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5aaad793334c7dfe/Documentos/TRABAJO DE GRADO/ANEXOS LIBRO/"/>
    </mc:Choice>
  </mc:AlternateContent>
  <xr:revisionPtr revIDLastSave="0" documentId="8_{BA46E3A5-B45C-44B9-A371-35A1071E7A74}" xr6:coauthVersionLast="47" xr6:coauthVersionMax="47" xr10:uidLastSave="{00000000-0000-0000-0000-000000000000}"/>
  <bookViews>
    <workbookView xWindow="-120" yWindow="-120" windowWidth="20730" windowHeight="11160" activeTab="5" xr2:uid="{E21CF7D8-7FA7-4802-B49F-DF0559ADB244}"/>
  </bookViews>
  <sheets>
    <sheet name="T1" sheetId="2" r:id="rId1"/>
    <sheet name="T2" sheetId="3" r:id="rId2"/>
    <sheet name="T3" sheetId="4" r:id="rId3"/>
    <sheet name="T4" sheetId="5" r:id="rId4"/>
    <sheet name="T5" sheetId="6" r:id="rId5"/>
    <sheet name="RESUMEN" sheetId="7" r:id="rId6"/>
    <sheet name="Hoja1" sheetId="1" r:id="rId7"/>
  </sheets>
  <externalReferences>
    <externalReference r:id="rId8"/>
  </externalReferences>
  <definedNames>
    <definedName name="\0">#REF!</definedName>
    <definedName name="\00">#REF!</definedName>
    <definedName name="\a">#REF!</definedName>
    <definedName name="\AA">#REF!</definedName>
    <definedName name="\b">#REF!</definedName>
    <definedName name="\bb">#REF!</definedName>
    <definedName name="\E">#REF!</definedName>
    <definedName name="\EE">#REF!</definedName>
    <definedName name="\G">#REF!</definedName>
    <definedName name="\k">#REF!</definedName>
    <definedName name="\l">#REF!</definedName>
    <definedName name="\M">#REF!</definedName>
    <definedName name="\ñ">#REF!</definedName>
    <definedName name="\P">#REF!</definedName>
    <definedName name="\R">#REF!</definedName>
    <definedName name="\s">#REF!</definedName>
    <definedName name="\V">#REF!</definedName>
    <definedName name="\X" localSheetId="5">RESUMEN!err</definedName>
    <definedName name="\X" localSheetId="1">'T2'!err</definedName>
    <definedName name="\X" localSheetId="2">'T3'!err</definedName>
    <definedName name="\X" localSheetId="3">'T4'!err</definedName>
    <definedName name="\X" localSheetId="4">'T5'!err</definedName>
    <definedName name="\X">[0]!err</definedName>
    <definedName name="\Z" localSheetId="5">RESUMEN!err</definedName>
    <definedName name="\Z" localSheetId="1">'T2'!err</definedName>
    <definedName name="\Z" localSheetId="2">'T3'!err</definedName>
    <definedName name="\Z" localSheetId="3">'T4'!err</definedName>
    <definedName name="\Z" localSheetId="4">'T5'!err</definedName>
    <definedName name="\Z">[0]!err</definedName>
    <definedName name="_">#REF!</definedName>
    <definedName name="_________________________________________________AFC1" localSheetId="2">#REF!</definedName>
    <definedName name="_________________________________________________AFC1">#REF!</definedName>
    <definedName name="_________________________________________________AFC3" localSheetId="2">#REF!</definedName>
    <definedName name="_________________________________________________AFC3">#REF!</definedName>
    <definedName name="_________________________________________________AFC5" localSheetId="2">#REF!</definedName>
    <definedName name="_________________________________________________AFC5">#REF!</definedName>
    <definedName name="_________________________________________________BGC1">#REF!</definedName>
    <definedName name="_________________________________________________BGC3">#REF!</definedName>
    <definedName name="_________________________________________________BGC5">#REF!</definedName>
    <definedName name="_________________________________________________CAC1">#REF!</definedName>
    <definedName name="_________________________________________________CAC3">#REF!</definedName>
    <definedName name="_________________________________________________CAC5">#REF!</definedName>
    <definedName name="_________________________________________________i1">#REF!</definedName>
    <definedName name="_________________________________________________SBC1">#REF!</definedName>
    <definedName name="_________________________________________________SBC3">#REF!</definedName>
    <definedName name="_________________________________________________SBC5">#REF!</definedName>
    <definedName name="________________________________________________AFC1">#REF!</definedName>
    <definedName name="________________________________________________AFC3">#REF!</definedName>
    <definedName name="________________________________________________AFC5">#REF!</definedName>
    <definedName name="________________________________________________BGC1">#REF!</definedName>
    <definedName name="________________________________________________BGC3">#REF!</definedName>
    <definedName name="________________________________________________BGC5">#REF!</definedName>
    <definedName name="________________________________________________CAC1">#REF!</definedName>
    <definedName name="________________________________________________CAC3">#REF!</definedName>
    <definedName name="________________________________________________CAC5">#REF!</definedName>
    <definedName name="________________________________________________i1">#REF!</definedName>
    <definedName name="________________________________________________SBC1">#REF!</definedName>
    <definedName name="________________________________________________SBC3">#REF!</definedName>
    <definedName name="________________________________________________SBC5">#REF!</definedName>
    <definedName name="_______________________________________________AFC1">#REF!</definedName>
    <definedName name="_______________________________________________AFC3">#REF!</definedName>
    <definedName name="_______________________________________________AFC5">#REF!</definedName>
    <definedName name="_______________________________________________BGC1">#REF!</definedName>
    <definedName name="_______________________________________________BGC3">#REF!</definedName>
    <definedName name="_______________________________________________BGC5">#REF!</definedName>
    <definedName name="_______________________________________________CAC1">#REF!</definedName>
    <definedName name="_______________________________________________CAC3">#REF!</definedName>
    <definedName name="_______________________________________________CAC5">#REF!</definedName>
    <definedName name="_______________________________________________i1">#REF!</definedName>
    <definedName name="_______________________________________________SBC1">#REF!</definedName>
    <definedName name="_______________________________________________SBC3">#REF!</definedName>
    <definedName name="_______________________________________________SBC5">#REF!</definedName>
    <definedName name="______________________________________________AFC1">#REF!</definedName>
    <definedName name="______________________________________________AFC3">#REF!</definedName>
    <definedName name="______________________________________________AFC5">#REF!</definedName>
    <definedName name="______________________________________________BGC1">#REF!</definedName>
    <definedName name="______________________________________________BGC3">#REF!</definedName>
    <definedName name="______________________________________________BGC5">#REF!</definedName>
    <definedName name="______________________________________________CAC1">#REF!</definedName>
    <definedName name="______________________________________________CAC3">#REF!</definedName>
    <definedName name="______________________________________________CAC5">#REF!</definedName>
    <definedName name="______________________________________________i1">#REF!</definedName>
    <definedName name="______________________________________________SBC1">#REF!</definedName>
    <definedName name="______________________________________________SBC3">#REF!</definedName>
    <definedName name="______________________________________________SBC5">#REF!</definedName>
    <definedName name="_____________________________________________AFC1">#REF!</definedName>
    <definedName name="_____________________________________________AFC3">#REF!</definedName>
    <definedName name="_____________________________________________AFC5">#REF!</definedName>
    <definedName name="_____________________________________________BGC1">#REF!</definedName>
    <definedName name="_____________________________________________BGC3">#REF!</definedName>
    <definedName name="_____________________________________________BGC5">#REF!</definedName>
    <definedName name="_____________________________________________CAC1">#REF!</definedName>
    <definedName name="_____________________________________________CAC3">#REF!</definedName>
    <definedName name="_____________________________________________CAC5">#REF!</definedName>
    <definedName name="_____________________________________________i1">#REF!</definedName>
    <definedName name="_____________________________________________SBC1">#REF!</definedName>
    <definedName name="_____________________________________________SBC3">#REF!</definedName>
    <definedName name="_____________________________________________SBC5">#REF!</definedName>
    <definedName name="____________________________________________AFC1">#REF!</definedName>
    <definedName name="____________________________________________AFC3">#REF!</definedName>
    <definedName name="____________________________________________AFC5">#REF!</definedName>
    <definedName name="____________________________________________BGC1">#REF!</definedName>
    <definedName name="____________________________________________BGC3">#REF!</definedName>
    <definedName name="____________________________________________BGC5">#REF!</definedName>
    <definedName name="____________________________________________CAC1">#REF!</definedName>
    <definedName name="____________________________________________CAC3">#REF!</definedName>
    <definedName name="____________________________________________CAC5">#REF!</definedName>
    <definedName name="____________________________________________i1">#REF!</definedName>
    <definedName name="____________________________________________SBC1">#REF!</definedName>
    <definedName name="____________________________________________SBC3">#REF!</definedName>
    <definedName name="____________________________________________SBC5">#REF!</definedName>
    <definedName name="___________________________________________AFC1">#REF!</definedName>
    <definedName name="___________________________________________AFC3">#REF!</definedName>
    <definedName name="___________________________________________AFC5">#REF!</definedName>
    <definedName name="___________________________________________BGC1">#REF!</definedName>
    <definedName name="___________________________________________BGC3">#REF!</definedName>
    <definedName name="___________________________________________BGC5">#REF!</definedName>
    <definedName name="___________________________________________CAC1">#REF!</definedName>
    <definedName name="___________________________________________CAC3">#REF!</definedName>
    <definedName name="___________________________________________CAC5">#REF!</definedName>
    <definedName name="___________________________________________i1">#REF!</definedName>
    <definedName name="___________________________________________SBC1">#REF!</definedName>
    <definedName name="___________________________________________SBC3">#REF!</definedName>
    <definedName name="___________________________________________SBC5">#REF!</definedName>
    <definedName name="__________________________________________AFC1">#REF!</definedName>
    <definedName name="__________________________________________AFC3">#REF!</definedName>
    <definedName name="__________________________________________AFC5">#REF!</definedName>
    <definedName name="__________________________________________BGC1">#REF!</definedName>
    <definedName name="__________________________________________BGC3">#REF!</definedName>
    <definedName name="__________________________________________BGC5">#REF!</definedName>
    <definedName name="__________________________________________CAC1">#REF!</definedName>
    <definedName name="__________________________________________CAC3">#REF!</definedName>
    <definedName name="__________________________________________CAC5">#REF!</definedName>
    <definedName name="__________________________________________i1">#REF!</definedName>
    <definedName name="__________________________________________SBC1">#REF!</definedName>
    <definedName name="__________________________________________SBC3">#REF!</definedName>
    <definedName name="__________________________________________SBC5">#REF!</definedName>
    <definedName name="_________________________________________AFC1">#REF!</definedName>
    <definedName name="_________________________________________AFC3">#REF!</definedName>
    <definedName name="_________________________________________AFC5">#REF!</definedName>
    <definedName name="_________________________________________BGC1">#REF!</definedName>
    <definedName name="_________________________________________BGC3">#REF!</definedName>
    <definedName name="_________________________________________BGC5">#REF!</definedName>
    <definedName name="_________________________________________CAC1">#REF!</definedName>
    <definedName name="_________________________________________CAC3">#REF!</definedName>
    <definedName name="_________________________________________CAC5">#REF!</definedName>
    <definedName name="_________________________________________i1">#REF!</definedName>
    <definedName name="_________________________________________SBC1">#REF!</definedName>
    <definedName name="_________________________________________SBC3">#REF!</definedName>
    <definedName name="_________________________________________SBC5">#REF!</definedName>
    <definedName name="________________________________________AFC1">#REF!</definedName>
    <definedName name="________________________________________AFC3">#REF!</definedName>
    <definedName name="________________________________________AFC5">#REF!</definedName>
    <definedName name="________________________________________BGC1">#REF!</definedName>
    <definedName name="________________________________________BGC3">#REF!</definedName>
    <definedName name="________________________________________BGC5">#REF!</definedName>
    <definedName name="________________________________________CAC1">#REF!</definedName>
    <definedName name="________________________________________CAC3">#REF!</definedName>
    <definedName name="________________________________________CAC5">#REF!</definedName>
    <definedName name="________________________________________i1">#REF!</definedName>
    <definedName name="________________________________________SBC1">#REF!</definedName>
    <definedName name="________________________________________SBC3">#REF!</definedName>
    <definedName name="________________________________________SBC5">#REF!</definedName>
    <definedName name="_______________________________________AFC1">#REF!</definedName>
    <definedName name="_______________________________________AFC3">#REF!</definedName>
    <definedName name="_______________________________________AFC5">#REF!</definedName>
    <definedName name="_______________________________________BGC1">#REF!</definedName>
    <definedName name="_______________________________________BGC3">#REF!</definedName>
    <definedName name="_______________________________________BGC5">#REF!</definedName>
    <definedName name="_______________________________________CAC1">#REF!</definedName>
    <definedName name="_______________________________________CAC3">#REF!</definedName>
    <definedName name="_______________________________________CAC5">#REF!</definedName>
    <definedName name="_______________________________________i1">#REF!</definedName>
    <definedName name="_______________________________________SBC1">#REF!</definedName>
    <definedName name="_______________________________________SBC3">#REF!</definedName>
    <definedName name="_______________________________________SBC5">#REF!</definedName>
    <definedName name="______________________________________AFC1">#REF!</definedName>
    <definedName name="______________________________________AFC3">#REF!</definedName>
    <definedName name="______________________________________AFC5">#REF!</definedName>
    <definedName name="______________________________________BGC1">#REF!</definedName>
    <definedName name="______________________________________BGC3">#REF!</definedName>
    <definedName name="______________________________________BGC5">#REF!</definedName>
    <definedName name="______________________________________CAC1">#REF!</definedName>
    <definedName name="______________________________________CAC3">#REF!</definedName>
    <definedName name="______________________________________CAC5">#REF!</definedName>
    <definedName name="______________________________________i1">#REF!</definedName>
    <definedName name="______________________________________SBC1">#REF!</definedName>
    <definedName name="______________________________________SBC3">#REF!</definedName>
    <definedName name="______________________________________SBC5">#REF!</definedName>
    <definedName name="_____________________________________AFC1">#REF!</definedName>
    <definedName name="_____________________________________AFC3">#REF!</definedName>
    <definedName name="_____________________________________AFC5">#REF!</definedName>
    <definedName name="_____________________________________BGC1">#REF!</definedName>
    <definedName name="_____________________________________BGC3">#REF!</definedName>
    <definedName name="_____________________________________BGC5">#REF!</definedName>
    <definedName name="_____________________________________CAC1">#REF!</definedName>
    <definedName name="_____________________________________CAC3">#REF!</definedName>
    <definedName name="_____________________________________CAC5">#REF!</definedName>
    <definedName name="_____________________________________i1">#REF!</definedName>
    <definedName name="_____________________________________SBC1">#REF!</definedName>
    <definedName name="_____________________________________SBC3">#REF!</definedName>
    <definedName name="_____________________________________SBC5">#REF!</definedName>
    <definedName name="____________________________________AFC1">#REF!</definedName>
    <definedName name="____________________________________AFC3">#REF!</definedName>
    <definedName name="____________________________________AFC5">#REF!</definedName>
    <definedName name="____________________________________BGC1">#REF!</definedName>
    <definedName name="____________________________________BGC3">#REF!</definedName>
    <definedName name="____________________________________BGC5">#REF!</definedName>
    <definedName name="____________________________________CAC1">#REF!</definedName>
    <definedName name="____________________________________CAC3">#REF!</definedName>
    <definedName name="____________________________________CAC5">#REF!</definedName>
    <definedName name="____________________________________i1">#REF!</definedName>
    <definedName name="____________________________________SBC1">#REF!</definedName>
    <definedName name="____________________________________SBC3">#REF!</definedName>
    <definedName name="____________________________________SBC5">#REF!</definedName>
    <definedName name="___________________________________AFC1">#REF!</definedName>
    <definedName name="___________________________________AFC3">#REF!</definedName>
    <definedName name="___________________________________AFC5">#REF!</definedName>
    <definedName name="___________________________________BGC1">#REF!</definedName>
    <definedName name="___________________________________BGC3">#REF!</definedName>
    <definedName name="___________________________________BGC5">#REF!</definedName>
    <definedName name="___________________________________CAC1">#REF!</definedName>
    <definedName name="___________________________________CAC3">#REF!</definedName>
    <definedName name="___________________________________CAC5">#REF!</definedName>
    <definedName name="___________________________________i1">#REF!</definedName>
    <definedName name="___________________________________SBC1">#REF!</definedName>
    <definedName name="___________________________________SBC3">#REF!</definedName>
    <definedName name="___________________________________SBC5">#REF!</definedName>
    <definedName name="__________________________________AFC1">#REF!</definedName>
    <definedName name="__________________________________AFC3">#REF!</definedName>
    <definedName name="__________________________________AFC5">#REF!</definedName>
    <definedName name="__________________________________BGC1">#REF!</definedName>
    <definedName name="__________________________________BGC3">#REF!</definedName>
    <definedName name="__________________________________BGC5">#REF!</definedName>
    <definedName name="__________________________________CAC1">#REF!</definedName>
    <definedName name="__________________________________CAC3">#REF!</definedName>
    <definedName name="__________________________________CAC5">#REF!</definedName>
    <definedName name="__________________________________i1">#REF!</definedName>
    <definedName name="__________________________________SBC1">#REF!</definedName>
    <definedName name="__________________________________SBC3">#REF!</definedName>
    <definedName name="__________________________________SBC5">#REF!</definedName>
    <definedName name="_________________________________AFC1">#REF!</definedName>
    <definedName name="_________________________________AFC3">#REF!</definedName>
    <definedName name="_________________________________AFC5">#REF!</definedName>
    <definedName name="_________________________________BGC1">#REF!</definedName>
    <definedName name="_________________________________BGC3">#REF!</definedName>
    <definedName name="_________________________________BGC5">#REF!</definedName>
    <definedName name="_________________________________CAC1">#REF!</definedName>
    <definedName name="_________________________________CAC3">#REF!</definedName>
    <definedName name="_________________________________CAC5">#REF!</definedName>
    <definedName name="_________________________________i1">#REF!</definedName>
    <definedName name="_________________________________SBC1">#REF!</definedName>
    <definedName name="_________________________________SBC3">#REF!</definedName>
    <definedName name="_________________________________SBC5">#REF!</definedName>
    <definedName name="________________________________AFC1">#REF!</definedName>
    <definedName name="________________________________AFC3">#REF!</definedName>
    <definedName name="________________________________AFC5">#REF!</definedName>
    <definedName name="________________________________BGC1">#REF!</definedName>
    <definedName name="________________________________BGC3">#REF!</definedName>
    <definedName name="________________________________BGC5">#REF!</definedName>
    <definedName name="________________________________CAC1">#REF!</definedName>
    <definedName name="________________________________CAC3">#REF!</definedName>
    <definedName name="________________________________CAC5">#REF!</definedName>
    <definedName name="________________________________i1">#REF!</definedName>
    <definedName name="________________________________SBC1">#REF!</definedName>
    <definedName name="________________________________SBC3">#REF!</definedName>
    <definedName name="________________________________SBC5">#REF!</definedName>
    <definedName name="_______________________________AFC1">#REF!</definedName>
    <definedName name="_______________________________AFC3">#REF!</definedName>
    <definedName name="_______________________________AFC5">#REF!</definedName>
    <definedName name="_______________________________BGC1">#REF!</definedName>
    <definedName name="_______________________________BGC3">#REF!</definedName>
    <definedName name="_______________________________BGC5">#REF!</definedName>
    <definedName name="_______________________________CAC1">#REF!</definedName>
    <definedName name="_______________________________CAC3">#REF!</definedName>
    <definedName name="_______________________________CAC5">#REF!</definedName>
    <definedName name="_______________________________i1">#REF!</definedName>
    <definedName name="_______________________________SBC1">#REF!</definedName>
    <definedName name="_______________________________SBC3">#REF!</definedName>
    <definedName name="_______________________________SBC5">#REF!</definedName>
    <definedName name="______________________________AFC1">#REF!</definedName>
    <definedName name="______________________________AFC3">#REF!</definedName>
    <definedName name="______________________________AFC5">#REF!</definedName>
    <definedName name="______________________________BGC1">#REF!</definedName>
    <definedName name="______________________________BGC3">#REF!</definedName>
    <definedName name="______________________________BGC5">#REF!</definedName>
    <definedName name="______________________________CAC1">#REF!</definedName>
    <definedName name="______________________________CAC3">#REF!</definedName>
    <definedName name="______________________________CAC5">#REF!</definedName>
    <definedName name="______________________________i1">#REF!</definedName>
    <definedName name="______________________________SBC1">#REF!</definedName>
    <definedName name="______________________________SBC3">#REF!</definedName>
    <definedName name="______________________________SBC5">#REF!</definedName>
    <definedName name="_____________________________AFC1">#REF!</definedName>
    <definedName name="_____________________________AFC3">#REF!</definedName>
    <definedName name="_____________________________AFC5">#REF!</definedName>
    <definedName name="_____________________________BGC1">#REF!</definedName>
    <definedName name="_____________________________BGC3">#REF!</definedName>
    <definedName name="_____________________________BGC5">#REF!</definedName>
    <definedName name="_____________________________CAC1">#REF!</definedName>
    <definedName name="_____________________________CAC3">#REF!</definedName>
    <definedName name="_____________________________CAC5">#REF!</definedName>
    <definedName name="_____________________________i1">#REF!</definedName>
    <definedName name="_____________________________SBC1">#REF!</definedName>
    <definedName name="_____________________________SBC3">#REF!</definedName>
    <definedName name="_____________________________SBC5">#REF!</definedName>
    <definedName name="____________________________AFC1">#REF!</definedName>
    <definedName name="____________________________AFC3">#REF!</definedName>
    <definedName name="____________________________AFC5">#REF!</definedName>
    <definedName name="____________________________BGC1">#REF!</definedName>
    <definedName name="____________________________BGC3">#REF!</definedName>
    <definedName name="____________________________BGC5">#REF!</definedName>
    <definedName name="____________________________CAC1">#REF!</definedName>
    <definedName name="____________________________CAC3">#REF!</definedName>
    <definedName name="____________________________CAC5">#REF!</definedName>
    <definedName name="____________________________i1">#REF!</definedName>
    <definedName name="____________________________SBC1">#REF!</definedName>
    <definedName name="____________________________SBC3">#REF!</definedName>
    <definedName name="____________________________SBC5">#REF!</definedName>
    <definedName name="___________________________AFC1">#REF!</definedName>
    <definedName name="___________________________AFC3">#REF!</definedName>
    <definedName name="___________________________AFC5">#REF!</definedName>
    <definedName name="___________________________BGC1">#REF!</definedName>
    <definedName name="___________________________BGC3">#REF!</definedName>
    <definedName name="___________________________BGC5">#REF!</definedName>
    <definedName name="___________________________CAC1">#REF!</definedName>
    <definedName name="___________________________CAC3">#REF!</definedName>
    <definedName name="___________________________CAC5">#REF!</definedName>
    <definedName name="___________________________i1">#REF!</definedName>
    <definedName name="___________________________SBC1">#REF!</definedName>
    <definedName name="___________________________SBC3">#REF!</definedName>
    <definedName name="___________________________SBC5">#REF!</definedName>
    <definedName name="__________________________AFC1">#REF!</definedName>
    <definedName name="__________________________AFC3">#REF!</definedName>
    <definedName name="__________________________AFC5">#REF!</definedName>
    <definedName name="__________________________BGC1">#REF!</definedName>
    <definedName name="__________________________BGC3">#REF!</definedName>
    <definedName name="__________________________BGC5">#REF!</definedName>
    <definedName name="__________________________CAC1">#REF!</definedName>
    <definedName name="__________________________CAC3">#REF!</definedName>
    <definedName name="__________________________CAC5">#REF!</definedName>
    <definedName name="__________________________i1">#REF!</definedName>
    <definedName name="__________________________rc">#REF!</definedName>
    <definedName name="__________________________SBC1">#REF!</definedName>
    <definedName name="__________________________SBC3">#REF!</definedName>
    <definedName name="__________________________SBC5">#REF!</definedName>
    <definedName name="_________________________AFC1">#REF!</definedName>
    <definedName name="_________________________AFC3">#REF!</definedName>
    <definedName name="_________________________AFC5">#REF!</definedName>
    <definedName name="_________________________BGC1">#REF!</definedName>
    <definedName name="_________________________BGC3">#REF!</definedName>
    <definedName name="_________________________BGC5">#REF!</definedName>
    <definedName name="_________________________CAC1">#REF!</definedName>
    <definedName name="_________________________CAC3">#REF!</definedName>
    <definedName name="_________________________CAC5">#REF!</definedName>
    <definedName name="_________________________i1">#REF!</definedName>
    <definedName name="_________________________rc">#REF!</definedName>
    <definedName name="_________________________SBC1">#REF!</definedName>
    <definedName name="_________________________SBC3">#REF!</definedName>
    <definedName name="_________________________SBC5">#REF!</definedName>
    <definedName name="________________________AFC1">#REF!</definedName>
    <definedName name="________________________AFC3">#REF!</definedName>
    <definedName name="________________________AFC5">#REF!</definedName>
    <definedName name="________________________BGC1">#REF!</definedName>
    <definedName name="________________________BGC3">#REF!</definedName>
    <definedName name="________________________BGC5">#REF!</definedName>
    <definedName name="________________________CAC1">#REF!</definedName>
    <definedName name="________________________CAC3">#REF!</definedName>
    <definedName name="________________________CAC5">#REF!</definedName>
    <definedName name="________________________i1">#REF!</definedName>
    <definedName name="________________________rc">#REF!</definedName>
    <definedName name="________________________SBC1">#REF!</definedName>
    <definedName name="________________________SBC3">#REF!</definedName>
    <definedName name="________________________SBC5">#REF!</definedName>
    <definedName name="_______________________AFC1">#REF!</definedName>
    <definedName name="_______________________AFC3">#REF!</definedName>
    <definedName name="_______________________AFC5">#REF!</definedName>
    <definedName name="_______________________BGC1">#REF!</definedName>
    <definedName name="_______________________BGC3">#REF!</definedName>
    <definedName name="_______________________BGC5">#REF!</definedName>
    <definedName name="_______________________CAC1">#REF!</definedName>
    <definedName name="_______________________CAC3">#REF!</definedName>
    <definedName name="_______________________CAC5">#REF!</definedName>
    <definedName name="_______________________i1">#REF!</definedName>
    <definedName name="_______________________rc">#REF!</definedName>
    <definedName name="_______________________SBC1">#REF!</definedName>
    <definedName name="_______________________SBC3">#REF!</definedName>
    <definedName name="_______________________SBC5">#REF!</definedName>
    <definedName name="______________________AFC1">#REF!</definedName>
    <definedName name="______________________AFC3">#REF!</definedName>
    <definedName name="______________________AFC5">#REF!</definedName>
    <definedName name="______________________BGC1">#REF!</definedName>
    <definedName name="______________________BGC3">#REF!</definedName>
    <definedName name="______________________BGC5">#REF!</definedName>
    <definedName name="______________________CAC1">#REF!</definedName>
    <definedName name="______________________CAC3">#REF!</definedName>
    <definedName name="______________________CAC5">#REF!</definedName>
    <definedName name="______________________i1">#REF!</definedName>
    <definedName name="______________________rc">#REF!</definedName>
    <definedName name="______________________SBC1">#REF!</definedName>
    <definedName name="______________________SBC3">#REF!</definedName>
    <definedName name="______________________SBC5">#REF!</definedName>
    <definedName name="_____________________AFC1">#REF!</definedName>
    <definedName name="_____________________AFC3">#REF!</definedName>
    <definedName name="_____________________AFC5">#REF!</definedName>
    <definedName name="_____________________BGC1">#REF!</definedName>
    <definedName name="_____________________BGC3">#REF!</definedName>
    <definedName name="_____________________BGC5">#REF!</definedName>
    <definedName name="_____________________CAC1">#REF!</definedName>
    <definedName name="_____________________CAC3">#REF!</definedName>
    <definedName name="_____________________CAC5">#REF!</definedName>
    <definedName name="_____________________i1">#REF!</definedName>
    <definedName name="_____________________rc">#REF!</definedName>
    <definedName name="_____________________SBC1">#REF!</definedName>
    <definedName name="_____________________SBC3">#REF!</definedName>
    <definedName name="_____________________SBC5">#REF!</definedName>
    <definedName name="____________________AFC1">#REF!</definedName>
    <definedName name="____________________AFC3">#REF!</definedName>
    <definedName name="____________________AFC5">#REF!</definedName>
    <definedName name="____________________BGC1">#REF!</definedName>
    <definedName name="____________________BGC3">#REF!</definedName>
    <definedName name="____________________BGC5">#REF!</definedName>
    <definedName name="____________________CAC1">#REF!</definedName>
    <definedName name="____________________CAC3">#REF!</definedName>
    <definedName name="____________________CAC5">#REF!</definedName>
    <definedName name="____________________i1">#REF!</definedName>
    <definedName name="____________________rc">#REF!</definedName>
    <definedName name="____________________SBC1">#REF!</definedName>
    <definedName name="____________________SBC3">#REF!</definedName>
    <definedName name="____________________SBC5">#REF!</definedName>
    <definedName name="___________________AFC1">#REF!</definedName>
    <definedName name="___________________AFC3">#REF!</definedName>
    <definedName name="___________________AFC5">#REF!</definedName>
    <definedName name="___________________BGC1">#REF!</definedName>
    <definedName name="___________________BGC3">#REF!</definedName>
    <definedName name="___________________BGC5">#REF!</definedName>
    <definedName name="___________________CAC1">#REF!</definedName>
    <definedName name="___________________CAC3">#REF!</definedName>
    <definedName name="___________________CAC5">#REF!</definedName>
    <definedName name="___________________i1">#REF!</definedName>
    <definedName name="___________________rc">#REF!</definedName>
    <definedName name="___________________SBC1">#REF!</definedName>
    <definedName name="___________________SBC3">#REF!</definedName>
    <definedName name="___________________SBC5">#REF!</definedName>
    <definedName name="__________________AFC1">#REF!</definedName>
    <definedName name="__________________AFC3">#REF!</definedName>
    <definedName name="__________________AFC5">#REF!</definedName>
    <definedName name="__________________BGC1">#REF!</definedName>
    <definedName name="__________________BGC3">#REF!</definedName>
    <definedName name="__________________BGC5">#REF!</definedName>
    <definedName name="__________________CAC1">#REF!</definedName>
    <definedName name="__________________CAC3">#REF!</definedName>
    <definedName name="__________________CAC5">#REF!</definedName>
    <definedName name="__________________i1">#REF!</definedName>
    <definedName name="__________________MA2">#REF!</definedName>
    <definedName name="__________________rc">#REF!</definedName>
    <definedName name="__________________SBC1">#REF!</definedName>
    <definedName name="__________________SBC3">#REF!</definedName>
    <definedName name="__________________SBC5">#REF!</definedName>
    <definedName name="_________________AFC1">#REF!</definedName>
    <definedName name="_________________AFC3">#REF!</definedName>
    <definedName name="_________________AFC5">#REF!</definedName>
    <definedName name="_________________BGC1">#REF!</definedName>
    <definedName name="_________________BGC3">#REF!</definedName>
    <definedName name="_________________BGC5">#REF!</definedName>
    <definedName name="_________________CAC1">#REF!</definedName>
    <definedName name="_________________CAC3">#REF!</definedName>
    <definedName name="_________________CAC5">#REF!</definedName>
    <definedName name="_________________i1">#REF!</definedName>
    <definedName name="_________________MA2">#REF!</definedName>
    <definedName name="_________________rc">#REF!</definedName>
    <definedName name="_________________SBC1">#REF!</definedName>
    <definedName name="_________________SBC3">#REF!</definedName>
    <definedName name="_________________SBC5">#REF!</definedName>
    <definedName name="________________AFC1">#REF!</definedName>
    <definedName name="________________AFC3">#REF!</definedName>
    <definedName name="________________AFC5">#REF!</definedName>
    <definedName name="________________BGC1">#REF!</definedName>
    <definedName name="________________BGC3">#REF!</definedName>
    <definedName name="________________BGC5">#REF!</definedName>
    <definedName name="________________CAC1">#REF!</definedName>
    <definedName name="________________CAC3">#REF!</definedName>
    <definedName name="________________CAC5">#REF!</definedName>
    <definedName name="________________i1">#REF!</definedName>
    <definedName name="________________MA2">#REF!</definedName>
    <definedName name="________________rc">#REF!</definedName>
    <definedName name="________________SBC1">#REF!</definedName>
    <definedName name="________________SBC3">#REF!</definedName>
    <definedName name="________________SBC5">#REF!</definedName>
    <definedName name="_______________AFC1">#REF!</definedName>
    <definedName name="_______________AFC3">#REF!</definedName>
    <definedName name="_______________AFC5">#REF!</definedName>
    <definedName name="_______________BGC1">#REF!</definedName>
    <definedName name="_______________BGC3">#REF!</definedName>
    <definedName name="_______________BGC5">#REF!</definedName>
    <definedName name="_______________CAC1">#REF!</definedName>
    <definedName name="_______________CAC3">#REF!</definedName>
    <definedName name="_______________CAC5">#REF!</definedName>
    <definedName name="_______________i1">#REF!</definedName>
    <definedName name="_______________INF1">#REF!</definedName>
    <definedName name="_______________MA2">#REF!</definedName>
    <definedName name="_______________rc">#REF!</definedName>
    <definedName name="_______________SBC1">#REF!</definedName>
    <definedName name="_______________SBC3">#REF!</definedName>
    <definedName name="_______________SBC5">#REF!</definedName>
    <definedName name="______________AFC1">#REF!</definedName>
    <definedName name="______________AFC3">#REF!</definedName>
    <definedName name="______________AFC5">#REF!</definedName>
    <definedName name="______________BGC1">#REF!</definedName>
    <definedName name="______________BGC3">#REF!</definedName>
    <definedName name="______________BGC5">#REF!</definedName>
    <definedName name="______________CAC1">#REF!</definedName>
    <definedName name="______________CAC3">#REF!</definedName>
    <definedName name="______________CAC5">#REF!</definedName>
    <definedName name="______________i1">#REF!</definedName>
    <definedName name="______________MA2">#REF!</definedName>
    <definedName name="______________rc">#REF!</definedName>
    <definedName name="______________SBC1">#REF!</definedName>
    <definedName name="______________SBC3">#REF!</definedName>
    <definedName name="______________SBC5">#REF!</definedName>
    <definedName name="_____________AFC1">#REF!</definedName>
    <definedName name="_____________AFC3">#REF!</definedName>
    <definedName name="_____________AFC5">#REF!</definedName>
    <definedName name="_____________BGC1">#REF!</definedName>
    <definedName name="_____________BGC3">#REF!</definedName>
    <definedName name="_____________BGC5">#REF!</definedName>
    <definedName name="_____________CAC1">#REF!</definedName>
    <definedName name="_____________CAC3">#REF!</definedName>
    <definedName name="_____________CAC5">#REF!</definedName>
    <definedName name="_____________i1">#REF!</definedName>
    <definedName name="_____________MA2">#REF!</definedName>
    <definedName name="_____________rc">#REF!</definedName>
    <definedName name="_____________SBC1">#REF!</definedName>
    <definedName name="_____________SBC3">#REF!</definedName>
    <definedName name="_____________SBC5">#REF!</definedName>
    <definedName name="____________AFC1">#REF!</definedName>
    <definedName name="____________AFC3">#REF!</definedName>
    <definedName name="____________AFC5">#REF!</definedName>
    <definedName name="____________BGC1">#REF!</definedName>
    <definedName name="____________BGC3">#REF!</definedName>
    <definedName name="____________BGC5">#REF!</definedName>
    <definedName name="____________CAC1">#REF!</definedName>
    <definedName name="____________CAC3">#REF!</definedName>
    <definedName name="____________CAC5">#REF!</definedName>
    <definedName name="____________i1">#REF!</definedName>
    <definedName name="____________MA2">#REF!</definedName>
    <definedName name="____________rc">#REF!</definedName>
    <definedName name="____________SBC1">#REF!</definedName>
    <definedName name="____________SBC3">#REF!</definedName>
    <definedName name="____________SBC5">#REF!</definedName>
    <definedName name="___________AFC1">#REF!</definedName>
    <definedName name="___________AFC3">#REF!</definedName>
    <definedName name="___________AFC5">#REF!</definedName>
    <definedName name="___________BGC1">#REF!</definedName>
    <definedName name="___________BGC3">#REF!</definedName>
    <definedName name="___________BGC5">#REF!</definedName>
    <definedName name="___________CAC1">#REF!</definedName>
    <definedName name="___________CAC3">#REF!</definedName>
    <definedName name="___________CAC5">#REF!</definedName>
    <definedName name="___________i1">#REF!</definedName>
    <definedName name="___________MA2">#REF!</definedName>
    <definedName name="___________PJ50">#REF!</definedName>
    <definedName name="___________rc">#REF!</definedName>
    <definedName name="___________SBC1">#REF!</definedName>
    <definedName name="___________SBC3">#REF!</definedName>
    <definedName name="___________SBC5">#REF!</definedName>
    <definedName name="__________AFC1">#REF!</definedName>
    <definedName name="__________AFC3">#REF!</definedName>
    <definedName name="__________AFC5">#REF!</definedName>
    <definedName name="__________APU221">#REF!</definedName>
    <definedName name="__________APU465">#REF!</definedName>
    <definedName name="__________BGC1">#REF!</definedName>
    <definedName name="__________BGC3">#REF!</definedName>
    <definedName name="__________BGC5">#REF!</definedName>
    <definedName name="__________CAC1">#REF!</definedName>
    <definedName name="__________CAC3">#REF!</definedName>
    <definedName name="__________CAC5">#REF!</definedName>
    <definedName name="__________i1">#REF!</definedName>
    <definedName name="__________MA2">#REF!</definedName>
    <definedName name="__________PJ50">#REF!</definedName>
    <definedName name="__________pj51">#REF!</definedName>
    <definedName name="__________rc">#REF!</definedName>
    <definedName name="__________SBC1">#REF!</definedName>
    <definedName name="__________SBC3">#REF!</definedName>
    <definedName name="__________SBC5">#REF!</definedName>
    <definedName name="_________AFC1">#REF!</definedName>
    <definedName name="_________AFC3">#REF!</definedName>
    <definedName name="_________AFC5">#REF!</definedName>
    <definedName name="_________APU221">#REF!</definedName>
    <definedName name="_________APU465">#REF!</definedName>
    <definedName name="_________BGC1">#REF!</definedName>
    <definedName name="_________BGC3">#REF!</definedName>
    <definedName name="_________BGC5">#REF!</definedName>
    <definedName name="_________CAC1">#REF!</definedName>
    <definedName name="_________CAC3">#REF!</definedName>
    <definedName name="_________CAC5">#REF!</definedName>
    <definedName name="_________EST6">#REF!</definedName>
    <definedName name="_________i1">#REF!</definedName>
    <definedName name="_________key2" hidden="1">#REF!</definedName>
    <definedName name="_________MA2">#REF!</definedName>
    <definedName name="_________PJ50">#REF!</definedName>
    <definedName name="_________pj51">#REF!</definedName>
    <definedName name="_________rc">#REF!</definedName>
    <definedName name="_________SBC1">#REF!</definedName>
    <definedName name="_________SBC3">#REF!</definedName>
    <definedName name="_________SBC5">#REF!</definedName>
    <definedName name="________AFC1">#REF!</definedName>
    <definedName name="________AFC3">#REF!</definedName>
    <definedName name="________AFC5">#REF!</definedName>
    <definedName name="________aiu2">#REF!</definedName>
    <definedName name="________APU221">#REF!</definedName>
    <definedName name="________APU465">#REF!</definedName>
    <definedName name="________BGC1">#REF!</definedName>
    <definedName name="________BGC3">#REF!</definedName>
    <definedName name="________BGC5">#REF!</definedName>
    <definedName name="________CAC1">#REF!</definedName>
    <definedName name="________CAC3">#REF!</definedName>
    <definedName name="________CAC5">#REF!</definedName>
    <definedName name="________EST1">#REF!</definedName>
    <definedName name="________EST10">#REF!</definedName>
    <definedName name="________EST11">#REF!</definedName>
    <definedName name="________EST12">#REF!</definedName>
    <definedName name="________EST13">#REF!</definedName>
    <definedName name="________EST14">#REF!</definedName>
    <definedName name="________EST15">#REF!</definedName>
    <definedName name="________EST16">#REF!</definedName>
    <definedName name="________EST17">#REF!</definedName>
    <definedName name="________EST18">#REF!</definedName>
    <definedName name="________EST19">#REF!</definedName>
    <definedName name="________EST2">#REF!</definedName>
    <definedName name="________EST3">#REF!</definedName>
    <definedName name="________EST4">#REF!</definedName>
    <definedName name="________EST5">#REF!</definedName>
    <definedName name="________EST6">#REF!</definedName>
    <definedName name="________EST7">#REF!</definedName>
    <definedName name="________EST8">#REF!</definedName>
    <definedName name="________EST9">#REF!</definedName>
    <definedName name="________EXC1">#REF!</definedName>
    <definedName name="________EXC10">#REF!</definedName>
    <definedName name="________EXC11">#REF!</definedName>
    <definedName name="________EXC12">#REF!</definedName>
    <definedName name="________EXC2">#REF!</definedName>
    <definedName name="________EXC3">#REF!</definedName>
    <definedName name="________EXC4">#REF!</definedName>
    <definedName name="________EXC5">#REF!</definedName>
    <definedName name="________EXC6">#REF!</definedName>
    <definedName name="________EXC7">#REF!</definedName>
    <definedName name="________EXC8">#REF!</definedName>
    <definedName name="________EXC9">#REF!</definedName>
    <definedName name="________i1">#REF!</definedName>
    <definedName name="________key2" hidden="1">#REF!</definedName>
    <definedName name="________key3" hidden="1">#REF!</definedName>
    <definedName name="________MA2">#REF!</definedName>
    <definedName name="________PJ50">#REF!</definedName>
    <definedName name="________pj51">#REF!</definedName>
    <definedName name="________r" localSheetId="5" hidden="1">{"TAB1",#N/A,TRUE,"GENERAL";"TAB2",#N/A,TRUE,"GENERAL";"TAB3",#N/A,TRUE,"GENERAL";"TAB4",#N/A,TRUE,"GENERAL";"TAB5",#N/A,TRUE,"GENERAL"}</definedName>
    <definedName name="________r" localSheetId="1" hidden="1">{"TAB1",#N/A,TRUE,"GENERAL";"TAB2",#N/A,TRUE,"GENERAL";"TAB3",#N/A,TRUE,"GENERAL";"TAB4",#N/A,TRUE,"GENERAL";"TAB5",#N/A,TRUE,"GENERAL"}</definedName>
    <definedName name="________r" localSheetId="2" hidden="1">{"TAB1",#N/A,TRUE,"GENERAL";"TAB2",#N/A,TRUE,"GENERAL";"TAB3",#N/A,TRUE,"GENERAL";"TAB4",#N/A,TRUE,"GENERAL";"TAB5",#N/A,TRUE,"GENERAL"}</definedName>
    <definedName name="________r" localSheetId="3" hidden="1">{"TAB1",#N/A,TRUE,"GENERAL";"TAB2",#N/A,TRUE,"GENERAL";"TAB3",#N/A,TRUE,"GENERAL";"TAB4",#N/A,TRUE,"GENERAL";"TAB5",#N/A,TRUE,"GENERAL"}</definedName>
    <definedName name="________r" localSheetId="4" hidden="1">{"TAB1",#N/A,TRUE,"GENERAL";"TAB2",#N/A,TRUE,"GENERAL";"TAB3",#N/A,TRUE,"GENERAL";"TAB4",#N/A,TRUE,"GENERAL";"TAB5",#N/A,TRUE,"GENERAL"}</definedName>
    <definedName name="________r" hidden="1">{"TAB1",#N/A,TRUE,"GENERAL";"TAB2",#N/A,TRUE,"GENERAL";"TAB3",#N/A,TRUE,"GENERAL";"TAB4",#N/A,TRUE,"GENERAL";"TAB5",#N/A,TRUE,"GENERAL"}</definedName>
    <definedName name="________r4r" localSheetId="5" hidden="1">{"via1",#N/A,TRUE,"general";"via2",#N/A,TRUE,"general";"via3",#N/A,TRUE,"general"}</definedName>
    <definedName name="________r4r" localSheetId="1" hidden="1">{"via1",#N/A,TRUE,"general";"via2",#N/A,TRUE,"general";"via3",#N/A,TRUE,"general"}</definedName>
    <definedName name="________r4r" localSheetId="2" hidden="1">{"via1",#N/A,TRUE,"general";"via2",#N/A,TRUE,"general";"via3",#N/A,TRUE,"general"}</definedName>
    <definedName name="________r4r" localSheetId="3" hidden="1">{"via1",#N/A,TRUE,"general";"via2",#N/A,TRUE,"general";"via3",#N/A,TRUE,"general"}</definedName>
    <definedName name="________r4r" localSheetId="4" hidden="1">{"via1",#N/A,TRUE,"general";"via2",#N/A,TRUE,"general";"via3",#N/A,TRUE,"general"}</definedName>
    <definedName name="________r4r" hidden="1">{"via1",#N/A,TRUE,"general";"via2",#N/A,TRUE,"general";"via3",#N/A,TRUE,"general"}</definedName>
    <definedName name="________rc">#REF!</definedName>
    <definedName name="________SBC1">#REF!</definedName>
    <definedName name="________SBC3">#REF!</definedName>
    <definedName name="________SBC5">#REF!</definedName>
    <definedName name="_______a1" localSheetId="5" hidden="1">{"TAB1",#N/A,TRUE,"GENERAL";"TAB2",#N/A,TRUE,"GENERAL";"TAB3",#N/A,TRUE,"GENERAL";"TAB4",#N/A,TRUE,"GENERAL";"TAB5",#N/A,TRUE,"GENERAL"}</definedName>
    <definedName name="_______a1" localSheetId="1" hidden="1">{"TAB1",#N/A,TRUE,"GENERAL";"TAB2",#N/A,TRUE,"GENERAL";"TAB3",#N/A,TRUE,"GENERAL";"TAB4",#N/A,TRUE,"GENERAL";"TAB5",#N/A,TRUE,"GENERAL"}</definedName>
    <definedName name="_______a1" localSheetId="2" hidden="1">{"TAB1",#N/A,TRUE,"GENERAL";"TAB2",#N/A,TRUE,"GENERAL";"TAB3",#N/A,TRUE,"GENERAL";"TAB4",#N/A,TRUE,"GENERAL";"TAB5",#N/A,TRUE,"GENERAL"}</definedName>
    <definedName name="_______a1" localSheetId="3" hidden="1">{"TAB1",#N/A,TRUE,"GENERAL";"TAB2",#N/A,TRUE,"GENERAL";"TAB3",#N/A,TRUE,"GENERAL";"TAB4",#N/A,TRUE,"GENERAL";"TAB5",#N/A,TRUE,"GENERAL"}</definedName>
    <definedName name="_______a1" localSheetId="4" hidden="1">{"TAB1",#N/A,TRUE,"GENERAL";"TAB2",#N/A,TRUE,"GENERAL";"TAB3",#N/A,TRUE,"GENERAL";"TAB4",#N/A,TRUE,"GENERAL";"TAB5",#N/A,TRUE,"GENERAL"}</definedName>
    <definedName name="_______a1" hidden="1">{"TAB1",#N/A,TRUE,"GENERAL";"TAB2",#N/A,TRUE,"GENERAL";"TAB3",#N/A,TRUE,"GENERAL";"TAB4",#N/A,TRUE,"GENERAL";"TAB5",#N/A,TRUE,"GENERAL"}</definedName>
    <definedName name="_______a3" localSheetId="5" hidden="1">{"TAB1",#N/A,TRUE,"GENERAL";"TAB2",#N/A,TRUE,"GENERAL";"TAB3",#N/A,TRUE,"GENERAL";"TAB4",#N/A,TRUE,"GENERAL";"TAB5",#N/A,TRUE,"GENERAL"}</definedName>
    <definedName name="_______a3" localSheetId="1" hidden="1">{"TAB1",#N/A,TRUE,"GENERAL";"TAB2",#N/A,TRUE,"GENERAL";"TAB3",#N/A,TRUE,"GENERAL";"TAB4",#N/A,TRUE,"GENERAL";"TAB5",#N/A,TRUE,"GENERAL"}</definedName>
    <definedName name="_______a3" localSheetId="2" hidden="1">{"TAB1",#N/A,TRUE,"GENERAL";"TAB2",#N/A,TRUE,"GENERAL";"TAB3",#N/A,TRUE,"GENERAL";"TAB4",#N/A,TRUE,"GENERAL";"TAB5",#N/A,TRUE,"GENERAL"}</definedName>
    <definedName name="_______a3" localSheetId="3" hidden="1">{"TAB1",#N/A,TRUE,"GENERAL";"TAB2",#N/A,TRUE,"GENERAL";"TAB3",#N/A,TRUE,"GENERAL";"TAB4",#N/A,TRUE,"GENERAL";"TAB5",#N/A,TRUE,"GENERAL"}</definedName>
    <definedName name="_______a3" localSheetId="4" hidden="1">{"TAB1",#N/A,TRUE,"GENERAL";"TAB2",#N/A,TRUE,"GENERAL";"TAB3",#N/A,TRUE,"GENERAL";"TAB4",#N/A,TRUE,"GENERAL";"TAB5",#N/A,TRUE,"GENERAL"}</definedName>
    <definedName name="_______a3" hidden="1">{"TAB1",#N/A,TRUE,"GENERAL";"TAB2",#N/A,TRUE,"GENERAL";"TAB3",#N/A,TRUE,"GENERAL";"TAB4",#N/A,TRUE,"GENERAL";"TAB5",#N/A,TRUE,"GENERAL"}</definedName>
    <definedName name="_______a4" localSheetId="5" hidden="1">{"via1",#N/A,TRUE,"general";"via2",#N/A,TRUE,"general";"via3",#N/A,TRUE,"general"}</definedName>
    <definedName name="_______a4" localSheetId="1" hidden="1">{"via1",#N/A,TRUE,"general";"via2",#N/A,TRUE,"general";"via3",#N/A,TRUE,"general"}</definedName>
    <definedName name="_______a4" localSheetId="2" hidden="1">{"via1",#N/A,TRUE,"general";"via2",#N/A,TRUE,"general";"via3",#N/A,TRUE,"general"}</definedName>
    <definedName name="_______a4" localSheetId="3" hidden="1">{"via1",#N/A,TRUE,"general";"via2",#N/A,TRUE,"general";"via3",#N/A,TRUE,"general"}</definedName>
    <definedName name="_______a4" localSheetId="4" hidden="1">{"via1",#N/A,TRUE,"general";"via2",#N/A,TRUE,"general";"via3",#N/A,TRUE,"general"}</definedName>
    <definedName name="_______a4" hidden="1">{"via1",#N/A,TRUE,"general";"via2",#N/A,TRUE,"general";"via3",#N/A,TRUE,"general"}</definedName>
    <definedName name="_______a5" localSheetId="5" hidden="1">{"TAB1",#N/A,TRUE,"GENERAL";"TAB2",#N/A,TRUE,"GENERAL";"TAB3",#N/A,TRUE,"GENERAL";"TAB4",#N/A,TRUE,"GENERAL";"TAB5",#N/A,TRUE,"GENERAL"}</definedName>
    <definedName name="_______a5" localSheetId="1" hidden="1">{"TAB1",#N/A,TRUE,"GENERAL";"TAB2",#N/A,TRUE,"GENERAL";"TAB3",#N/A,TRUE,"GENERAL";"TAB4",#N/A,TRUE,"GENERAL";"TAB5",#N/A,TRUE,"GENERAL"}</definedName>
    <definedName name="_______a5" localSheetId="2" hidden="1">{"TAB1",#N/A,TRUE,"GENERAL";"TAB2",#N/A,TRUE,"GENERAL";"TAB3",#N/A,TRUE,"GENERAL";"TAB4",#N/A,TRUE,"GENERAL";"TAB5",#N/A,TRUE,"GENERAL"}</definedName>
    <definedName name="_______a5" localSheetId="3" hidden="1">{"TAB1",#N/A,TRUE,"GENERAL";"TAB2",#N/A,TRUE,"GENERAL";"TAB3",#N/A,TRUE,"GENERAL";"TAB4",#N/A,TRUE,"GENERAL";"TAB5",#N/A,TRUE,"GENERAL"}</definedName>
    <definedName name="_______a5" localSheetId="4" hidden="1">{"TAB1",#N/A,TRUE,"GENERAL";"TAB2",#N/A,TRUE,"GENERAL";"TAB3",#N/A,TRUE,"GENERAL";"TAB4",#N/A,TRUE,"GENERAL";"TAB5",#N/A,TRUE,"GENERAL"}</definedName>
    <definedName name="_______a5" hidden="1">{"TAB1",#N/A,TRUE,"GENERAL";"TAB2",#N/A,TRUE,"GENERAL";"TAB3",#N/A,TRUE,"GENERAL";"TAB4",#N/A,TRUE,"GENERAL";"TAB5",#N/A,TRUE,"GENERAL"}</definedName>
    <definedName name="_______a6" localSheetId="5" hidden="1">{"TAB1",#N/A,TRUE,"GENERAL";"TAB2",#N/A,TRUE,"GENERAL";"TAB3",#N/A,TRUE,"GENERAL";"TAB4",#N/A,TRUE,"GENERAL";"TAB5",#N/A,TRUE,"GENERAL"}</definedName>
    <definedName name="_______a6" localSheetId="1" hidden="1">{"TAB1",#N/A,TRUE,"GENERAL";"TAB2",#N/A,TRUE,"GENERAL";"TAB3",#N/A,TRUE,"GENERAL";"TAB4",#N/A,TRUE,"GENERAL";"TAB5",#N/A,TRUE,"GENERAL"}</definedName>
    <definedName name="_______a6" localSheetId="2" hidden="1">{"TAB1",#N/A,TRUE,"GENERAL";"TAB2",#N/A,TRUE,"GENERAL";"TAB3",#N/A,TRUE,"GENERAL";"TAB4",#N/A,TRUE,"GENERAL";"TAB5",#N/A,TRUE,"GENERAL"}</definedName>
    <definedName name="_______a6" localSheetId="3" hidden="1">{"TAB1",#N/A,TRUE,"GENERAL";"TAB2",#N/A,TRUE,"GENERAL";"TAB3",#N/A,TRUE,"GENERAL";"TAB4",#N/A,TRUE,"GENERAL";"TAB5",#N/A,TRUE,"GENERAL"}</definedName>
    <definedName name="_______a6" localSheetId="4" hidden="1">{"TAB1",#N/A,TRUE,"GENERAL";"TAB2",#N/A,TRUE,"GENERAL";"TAB3",#N/A,TRUE,"GENERAL";"TAB4",#N/A,TRUE,"GENERAL";"TAB5",#N/A,TRUE,"GENERAL"}</definedName>
    <definedName name="_______a6" hidden="1">{"TAB1",#N/A,TRUE,"GENERAL";"TAB2",#N/A,TRUE,"GENERAL";"TAB3",#N/A,TRUE,"GENERAL";"TAB4",#N/A,TRUE,"GENERAL";"TAB5",#N/A,TRUE,"GENERAL"}</definedName>
    <definedName name="_______AFC1">#REF!</definedName>
    <definedName name="_______AFC3">#REF!</definedName>
    <definedName name="_______AFC5">#REF!</definedName>
    <definedName name="_______APU221">#REF!</definedName>
    <definedName name="_______APU465">#REF!</definedName>
    <definedName name="_______b2" localSheetId="5" hidden="1">{"TAB1",#N/A,TRUE,"GENERAL";"TAB2",#N/A,TRUE,"GENERAL";"TAB3",#N/A,TRUE,"GENERAL";"TAB4",#N/A,TRUE,"GENERAL";"TAB5",#N/A,TRUE,"GENERAL"}</definedName>
    <definedName name="_______b2" localSheetId="1" hidden="1">{"TAB1",#N/A,TRUE,"GENERAL";"TAB2",#N/A,TRUE,"GENERAL";"TAB3",#N/A,TRUE,"GENERAL";"TAB4",#N/A,TRUE,"GENERAL";"TAB5",#N/A,TRUE,"GENERAL"}</definedName>
    <definedName name="_______b2" localSheetId="2" hidden="1">{"TAB1",#N/A,TRUE,"GENERAL";"TAB2",#N/A,TRUE,"GENERAL";"TAB3",#N/A,TRUE,"GENERAL";"TAB4",#N/A,TRUE,"GENERAL";"TAB5",#N/A,TRUE,"GENERAL"}</definedName>
    <definedName name="_______b2" localSheetId="3" hidden="1">{"TAB1",#N/A,TRUE,"GENERAL";"TAB2",#N/A,TRUE,"GENERAL";"TAB3",#N/A,TRUE,"GENERAL";"TAB4",#N/A,TRUE,"GENERAL";"TAB5",#N/A,TRUE,"GENERAL"}</definedName>
    <definedName name="_______b2" localSheetId="4" hidden="1">{"TAB1",#N/A,TRUE,"GENERAL";"TAB2",#N/A,TRUE,"GENERAL";"TAB3",#N/A,TRUE,"GENERAL";"TAB4",#N/A,TRUE,"GENERAL";"TAB5",#N/A,TRUE,"GENERAL"}</definedName>
    <definedName name="_______b2" hidden="1">{"TAB1",#N/A,TRUE,"GENERAL";"TAB2",#N/A,TRUE,"GENERAL";"TAB3",#N/A,TRUE,"GENERAL";"TAB4",#N/A,TRUE,"GENERAL";"TAB5",#N/A,TRUE,"GENERAL"}</definedName>
    <definedName name="_______b3" localSheetId="5" hidden="1">{"TAB1",#N/A,TRUE,"GENERAL";"TAB2",#N/A,TRUE,"GENERAL";"TAB3",#N/A,TRUE,"GENERAL";"TAB4",#N/A,TRUE,"GENERAL";"TAB5",#N/A,TRUE,"GENERAL"}</definedName>
    <definedName name="_______b3" localSheetId="1" hidden="1">{"TAB1",#N/A,TRUE,"GENERAL";"TAB2",#N/A,TRUE,"GENERAL";"TAB3",#N/A,TRUE,"GENERAL";"TAB4",#N/A,TRUE,"GENERAL";"TAB5",#N/A,TRUE,"GENERAL"}</definedName>
    <definedName name="_______b3" localSheetId="2" hidden="1">{"TAB1",#N/A,TRUE,"GENERAL";"TAB2",#N/A,TRUE,"GENERAL";"TAB3",#N/A,TRUE,"GENERAL";"TAB4",#N/A,TRUE,"GENERAL";"TAB5",#N/A,TRUE,"GENERAL"}</definedName>
    <definedName name="_______b3" localSheetId="3" hidden="1">{"TAB1",#N/A,TRUE,"GENERAL";"TAB2",#N/A,TRUE,"GENERAL";"TAB3",#N/A,TRUE,"GENERAL";"TAB4",#N/A,TRUE,"GENERAL";"TAB5",#N/A,TRUE,"GENERAL"}</definedName>
    <definedName name="_______b3" localSheetId="4" hidden="1">{"TAB1",#N/A,TRUE,"GENERAL";"TAB2",#N/A,TRUE,"GENERAL";"TAB3",#N/A,TRUE,"GENERAL";"TAB4",#N/A,TRUE,"GENERAL";"TAB5",#N/A,TRUE,"GENERAL"}</definedName>
    <definedName name="_______b3" hidden="1">{"TAB1",#N/A,TRUE,"GENERAL";"TAB2",#N/A,TRUE,"GENERAL";"TAB3",#N/A,TRUE,"GENERAL";"TAB4",#N/A,TRUE,"GENERAL";"TAB5",#N/A,TRUE,"GENERAL"}</definedName>
    <definedName name="_______b4" localSheetId="5" hidden="1">{"TAB1",#N/A,TRUE,"GENERAL";"TAB2",#N/A,TRUE,"GENERAL";"TAB3",#N/A,TRUE,"GENERAL";"TAB4",#N/A,TRUE,"GENERAL";"TAB5",#N/A,TRUE,"GENERAL"}</definedName>
    <definedName name="_______b4" localSheetId="1" hidden="1">{"TAB1",#N/A,TRUE,"GENERAL";"TAB2",#N/A,TRUE,"GENERAL";"TAB3",#N/A,TRUE,"GENERAL";"TAB4",#N/A,TRUE,"GENERAL";"TAB5",#N/A,TRUE,"GENERAL"}</definedName>
    <definedName name="_______b4" localSheetId="2" hidden="1">{"TAB1",#N/A,TRUE,"GENERAL";"TAB2",#N/A,TRUE,"GENERAL";"TAB3",#N/A,TRUE,"GENERAL";"TAB4",#N/A,TRUE,"GENERAL";"TAB5",#N/A,TRUE,"GENERAL"}</definedName>
    <definedName name="_______b4" localSheetId="3" hidden="1">{"TAB1",#N/A,TRUE,"GENERAL";"TAB2",#N/A,TRUE,"GENERAL";"TAB3",#N/A,TRUE,"GENERAL";"TAB4",#N/A,TRUE,"GENERAL";"TAB5",#N/A,TRUE,"GENERAL"}</definedName>
    <definedName name="_______b4" localSheetId="4" hidden="1">{"TAB1",#N/A,TRUE,"GENERAL";"TAB2",#N/A,TRUE,"GENERAL";"TAB3",#N/A,TRUE,"GENERAL";"TAB4",#N/A,TRUE,"GENERAL";"TAB5",#N/A,TRUE,"GENERAL"}</definedName>
    <definedName name="_______b4" hidden="1">{"TAB1",#N/A,TRUE,"GENERAL";"TAB2",#N/A,TRUE,"GENERAL";"TAB3",#N/A,TRUE,"GENERAL";"TAB4",#N/A,TRUE,"GENERAL";"TAB5",#N/A,TRUE,"GENERAL"}</definedName>
    <definedName name="_______b5" localSheetId="5" hidden="1">{"TAB1",#N/A,TRUE,"GENERAL";"TAB2",#N/A,TRUE,"GENERAL";"TAB3",#N/A,TRUE,"GENERAL";"TAB4",#N/A,TRUE,"GENERAL";"TAB5",#N/A,TRUE,"GENERAL"}</definedName>
    <definedName name="_______b5" localSheetId="1" hidden="1">{"TAB1",#N/A,TRUE,"GENERAL";"TAB2",#N/A,TRUE,"GENERAL";"TAB3",#N/A,TRUE,"GENERAL";"TAB4",#N/A,TRUE,"GENERAL";"TAB5",#N/A,TRUE,"GENERAL"}</definedName>
    <definedName name="_______b5" localSheetId="2" hidden="1">{"TAB1",#N/A,TRUE,"GENERAL";"TAB2",#N/A,TRUE,"GENERAL";"TAB3",#N/A,TRUE,"GENERAL";"TAB4",#N/A,TRUE,"GENERAL";"TAB5",#N/A,TRUE,"GENERAL"}</definedName>
    <definedName name="_______b5" localSheetId="3" hidden="1">{"TAB1",#N/A,TRUE,"GENERAL";"TAB2",#N/A,TRUE,"GENERAL";"TAB3",#N/A,TRUE,"GENERAL";"TAB4",#N/A,TRUE,"GENERAL";"TAB5",#N/A,TRUE,"GENERAL"}</definedName>
    <definedName name="_______b5" localSheetId="4" hidden="1">{"TAB1",#N/A,TRUE,"GENERAL";"TAB2",#N/A,TRUE,"GENERAL";"TAB3",#N/A,TRUE,"GENERAL";"TAB4",#N/A,TRUE,"GENERAL";"TAB5",#N/A,TRUE,"GENERAL"}</definedName>
    <definedName name="_______b5" hidden="1">{"TAB1",#N/A,TRUE,"GENERAL";"TAB2",#N/A,TRUE,"GENERAL";"TAB3",#N/A,TRUE,"GENERAL";"TAB4",#N/A,TRUE,"GENERAL";"TAB5",#N/A,TRUE,"GENERAL"}</definedName>
    <definedName name="_______b6" localSheetId="5" hidden="1">{"TAB1",#N/A,TRUE,"GENERAL";"TAB2",#N/A,TRUE,"GENERAL";"TAB3",#N/A,TRUE,"GENERAL";"TAB4",#N/A,TRUE,"GENERAL";"TAB5",#N/A,TRUE,"GENERAL"}</definedName>
    <definedName name="_______b6" localSheetId="1" hidden="1">{"TAB1",#N/A,TRUE,"GENERAL";"TAB2",#N/A,TRUE,"GENERAL";"TAB3",#N/A,TRUE,"GENERAL";"TAB4",#N/A,TRUE,"GENERAL";"TAB5",#N/A,TRUE,"GENERAL"}</definedName>
    <definedName name="_______b6" localSheetId="2" hidden="1">{"TAB1",#N/A,TRUE,"GENERAL";"TAB2",#N/A,TRUE,"GENERAL";"TAB3",#N/A,TRUE,"GENERAL";"TAB4",#N/A,TRUE,"GENERAL";"TAB5",#N/A,TRUE,"GENERAL"}</definedName>
    <definedName name="_______b6" localSheetId="3" hidden="1">{"TAB1",#N/A,TRUE,"GENERAL";"TAB2",#N/A,TRUE,"GENERAL";"TAB3",#N/A,TRUE,"GENERAL";"TAB4",#N/A,TRUE,"GENERAL";"TAB5",#N/A,TRUE,"GENERAL"}</definedName>
    <definedName name="_______b6" localSheetId="4" hidden="1">{"TAB1",#N/A,TRUE,"GENERAL";"TAB2",#N/A,TRUE,"GENERAL";"TAB3",#N/A,TRUE,"GENERAL";"TAB4",#N/A,TRUE,"GENERAL";"TAB5",#N/A,TRUE,"GENERAL"}</definedName>
    <definedName name="_______b6" hidden="1">{"TAB1",#N/A,TRUE,"GENERAL";"TAB2",#N/A,TRUE,"GENERAL";"TAB3",#N/A,TRUE,"GENERAL";"TAB4",#N/A,TRUE,"GENERAL";"TAB5",#N/A,TRUE,"GENERAL"}</definedName>
    <definedName name="_______b7" localSheetId="5" hidden="1">{"via1",#N/A,TRUE,"general";"via2",#N/A,TRUE,"general";"via3",#N/A,TRUE,"general"}</definedName>
    <definedName name="_______b7" localSheetId="1" hidden="1">{"via1",#N/A,TRUE,"general";"via2",#N/A,TRUE,"general";"via3",#N/A,TRUE,"general"}</definedName>
    <definedName name="_______b7" localSheetId="2" hidden="1">{"via1",#N/A,TRUE,"general";"via2",#N/A,TRUE,"general";"via3",#N/A,TRUE,"general"}</definedName>
    <definedName name="_______b7" localSheetId="3" hidden="1">{"via1",#N/A,TRUE,"general";"via2",#N/A,TRUE,"general";"via3",#N/A,TRUE,"general"}</definedName>
    <definedName name="_______b7" localSheetId="4" hidden="1">{"via1",#N/A,TRUE,"general";"via2",#N/A,TRUE,"general";"via3",#N/A,TRUE,"general"}</definedName>
    <definedName name="_______b7" hidden="1">{"via1",#N/A,TRUE,"general";"via2",#N/A,TRUE,"general";"via3",#N/A,TRUE,"general"}</definedName>
    <definedName name="_______b8" localSheetId="5" hidden="1">{"via1",#N/A,TRUE,"general";"via2",#N/A,TRUE,"general";"via3",#N/A,TRUE,"general"}</definedName>
    <definedName name="_______b8" localSheetId="1" hidden="1">{"via1",#N/A,TRUE,"general";"via2",#N/A,TRUE,"general";"via3",#N/A,TRUE,"general"}</definedName>
    <definedName name="_______b8" localSheetId="2" hidden="1">{"via1",#N/A,TRUE,"general";"via2",#N/A,TRUE,"general";"via3",#N/A,TRUE,"general"}</definedName>
    <definedName name="_______b8" localSheetId="3" hidden="1">{"via1",#N/A,TRUE,"general";"via2",#N/A,TRUE,"general";"via3",#N/A,TRUE,"general"}</definedName>
    <definedName name="_______b8" localSheetId="4" hidden="1">{"via1",#N/A,TRUE,"general";"via2",#N/A,TRUE,"general";"via3",#N/A,TRUE,"general"}</definedName>
    <definedName name="_______b8" hidden="1">{"via1",#N/A,TRUE,"general";"via2",#N/A,TRUE,"general";"via3",#N/A,TRUE,"general"}</definedName>
    <definedName name="_______bb9" localSheetId="5" hidden="1">{"TAB1",#N/A,TRUE,"GENERAL";"TAB2",#N/A,TRUE,"GENERAL";"TAB3",#N/A,TRUE,"GENERAL";"TAB4",#N/A,TRUE,"GENERAL";"TAB5",#N/A,TRUE,"GENERAL"}</definedName>
    <definedName name="_______bb9" localSheetId="1" hidden="1">{"TAB1",#N/A,TRUE,"GENERAL";"TAB2",#N/A,TRUE,"GENERAL";"TAB3",#N/A,TRUE,"GENERAL";"TAB4",#N/A,TRUE,"GENERAL";"TAB5",#N/A,TRUE,"GENERAL"}</definedName>
    <definedName name="_______bb9" localSheetId="2" hidden="1">{"TAB1",#N/A,TRUE,"GENERAL";"TAB2",#N/A,TRUE,"GENERAL";"TAB3",#N/A,TRUE,"GENERAL";"TAB4",#N/A,TRUE,"GENERAL";"TAB5",#N/A,TRUE,"GENERAL"}</definedName>
    <definedName name="_______bb9" localSheetId="3" hidden="1">{"TAB1",#N/A,TRUE,"GENERAL";"TAB2",#N/A,TRUE,"GENERAL";"TAB3",#N/A,TRUE,"GENERAL";"TAB4",#N/A,TRUE,"GENERAL";"TAB5",#N/A,TRUE,"GENERAL"}</definedName>
    <definedName name="_______bb9" localSheetId="4" hidden="1">{"TAB1",#N/A,TRUE,"GENERAL";"TAB2",#N/A,TRUE,"GENERAL";"TAB3",#N/A,TRUE,"GENERAL";"TAB4",#N/A,TRUE,"GENERAL";"TAB5",#N/A,TRUE,"GENERAL"}</definedName>
    <definedName name="_______bb9" hidden="1">{"TAB1",#N/A,TRUE,"GENERAL";"TAB2",#N/A,TRUE,"GENERAL";"TAB3",#N/A,TRUE,"GENERAL";"TAB4",#N/A,TRUE,"GENERAL";"TAB5",#N/A,TRUE,"GENERAL"}</definedName>
    <definedName name="_______bgb5" localSheetId="5" hidden="1">{"TAB1",#N/A,TRUE,"GENERAL";"TAB2",#N/A,TRUE,"GENERAL";"TAB3",#N/A,TRUE,"GENERAL";"TAB4",#N/A,TRUE,"GENERAL";"TAB5",#N/A,TRUE,"GENERAL"}</definedName>
    <definedName name="_______bgb5" localSheetId="1" hidden="1">{"TAB1",#N/A,TRUE,"GENERAL";"TAB2",#N/A,TRUE,"GENERAL";"TAB3",#N/A,TRUE,"GENERAL";"TAB4",#N/A,TRUE,"GENERAL";"TAB5",#N/A,TRUE,"GENERAL"}</definedName>
    <definedName name="_______bgb5" localSheetId="2" hidden="1">{"TAB1",#N/A,TRUE,"GENERAL";"TAB2",#N/A,TRUE,"GENERAL";"TAB3",#N/A,TRUE,"GENERAL";"TAB4",#N/A,TRUE,"GENERAL";"TAB5",#N/A,TRUE,"GENERAL"}</definedName>
    <definedName name="_______bgb5" localSheetId="3" hidden="1">{"TAB1",#N/A,TRUE,"GENERAL";"TAB2",#N/A,TRUE,"GENERAL";"TAB3",#N/A,TRUE,"GENERAL";"TAB4",#N/A,TRUE,"GENERAL";"TAB5",#N/A,TRUE,"GENERAL"}</definedName>
    <definedName name="_______bgb5" localSheetId="4" hidden="1">{"TAB1",#N/A,TRUE,"GENERAL";"TAB2",#N/A,TRUE,"GENERAL";"TAB3",#N/A,TRUE,"GENERAL";"TAB4",#N/A,TRUE,"GENERAL";"TAB5",#N/A,TRUE,"GENERAL"}</definedName>
    <definedName name="_______bgb5" hidden="1">{"TAB1",#N/A,TRUE,"GENERAL";"TAB2",#N/A,TRUE,"GENERAL";"TAB3",#N/A,TRUE,"GENERAL";"TAB4",#N/A,TRUE,"GENERAL";"TAB5",#N/A,TRUE,"GENERAL"}</definedName>
    <definedName name="_______BGC1">#REF!</definedName>
    <definedName name="_______BGC3">#REF!</definedName>
    <definedName name="_______BGC5">#REF!</definedName>
    <definedName name="_______CAC1">#REF!</definedName>
    <definedName name="_______CAC3">#REF!</definedName>
    <definedName name="_______CAC5">#REF!</definedName>
    <definedName name="_______EST1">#REF!</definedName>
    <definedName name="_______EST10">#REF!</definedName>
    <definedName name="_______EST11">#REF!</definedName>
    <definedName name="_______EST12">#REF!</definedName>
    <definedName name="_______EST13">#REF!</definedName>
    <definedName name="_______EST14">#REF!</definedName>
    <definedName name="_______EST15">#REF!</definedName>
    <definedName name="_______EST16">#REF!</definedName>
    <definedName name="_______EST17">#REF!</definedName>
    <definedName name="_______EST18">#REF!</definedName>
    <definedName name="_______EST19">#REF!</definedName>
    <definedName name="_______EST2">#REF!</definedName>
    <definedName name="_______EST3">#REF!</definedName>
    <definedName name="_______EST4">#REF!</definedName>
    <definedName name="_______EST5">#REF!</definedName>
    <definedName name="_______EST6">#REF!</definedName>
    <definedName name="_______EST7">#REF!</definedName>
    <definedName name="_______EST8">#REF!</definedName>
    <definedName name="_______EST9">#REF!</definedName>
    <definedName name="_______EXC1">#REF!</definedName>
    <definedName name="_______EXC10">#REF!</definedName>
    <definedName name="_______EXC11">#REF!</definedName>
    <definedName name="_______EXC12">#REF!</definedName>
    <definedName name="_______EXC2">#REF!</definedName>
    <definedName name="_______EXC3">#REF!</definedName>
    <definedName name="_______EXC4">#REF!</definedName>
    <definedName name="_______EXC5">#REF!</definedName>
    <definedName name="_______EXC6">#REF!</definedName>
    <definedName name="_______EXC7">#REF!</definedName>
    <definedName name="_______EXC8">#REF!</definedName>
    <definedName name="_______EXC9">#REF!</definedName>
    <definedName name="_______g2" localSheetId="5" hidden="1">{"TAB1",#N/A,TRUE,"GENERAL";"TAB2",#N/A,TRUE,"GENERAL";"TAB3",#N/A,TRUE,"GENERAL";"TAB4",#N/A,TRUE,"GENERAL";"TAB5",#N/A,TRUE,"GENERAL"}</definedName>
    <definedName name="_______g2" localSheetId="1" hidden="1">{"TAB1",#N/A,TRUE,"GENERAL";"TAB2",#N/A,TRUE,"GENERAL";"TAB3",#N/A,TRUE,"GENERAL";"TAB4",#N/A,TRUE,"GENERAL";"TAB5",#N/A,TRUE,"GENERAL"}</definedName>
    <definedName name="_______g2" localSheetId="2" hidden="1">{"TAB1",#N/A,TRUE,"GENERAL";"TAB2",#N/A,TRUE,"GENERAL";"TAB3",#N/A,TRUE,"GENERAL";"TAB4",#N/A,TRUE,"GENERAL";"TAB5",#N/A,TRUE,"GENERAL"}</definedName>
    <definedName name="_______g2" localSheetId="3" hidden="1">{"TAB1",#N/A,TRUE,"GENERAL";"TAB2",#N/A,TRUE,"GENERAL";"TAB3",#N/A,TRUE,"GENERAL";"TAB4",#N/A,TRUE,"GENERAL";"TAB5",#N/A,TRUE,"GENERAL"}</definedName>
    <definedName name="_______g2" localSheetId="4" hidden="1">{"TAB1",#N/A,TRUE,"GENERAL";"TAB2",#N/A,TRUE,"GENERAL";"TAB3",#N/A,TRUE,"GENERAL";"TAB4",#N/A,TRUE,"GENERAL";"TAB5",#N/A,TRUE,"GENERAL"}</definedName>
    <definedName name="_______g2" hidden="1">{"TAB1",#N/A,TRUE,"GENERAL";"TAB2",#N/A,TRUE,"GENERAL";"TAB3",#N/A,TRUE,"GENERAL";"TAB4",#N/A,TRUE,"GENERAL";"TAB5",#N/A,TRUE,"GENERAL"}</definedName>
    <definedName name="_______g3" localSheetId="5" hidden="1">{"via1",#N/A,TRUE,"general";"via2",#N/A,TRUE,"general";"via3",#N/A,TRUE,"general"}</definedName>
    <definedName name="_______g3" localSheetId="1" hidden="1">{"via1",#N/A,TRUE,"general";"via2",#N/A,TRUE,"general";"via3",#N/A,TRUE,"general"}</definedName>
    <definedName name="_______g3" localSheetId="2" hidden="1">{"via1",#N/A,TRUE,"general";"via2",#N/A,TRUE,"general";"via3",#N/A,TRUE,"general"}</definedName>
    <definedName name="_______g3" localSheetId="3" hidden="1">{"via1",#N/A,TRUE,"general";"via2",#N/A,TRUE,"general";"via3",#N/A,TRUE,"general"}</definedName>
    <definedName name="_______g3" localSheetId="4" hidden="1">{"via1",#N/A,TRUE,"general";"via2",#N/A,TRUE,"general";"via3",#N/A,TRUE,"general"}</definedName>
    <definedName name="_______g3" hidden="1">{"via1",#N/A,TRUE,"general";"via2",#N/A,TRUE,"general";"via3",#N/A,TRUE,"general"}</definedName>
    <definedName name="_______g4" localSheetId="5" hidden="1">{"via1",#N/A,TRUE,"general";"via2",#N/A,TRUE,"general";"via3",#N/A,TRUE,"general"}</definedName>
    <definedName name="_______g4" localSheetId="1" hidden="1">{"via1",#N/A,TRUE,"general";"via2",#N/A,TRUE,"general";"via3",#N/A,TRUE,"general"}</definedName>
    <definedName name="_______g4" localSheetId="2" hidden="1">{"via1",#N/A,TRUE,"general";"via2",#N/A,TRUE,"general";"via3",#N/A,TRUE,"general"}</definedName>
    <definedName name="_______g4" localSheetId="3" hidden="1">{"via1",#N/A,TRUE,"general";"via2",#N/A,TRUE,"general";"via3",#N/A,TRUE,"general"}</definedName>
    <definedName name="_______g4" localSheetId="4" hidden="1">{"via1",#N/A,TRUE,"general";"via2",#N/A,TRUE,"general";"via3",#N/A,TRUE,"general"}</definedName>
    <definedName name="_______g4" hidden="1">{"via1",#N/A,TRUE,"general";"via2",#N/A,TRUE,"general";"via3",#N/A,TRUE,"general"}</definedName>
    <definedName name="_______g5" localSheetId="5" hidden="1">{"via1",#N/A,TRUE,"general";"via2",#N/A,TRUE,"general";"via3",#N/A,TRUE,"general"}</definedName>
    <definedName name="_______g5" localSheetId="1" hidden="1">{"via1",#N/A,TRUE,"general";"via2",#N/A,TRUE,"general";"via3",#N/A,TRUE,"general"}</definedName>
    <definedName name="_______g5" localSheetId="2" hidden="1">{"via1",#N/A,TRUE,"general";"via2",#N/A,TRUE,"general";"via3",#N/A,TRUE,"general"}</definedName>
    <definedName name="_______g5" localSheetId="3" hidden="1">{"via1",#N/A,TRUE,"general";"via2",#N/A,TRUE,"general";"via3",#N/A,TRUE,"general"}</definedName>
    <definedName name="_______g5" localSheetId="4" hidden="1">{"via1",#N/A,TRUE,"general";"via2",#N/A,TRUE,"general";"via3",#N/A,TRUE,"general"}</definedName>
    <definedName name="_______g5" hidden="1">{"via1",#N/A,TRUE,"general";"via2",#N/A,TRUE,"general";"via3",#N/A,TRUE,"general"}</definedName>
    <definedName name="_______g6" localSheetId="5" hidden="1">{"via1",#N/A,TRUE,"general";"via2",#N/A,TRUE,"general";"via3",#N/A,TRUE,"general"}</definedName>
    <definedName name="_______g6" localSheetId="1" hidden="1">{"via1",#N/A,TRUE,"general";"via2",#N/A,TRUE,"general";"via3",#N/A,TRUE,"general"}</definedName>
    <definedName name="_______g6" localSheetId="2" hidden="1">{"via1",#N/A,TRUE,"general";"via2",#N/A,TRUE,"general";"via3",#N/A,TRUE,"general"}</definedName>
    <definedName name="_______g6" localSheetId="3" hidden="1">{"via1",#N/A,TRUE,"general";"via2",#N/A,TRUE,"general";"via3",#N/A,TRUE,"general"}</definedName>
    <definedName name="_______g6" localSheetId="4" hidden="1">{"via1",#N/A,TRUE,"general";"via2",#N/A,TRUE,"general";"via3",#N/A,TRUE,"general"}</definedName>
    <definedName name="_______g6" hidden="1">{"via1",#N/A,TRUE,"general";"via2",#N/A,TRUE,"general";"via3",#N/A,TRUE,"general"}</definedName>
    <definedName name="_______g7" localSheetId="5" hidden="1">{"TAB1",#N/A,TRUE,"GENERAL";"TAB2",#N/A,TRUE,"GENERAL";"TAB3",#N/A,TRUE,"GENERAL";"TAB4",#N/A,TRUE,"GENERAL";"TAB5",#N/A,TRUE,"GENERAL"}</definedName>
    <definedName name="_______g7" localSheetId="1" hidden="1">{"TAB1",#N/A,TRUE,"GENERAL";"TAB2",#N/A,TRUE,"GENERAL";"TAB3",#N/A,TRUE,"GENERAL";"TAB4",#N/A,TRUE,"GENERAL";"TAB5",#N/A,TRUE,"GENERAL"}</definedName>
    <definedName name="_______g7" localSheetId="2" hidden="1">{"TAB1",#N/A,TRUE,"GENERAL";"TAB2",#N/A,TRUE,"GENERAL";"TAB3",#N/A,TRUE,"GENERAL";"TAB4",#N/A,TRUE,"GENERAL";"TAB5",#N/A,TRUE,"GENERAL"}</definedName>
    <definedName name="_______g7" localSheetId="3" hidden="1">{"TAB1",#N/A,TRUE,"GENERAL";"TAB2",#N/A,TRUE,"GENERAL";"TAB3",#N/A,TRUE,"GENERAL";"TAB4",#N/A,TRUE,"GENERAL";"TAB5",#N/A,TRUE,"GENERAL"}</definedName>
    <definedName name="_______g7" localSheetId="4" hidden="1">{"TAB1",#N/A,TRUE,"GENERAL";"TAB2",#N/A,TRUE,"GENERAL";"TAB3",#N/A,TRUE,"GENERAL";"TAB4",#N/A,TRUE,"GENERAL";"TAB5",#N/A,TRUE,"GENERAL"}</definedName>
    <definedName name="_______g7" hidden="1">{"TAB1",#N/A,TRUE,"GENERAL";"TAB2",#N/A,TRUE,"GENERAL";"TAB3",#N/A,TRUE,"GENERAL";"TAB4",#N/A,TRUE,"GENERAL";"TAB5",#N/A,TRUE,"GENERAL"}</definedName>
    <definedName name="_______GR1" localSheetId="5" hidden="1">{"TAB1",#N/A,TRUE,"GENERAL";"TAB2",#N/A,TRUE,"GENERAL";"TAB3",#N/A,TRUE,"GENERAL";"TAB4",#N/A,TRUE,"GENERAL";"TAB5",#N/A,TRUE,"GENERAL"}</definedName>
    <definedName name="_______GR1" localSheetId="1" hidden="1">{"TAB1",#N/A,TRUE,"GENERAL";"TAB2",#N/A,TRUE,"GENERAL";"TAB3",#N/A,TRUE,"GENERAL";"TAB4",#N/A,TRUE,"GENERAL";"TAB5",#N/A,TRUE,"GENERAL"}</definedName>
    <definedName name="_______GR1" localSheetId="2" hidden="1">{"TAB1",#N/A,TRUE,"GENERAL";"TAB2",#N/A,TRUE,"GENERAL";"TAB3",#N/A,TRUE,"GENERAL";"TAB4",#N/A,TRUE,"GENERAL";"TAB5",#N/A,TRUE,"GENERAL"}</definedName>
    <definedName name="_______GR1" localSheetId="3" hidden="1">{"TAB1",#N/A,TRUE,"GENERAL";"TAB2",#N/A,TRUE,"GENERAL";"TAB3",#N/A,TRUE,"GENERAL";"TAB4",#N/A,TRUE,"GENERAL";"TAB5",#N/A,TRUE,"GENERAL"}</definedName>
    <definedName name="_______GR1" localSheetId="4" hidden="1">{"TAB1",#N/A,TRUE,"GENERAL";"TAB2",#N/A,TRUE,"GENERAL";"TAB3",#N/A,TRUE,"GENERAL";"TAB4",#N/A,TRUE,"GENERAL";"TAB5",#N/A,TRUE,"GENERAL"}</definedName>
    <definedName name="_______GR1" hidden="1">{"TAB1",#N/A,TRUE,"GENERAL";"TAB2",#N/A,TRUE,"GENERAL";"TAB3",#N/A,TRUE,"GENERAL";"TAB4",#N/A,TRUE,"GENERAL";"TAB5",#N/A,TRUE,"GENERAL"}</definedName>
    <definedName name="_______gtr4" localSheetId="5" hidden="1">{"via1",#N/A,TRUE,"general";"via2",#N/A,TRUE,"general";"via3",#N/A,TRUE,"general"}</definedName>
    <definedName name="_______gtr4" localSheetId="1" hidden="1">{"via1",#N/A,TRUE,"general";"via2",#N/A,TRUE,"general";"via3",#N/A,TRUE,"general"}</definedName>
    <definedName name="_______gtr4" localSheetId="2" hidden="1">{"via1",#N/A,TRUE,"general";"via2",#N/A,TRUE,"general";"via3",#N/A,TRUE,"general"}</definedName>
    <definedName name="_______gtr4" localSheetId="3" hidden="1">{"via1",#N/A,TRUE,"general";"via2",#N/A,TRUE,"general";"via3",#N/A,TRUE,"general"}</definedName>
    <definedName name="_______gtr4" localSheetId="4" hidden="1">{"via1",#N/A,TRUE,"general";"via2",#N/A,TRUE,"general";"via3",#N/A,TRUE,"general"}</definedName>
    <definedName name="_______gtr4" hidden="1">{"via1",#N/A,TRUE,"general";"via2",#N/A,TRUE,"general";"via3",#N/A,TRUE,"general"}</definedName>
    <definedName name="_______h2" localSheetId="5" hidden="1">{"via1",#N/A,TRUE,"general";"via2",#N/A,TRUE,"general";"via3",#N/A,TRUE,"general"}</definedName>
    <definedName name="_______h2" localSheetId="1" hidden="1">{"via1",#N/A,TRUE,"general";"via2",#N/A,TRUE,"general";"via3",#N/A,TRUE,"general"}</definedName>
    <definedName name="_______h2" localSheetId="2" hidden="1">{"via1",#N/A,TRUE,"general";"via2",#N/A,TRUE,"general";"via3",#N/A,TRUE,"general"}</definedName>
    <definedName name="_______h2" localSheetId="3" hidden="1">{"via1",#N/A,TRUE,"general";"via2",#N/A,TRUE,"general";"via3",#N/A,TRUE,"general"}</definedName>
    <definedName name="_______h2" localSheetId="4" hidden="1">{"via1",#N/A,TRUE,"general";"via2",#N/A,TRUE,"general";"via3",#N/A,TRUE,"general"}</definedName>
    <definedName name="_______h2" hidden="1">{"via1",#N/A,TRUE,"general";"via2",#N/A,TRUE,"general";"via3",#N/A,TRUE,"general"}</definedName>
    <definedName name="_______h3" localSheetId="5" hidden="1">{"via1",#N/A,TRUE,"general";"via2",#N/A,TRUE,"general";"via3",#N/A,TRUE,"general"}</definedName>
    <definedName name="_______h3" localSheetId="1" hidden="1">{"via1",#N/A,TRUE,"general";"via2",#N/A,TRUE,"general";"via3",#N/A,TRUE,"general"}</definedName>
    <definedName name="_______h3" localSheetId="2" hidden="1">{"via1",#N/A,TRUE,"general";"via2",#N/A,TRUE,"general";"via3",#N/A,TRUE,"general"}</definedName>
    <definedName name="_______h3" localSheetId="3" hidden="1">{"via1",#N/A,TRUE,"general";"via2",#N/A,TRUE,"general";"via3",#N/A,TRUE,"general"}</definedName>
    <definedName name="_______h3" localSheetId="4" hidden="1">{"via1",#N/A,TRUE,"general";"via2",#N/A,TRUE,"general";"via3",#N/A,TRUE,"general"}</definedName>
    <definedName name="_______h3" hidden="1">{"via1",#N/A,TRUE,"general";"via2",#N/A,TRUE,"general";"via3",#N/A,TRUE,"general"}</definedName>
    <definedName name="_______h4" localSheetId="5" hidden="1">{"TAB1",#N/A,TRUE,"GENERAL";"TAB2",#N/A,TRUE,"GENERAL";"TAB3",#N/A,TRUE,"GENERAL";"TAB4",#N/A,TRUE,"GENERAL";"TAB5",#N/A,TRUE,"GENERAL"}</definedName>
    <definedName name="_______h4" localSheetId="1" hidden="1">{"TAB1",#N/A,TRUE,"GENERAL";"TAB2",#N/A,TRUE,"GENERAL";"TAB3",#N/A,TRUE,"GENERAL";"TAB4",#N/A,TRUE,"GENERAL";"TAB5",#N/A,TRUE,"GENERAL"}</definedName>
    <definedName name="_______h4" localSheetId="2" hidden="1">{"TAB1",#N/A,TRUE,"GENERAL";"TAB2",#N/A,TRUE,"GENERAL";"TAB3",#N/A,TRUE,"GENERAL";"TAB4",#N/A,TRUE,"GENERAL";"TAB5",#N/A,TRUE,"GENERAL"}</definedName>
    <definedName name="_______h4" localSheetId="3" hidden="1">{"TAB1",#N/A,TRUE,"GENERAL";"TAB2",#N/A,TRUE,"GENERAL";"TAB3",#N/A,TRUE,"GENERAL";"TAB4",#N/A,TRUE,"GENERAL";"TAB5",#N/A,TRUE,"GENERAL"}</definedName>
    <definedName name="_______h4" localSheetId="4" hidden="1">{"TAB1",#N/A,TRUE,"GENERAL";"TAB2",#N/A,TRUE,"GENERAL";"TAB3",#N/A,TRUE,"GENERAL";"TAB4",#N/A,TRUE,"GENERAL";"TAB5",#N/A,TRUE,"GENERAL"}</definedName>
    <definedName name="_______h4" hidden="1">{"TAB1",#N/A,TRUE,"GENERAL";"TAB2",#N/A,TRUE,"GENERAL";"TAB3",#N/A,TRUE,"GENERAL";"TAB4",#N/A,TRUE,"GENERAL";"TAB5",#N/A,TRUE,"GENERAL"}</definedName>
    <definedName name="_______h5" localSheetId="5" hidden="1">{"TAB1",#N/A,TRUE,"GENERAL";"TAB2",#N/A,TRUE,"GENERAL";"TAB3",#N/A,TRUE,"GENERAL";"TAB4",#N/A,TRUE,"GENERAL";"TAB5",#N/A,TRUE,"GENERAL"}</definedName>
    <definedName name="_______h5" localSheetId="1" hidden="1">{"TAB1",#N/A,TRUE,"GENERAL";"TAB2",#N/A,TRUE,"GENERAL";"TAB3",#N/A,TRUE,"GENERAL";"TAB4",#N/A,TRUE,"GENERAL";"TAB5",#N/A,TRUE,"GENERAL"}</definedName>
    <definedName name="_______h5" localSheetId="2" hidden="1">{"TAB1",#N/A,TRUE,"GENERAL";"TAB2",#N/A,TRUE,"GENERAL";"TAB3",#N/A,TRUE,"GENERAL";"TAB4",#N/A,TRUE,"GENERAL";"TAB5",#N/A,TRUE,"GENERAL"}</definedName>
    <definedName name="_______h5" localSheetId="3" hidden="1">{"TAB1",#N/A,TRUE,"GENERAL";"TAB2",#N/A,TRUE,"GENERAL";"TAB3",#N/A,TRUE,"GENERAL";"TAB4",#N/A,TRUE,"GENERAL";"TAB5",#N/A,TRUE,"GENERAL"}</definedName>
    <definedName name="_______h5" localSheetId="4" hidden="1">{"TAB1",#N/A,TRUE,"GENERAL";"TAB2",#N/A,TRUE,"GENERAL";"TAB3",#N/A,TRUE,"GENERAL";"TAB4",#N/A,TRUE,"GENERAL";"TAB5",#N/A,TRUE,"GENERAL"}</definedName>
    <definedName name="_______h5" hidden="1">{"TAB1",#N/A,TRUE,"GENERAL";"TAB2",#N/A,TRUE,"GENERAL";"TAB3",#N/A,TRUE,"GENERAL";"TAB4",#N/A,TRUE,"GENERAL";"TAB5",#N/A,TRUE,"GENERAL"}</definedName>
    <definedName name="_______h6" localSheetId="5" hidden="1">{"via1",#N/A,TRUE,"general";"via2",#N/A,TRUE,"general";"via3",#N/A,TRUE,"general"}</definedName>
    <definedName name="_______h6" localSheetId="1" hidden="1">{"via1",#N/A,TRUE,"general";"via2",#N/A,TRUE,"general";"via3",#N/A,TRUE,"general"}</definedName>
    <definedName name="_______h6" localSheetId="2" hidden="1">{"via1",#N/A,TRUE,"general";"via2",#N/A,TRUE,"general";"via3",#N/A,TRUE,"general"}</definedName>
    <definedName name="_______h6" localSheetId="3" hidden="1">{"via1",#N/A,TRUE,"general";"via2",#N/A,TRUE,"general";"via3",#N/A,TRUE,"general"}</definedName>
    <definedName name="_______h6" localSheetId="4" hidden="1">{"via1",#N/A,TRUE,"general";"via2",#N/A,TRUE,"general";"via3",#N/A,TRUE,"general"}</definedName>
    <definedName name="_______h6" hidden="1">{"via1",#N/A,TRUE,"general";"via2",#N/A,TRUE,"general";"via3",#N/A,TRUE,"general"}</definedName>
    <definedName name="_______h7" localSheetId="5" hidden="1">{"TAB1",#N/A,TRUE,"GENERAL";"TAB2",#N/A,TRUE,"GENERAL";"TAB3",#N/A,TRUE,"GENERAL";"TAB4",#N/A,TRUE,"GENERAL";"TAB5",#N/A,TRUE,"GENERAL"}</definedName>
    <definedName name="_______h7" localSheetId="1" hidden="1">{"TAB1",#N/A,TRUE,"GENERAL";"TAB2",#N/A,TRUE,"GENERAL";"TAB3",#N/A,TRUE,"GENERAL";"TAB4",#N/A,TRUE,"GENERAL";"TAB5",#N/A,TRUE,"GENERAL"}</definedName>
    <definedName name="_______h7" localSheetId="2" hidden="1">{"TAB1",#N/A,TRUE,"GENERAL";"TAB2",#N/A,TRUE,"GENERAL";"TAB3",#N/A,TRUE,"GENERAL";"TAB4",#N/A,TRUE,"GENERAL";"TAB5",#N/A,TRUE,"GENERAL"}</definedName>
    <definedName name="_______h7" localSheetId="3" hidden="1">{"TAB1",#N/A,TRUE,"GENERAL";"TAB2",#N/A,TRUE,"GENERAL";"TAB3",#N/A,TRUE,"GENERAL";"TAB4",#N/A,TRUE,"GENERAL";"TAB5",#N/A,TRUE,"GENERAL"}</definedName>
    <definedName name="_______h7" localSheetId="4" hidden="1">{"TAB1",#N/A,TRUE,"GENERAL";"TAB2",#N/A,TRUE,"GENERAL";"TAB3",#N/A,TRUE,"GENERAL";"TAB4",#N/A,TRUE,"GENERAL";"TAB5",#N/A,TRUE,"GENERAL"}</definedName>
    <definedName name="_______h7" hidden="1">{"TAB1",#N/A,TRUE,"GENERAL";"TAB2",#N/A,TRUE,"GENERAL";"TAB3",#N/A,TRUE,"GENERAL";"TAB4",#N/A,TRUE,"GENERAL";"TAB5",#N/A,TRUE,"GENERAL"}</definedName>
    <definedName name="_______h8" localSheetId="5" hidden="1">{"via1",#N/A,TRUE,"general";"via2",#N/A,TRUE,"general";"via3",#N/A,TRUE,"general"}</definedName>
    <definedName name="_______h8" localSheetId="1" hidden="1">{"via1",#N/A,TRUE,"general";"via2",#N/A,TRUE,"general";"via3",#N/A,TRUE,"general"}</definedName>
    <definedName name="_______h8" localSheetId="2" hidden="1">{"via1",#N/A,TRUE,"general";"via2",#N/A,TRUE,"general";"via3",#N/A,TRUE,"general"}</definedName>
    <definedName name="_______h8" localSheetId="3" hidden="1">{"via1",#N/A,TRUE,"general";"via2",#N/A,TRUE,"general";"via3",#N/A,TRUE,"general"}</definedName>
    <definedName name="_______h8" localSheetId="4" hidden="1">{"via1",#N/A,TRUE,"general";"via2",#N/A,TRUE,"general";"via3",#N/A,TRUE,"general"}</definedName>
    <definedName name="_______h8" hidden="1">{"via1",#N/A,TRUE,"general";"via2",#N/A,TRUE,"general";"via3",#N/A,TRUE,"general"}</definedName>
    <definedName name="_______hfh7" localSheetId="5" hidden="1">{"via1",#N/A,TRUE,"general";"via2",#N/A,TRUE,"general";"via3",#N/A,TRUE,"general"}</definedName>
    <definedName name="_______hfh7" localSheetId="1" hidden="1">{"via1",#N/A,TRUE,"general";"via2",#N/A,TRUE,"general";"via3",#N/A,TRUE,"general"}</definedName>
    <definedName name="_______hfh7" localSheetId="2" hidden="1">{"via1",#N/A,TRUE,"general";"via2",#N/A,TRUE,"general";"via3",#N/A,TRUE,"general"}</definedName>
    <definedName name="_______hfh7" localSheetId="3" hidden="1">{"via1",#N/A,TRUE,"general";"via2",#N/A,TRUE,"general";"via3",#N/A,TRUE,"general"}</definedName>
    <definedName name="_______hfh7" localSheetId="4" hidden="1">{"via1",#N/A,TRUE,"general";"via2",#N/A,TRUE,"general";"via3",#N/A,TRUE,"general"}</definedName>
    <definedName name="_______hfh7" hidden="1">{"via1",#N/A,TRUE,"general";"via2",#N/A,TRUE,"general";"via3",#N/A,TRUE,"general"}</definedName>
    <definedName name="_______i1">#REF!</definedName>
    <definedName name="_______i4" localSheetId="5" hidden="1">{"via1",#N/A,TRUE,"general";"via2",#N/A,TRUE,"general";"via3",#N/A,TRUE,"general"}</definedName>
    <definedName name="_______i4" localSheetId="1" hidden="1">{"via1",#N/A,TRUE,"general";"via2",#N/A,TRUE,"general";"via3",#N/A,TRUE,"general"}</definedName>
    <definedName name="_______i4" localSheetId="2" hidden="1">{"via1",#N/A,TRUE,"general";"via2",#N/A,TRUE,"general";"via3",#N/A,TRUE,"general"}</definedName>
    <definedName name="_______i4" localSheetId="3" hidden="1">{"via1",#N/A,TRUE,"general";"via2",#N/A,TRUE,"general";"via3",#N/A,TRUE,"general"}</definedName>
    <definedName name="_______i4" localSheetId="4" hidden="1">{"via1",#N/A,TRUE,"general";"via2",#N/A,TRUE,"general";"via3",#N/A,TRUE,"general"}</definedName>
    <definedName name="_______i4" hidden="1">{"via1",#N/A,TRUE,"general";"via2",#N/A,TRUE,"general";"via3",#N/A,TRUE,"general"}</definedName>
    <definedName name="_______i5" localSheetId="5" hidden="1">{"TAB1",#N/A,TRUE,"GENERAL";"TAB2",#N/A,TRUE,"GENERAL";"TAB3",#N/A,TRUE,"GENERAL";"TAB4",#N/A,TRUE,"GENERAL";"TAB5",#N/A,TRUE,"GENERAL"}</definedName>
    <definedName name="_______i5" localSheetId="1" hidden="1">{"TAB1",#N/A,TRUE,"GENERAL";"TAB2",#N/A,TRUE,"GENERAL";"TAB3",#N/A,TRUE,"GENERAL";"TAB4",#N/A,TRUE,"GENERAL";"TAB5",#N/A,TRUE,"GENERAL"}</definedName>
    <definedName name="_______i5" localSheetId="2" hidden="1">{"TAB1",#N/A,TRUE,"GENERAL";"TAB2",#N/A,TRUE,"GENERAL";"TAB3",#N/A,TRUE,"GENERAL";"TAB4",#N/A,TRUE,"GENERAL";"TAB5",#N/A,TRUE,"GENERAL"}</definedName>
    <definedName name="_______i5" localSheetId="3" hidden="1">{"TAB1",#N/A,TRUE,"GENERAL";"TAB2",#N/A,TRUE,"GENERAL";"TAB3",#N/A,TRUE,"GENERAL";"TAB4",#N/A,TRUE,"GENERAL";"TAB5",#N/A,TRUE,"GENERAL"}</definedName>
    <definedName name="_______i5" localSheetId="4" hidden="1">{"TAB1",#N/A,TRUE,"GENERAL";"TAB2",#N/A,TRUE,"GENERAL";"TAB3",#N/A,TRUE,"GENERAL";"TAB4",#N/A,TRUE,"GENERAL";"TAB5",#N/A,TRUE,"GENERAL"}</definedName>
    <definedName name="_______i5" hidden="1">{"TAB1",#N/A,TRUE,"GENERAL";"TAB2",#N/A,TRUE,"GENERAL";"TAB3",#N/A,TRUE,"GENERAL";"TAB4",#N/A,TRUE,"GENERAL";"TAB5",#N/A,TRUE,"GENERAL"}</definedName>
    <definedName name="_______i6" localSheetId="5" hidden="1">{"TAB1",#N/A,TRUE,"GENERAL";"TAB2",#N/A,TRUE,"GENERAL";"TAB3",#N/A,TRUE,"GENERAL";"TAB4",#N/A,TRUE,"GENERAL";"TAB5",#N/A,TRUE,"GENERAL"}</definedName>
    <definedName name="_______i6" localSheetId="1" hidden="1">{"TAB1",#N/A,TRUE,"GENERAL";"TAB2",#N/A,TRUE,"GENERAL";"TAB3",#N/A,TRUE,"GENERAL";"TAB4",#N/A,TRUE,"GENERAL";"TAB5",#N/A,TRUE,"GENERAL"}</definedName>
    <definedName name="_______i6" localSheetId="2" hidden="1">{"TAB1",#N/A,TRUE,"GENERAL";"TAB2",#N/A,TRUE,"GENERAL";"TAB3",#N/A,TRUE,"GENERAL";"TAB4",#N/A,TRUE,"GENERAL";"TAB5",#N/A,TRUE,"GENERAL"}</definedName>
    <definedName name="_______i6" localSheetId="3" hidden="1">{"TAB1",#N/A,TRUE,"GENERAL";"TAB2",#N/A,TRUE,"GENERAL";"TAB3",#N/A,TRUE,"GENERAL";"TAB4",#N/A,TRUE,"GENERAL";"TAB5",#N/A,TRUE,"GENERAL"}</definedName>
    <definedName name="_______i6" localSheetId="4" hidden="1">{"TAB1",#N/A,TRUE,"GENERAL";"TAB2",#N/A,TRUE,"GENERAL";"TAB3",#N/A,TRUE,"GENERAL";"TAB4",#N/A,TRUE,"GENERAL";"TAB5",#N/A,TRUE,"GENERAL"}</definedName>
    <definedName name="_______i6" hidden="1">{"TAB1",#N/A,TRUE,"GENERAL";"TAB2",#N/A,TRUE,"GENERAL";"TAB3",#N/A,TRUE,"GENERAL";"TAB4",#N/A,TRUE,"GENERAL";"TAB5",#N/A,TRUE,"GENERAL"}</definedName>
    <definedName name="_______i7" localSheetId="5" hidden="1">{"via1",#N/A,TRUE,"general";"via2",#N/A,TRUE,"general";"via3",#N/A,TRUE,"general"}</definedName>
    <definedName name="_______i7" localSheetId="1" hidden="1">{"via1",#N/A,TRUE,"general";"via2",#N/A,TRUE,"general";"via3",#N/A,TRUE,"general"}</definedName>
    <definedName name="_______i7" localSheetId="2" hidden="1">{"via1",#N/A,TRUE,"general";"via2",#N/A,TRUE,"general";"via3",#N/A,TRUE,"general"}</definedName>
    <definedName name="_______i7" localSheetId="3" hidden="1">{"via1",#N/A,TRUE,"general";"via2",#N/A,TRUE,"general";"via3",#N/A,TRUE,"general"}</definedName>
    <definedName name="_______i7" localSheetId="4" hidden="1">{"via1",#N/A,TRUE,"general";"via2",#N/A,TRUE,"general";"via3",#N/A,TRUE,"general"}</definedName>
    <definedName name="_______i7" hidden="1">{"via1",#N/A,TRUE,"general";"via2",#N/A,TRUE,"general";"via3",#N/A,TRUE,"general"}</definedName>
    <definedName name="_______i77" localSheetId="5" hidden="1">{"TAB1",#N/A,TRUE,"GENERAL";"TAB2",#N/A,TRUE,"GENERAL";"TAB3",#N/A,TRUE,"GENERAL";"TAB4",#N/A,TRUE,"GENERAL";"TAB5",#N/A,TRUE,"GENERAL"}</definedName>
    <definedName name="_______i77" localSheetId="1" hidden="1">{"TAB1",#N/A,TRUE,"GENERAL";"TAB2",#N/A,TRUE,"GENERAL";"TAB3",#N/A,TRUE,"GENERAL";"TAB4",#N/A,TRUE,"GENERAL";"TAB5",#N/A,TRUE,"GENERAL"}</definedName>
    <definedName name="_______i77" localSheetId="2" hidden="1">{"TAB1",#N/A,TRUE,"GENERAL";"TAB2",#N/A,TRUE,"GENERAL";"TAB3",#N/A,TRUE,"GENERAL";"TAB4",#N/A,TRUE,"GENERAL";"TAB5",#N/A,TRUE,"GENERAL"}</definedName>
    <definedName name="_______i77" localSheetId="3" hidden="1">{"TAB1",#N/A,TRUE,"GENERAL";"TAB2",#N/A,TRUE,"GENERAL";"TAB3",#N/A,TRUE,"GENERAL";"TAB4",#N/A,TRUE,"GENERAL";"TAB5",#N/A,TRUE,"GENERAL"}</definedName>
    <definedName name="_______i77" localSheetId="4" hidden="1">{"TAB1",#N/A,TRUE,"GENERAL";"TAB2",#N/A,TRUE,"GENERAL";"TAB3",#N/A,TRUE,"GENERAL";"TAB4",#N/A,TRUE,"GENERAL";"TAB5",#N/A,TRUE,"GENERAL"}</definedName>
    <definedName name="_______i77" hidden="1">{"TAB1",#N/A,TRUE,"GENERAL";"TAB2",#N/A,TRUE,"GENERAL";"TAB3",#N/A,TRUE,"GENERAL";"TAB4",#N/A,TRUE,"GENERAL";"TAB5",#N/A,TRUE,"GENERAL"}</definedName>
    <definedName name="_______i8" localSheetId="5" hidden="1">{"via1",#N/A,TRUE,"general";"via2",#N/A,TRUE,"general";"via3",#N/A,TRUE,"general"}</definedName>
    <definedName name="_______i8" localSheetId="1" hidden="1">{"via1",#N/A,TRUE,"general";"via2",#N/A,TRUE,"general";"via3",#N/A,TRUE,"general"}</definedName>
    <definedName name="_______i8" localSheetId="2" hidden="1">{"via1",#N/A,TRUE,"general";"via2",#N/A,TRUE,"general";"via3",#N/A,TRUE,"general"}</definedName>
    <definedName name="_______i8" localSheetId="3" hidden="1">{"via1",#N/A,TRUE,"general";"via2",#N/A,TRUE,"general";"via3",#N/A,TRUE,"general"}</definedName>
    <definedName name="_______i8" localSheetId="4" hidden="1">{"via1",#N/A,TRUE,"general";"via2",#N/A,TRUE,"general";"via3",#N/A,TRUE,"general"}</definedName>
    <definedName name="_______i8" hidden="1">{"via1",#N/A,TRUE,"general";"via2",#N/A,TRUE,"general";"via3",#N/A,TRUE,"general"}</definedName>
    <definedName name="_______i9" localSheetId="5" hidden="1">{"TAB1",#N/A,TRUE,"GENERAL";"TAB2",#N/A,TRUE,"GENERAL";"TAB3",#N/A,TRUE,"GENERAL";"TAB4",#N/A,TRUE,"GENERAL";"TAB5",#N/A,TRUE,"GENERAL"}</definedName>
    <definedName name="_______i9" localSheetId="1" hidden="1">{"TAB1",#N/A,TRUE,"GENERAL";"TAB2",#N/A,TRUE,"GENERAL";"TAB3",#N/A,TRUE,"GENERAL";"TAB4",#N/A,TRUE,"GENERAL";"TAB5",#N/A,TRUE,"GENERAL"}</definedName>
    <definedName name="_______i9" localSheetId="2" hidden="1">{"TAB1",#N/A,TRUE,"GENERAL";"TAB2",#N/A,TRUE,"GENERAL";"TAB3",#N/A,TRUE,"GENERAL";"TAB4",#N/A,TRUE,"GENERAL";"TAB5",#N/A,TRUE,"GENERAL"}</definedName>
    <definedName name="_______i9" localSheetId="3" hidden="1">{"TAB1",#N/A,TRUE,"GENERAL";"TAB2",#N/A,TRUE,"GENERAL";"TAB3",#N/A,TRUE,"GENERAL";"TAB4",#N/A,TRUE,"GENERAL";"TAB5",#N/A,TRUE,"GENERAL"}</definedName>
    <definedName name="_______i9" localSheetId="4" hidden="1">{"TAB1",#N/A,TRUE,"GENERAL";"TAB2",#N/A,TRUE,"GENERAL";"TAB3",#N/A,TRUE,"GENERAL";"TAB4",#N/A,TRUE,"GENERAL";"TAB5",#N/A,TRUE,"GENERAL"}</definedName>
    <definedName name="_______i9" hidden="1">{"TAB1",#N/A,TRUE,"GENERAL";"TAB2",#N/A,TRUE,"GENERAL";"TAB3",#N/A,TRUE,"GENERAL";"TAB4",#N/A,TRUE,"GENERAL";"TAB5",#N/A,TRUE,"GENERAL"}</definedName>
    <definedName name="_______k3" localSheetId="5" hidden="1">{"TAB1",#N/A,TRUE,"GENERAL";"TAB2",#N/A,TRUE,"GENERAL";"TAB3",#N/A,TRUE,"GENERAL";"TAB4",#N/A,TRUE,"GENERAL";"TAB5",#N/A,TRUE,"GENERAL"}</definedName>
    <definedName name="_______k3" localSheetId="1" hidden="1">{"TAB1",#N/A,TRUE,"GENERAL";"TAB2",#N/A,TRUE,"GENERAL";"TAB3",#N/A,TRUE,"GENERAL";"TAB4",#N/A,TRUE,"GENERAL";"TAB5",#N/A,TRUE,"GENERAL"}</definedName>
    <definedName name="_______k3" localSheetId="2" hidden="1">{"TAB1",#N/A,TRUE,"GENERAL";"TAB2",#N/A,TRUE,"GENERAL";"TAB3",#N/A,TRUE,"GENERAL";"TAB4",#N/A,TRUE,"GENERAL";"TAB5",#N/A,TRUE,"GENERAL"}</definedName>
    <definedName name="_______k3" localSheetId="3" hidden="1">{"TAB1",#N/A,TRUE,"GENERAL";"TAB2",#N/A,TRUE,"GENERAL";"TAB3",#N/A,TRUE,"GENERAL";"TAB4",#N/A,TRUE,"GENERAL";"TAB5",#N/A,TRUE,"GENERAL"}</definedName>
    <definedName name="_______k3" localSheetId="4" hidden="1">{"TAB1",#N/A,TRUE,"GENERAL";"TAB2",#N/A,TRUE,"GENERAL";"TAB3",#N/A,TRUE,"GENERAL";"TAB4",#N/A,TRUE,"GENERAL";"TAB5",#N/A,TRUE,"GENERAL"}</definedName>
    <definedName name="_______k3" hidden="1">{"TAB1",#N/A,TRUE,"GENERAL";"TAB2",#N/A,TRUE,"GENERAL";"TAB3",#N/A,TRUE,"GENERAL";"TAB4",#N/A,TRUE,"GENERAL";"TAB5",#N/A,TRUE,"GENERAL"}</definedName>
    <definedName name="_______k4" localSheetId="5" hidden="1">{"via1",#N/A,TRUE,"general";"via2",#N/A,TRUE,"general";"via3",#N/A,TRUE,"general"}</definedName>
    <definedName name="_______k4" localSheetId="1" hidden="1">{"via1",#N/A,TRUE,"general";"via2",#N/A,TRUE,"general";"via3",#N/A,TRUE,"general"}</definedName>
    <definedName name="_______k4" localSheetId="2" hidden="1">{"via1",#N/A,TRUE,"general";"via2",#N/A,TRUE,"general";"via3",#N/A,TRUE,"general"}</definedName>
    <definedName name="_______k4" localSheetId="3" hidden="1">{"via1",#N/A,TRUE,"general";"via2",#N/A,TRUE,"general";"via3",#N/A,TRUE,"general"}</definedName>
    <definedName name="_______k4" localSheetId="4" hidden="1">{"via1",#N/A,TRUE,"general";"via2",#N/A,TRUE,"general";"via3",#N/A,TRUE,"general"}</definedName>
    <definedName name="_______k4" hidden="1">{"via1",#N/A,TRUE,"general";"via2",#N/A,TRUE,"general";"via3",#N/A,TRUE,"general"}</definedName>
    <definedName name="_______k5" localSheetId="5" hidden="1">{"via1",#N/A,TRUE,"general";"via2",#N/A,TRUE,"general";"via3",#N/A,TRUE,"general"}</definedName>
    <definedName name="_______k5" localSheetId="1" hidden="1">{"via1",#N/A,TRUE,"general";"via2",#N/A,TRUE,"general";"via3",#N/A,TRUE,"general"}</definedName>
    <definedName name="_______k5" localSheetId="2" hidden="1">{"via1",#N/A,TRUE,"general";"via2",#N/A,TRUE,"general";"via3",#N/A,TRUE,"general"}</definedName>
    <definedName name="_______k5" localSheetId="3" hidden="1">{"via1",#N/A,TRUE,"general";"via2",#N/A,TRUE,"general";"via3",#N/A,TRUE,"general"}</definedName>
    <definedName name="_______k5" localSheetId="4" hidden="1">{"via1",#N/A,TRUE,"general";"via2",#N/A,TRUE,"general";"via3",#N/A,TRUE,"general"}</definedName>
    <definedName name="_______k5" hidden="1">{"via1",#N/A,TRUE,"general";"via2",#N/A,TRUE,"general";"via3",#N/A,TRUE,"general"}</definedName>
    <definedName name="_______k6" localSheetId="5" hidden="1">{"TAB1",#N/A,TRUE,"GENERAL";"TAB2",#N/A,TRUE,"GENERAL";"TAB3",#N/A,TRUE,"GENERAL";"TAB4",#N/A,TRUE,"GENERAL";"TAB5",#N/A,TRUE,"GENERAL"}</definedName>
    <definedName name="_______k6" localSheetId="1" hidden="1">{"TAB1",#N/A,TRUE,"GENERAL";"TAB2",#N/A,TRUE,"GENERAL";"TAB3",#N/A,TRUE,"GENERAL";"TAB4",#N/A,TRUE,"GENERAL";"TAB5",#N/A,TRUE,"GENERAL"}</definedName>
    <definedName name="_______k6" localSheetId="2" hidden="1">{"TAB1",#N/A,TRUE,"GENERAL";"TAB2",#N/A,TRUE,"GENERAL";"TAB3",#N/A,TRUE,"GENERAL";"TAB4",#N/A,TRUE,"GENERAL";"TAB5",#N/A,TRUE,"GENERAL"}</definedName>
    <definedName name="_______k6" localSheetId="3" hidden="1">{"TAB1",#N/A,TRUE,"GENERAL";"TAB2",#N/A,TRUE,"GENERAL";"TAB3",#N/A,TRUE,"GENERAL";"TAB4",#N/A,TRUE,"GENERAL";"TAB5",#N/A,TRUE,"GENERAL"}</definedName>
    <definedName name="_______k6" localSheetId="4" hidden="1">{"TAB1",#N/A,TRUE,"GENERAL";"TAB2",#N/A,TRUE,"GENERAL";"TAB3",#N/A,TRUE,"GENERAL";"TAB4",#N/A,TRUE,"GENERAL";"TAB5",#N/A,TRUE,"GENERAL"}</definedName>
    <definedName name="_______k6" hidden="1">{"TAB1",#N/A,TRUE,"GENERAL";"TAB2",#N/A,TRUE,"GENERAL";"TAB3",#N/A,TRUE,"GENERAL";"TAB4",#N/A,TRUE,"GENERAL";"TAB5",#N/A,TRUE,"GENERAL"}</definedName>
    <definedName name="_______k7" localSheetId="5" hidden="1">{"via1",#N/A,TRUE,"general";"via2",#N/A,TRUE,"general";"via3",#N/A,TRUE,"general"}</definedName>
    <definedName name="_______k7" localSheetId="1" hidden="1">{"via1",#N/A,TRUE,"general";"via2",#N/A,TRUE,"general";"via3",#N/A,TRUE,"general"}</definedName>
    <definedName name="_______k7" localSheetId="2" hidden="1">{"via1",#N/A,TRUE,"general";"via2",#N/A,TRUE,"general";"via3",#N/A,TRUE,"general"}</definedName>
    <definedName name="_______k7" localSheetId="3" hidden="1">{"via1",#N/A,TRUE,"general";"via2",#N/A,TRUE,"general";"via3",#N/A,TRUE,"general"}</definedName>
    <definedName name="_______k7" localSheetId="4" hidden="1">{"via1",#N/A,TRUE,"general";"via2",#N/A,TRUE,"general";"via3",#N/A,TRUE,"general"}</definedName>
    <definedName name="_______k7" hidden="1">{"via1",#N/A,TRUE,"general";"via2",#N/A,TRUE,"general";"via3",#N/A,TRUE,"general"}</definedName>
    <definedName name="_______k8" localSheetId="5" hidden="1">{"via1",#N/A,TRUE,"general";"via2",#N/A,TRUE,"general";"via3",#N/A,TRUE,"general"}</definedName>
    <definedName name="_______k8" localSheetId="1" hidden="1">{"via1",#N/A,TRUE,"general";"via2",#N/A,TRUE,"general";"via3",#N/A,TRUE,"general"}</definedName>
    <definedName name="_______k8" localSheetId="2" hidden="1">{"via1",#N/A,TRUE,"general";"via2",#N/A,TRUE,"general";"via3",#N/A,TRUE,"general"}</definedName>
    <definedName name="_______k8" localSheetId="3" hidden="1">{"via1",#N/A,TRUE,"general";"via2",#N/A,TRUE,"general";"via3",#N/A,TRUE,"general"}</definedName>
    <definedName name="_______k8" localSheetId="4" hidden="1">{"via1",#N/A,TRUE,"general";"via2",#N/A,TRUE,"general";"via3",#N/A,TRUE,"general"}</definedName>
    <definedName name="_______k8" hidden="1">{"via1",#N/A,TRUE,"general";"via2",#N/A,TRUE,"general";"via3",#N/A,TRUE,"general"}</definedName>
    <definedName name="_______k9" localSheetId="5" hidden="1">{"TAB1",#N/A,TRUE,"GENERAL";"TAB2",#N/A,TRUE,"GENERAL";"TAB3",#N/A,TRUE,"GENERAL";"TAB4",#N/A,TRUE,"GENERAL";"TAB5",#N/A,TRUE,"GENERAL"}</definedName>
    <definedName name="_______k9" localSheetId="1" hidden="1">{"TAB1",#N/A,TRUE,"GENERAL";"TAB2",#N/A,TRUE,"GENERAL";"TAB3",#N/A,TRUE,"GENERAL";"TAB4",#N/A,TRUE,"GENERAL";"TAB5",#N/A,TRUE,"GENERAL"}</definedName>
    <definedName name="_______k9" localSheetId="2" hidden="1">{"TAB1",#N/A,TRUE,"GENERAL";"TAB2",#N/A,TRUE,"GENERAL";"TAB3",#N/A,TRUE,"GENERAL";"TAB4",#N/A,TRUE,"GENERAL";"TAB5",#N/A,TRUE,"GENERAL"}</definedName>
    <definedName name="_______k9" localSheetId="3" hidden="1">{"TAB1",#N/A,TRUE,"GENERAL";"TAB2",#N/A,TRUE,"GENERAL";"TAB3",#N/A,TRUE,"GENERAL";"TAB4",#N/A,TRUE,"GENERAL";"TAB5",#N/A,TRUE,"GENERAL"}</definedName>
    <definedName name="_______k9" localSheetId="4" hidden="1">{"TAB1",#N/A,TRUE,"GENERAL";"TAB2",#N/A,TRUE,"GENERAL";"TAB3",#N/A,TRUE,"GENERAL";"TAB4",#N/A,TRUE,"GENERAL";"TAB5",#N/A,TRUE,"GENERAL"}</definedName>
    <definedName name="_______k9" hidden="1">{"TAB1",#N/A,TRUE,"GENERAL";"TAB2",#N/A,TRUE,"GENERAL";"TAB3",#N/A,TRUE,"GENERAL";"TAB4",#N/A,TRUE,"GENERAL";"TAB5",#N/A,TRUE,"GENERAL"}</definedName>
    <definedName name="_______kjk6" localSheetId="5" hidden="1">{"TAB1",#N/A,TRUE,"GENERAL";"TAB2",#N/A,TRUE,"GENERAL";"TAB3",#N/A,TRUE,"GENERAL";"TAB4",#N/A,TRUE,"GENERAL";"TAB5",#N/A,TRUE,"GENERAL"}</definedName>
    <definedName name="_______kjk6" localSheetId="1" hidden="1">{"TAB1",#N/A,TRUE,"GENERAL";"TAB2",#N/A,TRUE,"GENERAL";"TAB3",#N/A,TRUE,"GENERAL";"TAB4",#N/A,TRUE,"GENERAL";"TAB5",#N/A,TRUE,"GENERAL"}</definedName>
    <definedName name="_______kjk6" localSheetId="2" hidden="1">{"TAB1",#N/A,TRUE,"GENERAL";"TAB2",#N/A,TRUE,"GENERAL";"TAB3",#N/A,TRUE,"GENERAL";"TAB4",#N/A,TRUE,"GENERAL";"TAB5",#N/A,TRUE,"GENERAL"}</definedName>
    <definedName name="_______kjk6" localSheetId="3" hidden="1">{"TAB1",#N/A,TRUE,"GENERAL";"TAB2",#N/A,TRUE,"GENERAL";"TAB3",#N/A,TRUE,"GENERAL";"TAB4",#N/A,TRUE,"GENERAL";"TAB5",#N/A,TRUE,"GENERAL"}</definedName>
    <definedName name="_______kjk6" localSheetId="4" hidden="1">{"TAB1",#N/A,TRUE,"GENERAL";"TAB2",#N/A,TRUE,"GENERAL";"TAB3",#N/A,TRUE,"GENERAL";"TAB4",#N/A,TRUE,"GENERAL";"TAB5",#N/A,TRUE,"GENERAL"}</definedName>
    <definedName name="_______kjk6" hidden="1">{"TAB1",#N/A,TRUE,"GENERAL";"TAB2",#N/A,TRUE,"GENERAL";"TAB3",#N/A,TRUE,"GENERAL";"TAB4",#N/A,TRUE,"GENERAL";"TAB5",#N/A,TRUE,"GENERAL"}</definedName>
    <definedName name="_______m3" localSheetId="5" hidden="1">{"via1",#N/A,TRUE,"general";"via2",#N/A,TRUE,"general";"via3",#N/A,TRUE,"general"}</definedName>
    <definedName name="_______m3" localSheetId="1" hidden="1">{"via1",#N/A,TRUE,"general";"via2",#N/A,TRUE,"general";"via3",#N/A,TRUE,"general"}</definedName>
    <definedName name="_______m3" localSheetId="2" hidden="1">{"via1",#N/A,TRUE,"general";"via2",#N/A,TRUE,"general";"via3",#N/A,TRUE,"general"}</definedName>
    <definedName name="_______m3" localSheetId="3" hidden="1">{"via1",#N/A,TRUE,"general";"via2",#N/A,TRUE,"general";"via3",#N/A,TRUE,"general"}</definedName>
    <definedName name="_______m3" localSheetId="4" hidden="1">{"via1",#N/A,TRUE,"general";"via2",#N/A,TRUE,"general";"via3",#N/A,TRUE,"general"}</definedName>
    <definedName name="_______m3" hidden="1">{"via1",#N/A,TRUE,"general";"via2",#N/A,TRUE,"general";"via3",#N/A,TRUE,"general"}</definedName>
    <definedName name="_______m4" localSheetId="5" hidden="1">{"TAB1",#N/A,TRUE,"GENERAL";"TAB2",#N/A,TRUE,"GENERAL";"TAB3",#N/A,TRUE,"GENERAL";"TAB4",#N/A,TRUE,"GENERAL";"TAB5",#N/A,TRUE,"GENERAL"}</definedName>
    <definedName name="_______m4" localSheetId="1" hidden="1">{"TAB1",#N/A,TRUE,"GENERAL";"TAB2",#N/A,TRUE,"GENERAL";"TAB3",#N/A,TRUE,"GENERAL";"TAB4",#N/A,TRUE,"GENERAL";"TAB5",#N/A,TRUE,"GENERAL"}</definedName>
    <definedName name="_______m4" localSheetId="2" hidden="1">{"TAB1",#N/A,TRUE,"GENERAL";"TAB2",#N/A,TRUE,"GENERAL";"TAB3",#N/A,TRUE,"GENERAL";"TAB4",#N/A,TRUE,"GENERAL";"TAB5",#N/A,TRUE,"GENERAL"}</definedName>
    <definedName name="_______m4" localSheetId="3" hidden="1">{"TAB1",#N/A,TRUE,"GENERAL";"TAB2",#N/A,TRUE,"GENERAL";"TAB3",#N/A,TRUE,"GENERAL";"TAB4",#N/A,TRUE,"GENERAL";"TAB5",#N/A,TRUE,"GENERAL"}</definedName>
    <definedName name="_______m4" localSheetId="4" hidden="1">{"TAB1",#N/A,TRUE,"GENERAL";"TAB2",#N/A,TRUE,"GENERAL";"TAB3",#N/A,TRUE,"GENERAL";"TAB4",#N/A,TRUE,"GENERAL";"TAB5",#N/A,TRUE,"GENERAL"}</definedName>
    <definedName name="_______m4" hidden="1">{"TAB1",#N/A,TRUE,"GENERAL";"TAB2",#N/A,TRUE,"GENERAL";"TAB3",#N/A,TRUE,"GENERAL";"TAB4",#N/A,TRUE,"GENERAL";"TAB5",#N/A,TRUE,"GENERAL"}</definedName>
    <definedName name="_______m5" localSheetId="5" hidden="1">{"via1",#N/A,TRUE,"general";"via2",#N/A,TRUE,"general";"via3",#N/A,TRUE,"general"}</definedName>
    <definedName name="_______m5" localSheetId="1" hidden="1">{"via1",#N/A,TRUE,"general";"via2",#N/A,TRUE,"general";"via3",#N/A,TRUE,"general"}</definedName>
    <definedName name="_______m5" localSheetId="2" hidden="1">{"via1",#N/A,TRUE,"general";"via2",#N/A,TRUE,"general";"via3",#N/A,TRUE,"general"}</definedName>
    <definedName name="_______m5" localSheetId="3" hidden="1">{"via1",#N/A,TRUE,"general";"via2",#N/A,TRUE,"general";"via3",#N/A,TRUE,"general"}</definedName>
    <definedName name="_______m5" localSheetId="4" hidden="1">{"via1",#N/A,TRUE,"general";"via2",#N/A,TRUE,"general";"via3",#N/A,TRUE,"general"}</definedName>
    <definedName name="_______m5" hidden="1">{"via1",#N/A,TRUE,"general";"via2",#N/A,TRUE,"general";"via3",#N/A,TRUE,"general"}</definedName>
    <definedName name="_______m6" localSheetId="5" hidden="1">{"TAB1",#N/A,TRUE,"GENERAL";"TAB2",#N/A,TRUE,"GENERAL";"TAB3",#N/A,TRUE,"GENERAL";"TAB4",#N/A,TRUE,"GENERAL";"TAB5",#N/A,TRUE,"GENERAL"}</definedName>
    <definedName name="_______m6" localSheetId="1" hidden="1">{"TAB1",#N/A,TRUE,"GENERAL";"TAB2",#N/A,TRUE,"GENERAL";"TAB3",#N/A,TRUE,"GENERAL";"TAB4",#N/A,TRUE,"GENERAL";"TAB5",#N/A,TRUE,"GENERAL"}</definedName>
    <definedName name="_______m6" localSheetId="2" hidden="1">{"TAB1",#N/A,TRUE,"GENERAL";"TAB2",#N/A,TRUE,"GENERAL";"TAB3",#N/A,TRUE,"GENERAL";"TAB4",#N/A,TRUE,"GENERAL";"TAB5",#N/A,TRUE,"GENERAL"}</definedName>
    <definedName name="_______m6" localSheetId="3" hidden="1">{"TAB1",#N/A,TRUE,"GENERAL";"TAB2",#N/A,TRUE,"GENERAL";"TAB3",#N/A,TRUE,"GENERAL";"TAB4",#N/A,TRUE,"GENERAL";"TAB5",#N/A,TRUE,"GENERAL"}</definedName>
    <definedName name="_______m6" localSheetId="4" hidden="1">{"TAB1",#N/A,TRUE,"GENERAL";"TAB2",#N/A,TRUE,"GENERAL";"TAB3",#N/A,TRUE,"GENERAL";"TAB4",#N/A,TRUE,"GENERAL";"TAB5",#N/A,TRUE,"GENERAL"}</definedName>
    <definedName name="_______m6" hidden="1">{"TAB1",#N/A,TRUE,"GENERAL";"TAB2",#N/A,TRUE,"GENERAL";"TAB3",#N/A,TRUE,"GENERAL";"TAB4",#N/A,TRUE,"GENERAL";"TAB5",#N/A,TRUE,"GENERAL"}</definedName>
    <definedName name="_______m7" localSheetId="5" hidden="1">{"TAB1",#N/A,TRUE,"GENERAL";"TAB2",#N/A,TRUE,"GENERAL";"TAB3",#N/A,TRUE,"GENERAL";"TAB4",#N/A,TRUE,"GENERAL";"TAB5",#N/A,TRUE,"GENERAL"}</definedName>
    <definedName name="_______m7" localSheetId="1" hidden="1">{"TAB1",#N/A,TRUE,"GENERAL";"TAB2",#N/A,TRUE,"GENERAL";"TAB3",#N/A,TRUE,"GENERAL";"TAB4",#N/A,TRUE,"GENERAL";"TAB5",#N/A,TRUE,"GENERAL"}</definedName>
    <definedName name="_______m7" localSheetId="2" hidden="1">{"TAB1",#N/A,TRUE,"GENERAL";"TAB2",#N/A,TRUE,"GENERAL";"TAB3",#N/A,TRUE,"GENERAL";"TAB4",#N/A,TRUE,"GENERAL";"TAB5",#N/A,TRUE,"GENERAL"}</definedName>
    <definedName name="_______m7" localSheetId="3" hidden="1">{"TAB1",#N/A,TRUE,"GENERAL";"TAB2",#N/A,TRUE,"GENERAL";"TAB3",#N/A,TRUE,"GENERAL";"TAB4",#N/A,TRUE,"GENERAL";"TAB5",#N/A,TRUE,"GENERAL"}</definedName>
    <definedName name="_______m7" localSheetId="4" hidden="1">{"TAB1",#N/A,TRUE,"GENERAL";"TAB2",#N/A,TRUE,"GENERAL";"TAB3",#N/A,TRUE,"GENERAL";"TAB4",#N/A,TRUE,"GENERAL";"TAB5",#N/A,TRUE,"GENERAL"}</definedName>
    <definedName name="_______m7" hidden="1">{"TAB1",#N/A,TRUE,"GENERAL";"TAB2",#N/A,TRUE,"GENERAL";"TAB3",#N/A,TRUE,"GENERAL";"TAB4",#N/A,TRUE,"GENERAL";"TAB5",#N/A,TRUE,"GENERAL"}</definedName>
    <definedName name="_______m8" localSheetId="5" hidden="1">{"via1",#N/A,TRUE,"general";"via2",#N/A,TRUE,"general";"via3",#N/A,TRUE,"general"}</definedName>
    <definedName name="_______m8" localSheetId="1" hidden="1">{"via1",#N/A,TRUE,"general";"via2",#N/A,TRUE,"general";"via3",#N/A,TRUE,"general"}</definedName>
    <definedName name="_______m8" localSheetId="2" hidden="1">{"via1",#N/A,TRUE,"general";"via2",#N/A,TRUE,"general";"via3",#N/A,TRUE,"general"}</definedName>
    <definedName name="_______m8" localSheetId="3" hidden="1">{"via1",#N/A,TRUE,"general";"via2",#N/A,TRUE,"general";"via3",#N/A,TRUE,"general"}</definedName>
    <definedName name="_______m8" localSheetId="4" hidden="1">{"via1",#N/A,TRUE,"general";"via2",#N/A,TRUE,"general";"via3",#N/A,TRUE,"general"}</definedName>
    <definedName name="_______m8" hidden="1">{"via1",#N/A,TRUE,"general";"via2",#N/A,TRUE,"general";"via3",#N/A,TRUE,"general"}</definedName>
    <definedName name="_______m9" localSheetId="5" hidden="1">{"via1",#N/A,TRUE,"general";"via2",#N/A,TRUE,"general";"via3",#N/A,TRUE,"general"}</definedName>
    <definedName name="_______m9" localSheetId="1" hidden="1">{"via1",#N/A,TRUE,"general";"via2",#N/A,TRUE,"general";"via3",#N/A,TRUE,"general"}</definedName>
    <definedName name="_______m9" localSheetId="2" hidden="1">{"via1",#N/A,TRUE,"general";"via2",#N/A,TRUE,"general";"via3",#N/A,TRUE,"general"}</definedName>
    <definedName name="_______m9" localSheetId="3" hidden="1">{"via1",#N/A,TRUE,"general";"via2",#N/A,TRUE,"general";"via3",#N/A,TRUE,"general"}</definedName>
    <definedName name="_______m9" localSheetId="4" hidden="1">{"via1",#N/A,TRUE,"general";"via2",#N/A,TRUE,"general";"via3",#N/A,TRUE,"general"}</definedName>
    <definedName name="_______m9" hidden="1">{"via1",#N/A,TRUE,"general";"via2",#N/A,TRUE,"general";"via3",#N/A,TRUE,"general"}</definedName>
    <definedName name="_______MA2">#REF!</definedName>
    <definedName name="_______n3" localSheetId="5" hidden="1">{"TAB1",#N/A,TRUE,"GENERAL";"TAB2",#N/A,TRUE,"GENERAL";"TAB3",#N/A,TRUE,"GENERAL";"TAB4",#N/A,TRUE,"GENERAL";"TAB5",#N/A,TRUE,"GENERAL"}</definedName>
    <definedName name="_______n3" localSheetId="1" hidden="1">{"TAB1",#N/A,TRUE,"GENERAL";"TAB2",#N/A,TRUE,"GENERAL";"TAB3",#N/A,TRUE,"GENERAL";"TAB4",#N/A,TRUE,"GENERAL";"TAB5",#N/A,TRUE,"GENERAL"}</definedName>
    <definedName name="_______n3" localSheetId="2" hidden="1">{"TAB1",#N/A,TRUE,"GENERAL";"TAB2",#N/A,TRUE,"GENERAL";"TAB3",#N/A,TRUE,"GENERAL";"TAB4",#N/A,TRUE,"GENERAL";"TAB5",#N/A,TRUE,"GENERAL"}</definedName>
    <definedName name="_______n3" localSheetId="3" hidden="1">{"TAB1",#N/A,TRUE,"GENERAL";"TAB2",#N/A,TRUE,"GENERAL";"TAB3",#N/A,TRUE,"GENERAL";"TAB4",#N/A,TRUE,"GENERAL";"TAB5",#N/A,TRUE,"GENERAL"}</definedName>
    <definedName name="_______n3" localSheetId="4" hidden="1">{"TAB1",#N/A,TRUE,"GENERAL";"TAB2",#N/A,TRUE,"GENERAL";"TAB3",#N/A,TRUE,"GENERAL";"TAB4",#N/A,TRUE,"GENERAL";"TAB5",#N/A,TRUE,"GENERAL"}</definedName>
    <definedName name="_______n3" hidden="1">{"TAB1",#N/A,TRUE,"GENERAL";"TAB2",#N/A,TRUE,"GENERAL";"TAB3",#N/A,TRUE,"GENERAL";"TAB4",#N/A,TRUE,"GENERAL";"TAB5",#N/A,TRUE,"GENERAL"}</definedName>
    <definedName name="_______n4" localSheetId="5" hidden="1">{"via1",#N/A,TRUE,"general";"via2",#N/A,TRUE,"general";"via3",#N/A,TRUE,"general"}</definedName>
    <definedName name="_______n4" localSheetId="1" hidden="1">{"via1",#N/A,TRUE,"general";"via2",#N/A,TRUE,"general";"via3",#N/A,TRUE,"general"}</definedName>
    <definedName name="_______n4" localSheetId="2" hidden="1">{"via1",#N/A,TRUE,"general";"via2",#N/A,TRUE,"general";"via3",#N/A,TRUE,"general"}</definedName>
    <definedName name="_______n4" localSheetId="3" hidden="1">{"via1",#N/A,TRUE,"general";"via2",#N/A,TRUE,"general";"via3",#N/A,TRUE,"general"}</definedName>
    <definedName name="_______n4" localSheetId="4" hidden="1">{"via1",#N/A,TRUE,"general";"via2",#N/A,TRUE,"general";"via3",#N/A,TRUE,"general"}</definedName>
    <definedName name="_______n4" hidden="1">{"via1",#N/A,TRUE,"general";"via2",#N/A,TRUE,"general";"via3",#N/A,TRUE,"general"}</definedName>
    <definedName name="_______n5" localSheetId="5" hidden="1">{"TAB1",#N/A,TRUE,"GENERAL";"TAB2",#N/A,TRUE,"GENERAL";"TAB3",#N/A,TRUE,"GENERAL";"TAB4",#N/A,TRUE,"GENERAL";"TAB5",#N/A,TRUE,"GENERAL"}</definedName>
    <definedName name="_______n5" localSheetId="1" hidden="1">{"TAB1",#N/A,TRUE,"GENERAL";"TAB2",#N/A,TRUE,"GENERAL";"TAB3",#N/A,TRUE,"GENERAL";"TAB4",#N/A,TRUE,"GENERAL";"TAB5",#N/A,TRUE,"GENERAL"}</definedName>
    <definedName name="_______n5" localSheetId="2" hidden="1">{"TAB1",#N/A,TRUE,"GENERAL";"TAB2",#N/A,TRUE,"GENERAL";"TAB3",#N/A,TRUE,"GENERAL";"TAB4",#N/A,TRUE,"GENERAL";"TAB5",#N/A,TRUE,"GENERAL"}</definedName>
    <definedName name="_______n5" localSheetId="3" hidden="1">{"TAB1",#N/A,TRUE,"GENERAL";"TAB2",#N/A,TRUE,"GENERAL";"TAB3",#N/A,TRUE,"GENERAL";"TAB4",#N/A,TRUE,"GENERAL";"TAB5",#N/A,TRUE,"GENERAL"}</definedName>
    <definedName name="_______n5" localSheetId="4" hidden="1">{"TAB1",#N/A,TRUE,"GENERAL";"TAB2",#N/A,TRUE,"GENERAL";"TAB3",#N/A,TRUE,"GENERAL";"TAB4",#N/A,TRUE,"GENERAL";"TAB5",#N/A,TRUE,"GENERAL"}</definedName>
    <definedName name="_______n5" hidden="1">{"TAB1",#N/A,TRUE,"GENERAL";"TAB2",#N/A,TRUE,"GENERAL";"TAB3",#N/A,TRUE,"GENERAL";"TAB4",#N/A,TRUE,"GENERAL";"TAB5",#N/A,TRUE,"GENERAL"}</definedName>
    <definedName name="_______nyn7" localSheetId="5" hidden="1">{"via1",#N/A,TRUE,"general";"via2",#N/A,TRUE,"general";"via3",#N/A,TRUE,"general"}</definedName>
    <definedName name="_______nyn7" localSheetId="1" hidden="1">{"via1",#N/A,TRUE,"general";"via2",#N/A,TRUE,"general";"via3",#N/A,TRUE,"general"}</definedName>
    <definedName name="_______nyn7" localSheetId="2" hidden="1">{"via1",#N/A,TRUE,"general";"via2",#N/A,TRUE,"general";"via3",#N/A,TRUE,"general"}</definedName>
    <definedName name="_______nyn7" localSheetId="3" hidden="1">{"via1",#N/A,TRUE,"general";"via2",#N/A,TRUE,"general";"via3",#N/A,TRUE,"general"}</definedName>
    <definedName name="_______nyn7" localSheetId="4" hidden="1">{"via1",#N/A,TRUE,"general";"via2",#N/A,TRUE,"general";"via3",#N/A,TRUE,"general"}</definedName>
    <definedName name="_______nyn7" hidden="1">{"via1",#N/A,TRUE,"general";"via2",#N/A,TRUE,"general";"via3",#N/A,TRUE,"general"}</definedName>
    <definedName name="_______o4" localSheetId="5" hidden="1">{"via1",#N/A,TRUE,"general";"via2",#N/A,TRUE,"general";"via3",#N/A,TRUE,"general"}</definedName>
    <definedName name="_______o4" localSheetId="1" hidden="1">{"via1",#N/A,TRUE,"general";"via2",#N/A,TRUE,"general";"via3",#N/A,TRUE,"general"}</definedName>
    <definedName name="_______o4" localSheetId="2" hidden="1">{"via1",#N/A,TRUE,"general";"via2",#N/A,TRUE,"general";"via3",#N/A,TRUE,"general"}</definedName>
    <definedName name="_______o4" localSheetId="3" hidden="1">{"via1",#N/A,TRUE,"general";"via2",#N/A,TRUE,"general";"via3",#N/A,TRUE,"general"}</definedName>
    <definedName name="_______o4" localSheetId="4" hidden="1">{"via1",#N/A,TRUE,"general";"via2",#N/A,TRUE,"general";"via3",#N/A,TRUE,"general"}</definedName>
    <definedName name="_______o4" hidden="1">{"via1",#N/A,TRUE,"general";"via2",#N/A,TRUE,"general";"via3",#N/A,TRUE,"general"}</definedName>
    <definedName name="_______o5" localSheetId="5" hidden="1">{"TAB1",#N/A,TRUE,"GENERAL";"TAB2",#N/A,TRUE,"GENERAL";"TAB3",#N/A,TRUE,"GENERAL";"TAB4",#N/A,TRUE,"GENERAL";"TAB5",#N/A,TRUE,"GENERAL"}</definedName>
    <definedName name="_______o5" localSheetId="1" hidden="1">{"TAB1",#N/A,TRUE,"GENERAL";"TAB2",#N/A,TRUE,"GENERAL";"TAB3",#N/A,TRUE,"GENERAL";"TAB4",#N/A,TRUE,"GENERAL";"TAB5",#N/A,TRUE,"GENERAL"}</definedName>
    <definedName name="_______o5" localSheetId="2" hidden="1">{"TAB1",#N/A,TRUE,"GENERAL";"TAB2",#N/A,TRUE,"GENERAL";"TAB3",#N/A,TRUE,"GENERAL";"TAB4",#N/A,TRUE,"GENERAL";"TAB5",#N/A,TRUE,"GENERAL"}</definedName>
    <definedName name="_______o5" localSheetId="3" hidden="1">{"TAB1",#N/A,TRUE,"GENERAL";"TAB2",#N/A,TRUE,"GENERAL";"TAB3",#N/A,TRUE,"GENERAL";"TAB4",#N/A,TRUE,"GENERAL";"TAB5",#N/A,TRUE,"GENERAL"}</definedName>
    <definedName name="_______o5" localSheetId="4" hidden="1">{"TAB1",#N/A,TRUE,"GENERAL";"TAB2",#N/A,TRUE,"GENERAL";"TAB3",#N/A,TRUE,"GENERAL";"TAB4",#N/A,TRUE,"GENERAL";"TAB5",#N/A,TRUE,"GENERAL"}</definedName>
    <definedName name="_______o5" hidden="1">{"TAB1",#N/A,TRUE,"GENERAL";"TAB2",#N/A,TRUE,"GENERAL";"TAB3",#N/A,TRUE,"GENERAL";"TAB4",#N/A,TRUE,"GENERAL";"TAB5",#N/A,TRUE,"GENERAL"}</definedName>
    <definedName name="_______o6" localSheetId="5" hidden="1">{"TAB1",#N/A,TRUE,"GENERAL";"TAB2",#N/A,TRUE,"GENERAL";"TAB3",#N/A,TRUE,"GENERAL";"TAB4",#N/A,TRUE,"GENERAL";"TAB5",#N/A,TRUE,"GENERAL"}</definedName>
    <definedName name="_______o6" localSheetId="1" hidden="1">{"TAB1",#N/A,TRUE,"GENERAL";"TAB2",#N/A,TRUE,"GENERAL";"TAB3",#N/A,TRUE,"GENERAL";"TAB4",#N/A,TRUE,"GENERAL";"TAB5",#N/A,TRUE,"GENERAL"}</definedName>
    <definedName name="_______o6" localSheetId="2" hidden="1">{"TAB1",#N/A,TRUE,"GENERAL";"TAB2",#N/A,TRUE,"GENERAL";"TAB3",#N/A,TRUE,"GENERAL";"TAB4",#N/A,TRUE,"GENERAL";"TAB5",#N/A,TRUE,"GENERAL"}</definedName>
    <definedName name="_______o6" localSheetId="3" hidden="1">{"TAB1",#N/A,TRUE,"GENERAL";"TAB2",#N/A,TRUE,"GENERAL";"TAB3",#N/A,TRUE,"GENERAL";"TAB4",#N/A,TRUE,"GENERAL";"TAB5",#N/A,TRUE,"GENERAL"}</definedName>
    <definedName name="_______o6" localSheetId="4" hidden="1">{"TAB1",#N/A,TRUE,"GENERAL";"TAB2",#N/A,TRUE,"GENERAL";"TAB3",#N/A,TRUE,"GENERAL";"TAB4",#N/A,TRUE,"GENERAL";"TAB5",#N/A,TRUE,"GENERAL"}</definedName>
    <definedName name="_______o6" hidden="1">{"TAB1",#N/A,TRUE,"GENERAL";"TAB2",#N/A,TRUE,"GENERAL";"TAB3",#N/A,TRUE,"GENERAL";"TAB4",#N/A,TRUE,"GENERAL";"TAB5",#N/A,TRUE,"GENERAL"}</definedName>
    <definedName name="_______o7" localSheetId="5" hidden="1">{"TAB1",#N/A,TRUE,"GENERAL";"TAB2",#N/A,TRUE,"GENERAL";"TAB3",#N/A,TRUE,"GENERAL";"TAB4",#N/A,TRUE,"GENERAL";"TAB5",#N/A,TRUE,"GENERAL"}</definedName>
    <definedName name="_______o7" localSheetId="1" hidden="1">{"TAB1",#N/A,TRUE,"GENERAL";"TAB2",#N/A,TRUE,"GENERAL";"TAB3",#N/A,TRUE,"GENERAL";"TAB4",#N/A,TRUE,"GENERAL";"TAB5",#N/A,TRUE,"GENERAL"}</definedName>
    <definedName name="_______o7" localSheetId="2" hidden="1">{"TAB1",#N/A,TRUE,"GENERAL";"TAB2",#N/A,TRUE,"GENERAL";"TAB3",#N/A,TRUE,"GENERAL";"TAB4",#N/A,TRUE,"GENERAL";"TAB5",#N/A,TRUE,"GENERAL"}</definedName>
    <definedName name="_______o7" localSheetId="3" hidden="1">{"TAB1",#N/A,TRUE,"GENERAL";"TAB2",#N/A,TRUE,"GENERAL";"TAB3",#N/A,TRUE,"GENERAL";"TAB4",#N/A,TRUE,"GENERAL";"TAB5",#N/A,TRUE,"GENERAL"}</definedName>
    <definedName name="_______o7" localSheetId="4" hidden="1">{"TAB1",#N/A,TRUE,"GENERAL";"TAB2",#N/A,TRUE,"GENERAL";"TAB3",#N/A,TRUE,"GENERAL";"TAB4",#N/A,TRUE,"GENERAL";"TAB5",#N/A,TRUE,"GENERAL"}</definedName>
    <definedName name="_______o7" hidden="1">{"TAB1",#N/A,TRUE,"GENERAL";"TAB2",#N/A,TRUE,"GENERAL";"TAB3",#N/A,TRUE,"GENERAL";"TAB4",#N/A,TRUE,"GENERAL";"TAB5",#N/A,TRUE,"GENERAL"}</definedName>
    <definedName name="_______o8" localSheetId="5" hidden="1">{"via1",#N/A,TRUE,"general";"via2",#N/A,TRUE,"general";"via3",#N/A,TRUE,"general"}</definedName>
    <definedName name="_______o8" localSheetId="1" hidden="1">{"via1",#N/A,TRUE,"general";"via2",#N/A,TRUE,"general";"via3",#N/A,TRUE,"general"}</definedName>
    <definedName name="_______o8" localSheetId="2" hidden="1">{"via1",#N/A,TRUE,"general";"via2",#N/A,TRUE,"general";"via3",#N/A,TRUE,"general"}</definedName>
    <definedName name="_______o8" localSheetId="3" hidden="1">{"via1",#N/A,TRUE,"general";"via2",#N/A,TRUE,"general";"via3",#N/A,TRUE,"general"}</definedName>
    <definedName name="_______o8" localSheetId="4" hidden="1">{"via1",#N/A,TRUE,"general";"via2",#N/A,TRUE,"general";"via3",#N/A,TRUE,"general"}</definedName>
    <definedName name="_______o8" hidden="1">{"via1",#N/A,TRUE,"general";"via2",#N/A,TRUE,"general";"via3",#N/A,TRUE,"general"}</definedName>
    <definedName name="_______o9" localSheetId="5" hidden="1">{"TAB1",#N/A,TRUE,"GENERAL";"TAB2",#N/A,TRUE,"GENERAL";"TAB3",#N/A,TRUE,"GENERAL";"TAB4",#N/A,TRUE,"GENERAL";"TAB5",#N/A,TRUE,"GENERAL"}</definedName>
    <definedName name="_______o9" localSheetId="1" hidden="1">{"TAB1",#N/A,TRUE,"GENERAL";"TAB2",#N/A,TRUE,"GENERAL";"TAB3",#N/A,TRUE,"GENERAL";"TAB4",#N/A,TRUE,"GENERAL";"TAB5",#N/A,TRUE,"GENERAL"}</definedName>
    <definedName name="_______o9" localSheetId="2" hidden="1">{"TAB1",#N/A,TRUE,"GENERAL";"TAB2",#N/A,TRUE,"GENERAL";"TAB3",#N/A,TRUE,"GENERAL";"TAB4",#N/A,TRUE,"GENERAL";"TAB5",#N/A,TRUE,"GENERAL"}</definedName>
    <definedName name="_______o9" localSheetId="3" hidden="1">{"TAB1",#N/A,TRUE,"GENERAL";"TAB2",#N/A,TRUE,"GENERAL";"TAB3",#N/A,TRUE,"GENERAL";"TAB4",#N/A,TRUE,"GENERAL";"TAB5",#N/A,TRUE,"GENERAL"}</definedName>
    <definedName name="_______o9" localSheetId="4" hidden="1">{"TAB1",#N/A,TRUE,"GENERAL";"TAB2",#N/A,TRUE,"GENERAL";"TAB3",#N/A,TRUE,"GENERAL";"TAB4",#N/A,TRUE,"GENERAL";"TAB5",#N/A,TRUE,"GENERAL"}</definedName>
    <definedName name="_______o9" hidden="1">{"TAB1",#N/A,TRUE,"GENERAL";"TAB2",#N/A,TRUE,"GENERAL";"TAB3",#N/A,TRUE,"GENERAL";"TAB4",#N/A,TRUE,"GENERAL";"TAB5",#N/A,TRUE,"GENERAL"}</definedName>
    <definedName name="_______p6" localSheetId="5" hidden="1">{"via1",#N/A,TRUE,"general";"via2",#N/A,TRUE,"general";"via3",#N/A,TRUE,"general"}</definedName>
    <definedName name="_______p6" localSheetId="1" hidden="1">{"via1",#N/A,TRUE,"general";"via2",#N/A,TRUE,"general";"via3",#N/A,TRUE,"general"}</definedName>
    <definedName name="_______p6" localSheetId="2" hidden="1">{"via1",#N/A,TRUE,"general";"via2",#N/A,TRUE,"general";"via3",#N/A,TRUE,"general"}</definedName>
    <definedName name="_______p6" localSheetId="3" hidden="1">{"via1",#N/A,TRUE,"general";"via2",#N/A,TRUE,"general";"via3",#N/A,TRUE,"general"}</definedName>
    <definedName name="_______p6" localSheetId="4" hidden="1">{"via1",#N/A,TRUE,"general";"via2",#N/A,TRUE,"general";"via3",#N/A,TRUE,"general"}</definedName>
    <definedName name="_______p6" hidden="1">{"via1",#N/A,TRUE,"general";"via2",#N/A,TRUE,"general";"via3",#N/A,TRUE,"general"}</definedName>
    <definedName name="_______p7" localSheetId="5" hidden="1">{"via1",#N/A,TRUE,"general";"via2",#N/A,TRUE,"general";"via3",#N/A,TRUE,"general"}</definedName>
    <definedName name="_______p7" localSheetId="1" hidden="1">{"via1",#N/A,TRUE,"general";"via2",#N/A,TRUE,"general";"via3",#N/A,TRUE,"general"}</definedName>
    <definedName name="_______p7" localSheetId="2" hidden="1">{"via1",#N/A,TRUE,"general";"via2",#N/A,TRUE,"general";"via3",#N/A,TRUE,"general"}</definedName>
    <definedName name="_______p7" localSheetId="3" hidden="1">{"via1",#N/A,TRUE,"general";"via2",#N/A,TRUE,"general";"via3",#N/A,TRUE,"general"}</definedName>
    <definedName name="_______p7" localSheetId="4" hidden="1">{"via1",#N/A,TRUE,"general";"via2",#N/A,TRUE,"general";"via3",#N/A,TRUE,"general"}</definedName>
    <definedName name="_______p7" hidden="1">{"via1",#N/A,TRUE,"general";"via2",#N/A,TRUE,"general";"via3",#N/A,TRUE,"general"}</definedName>
    <definedName name="_______p8" localSheetId="5" hidden="1">{"TAB1",#N/A,TRUE,"GENERAL";"TAB2",#N/A,TRUE,"GENERAL";"TAB3",#N/A,TRUE,"GENERAL";"TAB4",#N/A,TRUE,"GENERAL";"TAB5",#N/A,TRUE,"GENERAL"}</definedName>
    <definedName name="_______p8" localSheetId="1" hidden="1">{"TAB1",#N/A,TRUE,"GENERAL";"TAB2",#N/A,TRUE,"GENERAL";"TAB3",#N/A,TRUE,"GENERAL";"TAB4",#N/A,TRUE,"GENERAL";"TAB5",#N/A,TRUE,"GENERAL"}</definedName>
    <definedName name="_______p8" localSheetId="2" hidden="1">{"TAB1",#N/A,TRUE,"GENERAL";"TAB2",#N/A,TRUE,"GENERAL";"TAB3",#N/A,TRUE,"GENERAL";"TAB4",#N/A,TRUE,"GENERAL";"TAB5",#N/A,TRUE,"GENERAL"}</definedName>
    <definedName name="_______p8" localSheetId="3" hidden="1">{"TAB1",#N/A,TRUE,"GENERAL";"TAB2",#N/A,TRUE,"GENERAL";"TAB3",#N/A,TRUE,"GENERAL";"TAB4",#N/A,TRUE,"GENERAL";"TAB5",#N/A,TRUE,"GENERAL"}</definedName>
    <definedName name="_______p8" localSheetId="4" hidden="1">{"TAB1",#N/A,TRUE,"GENERAL";"TAB2",#N/A,TRUE,"GENERAL";"TAB3",#N/A,TRUE,"GENERAL";"TAB4",#N/A,TRUE,"GENERAL";"TAB5",#N/A,TRUE,"GENERAL"}</definedName>
    <definedName name="_______p8" hidden="1">{"TAB1",#N/A,TRUE,"GENERAL";"TAB2",#N/A,TRUE,"GENERAL";"TAB3",#N/A,TRUE,"GENERAL";"TAB4",#N/A,TRUE,"GENERAL";"TAB5",#N/A,TRUE,"GENERAL"}</definedName>
    <definedName name="_______PJ50">#REF!</definedName>
    <definedName name="_______pj51">#REF!</definedName>
    <definedName name="_______r" localSheetId="5" hidden="1">{"TAB1",#N/A,TRUE,"GENERAL";"TAB2",#N/A,TRUE,"GENERAL";"TAB3",#N/A,TRUE,"GENERAL";"TAB4",#N/A,TRUE,"GENERAL";"TAB5",#N/A,TRUE,"GENERAL"}</definedName>
    <definedName name="_______r" localSheetId="1" hidden="1">{"TAB1",#N/A,TRUE,"GENERAL";"TAB2",#N/A,TRUE,"GENERAL";"TAB3",#N/A,TRUE,"GENERAL";"TAB4",#N/A,TRUE,"GENERAL";"TAB5",#N/A,TRUE,"GENERAL"}</definedName>
    <definedName name="_______r" localSheetId="2" hidden="1">{"TAB1",#N/A,TRUE,"GENERAL";"TAB2",#N/A,TRUE,"GENERAL";"TAB3",#N/A,TRUE,"GENERAL";"TAB4",#N/A,TRUE,"GENERAL";"TAB5",#N/A,TRUE,"GENERAL"}</definedName>
    <definedName name="_______r" localSheetId="3" hidden="1">{"TAB1",#N/A,TRUE,"GENERAL";"TAB2",#N/A,TRUE,"GENERAL";"TAB3",#N/A,TRUE,"GENERAL";"TAB4",#N/A,TRUE,"GENERAL";"TAB5",#N/A,TRUE,"GENERAL"}</definedName>
    <definedName name="_______r" localSheetId="4" hidden="1">{"TAB1",#N/A,TRUE,"GENERAL";"TAB2",#N/A,TRUE,"GENERAL";"TAB3",#N/A,TRUE,"GENERAL";"TAB4",#N/A,TRUE,"GENERAL";"TAB5",#N/A,TRUE,"GENERAL"}</definedName>
    <definedName name="_______r" hidden="1">{"TAB1",#N/A,TRUE,"GENERAL";"TAB2",#N/A,TRUE,"GENERAL";"TAB3",#N/A,TRUE,"GENERAL";"TAB4",#N/A,TRUE,"GENERAL";"TAB5",#N/A,TRUE,"GENERAL"}</definedName>
    <definedName name="_______r4r" localSheetId="5" hidden="1">{"via1",#N/A,TRUE,"general";"via2",#N/A,TRUE,"general";"via3",#N/A,TRUE,"general"}</definedName>
    <definedName name="_______r4r" localSheetId="1" hidden="1">{"via1",#N/A,TRUE,"general";"via2",#N/A,TRUE,"general";"via3",#N/A,TRUE,"general"}</definedName>
    <definedName name="_______r4r" localSheetId="2" hidden="1">{"via1",#N/A,TRUE,"general";"via2",#N/A,TRUE,"general";"via3",#N/A,TRUE,"general"}</definedName>
    <definedName name="_______r4r" localSheetId="3" hidden="1">{"via1",#N/A,TRUE,"general";"via2",#N/A,TRUE,"general";"via3",#N/A,TRUE,"general"}</definedName>
    <definedName name="_______r4r" localSheetId="4" hidden="1">{"via1",#N/A,TRUE,"general";"via2",#N/A,TRUE,"general";"via3",#N/A,TRUE,"general"}</definedName>
    <definedName name="_______r4r" hidden="1">{"via1",#N/A,TRUE,"general";"via2",#N/A,TRUE,"general";"via3",#N/A,TRUE,"general"}</definedName>
    <definedName name="_______rc">#REF!</definedName>
    <definedName name="_______rtu6" localSheetId="5" hidden="1">{"via1",#N/A,TRUE,"general";"via2",#N/A,TRUE,"general";"via3",#N/A,TRUE,"general"}</definedName>
    <definedName name="_______rtu6" localSheetId="1" hidden="1">{"via1",#N/A,TRUE,"general";"via2",#N/A,TRUE,"general";"via3",#N/A,TRUE,"general"}</definedName>
    <definedName name="_______rtu6" localSheetId="2" hidden="1">{"via1",#N/A,TRUE,"general";"via2",#N/A,TRUE,"general";"via3",#N/A,TRUE,"general"}</definedName>
    <definedName name="_______rtu6" localSheetId="3" hidden="1">{"via1",#N/A,TRUE,"general";"via2",#N/A,TRUE,"general";"via3",#N/A,TRUE,"general"}</definedName>
    <definedName name="_______rtu6" localSheetId="4" hidden="1">{"via1",#N/A,TRUE,"general";"via2",#N/A,TRUE,"general";"via3",#N/A,TRUE,"general"}</definedName>
    <definedName name="_______rtu6" hidden="1">{"via1",#N/A,TRUE,"general";"via2",#N/A,TRUE,"general";"via3",#N/A,TRUE,"general"}</definedName>
    <definedName name="_______s1" localSheetId="5" hidden="1">{"via1",#N/A,TRUE,"general";"via2",#N/A,TRUE,"general";"via3",#N/A,TRUE,"general"}</definedName>
    <definedName name="_______s1" localSheetId="1" hidden="1">{"via1",#N/A,TRUE,"general";"via2",#N/A,TRUE,"general";"via3",#N/A,TRUE,"general"}</definedName>
    <definedName name="_______s1" localSheetId="2" hidden="1">{"via1",#N/A,TRUE,"general";"via2",#N/A,TRUE,"general";"via3",#N/A,TRUE,"general"}</definedName>
    <definedName name="_______s1" localSheetId="3" hidden="1">{"via1",#N/A,TRUE,"general";"via2",#N/A,TRUE,"general";"via3",#N/A,TRUE,"general"}</definedName>
    <definedName name="_______s1" localSheetId="4" hidden="1">{"via1",#N/A,TRUE,"general";"via2",#N/A,TRUE,"general";"via3",#N/A,TRUE,"general"}</definedName>
    <definedName name="_______s1" hidden="1">{"via1",#N/A,TRUE,"general";"via2",#N/A,TRUE,"general";"via3",#N/A,TRUE,"general"}</definedName>
    <definedName name="_______s2" localSheetId="5" hidden="1">{"TAB1",#N/A,TRUE,"GENERAL";"TAB2",#N/A,TRUE,"GENERAL";"TAB3",#N/A,TRUE,"GENERAL";"TAB4",#N/A,TRUE,"GENERAL";"TAB5",#N/A,TRUE,"GENERAL"}</definedName>
    <definedName name="_______s2" localSheetId="1" hidden="1">{"TAB1",#N/A,TRUE,"GENERAL";"TAB2",#N/A,TRUE,"GENERAL";"TAB3",#N/A,TRUE,"GENERAL";"TAB4",#N/A,TRUE,"GENERAL";"TAB5",#N/A,TRUE,"GENERAL"}</definedName>
    <definedName name="_______s2" localSheetId="2" hidden="1">{"TAB1",#N/A,TRUE,"GENERAL";"TAB2",#N/A,TRUE,"GENERAL";"TAB3",#N/A,TRUE,"GENERAL";"TAB4",#N/A,TRUE,"GENERAL";"TAB5",#N/A,TRUE,"GENERAL"}</definedName>
    <definedName name="_______s2" localSheetId="3" hidden="1">{"TAB1",#N/A,TRUE,"GENERAL";"TAB2",#N/A,TRUE,"GENERAL";"TAB3",#N/A,TRUE,"GENERAL";"TAB4",#N/A,TRUE,"GENERAL";"TAB5",#N/A,TRUE,"GENERAL"}</definedName>
    <definedName name="_______s2" localSheetId="4" hidden="1">{"TAB1",#N/A,TRUE,"GENERAL";"TAB2",#N/A,TRUE,"GENERAL";"TAB3",#N/A,TRUE,"GENERAL";"TAB4",#N/A,TRUE,"GENERAL";"TAB5",#N/A,TRUE,"GENERAL"}</definedName>
    <definedName name="_______s2" hidden="1">{"TAB1",#N/A,TRUE,"GENERAL";"TAB2",#N/A,TRUE,"GENERAL";"TAB3",#N/A,TRUE,"GENERAL";"TAB4",#N/A,TRUE,"GENERAL";"TAB5",#N/A,TRUE,"GENERAL"}</definedName>
    <definedName name="_______s3" localSheetId="5" hidden="1">{"TAB1",#N/A,TRUE,"GENERAL";"TAB2",#N/A,TRUE,"GENERAL";"TAB3",#N/A,TRUE,"GENERAL";"TAB4",#N/A,TRUE,"GENERAL";"TAB5",#N/A,TRUE,"GENERAL"}</definedName>
    <definedName name="_______s3" localSheetId="1" hidden="1">{"TAB1",#N/A,TRUE,"GENERAL";"TAB2",#N/A,TRUE,"GENERAL";"TAB3",#N/A,TRUE,"GENERAL";"TAB4",#N/A,TRUE,"GENERAL";"TAB5",#N/A,TRUE,"GENERAL"}</definedName>
    <definedName name="_______s3" localSheetId="2" hidden="1">{"TAB1",#N/A,TRUE,"GENERAL";"TAB2",#N/A,TRUE,"GENERAL";"TAB3",#N/A,TRUE,"GENERAL";"TAB4",#N/A,TRUE,"GENERAL";"TAB5",#N/A,TRUE,"GENERAL"}</definedName>
    <definedName name="_______s3" localSheetId="3" hidden="1">{"TAB1",#N/A,TRUE,"GENERAL";"TAB2",#N/A,TRUE,"GENERAL";"TAB3",#N/A,TRUE,"GENERAL";"TAB4",#N/A,TRUE,"GENERAL";"TAB5",#N/A,TRUE,"GENERAL"}</definedName>
    <definedName name="_______s3" localSheetId="4" hidden="1">{"TAB1",#N/A,TRUE,"GENERAL";"TAB2",#N/A,TRUE,"GENERAL";"TAB3",#N/A,TRUE,"GENERAL";"TAB4",#N/A,TRUE,"GENERAL";"TAB5",#N/A,TRUE,"GENERAL"}</definedName>
    <definedName name="_______s3" hidden="1">{"TAB1",#N/A,TRUE,"GENERAL";"TAB2",#N/A,TRUE,"GENERAL";"TAB3",#N/A,TRUE,"GENERAL";"TAB4",#N/A,TRUE,"GENERAL";"TAB5",#N/A,TRUE,"GENERAL"}</definedName>
    <definedName name="_______s4" localSheetId="5" hidden="1">{"via1",#N/A,TRUE,"general";"via2",#N/A,TRUE,"general";"via3",#N/A,TRUE,"general"}</definedName>
    <definedName name="_______s4" localSheetId="1" hidden="1">{"via1",#N/A,TRUE,"general";"via2",#N/A,TRUE,"general";"via3",#N/A,TRUE,"general"}</definedName>
    <definedName name="_______s4" localSheetId="2" hidden="1">{"via1",#N/A,TRUE,"general";"via2",#N/A,TRUE,"general";"via3",#N/A,TRUE,"general"}</definedName>
    <definedName name="_______s4" localSheetId="3" hidden="1">{"via1",#N/A,TRUE,"general";"via2",#N/A,TRUE,"general";"via3",#N/A,TRUE,"general"}</definedName>
    <definedName name="_______s4" localSheetId="4" hidden="1">{"via1",#N/A,TRUE,"general";"via2",#N/A,TRUE,"general";"via3",#N/A,TRUE,"general"}</definedName>
    <definedName name="_______s4" hidden="1">{"via1",#N/A,TRUE,"general";"via2",#N/A,TRUE,"general";"via3",#N/A,TRUE,"general"}</definedName>
    <definedName name="_______s5" localSheetId="5" hidden="1">{"via1",#N/A,TRUE,"general";"via2",#N/A,TRUE,"general";"via3",#N/A,TRUE,"general"}</definedName>
    <definedName name="_______s5" localSheetId="1" hidden="1">{"via1",#N/A,TRUE,"general";"via2",#N/A,TRUE,"general";"via3",#N/A,TRUE,"general"}</definedName>
    <definedName name="_______s5" localSheetId="2" hidden="1">{"via1",#N/A,TRUE,"general";"via2",#N/A,TRUE,"general";"via3",#N/A,TRUE,"general"}</definedName>
    <definedName name="_______s5" localSheetId="3" hidden="1">{"via1",#N/A,TRUE,"general";"via2",#N/A,TRUE,"general";"via3",#N/A,TRUE,"general"}</definedName>
    <definedName name="_______s5" localSheetId="4" hidden="1">{"via1",#N/A,TRUE,"general";"via2",#N/A,TRUE,"general";"via3",#N/A,TRUE,"general"}</definedName>
    <definedName name="_______s5" hidden="1">{"via1",#N/A,TRUE,"general";"via2",#N/A,TRUE,"general";"via3",#N/A,TRUE,"general"}</definedName>
    <definedName name="_______s6" localSheetId="5" hidden="1">{"TAB1",#N/A,TRUE,"GENERAL";"TAB2",#N/A,TRUE,"GENERAL";"TAB3",#N/A,TRUE,"GENERAL";"TAB4",#N/A,TRUE,"GENERAL";"TAB5",#N/A,TRUE,"GENERAL"}</definedName>
    <definedName name="_______s6" localSheetId="1" hidden="1">{"TAB1",#N/A,TRUE,"GENERAL";"TAB2",#N/A,TRUE,"GENERAL";"TAB3",#N/A,TRUE,"GENERAL";"TAB4",#N/A,TRUE,"GENERAL";"TAB5",#N/A,TRUE,"GENERAL"}</definedName>
    <definedName name="_______s6" localSheetId="2" hidden="1">{"TAB1",#N/A,TRUE,"GENERAL";"TAB2",#N/A,TRUE,"GENERAL";"TAB3",#N/A,TRUE,"GENERAL";"TAB4",#N/A,TRUE,"GENERAL";"TAB5",#N/A,TRUE,"GENERAL"}</definedName>
    <definedName name="_______s6" localSheetId="3" hidden="1">{"TAB1",#N/A,TRUE,"GENERAL";"TAB2",#N/A,TRUE,"GENERAL";"TAB3",#N/A,TRUE,"GENERAL";"TAB4",#N/A,TRUE,"GENERAL";"TAB5",#N/A,TRUE,"GENERAL"}</definedName>
    <definedName name="_______s6" localSheetId="4" hidden="1">{"TAB1",#N/A,TRUE,"GENERAL";"TAB2",#N/A,TRUE,"GENERAL";"TAB3",#N/A,TRUE,"GENERAL";"TAB4",#N/A,TRUE,"GENERAL";"TAB5",#N/A,TRUE,"GENERAL"}</definedName>
    <definedName name="_______s6" hidden="1">{"TAB1",#N/A,TRUE,"GENERAL";"TAB2",#N/A,TRUE,"GENERAL";"TAB3",#N/A,TRUE,"GENERAL";"TAB4",#N/A,TRUE,"GENERAL";"TAB5",#N/A,TRUE,"GENERAL"}</definedName>
    <definedName name="_______s7" localSheetId="5" hidden="1">{"via1",#N/A,TRUE,"general";"via2",#N/A,TRUE,"general";"via3",#N/A,TRUE,"general"}</definedName>
    <definedName name="_______s7" localSheetId="1" hidden="1">{"via1",#N/A,TRUE,"general";"via2",#N/A,TRUE,"general";"via3",#N/A,TRUE,"general"}</definedName>
    <definedName name="_______s7" localSheetId="2" hidden="1">{"via1",#N/A,TRUE,"general";"via2",#N/A,TRUE,"general";"via3",#N/A,TRUE,"general"}</definedName>
    <definedName name="_______s7" localSheetId="3" hidden="1">{"via1",#N/A,TRUE,"general";"via2",#N/A,TRUE,"general";"via3",#N/A,TRUE,"general"}</definedName>
    <definedName name="_______s7" localSheetId="4" hidden="1">{"via1",#N/A,TRUE,"general";"via2",#N/A,TRUE,"general";"via3",#N/A,TRUE,"general"}</definedName>
    <definedName name="_______s7" hidden="1">{"via1",#N/A,TRUE,"general";"via2",#N/A,TRUE,"general";"via3",#N/A,TRUE,"general"}</definedName>
    <definedName name="_______SBC1">#REF!</definedName>
    <definedName name="_______SBC3">#REF!</definedName>
    <definedName name="_______SBC5">#REF!</definedName>
    <definedName name="_______t3" localSheetId="5" hidden="1">{"TAB1",#N/A,TRUE,"GENERAL";"TAB2",#N/A,TRUE,"GENERAL";"TAB3",#N/A,TRUE,"GENERAL";"TAB4",#N/A,TRUE,"GENERAL";"TAB5",#N/A,TRUE,"GENERAL"}</definedName>
    <definedName name="_______t3" localSheetId="1" hidden="1">{"TAB1",#N/A,TRUE,"GENERAL";"TAB2",#N/A,TRUE,"GENERAL";"TAB3",#N/A,TRUE,"GENERAL";"TAB4",#N/A,TRUE,"GENERAL";"TAB5",#N/A,TRUE,"GENERAL"}</definedName>
    <definedName name="_______t3" localSheetId="2" hidden="1">{"TAB1",#N/A,TRUE,"GENERAL";"TAB2",#N/A,TRUE,"GENERAL";"TAB3",#N/A,TRUE,"GENERAL";"TAB4",#N/A,TRUE,"GENERAL";"TAB5",#N/A,TRUE,"GENERAL"}</definedName>
    <definedName name="_______t3" localSheetId="3" hidden="1">{"TAB1",#N/A,TRUE,"GENERAL";"TAB2",#N/A,TRUE,"GENERAL";"TAB3",#N/A,TRUE,"GENERAL";"TAB4",#N/A,TRUE,"GENERAL";"TAB5",#N/A,TRUE,"GENERAL"}</definedName>
    <definedName name="_______t3" localSheetId="4" hidden="1">{"TAB1",#N/A,TRUE,"GENERAL";"TAB2",#N/A,TRUE,"GENERAL";"TAB3",#N/A,TRUE,"GENERAL";"TAB4",#N/A,TRUE,"GENERAL";"TAB5",#N/A,TRUE,"GENERAL"}</definedName>
    <definedName name="_______t3" hidden="1">{"TAB1",#N/A,TRUE,"GENERAL";"TAB2",#N/A,TRUE,"GENERAL";"TAB3",#N/A,TRUE,"GENERAL";"TAB4",#N/A,TRUE,"GENERAL";"TAB5",#N/A,TRUE,"GENERAL"}</definedName>
    <definedName name="_______t4" localSheetId="5" hidden="1">{"via1",#N/A,TRUE,"general";"via2",#N/A,TRUE,"general";"via3",#N/A,TRUE,"general"}</definedName>
    <definedName name="_______t4" localSheetId="1" hidden="1">{"via1",#N/A,TRUE,"general";"via2",#N/A,TRUE,"general";"via3",#N/A,TRUE,"general"}</definedName>
    <definedName name="_______t4" localSheetId="2" hidden="1">{"via1",#N/A,TRUE,"general";"via2",#N/A,TRUE,"general";"via3",#N/A,TRUE,"general"}</definedName>
    <definedName name="_______t4" localSheetId="3" hidden="1">{"via1",#N/A,TRUE,"general";"via2",#N/A,TRUE,"general";"via3",#N/A,TRUE,"general"}</definedName>
    <definedName name="_______t4" localSheetId="4" hidden="1">{"via1",#N/A,TRUE,"general";"via2",#N/A,TRUE,"general";"via3",#N/A,TRUE,"general"}</definedName>
    <definedName name="_______t4" hidden="1">{"via1",#N/A,TRUE,"general";"via2",#N/A,TRUE,"general";"via3",#N/A,TRUE,"general"}</definedName>
    <definedName name="_______t5" localSheetId="5" hidden="1">{"TAB1",#N/A,TRUE,"GENERAL";"TAB2",#N/A,TRUE,"GENERAL";"TAB3",#N/A,TRUE,"GENERAL";"TAB4",#N/A,TRUE,"GENERAL";"TAB5",#N/A,TRUE,"GENERAL"}</definedName>
    <definedName name="_______t5" localSheetId="1" hidden="1">{"TAB1",#N/A,TRUE,"GENERAL";"TAB2",#N/A,TRUE,"GENERAL";"TAB3",#N/A,TRUE,"GENERAL";"TAB4",#N/A,TRUE,"GENERAL";"TAB5",#N/A,TRUE,"GENERAL"}</definedName>
    <definedName name="_______t5" localSheetId="2" hidden="1">{"TAB1",#N/A,TRUE,"GENERAL";"TAB2",#N/A,TRUE,"GENERAL";"TAB3",#N/A,TRUE,"GENERAL";"TAB4",#N/A,TRUE,"GENERAL";"TAB5",#N/A,TRUE,"GENERAL"}</definedName>
    <definedName name="_______t5" localSheetId="3" hidden="1">{"TAB1",#N/A,TRUE,"GENERAL";"TAB2",#N/A,TRUE,"GENERAL";"TAB3",#N/A,TRUE,"GENERAL";"TAB4",#N/A,TRUE,"GENERAL";"TAB5",#N/A,TRUE,"GENERAL"}</definedName>
    <definedName name="_______t5" localSheetId="4" hidden="1">{"TAB1",#N/A,TRUE,"GENERAL";"TAB2",#N/A,TRUE,"GENERAL";"TAB3",#N/A,TRUE,"GENERAL";"TAB4",#N/A,TRUE,"GENERAL";"TAB5",#N/A,TRUE,"GENERAL"}</definedName>
    <definedName name="_______t5" hidden="1">{"TAB1",#N/A,TRUE,"GENERAL";"TAB2",#N/A,TRUE,"GENERAL";"TAB3",#N/A,TRUE,"GENERAL";"TAB4",#N/A,TRUE,"GENERAL";"TAB5",#N/A,TRUE,"GENERAL"}</definedName>
    <definedName name="_______t6" localSheetId="5" hidden="1">{"via1",#N/A,TRUE,"general";"via2",#N/A,TRUE,"general";"via3",#N/A,TRUE,"general"}</definedName>
    <definedName name="_______t6" localSheetId="1" hidden="1">{"via1",#N/A,TRUE,"general";"via2",#N/A,TRUE,"general";"via3",#N/A,TRUE,"general"}</definedName>
    <definedName name="_______t6" localSheetId="2" hidden="1">{"via1",#N/A,TRUE,"general";"via2",#N/A,TRUE,"general";"via3",#N/A,TRUE,"general"}</definedName>
    <definedName name="_______t6" localSheetId="3" hidden="1">{"via1",#N/A,TRUE,"general";"via2",#N/A,TRUE,"general";"via3",#N/A,TRUE,"general"}</definedName>
    <definedName name="_______t6" localSheetId="4" hidden="1">{"via1",#N/A,TRUE,"general";"via2",#N/A,TRUE,"general";"via3",#N/A,TRUE,"general"}</definedName>
    <definedName name="_______t6" hidden="1">{"via1",#N/A,TRUE,"general";"via2",#N/A,TRUE,"general";"via3",#N/A,TRUE,"general"}</definedName>
    <definedName name="_______t66" localSheetId="5" hidden="1">{"TAB1",#N/A,TRUE,"GENERAL";"TAB2",#N/A,TRUE,"GENERAL";"TAB3",#N/A,TRUE,"GENERAL";"TAB4",#N/A,TRUE,"GENERAL";"TAB5",#N/A,TRUE,"GENERAL"}</definedName>
    <definedName name="_______t66" localSheetId="1" hidden="1">{"TAB1",#N/A,TRUE,"GENERAL";"TAB2",#N/A,TRUE,"GENERAL";"TAB3",#N/A,TRUE,"GENERAL";"TAB4",#N/A,TRUE,"GENERAL";"TAB5",#N/A,TRUE,"GENERAL"}</definedName>
    <definedName name="_______t66" localSheetId="2" hidden="1">{"TAB1",#N/A,TRUE,"GENERAL";"TAB2",#N/A,TRUE,"GENERAL";"TAB3",#N/A,TRUE,"GENERAL";"TAB4",#N/A,TRUE,"GENERAL";"TAB5",#N/A,TRUE,"GENERAL"}</definedName>
    <definedName name="_______t66" localSheetId="3" hidden="1">{"TAB1",#N/A,TRUE,"GENERAL";"TAB2",#N/A,TRUE,"GENERAL";"TAB3",#N/A,TRUE,"GENERAL";"TAB4",#N/A,TRUE,"GENERAL";"TAB5",#N/A,TRUE,"GENERAL"}</definedName>
    <definedName name="_______t66" localSheetId="4" hidden="1">{"TAB1",#N/A,TRUE,"GENERAL";"TAB2",#N/A,TRUE,"GENERAL";"TAB3",#N/A,TRUE,"GENERAL";"TAB4",#N/A,TRUE,"GENERAL";"TAB5",#N/A,TRUE,"GENERAL"}</definedName>
    <definedName name="_______t66" hidden="1">{"TAB1",#N/A,TRUE,"GENERAL";"TAB2",#N/A,TRUE,"GENERAL";"TAB3",#N/A,TRUE,"GENERAL";"TAB4",#N/A,TRUE,"GENERAL";"TAB5",#N/A,TRUE,"GENERAL"}</definedName>
    <definedName name="_______t7" localSheetId="5" hidden="1">{"via1",#N/A,TRUE,"general";"via2",#N/A,TRUE,"general";"via3",#N/A,TRUE,"general"}</definedName>
    <definedName name="_______t7" localSheetId="1" hidden="1">{"via1",#N/A,TRUE,"general";"via2",#N/A,TRUE,"general";"via3",#N/A,TRUE,"general"}</definedName>
    <definedName name="_______t7" localSheetId="2" hidden="1">{"via1",#N/A,TRUE,"general";"via2",#N/A,TRUE,"general";"via3",#N/A,TRUE,"general"}</definedName>
    <definedName name="_______t7" localSheetId="3" hidden="1">{"via1",#N/A,TRUE,"general";"via2",#N/A,TRUE,"general";"via3",#N/A,TRUE,"general"}</definedName>
    <definedName name="_______t7" localSheetId="4" hidden="1">{"via1",#N/A,TRUE,"general";"via2",#N/A,TRUE,"general";"via3",#N/A,TRUE,"general"}</definedName>
    <definedName name="_______t7" hidden="1">{"via1",#N/A,TRUE,"general";"via2",#N/A,TRUE,"general";"via3",#N/A,TRUE,"general"}</definedName>
    <definedName name="_______t77" localSheetId="5" hidden="1">{"TAB1",#N/A,TRUE,"GENERAL";"TAB2",#N/A,TRUE,"GENERAL";"TAB3",#N/A,TRUE,"GENERAL";"TAB4",#N/A,TRUE,"GENERAL";"TAB5",#N/A,TRUE,"GENERAL"}</definedName>
    <definedName name="_______t77" localSheetId="1" hidden="1">{"TAB1",#N/A,TRUE,"GENERAL";"TAB2",#N/A,TRUE,"GENERAL";"TAB3",#N/A,TRUE,"GENERAL";"TAB4",#N/A,TRUE,"GENERAL";"TAB5",#N/A,TRUE,"GENERAL"}</definedName>
    <definedName name="_______t77" localSheetId="2" hidden="1">{"TAB1",#N/A,TRUE,"GENERAL";"TAB2",#N/A,TRUE,"GENERAL";"TAB3",#N/A,TRUE,"GENERAL";"TAB4",#N/A,TRUE,"GENERAL";"TAB5",#N/A,TRUE,"GENERAL"}</definedName>
    <definedName name="_______t77" localSheetId="3" hidden="1">{"TAB1",#N/A,TRUE,"GENERAL";"TAB2",#N/A,TRUE,"GENERAL";"TAB3",#N/A,TRUE,"GENERAL";"TAB4",#N/A,TRUE,"GENERAL";"TAB5",#N/A,TRUE,"GENERAL"}</definedName>
    <definedName name="_______t77" localSheetId="4" hidden="1">{"TAB1",#N/A,TRUE,"GENERAL";"TAB2",#N/A,TRUE,"GENERAL";"TAB3",#N/A,TRUE,"GENERAL";"TAB4",#N/A,TRUE,"GENERAL";"TAB5",#N/A,TRUE,"GENERAL"}</definedName>
    <definedName name="_______t77" hidden="1">{"TAB1",#N/A,TRUE,"GENERAL";"TAB2",#N/A,TRUE,"GENERAL";"TAB3",#N/A,TRUE,"GENERAL";"TAB4",#N/A,TRUE,"GENERAL";"TAB5",#N/A,TRUE,"GENERAL"}</definedName>
    <definedName name="_______t8" localSheetId="5" hidden="1">{"TAB1",#N/A,TRUE,"GENERAL";"TAB2",#N/A,TRUE,"GENERAL";"TAB3",#N/A,TRUE,"GENERAL";"TAB4",#N/A,TRUE,"GENERAL";"TAB5",#N/A,TRUE,"GENERAL"}</definedName>
    <definedName name="_______t8" localSheetId="1" hidden="1">{"TAB1",#N/A,TRUE,"GENERAL";"TAB2",#N/A,TRUE,"GENERAL";"TAB3",#N/A,TRUE,"GENERAL";"TAB4",#N/A,TRUE,"GENERAL";"TAB5",#N/A,TRUE,"GENERAL"}</definedName>
    <definedName name="_______t8" localSheetId="2" hidden="1">{"TAB1",#N/A,TRUE,"GENERAL";"TAB2",#N/A,TRUE,"GENERAL";"TAB3",#N/A,TRUE,"GENERAL";"TAB4",#N/A,TRUE,"GENERAL";"TAB5",#N/A,TRUE,"GENERAL"}</definedName>
    <definedName name="_______t8" localSheetId="3" hidden="1">{"TAB1",#N/A,TRUE,"GENERAL";"TAB2",#N/A,TRUE,"GENERAL";"TAB3",#N/A,TRUE,"GENERAL";"TAB4",#N/A,TRUE,"GENERAL";"TAB5",#N/A,TRUE,"GENERAL"}</definedName>
    <definedName name="_______t8" localSheetId="4" hidden="1">{"TAB1",#N/A,TRUE,"GENERAL";"TAB2",#N/A,TRUE,"GENERAL";"TAB3",#N/A,TRUE,"GENERAL";"TAB4",#N/A,TRUE,"GENERAL";"TAB5",#N/A,TRUE,"GENERAL"}</definedName>
    <definedName name="_______t8" hidden="1">{"TAB1",#N/A,TRUE,"GENERAL";"TAB2",#N/A,TRUE,"GENERAL";"TAB3",#N/A,TRUE,"GENERAL";"TAB4",#N/A,TRUE,"GENERAL";"TAB5",#N/A,TRUE,"GENERAL"}</definedName>
    <definedName name="_______t88" localSheetId="5" hidden="1">{"via1",#N/A,TRUE,"general";"via2",#N/A,TRUE,"general";"via3",#N/A,TRUE,"general"}</definedName>
    <definedName name="_______t88" localSheetId="1" hidden="1">{"via1",#N/A,TRUE,"general";"via2",#N/A,TRUE,"general";"via3",#N/A,TRUE,"general"}</definedName>
    <definedName name="_______t88" localSheetId="2" hidden="1">{"via1",#N/A,TRUE,"general";"via2",#N/A,TRUE,"general";"via3",#N/A,TRUE,"general"}</definedName>
    <definedName name="_______t88" localSheetId="3" hidden="1">{"via1",#N/A,TRUE,"general";"via2",#N/A,TRUE,"general";"via3",#N/A,TRUE,"general"}</definedName>
    <definedName name="_______t88" localSheetId="4" hidden="1">{"via1",#N/A,TRUE,"general";"via2",#N/A,TRUE,"general";"via3",#N/A,TRUE,"general"}</definedName>
    <definedName name="_______t88" hidden="1">{"via1",#N/A,TRUE,"general";"via2",#N/A,TRUE,"general";"via3",#N/A,TRUE,"general"}</definedName>
    <definedName name="_______t9" localSheetId="5" hidden="1">{"TAB1",#N/A,TRUE,"GENERAL";"TAB2",#N/A,TRUE,"GENERAL";"TAB3",#N/A,TRUE,"GENERAL";"TAB4",#N/A,TRUE,"GENERAL";"TAB5",#N/A,TRUE,"GENERAL"}</definedName>
    <definedName name="_______t9" localSheetId="1" hidden="1">{"TAB1",#N/A,TRUE,"GENERAL";"TAB2",#N/A,TRUE,"GENERAL";"TAB3",#N/A,TRUE,"GENERAL";"TAB4",#N/A,TRUE,"GENERAL";"TAB5",#N/A,TRUE,"GENERAL"}</definedName>
    <definedName name="_______t9" localSheetId="2" hidden="1">{"TAB1",#N/A,TRUE,"GENERAL";"TAB2",#N/A,TRUE,"GENERAL";"TAB3",#N/A,TRUE,"GENERAL";"TAB4",#N/A,TRUE,"GENERAL";"TAB5",#N/A,TRUE,"GENERAL"}</definedName>
    <definedName name="_______t9" localSheetId="3" hidden="1">{"TAB1",#N/A,TRUE,"GENERAL";"TAB2",#N/A,TRUE,"GENERAL";"TAB3",#N/A,TRUE,"GENERAL";"TAB4",#N/A,TRUE,"GENERAL";"TAB5",#N/A,TRUE,"GENERAL"}</definedName>
    <definedName name="_______t9" localSheetId="4" hidden="1">{"TAB1",#N/A,TRUE,"GENERAL";"TAB2",#N/A,TRUE,"GENERAL";"TAB3",#N/A,TRUE,"GENERAL";"TAB4",#N/A,TRUE,"GENERAL";"TAB5",#N/A,TRUE,"GENERAL"}</definedName>
    <definedName name="_______t9" hidden="1">{"TAB1",#N/A,TRUE,"GENERAL";"TAB2",#N/A,TRUE,"GENERAL";"TAB3",#N/A,TRUE,"GENERAL";"TAB4",#N/A,TRUE,"GENERAL";"TAB5",#N/A,TRUE,"GENERAL"}</definedName>
    <definedName name="_______t99" localSheetId="5" hidden="1">{"via1",#N/A,TRUE,"general";"via2",#N/A,TRUE,"general";"via3",#N/A,TRUE,"general"}</definedName>
    <definedName name="_______t99" localSheetId="1" hidden="1">{"via1",#N/A,TRUE,"general";"via2",#N/A,TRUE,"general";"via3",#N/A,TRUE,"general"}</definedName>
    <definedName name="_______t99" localSheetId="2" hidden="1">{"via1",#N/A,TRUE,"general";"via2",#N/A,TRUE,"general";"via3",#N/A,TRUE,"general"}</definedName>
    <definedName name="_______t99" localSheetId="3" hidden="1">{"via1",#N/A,TRUE,"general";"via2",#N/A,TRUE,"general";"via3",#N/A,TRUE,"general"}</definedName>
    <definedName name="_______t99" localSheetId="4" hidden="1">{"via1",#N/A,TRUE,"general";"via2",#N/A,TRUE,"general";"via3",#N/A,TRUE,"general"}</definedName>
    <definedName name="_______t99" hidden="1">{"via1",#N/A,TRUE,"general";"via2",#N/A,TRUE,"general";"via3",#N/A,TRUE,"general"}</definedName>
    <definedName name="_______u4" localSheetId="5" hidden="1">{"TAB1",#N/A,TRUE,"GENERAL";"TAB2",#N/A,TRUE,"GENERAL";"TAB3",#N/A,TRUE,"GENERAL";"TAB4",#N/A,TRUE,"GENERAL";"TAB5",#N/A,TRUE,"GENERAL"}</definedName>
    <definedName name="_______u4" localSheetId="1" hidden="1">{"TAB1",#N/A,TRUE,"GENERAL";"TAB2",#N/A,TRUE,"GENERAL";"TAB3",#N/A,TRUE,"GENERAL";"TAB4",#N/A,TRUE,"GENERAL";"TAB5",#N/A,TRUE,"GENERAL"}</definedName>
    <definedName name="_______u4" localSheetId="2" hidden="1">{"TAB1",#N/A,TRUE,"GENERAL";"TAB2",#N/A,TRUE,"GENERAL";"TAB3",#N/A,TRUE,"GENERAL";"TAB4",#N/A,TRUE,"GENERAL";"TAB5",#N/A,TRUE,"GENERAL"}</definedName>
    <definedName name="_______u4" localSheetId="3" hidden="1">{"TAB1",#N/A,TRUE,"GENERAL";"TAB2",#N/A,TRUE,"GENERAL";"TAB3",#N/A,TRUE,"GENERAL";"TAB4",#N/A,TRUE,"GENERAL";"TAB5",#N/A,TRUE,"GENERAL"}</definedName>
    <definedName name="_______u4" localSheetId="4" hidden="1">{"TAB1",#N/A,TRUE,"GENERAL";"TAB2",#N/A,TRUE,"GENERAL";"TAB3",#N/A,TRUE,"GENERAL";"TAB4",#N/A,TRUE,"GENERAL";"TAB5",#N/A,TRUE,"GENERAL"}</definedName>
    <definedName name="_______u4" hidden="1">{"TAB1",#N/A,TRUE,"GENERAL";"TAB2",#N/A,TRUE,"GENERAL";"TAB3",#N/A,TRUE,"GENERAL";"TAB4",#N/A,TRUE,"GENERAL";"TAB5",#N/A,TRUE,"GENERAL"}</definedName>
    <definedName name="_______u5" localSheetId="5" hidden="1">{"TAB1",#N/A,TRUE,"GENERAL";"TAB2",#N/A,TRUE,"GENERAL";"TAB3",#N/A,TRUE,"GENERAL";"TAB4",#N/A,TRUE,"GENERAL";"TAB5",#N/A,TRUE,"GENERAL"}</definedName>
    <definedName name="_______u5" localSheetId="1" hidden="1">{"TAB1",#N/A,TRUE,"GENERAL";"TAB2",#N/A,TRUE,"GENERAL";"TAB3",#N/A,TRUE,"GENERAL";"TAB4",#N/A,TRUE,"GENERAL";"TAB5",#N/A,TRUE,"GENERAL"}</definedName>
    <definedName name="_______u5" localSheetId="2" hidden="1">{"TAB1",#N/A,TRUE,"GENERAL";"TAB2",#N/A,TRUE,"GENERAL";"TAB3",#N/A,TRUE,"GENERAL";"TAB4",#N/A,TRUE,"GENERAL";"TAB5",#N/A,TRUE,"GENERAL"}</definedName>
    <definedName name="_______u5" localSheetId="3" hidden="1">{"TAB1",#N/A,TRUE,"GENERAL";"TAB2",#N/A,TRUE,"GENERAL";"TAB3",#N/A,TRUE,"GENERAL";"TAB4",#N/A,TRUE,"GENERAL";"TAB5",#N/A,TRUE,"GENERAL"}</definedName>
    <definedName name="_______u5" localSheetId="4" hidden="1">{"TAB1",#N/A,TRUE,"GENERAL";"TAB2",#N/A,TRUE,"GENERAL";"TAB3",#N/A,TRUE,"GENERAL";"TAB4",#N/A,TRUE,"GENERAL";"TAB5",#N/A,TRUE,"GENERAL"}</definedName>
    <definedName name="_______u5" hidden="1">{"TAB1",#N/A,TRUE,"GENERAL";"TAB2",#N/A,TRUE,"GENERAL";"TAB3",#N/A,TRUE,"GENERAL";"TAB4",#N/A,TRUE,"GENERAL";"TAB5",#N/A,TRUE,"GENERAL"}</definedName>
    <definedName name="_______u6" localSheetId="5" hidden="1">{"TAB1",#N/A,TRUE,"GENERAL";"TAB2",#N/A,TRUE,"GENERAL";"TAB3",#N/A,TRUE,"GENERAL";"TAB4",#N/A,TRUE,"GENERAL";"TAB5",#N/A,TRUE,"GENERAL"}</definedName>
    <definedName name="_______u6" localSheetId="1" hidden="1">{"TAB1",#N/A,TRUE,"GENERAL";"TAB2",#N/A,TRUE,"GENERAL";"TAB3",#N/A,TRUE,"GENERAL";"TAB4",#N/A,TRUE,"GENERAL";"TAB5",#N/A,TRUE,"GENERAL"}</definedName>
    <definedName name="_______u6" localSheetId="2" hidden="1">{"TAB1",#N/A,TRUE,"GENERAL";"TAB2",#N/A,TRUE,"GENERAL";"TAB3",#N/A,TRUE,"GENERAL";"TAB4",#N/A,TRUE,"GENERAL";"TAB5",#N/A,TRUE,"GENERAL"}</definedName>
    <definedName name="_______u6" localSheetId="3" hidden="1">{"TAB1",#N/A,TRUE,"GENERAL";"TAB2",#N/A,TRUE,"GENERAL";"TAB3",#N/A,TRUE,"GENERAL";"TAB4",#N/A,TRUE,"GENERAL";"TAB5",#N/A,TRUE,"GENERAL"}</definedName>
    <definedName name="_______u6" localSheetId="4" hidden="1">{"TAB1",#N/A,TRUE,"GENERAL";"TAB2",#N/A,TRUE,"GENERAL";"TAB3",#N/A,TRUE,"GENERAL";"TAB4",#N/A,TRUE,"GENERAL";"TAB5",#N/A,TRUE,"GENERAL"}</definedName>
    <definedName name="_______u6" hidden="1">{"TAB1",#N/A,TRUE,"GENERAL";"TAB2",#N/A,TRUE,"GENERAL";"TAB3",#N/A,TRUE,"GENERAL";"TAB4",#N/A,TRUE,"GENERAL";"TAB5",#N/A,TRUE,"GENERAL"}</definedName>
    <definedName name="_______u7" localSheetId="5" hidden="1">{"via1",#N/A,TRUE,"general";"via2",#N/A,TRUE,"general";"via3",#N/A,TRUE,"general"}</definedName>
    <definedName name="_______u7" localSheetId="1" hidden="1">{"via1",#N/A,TRUE,"general";"via2",#N/A,TRUE,"general";"via3",#N/A,TRUE,"general"}</definedName>
    <definedName name="_______u7" localSheetId="2" hidden="1">{"via1",#N/A,TRUE,"general";"via2",#N/A,TRUE,"general";"via3",#N/A,TRUE,"general"}</definedName>
    <definedName name="_______u7" localSheetId="3" hidden="1">{"via1",#N/A,TRUE,"general";"via2",#N/A,TRUE,"general";"via3",#N/A,TRUE,"general"}</definedName>
    <definedName name="_______u7" localSheetId="4" hidden="1">{"via1",#N/A,TRUE,"general";"via2",#N/A,TRUE,"general";"via3",#N/A,TRUE,"general"}</definedName>
    <definedName name="_______u7" hidden="1">{"via1",#N/A,TRUE,"general";"via2",#N/A,TRUE,"general";"via3",#N/A,TRUE,"general"}</definedName>
    <definedName name="_______u8" localSheetId="5" hidden="1">{"TAB1",#N/A,TRUE,"GENERAL";"TAB2",#N/A,TRUE,"GENERAL";"TAB3",#N/A,TRUE,"GENERAL";"TAB4",#N/A,TRUE,"GENERAL";"TAB5",#N/A,TRUE,"GENERAL"}</definedName>
    <definedName name="_______u8" localSheetId="1" hidden="1">{"TAB1",#N/A,TRUE,"GENERAL";"TAB2",#N/A,TRUE,"GENERAL";"TAB3",#N/A,TRUE,"GENERAL";"TAB4",#N/A,TRUE,"GENERAL";"TAB5",#N/A,TRUE,"GENERAL"}</definedName>
    <definedName name="_______u8" localSheetId="2" hidden="1">{"TAB1",#N/A,TRUE,"GENERAL";"TAB2",#N/A,TRUE,"GENERAL";"TAB3",#N/A,TRUE,"GENERAL";"TAB4",#N/A,TRUE,"GENERAL";"TAB5",#N/A,TRUE,"GENERAL"}</definedName>
    <definedName name="_______u8" localSheetId="3" hidden="1">{"TAB1",#N/A,TRUE,"GENERAL";"TAB2",#N/A,TRUE,"GENERAL";"TAB3",#N/A,TRUE,"GENERAL";"TAB4",#N/A,TRUE,"GENERAL";"TAB5",#N/A,TRUE,"GENERAL"}</definedName>
    <definedName name="_______u8" localSheetId="4" hidden="1">{"TAB1",#N/A,TRUE,"GENERAL";"TAB2",#N/A,TRUE,"GENERAL";"TAB3",#N/A,TRUE,"GENERAL";"TAB4",#N/A,TRUE,"GENERAL";"TAB5",#N/A,TRUE,"GENERAL"}</definedName>
    <definedName name="_______u8" hidden="1">{"TAB1",#N/A,TRUE,"GENERAL";"TAB2",#N/A,TRUE,"GENERAL";"TAB3",#N/A,TRUE,"GENERAL";"TAB4",#N/A,TRUE,"GENERAL";"TAB5",#N/A,TRUE,"GENERAL"}</definedName>
    <definedName name="_______u9" localSheetId="5" hidden="1">{"TAB1",#N/A,TRUE,"GENERAL";"TAB2",#N/A,TRUE,"GENERAL";"TAB3",#N/A,TRUE,"GENERAL";"TAB4",#N/A,TRUE,"GENERAL";"TAB5",#N/A,TRUE,"GENERAL"}</definedName>
    <definedName name="_______u9" localSheetId="1" hidden="1">{"TAB1",#N/A,TRUE,"GENERAL";"TAB2",#N/A,TRUE,"GENERAL";"TAB3",#N/A,TRUE,"GENERAL";"TAB4",#N/A,TRUE,"GENERAL";"TAB5",#N/A,TRUE,"GENERAL"}</definedName>
    <definedName name="_______u9" localSheetId="2" hidden="1">{"TAB1",#N/A,TRUE,"GENERAL";"TAB2",#N/A,TRUE,"GENERAL";"TAB3",#N/A,TRUE,"GENERAL";"TAB4",#N/A,TRUE,"GENERAL";"TAB5",#N/A,TRUE,"GENERAL"}</definedName>
    <definedName name="_______u9" localSheetId="3" hidden="1">{"TAB1",#N/A,TRUE,"GENERAL";"TAB2",#N/A,TRUE,"GENERAL";"TAB3",#N/A,TRUE,"GENERAL";"TAB4",#N/A,TRUE,"GENERAL";"TAB5",#N/A,TRUE,"GENERAL"}</definedName>
    <definedName name="_______u9" localSheetId="4" hidden="1">{"TAB1",#N/A,TRUE,"GENERAL";"TAB2",#N/A,TRUE,"GENERAL";"TAB3",#N/A,TRUE,"GENERAL";"TAB4",#N/A,TRUE,"GENERAL";"TAB5",#N/A,TRUE,"GENERAL"}</definedName>
    <definedName name="_______u9" hidden="1">{"TAB1",#N/A,TRUE,"GENERAL";"TAB2",#N/A,TRUE,"GENERAL";"TAB3",#N/A,TRUE,"GENERAL";"TAB4",#N/A,TRUE,"GENERAL";"TAB5",#N/A,TRUE,"GENERAL"}</definedName>
    <definedName name="_______ur7" localSheetId="5" hidden="1">{"TAB1",#N/A,TRUE,"GENERAL";"TAB2",#N/A,TRUE,"GENERAL";"TAB3",#N/A,TRUE,"GENERAL";"TAB4",#N/A,TRUE,"GENERAL";"TAB5",#N/A,TRUE,"GENERAL"}</definedName>
    <definedName name="_______ur7" localSheetId="1" hidden="1">{"TAB1",#N/A,TRUE,"GENERAL";"TAB2",#N/A,TRUE,"GENERAL";"TAB3",#N/A,TRUE,"GENERAL";"TAB4",#N/A,TRUE,"GENERAL";"TAB5",#N/A,TRUE,"GENERAL"}</definedName>
    <definedName name="_______ur7" localSheetId="2" hidden="1">{"TAB1",#N/A,TRUE,"GENERAL";"TAB2",#N/A,TRUE,"GENERAL";"TAB3",#N/A,TRUE,"GENERAL";"TAB4",#N/A,TRUE,"GENERAL";"TAB5",#N/A,TRUE,"GENERAL"}</definedName>
    <definedName name="_______ur7" localSheetId="3" hidden="1">{"TAB1",#N/A,TRUE,"GENERAL";"TAB2",#N/A,TRUE,"GENERAL";"TAB3",#N/A,TRUE,"GENERAL";"TAB4",#N/A,TRUE,"GENERAL";"TAB5",#N/A,TRUE,"GENERAL"}</definedName>
    <definedName name="_______ur7" localSheetId="4" hidden="1">{"TAB1",#N/A,TRUE,"GENERAL";"TAB2",#N/A,TRUE,"GENERAL";"TAB3",#N/A,TRUE,"GENERAL";"TAB4",#N/A,TRUE,"GENERAL";"TAB5",#N/A,TRUE,"GENERAL"}</definedName>
    <definedName name="_______ur7" hidden="1">{"TAB1",#N/A,TRUE,"GENERAL";"TAB2",#N/A,TRUE,"GENERAL";"TAB3",#N/A,TRUE,"GENERAL";"TAB4",#N/A,TRUE,"GENERAL";"TAB5",#N/A,TRUE,"GENERAL"}</definedName>
    <definedName name="_______v2" localSheetId="5" hidden="1">{"via1",#N/A,TRUE,"general";"via2",#N/A,TRUE,"general";"via3",#N/A,TRUE,"general"}</definedName>
    <definedName name="_______v2" localSheetId="1" hidden="1">{"via1",#N/A,TRUE,"general";"via2",#N/A,TRUE,"general";"via3",#N/A,TRUE,"general"}</definedName>
    <definedName name="_______v2" localSheetId="2" hidden="1">{"via1",#N/A,TRUE,"general";"via2",#N/A,TRUE,"general";"via3",#N/A,TRUE,"general"}</definedName>
    <definedName name="_______v2" localSheetId="3" hidden="1">{"via1",#N/A,TRUE,"general";"via2",#N/A,TRUE,"general";"via3",#N/A,TRUE,"general"}</definedName>
    <definedName name="_______v2" localSheetId="4" hidden="1">{"via1",#N/A,TRUE,"general";"via2",#N/A,TRUE,"general";"via3",#N/A,TRUE,"general"}</definedName>
    <definedName name="_______v2" hidden="1">{"via1",#N/A,TRUE,"general";"via2",#N/A,TRUE,"general";"via3",#N/A,TRUE,"general"}</definedName>
    <definedName name="_______v3" localSheetId="5" hidden="1">{"TAB1",#N/A,TRUE,"GENERAL";"TAB2",#N/A,TRUE,"GENERAL";"TAB3",#N/A,TRUE,"GENERAL";"TAB4",#N/A,TRUE,"GENERAL";"TAB5",#N/A,TRUE,"GENERAL"}</definedName>
    <definedName name="_______v3" localSheetId="1" hidden="1">{"TAB1",#N/A,TRUE,"GENERAL";"TAB2",#N/A,TRUE,"GENERAL";"TAB3",#N/A,TRUE,"GENERAL";"TAB4",#N/A,TRUE,"GENERAL";"TAB5",#N/A,TRUE,"GENERAL"}</definedName>
    <definedName name="_______v3" localSheetId="2" hidden="1">{"TAB1",#N/A,TRUE,"GENERAL";"TAB2",#N/A,TRUE,"GENERAL";"TAB3",#N/A,TRUE,"GENERAL";"TAB4",#N/A,TRUE,"GENERAL";"TAB5",#N/A,TRUE,"GENERAL"}</definedName>
    <definedName name="_______v3" localSheetId="3" hidden="1">{"TAB1",#N/A,TRUE,"GENERAL";"TAB2",#N/A,TRUE,"GENERAL";"TAB3",#N/A,TRUE,"GENERAL";"TAB4",#N/A,TRUE,"GENERAL";"TAB5",#N/A,TRUE,"GENERAL"}</definedName>
    <definedName name="_______v3" localSheetId="4" hidden="1">{"TAB1",#N/A,TRUE,"GENERAL";"TAB2",#N/A,TRUE,"GENERAL";"TAB3",#N/A,TRUE,"GENERAL";"TAB4",#N/A,TRUE,"GENERAL";"TAB5",#N/A,TRUE,"GENERAL"}</definedName>
    <definedName name="_______v3" hidden="1">{"TAB1",#N/A,TRUE,"GENERAL";"TAB2",#N/A,TRUE,"GENERAL";"TAB3",#N/A,TRUE,"GENERAL";"TAB4",#N/A,TRUE,"GENERAL";"TAB5",#N/A,TRUE,"GENERAL"}</definedName>
    <definedName name="_______v4" localSheetId="5" hidden="1">{"TAB1",#N/A,TRUE,"GENERAL";"TAB2",#N/A,TRUE,"GENERAL";"TAB3",#N/A,TRUE,"GENERAL";"TAB4",#N/A,TRUE,"GENERAL";"TAB5",#N/A,TRUE,"GENERAL"}</definedName>
    <definedName name="_______v4" localSheetId="1" hidden="1">{"TAB1",#N/A,TRUE,"GENERAL";"TAB2",#N/A,TRUE,"GENERAL";"TAB3",#N/A,TRUE,"GENERAL";"TAB4",#N/A,TRUE,"GENERAL";"TAB5",#N/A,TRUE,"GENERAL"}</definedName>
    <definedName name="_______v4" localSheetId="2" hidden="1">{"TAB1",#N/A,TRUE,"GENERAL";"TAB2",#N/A,TRUE,"GENERAL";"TAB3",#N/A,TRUE,"GENERAL";"TAB4",#N/A,TRUE,"GENERAL";"TAB5",#N/A,TRUE,"GENERAL"}</definedName>
    <definedName name="_______v4" localSheetId="3" hidden="1">{"TAB1",#N/A,TRUE,"GENERAL";"TAB2",#N/A,TRUE,"GENERAL";"TAB3",#N/A,TRUE,"GENERAL";"TAB4",#N/A,TRUE,"GENERAL";"TAB5",#N/A,TRUE,"GENERAL"}</definedName>
    <definedName name="_______v4" localSheetId="4" hidden="1">{"TAB1",#N/A,TRUE,"GENERAL";"TAB2",#N/A,TRUE,"GENERAL";"TAB3",#N/A,TRUE,"GENERAL";"TAB4",#N/A,TRUE,"GENERAL";"TAB5",#N/A,TRUE,"GENERAL"}</definedName>
    <definedName name="_______v4" hidden="1">{"TAB1",#N/A,TRUE,"GENERAL";"TAB2",#N/A,TRUE,"GENERAL";"TAB3",#N/A,TRUE,"GENERAL";"TAB4",#N/A,TRUE,"GENERAL";"TAB5",#N/A,TRUE,"GENERAL"}</definedName>
    <definedName name="_______v5" localSheetId="5" hidden="1">{"TAB1",#N/A,TRUE,"GENERAL";"TAB2",#N/A,TRUE,"GENERAL";"TAB3",#N/A,TRUE,"GENERAL";"TAB4",#N/A,TRUE,"GENERAL";"TAB5",#N/A,TRUE,"GENERAL"}</definedName>
    <definedName name="_______v5" localSheetId="1" hidden="1">{"TAB1",#N/A,TRUE,"GENERAL";"TAB2",#N/A,TRUE,"GENERAL";"TAB3",#N/A,TRUE,"GENERAL";"TAB4",#N/A,TRUE,"GENERAL";"TAB5",#N/A,TRUE,"GENERAL"}</definedName>
    <definedName name="_______v5" localSheetId="2" hidden="1">{"TAB1",#N/A,TRUE,"GENERAL";"TAB2",#N/A,TRUE,"GENERAL";"TAB3",#N/A,TRUE,"GENERAL";"TAB4",#N/A,TRUE,"GENERAL";"TAB5",#N/A,TRUE,"GENERAL"}</definedName>
    <definedName name="_______v5" localSheetId="3" hidden="1">{"TAB1",#N/A,TRUE,"GENERAL";"TAB2",#N/A,TRUE,"GENERAL";"TAB3",#N/A,TRUE,"GENERAL";"TAB4",#N/A,TRUE,"GENERAL";"TAB5",#N/A,TRUE,"GENERAL"}</definedName>
    <definedName name="_______v5" localSheetId="4" hidden="1">{"TAB1",#N/A,TRUE,"GENERAL";"TAB2",#N/A,TRUE,"GENERAL";"TAB3",#N/A,TRUE,"GENERAL";"TAB4",#N/A,TRUE,"GENERAL";"TAB5",#N/A,TRUE,"GENERAL"}</definedName>
    <definedName name="_______v5" hidden="1">{"TAB1",#N/A,TRUE,"GENERAL";"TAB2",#N/A,TRUE,"GENERAL";"TAB3",#N/A,TRUE,"GENERAL";"TAB4",#N/A,TRUE,"GENERAL";"TAB5",#N/A,TRUE,"GENERAL"}</definedName>
    <definedName name="_______v6" localSheetId="5" hidden="1">{"TAB1",#N/A,TRUE,"GENERAL";"TAB2",#N/A,TRUE,"GENERAL";"TAB3",#N/A,TRUE,"GENERAL";"TAB4",#N/A,TRUE,"GENERAL";"TAB5",#N/A,TRUE,"GENERAL"}</definedName>
    <definedName name="_______v6" localSheetId="1" hidden="1">{"TAB1",#N/A,TRUE,"GENERAL";"TAB2",#N/A,TRUE,"GENERAL";"TAB3",#N/A,TRUE,"GENERAL";"TAB4",#N/A,TRUE,"GENERAL";"TAB5",#N/A,TRUE,"GENERAL"}</definedName>
    <definedName name="_______v6" localSheetId="2" hidden="1">{"TAB1",#N/A,TRUE,"GENERAL";"TAB2",#N/A,TRUE,"GENERAL";"TAB3",#N/A,TRUE,"GENERAL";"TAB4",#N/A,TRUE,"GENERAL";"TAB5",#N/A,TRUE,"GENERAL"}</definedName>
    <definedName name="_______v6" localSheetId="3" hidden="1">{"TAB1",#N/A,TRUE,"GENERAL";"TAB2",#N/A,TRUE,"GENERAL";"TAB3",#N/A,TRUE,"GENERAL";"TAB4",#N/A,TRUE,"GENERAL";"TAB5",#N/A,TRUE,"GENERAL"}</definedName>
    <definedName name="_______v6" localSheetId="4" hidden="1">{"TAB1",#N/A,TRUE,"GENERAL";"TAB2",#N/A,TRUE,"GENERAL";"TAB3",#N/A,TRUE,"GENERAL";"TAB4",#N/A,TRUE,"GENERAL";"TAB5",#N/A,TRUE,"GENERAL"}</definedName>
    <definedName name="_______v6" hidden="1">{"TAB1",#N/A,TRUE,"GENERAL";"TAB2",#N/A,TRUE,"GENERAL";"TAB3",#N/A,TRUE,"GENERAL";"TAB4",#N/A,TRUE,"GENERAL";"TAB5",#N/A,TRUE,"GENERAL"}</definedName>
    <definedName name="_______v7" localSheetId="5" hidden="1">{"via1",#N/A,TRUE,"general";"via2",#N/A,TRUE,"general";"via3",#N/A,TRUE,"general"}</definedName>
    <definedName name="_______v7" localSheetId="1" hidden="1">{"via1",#N/A,TRUE,"general";"via2",#N/A,TRUE,"general";"via3",#N/A,TRUE,"general"}</definedName>
    <definedName name="_______v7" localSheetId="2" hidden="1">{"via1",#N/A,TRUE,"general";"via2",#N/A,TRUE,"general";"via3",#N/A,TRUE,"general"}</definedName>
    <definedName name="_______v7" localSheetId="3" hidden="1">{"via1",#N/A,TRUE,"general";"via2",#N/A,TRUE,"general";"via3",#N/A,TRUE,"general"}</definedName>
    <definedName name="_______v7" localSheetId="4" hidden="1">{"via1",#N/A,TRUE,"general";"via2",#N/A,TRUE,"general";"via3",#N/A,TRUE,"general"}</definedName>
    <definedName name="_______v7" hidden="1">{"via1",#N/A,TRUE,"general";"via2",#N/A,TRUE,"general";"via3",#N/A,TRUE,"general"}</definedName>
    <definedName name="_______v8" localSheetId="5" hidden="1">{"TAB1",#N/A,TRUE,"GENERAL";"TAB2",#N/A,TRUE,"GENERAL";"TAB3",#N/A,TRUE,"GENERAL";"TAB4",#N/A,TRUE,"GENERAL";"TAB5",#N/A,TRUE,"GENERAL"}</definedName>
    <definedName name="_______v8" localSheetId="1" hidden="1">{"TAB1",#N/A,TRUE,"GENERAL";"TAB2",#N/A,TRUE,"GENERAL";"TAB3",#N/A,TRUE,"GENERAL";"TAB4",#N/A,TRUE,"GENERAL";"TAB5",#N/A,TRUE,"GENERAL"}</definedName>
    <definedName name="_______v8" localSheetId="2" hidden="1">{"TAB1",#N/A,TRUE,"GENERAL";"TAB2",#N/A,TRUE,"GENERAL";"TAB3",#N/A,TRUE,"GENERAL";"TAB4",#N/A,TRUE,"GENERAL";"TAB5",#N/A,TRUE,"GENERAL"}</definedName>
    <definedName name="_______v8" localSheetId="3" hidden="1">{"TAB1",#N/A,TRUE,"GENERAL";"TAB2",#N/A,TRUE,"GENERAL";"TAB3",#N/A,TRUE,"GENERAL";"TAB4",#N/A,TRUE,"GENERAL";"TAB5",#N/A,TRUE,"GENERAL"}</definedName>
    <definedName name="_______v8" localSheetId="4" hidden="1">{"TAB1",#N/A,TRUE,"GENERAL";"TAB2",#N/A,TRUE,"GENERAL";"TAB3",#N/A,TRUE,"GENERAL";"TAB4",#N/A,TRUE,"GENERAL";"TAB5",#N/A,TRUE,"GENERAL"}</definedName>
    <definedName name="_______v8" hidden="1">{"TAB1",#N/A,TRUE,"GENERAL";"TAB2",#N/A,TRUE,"GENERAL";"TAB3",#N/A,TRUE,"GENERAL";"TAB4",#N/A,TRUE,"GENERAL";"TAB5",#N/A,TRUE,"GENERAL"}</definedName>
    <definedName name="_______v9" localSheetId="5" hidden="1">{"TAB1",#N/A,TRUE,"GENERAL";"TAB2",#N/A,TRUE,"GENERAL";"TAB3",#N/A,TRUE,"GENERAL";"TAB4",#N/A,TRUE,"GENERAL";"TAB5",#N/A,TRUE,"GENERAL"}</definedName>
    <definedName name="_______v9" localSheetId="1" hidden="1">{"TAB1",#N/A,TRUE,"GENERAL";"TAB2",#N/A,TRUE,"GENERAL";"TAB3",#N/A,TRUE,"GENERAL";"TAB4",#N/A,TRUE,"GENERAL";"TAB5",#N/A,TRUE,"GENERAL"}</definedName>
    <definedName name="_______v9" localSheetId="2" hidden="1">{"TAB1",#N/A,TRUE,"GENERAL";"TAB2",#N/A,TRUE,"GENERAL";"TAB3",#N/A,TRUE,"GENERAL";"TAB4",#N/A,TRUE,"GENERAL";"TAB5",#N/A,TRUE,"GENERAL"}</definedName>
    <definedName name="_______v9" localSheetId="3" hidden="1">{"TAB1",#N/A,TRUE,"GENERAL";"TAB2",#N/A,TRUE,"GENERAL";"TAB3",#N/A,TRUE,"GENERAL";"TAB4",#N/A,TRUE,"GENERAL";"TAB5",#N/A,TRUE,"GENERAL"}</definedName>
    <definedName name="_______v9" localSheetId="4" hidden="1">{"TAB1",#N/A,TRUE,"GENERAL";"TAB2",#N/A,TRUE,"GENERAL";"TAB3",#N/A,TRUE,"GENERAL";"TAB4",#N/A,TRUE,"GENERAL";"TAB5",#N/A,TRUE,"GENERAL"}</definedName>
    <definedName name="_______v9" hidden="1">{"TAB1",#N/A,TRUE,"GENERAL";"TAB2",#N/A,TRUE,"GENERAL";"TAB3",#N/A,TRUE,"GENERAL";"TAB4",#N/A,TRUE,"GENERAL";"TAB5",#N/A,TRUE,"GENERAL"}</definedName>
    <definedName name="_______vfv4" localSheetId="5" hidden="1">{"via1",#N/A,TRUE,"general";"via2",#N/A,TRUE,"general";"via3",#N/A,TRUE,"general"}</definedName>
    <definedName name="_______vfv4" localSheetId="1" hidden="1">{"via1",#N/A,TRUE,"general";"via2",#N/A,TRUE,"general";"via3",#N/A,TRUE,"general"}</definedName>
    <definedName name="_______vfv4" localSheetId="2" hidden="1">{"via1",#N/A,TRUE,"general";"via2",#N/A,TRUE,"general";"via3",#N/A,TRUE,"general"}</definedName>
    <definedName name="_______vfv4" localSheetId="3" hidden="1">{"via1",#N/A,TRUE,"general";"via2",#N/A,TRUE,"general";"via3",#N/A,TRUE,"general"}</definedName>
    <definedName name="_______vfv4" localSheetId="4" hidden="1">{"via1",#N/A,TRUE,"general";"via2",#N/A,TRUE,"general";"via3",#N/A,TRUE,"general"}</definedName>
    <definedName name="_______vfv4" hidden="1">{"via1",#N/A,TRUE,"general";"via2",#N/A,TRUE,"general";"via3",#N/A,TRUE,"general"}</definedName>
    <definedName name="_______x1" localSheetId="5" hidden="1">{"TAB1",#N/A,TRUE,"GENERAL";"TAB2",#N/A,TRUE,"GENERAL";"TAB3",#N/A,TRUE,"GENERAL";"TAB4",#N/A,TRUE,"GENERAL";"TAB5",#N/A,TRUE,"GENERAL"}</definedName>
    <definedName name="_______x1" localSheetId="1" hidden="1">{"TAB1",#N/A,TRUE,"GENERAL";"TAB2",#N/A,TRUE,"GENERAL";"TAB3",#N/A,TRUE,"GENERAL";"TAB4",#N/A,TRUE,"GENERAL";"TAB5",#N/A,TRUE,"GENERAL"}</definedName>
    <definedName name="_______x1" localSheetId="2" hidden="1">{"TAB1",#N/A,TRUE,"GENERAL";"TAB2",#N/A,TRUE,"GENERAL";"TAB3",#N/A,TRUE,"GENERAL";"TAB4",#N/A,TRUE,"GENERAL";"TAB5",#N/A,TRUE,"GENERAL"}</definedName>
    <definedName name="_______x1" localSheetId="3" hidden="1">{"TAB1",#N/A,TRUE,"GENERAL";"TAB2",#N/A,TRUE,"GENERAL";"TAB3",#N/A,TRUE,"GENERAL";"TAB4",#N/A,TRUE,"GENERAL";"TAB5",#N/A,TRUE,"GENERAL"}</definedName>
    <definedName name="_______x1" localSheetId="4" hidden="1">{"TAB1",#N/A,TRUE,"GENERAL";"TAB2",#N/A,TRUE,"GENERAL";"TAB3",#N/A,TRUE,"GENERAL";"TAB4",#N/A,TRUE,"GENERAL";"TAB5",#N/A,TRUE,"GENERAL"}</definedName>
    <definedName name="_______x1" hidden="1">{"TAB1",#N/A,TRUE,"GENERAL";"TAB2",#N/A,TRUE,"GENERAL";"TAB3",#N/A,TRUE,"GENERAL";"TAB4",#N/A,TRUE,"GENERAL";"TAB5",#N/A,TRUE,"GENERAL"}</definedName>
    <definedName name="_______x2" localSheetId="5" hidden="1">{"via1",#N/A,TRUE,"general";"via2",#N/A,TRUE,"general";"via3",#N/A,TRUE,"general"}</definedName>
    <definedName name="_______x2" localSheetId="1" hidden="1">{"via1",#N/A,TRUE,"general";"via2",#N/A,TRUE,"general";"via3",#N/A,TRUE,"general"}</definedName>
    <definedName name="_______x2" localSheetId="2" hidden="1">{"via1",#N/A,TRUE,"general";"via2",#N/A,TRUE,"general";"via3",#N/A,TRUE,"general"}</definedName>
    <definedName name="_______x2" localSheetId="3" hidden="1">{"via1",#N/A,TRUE,"general";"via2",#N/A,TRUE,"general";"via3",#N/A,TRUE,"general"}</definedName>
    <definedName name="_______x2" localSheetId="4" hidden="1">{"via1",#N/A,TRUE,"general";"via2",#N/A,TRUE,"general";"via3",#N/A,TRUE,"general"}</definedName>
    <definedName name="_______x2" hidden="1">{"via1",#N/A,TRUE,"general";"via2",#N/A,TRUE,"general";"via3",#N/A,TRUE,"general"}</definedName>
    <definedName name="_______x3" localSheetId="5" hidden="1">{"via1",#N/A,TRUE,"general";"via2",#N/A,TRUE,"general";"via3",#N/A,TRUE,"general"}</definedName>
    <definedName name="_______x3" localSheetId="1" hidden="1">{"via1",#N/A,TRUE,"general";"via2",#N/A,TRUE,"general";"via3",#N/A,TRUE,"general"}</definedName>
    <definedName name="_______x3" localSheetId="2" hidden="1">{"via1",#N/A,TRUE,"general";"via2",#N/A,TRUE,"general";"via3",#N/A,TRUE,"general"}</definedName>
    <definedName name="_______x3" localSheetId="3" hidden="1">{"via1",#N/A,TRUE,"general";"via2",#N/A,TRUE,"general";"via3",#N/A,TRUE,"general"}</definedName>
    <definedName name="_______x3" localSheetId="4" hidden="1">{"via1",#N/A,TRUE,"general";"via2",#N/A,TRUE,"general";"via3",#N/A,TRUE,"general"}</definedName>
    <definedName name="_______x3" hidden="1">{"via1",#N/A,TRUE,"general";"via2",#N/A,TRUE,"general";"via3",#N/A,TRUE,"general"}</definedName>
    <definedName name="_______x4" localSheetId="5" hidden="1">{"via1",#N/A,TRUE,"general";"via2",#N/A,TRUE,"general";"via3",#N/A,TRUE,"general"}</definedName>
    <definedName name="_______x4" localSheetId="1" hidden="1">{"via1",#N/A,TRUE,"general";"via2",#N/A,TRUE,"general";"via3",#N/A,TRUE,"general"}</definedName>
    <definedName name="_______x4" localSheetId="2" hidden="1">{"via1",#N/A,TRUE,"general";"via2",#N/A,TRUE,"general";"via3",#N/A,TRUE,"general"}</definedName>
    <definedName name="_______x4" localSheetId="3" hidden="1">{"via1",#N/A,TRUE,"general";"via2",#N/A,TRUE,"general";"via3",#N/A,TRUE,"general"}</definedName>
    <definedName name="_______x4" localSheetId="4" hidden="1">{"via1",#N/A,TRUE,"general";"via2",#N/A,TRUE,"general";"via3",#N/A,TRUE,"general"}</definedName>
    <definedName name="_______x4" hidden="1">{"via1",#N/A,TRUE,"general";"via2",#N/A,TRUE,"general";"via3",#N/A,TRUE,"general"}</definedName>
    <definedName name="_______x5" localSheetId="5" hidden="1">{"TAB1",#N/A,TRUE,"GENERAL";"TAB2",#N/A,TRUE,"GENERAL";"TAB3",#N/A,TRUE,"GENERAL";"TAB4",#N/A,TRUE,"GENERAL";"TAB5",#N/A,TRUE,"GENERAL"}</definedName>
    <definedName name="_______x5" localSheetId="1" hidden="1">{"TAB1",#N/A,TRUE,"GENERAL";"TAB2",#N/A,TRUE,"GENERAL";"TAB3",#N/A,TRUE,"GENERAL";"TAB4",#N/A,TRUE,"GENERAL";"TAB5",#N/A,TRUE,"GENERAL"}</definedName>
    <definedName name="_______x5" localSheetId="2" hidden="1">{"TAB1",#N/A,TRUE,"GENERAL";"TAB2",#N/A,TRUE,"GENERAL";"TAB3",#N/A,TRUE,"GENERAL";"TAB4",#N/A,TRUE,"GENERAL";"TAB5",#N/A,TRUE,"GENERAL"}</definedName>
    <definedName name="_______x5" localSheetId="3" hidden="1">{"TAB1",#N/A,TRUE,"GENERAL";"TAB2",#N/A,TRUE,"GENERAL";"TAB3",#N/A,TRUE,"GENERAL";"TAB4",#N/A,TRUE,"GENERAL";"TAB5",#N/A,TRUE,"GENERAL"}</definedName>
    <definedName name="_______x5" localSheetId="4" hidden="1">{"TAB1",#N/A,TRUE,"GENERAL";"TAB2",#N/A,TRUE,"GENERAL";"TAB3",#N/A,TRUE,"GENERAL";"TAB4",#N/A,TRUE,"GENERAL";"TAB5",#N/A,TRUE,"GENERAL"}</definedName>
    <definedName name="_______x5" hidden="1">{"TAB1",#N/A,TRUE,"GENERAL";"TAB2",#N/A,TRUE,"GENERAL";"TAB3",#N/A,TRUE,"GENERAL";"TAB4",#N/A,TRUE,"GENERAL";"TAB5",#N/A,TRUE,"GENERAL"}</definedName>
    <definedName name="_______x6" localSheetId="5" hidden="1">{"TAB1",#N/A,TRUE,"GENERAL";"TAB2",#N/A,TRUE,"GENERAL";"TAB3",#N/A,TRUE,"GENERAL";"TAB4",#N/A,TRUE,"GENERAL";"TAB5",#N/A,TRUE,"GENERAL"}</definedName>
    <definedName name="_______x6" localSheetId="1" hidden="1">{"TAB1",#N/A,TRUE,"GENERAL";"TAB2",#N/A,TRUE,"GENERAL";"TAB3",#N/A,TRUE,"GENERAL";"TAB4",#N/A,TRUE,"GENERAL";"TAB5",#N/A,TRUE,"GENERAL"}</definedName>
    <definedName name="_______x6" localSheetId="2" hidden="1">{"TAB1",#N/A,TRUE,"GENERAL";"TAB2",#N/A,TRUE,"GENERAL";"TAB3",#N/A,TRUE,"GENERAL";"TAB4",#N/A,TRUE,"GENERAL";"TAB5",#N/A,TRUE,"GENERAL"}</definedName>
    <definedName name="_______x6" localSheetId="3" hidden="1">{"TAB1",#N/A,TRUE,"GENERAL";"TAB2",#N/A,TRUE,"GENERAL";"TAB3",#N/A,TRUE,"GENERAL";"TAB4",#N/A,TRUE,"GENERAL";"TAB5",#N/A,TRUE,"GENERAL"}</definedName>
    <definedName name="_______x6" localSheetId="4" hidden="1">{"TAB1",#N/A,TRUE,"GENERAL";"TAB2",#N/A,TRUE,"GENERAL";"TAB3",#N/A,TRUE,"GENERAL";"TAB4",#N/A,TRUE,"GENERAL";"TAB5",#N/A,TRUE,"GENERAL"}</definedName>
    <definedName name="_______x6" hidden="1">{"TAB1",#N/A,TRUE,"GENERAL";"TAB2",#N/A,TRUE,"GENERAL";"TAB3",#N/A,TRUE,"GENERAL";"TAB4",#N/A,TRUE,"GENERAL";"TAB5",#N/A,TRUE,"GENERAL"}</definedName>
    <definedName name="_______x7" localSheetId="5" hidden="1">{"TAB1",#N/A,TRUE,"GENERAL";"TAB2",#N/A,TRUE,"GENERAL";"TAB3",#N/A,TRUE,"GENERAL";"TAB4",#N/A,TRUE,"GENERAL";"TAB5",#N/A,TRUE,"GENERAL"}</definedName>
    <definedName name="_______x7" localSheetId="1" hidden="1">{"TAB1",#N/A,TRUE,"GENERAL";"TAB2",#N/A,TRUE,"GENERAL";"TAB3",#N/A,TRUE,"GENERAL";"TAB4",#N/A,TRUE,"GENERAL";"TAB5",#N/A,TRUE,"GENERAL"}</definedName>
    <definedName name="_______x7" localSheetId="2" hidden="1">{"TAB1",#N/A,TRUE,"GENERAL";"TAB2",#N/A,TRUE,"GENERAL";"TAB3",#N/A,TRUE,"GENERAL";"TAB4",#N/A,TRUE,"GENERAL";"TAB5",#N/A,TRUE,"GENERAL"}</definedName>
    <definedName name="_______x7" localSheetId="3" hidden="1">{"TAB1",#N/A,TRUE,"GENERAL";"TAB2",#N/A,TRUE,"GENERAL";"TAB3",#N/A,TRUE,"GENERAL";"TAB4",#N/A,TRUE,"GENERAL";"TAB5",#N/A,TRUE,"GENERAL"}</definedName>
    <definedName name="_______x7" localSheetId="4" hidden="1">{"TAB1",#N/A,TRUE,"GENERAL";"TAB2",#N/A,TRUE,"GENERAL";"TAB3",#N/A,TRUE,"GENERAL";"TAB4",#N/A,TRUE,"GENERAL";"TAB5",#N/A,TRUE,"GENERAL"}</definedName>
    <definedName name="_______x7" hidden="1">{"TAB1",#N/A,TRUE,"GENERAL";"TAB2",#N/A,TRUE,"GENERAL";"TAB3",#N/A,TRUE,"GENERAL";"TAB4",#N/A,TRUE,"GENERAL";"TAB5",#N/A,TRUE,"GENERAL"}</definedName>
    <definedName name="_______x8" localSheetId="5" hidden="1">{"via1",#N/A,TRUE,"general";"via2",#N/A,TRUE,"general";"via3",#N/A,TRUE,"general"}</definedName>
    <definedName name="_______x8" localSheetId="1" hidden="1">{"via1",#N/A,TRUE,"general";"via2",#N/A,TRUE,"general";"via3",#N/A,TRUE,"general"}</definedName>
    <definedName name="_______x8" localSheetId="2" hidden="1">{"via1",#N/A,TRUE,"general";"via2",#N/A,TRUE,"general";"via3",#N/A,TRUE,"general"}</definedName>
    <definedName name="_______x8" localSheetId="3" hidden="1">{"via1",#N/A,TRUE,"general";"via2",#N/A,TRUE,"general";"via3",#N/A,TRUE,"general"}</definedName>
    <definedName name="_______x8" localSheetId="4" hidden="1">{"via1",#N/A,TRUE,"general";"via2",#N/A,TRUE,"general";"via3",#N/A,TRUE,"general"}</definedName>
    <definedName name="_______x8" hidden="1">{"via1",#N/A,TRUE,"general";"via2",#N/A,TRUE,"general";"via3",#N/A,TRUE,"general"}</definedName>
    <definedName name="_______x9" localSheetId="5" hidden="1">{"TAB1",#N/A,TRUE,"GENERAL";"TAB2",#N/A,TRUE,"GENERAL";"TAB3",#N/A,TRUE,"GENERAL";"TAB4",#N/A,TRUE,"GENERAL";"TAB5",#N/A,TRUE,"GENERAL"}</definedName>
    <definedName name="_______x9" localSheetId="1" hidden="1">{"TAB1",#N/A,TRUE,"GENERAL";"TAB2",#N/A,TRUE,"GENERAL";"TAB3",#N/A,TRUE,"GENERAL";"TAB4",#N/A,TRUE,"GENERAL";"TAB5",#N/A,TRUE,"GENERAL"}</definedName>
    <definedName name="_______x9" localSheetId="2" hidden="1">{"TAB1",#N/A,TRUE,"GENERAL";"TAB2",#N/A,TRUE,"GENERAL";"TAB3",#N/A,TRUE,"GENERAL";"TAB4",#N/A,TRUE,"GENERAL";"TAB5",#N/A,TRUE,"GENERAL"}</definedName>
    <definedName name="_______x9" localSheetId="3" hidden="1">{"TAB1",#N/A,TRUE,"GENERAL";"TAB2",#N/A,TRUE,"GENERAL";"TAB3",#N/A,TRUE,"GENERAL";"TAB4",#N/A,TRUE,"GENERAL";"TAB5",#N/A,TRUE,"GENERAL"}</definedName>
    <definedName name="_______x9" localSheetId="4" hidden="1">{"TAB1",#N/A,TRUE,"GENERAL";"TAB2",#N/A,TRUE,"GENERAL";"TAB3",#N/A,TRUE,"GENERAL";"TAB4",#N/A,TRUE,"GENERAL";"TAB5",#N/A,TRUE,"GENERAL"}</definedName>
    <definedName name="_______x9" hidden="1">{"TAB1",#N/A,TRUE,"GENERAL";"TAB2",#N/A,TRUE,"GENERAL";"TAB3",#N/A,TRUE,"GENERAL";"TAB4",#N/A,TRUE,"GENERAL";"TAB5",#N/A,TRUE,"GENERAL"}</definedName>
    <definedName name="_______y2" localSheetId="5" hidden="1">{"TAB1",#N/A,TRUE,"GENERAL";"TAB2",#N/A,TRUE,"GENERAL";"TAB3",#N/A,TRUE,"GENERAL";"TAB4",#N/A,TRUE,"GENERAL";"TAB5",#N/A,TRUE,"GENERAL"}</definedName>
    <definedName name="_______y2" localSheetId="1" hidden="1">{"TAB1",#N/A,TRUE,"GENERAL";"TAB2",#N/A,TRUE,"GENERAL";"TAB3",#N/A,TRUE,"GENERAL";"TAB4",#N/A,TRUE,"GENERAL";"TAB5",#N/A,TRUE,"GENERAL"}</definedName>
    <definedName name="_______y2" localSheetId="2" hidden="1">{"TAB1",#N/A,TRUE,"GENERAL";"TAB2",#N/A,TRUE,"GENERAL";"TAB3",#N/A,TRUE,"GENERAL";"TAB4",#N/A,TRUE,"GENERAL";"TAB5",#N/A,TRUE,"GENERAL"}</definedName>
    <definedName name="_______y2" localSheetId="3" hidden="1">{"TAB1",#N/A,TRUE,"GENERAL";"TAB2",#N/A,TRUE,"GENERAL";"TAB3",#N/A,TRUE,"GENERAL";"TAB4",#N/A,TRUE,"GENERAL";"TAB5",#N/A,TRUE,"GENERAL"}</definedName>
    <definedName name="_______y2" localSheetId="4" hidden="1">{"TAB1",#N/A,TRUE,"GENERAL";"TAB2",#N/A,TRUE,"GENERAL";"TAB3",#N/A,TRUE,"GENERAL";"TAB4",#N/A,TRUE,"GENERAL";"TAB5",#N/A,TRUE,"GENERAL"}</definedName>
    <definedName name="_______y2" hidden="1">{"TAB1",#N/A,TRUE,"GENERAL";"TAB2",#N/A,TRUE,"GENERAL";"TAB3",#N/A,TRUE,"GENERAL";"TAB4",#N/A,TRUE,"GENERAL";"TAB5",#N/A,TRUE,"GENERAL"}</definedName>
    <definedName name="_______y3" localSheetId="5" hidden="1">{"via1",#N/A,TRUE,"general";"via2",#N/A,TRUE,"general";"via3",#N/A,TRUE,"general"}</definedName>
    <definedName name="_______y3" localSheetId="1" hidden="1">{"via1",#N/A,TRUE,"general";"via2",#N/A,TRUE,"general";"via3",#N/A,TRUE,"general"}</definedName>
    <definedName name="_______y3" localSheetId="2" hidden="1">{"via1",#N/A,TRUE,"general";"via2",#N/A,TRUE,"general";"via3",#N/A,TRUE,"general"}</definedName>
    <definedName name="_______y3" localSheetId="3" hidden="1">{"via1",#N/A,TRUE,"general";"via2",#N/A,TRUE,"general";"via3",#N/A,TRUE,"general"}</definedName>
    <definedName name="_______y3" localSheetId="4" hidden="1">{"via1",#N/A,TRUE,"general";"via2",#N/A,TRUE,"general";"via3",#N/A,TRUE,"general"}</definedName>
    <definedName name="_______y3" hidden="1">{"via1",#N/A,TRUE,"general";"via2",#N/A,TRUE,"general";"via3",#N/A,TRUE,"general"}</definedName>
    <definedName name="_______y4" localSheetId="5" hidden="1">{"via1",#N/A,TRUE,"general";"via2",#N/A,TRUE,"general";"via3",#N/A,TRUE,"general"}</definedName>
    <definedName name="_______y4" localSheetId="1" hidden="1">{"via1",#N/A,TRUE,"general";"via2",#N/A,TRUE,"general";"via3",#N/A,TRUE,"general"}</definedName>
    <definedName name="_______y4" localSheetId="2" hidden="1">{"via1",#N/A,TRUE,"general";"via2",#N/A,TRUE,"general";"via3",#N/A,TRUE,"general"}</definedName>
    <definedName name="_______y4" localSheetId="3" hidden="1">{"via1",#N/A,TRUE,"general";"via2",#N/A,TRUE,"general";"via3",#N/A,TRUE,"general"}</definedName>
    <definedName name="_______y4" localSheetId="4" hidden="1">{"via1",#N/A,TRUE,"general";"via2",#N/A,TRUE,"general";"via3",#N/A,TRUE,"general"}</definedName>
    <definedName name="_______y4" hidden="1">{"via1",#N/A,TRUE,"general";"via2",#N/A,TRUE,"general";"via3",#N/A,TRUE,"general"}</definedName>
    <definedName name="_______y5" localSheetId="5" hidden="1">{"TAB1",#N/A,TRUE,"GENERAL";"TAB2",#N/A,TRUE,"GENERAL";"TAB3",#N/A,TRUE,"GENERAL";"TAB4",#N/A,TRUE,"GENERAL";"TAB5",#N/A,TRUE,"GENERAL"}</definedName>
    <definedName name="_______y5" localSheetId="1" hidden="1">{"TAB1",#N/A,TRUE,"GENERAL";"TAB2",#N/A,TRUE,"GENERAL";"TAB3",#N/A,TRUE,"GENERAL";"TAB4",#N/A,TRUE,"GENERAL";"TAB5",#N/A,TRUE,"GENERAL"}</definedName>
    <definedName name="_______y5" localSheetId="2" hidden="1">{"TAB1",#N/A,TRUE,"GENERAL";"TAB2",#N/A,TRUE,"GENERAL";"TAB3",#N/A,TRUE,"GENERAL";"TAB4",#N/A,TRUE,"GENERAL";"TAB5",#N/A,TRUE,"GENERAL"}</definedName>
    <definedName name="_______y5" localSheetId="3" hidden="1">{"TAB1",#N/A,TRUE,"GENERAL";"TAB2",#N/A,TRUE,"GENERAL";"TAB3",#N/A,TRUE,"GENERAL";"TAB4",#N/A,TRUE,"GENERAL";"TAB5",#N/A,TRUE,"GENERAL"}</definedName>
    <definedName name="_______y5" localSheetId="4" hidden="1">{"TAB1",#N/A,TRUE,"GENERAL";"TAB2",#N/A,TRUE,"GENERAL";"TAB3",#N/A,TRUE,"GENERAL";"TAB4",#N/A,TRUE,"GENERAL";"TAB5",#N/A,TRUE,"GENERAL"}</definedName>
    <definedName name="_______y5" hidden="1">{"TAB1",#N/A,TRUE,"GENERAL";"TAB2",#N/A,TRUE,"GENERAL";"TAB3",#N/A,TRUE,"GENERAL";"TAB4",#N/A,TRUE,"GENERAL";"TAB5",#N/A,TRUE,"GENERAL"}</definedName>
    <definedName name="_______y6" localSheetId="5" hidden="1">{"via1",#N/A,TRUE,"general";"via2",#N/A,TRUE,"general";"via3",#N/A,TRUE,"general"}</definedName>
    <definedName name="_______y6" localSheetId="1" hidden="1">{"via1",#N/A,TRUE,"general";"via2",#N/A,TRUE,"general";"via3",#N/A,TRUE,"general"}</definedName>
    <definedName name="_______y6" localSheetId="2" hidden="1">{"via1",#N/A,TRUE,"general";"via2",#N/A,TRUE,"general";"via3",#N/A,TRUE,"general"}</definedName>
    <definedName name="_______y6" localSheetId="3" hidden="1">{"via1",#N/A,TRUE,"general";"via2",#N/A,TRUE,"general";"via3",#N/A,TRUE,"general"}</definedName>
    <definedName name="_______y6" localSheetId="4" hidden="1">{"via1",#N/A,TRUE,"general";"via2",#N/A,TRUE,"general";"via3",#N/A,TRUE,"general"}</definedName>
    <definedName name="_______y6" hidden="1">{"via1",#N/A,TRUE,"general";"via2",#N/A,TRUE,"general";"via3",#N/A,TRUE,"general"}</definedName>
    <definedName name="_______y7" localSheetId="5" hidden="1">{"via1",#N/A,TRUE,"general";"via2",#N/A,TRUE,"general";"via3",#N/A,TRUE,"general"}</definedName>
    <definedName name="_______y7" localSheetId="1" hidden="1">{"via1",#N/A,TRUE,"general";"via2",#N/A,TRUE,"general";"via3",#N/A,TRUE,"general"}</definedName>
    <definedName name="_______y7" localSheetId="2" hidden="1">{"via1",#N/A,TRUE,"general";"via2",#N/A,TRUE,"general";"via3",#N/A,TRUE,"general"}</definedName>
    <definedName name="_______y7" localSheetId="3" hidden="1">{"via1",#N/A,TRUE,"general";"via2",#N/A,TRUE,"general";"via3",#N/A,TRUE,"general"}</definedName>
    <definedName name="_______y7" localSheetId="4" hidden="1">{"via1",#N/A,TRUE,"general";"via2",#N/A,TRUE,"general";"via3",#N/A,TRUE,"general"}</definedName>
    <definedName name="_______y7" hidden="1">{"via1",#N/A,TRUE,"general";"via2",#N/A,TRUE,"general";"via3",#N/A,TRUE,"general"}</definedName>
    <definedName name="_______y8" localSheetId="5" hidden="1">{"via1",#N/A,TRUE,"general";"via2",#N/A,TRUE,"general";"via3",#N/A,TRUE,"general"}</definedName>
    <definedName name="_______y8" localSheetId="1" hidden="1">{"via1",#N/A,TRUE,"general";"via2",#N/A,TRUE,"general";"via3",#N/A,TRUE,"general"}</definedName>
    <definedName name="_______y8" localSheetId="2" hidden="1">{"via1",#N/A,TRUE,"general";"via2",#N/A,TRUE,"general";"via3",#N/A,TRUE,"general"}</definedName>
    <definedName name="_______y8" localSheetId="3" hidden="1">{"via1",#N/A,TRUE,"general";"via2",#N/A,TRUE,"general";"via3",#N/A,TRUE,"general"}</definedName>
    <definedName name="_______y8" localSheetId="4" hidden="1">{"via1",#N/A,TRUE,"general";"via2",#N/A,TRUE,"general";"via3",#N/A,TRUE,"general"}</definedName>
    <definedName name="_______y8" hidden="1">{"via1",#N/A,TRUE,"general";"via2",#N/A,TRUE,"general";"via3",#N/A,TRUE,"general"}</definedName>
    <definedName name="_______y9" localSheetId="5" hidden="1">{"TAB1",#N/A,TRUE,"GENERAL";"TAB2",#N/A,TRUE,"GENERAL";"TAB3",#N/A,TRUE,"GENERAL";"TAB4",#N/A,TRUE,"GENERAL";"TAB5",#N/A,TRUE,"GENERAL"}</definedName>
    <definedName name="_______y9" localSheetId="1" hidden="1">{"TAB1",#N/A,TRUE,"GENERAL";"TAB2",#N/A,TRUE,"GENERAL";"TAB3",#N/A,TRUE,"GENERAL";"TAB4",#N/A,TRUE,"GENERAL";"TAB5",#N/A,TRUE,"GENERAL"}</definedName>
    <definedName name="_______y9" localSheetId="2" hidden="1">{"TAB1",#N/A,TRUE,"GENERAL";"TAB2",#N/A,TRUE,"GENERAL";"TAB3",#N/A,TRUE,"GENERAL";"TAB4",#N/A,TRUE,"GENERAL";"TAB5",#N/A,TRUE,"GENERAL"}</definedName>
    <definedName name="_______y9" localSheetId="3" hidden="1">{"TAB1",#N/A,TRUE,"GENERAL";"TAB2",#N/A,TRUE,"GENERAL";"TAB3",#N/A,TRUE,"GENERAL";"TAB4",#N/A,TRUE,"GENERAL";"TAB5",#N/A,TRUE,"GENERAL"}</definedName>
    <definedName name="_______y9" localSheetId="4" hidden="1">{"TAB1",#N/A,TRUE,"GENERAL";"TAB2",#N/A,TRUE,"GENERAL";"TAB3",#N/A,TRUE,"GENERAL";"TAB4",#N/A,TRUE,"GENERAL";"TAB5",#N/A,TRUE,"GENERAL"}</definedName>
    <definedName name="_______y9" hidden="1">{"TAB1",#N/A,TRUE,"GENERAL";"TAB2",#N/A,TRUE,"GENERAL";"TAB3",#N/A,TRUE,"GENERAL";"TAB4",#N/A,TRUE,"GENERAL";"TAB5",#N/A,TRUE,"GENERAL"}</definedName>
    <definedName name="_______z1" localSheetId="5" hidden="1">{"TAB1",#N/A,TRUE,"GENERAL";"TAB2",#N/A,TRUE,"GENERAL";"TAB3",#N/A,TRUE,"GENERAL";"TAB4",#N/A,TRUE,"GENERAL";"TAB5",#N/A,TRUE,"GENERAL"}</definedName>
    <definedName name="_______z1" localSheetId="1" hidden="1">{"TAB1",#N/A,TRUE,"GENERAL";"TAB2",#N/A,TRUE,"GENERAL";"TAB3",#N/A,TRUE,"GENERAL";"TAB4",#N/A,TRUE,"GENERAL";"TAB5",#N/A,TRUE,"GENERAL"}</definedName>
    <definedName name="_______z1" localSheetId="2" hidden="1">{"TAB1",#N/A,TRUE,"GENERAL";"TAB2",#N/A,TRUE,"GENERAL";"TAB3",#N/A,TRUE,"GENERAL";"TAB4",#N/A,TRUE,"GENERAL";"TAB5",#N/A,TRUE,"GENERAL"}</definedName>
    <definedName name="_______z1" localSheetId="3" hidden="1">{"TAB1",#N/A,TRUE,"GENERAL";"TAB2",#N/A,TRUE,"GENERAL";"TAB3",#N/A,TRUE,"GENERAL";"TAB4",#N/A,TRUE,"GENERAL";"TAB5",#N/A,TRUE,"GENERAL"}</definedName>
    <definedName name="_______z1" localSheetId="4" hidden="1">{"TAB1",#N/A,TRUE,"GENERAL";"TAB2",#N/A,TRUE,"GENERAL";"TAB3",#N/A,TRUE,"GENERAL";"TAB4",#N/A,TRUE,"GENERAL";"TAB5",#N/A,TRUE,"GENERAL"}</definedName>
    <definedName name="_______z1" hidden="1">{"TAB1",#N/A,TRUE,"GENERAL";"TAB2",#N/A,TRUE,"GENERAL";"TAB3",#N/A,TRUE,"GENERAL";"TAB4",#N/A,TRUE,"GENERAL";"TAB5",#N/A,TRUE,"GENERAL"}</definedName>
    <definedName name="_______z2" localSheetId="5" hidden="1">{"via1",#N/A,TRUE,"general";"via2",#N/A,TRUE,"general";"via3",#N/A,TRUE,"general"}</definedName>
    <definedName name="_______z2" localSheetId="1" hidden="1">{"via1",#N/A,TRUE,"general";"via2",#N/A,TRUE,"general";"via3",#N/A,TRUE,"general"}</definedName>
    <definedName name="_______z2" localSheetId="2" hidden="1">{"via1",#N/A,TRUE,"general";"via2",#N/A,TRUE,"general";"via3",#N/A,TRUE,"general"}</definedName>
    <definedName name="_______z2" localSheetId="3" hidden="1">{"via1",#N/A,TRUE,"general";"via2",#N/A,TRUE,"general";"via3",#N/A,TRUE,"general"}</definedName>
    <definedName name="_______z2" localSheetId="4" hidden="1">{"via1",#N/A,TRUE,"general";"via2",#N/A,TRUE,"general";"via3",#N/A,TRUE,"general"}</definedName>
    <definedName name="_______z2" hidden="1">{"via1",#N/A,TRUE,"general";"via2",#N/A,TRUE,"general";"via3",#N/A,TRUE,"general"}</definedName>
    <definedName name="_______z3" localSheetId="5" hidden="1">{"via1",#N/A,TRUE,"general";"via2",#N/A,TRUE,"general";"via3",#N/A,TRUE,"general"}</definedName>
    <definedName name="_______z3" localSheetId="1" hidden="1">{"via1",#N/A,TRUE,"general";"via2",#N/A,TRUE,"general";"via3",#N/A,TRUE,"general"}</definedName>
    <definedName name="_______z3" localSheetId="2" hidden="1">{"via1",#N/A,TRUE,"general";"via2",#N/A,TRUE,"general";"via3",#N/A,TRUE,"general"}</definedName>
    <definedName name="_______z3" localSheetId="3" hidden="1">{"via1",#N/A,TRUE,"general";"via2",#N/A,TRUE,"general";"via3",#N/A,TRUE,"general"}</definedName>
    <definedName name="_______z3" localSheetId="4" hidden="1">{"via1",#N/A,TRUE,"general";"via2",#N/A,TRUE,"general";"via3",#N/A,TRUE,"general"}</definedName>
    <definedName name="_______z3" hidden="1">{"via1",#N/A,TRUE,"general";"via2",#N/A,TRUE,"general";"via3",#N/A,TRUE,"general"}</definedName>
    <definedName name="_______z4" localSheetId="5" hidden="1">{"TAB1",#N/A,TRUE,"GENERAL";"TAB2",#N/A,TRUE,"GENERAL";"TAB3",#N/A,TRUE,"GENERAL";"TAB4",#N/A,TRUE,"GENERAL";"TAB5",#N/A,TRUE,"GENERAL"}</definedName>
    <definedName name="_______z4" localSheetId="1" hidden="1">{"TAB1",#N/A,TRUE,"GENERAL";"TAB2",#N/A,TRUE,"GENERAL";"TAB3",#N/A,TRUE,"GENERAL";"TAB4",#N/A,TRUE,"GENERAL";"TAB5",#N/A,TRUE,"GENERAL"}</definedName>
    <definedName name="_______z4" localSheetId="2" hidden="1">{"TAB1",#N/A,TRUE,"GENERAL";"TAB2",#N/A,TRUE,"GENERAL";"TAB3",#N/A,TRUE,"GENERAL";"TAB4",#N/A,TRUE,"GENERAL";"TAB5",#N/A,TRUE,"GENERAL"}</definedName>
    <definedName name="_______z4" localSheetId="3" hidden="1">{"TAB1",#N/A,TRUE,"GENERAL";"TAB2",#N/A,TRUE,"GENERAL";"TAB3",#N/A,TRUE,"GENERAL";"TAB4",#N/A,TRUE,"GENERAL";"TAB5",#N/A,TRUE,"GENERAL"}</definedName>
    <definedName name="_______z4" localSheetId="4" hidden="1">{"TAB1",#N/A,TRUE,"GENERAL";"TAB2",#N/A,TRUE,"GENERAL";"TAB3",#N/A,TRUE,"GENERAL";"TAB4",#N/A,TRUE,"GENERAL";"TAB5",#N/A,TRUE,"GENERAL"}</definedName>
    <definedName name="_______z4" hidden="1">{"TAB1",#N/A,TRUE,"GENERAL";"TAB2",#N/A,TRUE,"GENERAL";"TAB3",#N/A,TRUE,"GENERAL";"TAB4",#N/A,TRUE,"GENERAL";"TAB5",#N/A,TRUE,"GENERAL"}</definedName>
    <definedName name="_______z5" localSheetId="5" hidden="1">{"via1",#N/A,TRUE,"general";"via2",#N/A,TRUE,"general";"via3",#N/A,TRUE,"general"}</definedName>
    <definedName name="_______z5" localSheetId="1" hidden="1">{"via1",#N/A,TRUE,"general";"via2",#N/A,TRUE,"general";"via3",#N/A,TRUE,"general"}</definedName>
    <definedName name="_______z5" localSheetId="2" hidden="1">{"via1",#N/A,TRUE,"general";"via2",#N/A,TRUE,"general";"via3",#N/A,TRUE,"general"}</definedName>
    <definedName name="_______z5" localSheetId="3" hidden="1">{"via1",#N/A,TRUE,"general";"via2",#N/A,TRUE,"general";"via3",#N/A,TRUE,"general"}</definedName>
    <definedName name="_______z5" localSheetId="4" hidden="1">{"via1",#N/A,TRUE,"general";"via2",#N/A,TRUE,"general";"via3",#N/A,TRUE,"general"}</definedName>
    <definedName name="_______z5" hidden="1">{"via1",#N/A,TRUE,"general";"via2",#N/A,TRUE,"general";"via3",#N/A,TRUE,"general"}</definedName>
    <definedName name="_______z6" localSheetId="5" hidden="1">{"TAB1",#N/A,TRUE,"GENERAL";"TAB2",#N/A,TRUE,"GENERAL";"TAB3",#N/A,TRUE,"GENERAL";"TAB4",#N/A,TRUE,"GENERAL";"TAB5",#N/A,TRUE,"GENERAL"}</definedName>
    <definedName name="_______z6" localSheetId="1" hidden="1">{"TAB1",#N/A,TRUE,"GENERAL";"TAB2",#N/A,TRUE,"GENERAL";"TAB3",#N/A,TRUE,"GENERAL";"TAB4",#N/A,TRUE,"GENERAL";"TAB5",#N/A,TRUE,"GENERAL"}</definedName>
    <definedName name="_______z6" localSheetId="2" hidden="1">{"TAB1",#N/A,TRUE,"GENERAL";"TAB2",#N/A,TRUE,"GENERAL";"TAB3",#N/A,TRUE,"GENERAL";"TAB4",#N/A,TRUE,"GENERAL";"TAB5",#N/A,TRUE,"GENERAL"}</definedName>
    <definedName name="_______z6" localSheetId="3" hidden="1">{"TAB1",#N/A,TRUE,"GENERAL";"TAB2",#N/A,TRUE,"GENERAL";"TAB3",#N/A,TRUE,"GENERAL";"TAB4",#N/A,TRUE,"GENERAL";"TAB5",#N/A,TRUE,"GENERAL"}</definedName>
    <definedName name="_______z6" localSheetId="4" hidden="1">{"TAB1",#N/A,TRUE,"GENERAL";"TAB2",#N/A,TRUE,"GENERAL";"TAB3",#N/A,TRUE,"GENERAL";"TAB4",#N/A,TRUE,"GENERAL";"TAB5",#N/A,TRUE,"GENERAL"}</definedName>
    <definedName name="_______z6" hidden="1">{"TAB1",#N/A,TRUE,"GENERAL";"TAB2",#N/A,TRUE,"GENERAL";"TAB3",#N/A,TRUE,"GENERAL";"TAB4",#N/A,TRUE,"GENERAL";"TAB5",#N/A,TRUE,"GENERAL"}</definedName>
    <definedName name="______a1" localSheetId="5" hidden="1">{"TAB1",#N/A,TRUE,"GENERAL";"TAB2",#N/A,TRUE,"GENERAL";"TAB3",#N/A,TRUE,"GENERAL";"TAB4",#N/A,TRUE,"GENERAL";"TAB5",#N/A,TRUE,"GENERAL"}</definedName>
    <definedName name="______a1" localSheetId="1" hidden="1">{"TAB1",#N/A,TRUE,"GENERAL";"TAB2",#N/A,TRUE,"GENERAL";"TAB3",#N/A,TRUE,"GENERAL";"TAB4",#N/A,TRUE,"GENERAL";"TAB5",#N/A,TRUE,"GENERAL"}</definedName>
    <definedName name="______a1" localSheetId="2" hidden="1">{"TAB1",#N/A,TRUE,"GENERAL";"TAB2",#N/A,TRUE,"GENERAL";"TAB3",#N/A,TRUE,"GENERAL";"TAB4",#N/A,TRUE,"GENERAL";"TAB5",#N/A,TRUE,"GENERAL"}</definedName>
    <definedName name="______a1" localSheetId="3" hidden="1">{"TAB1",#N/A,TRUE,"GENERAL";"TAB2",#N/A,TRUE,"GENERAL";"TAB3",#N/A,TRUE,"GENERAL";"TAB4",#N/A,TRUE,"GENERAL";"TAB5",#N/A,TRUE,"GENERAL"}</definedName>
    <definedName name="______a1" localSheetId="4" hidden="1">{"TAB1",#N/A,TRUE,"GENERAL";"TAB2",#N/A,TRUE,"GENERAL";"TAB3",#N/A,TRUE,"GENERAL";"TAB4",#N/A,TRUE,"GENERAL";"TAB5",#N/A,TRUE,"GENERAL"}</definedName>
    <definedName name="______a1" hidden="1">{"TAB1",#N/A,TRUE,"GENERAL";"TAB2",#N/A,TRUE,"GENERAL";"TAB3",#N/A,TRUE,"GENERAL";"TAB4",#N/A,TRUE,"GENERAL";"TAB5",#N/A,TRUE,"GENERAL"}</definedName>
    <definedName name="______a3" localSheetId="5" hidden="1">{"TAB1",#N/A,TRUE,"GENERAL";"TAB2",#N/A,TRUE,"GENERAL";"TAB3",#N/A,TRUE,"GENERAL";"TAB4",#N/A,TRUE,"GENERAL";"TAB5",#N/A,TRUE,"GENERAL"}</definedName>
    <definedName name="______a3" localSheetId="1" hidden="1">{"TAB1",#N/A,TRUE,"GENERAL";"TAB2",#N/A,TRUE,"GENERAL";"TAB3",#N/A,TRUE,"GENERAL";"TAB4",#N/A,TRUE,"GENERAL";"TAB5",#N/A,TRUE,"GENERAL"}</definedName>
    <definedName name="______a3" localSheetId="2" hidden="1">{"TAB1",#N/A,TRUE,"GENERAL";"TAB2",#N/A,TRUE,"GENERAL";"TAB3",#N/A,TRUE,"GENERAL";"TAB4",#N/A,TRUE,"GENERAL";"TAB5",#N/A,TRUE,"GENERAL"}</definedName>
    <definedName name="______a3" localSheetId="3" hidden="1">{"TAB1",#N/A,TRUE,"GENERAL";"TAB2",#N/A,TRUE,"GENERAL";"TAB3",#N/A,TRUE,"GENERAL";"TAB4",#N/A,TRUE,"GENERAL";"TAB5",#N/A,TRUE,"GENERAL"}</definedName>
    <definedName name="______a3" localSheetId="4" hidden="1">{"TAB1",#N/A,TRUE,"GENERAL";"TAB2",#N/A,TRUE,"GENERAL";"TAB3",#N/A,TRUE,"GENERAL";"TAB4",#N/A,TRUE,"GENERAL";"TAB5",#N/A,TRUE,"GENERAL"}</definedName>
    <definedName name="______a3" hidden="1">{"TAB1",#N/A,TRUE,"GENERAL";"TAB2",#N/A,TRUE,"GENERAL";"TAB3",#N/A,TRUE,"GENERAL";"TAB4",#N/A,TRUE,"GENERAL";"TAB5",#N/A,TRUE,"GENERAL"}</definedName>
    <definedName name="______a4" localSheetId="5" hidden="1">{"via1",#N/A,TRUE,"general";"via2",#N/A,TRUE,"general";"via3",#N/A,TRUE,"general"}</definedName>
    <definedName name="______a4" localSheetId="1" hidden="1">{"via1",#N/A,TRUE,"general";"via2",#N/A,TRUE,"general";"via3",#N/A,TRUE,"general"}</definedName>
    <definedName name="______a4" localSheetId="2" hidden="1">{"via1",#N/A,TRUE,"general";"via2",#N/A,TRUE,"general";"via3",#N/A,TRUE,"general"}</definedName>
    <definedName name="______a4" localSheetId="3" hidden="1">{"via1",#N/A,TRUE,"general";"via2",#N/A,TRUE,"general";"via3",#N/A,TRUE,"general"}</definedName>
    <definedName name="______a4" localSheetId="4" hidden="1">{"via1",#N/A,TRUE,"general";"via2",#N/A,TRUE,"general";"via3",#N/A,TRUE,"general"}</definedName>
    <definedName name="______a4" hidden="1">{"via1",#N/A,TRUE,"general";"via2",#N/A,TRUE,"general";"via3",#N/A,TRUE,"general"}</definedName>
    <definedName name="______a5" localSheetId="5" hidden="1">{"TAB1",#N/A,TRUE,"GENERAL";"TAB2",#N/A,TRUE,"GENERAL";"TAB3",#N/A,TRUE,"GENERAL";"TAB4",#N/A,TRUE,"GENERAL";"TAB5",#N/A,TRUE,"GENERAL"}</definedName>
    <definedName name="______a5" localSheetId="1" hidden="1">{"TAB1",#N/A,TRUE,"GENERAL";"TAB2",#N/A,TRUE,"GENERAL";"TAB3",#N/A,TRUE,"GENERAL";"TAB4",#N/A,TRUE,"GENERAL";"TAB5",#N/A,TRUE,"GENERAL"}</definedName>
    <definedName name="______a5" localSheetId="2" hidden="1">{"TAB1",#N/A,TRUE,"GENERAL";"TAB2",#N/A,TRUE,"GENERAL";"TAB3",#N/A,TRUE,"GENERAL";"TAB4",#N/A,TRUE,"GENERAL";"TAB5",#N/A,TRUE,"GENERAL"}</definedName>
    <definedName name="______a5" localSheetId="3" hidden="1">{"TAB1",#N/A,TRUE,"GENERAL";"TAB2",#N/A,TRUE,"GENERAL";"TAB3",#N/A,TRUE,"GENERAL";"TAB4",#N/A,TRUE,"GENERAL";"TAB5",#N/A,TRUE,"GENERAL"}</definedName>
    <definedName name="______a5" localSheetId="4" hidden="1">{"TAB1",#N/A,TRUE,"GENERAL";"TAB2",#N/A,TRUE,"GENERAL";"TAB3",#N/A,TRUE,"GENERAL";"TAB4",#N/A,TRUE,"GENERAL";"TAB5",#N/A,TRUE,"GENERAL"}</definedName>
    <definedName name="______a5" hidden="1">{"TAB1",#N/A,TRUE,"GENERAL";"TAB2",#N/A,TRUE,"GENERAL";"TAB3",#N/A,TRUE,"GENERAL";"TAB4",#N/A,TRUE,"GENERAL";"TAB5",#N/A,TRUE,"GENERAL"}</definedName>
    <definedName name="______a6" localSheetId="5" hidden="1">{"TAB1",#N/A,TRUE,"GENERAL";"TAB2",#N/A,TRUE,"GENERAL";"TAB3",#N/A,TRUE,"GENERAL";"TAB4",#N/A,TRUE,"GENERAL";"TAB5",#N/A,TRUE,"GENERAL"}</definedName>
    <definedName name="______a6" localSheetId="1" hidden="1">{"TAB1",#N/A,TRUE,"GENERAL";"TAB2",#N/A,TRUE,"GENERAL";"TAB3",#N/A,TRUE,"GENERAL";"TAB4",#N/A,TRUE,"GENERAL";"TAB5",#N/A,TRUE,"GENERAL"}</definedName>
    <definedName name="______a6" localSheetId="2" hidden="1">{"TAB1",#N/A,TRUE,"GENERAL";"TAB2",#N/A,TRUE,"GENERAL";"TAB3",#N/A,TRUE,"GENERAL";"TAB4",#N/A,TRUE,"GENERAL";"TAB5",#N/A,TRUE,"GENERAL"}</definedName>
    <definedName name="______a6" localSheetId="3" hidden="1">{"TAB1",#N/A,TRUE,"GENERAL";"TAB2",#N/A,TRUE,"GENERAL";"TAB3",#N/A,TRUE,"GENERAL";"TAB4",#N/A,TRUE,"GENERAL";"TAB5",#N/A,TRUE,"GENERAL"}</definedName>
    <definedName name="______a6" localSheetId="4" hidden="1">{"TAB1",#N/A,TRUE,"GENERAL";"TAB2",#N/A,TRUE,"GENERAL";"TAB3",#N/A,TRUE,"GENERAL";"TAB4",#N/A,TRUE,"GENERAL";"TAB5",#N/A,TRUE,"GENERAL"}</definedName>
    <definedName name="______a6" hidden="1">{"TAB1",#N/A,TRUE,"GENERAL";"TAB2",#N/A,TRUE,"GENERAL";"TAB3",#N/A,TRUE,"GENERAL";"TAB4",#N/A,TRUE,"GENERAL";"TAB5",#N/A,TRUE,"GENERAL"}</definedName>
    <definedName name="______AFC1">#REF!</definedName>
    <definedName name="______AFC3">#REF!</definedName>
    <definedName name="______AFC5">#REF!</definedName>
    <definedName name="______APU221">#REF!</definedName>
    <definedName name="______APU465">#REF!</definedName>
    <definedName name="______b2" localSheetId="5" hidden="1">{"TAB1",#N/A,TRUE,"GENERAL";"TAB2",#N/A,TRUE,"GENERAL";"TAB3",#N/A,TRUE,"GENERAL";"TAB4",#N/A,TRUE,"GENERAL";"TAB5",#N/A,TRUE,"GENERAL"}</definedName>
    <definedName name="______b2" localSheetId="1" hidden="1">{"TAB1",#N/A,TRUE,"GENERAL";"TAB2",#N/A,TRUE,"GENERAL";"TAB3",#N/A,TRUE,"GENERAL";"TAB4",#N/A,TRUE,"GENERAL";"TAB5",#N/A,TRUE,"GENERAL"}</definedName>
    <definedName name="______b2" localSheetId="2" hidden="1">{"TAB1",#N/A,TRUE,"GENERAL";"TAB2",#N/A,TRUE,"GENERAL";"TAB3",#N/A,TRUE,"GENERAL";"TAB4",#N/A,TRUE,"GENERAL";"TAB5",#N/A,TRUE,"GENERAL"}</definedName>
    <definedName name="______b2" localSheetId="3" hidden="1">{"TAB1",#N/A,TRUE,"GENERAL";"TAB2",#N/A,TRUE,"GENERAL";"TAB3",#N/A,TRUE,"GENERAL";"TAB4",#N/A,TRUE,"GENERAL";"TAB5",#N/A,TRUE,"GENERAL"}</definedName>
    <definedName name="______b2" localSheetId="4" hidden="1">{"TAB1",#N/A,TRUE,"GENERAL";"TAB2",#N/A,TRUE,"GENERAL";"TAB3",#N/A,TRUE,"GENERAL";"TAB4",#N/A,TRUE,"GENERAL";"TAB5",#N/A,TRUE,"GENERAL"}</definedName>
    <definedName name="______b2" hidden="1">{"TAB1",#N/A,TRUE,"GENERAL";"TAB2",#N/A,TRUE,"GENERAL";"TAB3",#N/A,TRUE,"GENERAL";"TAB4",#N/A,TRUE,"GENERAL";"TAB5",#N/A,TRUE,"GENERAL"}</definedName>
    <definedName name="______b3" localSheetId="5" hidden="1">{"TAB1",#N/A,TRUE,"GENERAL";"TAB2",#N/A,TRUE,"GENERAL";"TAB3",#N/A,TRUE,"GENERAL";"TAB4",#N/A,TRUE,"GENERAL";"TAB5",#N/A,TRUE,"GENERAL"}</definedName>
    <definedName name="______b3" localSheetId="1" hidden="1">{"TAB1",#N/A,TRUE,"GENERAL";"TAB2",#N/A,TRUE,"GENERAL";"TAB3",#N/A,TRUE,"GENERAL";"TAB4",#N/A,TRUE,"GENERAL";"TAB5",#N/A,TRUE,"GENERAL"}</definedName>
    <definedName name="______b3" localSheetId="2" hidden="1">{"TAB1",#N/A,TRUE,"GENERAL";"TAB2",#N/A,TRUE,"GENERAL";"TAB3",#N/A,TRUE,"GENERAL";"TAB4",#N/A,TRUE,"GENERAL";"TAB5",#N/A,TRUE,"GENERAL"}</definedName>
    <definedName name="______b3" localSheetId="3" hidden="1">{"TAB1",#N/A,TRUE,"GENERAL";"TAB2",#N/A,TRUE,"GENERAL";"TAB3",#N/A,TRUE,"GENERAL";"TAB4",#N/A,TRUE,"GENERAL";"TAB5",#N/A,TRUE,"GENERAL"}</definedName>
    <definedName name="______b3" localSheetId="4" hidden="1">{"TAB1",#N/A,TRUE,"GENERAL";"TAB2",#N/A,TRUE,"GENERAL";"TAB3",#N/A,TRUE,"GENERAL";"TAB4",#N/A,TRUE,"GENERAL";"TAB5",#N/A,TRUE,"GENERAL"}</definedName>
    <definedName name="______b3" hidden="1">{"TAB1",#N/A,TRUE,"GENERAL";"TAB2",#N/A,TRUE,"GENERAL";"TAB3",#N/A,TRUE,"GENERAL";"TAB4",#N/A,TRUE,"GENERAL";"TAB5",#N/A,TRUE,"GENERAL"}</definedName>
    <definedName name="______b4" localSheetId="5" hidden="1">{"TAB1",#N/A,TRUE,"GENERAL";"TAB2",#N/A,TRUE,"GENERAL";"TAB3",#N/A,TRUE,"GENERAL";"TAB4",#N/A,TRUE,"GENERAL";"TAB5",#N/A,TRUE,"GENERAL"}</definedName>
    <definedName name="______b4" localSheetId="1" hidden="1">{"TAB1",#N/A,TRUE,"GENERAL";"TAB2",#N/A,TRUE,"GENERAL";"TAB3",#N/A,TRUE,"GENERAL";"TAB4",#N/A,TRUE,"GENERAL";"TAB5",#N/A,TRUE,"GENERAL"}</definedName>
    <definedName name="______b4" localSheetId="2" hidden="1">{"TAB1",#N/A,TRUE,"GENERAL";"TAB2",#N/A,TRUE,"GENERAL";"TAB3",#N/A,TRUE,"GENERAL";"TAB4",#N/A,TRUE,"GENERAL";"TAB5",#N/A,TRUE,"GENERAL"}</definedName>
    <definedName name="______b4" localSheetId="3" hidden="1">{"TAB1",#N/A,TRUE,"GENERAL";"TAB2",#N/A,TRUE,"GENERAL";"TAB3",#N/A,TRUE,"GENERAL";"TAB4",#N/A,TRUE,"GENERAL";"TAB5",#N/A,TRUE,"GENERAL"}</definedName>
    <definedName name="______b4" localSheetId="4" hidden="1">{"TAB1",#N/A,TRUE,"GENERAL";"TAB2",#N/A,TRUE,"GENERAL";"TAB3",#N/A,TRUE,"GENERAL";"TAB4",#N/A,TRUE,"GENERAL";"TAB5",#N/A,TRUE,"GENERAL"}</definedName>
    <definedName name="______b4" hidden="1">{"TAB1",#N/A,TRUE,"GENERAL";"TAB2",#N/A,TRUE,"GENERAL";"TAB3",#N/A,TRUE,"GENERAL";"TAB4",#N/A,TRUE,"GENERAL";"TAB5",#N/A,TRUE,"GENERAL"}</definedName>
    <definedName name="______b5" localSheetId="5" hidden="1">{"TAB1",#N/A,TRUE,"GENERAL";"TAB2",#N/A,TRUE,"GENERAL";"TAB3",#N/A,TRUE,"GENERAL";"TAB4",#N/A,TRUE,"GENERAL";"TAB5",#N/A,TRUE,"GENERAL"}</definedName>
    <definedName name="______b5" localSheetId="1" hidden="1">{"TAB1",#N/A,TRUE,"GENERAL";"TAB2",#N/A,TRUE,"GENERAL";"TAB3",#N/A,TRUE,"GENERAL";"TAB4",#N/A,TRUE,"GENERAL";"TAB5",#N/A,TRUE,"GENERAL"}</definedName>
    <definedName name="______b5" localSheetId="2" hidden="1">{"TAB1",#N/A,TRUE,"GENERAL";"TAB2",#N/A,TRUE,"GENERAL";"TAB3",#N/A,TRUE,"GENERAL";"TAB4",#N/A,TRUE,"GENERAL";"TAB5",#N/A,TRUE,"GENERAL"}</definedName>
    <definedName name="______b5" localSheetId="3" hidden="1">{"TAB1",#N/A,TRUE,"GENERAL";"TAB2",#N/A,TRUE,"GENERAL";"TAB3",#N/A,TRUE,"GENERAL";"TAB4",#N/A,TRUE,"GENERAL";"TAB5",#N/A,TRUE,"GENERAL"}</definedName>
    <definedName name="______b5" localSheetId="4" hidden="1">{"TAB1",#N/A,TRUE,"GENERAL";"TAB2",#N/A,TRUE,"GENERAL";"TAB3",#N/A,TRUE,"GENERAL";"TAB4",#N/A,TRUE,"GENERAL";"TAB5",#N/A,TRUE,"GENERAL"}</definedName>
    <definedName name="______b5" hidden="1">{"TAB1",#N/A,TRUE,"GENERAL";"TAB2",#N/A,TRUE,"GENERAL";"TAB3",#N/A,TRUE,"GENERAL";"TAB4",#N/A,TRUE,"GENERAL";"TAB5",#N/A,TRUE,"GENERAL"}</definedName>
    <definedName name="______b6" localSheetId="5" hidden="1">{"TAB1",#N/A,TRUE,"GENERAL";"TAB2",#N/A,TRUE,"GENERAL";"TAB3",#N/A,TRUE,"GENERAL";"TAB4",#N/A,TRUE,"GENERAL";"TAB5",#N/A,TRUE,"GENERAL"}</definedName>
    <definedName name="______b6" localSheetId="1" hidden="1">{"TAB1",#N/A,TRUE,"GENERAL";"TAB2",#N/A,TRUE,"GENERAL";"TAB3",#N/A,TRUE,"GENERAL";"TAB4",#N/A,TRUE,"GENERAL";"TAB5",#N/A,TRUE,"GENERAL"}</definedName>
    <definedName name="______b6" localSheetId="2" hidden="1">{"TAB1",#N/A,TRUE,"GENERAL";"TAB2",#N/A,TRUE,"GENERAL";"TAB3",#N/A,TRUE,"GENERAL";"TAB4",#N/A,TRUE,"GENERAL";"TAB5",#N/A,TRUE,"GENERAL"}</definedName>
    <definedName name="______b6" localSheetId="3" hidden="1">{"TAB1",#N/A,TRUE,"GENERAL";"TAB2",#N/A,TRUE,"GENERAL";"TAB3",#N/A,TRUE,"GENERAL";"TAB4",#N/A,TRUE,"GENERAL";"TAB5",#N/A,TRUE,"GENERAL"}</definedName>
    <definedName name="______b6" localSheetId="4" hidden="1">{"TAB1",#N/A,TRUE,"GENERAL";"TAB2",#N/A,TRUE,"GENERAL";"TAB3",#N/A,TRUE,"GENERAL";"TAB4",#N/A,TRUE,"GENERAL";"TAB5",#N/A,TRUE,"GENERAL"}</definedName>
    <definedName name="______b6" hidden="1">{"TAB1",#N/A,TRUE,"GENERAL";"TAB2",#N/A,TRUE,"GENERAL";"TAB3",#N/A,TRUE,"GENERAL";"TAB4",#N/A,TRUE,"GENERAL";"TAB5",#N/A,TRUE,"GENERAL"}</definedName>
    <definedName name="______b7" localSheetId="5" hidden="1">{"via1",#N/A,TRUE,"general";"via2",#N/A,TRUE,"general";"via3",#N/A,TRUE,"general"}</definedName>
    <definedName name="______b7" localSheetId="1" hidden="1">{"via1",#N/A,TRUE,"general";"via2",#N/A,TRUE,"general";"via3",#N/A,TRUE,"general"}</definedName>
    <definedName name="______b7" localSheetId="2" hidden="1">{"via1",#N/A,TRUE,"general";"via2",#N/A,TRUE,"general";"via3",#N/A,TRUE,"general"}</definedName>
    <definedName name="______b7" localSheetId="3" hidden="1">{"via1",#N/A,TRUE,"general";"via2",#N/A,TRUE,"general";"via3",#N/A,TRUE,"general"}</definedName>
    <definedName name="______b7" localSheetId="4" hidden="1">{"via1",#N/A,TRUE,"general";"via2",#N/A,TRUE,"general";"via3",#N/A,TRUE,"general"}</definedName>
    <definedName name="______b7" hidden="1">{"via1",#N/A,TRUE,"general";"via2",#N/A,TRUE,"general";"via3",#N/A,TRUE,"general"}</definedName>
    <definedName name="______b8" localSheetId="5" hidden="1">{"via1",#N/A,TRUE,"general";"via2",#N/A,TRUE,"general";"via3",#N/A,TRUE,"general"}</definedName>
    <definedName name="______b8" localSheetId="1" hidden="1">{"via1",#N/A,TRUE,"general";"via2",#N/A,TRUE,"general";"via3",#N/A,TRUE,"general"}</definedName>
    <definedName name="______b8" localSheetId="2" hidden="1">{"via1",#N/A,TRUE,"general";"via2",#N/A,TRUE,"general";"via3",#N/A,TRUE,"general"}</definedName>
    <definedName name="______b8" localSheetId="3" hidden="1">{"via1",#N/A,TRUE,"general";"via2",#N/A,TRUE,"general";"via3",#N/A,TRUE,"general"}</definedName>
    <definedName name="______b8" localSheetId="4" hidden="1">{"via1",#N/A,TRUE,"general";"via2",#N/A,TRUE,"general";"via3",#N/A,TRUE,"general"}</definedName>
    <definedName name="______b8" hidden="1">{"via1",#N/A,TRUE,"general";"via2",#N/A,TRUE,"general";"via3",#N/A,TRUE,"general"}</definedName>
    <definedName name="______bb9" localSheetId="5" hidden="1">{"TAB1",#N/A,TRUE,"GENERAL";"TAB2",#N/A,TRUE,"GENERAL";"TAB3",#N/A,TRUE,"GENERAL";"TAB4",#N/A,TRUE,"GENERAL";"TAB5",#N/A,TRUE,"GENERAL"}</definedName>
    <definedName name="______bb9" localSheetId="1" hidden="1">{"TAB1",#N/A,TRUE,"GENERAL";"TAB2",#N/A,TRUE,"GENERAL";"TAB3",#N/A,TRUE,"GENERAL";"TAB4",#N/A,TRUE,"GENERAL";"TAB5",#N/A,TRUE,"GENERAL"}</definedName>
    <definedName name="______bb9" localSheetId="2" hidden="1">{"TAB1",#N/A,TRUE,"GENERAL";"TAB2",#N/A,TRUE,"GENERAL";"TAB3",#N/A,TRUE,"GENERAL";"TAB4",#N/A,TRUE,"GENERAL";"TAB5",#N/A,TRUE,"GENERAL"}</definedName>
    <definedName name="______bb9" localSheetId="3" hidden="1">{"TAB1",#N/A,TRUE,"GENERAL";"TAB2",#N/A,TRUE,"GENERAL";"TAB3",#N/A,TRUE,"GENERAL";"TAB4",#N/A,TRUE,"GENERAL";"TAB5",#N/A,TRUE,"GENERAL"}</definedName>
    <definedName name="______bb9" localSheetId="4" hidden="1">{"TAB1",#N/A,TRUE,"GENERAL";"TAB2",#N/A,TRUE,"GENERAL";"TAB3",#N/A,TRUE,"GENERAL";"TAB4",#N/A,TRUE,"GENERAL";"TAB5",#N/A,TRUE,"GENERAL"}</definedName>
    <definedName name="______bb9" hidden="1">{"TAB1",#N/A,TRUE,"GENERAL";"TAB2",#N/A,TRUE,"GENERAL";"TAB3",#N/A,TRUE,"GENERAL";"TAB4",#N/A,TRUE,"GENERAL";"TAB5",#N/A,TRUE,"GENERAL"}</definedName>
    <definedName name="______bgb5" localSheetId="5" hidden="1">{"TAB1",#N/A,TRUE,"GENERAL";"TAB2",#N/A,TRUE,"GENERAL";"TAB3",#N/A,TRUE,"GENERAL";"TAB4",#N/A,TRUE,"GENERAL";"TAB5",#N/A,TRUE,"GENERAL"}</definedName>
    <definedName name="______bgb5" localSheetId="1" hidden="1">{"TAB1",#N/A,TRUE,"GENERAL";"TAB2",#N/A,TRUE,"GENERAL";"TAB3",#N/A,TRUE,"GENERAL";"TAB4",#N/A,TRUE,"GENERAL";"TAB5",#N/A,TRUE,"GENERAL"}</definedName>
    <definedName name="______bgb5" localSheetId="2" hidden="1">{"TAB1",#N/A,TRUE,"GENERAL";"TAB2",#N/A,TRUE,"GENERAL";"TAB3",#N/A,TRUE,"GENERAL";"TAB4",#N/A,TRUE,"GENERAL";"TAB5",#N/A,TRUE,"GENERAL"}</definedName>
    <definedName name="______bgb5" localSheetId="3" hidden="1">{"TAB1",#N/A,TRUE,"GENERAL";"TAB2",#N/A,TRUE,"GENERAL";"TAB3",#N/A,TRUE,"GENERAL";"TAB4",#N/A,TRUE,"GENERAL";"TAB5",#N/A,TRUE,"GENERAL"}</definedName>
    <definedName name="______bgb5" localSheetId="4" hidden="1">{"TAB1",#N/A,TRUE,"GENERAL";"TAB2",#N/A,TRUE,"GENERAL";"TAB3",#N/A,TRUE,"GENERAL";"TAB4",#N/A,TRUE,"GENERAL";"TAB5",#N/A,TRUE,"GENERAL"}</definedName>
    <definedName name="______bgb5" hidden="1">{"TAB1",#N/A,TRUE,"GENERAL";"TAB2",#N/A,TRUE,"GENERAL";"TAB3",#N/A,TRUE,"GENERAL";"TAB4",#N/A,TRUE,"GENERAL";"TAB5",#N/A,TRUE,"GENERAL"}</definedName>
    <definedName name="______BGC1">#REF!</definedName>
    <definedName name="______BGC3">#REF!</definedName>
    <definedName name="______BGC5">#REF!</definedName>
    <definedName name="______CAC1">#REF!</definedName>
    <definedName name="______CAC3">#REF!</definedName>
    <definedName name="______CAC5">#REF!</definedName>
    <definedName name="______EST1">#REF!</definedName>
    <definedName name="______EST10">#REF!</definedName>
    <definedName name="______EST11">#REF!</definedName>
    <definedName name="______EST12">#REF!</definedName>
    <definedName name="______EST13">#REF!</definedName>
    <definedName name="______EST14">#REF!</definedName>
    <definedName name="______EST15">#REF!</definedName>
    <definedName name="______EST16">#REF!</definedName>
    <definedName name="______EST17">#REF!</definedName>
    <definedName name="______EST18">#REF!</definedName>
    <definedName name="______EST19">#REF!</definedName>
    <definedName name="______EST2">#REF!</definedName>
    <definedName name="______EST3">#REF!</definedName>
    <definedName name="______EST4">#REF!</definedName>
    <definedName name="______EST5">#REF!</definedName>
    <definedName name="______EST6">#REF!</definedName>
    <definedName name="______EST7">#REF!</definedName>
    <definedName name="______EST8">#REF!</definedName>
    <definedName name="______EST9">#REF!</definedName>
    <definedName name="______EXC1">#REF!</definedName>
    <definedName name="______EXC10">#REF!</definedName>
    <definedName name="______EXC11">#REF!</definedName>
    <definedName name="______EXC12">#REF!</definedName>
    <definedName name="______EXC2">#REF!</definedName>
    <definedName name="______EXC3">#REF!</definedName>
    <definedName name="______EXC4">#REF!</definedName>
    <definedName name="______EXC5">#REF!</definedName>
    <definedName name="______EXC6">#REF!</definedName>
    <definedName name="______EXC7">#REF!</definedName>
    <definedName name="______EXC8">#REF!</definedName>
    <definedName name="______EXC9">#REF!</definedName>
    <definedName name="______g2" localSheetId="5" hidden="1">{"TAB1",#N/A,TRUE,"GENERAL";"TAB2",#N/A,TRUE,"GENERAL";"TAB3",#N/A,TRUE,"GENERAL";"TAB4",#N/A,TRUE,"GENERAL";"TAB5",#N/A,TRUE,"GENERAL"}</definedName>
    <definedName name="______g2" localSheetId="1" hidden="1">{"TAB1",#N/A,TRUE,"GENERAL";"TAB2",#N/A,TRUE,"GENERAL";"TAB3",#N/A,TRUE,"GENERAL";"TAB4",#N/A,TRUE,"GENERAL";"TAB5",#N/A,TRUE,"GENERAL"}</definedName>
    <definedName name="______g2" localSheetId="2" hidden="1">{"TAB1",#N/A,TRUE,"GENERAL";"TAB2",#N/A,TRUE,"GENERAL";"TAB3",#N/A,TRUE,"GENERAL";"TAB4",#N/A,TRUE,"GENERAL";"TAB5",#N/A,TRUE,"GENERAL"}</definedName>
    <definedName name="______g2" localSheetId="3" hidden="1">{"TAB1",#N/A,TRUE,"GENERAL";"TAB2",#N/A,TRUE,"GENERAL";"TAB3",#N/A,TRUE,"GENERAL";"TAB4",#N/A,TRUE,"GENERAL";"TAB5",#N/A,TRUE,"GENERAL"}</definedName>
    <definedName name="______g2" localSheetId="4" hidden="1">{"TAB1",#N/A,TRUE,"GENERAL";"TAB2",#N/A,TRUE,"GENERAL";"TAB3",#N/A,TRUE,"GENERAL";"TAB4",#N/A,TRUE,"GENERAL";"TAB5",#N/A,TRUE,"GENERAL"}</definedName>
    <definedName name="______g2" hidden="1">{"TAB1",#N/A,TRUE,"GENERAL";"TAB2",#N/A,TRUE,"GENERAL";"TAB3",#N/A,TRUE,"GENERAL";"TAB4",#N/A,TRUE,"GENERAL";"TAB5",#N/A,TRUE,"GENERAL"}</definedName>
    <definedName name="______g3" localSheetId="5" hidden="1">{"via1",#N/A,TRUE,"general";"via2",#N/A,TRUE,"general";"via3",#N/A,TRUE,"general"}</definedName>
    <definedName name="______g3" localSheetId="1" hidden="1">{"via1",#N/A,TRUE,"general";"via2",#N/A,TRUE,"general";"via3",#N/A,TRUE,"general"}</definedName>
    <definedName name="______g3" localSheetId="2" hidden="1">{"via1",#N/A,TRUE,"general";"via2",#N/A,TRUE,"general";"via3",#N/A,TRUE,"general"}</definedName>
    <definedName name="______g3" localSheetId="3" hidden="1">{"via1",#N/A,TRUE,"general";"via2",#N/A,TRUE,"general";"via3",#N/A,TRUE,"general"}</definedName>
    <definedName name="______g3" localSheetId="4" hidden="1">{"via1",#N/A,TRUE,"general";"via2",#N/A,TRUE,"general";"via3",#N/A,TRUE,"general"}</definedName>
    <definedName name="______g3" hidden="1">{"via1",#N/A,TRUE,"general";"via2",#N/A,TRUE,"general";"via3",#N/A,TRUE,"general"}</definedName>
    <definedName name="______g4" localSheetId="5" hidden="1">{"via1",#N/A,TRUE,"general";"via2",#N/A,TRUE,"general";"via3",#N/A,TRUE,"general"}</definedName>
    <definedName name="______g4" localSheetId="1" hidden="1">{"via1",#N/A,TRUE,"general";"via2",#N/A,TRUE,"general";"via3",#N/A,TRUE,"general"}</definedName>
    <definedName name="______g4" localSheetId="2" hidden="1">{"via1",#N/A,TRUE,"general";"via2",#N/A,TRUE,"general";"via3",#N/A,TRUE,"general"}</definedName>
    <definedName name="______g4" localSheetId="3" hidden="1">{"via1",#N/A,TRUE,"general";"via2",#N/A,TRUE,"general";"via3",#N/A,TRUE,"general"}</definedName>
    <definedName name="______g4" localSheetId="4" hidden="1">{"via1",#N/A,TRUE,"general";"via2",#N/A,TRUE,"general";"via3",#N/A,TRUE,"general"}</definedName>
    <definedName name="______g4" hidden="1">{"via1",#N/A,TRUE,"general";"via2",#N/A,TRUE,"general";"via3",#N/A,TRUE,"general"}</definedName>
    <definedName name="______g5" localSheetId="5" hidden="1">{"via1",#N/A,TRUE,"general";"via2",#N/A,TRUE,"general";"via3",#N/A,TRUE,"general"}</definedName>
    <definedName name="______g5" localSheetId="1" hidden="1">{"via1",#N/A,TRUE,"general";"via2",#N/A,TRUE,"general";"via3",#N/A,TRUE,"general"}</definedName>
    <definedName name="______g5" localSheetId="2" hidden="1">{"via1",#N/A,TRUE,"general";"via2",#N/A,TRUE,"general";"via3",#N/A,TRUE,"general"}</definedName>
    <definedName name="______g5" localSheetId="3" hidden="1">{"via1",#N/A,TRUE,"general";"via2",#N/A,TRUE,"general";"via3",#N/A,TRUE,"general"}</definedName>
    <definedName name="______g5" localSheetId="4" hidden="1">{"via1",#N/A,TRUE,"general";"via2",#N/A,TRUE,"general";"via3",#N/A,TRUE,"general"}</definedName>
    <definedName name="______g5" hidden="1">{"via1",#N/A,TRUE,"general";"via2",#N/A,TRUE,"general";"via3",#N/A,TRUE,"general"}</definedName>
    <definedName name="______g6" localSheetId="5" hidden="1">{"via1",#N/A,TRUE,"general";"via2",#N/A,TRUE,"general";"via3",#N/A,TRUE,"general"}</definedName>
    <definedName name="______g6" localSheetId="1" hidden="1">{"via1",#N/A,TRUE,"general";"via2",#N/A,TRUE,"general";"via3",#N/A,TRUE,"general"}</definedName>
    <definedName name="______g6" localSheetId="2" hidden="1">{"via1",#N/A,TRUE,"general";"via2",#N/A,TRUE,"general";"via3",#N/A,TRUE,"general"}</definedName>
    <definedName name="______g6" localSheetId="3" hidden="1">{"via1",#N/A,TRUE,"general";"via2",#N/A,TRUE,"general";"via3",#N/A,TRUE,"general"}</definedName>
    <definedName name="______g6" localSheetId="4" hidden="1">{"via1",#N/A,TRUE,"general";"via2",#N/A,TRUE,"general";"via3",#N/A,TRUE,"general"}</definedName>
    <definedName name="______g6" hidden="1">{"via1",#N/A,TRUE,"general";"via2",#N/A,TRUE,"general";"via3",#N/A,TRUE,"general"}</definedName>
    <definedName name="______g7" localSheetId="5" hidden="1">{"TAB1",#N/A,TRUE,"GENERAL";"TAB2",#N/A,TRUE,"GENERAL";"TAB3",#N/A,TRUE,"GENERAL";"TAB4",#N/A,TRUE,"GENERAL";"TAB5",#N/A,TRUE,"GENERAL"}</definedName>
    <definedName name="______g7" localSheetId="1" hidden="1">{"TAB1",#N/A,TRUE,"GENERAL";"TAB2",#N/A,TRUE,"GENERAL";"TAB3",#N/A,TRUE,"GENERAL";"TAB4",#N/A,TRUE,"GENERAL";"TAB5",#N/A,TRUE,"GENERAL"}</definedName>
    <definedName name="______g7" localSheetId="2" hidden="1">{"TAB1",#N/A,TRUE,"GENERAL";"TAB2",#N/A,TRUE,"GENERAL";"TAB3",#N/A,TRUE,"GENERAL";"TAB4",#N/A,TRUE,"GENERAL";"TAB5",#N/A,TRUE,"GENERAL"}</definedName>
    <definedName name="______g7" localSheetId="3" hidden="1">{"TAB1",#N/A,TRUE,"GENERAL";"TAB2",#N/A,TRUE,"GENERAL";"TAB3",#N/A,TRUE,"GENERAL";"TAB4",#N/A,TRUE,"GENERAL";"TAB5",#N/A,TRUE,"GENERAL"}</definedName>
    <definedName name="______g7" localSheetId="4" hidden="1">{"TAB1",#N/A,TRUE,"GENERAL";"TAB2",#N/A,TRUE,"GENERAL";"TAB3",#N/A,TRUE,"GENERAL";"TAB4",#N/A,TRUE,"GENERAL";"TAB5",#N/A,TRUE,"GENERAL"}</definedName>
    <definedName name="______g7" hidden="1">{"TAB1",#N/A,TRUE,"GENERAL";"TAB2",#N/A,TRUE,"GENERAL";"TAB3",#N/A,TRUE,"GENERAL";"TAB4",#N/A,TRUE,"GENERAL";"TAB5",#N/A,TRUE,"GENERAL"}</definedName>
    <definedName name="______GR1" localSheetId="5" hidden="1">{"TAB1",#N/A,TRUE,"GENERAL";"TAB2",#N/A,TRUE,"GENERAL";"TAB3",#N/A,TRUE,"GENERAL";"TAB4",#N/A,TRUE,"GENERAL";"TAB5",#N/A,TRUE,"GENERAL"}</definedName>
    <definedName name="______GR1" localSheetId="1" hidden="1">{"TAB1",#N/A,TRUE,"GENERAL";"TAB2",#N/A,TRUE,"GENERAL";"TAB3",#N/A,TRUE,"GENERAL";"TAB4",#N/A,TRUE,"GENERAL";"TAB5",#N/A,TRUE,"GENERAL"}</definedName>
    <definedName name="______GR1" localSheetId="2" hidden="1">{"TAB1",#N/A,TRUE,"GENERAL";"TAB2",#N/A,TRUE,"GENERAL";"TAB3",#N/A,TRUE,"GENERAL";"TAB4",#N/A,TRUE,"GENERAL";"TAB5",#N/A,TRUE,"GENERAL"}</definedName>
    <definedName name="______GR1" localSheetId="3" hidden="1">{"TAB1",#N/A,TRUE,"GENERAL";"TAB2",#N/A,TRUE,"GENERAL";"TAB3",#N/A,TRUE,"GENERAL";"TAB4",#N/A,TRUE,"GENERAL";"TAB5",#N/A,TRUE,"GENERAL"}</definedName>
    <definedName name="______GR1" localSheetId="4" hidden="1">{"TAB1",#N/A,TRUE,"GENERAL";"TAB2",#N/A,TRUE,"GENERAL";"TAB3",#N/A,TRUE,"GENERAL";"TAB4",#N/A,TRUE,"GENERAL";"TAB5",#N/A,TRUE,"GENERAL"}</definedName>
    <definedName name="______GR1" hidden="1">{"TAB1",#N/A,TRUE,"GENERAL";"TAB2",#N/A,TRUE,"GENERAL";"TAB3",#N/A,TRUE,"GENERAL";"TAB4",#N/A,TRUE,"GENERAL";"TAB5",#N/A,TRUE,"GENERAL"}</definedName>
    <definedName name="______gtr4" localSheetId="5" hidden="1">{"via1",#N/A,TRUE,"general";"via2",#N/A,TRUE,"general";"via3",#N/A,TRUE,"general"}</definedName>
    <definedName name="______gtr4" localSheetId="1" hidden="1">{"via1",#N/A,TRUE,"general";"via2",#N/A,TRUE,"general";"via3",#N/A,TRUE,"general"}</definedName>
    <definedName name="______gtr4" localSheetId="2" hidden="1">{"via1",#N/A,TRUE,"general";"via2",#N/A,TRUE,"general";"via3",#N/A,TRUE,"general"}</definedName>
    <definedName name="______gtr4" localSheetId="3" hidden="1">{"via1",#N/A,TRUE,"general";"via2",#N/A,TRUE,"general";"via3",#N/A,TRUE,"general"}</definedName>
    <definedName name="______gtr4" localSheetId="4" hidden="1">{"via1",#N/A,TRUE,"general";"via2",#N/A,TRUE,"general";"via3",#N/A,TRUE,"general"}</definedName>
    <definedName name="______gtr4" hidden="1">{"via1",#N/A,TRUE,"general";"via2",#N/A,TRUE,"general";"via3",#N/A,TRUE,"general"}</definedName>
    <definedName name="______h2" localSheetId="5" hidden="1">{"via1",#N/A,TRUE,"general";"via2",#N/A,TRUE,"general";"via3",#N/A,TRUE,"general"}</definedName>
    <definedName name="______h2" localSheetId="1" hidden="1">{"via1",#N/A,TRUE,"general";"via2",#N/A,TRUE,"general";"via3",#N/A,TRUE,"general"}</definedName>
    <definedName name="______h2" localSheetId="2" hidden="1">{"via1",#N/A,TRUE,"general";"via2",#N/A,TRUE,"general";"via3",#N/A,TRUE,"general"}</definedName>
    <definedName name="______h2" localSheetId="3" hidden="1">{"via1",#N/A,TRUE,"general";"via2",#N/A,TRUE,"general";"via3",#N/A,TRUE,"general"}</definedName>
    <definedName name="______h2" localSheetId="4" hidden="1">{"via1",#N/A,TRUE,"general";"via2",#N/A,TRUE,"general";"via3",#N/A,TRUE,"general"}</definedName>
    <definedName name="______h2" hidden="1">{"via1",#N/A,TRUE,"general";"via2",#N/A,TRUE,"general";"via3",#N/A,TRUE,"general"}</definedName>
    <definedName name="______h3" localSheetId="5" hidden="1">{"via1",#N/A,TRUE,"general";"via2",#N/A,TRUE,"general";"via3",#N/A,TRUE,"general"}</definedName>
    <definedName name="______h3" localSheetId="1" hidden="1">{"via1",#N/A,TRUE,"general";"via2",#N/A,TRUE,"general";"via3",#N/A,TRUE,"general"}</definedName>
    <definedName name="______h3" localSheetId="2" hidden="1">{"via1",#N/A,TRUE,"general";"via2",#N/A,TRUE,"general";"via3",#N/A,TRUE,"general"}</definedName>
    <definedName name="______h3" localSheetId="3" hidden="1">{"via1",#N/A,TRUE,"general";"via2",#N/A,TRUE,"general";"via3",#N/A,TRUE,"general"}</definedName>
    <definedName name="______h3" localSheetId="4" hidden="1">{"via1",#N/A,TRUE,"general";"via2",#N/A,TRUE,"general";"via3",#N/A,TRUE,"general"}</definedName>
    <definedName name="______h3" hidden="1">{"via1",#N/A,TRUE,"general";"via2",#N/A,TRUE,"general";"via3",#N/A,TRUE,"general"}</definedName>
    <definedName name="______h4" localSheetId="5" hidden="1">{"TAB1",#N/A,TRUE,"GENERAL";"TAB2",#N/A,TRUE,"GENERAL";"TAB3",#N/A,TRUE,"GENERAL";"TAB4",#N/A,TRUE,"GENERAL";"TAB5",#N/A,TRUE,"GENERAL"}</definedName>
    <definedName name="______h4" localSheetId="1" hidden="1">{"TAB1",#N/A,TRUE,"GENERAL";"TAB2",#N/A,TRUE,"GENERAL";"TAB3",#N/A,TRUE,"GENERAL";"TAB4",#N/A,TRUE,"GENERAL";"TAB5",#N/A,TRUE,"GENERAL"}</definedName>
    <definedName name="______h4" localSheetId="2" hidden="1">{"TAB1",#N/A,TRUE,"GENERAL";"TAB2",#N/A,TRUE,"GENERAL";"TAB3",#N/A,TRUE,"GENERAL";"TAB4",#N/A,TRUE,"GENERAL";"TAB5",#N/A,TRUE,"GENERAL"}</definedName>
    <definedName name="______h4" localSheetId="3" hidden="1">{"TAB1",#N/A,TRUE,"GENERAL";"TAB2",#N/A,TRUE,"GENERAL";"TAB3",#N/A,TRUE,"GENERAL";"TAB4",#N/A,TRUE,"GENERAL";"TAB5",#N/A,TRUE,"GENERAL"}</definedName>
    <definedName name="______h4" localSheetId="4" hidden="1">{"TAB1",#N/A,TRUE,"GENERAL";"TAB2",#N/A,TRUE,"GENERAL";"TAB3",#N/A,TRUE,"GENERAL";"TAB4",#N/A,TRUE,"GENERAL";"TAB5",#N/A,TRUE,"GENERAL"}</definedName>
    <definedName name="______h4" hidden="1">{"TAB1",#N/A,TRUE,"GENERAL";"TAB2",#N/A,TRUE,"GENERAL";"TAB3",#N/A,TRUE,"GENERAL";"TAB4",#N/A,TRUE,"GENERAL";"TAB5",#N/A,TRUE,"GENERAL"}</definedName>
    <definedName name="______h5" localSheetId="5" hidden="1">{"TAB1",#N/A,TRUE,"GENERAL";"TAB2",#N/A,TRUE,"GENERAL";"TAB3",#N/A,TRUE,"GENERAL";"TAB4",#N/A,TRUE,"GENERAL";"TAB5",#N/A,TRUE,"GENERAL"}</definedName>
    <definedName name="______h5" localSheetId="1" hidden="1">{"TAB1",#N/A,TRUE,"GENERAL";"TAB2",#N/A,TRUE,"GENERAL";"TAB3",#N/A,TRUE,"GENERAL";"TAB4",#N/A,TRUE,"GENERAL";"TAB5",#N/A,TRUE,"GENERAL"}</definedName>
    <definedName name="______h5" localSheetId="2" hidden="1">{"TAB1",#N/A,TRUE,"GENERAL";"TAB2",#N/A,TRUE,"GENERAL";"TAB3",#N/A,TRUE,"GENERAL";"TAB4",#N/A,TRUE,"GENERAL";"TAB5",#N/A,TRUE,"GENERAL"}</definedName>
    <definedName name="______h5" localSheetId="3" hidden="1">{"TAB1",#N/A,TRUE,"GENERAL";"TAB2",#N/A,TRUE,"GENERAL";"TAB3",#N/A,TRUE,"GENERAL";"TAB4",#N/A,TRUE,"GENERAL";"TAB5",#N/A,TRUE,"GENERAL"}</definedName>
    <definedName name="______h5" localSheetId="4" hidden="1">{"TAB1",#N/A,TRUE,"GENERAL";"TAB2",#N/A,TRUE,"GENERAL";"TAB3",#N/A,TRUE,"GENERAL";"TAB4",#N/A,TRUE,"GENERAL";"TAB5",#N/A,TRUE,"GENERAL"}</definedName>
    <definedName name="______h5" hidden="1">{"TAB1",#N/A,TRUE,"GENERAL";"TAB2",#N/A,TRUE,"GENERAL";"TAB3",#N/A,TRUE,"GENERAL";"TAB4",#N/A,TRUE,"GENERAL";"TAB5",#N/A,TRUE,"GENERAL"}</definedName>
    <definedName name="______h6" localSheetId="5" hidden="1">{"via1",#N/A,TRUE,"general";"via2",#N/A,TRUE,"general";"via3",#N/A,TRUE,"general"}</definedName>
    <definedName name="______h6" localSheetId="1" hidden="1">{"via1",#N/A,TRUE,"general";"via2",#N/A,TRUE,"general";"via3",#N/A,TRUE,"general"}</definedName>
    <definedName name="______h6" localSheetId="2" hidden="1">{"via1",#N/A,TRUE,"general";"via2",#N/A,TRUE,"general";"via3",#N/A,TRUE,"general"}</definedName>
    <definedName name="______h6" localSheetId="3" hidden="1">{"via1",#N/A,TRUE,"general";"via2",#N/A,TRUE,"general";"via3",#N/A,TRUE,"general"}</definedName>
    <definedName name="______h6" localSheetId="4" hidden="1">{"via1",#N/A,TRUE,"general";"via2",#N/A,TRUE,"general";"via3",#N/A,TRUE,"general"}</definedName>
    <definedName name="______h6" hidden="1">{"via1",#N/A,TRUE,"general";"via2",#N/A,TRUE,"general";"via3",#N/A,TRUE,"general"}</definedName>
    <definedName name="______h7" localSheetId="5" hidden="1">{"TAB1",#N/A,TRUE,"GENERAL";"TAB2",#N/A,TRUE,"GENERAL";"TAB3",#N/A,TRUE,"GENERAL";"TAB4",#N/A,TRUE,"GENERAL";"TAB5",#N/A,TRUE,"GENERAL"}</definedName>
    <definedName name="______h7" localSheetId="1" hidden="1">{"TAB1",#N/A,TRUE,"GENERAL";"TAB2",#N/A,TRUE,"GENERAL";"TAB3",#N/A,TRUE,"GENERAL";"TAB4",#N/A,TRUE,"GENERAL";"TAB5",#N/A,TRUE,"GENERAL"}</definedName>
    <definedName name="______h7" localSheetId="2" hidden="1">{"TAB1",#N/A,TRUE,"GENERAL";"TAB2",#N/A,TRUE,"GENERAL";"TAB3",#N/A,TRUE,"GENERAL";"TAB4",#N/A,TRUE,"GENERAL";"TAB5",#N/A,TRUE,"GENERAL"}</definedName>
    <definedName name="______h7" localSheetId="3" hidden="1">{"TAB1",#N/A,TRUE,"GENERAL";"TAB2",#N/A,TRUE,"GENERAL";"TAB3",#N/A,TRUE,"GENERAL";"TAB4",#N/A,TRUE,"GENERAL";"TAB5",#N/A,TRUE,"GENERAL"}</definedName>
    <definedName name="______h7" localSheetId="4" hidden="1">{"TAB1",#N/A,TRUE,"GENERAL";"TAB2",#N/A,TRUE,"GENERAL";"TAB3",#N/A,TRUE,"GENERAL";"TAB4",#N/A,TRUE,"GENERAL";"TAB5",#N/A,TRUE,"GENERAL"}</definedName>
    <definedName name="______h7" hidden="1">{"TAB1",#N/A,TRUE,"GENERAL";"TAB2",#N/A,TRUE,"GENERAL";"TAB3",#N/A,TRUE,"GENERAL";"TAB4",#N/A,TRUE,"GENERAL";"TAB5",#N/A,TRUE,"GENERAL"}</definedName>
    <definedName name="______h8" localSheetId="5" hidden="1">{"via1",#N/A,TRUE,"general";"via2",#N/A,TRUE,"general";"via3",#N/A,TRUE,"general"}</definedName>
    <definedName name="______h8" localSheetId="1" hidden="1">{"via1",#N/A,TRUE,"general";"via2",#N/A,TRUE,"general";"via3",#N/A,TRUE,"general"}</definedName>
    <definedName name="______h8" localSheetId="2" hidden="1">{"via1",#N/A,TRUE,"general";"via2",#N/A,TRUE,"general";"via3",#N/A,TRUE,"general"}</definedName>
    <definedName name="______h8" localSheetId="3" hidden="1">{"via1",#N/A,TRUE,"general";"via2",#N/A,TRUE,"general";"via3",#N/A,TRUE,"general"}</definedName>
    <definedName name="______h8" localSheetId="4" hidden="1">{"via1",#N/A,TRUE,"general";"via2",#N/A,TRUE,"general";"via3",#N/A,TRUE,"general"}</definedName>
    <definedName name="______h8" hidden="1">{"via1",#N/A,TRUE,"general";"via2",#N/A,TRUE,"general";"via3",#N/A,TRUE,"general"}</definedName>
    <definedName name="______hfh7" localSheetId="5" hidden="1">{"via1",#N/A,TRUE,"general";"via2",#N/A,TRUE,"general";"via3",#N/A,TRUE,"general"}</definedName>
    <definedName name="______hfh7" localSheetId="1" hidden="1">{"via1",#N/A,TRUE,"general";"via2",#N/A,TRUE,"general";"via3",#N/A,TRUE,"general"}</definedName>
    <definedName name="______hfh7" localSheetId="2" hidden="1">{"via1",#N/A,TRUE,"general";"via2",#N/A,TRUE,"general";"via3",#N/A,TRUE,"general"}</definedName>
    <definedName name="______hfh7" localSheetId="3" hidden="1">{"via1",#N/A,TRUE,"general";"via2",#N/A,TRUE,"general";"via3",#N/A,TRUE,"general"}</definedName>
    <definedName name="______hfh7" localSheetId="4" hidden="1">{"via1",#N/A,TRUE,"general";"via2",#N/A,TRUE,"general";"via3",#N/A,TRUE,"general"}</definedName>
    <definedName name="______hfh7" hidden="1">{"via1",#N/A,TRUE,"general";"via2",#N/A,TRUE,"general";"via3",#N/A,TRUE,"general"}</definedName>
    <definedName name="______i1">#REF!</definedName>
    <definedName name="______i4" localSheetId="5" hidden="1">{"via1",#N/A,TRUE,"general";"via2",#N/A,TRUE,"general";"via3",#N/A,TRUE,"general"}</definedName>
    <definedName name="______i4" localSheetId="1" hidden="1">{"via1",#N/A,TRUE,"general";"via2",#N/A,TRUE,"general";"via3",#N/A,TRUE,"general"}</definedName>
    <definedName name="______i4" localSheetId="2" hidden="1">{"via1",#N/A,TRUE,"general";"via2",#N/A,TRUE,"general";"via3",#N/A,TRUE,"general"}</definedName>
    <definedName name="______i4" localSheetId="3" hidden="1">{"via1",#N/A,TRUE,"general";"via2",#N/A,TRUE,"general";"via3",#N/A,TRUE,"general"}</definedName>
    <definedName name="______i4" localSheetId="4" hidden="1">{"via1",#N/A,TRUE,"general";"via2",#N/A,TRUE,"general";"via3",#N/A,TRUE,"general"}</definedName>
    <definedName name="______i4" hidden="1">{"via1",#N/A,TRUE,"general";"via2",#N/A,TRUE,"general";"via3",#N/A,TRUE,"general"}</definedName>
    <definedName name="______i5" localSheetId="5" hidden="1">{"TAB1",#N/A,TRUE,"GENERAL";"TAB2",#N/A,TRUE,"GENERAL";"TAB3",#N/A,TRUE,"GENERAL";"TAB4",#N/A,TRUE,"GENERAL";"TAB5",#N/A,TRUE,"GENERAL"}</definedName>
    <definedName name="______i5" localSheetId="1" hidden="1">{"TAB1",#N/A,TRUE,"GENERAL";"TAB2",#N/A,TRUE,"GENERAL";"TAB3",#N/A,TRUE,"GENERAL";"TAB4",#N/A,TRUE,"GENERAL";"TAB5",#N/A,TRUE,"GENERAL"}</definedName>
    <definedName name="______i5" localSheetId="2" hidden="1">{"TAB1",#N/A,TRUE,"GENERAL";"TAB2",#N/A,TRUE,"GENERAL";"TAB3",#N/A,TRUE,"GENERAL";"TAB4",#N/A,TRUE,"GENERAL";"TAB5",#N/A,TRUE,"GENERAL"}</definedName>
    <definedName name="______i5" localSheetId="3" hidden="1">{"TAB1",#N/A,TRUE,"GENERAL";"TAB2",#N/A,TRUE,"GENERAL";"TAB3",#N/A,TRUE,"GENERAL";"TAB4",#N/A,TRUE,"GENERAL";"TAB5",#N/A,TRUE,"GENERAL"}</definedName>
    <definedName name="______i5" localSheetId="4" hidden="1">{"TAB1",#N/A,TRUE,"GENERAL";"TAB2",#N/A,TRUE,"GENERAL";"TAB3",#N/A,TRUE,"GENERAL";"TAB4",#N/A,TRUE,"GENERAL";"TAB5",#N/A,TRUE,"GENERAL"}</definedName>
    <definedName name="______i5" hidden="1">{"TAB1",#N/A,TRUE,"GENERAL";"TAB2",#N/A,TRUE,"GENERAL";"TAB3",#N/A,TRUE,"GENERAL";"TAB4",#N/A,TRUE,"GENERAL";"TAB5",#N/A,TRUE,"GENERAL"}</definedName>
    <definedName name="______i6" localSheetId="5" hidden="1">{"TAB1",#N/A,TRUE,"GENERAL";"TAB2",#N/A,TRUE,"GENERAL";"TAB3",#N/A,TRUE,"GENERAL";"TAB4",#N/A,TRUE,"GENERAL";"TAB5",#N/A,TRUE,"GENERAL"}</definedName>
    <definedName name="______i6" localSheetId="1" hidden="1">{"TAB1",#N/A,TRUE,"GENERAL";"TAB2",#N/A,TRUE,"GENERAL";"TAB3",#N/A,TRUE,"GENERAL";"TAB4",#N/A,TRUE,"GENERAL";"TAB5",#N/A,TRUE,"GENERAL"}</definedName>
    <definedName name="______i6" localSheetId="2" hidden="1">{"TAB1",#N/A,TRUE,"GENERAL";"TAB2",#N/A,TRUE,"GENERAL";"TAB3",#N/A,TRUE,"GENERAL";"TAB4",#N/A,TRUE,"GENERAL";"TAB5",#N/A,TRUE,"GENERAL"}</definedName>
    <definedName name="______i6" localSheetId="3" hidden="1">{"TAB1",#N/A,TRUE,"GENERAL";"TAB2",#N/A,TRUE,"GENERAL";"TAB3",#N/A,TRUE,"GENERAL";"TAB4",#N/A,TRUE,"GENERAL";"TAB5",#N/A,TRUE,"GENERAL"}</definedName>
    <definedName name="______i6" localSheetId="4" hidden="1">{"TAB1",#N/A,TRUE,"GENERAL";"TAB2",#N/A,TRUE,"GENERAL";"TAB3",#N/A,TRUE,"GENERAL";"TAB4",#N/A,TRUE,"GENERAL";"TAB5",#N/A,TRUE,"GENERAL"}</definedName>
    <definedName name="______i6" hidden="1">{"TAB1",#N/A,TRUE,"GENERAL";"TAB2",#N/A,TRUE,"GENERAL";"TAB3",#N/A,TRUE,"GENERAL";"TAB4",#N/A,TRUE,"GENERAL";"TAB5",#N/A,TRUE,"GENERAL"}</definedName>
    <definedName name="______i7" localSheetId="5" hidden="1">{"via1",#N/A,TRUE,"general";"via2",#N/A,TRUE,"general";"via3",#N/A,TRUE,"general"}</definedName>
    <definedName name="______i7" localSheetId="1" hidden="1">{"via1",#N/A,TRUE,"general";"via2",#N/A,TRUE,"general";"via3",#N/A,TRUE,"general"}</definedName>
    <definedName name="______i7" localSheetId="2" hidden="1">{"via1",#N/A,TRUE,"general";"via2",#N/A,TRUE,"general";"via3",#N/A,TRUE,"general"}</definedName>
    <definedName name="______i7" localSheetId="3" hidden="1">{"via1",#N/A,TRUE,"general";"via2",#N/A,TRUE,"general";"via3",#N/A,TRUE,"general"}</definedName>
    <definedName name="______i7" localSheetId="4" hidden="1">{"via1",#N/A,TRUE,"general";"via2",#N/A,TRUE,"general";"via3",#N/A,TRUE,"general"}</definedName>
    <definedName name="______i7" hidden="1">{"via1",#N/A,TRUE,"general";"via2",#N/A,TRUE,"general";"via3",#N/A,TRUE,"general"}</definedName>
    <definedName name="______i77" localSheetId="5" hidden="1">{"TAB1",#N/A,TRUE,"GENERAL";"TAB2",#N/A,TRUE,"GENERAL";"TAB3",#N/A,TRUE,"GENERAL";"TAB4",#N/A,TRUE,"GENERAL";"TAB5",#N/A,TRUE,"GENERAL"}</definedName>
    <definedName name="______i77" localSheetId="1" hidden="1">{"TAB1",#N/A,TRUE,"GENERAL";"TAB2",#N/A,TRUE,"GENERAL";"TAB3",#N/A,TRUE,"GENERAL";"TAB4",#N/A,TRUE,"GENERAL";"TAB5",#N/A,TRUE,"GENERAL"}</definedName>
    <definedName name="______i77" localSheetId="2" hidden="1">{"TAB1",#N/A,TRUE,"GENERAL";"TAB2",#N/A,TRUE,"GENERAL";"TAB3",#N/A,TRUE,"GENERAL";"TAB4",#N/A,TRUE,"GENERAL";"TAB5",#N/A,TRUE,"GENERAL"}</definedName>
    <definedName name="______i77" localSheetId="3" hidden="1">{"TAB1",#N/A,TRUE,"GENERAL";"TAB2",#N/A,TRUE,"GENERAL";"TAB3",#N/A,TRUE,"GENERAL";"TAB4",#N/A,TRUE,"GENERAL";"TAB5",#N/A,TRUE,"GENERAL"}</definedName>
    <definedName name="______i77" localSheetId="4" hidden="1">{"TAB1",#N/A,TRUE,"GENERAL";"TAB2",#N/A,TRUE,"GENERAL";"TAB3",#N/A,TRUE,"GENERAL";"TAB4",#N/A,TRUE,"GENERAL";"TAB5",#N/A,TRUE,"GENERAL"}</definedName>
    <definedName name="______i77" hidden="1">{"TAB1",#N/A,TRUE,"GENERAL";"TAB2",#N/A,TRUE,"GENERAL";"TAB3",#N/A,TRUE,"GENERAL";"TAB4",#N/A,TRUE,"GENERAL";"TAB5",#N/A,TRUE,"GENERAL"}</definedName>
    <definedName name="______i8" localSheetId="5" hidden="1">{"via1",#N/A,TRUE,"general";"via2",#N/A,TRUE,"general";"via3",#N/A,TRUE,"general"}</definedName>
    <definedName name="______i8" localSheetId="1" hidden="1">{"via1",#N/A,TRUE,"general";"via2",#N/A,TRUE,"general";"via3",#N/A,TRUE,"general"}</definedName>
    <definedName name="______i8" localSheetId="2" hidden="1">{"via1",#N/A,TRUE,"general";"via2",#N/A,TRUE,"general";"via3",#N/A,TRUE,"general"}</definedName>
    <definedName name="______i8" localSheetId="3" hidden="1">{"via1",#N/A,TRUE,"general";"via2",#N/A,TRUE,"general";"via3",#N/A,TRUE,"general"}</definedName>
    <definedName name="______i8" localSheetId="4" hidden="1">{"via1",#N/A,TRUE,"general";"via2",#N/A,TRUE,"general";"via3",#N/A,TRUE,"general"}</definedName>
    <definedName name="______i8" hidden="1">{"via1",#N/A,TRUE,"general";"via2",#N/A,TRUE,"general";"via3",#N/A,TRUE,"general"}</definedName>
    <definedName name="______i9" localSheetId="5" hidden="1">{"TAB1",#N/A,TRUE,"GENERAL";"TAB2",#N/A,TRUE,"GENERAL";"TAB3",#N/A,TRUE,"GENERAL";"TAB4",#N/A,TRUE,"GENERAL";"TAB5",#N/A,TRUE,"GENERAL"}</definedName>
    <definedName name="______i9" localSheetId="1" hidden="1">{"TAB1",#N/A,TRUE,"GENERAL";"TAB2",#N/A,TRUE,"GENERAL";"TAB3",#N/A,TRUE,"GENERAL";"TAB4",#N/A,TRUE,"GENERAL";"TAB5",#N/A,TRUE,"GENERAL"}</definedName>
    <definedName name="______i9" localSheetId="2" hidden="1">{"TAB1",#N/A,TRUE,"GENERAL";"TAB2",#N/A,TRUE,"GENERAL";"TAB3",#N/A,TRUE,"GENERAL";"TAB4",#N/A,TRUE,"GENERAL";"TAB5",#N/A,TRUE,"GENERAL"}</definedName>
    <definedName name="______i9" localSheetId="3" hidden="1">{"TAB1",#N/A,TRUE,"GENERAL";"TAB2",#N/A,TRUE,"GENERAL";"TAB3",#N/A,TRUE,"GENERAL";"TAB4",#N/A,TRUE,"GENERAL";"TAB5",#N/A,TRUE,"GENERAL"}</definedName>
    <definedName name="______i9" localSheetId="4" hidden="1">{"TAB1",#N/A,TRUE,"GENERAL";"TAB2",#N/A,TRUE,"GENERAL";"TAB3",#N/A,TRUE,"GENERAL";"TAB4",#N/A,TRUE,"GENERAL";"TAB5",#N/A,TRUE,"GENERAL"}</definedName>
    <definedName name="______i9" hidden="1">{"TAB1",#N/A,TRUE,"GENERAL";"TAB2",#N/A,TRUE,"GENERAL";"TAB3",#N/A,TRUE,"GENERAL";"TAB4",#N/A,TRUE,"GENERAL";"TAB5",#N/A,TRUE,"GENERAL"}</definedName>
    <definedName name="______INF1">#REF!</definedName>
    <definedName name="______k3" localSheetId="5" hidden="1">{"TAB1",#N/A,TRUE,"GENERAL";"TAB2",#N/A,TRUE,"GENERAL";"TAB3",#N/A,TRUE,"GENERAL";"TAB4",#N/A,TRUE,"GENERAL";"TAB5",#N/A,TRUE,"GENERAL"}</definedName>
    <definedName name="______k3" localSheetId="1" hidden="1">{"TAB1",#N/A,TRUE,"GENERAL";"TAB2",#N/A,TRUE,"GENERAL";"TAB3",#N/A,TRUE,"GENERAL";"TAB4",#N/A,TRUE,"GENERAL";"TAB5",#N/A,TRUE,"GENERAL"}</definedName>
    <definedName name="______k3" localSheetId="2" hidden="1">{"TAB1",#N/A,TRUE,"GENERAL";"TAB2",#N/A,TRUE,"GENERAL";"TAB3",#N/A,TRUE,"GENERAL";"TAB4",#N/A,TRUE,"GENERAL";"TAB5",#N/A,TRUE,"GENERAL"}</definedName>
    <definedName name="______k3" localSheetId="3" hidden="1">{"TAB1",#N/A,TRUE,"GENERAL";"TAB2",#N/A,TRUE,"GENERAL";"TAB3",#N/A,TRUE,"GENERAL";"TAB4",#N/A,TRUE,"GENERAL";"TAB5",#N/A,TRUE,"GENERAL"}</definedName>
    <definedName name="______k3" localSheetId="4" hidden="1">{"TAB1",#N/A,TRUE,"GENERAL";"TAB2",#N/A,TRUE,"GENERAL";"TAB3",#N/A,TRUE,"GENERAL";"TAB4",#N/A,TRUE,"GENERAL";"TAB5",#N/A,TRUE,"GENERAL"}</definedName>
    <definedName name="______k3" hidden="1">{"TAB1",#N/A,TRUE,"GENERAL";"TAB2",#N/A,TRUE,"GENERAL";"TAB3",#N/A,TRUE,"GENERAL";"TAB4",#N/A,TRUE,"GENERAL";"TAB5",#N/A,TRUE,"GENERAL"}</definedName>
    <definedName name="______k4" localSheetId="5" hidden="1">{"via1",#N/A,TRUE,"general";"via2",#N/A,TRUE,"general";"via3",#N/A,TRUE,"general"}</definedName>
    <definedName name="______k4" localSheetId="1" hidden="1">{"via1",#N/A,TRUE,"general";"via2",#N/A,TRUE,"general";"via3",#N/A,TRUE,"general"}</definedName>
    <definedName name="______k4" localSheetId="2" hidden="1">{"via1",#N/A,TRUE,"general";"via2",#N/A,TRUE,"general";"via3",#N/A,TRUE,"general"}</definedName>
    <definedName name="______k4" localSheetId="3" hidden="1">{"via1",#N/A,TRUE,"general";"via2",#N/A,TRUE,"general";"via3",#N/A,TRUE,"general"}</definedName>
    <definedName name="______k4" localSheetId="4" hidden="1">{"via1",#N/A,TRUE,"general";"via2",#N/A,TRUE,"general";"via3",#N/A,TRUE,"general"}</definedName>
    <definedName name="______k4" hidden="1">{"via1",#N/A,TRUE,"general";"via2",#N/A,TRUE,"general";"via3",#N/A,TRUE,"general"}</definedName>
    <definedName name="______k5" localSheetId="5" hidden="1">{"via1",#N/A,TRUE,"general";"via2",#N/A,TRUE,"general";"via3",#N/A,TRUE,"general"}</definedName>
    <definedName name="______k5" localSheetId="1" hidden="1">{"via1",#N/A,TRUE,"general";"via2",#N/A,TRUE,"general";"via3",#N/A,TRUE,"general"}</definedName>
    <definedName name="______k5" localSheetId="2" hidden="1">{"via1",#N/A,TRUE,"general";"via2",#N/A,TRUE,"general";"via3",#N/A,TRUE,"general"}</definedName>
    <definedName name="______k5" localSheetId="3" hidden="1">{"via1",#N/A,TRUE,"general";"via2",#N/A,TRUE,"general";"via3",#N/A,TRUE,"general"}</definedName>
    <definedName name="______k5" localSheetId="4" hidden="1">{"via1",#N/A,TRUE,"general";"via2",#N/A,TRUE,"general";"via3",#N/A,TRUE,"general"}</definedName>
    <definedName name="______k5" hidden="1">{"via1",#N/A,TRUE,"general";"via2",#N/A,TRUE,"general";"via3",#N/A,TRUE,"general"}</definedName>
    <definedName name="______k6" localSheetId="5" hidden="1">{"TAB1",#N/A,TRUE,"GENERAL";"TAB2",#N/A,TRUE,"GENERAL";"TAB3",#N/A,TRUE,"GENERAL";"TAB4",#N/A,TRUE,"GENERAL";"TAB5",#N/A,TRUE,"GENERAL"}</definedName>
    <definedName name="______k6" localSheetId="1" hidden="1">{"TAB1",#N/A,TRUE,"GENERAL";"TAB2",#N/A,TRUE,"GENERAL";"TAB3",#N/A,TRUE,"GENERAL";"TAB4",#N/A,TRUE,"GENERAL";"TAB5",#N/A,TRUE,"GENERAL"}</definedName>
    <definedName name="______k6" localSheetId="2" hidden="1">{"TAB1",#N/A,TRUE,"GENERAL";"TAB2",#N/A,TRUE,"GENERAL";"TAB3",#N/A,TRUE,"GENERAL";"TAB4",#N/A,TRUE,"GENERAL";"TAB5",#N/A,TRUE,"GENERAL"}</definedName>
    <definedName name="______k6" localSheetId="3" hidden="1">{"TAB1",#N/A,TRUE,"GENERAL";"TAB2",#N/A,TRUE,"GENERAL";"TAB3",#N/A,TRUE,"GENERAL";"TAB4",#N/A,TRUE,"GENERAL";"TAB5",#N/A,TRUE,"GENERAL"}</definedName>
    <definedName name="______k6" localSheetId="4" hidden="1">{"TAB1",#N/A,TRUE,"GENERAL";"TAB2",#N/A,TRUE,"GENERAL";"TAB3",#N/A,TRUE,"GENERAL";"TAB4",#N/A,TRUE,"GENERAL";"TAB5",#N/A,TRUE,"GENERAL"}</definedName>
    <definedName name="______k6" hidden="1">{"TAB1",#N/A,TRUE,"GENERAL";"TAB2",#N/A,TRUE,"GENERAL";"TAB3",#N/A,TRUE,"GENERAL";"TAB4",#N/A,TRUE,"GENERAL";"TAB5",#N/A,TRUE,"GENERAL"}</definedName>
    <definedName name="______k7" localSheetId="5" hidden="1">{"via1",#N/A,TRUE,"general";"via2",#N/A,TRUE,"general";"via3",#N/A,TRUE,"general"}</definedName>
    <definedName name="______k7" localSheetId="1" hidden="1">{"via1",#N/A,TRUE,"general";"via2",#N/A,TRUE,"general";"via3",#N/A,TRUE,"general"}</definedName>
    <definedName name="______k7" localSheetId="2" hidden="1">{"via1",#N/A,TRUE,"general";"via2",#N/A,TRUE,"general";"via3",#N/A,TRUE,"general"}</definedName>
    <definedName name="______k7" localSheetId="3" hidden="1">{"via1",#N/A,TRUE,"general";"via2",#N/A,TRUE,"general";"via3",#N/A,TRUE,"general"}</definedName>
    <definedName name="______k7" localSheetId="4" hidden="1">{"via1",#N/A,TRUE,"general";"via2",#N/A,TRUE,"general";"via3",#N/A,TRUE,"general"}</definedName>
    <definedName name="______k7" hidden="1">{"via1",#N/A,TRUE,"general";"via2",#N/A,TRUE,"general";"via3",#N/A,TRUE,"general"}</definedName>
    <definedName name="______k8" localSheetId="5" hidden="1">{"via1",#N/A,TRUE,"general";"via2",#N/A,TRUE,"general";"via3",#N/A,TRUE,"general"}</definedName>
    <definedName name="______k8" localSheetId="1" hidden="1">{"via1",#N/A,TRUE,"general";"via2",#N/A,TRUE,"general";"via3",#N/A,TRUE,"general"}</definedName>
    <definedName name="______k8" localSheetId="2" hidden="1">{"via1",#N/A,TRUE,"general";"via2",#N/A,TRUE,"general";"via3",#N/A,TRUE,"general"}</definedName>
    <definedName name="______k8" localSheetId="3" hidden="1">{"via1",#N/A,TRUE,"general";"via2",#N/A,TRUE,"general";"via3",#N/A,TRUE,"general"}</definedName>
    <definedName name="______k8" localSheetId="4" hidden="1">{"via1",#N/A,TRUE,"general";"via2",#N/A,TRUE,"general";"via3",#N/A,TRUE,"general"}</definedName>
    <definedName name="______k8" hidden="1">{"via1",#N/A,TRUE,"general";"via2",#N/A,TRUE,"general";"via3",#N/A,TRUE,"general"}</definedName>
    <definedName name="______k9" localSheetId="5" hidden="1">{"TAB1",#N/A,TRUE,"GENERAL";"TAB2",#N/A,TRUE,"GENERAL";"TAB3",#N/A,TRUE,"GENERAL";"TAB4",#N/A,TRUE,"GENERAL";"TAB5",#N/A,TRUE,"GENERAL"}</definedName>
    <definedName name="______k9" localSheetId="1" hidden="1">{"TAB1",#N/A,TRUE,"GENERAL";"TAB2",#N/A,TRUE,"GENERAL";"TAB3",#N/A,TRUE,"GENERAL";"TAB4",#N/A,TRUE,"GENERAL";"TAB5",#N/A,TRUE,"GENERAL"}</definedName>
    <definedName name="______k9" localSheetId="2" hidden="1">{"TAB1",#N/A,TRUE,"GENERAL";"TAB2",#N/A,TRUE,"GENERAL";"TAB3",#N/A,TRUE,"GENERAL";"TAB4",#N/A,TRUE,"GENERAL";"TAB5",#N/A,TRUE,"GENERAL"}</definedName>
    <definedName name="______k9" localSheetId="3" hidden="1">{"TAB1",#N/A,TRUE,"GENERAL";"TAB2",#N/A,TRUE,"GENERAL";"TAB3",#N/A,TRUE,"GENERAL";"TAB4",#N/A,TRUE,"GENERAL";"TAB5",#N/A,TRUE,"GENERAL"}</definedName>
    <definedName name="______k9" localSheetId="4" hidden="1">{"TAB1",#N/A,TRUE,"GENERAL";"TAB2",#N/A,TRUE,"GENERAL";"TAB3",#N/A,TRUE,"GENERAL";"TAB4",#N/A,TRUE,"GENERAL";"TAB5",#N/A,TRUE,"GENERAL"}</definedName>
    <definedName name="______k9" hidden="1">{"TAB1",#N/A,TRUE,"GENERAL";"TAB2",#N/A,TRUE,"GENERAL";"TAB3",#N/A,TRUE,"GENERAL";"TAB4",#N/A,TRUE,"GENERAL";"TAB5",#N/A,TRUE,"GENERAL"}</definedName>
    <definedName name="______kjk6" localSheetId="5" hidden="1">{"TAB1",#N/A,TRUE,"GENERAL";"TAB2",#N/A,TRUE,"GENERAL";"TAB3",#N/A,TRUE,"GENERAL";"TAB4",#N/A,TRUE,"GENERAL";"TAB5",#N/A,TRUE,"GENERAL"}</definedName>
    <definedName name="______kjk6" localSheetId="1" hidden="1">{"TAB1",#N/A,TRUE,"GENERAL";"TAB2",#N/A,TRUE,"GENERAL";"TAB3",#N/A,TRUE,"GENERAL";"TAB4",#N/A,TRUE,"GENERAL";"TAB5",#N/A,TRUE,"GENERAL"}</definedName>
    <definedName name="______kjk6" localSheetId="2" hidden="1">{"TAB1",#N/A,TRUE,"GENERAL";"TAB2",#N/A,TRUE,"GENERAL";"TAB3",#N/A,TRUE,"GENERAL";"TAB4",#N/A,TRUE,"GENERAL";"TAB5",#N/A,TRUE,"GENERAL"}</definedName>
    <definedName name="______kjk6" localSheetId="3" hidden="1">{"TAB1",#N/A,TRUE,"GENERAL";"TAB2",#N/A,TRUE,"GENERAL";"TAB3",#N/A,TRUE,"GENERAL";"TAB4",#N/A,TRUE,"GENERAL";"TAB5",#N/A,TRUE,"GENERAL"}</definedName>
    <definedName name="______kjk6" localSheetId="4" hidden="1">{"TAB1",#N/A,TRUE,"GENERAL";"TAB2",#N/A,TRUE,"GENERAL";"TAB3",#N/A,TRUE,"GENERAL";"TAB4",#N/A,TRUE,"GENERAL";"TAB5",#N/A,TRUE,"GENERAL"}</definedName>
    <definedName name="______kjk6" hidden="1">{"TAB1",#N/A,TRUE,"GENERAL";"TAB2",#N/A,TRUE,"GENERAL";"TAB3",#N/A,TRUE,"GENERAL";"TAB4",#N/A,TRUE,"GENERAL";"TAB5",#N/A,TRUE,"GENERAL"}</definedName>
    <definedName name="______m3" localSheetId="5" hidden="1">{"via1",#N/A,TRUE,"general";"via2",#N/A,TRUE,"general";"via3",#N/A,TRUE,"general"}</definedName>
    <definedName name="______m3" localSheetId="1" hidden="1">{"via1",#N/A,TRUE,"general";"via2",#N/A,TRUE,"general";"via3",#N/A,TRUE,"general"}</definedName>
    <definedName name="______m3" localSheetId="2" hidden="1">{"via1",#N/A,TRUE,"general";"via2",#N/A,TRUE,"general";"via3",#N/A,TRUE,"general"}</definedName>
    <definedName name="______m3" localSheetId="3" hidden="1">{"via1",#N/A,TRUE,"general";"via2",#N/A,TRUE,"general";"via3",#N/A,TRUE,"general"}</definedName>
    <definedName name="______m3" localSheetId="4" hidden="1">{"via1",#N/A,TRUE,"general";"via2",#N/A,TRUE,"general";"via3",#N/A,TRUE,"general"}</definedName>
    <definedName name="______m3" hidden="1">{"via1",#N/A,TRUE,"general";"via2",#N/A,TRUE,"general";"via3",#N/A,TRUE,"general"}</definedName>
    <definedName name="______m4" localSheetId="5" hidden="1">{"TAB1",#N/A,TRUE,"GENERAL";"TAB2",#N/A,TRUE,"GENERAL";"TAB3",#N/A,TRUE,"GENERAL";"TAB4",#N/A,TRUE,"GENERAL";"TAB5",#N/A,TRUE,"GENERAL"}</definedName>
    <definedName name="______m4" localSheetId="1" hidden="1">{"TAB1",#N/A,TRUE,"GENERAL";"TAB2",#N/A,TRUE,"GENERAL";"TAB3",#N/A,TRUE,"GENERAL";"TAB4",#N/A,TRUE,"GENERAL";"TAB5",#N/A,TRUE,"GENERAL"}</definedName>
    <definedName name="______m4" localSheetId="2" hidden="1">{"TAB1",#N/A,TRUE,"GENERAL";"TAB2",#N/A,TRUE,"GENERAL";"TAB3",#N/A,TRUE,"GENERAL";"TAB4",#N/A,TRUE,"GENERAL";"TAB5",#N/A,TRUE,"GENERAL"}</definedName>
    <definedName name="______m4" localSheetId="3" hidden="1">{"TAB1",#N/A,TRUE,"GENERAL";"TAB2",#N/A,TRUE,"GENERAL";"TAB3",#N/A,TRUE,"GENERAL";"TAB4",#N/A,TRUE,"GENERAL";"TAB5",#N/A,TRUE,"GENERAL"}</definedName>
    <definedName name="______m4" localSheetId="4" hidden="1">{"TAB1",#N/A,TRUE,"GENERAL";"TAB2",#N/A,TRUE,"GENERAL";"TAB3",#N/A,TRUE,"GENERAL";"TAB4",#N/A,TRUE,"GENERAL";"TAB5",#N/A,TRUE,"GENERAL"}</definedName>
    <definedName name="______m4" hidden="1">{"TAB1",#N/A,TRUE,"GENERAL";"TAB2",#N/A,TRUE,"GENERAL";"TAB3",#N/A,TRUE,"GENERAL";"TAB4",#N/A,TRUE,"GENERAL";"TAB5",#N/A,TRUE,"GENERAL"}</definedName>
    <definedName name="______m5" localSheetId="5" hidden="1">{"via1",#N/A,TRUE,"general";"via2",#N/A,TRUE,"general";"via3",#N/A,TRUE,"general"}</definedName>
    <definedName name="______m5" localSheetId="1" hidden="1">{"via1",#N/A,TRUE,"general";"via2",#N/A,TRUE,"general";"via3",#N/A,TRUE,"general"}</definedName>
    <definedName name="______m5" localSheetId="2" hidden="1">{"via1",#N/A,TRUE,"general";"via2",#N/A,TRUE,"general";"via3",#N/A,TRUE,"general"}</definedName>
    <definedName name="______m5" localSheetId="3" hidden="1">{"via1",#N/A,TRUE,"general";"via2",#N/A,TRUE,"general";"via3",#N/A,TRUE,"general"}</definedName>
    <definedName name="______m5" localSheetId="4" hidden="1">{"via1",#N/A,TRUE,"general";"via2",#N/A,TRUE,"general";"via3",#N/A,TRUE,"general"}</definedName>
    <definedName name="______m5" hidden="1">{"via1",#N/A,TRUE,"general";"via2",#N/A,TRUE,"general";"via3",#N/A,TRUE,"general"}</definedName>
    <definedName name="______m6" localSheetId="5" hidden="1">{"TAB1",#N/A,TRUE,"GENERAL";"TAB2",#N/A,TRUE,"GENERAL";"TAB3",#N/A,TRUE,"GENERAL";"TAB4",#N/A,TRUE,"GENERAL";"TAB5",#N/A,TRUE,"GENERAL"}</definedName>
    <definedName name="______m6" localSheetId="1" hidden="1">{"TAB1",#N/A,TRUE,"GENERAL";"TAB2",#N/A,TRUE,"GENERAL";"TAB3",#N/A,TRUE,"GENERAL";"TAB4",#N/A,TRUE,"GENERAL";"TAB5",#N/A,TRUE,"GENERAL"}</definedName>
    <definedName name="______m6" localSheetId="2" hidden="1">{"TAB1",#N/A,TRUE,"GENERAL";"TAB2",#N/A,TRUE,"GENERAL";"TAB3",#N/A,TRUE,"GENERAL";"TAB4",#N/A,TRUE,"GENERAL";"TAB5",#N/A,TRUE,"GENERAL"}</definedName>
    <definedName name="______m6" localSheetId="3" hidden="1">{"TAB1",#N/A,TRUE,"GENERAL";"TAB2",#N/A,TRUE,"GENERAL";"TAB3",#N/A,TRUE,"GENERAL";"TAB4",#N/A,TRUE,"GENERAL";"TAB5",#N/A,TRUE,"GENERAL"}</definedName>
    <definedName name="______m6" localSheetId="4" hidden="1">{"TAB1",#N/A,TRUE,"GENERAL";"TAB2",#N/A,TRUE,"GENERAL";"TAB3",#N/A,TRUE,"GENERAL";"TAB4",#N/A,TRUE,"GENERAL";"TAB5",#N/A,TRUE,"GENERAL"}</definedName>
    <definedName name="______m6" hidden="1">{"TAB1",#N/A,TRUE,"GENERAL";"TAB2",#N/A,TRUE,"GENERAL";"TAB3",#N/A,TRUE,"GENERAL";"TAB4",#N/A,TRUE,"GENERAL";"TAB5",#N/A,TRUE,"GENERAL"}</definedName>
    <definedName name="______m7" localSheetId="5" hidden="1">{"TAB1",#N/A,TRUE,"GENERAL";"TAB2",#N/A,TRUE,"GENERAL";"TAB3",#N/A,TRUE,"GENERAL";"TAB4",#N/A,TRUE,"GENERAL";"TAB5",#N/A,TRUE,"GENERAL"}</definedName>
    <definedName name="______m7" localSheetId="1" hidden="1">{"TAB1",#N/A,TRUE,"GENERAL";"TAB2",#N/A,TRUE,"GENERAL";"TAB3",#N/A,TRUE,"GENERAL";"TAB4",#N/A,TRUE,"GENERAL";"TAB5",#N/A,TRUE,"GENERAL"}</definedName>
    <definedName name="______m7" localSheetId="2" hidden="1">{"TAB1",#N/A,TRUE,"GENERAL";"TAB2",#N/A,TRUE,"GENERAL";"TAB3",#N/A,TRUE,"GENERAL";"TAB4",#N/A,TRUE,"GENERAL";"TAB5",#N/A,TRUE,"GENERAL"}</definedName>
    <definedName name="______m7" localSheetId="3" hidden="1">{"TAB1",#N/A,TRUE,"GENERAL";"TAB2",#N/A,TRUE,"GENERAL";"TAB3",#N/A,TRUE,"GENERAL";"TAB4",#N/A,TRUE,"GENERAL";"TAB5",#N/A,TRUE,"GENERAL"}</definedName>
    <definedName name="______m7" localSheetId="4" hidden="1">{"TAB1",#N/A,TRUE,"GENERAL";"TAB2",#N/A,TRUE,"GENERAL";"TAB3",#N/A,TRUE,"GENERAL";"TAB4",#N/A,TRUE,"GENERAL";"TAB5",#N/A,TRUE,"GENERAL"}</definedName>
    <definedName name="______m7" hidden="1">{"TAB1",#N/A,TRUE,"GENERAL";"TAB2",#N/A,TRUE,"GENERAL";"TAB3",#N/A,TRUE,"GENERAL";"TAB4",#N/A,TRUE,"GENERAL";"TAB5",#N/A,TRUE,"GENERAL"}</definedName>
    <definedName name="______m8" localSheetId="5" hidden="1">{"via1",#N/A,TRUE,"general";"via2",#N/A,TRUE,"general";"via3",#N/A,TRUE,"general"}</definedName>
    <definedName name="______m8" localSheetId="1" hidden="1">{"via1",#N/A,TRUE,"general";"via2",#N/A,TRUE,"general";"via3",#N/A,TRUE,"general"}</definedName>
    <definedName name="______m8" localSheetId="2" hidden="1">{"via1",#N/A,TRUE,"general";"via2",#N/A,TRUE,"general";"via3",#N/A,TRUE,"general"}</definedName>
    <definedName name="______m8" localSheetId="3" hidden="1">{"via1",#N/A,TRUE,"general";"via2",#N/A,TRUE,"general";"via3",#N/A,TRUE,"general"}</definedName>
    <definedName name="______m8" localSheetId="4" hidden="1">{"via1",#N/A,TRUE,"general";"via2",#N/A,TRUE,"general";"via3",#N/A,TRUE,"general"}</definedName>
    <definedName name="______m8" hidden="1">{"via1",#N/A,TRUE,"general";"via2",#N/A,TRUE,"general";"via3",#N/A,TRUE,"general"}</definedName>
    <definedName name="______m9" localSheetId="5" hidden="1">{"via1",#N/A,TRUE,"general";"via2",#N/A,TRUE,"general";"via3",#N/A,TRUE,"general"}</definedName>
    <definedName name="______m9" localSheetId="1" hidden="1">{"via1",#N/A,TRUE,"general";"via2",#N/A,TRUE,"general";"via3",#N/A,TRUE,"general"}</definedName>
    <definedName name="______m9" localSheetId="2" hidden="1">{"via1",#N/A,TRUE,"general";"via2",#N/A,TRUE,"general";"via3",#N/A,TRUE,"general"}</definedName>
    <definedName name="______m9" localSheetId="3" hidden="1">{"via1",#N/A,TRUE,"general";"via2",#N/A,TRUE,"general";"via3",#N/A,TRUE,"general"}</definedName>
    <definedName name="______m9" localSheetId="4" hidden="1">{"via1",#N/A,TRUE,"general";"via2",#N/A,TRUE,"general";"via3",#N/A,TRUE,"general"}</definedName>
    <definedName name="______m9" hidden="1">{"via1",#N/A,TRUE,"general";"via2",#N/A,TRUE,"general";"via3",#N/A,TRUE,"general"}</definedName>
    <definedName name="______MA2">#REF!</definedName>
    <definedName name="______n3" localSheetId="5" hidden="1">{"TAB1",#N/A,TRUE,"GENERAL";"TAB2",#N/A,TRUE,"GENERAL";"TAB3",#N/A,TRUE,"GENERAL";"TAB4",#N/A,TRUE,"GENERAL";"TAB5",#N/A,TRUE,"GENERAL"}</definedName>
    <definedName name="______n3" localSheetId="1" hidden="1">{"TAB1",#N/A,TRUE,"GENERAL";"TAB2",#N/A,TRUE,"GENERAL";"TAB3",#N/A,TRUE,"GENERAL";"TAB4",#N/A,TRUE,"GENERAL";"TAB5",#N/A,TRUE,"GENERAL"}</definedName>
    <definedName name="______n3" localSheetId="2" hidden="1">{"TAB1",#N/A,TRUE,"GENERAL";"TAB2",#N/A,TRUE,"GENERAL";"TAB3",#N/A,TRUE,"GENERAL";"TAB4",#N/A,TRUE,"GENERAL";"TAB5",#N/A,TRUE,"GENERAL"}</definedName>
    <definedName name="______n3" localSheetId="3" hidden="1">{"TAB1",#N/A,TRUE,"GENERAL";"TAB2",#N/A,TRUE,"GENERAL";"TAB3",#N/A,TRUE,"GENERAL";"TAB4",#N/A,TRUE,"GENERAL";"TAB5",#N/A,TRUE,"GENERAL"}</definedName>
    <definedName name="______n3" localSheetId="4" hidden="1">{"TAB1",#N/A,TRUE,"GENERAL";"TAB2",#N/A,TRUE,"GENERAL";"TAB3",#N/A,TRUE,"GENERAL";"TAB4",#N/A,TRUE,"GENERAL";"TAB5",#N/A,TRUE,"GENERAL"}</definedName>
    <definedName name="______n3" hidden="1">{"TAB1",#N/A,TRUE,"GENERAL";"TAB2",#N/A,TRUE,"GENERAL";"TAB3",#N/A,TRUE,"GENERAL";"TAB4",#N/A,TRUE,"GENERAL";"TAB5",#N/A,TRUE,"GENERAL"}</definedName>
    <definedName name="______n4" localSheetId="5" hidden="1">{"via1",#N/A,TRUE,"general";"via2",#N/A,TRUE,"general";"via3",#N/A,TRUE,"general"}</definedName>
    <definedName name="______n4" localSheetId="1" hidden="1">{"via1",#N/A,TRUE,"general";"via2",#N/A,TRUE,"general";"via3",#N/A,TRUE,"general"}</definedName>
    <definedName name="______n4" localSheetId="2" hidden="1">{"via1",#N/A,TRUE,"general";"via2",#N/A,TRUE,"general";"via3",#N/A,TRUE,"general"}</definedName>
    <definedName name="______n4" localSheetId="3" hidden="1">{"via1",#N/A,TRUE,"general";"via2",#N/A,TRUE,"general";"via3",#N/A,TRUE,"general"}</definedName>
    <definedName name="______n4" localSheetId="4" hidden="1">{"via1",#N/A,TRUE,"general";"via2",#N/A,TRUE,"general";"via3",#N/A,TRUE,"general"}</definedName>
    <definedName name="______n4" hidden="1">{"via1",#N/A,TRUE,"general";"via2",#N/A,TRUE,"general";"via3",#N/A,TRUE,"general"}</definedName>
    <definedName name="______n5" localSheetId="5" hidden="1">{"TAB1",#N/A,TRUE,"GENERAL";"TAB2",#N/A,TRUE,"GENERAL";"TAB3",#N/A,TRUE,"GENERAL";"TAB4",#N/A,TRUE,"GENERAL";"TAB5",#N/A,TRUE,"GENERAL"}</definedName>
    <definedName name="______n5" localSheetId="1" hidden="1">{"TAB1",#N/A,TRUE,"GENERAL";"TAB2",#N/A,TRUE,"GENERAL";"TAB3",#N/A,TRUE,"GENERAL";"TAB4",#N/A,TRUE,"GENERAL";"TAB5",#N/A,TRUE,"GENERAL"}</definedName>
    <definedName name="______n5" localSheetId="2" hidden="1">{"TAB1",#N/A,TRUE,"GENERAL";"TAB2",#N/A,TRUE,"GENERAL";"TAB3",#N/A,TRUE,"GENERAL";"TAB4",#N/A,TRUE,"GENERAL";"TAB5",#N/A,TRUE,"GENERAL"}</definedName>
    <definedName name="______n5" localSheetId="3" hidden="1">{"TAB1",#N/A,TRUE,"GENERAL";"TAB2",#N/A,TRUE,"GENERAL";"TAB3",#N/A,TRUE,"GENERAL";"TAB4",#N/A,TRUE,"GENERAL";"TAB5",#N/A,TRUE,"GENERAL"}</definedName>
    <definedName name="______n5" localSheetId="4" hidden="1">{"TAB1",#N/A,TRUE,"GENERAL";"TAB2",#N/A,TRUE,"GENERAL";"TAB3",#N/A,TRUE,"GENERAL";"TAB4",#N/A,TRUE,"GENERAL";"TAB5",#N/A,TRUE,"GENERAL"}</definedName>
    <definedName name="______n5" hidden="1">{"TAB1",#N/A,TRUE,"GENERAL";"TAB2",#N/A,TRUE,"GENERAL";"TAB3",#N/A,TRUE,"GENERAL";"TAB4",#N/A,TRUE,"GENERAL";"TAB5",#N/A,TRUE,"GENERAL"}</definedName>
    <definedName name="______nyn7" localSheetId="5" hidden="1">{"via1",#N/A,TRUE,"general";"via2",#N/A,TRUE,"general";"via3",#N/A,TRUE,"general"}</definedName>
    <definedName name="______nyn7" localSheetId="1" hidden="1">{"via1",#N/A,TRUE,"general";"via2",#N/A,TRUE,"general";"via3",#N/A,TRUE,"general"}</definedName>
    <definedName name="______nyn7" localSheetId="2" hidden="1">{"via1",#N/A,TRUE,"general";"via2",#N/A,TRUE,"general";"via3",#N/A,TRUE,"general"}</definedName>
    <definedName name="______nyn7" localSheetId="3" hidden="1">{"via1",#N/A,TRUE,"general";"via2",#N/A,TRUE,"general";"via3",#N/A,TRUE,"general"}</definedName>
    <definedName name="______nyn7" localSheetId="4" hidden="1">{"via1",#N/A,TRUE,"general";"via2",#N/A,TRUE,"general";"via3",#N/A,TRUE,"general"}</definedName>
    <definedName name="______nyn7" hidden="1">{"via1",#N/A,TRUE,"general";"via2",#N/A,TRUE,"general";"via3",#N/A,TRUE,"general"}</definedName>
    <definedName name="______o4" localSheetId="5" hidden="1">{"via1",#N/A,TRUE,"general";"via2",#N/A,TRUE,"general";"via3",#N/A,TRUE,"general"}</definedName>
    <definedName name="______o4" localSheetId="1" hidden="1">{"via1",#N/A,TRUE,"general";"via2",#N/A,TRUE,"general";"via3",#N/A,TRUE,"general"}</definedName>
    <definedName name="______o4" localSheetId="2" hidden="1">{"via1",#N/A,TRUE,"general";"via2",#N/A,TRUE,"general";"via3",#N/A,TRUE,"general"}</definedName>
    <definedName name="______o4" localSheetId="3" hidden="1">{"via1",#N/A,TRUE,"general";"via2",#N/A,TRUE,"general";"via3",#N/A,TRUE,"general"}</definedName>
    <definedName name="______o4" localSheetId="4" hidden="1">{"via1",#N/A,TRUE,"general";"via2",#N/A,TRUE,"general";"via3",#N/A,TRUE,"general"}</definedName>
    <definedName name="______o4" hidden="1">{"via1",#N/A,TRUE,"general";"via2",#N/A,TRUE,"general";"via3",#N/A,TRUE,"general"}</definedName>
    <definedName name="______o5" localSheetId="5" hidden="1">{"TAB1",#N/A,TRUE,"GENERAL";"TAB2",#N/A,TRUE,"GENERAL";"TAB3",#N/A,TRUE,"GENERAL";"TAB4",#N/A,TRUE,"GENERAL";"TAB5",#N/A,TRUE,"GENERAL"}</definedName>
    <definedName name="______o5" localSheetId="1" hidden="1">{"TAB1",#N/A,TRUE,"GENERAL";"TAB2",#N/A,TRUE,"GENERAL";"TAB3",#N/A,TRUE,"GENERAL";"TAB4",#N/A,TRUE,"GENERAL";"TAB5",#N/A,TRUE,"GENERAL"}</definedName>
    <definedName name="______o5" localSheetId="2" hidden="1">{"TAB1",#N/A,TRUE,"GENERAL";"TAB2",#N/A,TRUE,"GENERAL";"TAB3",#N/A,TRUE,"GENERAL";"TAB4",#N/A,TRUE,"GENERAL";"TAB5",#N/A,TRUE,"GENERAL"}</definedName>
    <definedName name="______o5" localSheetId="3" hidden="1">{"TAB1",#N/A,TRUE,"GENERAL";"TAB2",#N/A,TRUE,"GENERAL";"TAB3",#N/A,TRUE,"GENERAL";"TAB4",#N/A,TRUE,"GENERAL";"TAB5",#N/A,TRUE,"GENERAL"}</definedName>
    <definedName name="______o5" localSheetId="4" hidden="1">{"TAB1",#N/A,TRUE,"GENERAL";"TAB2",#N/A,TRUE,"GENERAL";"TAB3",#N/A,TRUE,"GENERAL";"TAB4",#N/A,TRUE,"GENERAL";"TAB5",#N/A,TRUE,"GENERAL"}</definedName>
    <definedName name="______o5" hidden="1">{"TAB1",#N/A,TRUE,"GENERAL";"TAB2",#N/A,TRUE,"GENERAL";"TAB3",#N/A,TRUE,"GENERAL";"TAB4",#N/A,TRUE,"GENERAL";"TAB5",#N/A,TRUE,"GENERAL"}</definedName>
    <definedName name="______o6" localSheetId="5" hidden="1">{"TAB1",#N/A,TRUE,"GENERAL";"TAB2",#N/A,TRUE,"GENERAL";"TAB3",#N/A,TRUE,"GENERAL";"TAB4",#N/A,TRUE,"GENERAL";"TAB5",#N/A,TRUE,"GENERAL"}</definedName>
    <definedName name="______o6" localSheetId="1" hidden="1">{"TAB1",#N/A,TRUE,"GENERAL";"TAB2",#N/A,TRUE,"GENERAL";"TAB3",#N/A,TRUE,"GENERAL";"TAB4",#N/A,TRUE,"GENERAL";"TAB5",#N/A,TRUE,"GENERAL"}</definedName>
    <definedName name="______o6" localSheetId="2" hidden="1">{"TAB1",#N/A,TRUE,"GENERAL";"TAB2",#N/A,TRUE,"GENERAL";"TAB3",#N/A,TRUE,"GENERAL";"TAB4",#N/A,TRUE,"GENERAL";"TAB5",#N/A,TRUE,"GENERAL"}</definedName>
    <definedName name="______o6" localSheetId="3" hidden="1">{"TAB1",#N/A,TRUE,"GENERAL";"TAB2",#N/A,TRUE,"GENERAL";"TAB3",#N/A,TRUE,"GENERAL";"TAB4",#N/A,TRUE,"GENERAL";"TAB5",#N/A,TRUE,"GENERAL"}</definedName>
    <definedName name="______o6" localSheetId="4" hidden="1">{"TAB1",#N/A,TRUE,"GENERAL";"TAB2",#N/A,TRUE,"GENERAL";"TAB3",#N/A,TRUE,"GENERAL";"TAB4",#N/A,TRUE,"GENERAL";"TAB5",#N/A,TRUE,"GENERAL"}</definedName>
    <definedName name="______o6" hidden="1">{"TAB1",#N/A,TRUE,"GENERAL";"TAB2",#N/A,TRUE,"GENERAL";"TAB3",#N/A,TRUE,"GENERAL";"TAB4",#N/A,TRUE,"GENERAL";"TAB5",#N/A,TRUE,"GENERAL"}</definedName>
    <definedName name="______o7" localSheetId="5" hidden="1">{"TAB1",#N/A,TRUE,"GENERAL";"TAB2",#N/A,TRUE,"GENERAL";"TAB3",#N/A,TRUE,"GENERAL";"TAB4",#N/A,TRUE,"GENERAL";"TAB5",#N/A,TRUE,"GENERAL"}</definedName>
    <definedName name="______o7" localSheetId="1" hidden="1">{"TAB1",#N/A,TRUE,"GENERAL";"TAB2",#N/A,TRUE,"GENERAL";"TAB3",#N/A,TRUE,"GENERAL";"TAB4",#N/A,TRUE,"GENERAL";"TAB5",#N/A,TRUE,"GENERAL"}</definedName>
    <definedName name="______o7" localSheetId="2" hidden="1">{"TAB1",#N/A,TRUE,"GENERAL";"TAB2",#N/A,TRUE,"GENERAL";"TAB3",#N/A,TRUE,"GENERAL";"TAB4",#N/A,TRUE,"GENERAL";"TAB5",#N/A,TRUE,"GENERAL"}</definedName>
    <definedName name="______o7" localSheetId="3" hidden="1">{"TAB1",#N/A,TRUE,"GENERAL";"TAB2",#N/A,TRUE,"GENERAL";"TAB3",#N/A,TRUE,"GENERAL";"TAB4",#N/A,TRUE,"GENERAL";"TAB5",#N/A,TRUE,"GENERAL"}</definedName>
    <definedName name="______o7" localSheetId="4" hidden="1">{"TAB1",#N/A,TRUE,"GENERAL";"TAB2",#N/A,TRUE,"GENERAL";"TAB3",#N/A,TRUE,"GENERAL";"TAB4",#N/A,TRUE,"GENERAL";"TAB5",#N/A,TRUE,"GENERAL"}</definedName>
    <definedName name="______o7" hidden="1">{"TAB1",#N/A,TRUE,"GENERAL";"TAB2",#N/A,TRUE,"GENERAL";"TAB3",#N/A,TRUE,"GENERAL";"TAB4",#N/A,TRUE,"GENERAL";"TAB5",#N/A,TRUE,"GENERAL"}</definedName>
    <definedName name="______o8" localSheetId="5" hidden="1">{"via1",#N/A,TRUE,"general";"via2",#N/A,TRUE,"general";"via3",#N/A,TRUE,"general"}</definedName>
    <definedName name="______o8" localSheetId="1" hidden="1">{"via1",#N/A,TRUE,"general";"via2",#N/A,TRUE,"general";"via3",#N/A,TRUE,"general"}</definedName>
    <definedName name="______o8" localSheetId="2" hidden="1">{"via1",#N/A,TRUE,"general";"via2",#N/A,TRUE,"general";"via3",#N/A,TRUE,"general"}</definedName>
    <definedName name="______o8" localSheetId="3" hidden="1">{"via1",#N/A,TRUE,"general";"via2",#N/A,TRUE,"general";"via3",#N/A,TRUE,"general"}</definedName>
    <definedName name="______o8" localSheetId="4" hidden="1">{"via1",#N/A,TRUE,"general";"via2",#N/A,TRUE,"general";"via3",#N/A,TRUE,"general"}</definedName>
    <definedName name="______o8" hidden="1">{"via1",#N/A,TRUE,"general";"via2",#N/A,TRUE,"general";"via3",#N/A,TRUE,"general"}</definedName>
    <definedName name="______o9" localSheetId="5" hidden="1">{"TAB1",#N/A,TRUE,"GENERAL";"TAB2",#N/A,TRUE,"GENERAL";"TAB3",#N/A,TRUE,"GENERAL";"TAB4",#N/A,TRUE,"GENERAL";"TAB5",#N/A,TRUE,"GENERAL"}</definedName>
    <definedName name="______o9" localSheetId="1" hidden="1">{"TAB1",#N/A,TRUE,"GENERAL";"TAB2",#N/A,TRUE,"GENERAL";"TAB3",#N/A,TRUE,"GENERAL";"TAB4",#N/A,TRUE,"GENERAL";"TAB5",#N/A,TRUE,"GENERAL"}</definedName>
    <definedName name="______o9" localSheetId="2" hidden="1">{"TAB1",#N/A,TRUE,"GENERAL";"TAB2",#N/A,TRUE,"GENERAL";"TAB3",#N/A,TRUE,"GENERAL";"TAB4",#N/A,TRUE,"GENERAL";"TAB5",#N/A,TRUE,"GENERAL"}</definedName>
    <definedName name="______o9" localSheetId="3" hidden="1">{"TAB1",#N/A,TRUE,"GENERAL";"TAB2",#N/A,TRUE,"GENERAL";"TAB3",#N/A,TRUE,"GENERAL";"TAB4",#N/A,TRUE,"GENERAL";"TAB5",#N/A,TRUE,"GENERAL"}</definedName>
    <definedName name="______o9" localSheetId="4" hidden="1">{"TAB1",#N/A,TRUE,"GENERAL";"TAB2",#N/A,TRUE,"GENERAL";"TAB3",#N/A,TRUE,"GENERAL";"TAB4",#N/A,TRUE,"GENERAL";"TAB5",#N/A,TRUE,"GENERAL"}</definedName>
    <definedName name="______o9" hidden="1">{"TAB1",#N/A,TRUE,"GENERAL";"TAB2",#N/A,TRUE,"GENERAL";"TAB3",#N/A,TRUE,"GENERAL";"TAB4",#N/A,TRUE,"GENERAL";"TAB5",#N/A,TRUE,"GENERAL"}</definedName>
    <definedName name="______p6" localSheetId="5" hidden="1">{"via1",#N/A,TRUE,"general";"via2",#N/A,TRUE,"general";"via3",#N/A,TRUE,"general"}</definedName>
    <definedName name="______p6" localSheetId="1" hidden="1">{"via1",#N/A,TRUE,"general";"via2",#N/A,TRUE,"general";"via3",#N/A,TRUE,"general"}</definedName>
    <definedName name="______p6" localSheetId="2" hidden="1">{"via1",#N/A,TRUE,"general";"via2",#N/A,TRUE,"general";"via3",#N/A,TRUE,"general"}</definedName>
    <definedName name="______p6" localSheetId="3" hidden="1">{"via1",#N/A,TRUE,"general";"via2",#N/A,TRUE,"general";"via3",#N/A,TRUE,"general"}</definedName>
    <definedName name="______p6" localSheetId="4" hidden="1">{"via1",#N/A,TRUE,"general";"via2",#N/A,TRUE,"general";"via3",#N/A,TRUE,"general"}</definedName>
    <definedName name="______p6" hidden="1">{"via1",#N/A,TRUE,"general";"via2",#N/A,TRUE,"general";"via3",#N/A,TRUE,"general"}</definedName>
    <definedName name="______p7" localSheetId="5" hidden="1">{"via1",#N/A,TRUE,"general";"via2",#N/A,TRUE,"general";"via3",#N/A,TRUE,"general"}</definedName>
    <definedName name="______p7" localSheetId="1" hidden="1">{"via1",#N/A,TRUE,"general";"via2",#N/A,TRUE,"general";"via3",#N/A,TRUE,"general"}</definedName>
    <definedName name="______p7" localSheetId="2" hidden="1">{"via1",#N/A,TRUE,"general";"via2",#N/A,TRUE,"general";"via3",#N/A,TRUE,"general"}</definedName>
    <definedName name="______p7" localSheetId="3" hidden="1">{"via1",#N/A,TRUE,"general";"via2",#N/A,TRUE,"general";"via3",#N/A,TRUE,"general"}</definedName>
    <definedName name="______p7" localSheetId="4" hidden="1">{"via1",#N/A,TRUE,"general";"via2",#N/A,TRUE,"general";"via3",#N/A,TRUE,"general"}</definedName>
    <definedName name="______p7" hidden="1">{"via1",#N/A,TRUE,"general";"via2",#N/A,TRUE,"general";"via3",#N/A,TRUE,"general"}</definedName>
    <definedName name="______p8" localSheetId="5" hidden="1">{"TAB1",#N/A,TRUE,"GENERAL";"TAB2",#N/A,TRUE,"GENERAL";"TAB3",#N/A,TRUE,"GENERAL";"TAB4",#N/A,TRUE,"GENERAL";"TAB5",#N/A,TRUE,"GENERAL"}</definedName>
    <definedName name="______p8" localSheetId="1" hidden="1">{"TAB1",#N/A,TRUE,"GENERAL";"TAB2",#N/A,TRUE,"GENERAL";"TAB3",#N/A,TRUE,"GENERAL";"TAB4",#N/A,TRUE,"GENERAL";"TAB5",#N/A,TRUE,"GENERAL"}</definedName>
    <definedName name="______p8" localSheetId="2" hidden="1">{"TAB1",#N/A,TRUE,"GENERAL";"TAB2",#N/A,TRUE,"GENERAL";"TAB3",#N/A,TRUE,"GENERAL";"TAB4",#N/A,TRUE,"GENERAL";"TAB5",#N/A,TRUE,"GENERAL"}</definedName>
    <definedName name="______p8" localSheetId="3" hidden="1">{"TAB1",#N/A,TRUE,"GENERAL";"TAB2",#N/A,TRUE,"GENERAL";"TAB3",#N/A,TRUE,"GENERAL";"TAB4",#N/A,TRUE,"GENERAL";"TAB5",#N/A,TRUE,"GENERAL"}</definedName>
    <definedName name="______p8" localSheetId="4" hidden="1">{"TAB1",#N/A,TRUE,"GENERAL";"TAB2",#N/A,TRUE,"GENERAL";"TAB3",#N/A,TRUE,"GENERAL";"TAB4",#N/A,TRUE,"GENERAL";"TAB5",#N/A,TRUE,"GENERAL"}</definedName>
    <definedName name="______p8" hidden="1">{"TAB1",#N/A,TRUE,"GENERAL";"TAB2",#N/A,TRUE,"GENERAL";"TAB3",#N/A,TRUE,"GENERAL";"TAB4",#N/A,TRUE,"GENERAL";"TAB5",#N/A,TRUE,"GENERAL"}</definedName>
    <definedName name="______PJ50">#REF!</definedName>
    <definedName name="______pj51">#REF!</definedName>
    <definedName name="______pr01">#REF!</definedName>
    <definedName name="______pr02">#REF!</definedName>
    <definedName name="______pr03">#REF!</definedName>
    <definedName name="______pr04">#REF!</definedName>
    <definedName name="______pr05">#REF!</definedName>
    <definedName name="______pr06">#REF!</definedName>
    <definedName name="______pr07">#REF!</definedName>
    <definedName name="______pr08">#REF!</definedName>
    <definedName name="______pr09">#REF!</definedName>
    <definedName name="______pr10">#REF!</definedName>
    <definedName name="______pr11">#REF!</definedName>
    <definedName name="______pr12">#REF!</definedName>
    <definedName name="______pr13">#REF!</definedName>
    <definedName name="______pr14">#REF!</definedName>
    <definedName name="______pr15">#REF!</definedName>
    <definedName name="______pr16">#REF!</definedName>
    <definedName name="______pr17">#REF!</definedName>
    <definedName name="______pr18">#REF!</definedName>
    <definedName name="______pr19">#REF!</definedName>
    <definedName name="______pr20">#REF!</definedName>
    <definedName name="______pr21">#REF!</definedName>
    <definedName name="______pr22">#REF!</definedName>
    <definedName name="______pr23">#REF!</definedName>
    <definedName name="______pr24">#REF!</definedName>
    <definedName name="______pr25">#REF!</definedName>
    <definedName name="______pr26">#REF!</definedName>
    <definedName name="______pr27">#REF!</definedName>
    <definedName name="______pr28">#REF!</definedName>
    <definedName name="______pr29">#REF!</definedName>
    <definedName name="______pr30">#REF!</definedName>
    <definedName name="______pr31">#REF!</definedName>
    <definedName name="______pr32">#REF!</definedName>
    <definedName name="______pr33">#REF!</definedName>
    <definedName name="______pr34">#REF!</definedName>
    <definedName name="______pr35">#REF!</definedName>
    <definedName name="______pr36">#REF!</definedName>
    <definedName name="______pr37">#REF!</definedName>
    <definedName name="______pr38">#REF!</definedName>
    <definedName name="______pr39">#REF!</definedName>
    <definedName name="______pr40">#REF!</definedName>
    <definedName name="______pr41">#REF!</definedName>
    <definedName name="______pr42">#REF!</definedName>
    <definedName name="______pr43">#REF!</definedName>
    <definedName name="______pr44">#REF!</definedName>
    <definedName name="______pr45">#REF!</definedName>
    <definedName name="______pr46">#REF!</definedName>
    <definedName name="______pr47">#REF!</definedName>
    <definedName name="______pr48">#REF!</definedName>
    <definedName name="______pr49">#REF!</definedName>
    <definedName name="______pr50">#REF!</definedName>
    <definedName name="______pr51">#REF!</definedName>
    <definedName name="______pr52">#REF!</definedName>
    <definedName name="______pr53">#REF!</definedName>
    <definedName name="______pr54">#REF!</definedName>
    <definedName name="______pr55">#REF!</definedName>
    <definedName name="______pr56">#REF!</definedName>
    <definedName name="______pr57">#REF!</definedName>
    <definedName name="______pr58">#REF!</definedName>
    <definedName name="______pr59">#REF!</definedName>
    <definedName name="______pr60">#REF!</definedName>
    <definedName name="______pr61">#REF!</definedName>
    <definedName name="______pr62">#REF!</definedName>
    <definedName name="______pr63">#REF!</definedName>
    <definedName name="______pr64">#REF!</definedName>
    <definedName name="______pr65">#REF!</definedName>
    <definedName name="______pr66">#REF!</definedName>
    <definedName name="______pr67">#REF!</definedName>
    <definedName name="______pr68">#REF!</definedName>
    <definedName name="______pr69">#REF!</definedName>
    <definedName name="______pr70">#REF!</definedName>
    <definedName name="______pr71">#REF!</definedName>
    <definedName name="______pr72">#REF!</definedName>
    <definedName name="______r" localSheetId="5" hidden="1">{"TAB1",#N/A,TRUE,"GENERAL";"TAB2",#N/A,TRUE,"GENERAL";"TAB3",#N/A,TRUE,"GENERAL";"TAB4",#N/A,TRUE,"GENERAL";"TAB5",#N/A,TRUE,"GENERAL"}</definedName>
    <definedName name="______r" localSheetId="1" hidden="1">{"TAB1",#N/A,TRUE,"GENERAL";"TAB2",#N/A,TRUE,"GENERAL";"TAB3",#N/A,TRUE,"GENERAL";"TAB4",#N/A,TRUE,"GENERAL";"TAB5",#N/A,TRUE,"GENERAL"}</definedName>
    <definedName name="______r" localSheetId="2" hidden="1">{"TAB1",#N/A,TRUE,"GENERAL";"TAB2",#N/A,TRUE,"GENERAL";"TAB3",#N/A,TRUE,"GENERAL";"TAB4",#N/A,TRUE,"GENERAL";"TAB5",#N/A,TRUE,"GENERAL"}</definedName>
    <definedName name="______r" localSheetId="3" hidden="1">{"TAB1",#N/A,TRUE,"GENERAL";"TAB2",#N/A,TRUE,"GENERAL";"TAB3",#N/A,TRUE,"GENERAL";"TAB4",#N/A,TRUE,"GENERAL";"TAB5",#N/A,TRUE,"GENERAL"}</definedName>
    <definedName name="______r" localSheetId="4" hidden="1">{"TAB1",#N/A,TRUE,"GENERAL";"TAB2",#N/A,TRUE,"GENERAL";"TAB3",#N/A,TRUE,"GENERAL";"TAB4",#N/A,TRUE,"GENERAL";"TAB5",#N/A,TRUE,"GENERAL"}</definedName>
    <definedName name="______r" hidden="1">{"TAB1",#N/A,TRUE,"GENERAL";"TAB2",#N/A,TRUE,"GENERAL";"TAB3",#N/A,TRUE,"GENERAL";"TAB4",#N/A,TRUE,"GENERAL";"TAB5",#N/A,TRUE,"GENERAL"}</definedName>
    <definedName name="______r4r" localSheetId="5" hidden="1">{"via1",#N/A,TRUE,"general";"via2",#N/A,TRUE,"general";"via3",#N/A,TRUE,"general"}</definedName>
    <definedName name="______r4r" localSheetId="1" hidden="1">{"via1",#N/A,TRUE,"general";"via2",#N/A,TRUE,"general";"via3",#N/A,TRUE,"general"}</definedName>
    <definedName name="______r4r" localSheetId="2" hidden="1">{"via1",#N/A,TRUE,"general";"via2",#N/A,TRUE,"general";"via3",#N/A,TRUE,"general"}</definedName>
    <definedName name="______r4r" localSheetId="3" hidden="1">{"via1",#N/A,TRUE,"general";"via2",#N/A,TRUE,"general";"via3",#N/A,TRUE,"general"}</definedName>
    <definedName name="______r4r" localSheetId="4" hidden="1">{"via1",#N/A,TRUE,"general";"via2",#N/A,TRUE,"general";"via3",#N/A,TRUE,"general"}</definedName>
    <definedName name="______r4r" hidden="1">{"via1",#N/A,TRUE,"general";"via2",#N/A,TRUE,"general";"via3",#N/A,TRUE,"general"}</definedName>
    <definedName name="______rc">#REF!</definedName>
    <definedName name="______rtu6" localSheetId="5" hidden="1">{"via1",#N/A,TRUE,"general";"via2",#N/A,TRUE,"general";"via3",#N/A,TRUE,"general"}</definedName>
    <definedName name="______rtu6" localSheetId="1" hidden="1">{"via1",#N/A,TRUE,"general";"via2",#N/A,TRUE,"general";"via3",#N/A,TRUE,"general"}</definedName>
    <definedName name="______rtu6" localSheetId="2" hidden="1">{"via1",#N/A,TRUE,"general";"via2",#N/A,TRUE,"general";"via3",#N/A,TRUE,"general"}</definedName>
    <definedName name="______rtu6" localSheetId="3" hidden="1">{"via1",#N/A,TRUE,"general";"via2",#N/A,TRUE,"general";"via3",#N/A,TRUE,"general"}</definedName>
    <definedName name="______rtu6" localSheetId="4" hidden="1">{"via1",#N/A,TRUE,"general";"via2",#N/A,TRUE,"general";"via3",#N/A,TRUE,"general"}</definedName>
    <definedName name="______rtu6" hidden="1">{"via1",#N/A,TRUE,"general";"via2",#N/A,TRUE,"general";"via3",#N/A,TRUE,"general"}</definedName>
    <definedName name="______s1" localSheetId="5" hidden="1">{"via1",#N/A,TRUE,"general";"via2",#N/A,TRUE,"general";"via3",#N/A,TRUE,"general"}</definedName>
    <definedName name="______s1" localSheetId="1" hidden="1">{"via1",#N/A,TRUE,"general";"via2",#N/A,TRUE,"general";"via3",#N/A,TRUE,"general"}</definedName>
    <definedName name="______s1" localSheetId="2" hidden="1">{"via1",#N/A,TRUE,"general";"via2",#N/A,TRUE,"general";"via3",#N/A,TRUE,"general"}</definedName>
    <definedName name="______s1" localSheetId="3" hidden="1">{"via1",#N/A,TRUE,"general";"via2",#N/A,TRUE,"general";"via3",#N/A,TRUE,"general"}</definedName>
    <definedName name="______s1" localSheetId="4" hidden="1">{"via1",#N/A,TRUE,"general";"via2",#N/A,TRUE,"general";"via3",#N/A,TRUE,"general"}</definedName>
    <definedName name="______s1" hidden="1">{"via1",#N/A,TRUE,"general";"via2",#N/A,TRUE,"general";"via3",#N/A,TRUE,"general"}</definedName>
    <definedName name="______s2" localSheetId="5" hidden="1">{"TAB1",#N/A,TRUE,"GENERAL";"TAB2",#N/A,TRUE,"GENERAL";"TAB3",#N/A,TRUE,"GENERAL";"TAB4",#N/A,TRUE,"GENERAL";"TAB5",#N/A,TRUE,"GENERAL"}</definedName>
    <definedName name="______s2" localSheetId="1" hidden="1">{"TAB1",#N/A,TRUE,"GENERAL";"TAB2",#N/A,TRUE,"GENERAL";"TAB3",#N/A,TRUE,"GENERAL";"TAB4",#N/A,TRUE,"GENERAL";"TAB5",#N/A,TRUE,"GENERAL"}</definedName>
    <definedName name="______s2" localSheetId="2" hidden="1">{"TAB1",#N/A,TRUE,"GENERAL";"TAB2",#N/A,TRUE,"GENERAL";"TAB3",#N/A,TRUE,"GENERAL";"TAB4",#N/A,TRUE,"GENERAL";"TAB5",#N/A,TRUE,"GENERAL"}</definedName>
    <definedName name="______s2" localSheetId="3" hidden="1">{"TAB1",#N/A,TRUE,"GENERAL";"TAB2",#N/A,TRUE,"GENERAL";"TAB3",#N/A,TRUE,"GENERAL";"TAB4",#N/A,TRUE,"GENERAL";"TAB5",#N/A,TRUE,"GENERAL"}</definedName>
    <definedName name="______s2" localSheetId="4" hidden="1">{"TAB1",#N/A,TRUE,"GENERAL";"TAB2",#N/A,TRUE,"GENERAL";"TAB3",#N/A,TRUE,"GENERAL";"TAB4",#N/A,TRUE,"GENERAL";"TAB5",#N/A,TRUE,"GENERAL"}</definedName>
    <definedName name="______s2" hidden="1">{"TAB1",#N/A,TRUE,"GENERAL";"TAB2",#N/A,TRUE,"GENERAL";"TAB3",#N/A,TRUE,"GENERAL";"TAB4",#N/A,TRUE,"GENERAL";"TAB5",#N/A,TRUE,"GENERAL"}</definedName>
    <definedName name="______s3" localSheetId="5" hidden="1">{"TAB1",#N/A,TRUE,"GENERAL";"TAB2",#N/A,TRUE,"GENERAL";"TAB3",#N/A,TRUE,"GENERAL";"TAB4",#N/A,TRUE,"GENERAL";"TAB5",#N/A,TRUE,"GENERAL"}</definedName>
    <definedName name="______s3" localSheetId="1" hidden="1">{"TAB1",#N/A,TRUE,"GENERAL";"TAB2",#N/A,TRUE,"GENERAL";"TAB3",#N/A,TRUE,"GENERAL";"TAB4",#N/A,TRUE,"GENERAL";"TAB5",#N/A,TRUE,"GENERAL"}</definedName>
    <definedName name="______s3" localSheetId="2" hidden="1">{"TAB1",#N/A,TRUE,"GENERAL";"TAB2",#N/A,TRUE,"GENERAL";"TAB3",#N/A,TRUE,"GENERAL";"TAB4",#N/A,TRUE,"GENERAL";"TAB5",#N/A,TRUE,"GENERAL"}</definedName>
    <definedName name="______s3" localSheetId="3" hidden="1">{"TAB1",#N/A,TRUE,"GENERAL";"TAB2",#N/A,TRUE,"GENERAL";"TAB3",#N/A,TRUE,"GENERAL";"TAB4",#N/A,TRUE,"GENERAL";"TAB5",#N/A,TRUE,"GENERAL"}</definedName>
    <definedName name="______s3" localSheetId="4" hidden="1">{"TAB1",#N/A,TRUE,"GENERAL";"TAB2",#N/A,TRUE,"GENERAL";"TAB3",#N/A,TRUE,"GENERAL";"TAB4",#N/A,TRUE,"GENERAL";"TAB5",#N/A,TRUE,"GENERAL"}</definedName>
    <definedName name="______s3" hidden="1">{"TAB1",#N/A,TRUE,"GENERAL";"TAB2",#N/A,TRUE,"GENERAL";"TAB3",#N/A,TRUE,"GENERAL";"TAB4",#N/A,TRUE,"GENERAL";"TAB5",#N/A,TRUE,"GENERAL"}</definedName>
    <definedName name="______s4" localSheetId="5" hidden="1">{"via1",#N/A,TRUE,"general";"via2",#N/A,TRUE,"general";"via3",#N/A,TRUE,"general"}</definedName>
    <definedName name="______s4" localSheetId="1" hidden="1">{"via1",#N/A,TRUE,"general";"via2",#N/A,TRUE,"general";"via3",#N/A,TRUE,"general"}</definedName>
    <definedName name="______s4" localSheetId="2" hidden="1">{"via1",#N/A,TRUE,"general";"via2",#N/A,TRUE,"general";"via3",#N/A,TRUE,"general"}</definedName>
    <definedName name="______s4" localSheetId="3" hidden="1">{"via1",#N/A,TRUE,"general";"via2",#N/A,TRUE,"general";"via3",#N/A,TRUE,"general"}</definedName>
    <definedName name="______s4" localSheetId="4" hidden="1">{"via1",#N/A,TRUE,"general";"via2",#N/A,TRUE,"general";"via3",#N/A,TRUE,"general"}</definedName>
    <definedName name="______s4" hidden="1">{"via1",#N/A,TRUE,"general";"via2",#N/A,TRUE,"general";"via3",#N/A,TRUE,"general"}</definedName>
    <definedName name="______s5" localSheetId="5" hidden="1">{"via1",#N/A,TRUE,"general";"via2",#N/A,TRUE,"general";"via3",#N/A,TRUE,"general"}</definedName>
    <definedName name="______s5" localSheetId="1" hidden="1">{"via1",#N/A,TRUE,"general";"via2",#N/A,TRUE,"general";"via3",#N/A,TRUE,"general"}</definedName>
    <definedName name="______s5" localSheetId="2" hidden="1">{"via1",#N/A,TRUE,"general";"via2",#N/A,TRUE,"general";"via3",#N/A,TRUE,"general"}</definedName>
    <definedName name="______s5" localSheetId="3" hidden="1">{"via1",#N/A,TRUE,"general";"via2",#N/A,TRUE,"general";"via3",#N/A,TRUE,"general"}</definedName>
    <definedName name="______s5" localSheetId="4" hidden="1">{"via1",#N/A,TRUE,"general";"via2",#N/A,TRUE,"general";"via3",#N/A,TRUE,"general"}</definedName>
    <definedName name="______s5" hidden="1">{"via1",#N/A,TRUE,"general";"via2",#N/A,TRUE,"general";"via3",#N/A,TRUE,"general"}</definedName>
    <definedName name="______s6" localSheetId="5" hidden="1">{"TAB1",#N/A,TRUE,"GENERAL";"TAB2",#N/A,TRUE,"GENERAL";"TAB3",#N/A,TRUE,"GENERAL";"TAB4",#N/A,TRUE,"GENERAL";"TAB5",#N/A,TRUE,"GENERAL"}</definedName>
    <definedName name="______s6" localSheetId="1" hidden="1">{"TAB1",#N/A,TRUE,"GENERAL";"TAB2",#N/A,TRUE,"GENERAL";"TAB3",#N/A,TRUE,"GENERAL";"TAB4",#N/A,TRUE,"GENERAL";"TAB5",#N/A,TRUE,"GENERAL"}</definedName>
    <definedName name="______s6" localSheetId="2" hidden="1">{"TAB1",#N/A,TRUE,"GENERAL";"TAB2",#N/A,TRUE,"GENERAL";"TAB3",#N/A,TRUE,"GENERAL";"TAB4",#N/A,TRUE,"GENERAL";"TAB5",#N/A,TRUE,"GENERAL"}</definedName>
    <definedName name="______s6" localSheetId="3" hidden="1">{"TAB1",#N/A,TRUE,"GENERAL";"TAB2",#N/A,TRUE,"GENERAL";"TAB3",#N/A,TRUE,"GENERAL";"TAB4",#N/A,TRUE,"GENERAL";"TAB5",#N/A,TRUE,"GENERAL"}</definedName>
    <definedName name="______s6" localSheetId="4" hidden="1">{"TAB1",#N/A,TRUE,"GENERAL";"TAB2",#N/A,TRUE,"GENERAL";"TAB3",#N/A,TRUE,"GENERAL";"TAB4",#N/A,TRUE,"GENERAL";"TAB5",#N/A,TRUE,"GENERAL"}</definedName>
    <definedName name="______s6" hidden="1">{"TAB1",#N/A,TRUE,"GENERAL";"TAB2",#N/A,TRUE,"GENERAL";"TAB3",#N/A,TRUE,"GENERAL";"TAB4",#N/A,TRUE,"GENERAL";"TAB5",#N/A,TRUE,"GENERAL"}</definedName>
    <definedName name="______s7" localSheetId="5" hidden="1">{"via1",#N/A,TRUE,"general";"via2",#N/A,TRUE,"general";"via3",#N/A,TRUE,"general"}</definedName>
    <definedName name="______s7" localSheetId="1" hidden="1">{"via1",#N/A,TRUE,"general";"via2",#N/A,TRUE,"general";"via3",#N/A,TRUE,"general"}</definedName>
    <definedName name="______s7" localSheetId="2" hidden="1">{"via1",#N/A,TRUE,"general";"via2",#N/A,TRUE,"general";"via3",#N/A,TRUE,"general"}</definedName>
    <definedName name="______s7" localSheetId="3" hidden="1">{"via1",#N/A,TRUE,"general";"via2",#N/A,TRUE,"general";"via3",#N/A,TRUE,"general"}</definedName>
    <definedName name="______s7" localSheetId="4" hidden="1">{"via1",#N/A,TRUE,"general";"via2",#N/A,TRUE,"general";"via3",#N/A,TRUE,"general"}</definedName>
    <definedName name="______s7" hidden="1">{"via1",#N/A,TRUE,"general";"via2",#N/A,TRUE,"general";"via3",#N/A,TRUE,"general"}</definedName>
    <definedName name="______SBC1">#REF!</definedName>
    <definedName name="______SBC3">#REF!</definedName>
    <definedName name="______SBC5">#REF!</definedName>
    <definedName name="______t3" localSheetId="5" hidden="1">{"TAB1",#N/A,TRUE,"GENERAL";"TAB2",#N/A,TRUE,"GENERAL";"TAB3",#N/A,TRUE,"GENERAL";"TAB4",#N/A,TRUE,"GENERAL";"TAB5",#N/A,TRUE,"GENERAL"}</definedName>
    <definedName name="______t3" localSheetId="1" hidden="1">{"TAB1",#N/A,TRUE,"GENERAL";"TAB2",#N/A,TRUE,"GENERAL";"TAB3",#N/A,TRUE,"GENERAL";"TAB4",#N/A,TRUE,"GENERAL";"TAB5",#N/A,TRUE,"GENERAL"}</definedName>
    <definedName name="______t3" localSheetId="2" hidden="1">{"TAB1",#N/A,TRUE,"GENERAL";"TAB2",#N/A,TRUE,"GENERAL";"TAB3",#N/A,TRUE,"GENERAL";"TAB4",#N/A,TRUE,"GENERAL";"TAB5",#N/A,TRUE,"GENERAL"}</definedName>
    <definedName name="______t3" localSheetId="3" hidden="1">{"TAB1",#N/A,TRUE,"GENERAL";"TAB2",#N/A,TRUE,"GENERAL";"TAB3",#N/A,TRUE,"GENERAL";"TAB4",#N/A,TRUE,"GENERAL";"TAB5",#N/A,TRUE,"GENERAL"}</definedName>
    <definedName name="______t3" localSheetId="4" hidden="1">{"TAB1",#N/A,TRUE,"GENERAL";"TAB2",#N/A,TRUE,"GENERAL";"TAB3",#N/A,TRUE,"GENERAL";"TAB4",#N/A,TRUE,"GENERAL";"TAB5",#N/A,TRUE,"GENERAL"}</definedName>
    <definedName name="______t3" hidden="1">{"TAB1",#N/A,TRUE,"GENERAL";"TAB2",#N/A,TRUE,"GENERAL";"TAB3",#N/A,TRUE,"GENERAL";"TAB4",#N/A,TRUE,"GENERAL";"TAB5",#N/A,TRUE,"GENERAL"}</definedName>
    <definedName name="______t4" localSheetId="5" hidden="1">{"via1",#N/A,TRUE,"general";"via2",#N/A,TRUE,"general";"via3",#N/A,TRUE,"general"}</definedName>
    <definedName name="______t4" localSheetId="1" hidden="1">{"via1",#N/A,TRUE,"general";"via2",#N/A,TRUE,"general";"via3",#N/A,TRUE,"general"}</definedName>
    <definedName name="______t4" localSheetId="2" hidden="1">{"via1",#N/A,TRUE,"general";"via2",#N/A,TRUE,"general";"via3",#N/A,TRUE,"general"}</definedName>
    <definedName name="______t4" localSheetId="3" hidden="1">{"via1",#N/A,TRUE,"general";"via2",#N/A,TRUE,"general";"via3",#N/A,TRUE,"general"}</definedName>
    <definedName name="______t4" localSheetId="4" hidden="1">{"via1",#N/A,TRUE,"general";"via2",#N/A,TRUE,"general";"via3",#N/A,TRUE,"general"}</definedName>
    <definedName name="______t4" hidden="1">{"via1",#N/A,TRUE,"general";"via2",#N/A,TRUE,"general";"via3",#N/A,TRUE,"general"}</definedName>
    <definedName name="______t5" localSheetId="5" hidden="1">{"TAB1",#N/A,TRUE,"GENERAL";"TAB2",#N/A,TRUE,"GENERAL";"TAB3",#N/A,TRUE,"GENERAL";"TAB4",#N/A,TRUE,"GENERAL";"TAB5",#N/A,TRUE,"GENERAL"}</definedName>
    <definedName name="______t5" localSheetId="1" hidden="1">{"TAB1",#N/A,TRUE,"GENERAL";"TAB2",#N/A,TRUE,"GENERAL";"TAB3",#N/A,TRUE,"GENERAL";"TAB4",#N/A,TRUE,"GENERAL";"TAB5",#N/A,TRUE,"GENERAL"}</definedName>
    <definedName name="______t5" localSheetId="2" hidden="1">{"TAB1",#N/A,TRUE,"GENERAL";"TAB2",#N/A,TRUE,"GENERAL";"TAB3",#N/A,TRUE,"GENERAL";"TAB4",#N/A,TRUE,"GENERAL";"TAB5",#N/A,TRUE,"GENERAL"}</definedName>
    <definedName name="______t5" localSheetId="3" hidden="1">{"TAB1",#N/A,TRUE,"GENERAL";"TAB2",#N/A,TRUE,"GENERAL";"TAB3",#N/A,TRUE,"GENERAL";"TAB4",#N/A,TRUE,"GENERAL";"TAB5",#N/A,TRUE,"GENERAL"}</definedName>
    <definedName name="______t5" localSheetId="4" hidden="1">{"TAB1",#N/A,TRUE,"GENERAL";"TAB2",#N/A,TRUE,"GENERAL";"TAB3",#N/A,TRUE,"GENERAL";"TAB4",#N/A,TRUE,"GENERAL";"TAB5",#N/A,TRUE,"GENERAL"}</definedName>
    <definedName name="______t5" hidden="1">{"TAB1",#N/A,TRUE,"GENERAL";"TAB2",#N/A,TRUE,"GENERAL";"TAB3",#N/A,TRUE,"GENERAL";"TAB4",#N/A,TRUE,"GENERAL";"TAB5",#N/A,TRUE,"GENERAL"}</definedName>
    <definedName name="______t6" localSheetId="5" hidden="1">{"via1",#N/A,TRUE,"general";"via2",#N/A,TRUE,"general";"via3",#N/A,TRUE,"general"}</definedName>
    <definedName name="______t6" localSheetId="1" hidden="1">{"via1",#N/A,TRUE,"general";"via2",#N/A,TRUE,"general";"via3",#N/A,TRUE,"general"}</definedName>
    <definedName name="______t6" localSheetId="2" hidden="1">{"via1",#N/A,TRUE,"general";"via2",#N/A,TRUE,"general";"via3",#N/A,TRUE,"general"}</definedName>
    <definedName name="______t6" localSheetId="3" hidden="1">{"via1",#N/A,TRUE,"general";"via2",#N/A,TRUE,"general";"via3",#N/A,TRUE,"general"}</definedName>
    <definedName name="______t6" localSheetId="4" hidden="1">{"via1",#N/A,TRUE,"general";"via2",#N/A,TRUE,"general";"via3",#N/A,TRUE,"general"}</definedName>
    <definedName name="______t6" hidden="1">{"via1",#N/A,TRUE,"general";"via2",#N/A,TRUE,"general";"via3",#N/A,TRUE,"general"}</definedName>
    <definedName name="______t66" localSheetId="5" hidden="1">{"TAB1",#N/A,TRUE,"GENERAL";"TAB2",#N/A,TRUE,"GENERAL";"TAB3",#N/A,TRUE,"GENERAL";"TAB4",#N/A,TRUE,"GENERAL";"TAB5",#N/A,TRUE,"GENERAL"}</definedName>
    <definedName name="______t66" localSheetId="1" hidden="1">{"TAB1",#N/A,TRUE,"GENERAL";"TAB2",#N/A,TRUE,"GENERAL";"TAB3",#N/A,TRUE,"GENERAL";"TAB4",#N/A,TRUE,"GENERAL";"TAB5",#N/A,TRUE,"GENERAL"}</definedName>
    <definedName name="______t66" localSheetId="2" hidden="1">{"TAB1",#N/A,TRUE,"GENERAL";"TAB2",#N/A,TRUE,"GENERAL";"TAB3",#N/A,TRUE,"GENERAL";"TAB4",#N/A,TRUE,"GENERAL";"TAB5",#N/A,TRUE,"GENERAL"}</definedName>
    <definedName name="______t66" localSheetId="3" hidden="1">{"TAB1",#N/A,TRUE,"GENERAL";"TAB2",#N/A,TRUE,"GENERAL";"TAB3",#N/A,TRUE,"GENERAL";"TAB4",#N/A,TRUE,"GENERAL";"TAB5",#N/A,TRUE,"GENERAL"}</definedName>
    <definedName name="______t66" localSheetId="4" hidden="1">{"TAB1",#N/A,TRUE,"GENERAL";"TAB2",#N/A,TRUE,"GENERAL";"TAB3",#N/A,TRUE,"GENERAL";"TAB4",#N/A,TRUE,"GENERAL";"TAB5",#N/A,TRUE,"GENERAL"}</definedName>
    <definedName name="______t66" hidden="1">{"TAB1",#N/A,TRUE,"GENERAL";"TAB2",#N/A,TRUE,"GENERAL";"TAB3",#N/A,TRUE,"GENERAL";"TAB4",#N/A,TRUE,"GENERAL";"TAB5",#N/A,TRUE,"GENERAL"}</definedName>
    <definedName name="______t7" localSheetId="5" hidden="1">{"via1",#N/A,TRUE,"general";"via2",#N/A,TRUE,"general";"via3",#N/A,TRUE,"general"}</definedName>
    <definedName name="______t7" localSheetId="1" hidden="1">{"via1",#N/A,TRUE,"general";"via2",#N/A,TRUE,"general";"via3",#N/A,TRUE,"general"}</definedName>
    <definedName name="______t7" localSheetId="2" hidden="1">{"via1",#N/A,TRUE,"general";"via2",#N/A,TRUE,"general";"via3",#N/A,TRUE,"general"}</definedName>
    <definedName name="______t7" localSheetId="3" hidden="1">{"via1",#N/A,TRUE,"general";"via2",#N/A,TRUE,"general";"via3",#N/A,TRUE,"general"}</definedName>
    <definedName name="______t7" localSheetId="4" hidden="1">{"via1",#N/A,TRUE,"general";"via2",#N/A,TRUE,"general";"via3",#N/A,TRUE,"general"}</definedName>
    <definedName name="______t7" hidden="1">{"via1",#N/A,TRUE,"general";"via2",#N/A,TRUE,"general";"via3",#N/A,TRUE,"general"}</definedName>
    <definedName name="______t77" localSheetId="5" hidden="1">{"TAB1",#N/A,TRUE,"GENERAL";"TAB2",#N/A,TRUE,"GENERAL";"TAB3",#N/A,TRUE,"GENERAL";"TAB4",#N/A,TRUE,"GENERAL";"TAB5",#N/A,TRUE,"GENERAL"}</definedName>
    <definedName name="______t77" localSheetId="1" hidden="1">{"TAB1",#N/A,TRUE,"GENERAL";"TAB2",#N/A,TRUE,"GENERAL";"TAB3",#N/A,TRUE,"GENERAL";"TAB4",#N/A,TRUE,"GENERAL";"TAB5",#N/A,TRUE,"GENERAL"}</definedName>
    <definedName name="______t77" localSheetId="2" hidden="1">{"TAB1",#N/A,TRUE,"GENERAL";"TAB2",#N/A,TRUE,"GENERAL";"TAB3",#N/A,TRUE,"GENERAL";"TAB4",#N/A,TRUE,"GENERAL";"TAB5",#N/A,TRUE,"GENERAL"}</definedName>
    <definedName name="______t77" localSheetId="3" hidden="1">{"TAB1",#N/A,TRUE,"GENERAL";"TAB2",#N/A,TRUE,"GENERAL";"TAB3",#N/A,TRUE,"GENERAL";"TAB4",#N/A,TRUE,"GENERAL";"TAB5",#N/A,TRUE,"GENERAL"}</definedName>
    <definedName name="______t77" localSheetId="4" hidden="1">{"TAB1",#N/A,TRUE,"GENERAL";"TAB2",#N/A,TRUE,"GENERAL";"TAB3",#N/A,TRUE,"GENERAL";"TAB4",#N/A,TRUE,"GENERAL";"TAB5",#N/A,TRUE,"GENERAL"}</definedName>
    <definedName name="______t77" hidden="1">{"TAB1",#N/A,TRUE,"GENERAL";"TAB2",#N/A,TRUE,"GENERAL";"TAB3",#N/A,TRUE,"GENERAL";"TAB4",#N/A,TRUE,"GENERAL";"TAB5",#N/A,TRUE,"GENERAL"}</definedName>
    <definedName name="______t8" localSheetId="5" hidden="1">{"TAB1",#N/A,TRUE,"GENERAL";"TAB2",#N/A,TRUE,"GENERAL";"TAB3",#N/A,TRUE,"GENERAL";"TAB4",#N/A,TRUE,"GENERAL";"TAB5",#N/A,TRUE,"GENERAL"}</definedName>
    <definedName name="______t8" localSheetId="1" hidden="1">{"TAB1",#N/A,TRUE,"GENERAL";"TAB2",#N/A,TRUE,"GENERAL";"TAB3",#N/A,TRUE,"GENERAL";"TAB4",#N/A,TRUE,"GENERAL";"TAB5",#N/A,TRUE,"GENERAL"}</definedName>
    <definedName name="______t8" localSheetId="2" hidden="1">{"TAB1",#N/A,TRUE,"GENERAL";"TAB2",#N/A,TRUE,"GENERAL";"TAB3",#N/A,TRUE,"GENERAL";"TAB4",#N/A,TRUE,"GENERAL";"TAB5",#N/A,TRUE,"GENERAL"}</definedName>
    <definedName name="______t8" localSheetId="3" hidden="1">{"TAB1",#N/A,TRUE,"GENERAL";"TAB2",#N/A,TRUE,"GENERAL";"TAB3",#N/A,TRUE,"GENERAL";"TAB4",#N/A,TRUE,"GENERAL";"TAB5",#N/A,TRUE,"GENERAL"}</definedName>
    <definedName name="______t8" localSheetId="4" hidden="1">{"TAB1",#N/A,TRUE,"GENERAL";"TAB2",#N/A,TRUE,"GENERAL";"TAB3",#N/A,TRUE,"GENERAL";"TAB4",#N/A,TRUE,"GENERAL";"TAB5",#N/A,TRUE,"GENERAL"}</definedName>
    <definedName name="______t8" hidden="1">{"TAB1",#N/A,TRUE,"GENERAL";"TAB2",#N/A,TRUE,"GENERAL";"TAB3",#N/A,TRUE,"GENERAL";"TAB4",#N/A,TRUE,"GENERAL";"TAB5",#N/A,TRUE,"GENERAL"}</definedName>
    <definedName name="______t88" localSheetId="5" hidden="1">{"via1",#N/A,TRUE,"general";"via2",#N/A,TRUE,"general";"via3",#N/A,TRUE,"general"}</definedName>
    <definedName name="______t88" localSheetId="1" hidden="1">{"via1",#N/A,TRUE,"general";"via2",#N/A,TRUE,"general";"via3",#N/A,TRUE,"general"}</definedName>
    <definedName name="______t88" localSheetId="2" hidden="1">{"via1",#N/A,TRUE,"general";"via2",#N/A,TRUE,"general";"via3",#N/A,TRUE,"general"}</definedName>
    <definedName name="______t88" localSheetId="3" hidden="1">{"via1",#N/A,TRUE,"general";"via2",#N/A,TRUE,"general";"via3",#N/A,TRUE,"general"}</definedName>
    <definedName name="______t88" localSheetId="4" hidden="1">{"via1",#N/A,TRUE,"general";"via2",#N/A,TRUE,"general";"via3",#N/A,TRUE,"general"}</definedName>
    <definedName name="______t88" hidden="1">{"via1",#N/A,TRUE,"general";"via2",#N/A,TRUE,"general";"via3",#N/A,TRUE,"general"}</definedName>
    <definedName name="______t9" localSheetId="5" hidden="1">{"TAB1",#N/A,TRUE,"GENERAL";"TAB2",#N/A,TRUE,"GENERAL";"TAB3",#N/A,TRUE,"GENERAL";"TAB4",#N/A,TRUE,"GENERAL";"TAB5",#N/A,TRUE,"GENERAL"}</definedName>
    <definedName name="______t9" localSheetId="1" hidden="1">{"TAB1",#N/A,TRUE,"GENERAL";"TAB2",#N/A,TRUE,"GENERAL";"TAB3",#N/A,TRUE,"GENERAL";"TAB4",#N/A,TRUE,"GENERAL";"TAB5",#N/A,TRUE,"GENERAL"}</definedName>
    <definedName name="______t9" localSheetId="2" hidden="1">{"TAB1",#N/A,TRUE,"GENERAL";"TAB2",#N/A,TRUE,"GENERAL";"TAB3",#N/A,TRUE,"GENERAL";"TAB4",#N/A,TRUE,"GENERAL";"TAB5",#N/A,TRUE,"GENERAL"}</definedName>
    <definedName name="______t9" localSheetId="3" hidden="1">{"TAB1",#N/A,TRUE,"GENERAL";"TAB2",#N/A,TRUE,"GENERAL";"TAB3",#N/A,TRUE,"GENERAL";"TAB4",#N/A,TRUE,"GENERAL";"TAB5",#N/A,TRUE,"GENERAL"}</definedName>
    <definedName name="______t9" localSheetId="4" hidden="1">{"TAB1",#N/A,TRUE,"GENERAL";"TAB2",#N/A,TRUE,"GENERAL";"TAB3",#N/A,TRUE,"GENERAL";"TAB4",#N/A,TRUE,"GENERAL";"TAB5",#N/A,TRUE,"GENERAL"}</definedName>
    <definedName name="______t9" hidden="1">{"TAB1",#N/A,TRUE,"GENERAL";"TAB2",#N/A,TRUE,"GENERAL";"TAB3",#N/A,TRUE,"GENERAL";"TAB4",#N/A,TRUE,"GENERAL";"TAB5",#N/A,TRUE,"GENERAL"}</definedName>
    <definedName name="______t99" localSheetId="5" hidden="1">{"via1",#N/A,TRUE,"general";"via2",#N/A,TRUE,"general";"via3",#N/A,TRUE,"general"}</definedName>
    <definedName name="______t99" localSheetId="1" hidden="1">{"via1",#N/A,TRUE,"general";"via2",#N/A,TRUE,"general";"via3",#N/A,TRUE,"general"}</definedName>
    <definedName name="______t99" localSheetId="2" hidden="1">{"via1",#N/A,TRUE,"general";"via2",#N/A,TRUE,"general";"via3",#N/A,TRUE,"general"}</definedName>
    <definedName name="______t99" localSheetId="3" hidden="1">{"via1",#N/A,TRUE,"general";"via2",#N/A,TRUE,"general";"via3",#N/A,TRUE,"general"}</definedName>
    <definedName name="______t99" localSheetId="4" hidden="1">{"via1",#N/A,TRUE,"general";"via2",#N/A,TRUE,"general";"via3",#N/A,TRUE,"general"}</definedName>
    <definedName name="______t99" hidden="1">{"via1",#N/A,TRUE,"general";"via2",#N/A,TRUE,"general";"via3",#N/A,TRUE,"general"}</definedName>
    <definedName name="______u4" localSheetId="5" hidden="1">{"TAB1",#N/A,TRUE,"GENERAL";"TAB2",#N/A,TRUE,"GENERAL";"TAB3",#N/A,TRUE,"GENERAL";"TAB4",#N/A,TRUE,"GENERAL";"TAB5",#N/A,TRUE,"GENERAL"}</definedName>
    <definedName name="______u4" localSheetId="1" hidden="1">{"TAB1",#N/A,TRUE,"GENERAL";"TAB2",#N/A,TRUE,"GENERAL";"TAB3",#N/A,TRUE,"GENERAL";"TAB4",#N/A,TRUE,"GENERAL";"TAB5",#N/A,TRUE,"GENERAL"}</definedName>
    <definedName name="______u4" localSheetId="2" hidden="1">{"TAB1",#N/A,TRUE,"GENERAL";"TAB2",#N/A,TRUE,"GENERAL";"TAB3",#N/A,TRUE,"GENERAL";"TAB4",#N/A,TRUE,"GENERAL";"TAB5",#N/A,TRUE,"GENERAL"}</definedName>
    <definedName name="______u4" localSheetId="3" hidden="1">{"TAB1",#N/A,TRUE,"GENERAL";"TAB2",#N/A,TRUE,"GENERAL";"TAB3",#N/A,TRUE,"GENERAL";"TAB4",#N/A,TRUE,"GENERAL";"TAB5",#N/A,TRUE,"GENERAL"}</definedName>
    <definedName name="______u4" localSheetId="4" hidden="1">{"TAB1",#N/A,TRUE,"GENERAL";"TAB2",#N/A,TRUE,"GENERAL";"TAB3",#N/A,TRUE,"GENERAL";"TAB4",#N/A,TRUE,"GENERAL";"TAB5",#N/A,TRUE,"GENERAL"}</definedName>
    <definedName name="______u4" hidden="1">{"TAB1",#N/A,TRUE,"GENERAL";"TAB2",#N/A,TRUE,"GENERAL";"TAB3",#N/A,TRUE,"GENERAL";"TAB4",#N/A,TRUE,"GENERAL";"TAB5",#N/A,TRUE,"GENERAL"}</definedName>
    <definedName name="______u5" localSheetId="5" hidden="1">{"TAB1",#N/A,TRUE,"GENERAL";"TAB2",#N/A,TRUE,"GENERAL";"TAB3",#N/A,TRUE,"GENERAL";"TAB4",#N/A,TRUE,"GENERAL";"TAB5",#N/A,TRUE,"GENERAL"}</definedName>
    <definedName name="______u5" localSheetId="1" hidden="1">{"TAB1",#N/A,TRUE,"GENERAL";"TAB2",#N/A,TRUE,"GENERAL";"TAB3",#N/A,TRUE,"GENERAL";"TAB4",#N/A,TRUE,"GENERAL";"TAB5",#N/A,TRUE,"GENERAL"}</definedName>
    <definedName name="______u5" localSheetId="2" hidden="1">{"TAB1",#N/A,TRUE,"GENERAL";"TAB2",#N/A,TRUE,"GENERAL";"TAB3",#N/A,TRUE,"GENERAL";"TAB4",#N/A,TRUE,"GENERAL";"TAB5",#N/A,TRUE,"GENERAL"}</definedName>
    <definedName name="______u5" localSheetId="3" hidden="1">{"TAB1",#N/A,TRUE,"GENERAL";"TAB2",#N/A,TRUE,"GENERAL";"TAB3",#N/A,TRUE,"GENERAL";"TAB4",#N/A,TRUE,"GENERAL";"TAB5",#N/A,TRUE,"GENERAL"}</definedName>
    <definedName name="______u5" localSheetId="4" hidden="1">{"TAB1",#N/A,TRUE,"GENERAL";"TAB2",#N/A,TRUE,"GENERAL";"TAB3",#N/A,TRUE,"GENERAL";"TAB4",#N/A,TRUE,"GENERAL";"TAB5",#N/A,TRUE,"GENERAL"}</definedName>
    <definedName name="______u5" hidden="1">{"TAB1",#N/A,TRUE,"GENERAL";"TAB2",#N/A,TRUE,"GENERAL";"TAB3",#N/A,TRUE,"GENERAL";"TAB4",#N/A,TRUE,"GENERAL";"TAB5",#N/A,TRUE,"GENERAL"}</definedName>
    <definedName name="______u6" localSheetId="5" hidden="1">{"TAB1",#N/A,TRUE,"GENERAL";"TAB2",#N/A,TRUE,"GENERAL";"TAB3",#N/A,TRUE,"GENERAL";"TAB4",#N/A,TRUE,"GENERAL";"TAB5",#N/A,TRUE,"GENERAL"}</definedName>
    <definedName name="______u6" localSheetId="1" hidden="1">{"TAB1",#N/A,TRUE,"GENERAL";"TAB2",#N/A,TRUE,"GENERAL";"TAB3",#N/A,TRUE,"GENERAL";"TAB4",#N/A,TRUE,"GENERAL";"TAB5",#N/A,TRUE,"GENERAL"}</definedName>
    <definedName name="______u6" localSheetId="2" hidden="1">{"TAB1",#N/A,TRUE,"GENERAL";"TAB2",#N/A,TRUE,"GENERAL";"TAB3",#N/A,TRUE,"GENERAL";"TAB4",#N/A,TRUE,"GENERAL";"TAB5",#N/A,TRUE,"GENERAL"}</definedName>
    <definedName name="______u6" localSheetId="3" hidden="1">{"TAB1",#N/A,TRUE,"GENERAL";"TAB2",#N/A,TRUE,"GENERAL";"TAB3",#N/A,TRUE,"GENERAL";"TAB4",#N/A,TRUE,"GENERAL";"TAB5",#N/A,TRUE,"GENERAL"}</definedName>
    <definedName name="______u6" localSheetId="4" hidden="1">{"TAB1",#N/A,TRUE,"GENERAL";"TAB2",#N/A,TRUE,"GENERAL";"TAB3",#N/A,TRUE,"GENERAL";"TAB4",#N/A,TRUE,"GENERAL";"TAB5",#N/A,TRUE,"GENERAL"}</definedName>
    <definedName name="______u6" hidden="1">{"TAB1",#N/A,TRUE,"GENERAL";"TAB2",#N/A,TRUE,"GENERAL";"TAB3",#N/A,TRUE,"GENERAL";"TAB4",#N/A,TRUE,"GENERAL";"TAB5",#N/A,TRUE,"GENERAL"}</definedName>
    <definedName name="______u7" localSheetId="5" hidden="1">{"via1",#N/A,TRUE,"general";"via2",#N/A,TRUE,"general";"via3",#N/A,TRUE,"general"}</definedName>
    <definedName name="______u7" localSheetId="1" hidden="1">{"via1",#N/A,TRUE,"general";"via2",#N/A,TRUE,"general";"via3",#N/A,TRUE,"general"}</definedName>
    <definedName name="______u7" localSheetId="2" hidden="1">{"via1",#N/A,TRUE,"general";"via2",#N/A,TRUE,"general";"via3",#N/A,TRUE,"general"}</definedName>
    <definedName name="______u7" localSheetId="3" hidden="1">{"via1",#N/A,TRUE,"general";"via2",#N/A,TRUE,"general";"via3",#N/A,TRUE,"general"}</definedName>
    <definedName name="______u7" localSheetId="4" hidden="1">{"via1",#N/A,TRUE,"general";"via2",#N/A,TRUE,"general";"via3",#N/A,TRUE,"general"}</definedName>
    <definedName name="______u7" hidden="1">{"via1",#N/A,TRUE,"general";"via2",#N/A,TRUE,"general";"via3",#N/A,TRUE,"general"}</definedName>
    <definedName name="______u8" localSheetId="5" hidden="1">{"TAB1",#N/A,TRUE,"GENERAL";"TAB2",#N/A,TRUE,"GENERAL";"TAB3",#N/A,TRUE,"GENERAL";"TAB4",#N/A,TRUE,"GENERAL";"TAB5",#N/A,TRUE,"GENERAL"}</definedName>
    <definedName name="______u8" localSheetId="1" hidden="1">{"TAB1",#N/A,TRUE,"GENERAL";"TAB2",#N/A,TRUE,"GENERAL";"TAB3",#N/A,TRUE,"GENERAL";"TAB4",#N/A,TRUE,"GENERAL";"TAB5",#N/A,TRUE,"GENERAL"}</definedName>
    <definedName name="______u8" localSheetId="2" hidden="1">{"TAB1",#N/A,TRUE,"GENERAL";"TAB2",#N/A,TRUE,"GENERAL";"TAB3",#N/A,TRUE,"GENERAL";"TAB4",#N/A,TRUE,"GENERAL";"TAB5",#N/A,TRUE,"GENERAL"}</definedName>
    <definedName name="______u8" localSheetId="3" hidden="1">{"TAB1",#N/A,TRUE,"GENERAL";"TAB2",#N/A,TRUE,"GENERAL";"TAB3",#N/A,TRUE,"GENERAL";"TAB4",#N/A,TRUE,"GENERAL";"TAB5",#N/A,TRUE,"GENERAL"}</definedName>
    <definedName name="______u8" localSheetId="4" hidden="1">{"TAB1",#N/A,TRUE,"GENERAL";"TAB2",#N/A,TRUE,"GENERAL";"TAB3",#N/A,TRUE,"GENERAL";"TAB4",#N/A,TRUE,"GENERAL";"TAB5",#N/A,TRUE,"GENERAL"}</definedName>
    <definedName name="______u8" hidden="1">{"TAB1",#N/A,TRUE,"GENERAL";"TAB2",#N/A,TRUE,"GENERAL";"TAB3",#N/A,TRUE,"GENERAL";"TAB4",#N/A,TRUE,"GENERAL";"TAB5",#N/A,TRUE,"GENERAL"}</definedName>
    <definedName name="______u9" localSheetId="5" hidden="1">{"TAB1",#N/A,TRUE,"GENERAL";"TAB2",#N/A,TRUE,"GENERAL";"TAB3",#N/A,TRUE,"GENERAL";"TAB4",#N/A,TRUE,"GENERAL";"TAB5",#N/A,TRUE,"GENERAL"}</definedName>
    <definedName name="______u9" localSheetId="1" hidden="1">{"TAB1",#N/A,TRUE,"GENERAL";"TAB2",#N/A,TRUE,"GENERAL";"TAB3",#N/A,TRUE,"GENERAL";"TAB4",#N/A,TRUE,"GENERAL";"TAB5",#N/A,TRUE,"GENERAL"}</definedName>
    <definedName name="______u9" localSheetId="2" hidden="1">{"TAB1",#N/A,TRUE,"GENERAL";"TAB2",#N/A,TRUE,"GENERAL";"TAB3",#N/A,TRUE,"GENERAL";"TAB4",#N/A,TRUE,"GENERAL";"TAB5",#N/A,TRUE,"GENERAL"}</definedName>
    <definedName name="______u9" localSheetId="3" hidden="1">{"TAB1",#N/A,TRUE,"GENERAL";"TAB2",#N/A,TRUE,"GENERAL";"TAB3",#N/A,TRUE,"GENERAL";"TAB4",#N/A,TRUE,"GENERAL";"TAB5",#N/A,TRUE,"GENERAL"}</definedName>
    <definedName name="______u9" localSheetId="4" hidden="1">{"TAB1",#N/A,TRUE,"GENERAL";"TAB2",#N/A,TRUE,"GENERAL";"TAB3",#N/A,TRUE,"GENERAL";"TAB4",#N/A,TRUE,"GENERAL";"TAB5",#N/A,TRUE,"GENERAL"}</definedName>
    <definedName name="______u9" hidden="1">{"TAB1",#N/A,TRUE,"GENERAL";"TAB2",#N/A,TRUE,"GENERAL";"TAB3",#N/A,TRUE,"GENERAL";"TAB4",#N/A,TRUE,"GENERAL";"TAB5",#N/A,TRUE,"GENERAL"}</definedName>
    <definedName name="______ur7" localSheetId="5" hidden="1">{"TAB1",#N/A,TRUE,"GENERAL";"TAB2",#N/A,TRUE,"GENERAL";"TAB3",#N/A,TRUE,"GENERAL";"TAB4",#N/A,TRUE,"GENERAL";"TAB5",#N/A,TRUE,"GENERAL"}</definedName>
    <definedName name="______ur7" localSheetId="1" hidden="1">{"TAB1",#N/A,TRUE,"GENERAL";"TAB2",#N/A,TRUE,"GENERAL";"TAB3",#N/A,TRUE,"GENERAL";"TAB4",#N/A,TRUE,"GENERAL";"TAB5",#N/A,TRUE,"GENERAL"}</definedName>
    <definedName name="______ur7" localSheetId="2" hidden="1">{"TAB1",#N/A,TRUE,"GENERAL";"TAB2",#N/A,TRUE,"GENERAL";"TAB3",#N/A,TRUE,"GENERAL";"TAB4",#N/A,TRUE,"GENERAL";"TAB5",#N/A,TRUE,"GENERAL"}</definedName>
    <definedName name="______ur7" localSheetId="3" hidden="1">{"TAB1",#N/A,TRUE,"GENERAL";"TAB2",#N/A,TRUE,"GENERAL";"TAB3",#N/A,TRUE,"GENERAL";"TAB4",#N/A,TRUE,"GENERAL";"TAB5",#N/A,TRUE,"GENERAL"}</definedName>
    <definedName name="______ur7" localSheetId="4" hidden="1">{"TAB1",#N/A,TRUE,"GENERAL";"TAB2",#N/A,TRUE,"GENERAL";"TAB3",#N/A,TRUE,"GENERAL";"TAB4",#N/A,TRUE,"GENERAL";"TAB5",#N/A,TRUE,"GENERAL"}</definedName>
    <definedName name="______ur7" hidden="1">{"TAB1",#N/A,TRUE,"GENERAL";"TAB2",#N/A,TRUE,"GENERAL";"TAB3",#N/A,TRUE,"GENERAL";"TAB4",#N/A,TRUE,"GENERAL";"TAB5",#N/A,TRUE,"GENERAL"}</definedName>
    <definedName name="______v2" localSheetId="5" hidden="1">{"via1",#N/A,TRUE,"general";"via2",#N/A,TRUE,"general";"via3",#N/A,TRUE,"general"}</definedName>
    <definedName name="______v2" localSheetId="1" hidden="1">{"via1",#N/A,TRUE,"general";"via2",#N/A,TRUE,"general";"via3",#N/A,TRUE,"general"}</definedName>
    <definedName name="______v2" localSheetId="2" hidden="1">{"via1",#N/A,TRUE,"general";"via2",#N/A,TRUE,"general";"via3",#N/A,TRUE,"general"}</definedName>
    <definedName name="______v2" localSheetId="3" hidden="1">{"via1",#N/A,TRUE,"general";"via2",#N/A,TRUE,"general";"via3",#N/A,TRUE,"general"}</definedName>
    <definedName name="______v2" localSheetId="4" hidden="1">{"via1",#N/A,TRUE,"general";"via2",#N/A,TRUE,"general";"via3",#N/A,TRUE,"general"}</definedName>
    <definedName name="______v2" hidden="1">{"via1",#N/A,TRUE,"general";"via2",#N/A,TRUE,"general";"via3",#N/A,TRUE,"general"}</definedName>
    <definedName name="______v3" localSheetId="5" hidden="1">{"TAB1",#N/A,TRUE,"GENERAL";"TAB2",#N/A,TRUE,"GENERAL";"TAB3",#N/A,TRUE,"GENERAL";"TAB4",#N/A,TRUE,"GENERAL";"TAB5",#N/A,TRUE,"GENERAL"}</definedName>
    <definedName name="______v3" localSheetId="1" hidden="1">{"TAB1",#N/A,TRUE,"GENERAL";"TAB2",#N/A,TRUE,"GENERAL";"TAB3",#N/A,TRUE,"GENERAL";"TAB4",#N/A,TRUE,"GENERAL";"TAB5",#N/A,TRUE,"GENERAL"}</definedName>
    <definedName name="______v3" localSheetId="2" hidden="1">{"TAB1",#N/A,TRUE,"GENERAL";"TAB2",#N/A,TRUE,"GENERAL";"TAB3",#N/A,TRUE,"GENERAL";"TAB4",#N/A,TRUE,"GENERAL";"TAB5",#N/A,TRUE,"GENERAL"}</definedName>
    <definedName name="______v3" localSheetId="3" hidden="1">{"TAB1",#N/A,TRUE,"GENERAL";"TAB2",#N/A,TRUE,"GENERAL";"TAB3",#N/A,TRUE,"GENERAL";"TAB4",#N/A,TRUE,"GENERAL";"TAB5",#N/A,TRUE,"GENERAL"}</definedName>
    <definedName name="______v3" localSheetId="4" hidden="1">{"TAB1",#N/A,TRUE,"GENERAL";"TAB2",#N/A,TRUE,"GENERAL";"TAB3",#N/A,TRUE,"GENERAL";"TAB4",#N/A,TRUE,"GENERAL";"TAB5",#N/A,TRUE,"GENERAL"}</definedName>
    <definedName name="______v3" hidden="1">{"TAB1",#N/A,TRUE,"GENERAL";"TAB2",#N/A,TRUE,"GENERAL";"TAB3",#N/A,TRUE,"GENERAL";"TAB4",#N/A,TRUE,"GENERAL";"TAB5",#N/A,TRUE,"GENERAL"}</definedName>
    <definedName name="______v4" localSheetId="5" hidden="1">{"TAB1",#N/A,TRUE,"GENERAL";"TAB2",#N/A,TRUE,"GENERAL";"TAB3",#N/A,TRUE,"GENERAL";"TAB4",#N/A,TRUE,"GENERAL";"TAB5",#N/A,TRUE,"GENERAL"}</definedName>
    <definedName name="______v4" localSheetId="1" hidden="1">{"TAB1",#N/A,TRUE,"GENERAL";"TAB2",#N/A,TRUE,"GENERAL";"TAB3",#N/A,TRUE,"GENERAL";"TAB4",#N/A,TRUE,"GENERAL";"TAB5",#N/A,TRUE,"GENERAL"}</definedName>
    <definedName name="______v4" localSheetId="2" hidden="1">{"TAB1",#N/A,TRUE,"GENERAL";"TAB2",#N/A,TRUE,"GENERAL";"TAB3",#N/A,TRUE,"GENERAL";"TAB4",#N/A,TRUE,"GENERAL";"TAB5",#N/A,TRUE,"GENERAL"}</definedName>
    <definedName name="______v4" localSheetId="3" hidden="1">{"TAB1",#N/A,TRUE,"GENERAL";"TAB2",#N/A,TRUE,"GENERAL";"TAB3",#N/A,TRUE,"GENERAL";"TAB4",#N/A,TRUE,"GENERAL";"TAB5",#N/A,TRUE,"GENERAL"}</definedName>
    <definedName name="______v4" localSheetId="4" hidden="1">{"TAB1",#N/A,TRUE,"GENERAL";"TAB2",#N/A,TRUE,"GENERAL";"TAB3",#N/A,TRUE,"GENERAL";"TAB4",#N/A,TRUE,"GENERAL";"TAB5",#N/A,TRUE,"GENERAL"}</definedName>
    <definedName name="______v4" hidden="1">{"TAB1",#N/A,TRUE,"GENERAL";"TAB2",#N/A,TRUE,"GENERAL";"TAB3",#N/A,TRUE,"GENERAL";"TAB4",#N/A,TRUE,"GENERAL";"TAB5",#N/A,TRUE,"GENERAL"}</definedName>
    <definedName name="______v5" localSheetId="5" hidden="1">{"TAB1",#N/A,TRUE,"GENERAL";"TAB2",#N/A,TRUE,"GENERAL";"TAB3",#N/A,TRUE,"GENERAL";"TAB4",#N/A,TRUE,"GENERAL";"TAB5",#N/A,TRUE,"GENERAL"}</definedName>
    <definedName name="______v5" localSheetId="1" hidden="1">{"TAB1",#N/A,TRUE,"GENERAL";"TAB2",#N/A,TRUE,"GENERAL";"TAB3",#N/A,TRUE,"GENERAL";"TAB4",#N/A,TRUE,"GENERAL";"TAB5",#N/A,TRUE,"GENERAL"}</definedName>
    <definedName name="______v5" localSheetId="2" hidden="1">{"TAB1",#N/A,TRUE,"GENERAL";"TAB2",#N/A,TRUE,"GENERAL";"TAB3",#N/A,TRUE,"GENERAL";"TAB4",#N/A,TRUE,"GENERAL";"TAB5",#N/A,TRUE,"GENERAL"}</definedName>
    <definedName name="______v5" localSheetId="3" hidden="1">{"TAB1",#N/A,TRUE,"GENERAL";"TAB2",#N/A,TRUE,"GENERAL";"TAB3",#N/A,TRUE,"GENERAL";"TAB4",#N/A,TRUE,"GENERAL";"TAB5",#N/A,TRUE,"GENERAL"}</definedName>
    <definedName name="______v5" localSheetId="4" hidden="1">{"TAB1",#N/A,TRUE,"GENERAL";"TAB2",#N/A,TRUE,"GENERAL";"TAB3",#N/A,TRUE,"GENERAL";"TAB4",#N/A,TRUE,"GENERAL";"TAB5",#N/A,TRUE,"GENERAL"}</definedName>
    <definedName name="______v5" hidden="1">{"TAB1",#N/A,TRUE,"GENERAL";"TAB2",#N/A,TRUE,"GENERAL";"TAB3",#N/A,TRUE,"GENERAL";"TAB4",#N/A,TRUE,"GENERAL";"TAB5",#N/A,TRUE,"GENERAL"}</definedName>
    <definedName name="______v6" localSheetId="5" hidden="1">{"TAB1",#N/A,TRUE,"GENERAL";"TAB2",#N/A,TRUE,"GENERAL";"TAB3",#N/A,TRUE,"GENERAL";"TAB4",#N/A,TRUE,"GENERAL";"TAB5",#N/A,TRUE,"GENERAL"}</definedName>
    <definedName name="______v6" localSheetId="1" hidden="1">{"TAB1",#N/A,TRUE,"GENERAL";"TAB2",#N/A,TRUE,"GENERAL";"TAB3",#N/A,TRUE,"GENERAL";"TAB4",#N/A,TRUE,"GENERAL";"TAB5",#N/A,TRUE,"GENERAL"}</definedName>
    <definedName name="______v6" localSheetId="2" hidden="1">{"TAB1",#N/A,TRUE,"GENERAL";"TAB2",#N/A,TRUE,"GENERAL";"TAB3",#N/A,TRUE,"GENERAL";"TAB4",#N/A,TRUE,"GENERAL";"TAB5",#N/A,TRUE,"GENERAL"}</definedName>
    <definedName name="______v6" localSheetId="3" hidden="1">{"TAB1",#N/A,TRUE,"GENERAL";"TAB2",#N/A,TRUE,"GENERAL";"TAB3",#N/A,TRUE,"GENERAL";"TAB4",#N/A,TRUE,"GENERAL";"TAB5",#N/A,TRUE,"GENERAL"}</definedName>
    <definedName name="______v6" localSheetId="4" hidden="1">{"TAB1",#N/A,TRUE,"GENERAL";"TAB2",#N/A,TRUE,"GENERAL";"TAB3",#N/A,TRUE,"GENERAL";"TAB4",#N/A,TRUE,"GENERAL";"TAB5",#N/A,TRUE,"GENERAL"}</definedName>
    <definedName name="______v6" hidden="1">{"TAB1",#N/A,TRUE,"GENERAL";"TAB2",#N/A,TRUE,"GENERAL";"TAB3",#N/A,TRUE,"GENERAL";"TAB4",#N/A,TRUE,"GENERAL";"TAB5",#N/A,TRUE,"GENERAL"}</definedName>
    <definedName name="______v7" localSheetId="5" hidden="1">{"via1",#N/A,TRUE,"general";"via2",#N/A,TRUE,"general";"via3",#N/A,TRUE,"general"}</definedName>
    <definedName name="______v7" localSheetId="1" hidden="1">{"via1",#N/A,TRUE,"general";"via2",#N/A,TRUE,"general";"via3",#N/A,TRUE,"general"}</definedName>
    <definedName name="______v7" localSheetId="2" hidden="1">{"via1",#N/A,TRUE,"general";"via2",#N/A,TRUE,"general";"via3",#N/A,TRUE,"general"}</definedName>
    <definedName name="______v7" localSheetId="3" hidden="1">{"via1",#N/A,TRUE,"general";"via2",#N/A,TRUE,"general";"via3",#N/A,TRUE,"general"}</definedName>
    <definedName name="______v7" localSheetId="4" hidden="1">{"via1",#N/A,TRUE,"general";"via2",#N/A,TRUE,"general";"via3",#N/A,TRUE,"general"}</definedName>
    <definedName name="______v7" hidden="1">{"via1",#N/A,TRUE,"general";"via2",#N/A,TRUE,"general";"via3",#N/A,TRUE,"general"}</definedName>
    <definedName name="______v8" localSheetId="5" hidden="1">{"TAB1",#N/A,TRUE,"GENERAL";"TAB2",#N/A,TRUE,"GENERAL";"TAB3",#N/A,TRUE,"GENERAL";"TAB4",#N/A,TRUE,"GENERAL";"TAB5",#N/A,TRUE,"GENERAL"}</definedName>
    <definedName name="______v8" localSheetId="1" hidden="1">{"TAB1",#N/A,TRUE,"GENERAL";"TAB2",#N/A,TRUE,"GENERAL";"TAB3",#N/A,TRUE,"GENERAL";"TAB4",#N/A,TRUE,"GENERAL";"TAB5",#N/A,TRUE,"GENERAL"}</definedName>
    <definedName name="______v8" localSheetId="2" hidden="1">{"TAB1",#N/A,TRUE,"GENERAL";"TAB2",#N/A,TRUE,"GENERAL";"TAB3",#N/A,TRUE,"GENERAL";"TAB4",#N/A,TRUE,"GENERAL";"TAB5",#N/A,TRUE,"GENERAL"}</definedName>
    <definedName name="______v8" localSheetId="3" hidden="1">{"TAB1",#N/A,TRUE,"GENERAL";"TAB2",#N/A,TRUE,"GENERAL";"TAB3",#N/A,TRUE,"GENERAL";"TAB4",#N/A,TRUE,"GENERAL";"TAB5",#N/A,TRUE,"GENERAL"}</definedName>
    <definedName name="______v8" localSheetId="4" hidden="1">{"TAB1",#N/A,TRUE,"GENERAL";"TAB2",#N/A,TRUE,"GENERAL";"TAB3",#N/A,TRUE,"GENERAL";"TAB4",#N/A,TRUE,"GENERAL";"TAB5",#N/A,TRUE,"GENERAL"}</definedName>
    <definedName name="______v8" hidden="1">{"TAB1",#N/A,TRUE,"GENERAL";"TAB2",#N/A,TRUE,"GENERAL";"TAB3",#N/A,TRUE,"GENERAL";"TAB4",#N/A,TRUE,"GENERAL";"TAB5",#N/A,TRUE,"GENERAL"}</definedName>
    <definedName name="______v9" localSheetId="5" hidden="1">{"TAB1",#N/A,TRUE,"GENERAL";"TAB2",#N/A,TRUE,"GENERAL";"TAB3",#N/A,TRUE,"GENERAL";"TAB4",#N/A,TRUE,"GENERAL";"TAB5",#N/A,TRUE,"GENERAL"}</definedName>
    <definedName name="______v9" localSheetId="1" hidden="1">{"TAB1",#N/A,TRUE,"GENERAL";"TAB2",#N/A,TRUE,"GENERAL";"TAB3",#N/A,TRUE,"GENERAL";"TAB4",#N/A,TRUE,"GENERAL";"TAB5",#N/A,TRUE,"GENERAL"}</definedName>
    <definedName name="______v9" localSheetId="2" hidden="1">{"TAB1",#N/A,TRUE,"GENERAL";"TAB2",#N/A,TRUE,"GENERAL";"TAB3",#N/A,TRUE,"GENERAL";"TAB4",#N/A,TRUE,"GENERAL";"TAB5",#N/A,TRUE,"GENERAL"}</definedName>
    <definedName name="______v9" localSheetId="3" hidden="1">{"TAB1",#N/A,TRUE,"GENERAL";"TAB2",#N/A,TRUE,"GENERAL";"TAB3",#N/A,TRUE,"GENERAL";"TAB4",#N/A,TRUE,"GENERAL";"TAB5",#N/A,TRUE,"GENERAL"}</definedName>
    <definedName name="______v9" localSheetId="4" hidden="1">{"TAB1",#N/A,TRUE,"GENERAL";"TAB2",#N/A,TRUE,"GENERAL";"TAB3",#N/A,TRUE,"GENERAL";"TAB4",#N/A,TRUE,"GENERAL";"TAB5",#N/A,TRUE,"GENERAL"}</definedName>
    <definedName name="______v9" hidden="1">{"TAB1",#N/A,TRUE,"GENERAL";"TAB2",#N/A,TRUE,"GENERAL";"TAB3",#N/A,TRUE,"GENERAL";"TAB4",#N/A,TRUE,"GENERAL";"TAB5",#N/A,TRUE,"GENERAL"}</definedName>
    <definedName name="______vfv4" localSheetId="5" hidden="1">{"via1",#N/A,TRUE,"general";"via2",#N/A,TRUE,"general";"via3",#N/A,TRUE,"general"}</definedName>
    <definedName name="______vfv4" localSheetId="1" hidden="1">{"via1",#N/A,TRUE,"general";"via2",#N/A,TRUE,"general";"via3",#N/A,TRUE,"general"}</definedName>
    <definedName name="______vfv4" localSheetId="2" hidden="1">{"via1",#N/A,TRUE,"general";"via2",#N/A,TRUE,"general";"via3",#N/A,TRUE,"general"}</definedName>
    <definedName name="______vfv4" localSheetId="3" hidden="1">{"via1",#N/A,TRUE,"general";"via2",#N/A,TRUE,"general";"via3",#N/A,TRUE,"general"}</definedName>
    <definedName name="______vfv4" localSheetId="4" hidden="1">{"via1",#N/A,TRUE,"general";"via2",#N/A,TRUE,"general";"via3",#N/A,TRUE,"general"}</definedName>
    <definedName name="______vfv4" hidden="1">{"via1",#N/A,TRUE,"general";"via2",#N/A,TRUE,"general";"via3",#N/A,TRUE,"general"}</definedName>
    <definedName name="______x1" localSheetId="5" hidden="1">{"TAB1",#N/A,TRUE,"GENERAL";"TAB2",#N/A,TRUE,"GENERAL";"TAB3",#N/A,TRUE,"GENERAL";"TAB4",#N/A,TRUE,"GENERAL";"TAB5",#N/A,TRUE,"GENERAL"}</definedName>
    <definedName name="______x1" localSheetId="1" hidden="1">{"TAB1",#N/A,TRUE,"GENERAL";"TAB2",#N/A,TRUE,"GENERAL";"TAB3",#N/A,TRUE,"GENERAL";"TAB4",#N/A,TRUE,"GENERAL";"TAB5",#N/A,TRUE,"GENERAL"}</definedName>
    <definedName name="______x1" localSheetId="2" hidden="1">{"TAB1",#N/A,TRUE,"GENERAL";"TAB2",#N/A,TRUE,"GENERAL";"TAB3",#N/A,TRUE,"GENERAL";"TAB4",#N/A,TRUE,"GENERAL";"TAB5",#N/A,TRUE,"GENERAL"}</definedName>
    <definedName name="______x1" localSheetId="3" hidden="1">{"TAB1",#N/A,TRUE,"GENERAL";"TAB2",#N/A,TRUE,"GENERAL";"TAB3",#N/A,TRUE,"GENERAL";"TAB4",#N/A,TRUE,"GENERAL";"TAB5",#N/A,TRUE,"GENERAL"}</definedName>
    <definedName name="______x1" localSheetId="4" hidden="1">{"TAB1",#N/A,TRUE,"GENERAL";"TAB2",#N/A,TRUE,"GENERAL";"TAB3",#N/A,TRUE,"GENERAL";"TAB4",#N/A,TRUE,"GENERAL";"TAB5",#N/A,TRUE,"GENERAL"}</definedName>
    <definedName name="______x1" hidden="1">{"TAB1",#N/A,TRUE,"GENERAL";"TAB2",#N/A,TRUE,"GENERAL";"TAB3",#N/A,TRUE,"GENERAL";"TAB4",#N/A,TRUE,"GENERAL";"TAB5",#N/A,TRUE,"GENERAL"}</definedName>
    <definedName name="______x2" localSheetId="5" hidden="1">{"via1",#N/A,TRUE,"general";"via2",#N/A,TRUE,"general";"via3",#N/A,TRUE,"general"}</definedName>
    <definedName name="______x2" localSheetId="1" hidden="1">{"via1",#N/A,TRUE,"general";"via2",#N/A,TRUE,"general";"via3",#N/A,TRUE,"general"}</definedName>
    <definedName name="______x2" localSheetId="2" hidden="1">{"via1",#N/A,TRUE,"general";"via2",#N/A,TRUE,"general";"via3",#N/A,TRUE,"general"}</definedName>
    <definedName name="______x2" localSheetId="3" hidden="1">{"via1",#N/A,TRUE,"general";"via2",#N/A,TRUE,"general";"via3",#N/A,TRUE,"general"}</definedName>
    <definedName name="______x2" localSheetId="4" hidden="1">{"via1",#N/A,TRUE,"general";"via2",#N/A,TRUE,"general";"via3",#N/A,TRUE,"general"}</definedName>
    <definedName name="______x2" hidden="1">{"via1",#N/A,TRUE,"general";"via2",#N/A,TRUE,"general";"via3",#N/A,TRUE,"general"}</definedName>
    <definedName name="______x3" localSheetId="5" hidden="1">{"via1",#N/A,TRUE,"general";"via2",#N/A,TRUE,"general";"via3",#N/A,TRUE,"general"}</definedName>
    <definedName name="______x3" localSheetId="1" hidden="1">{"via1",#N/A,TRUE,"general";"via2",#N/A,TRUE,"general";"via3",#N/A,TRUE,"general"}</definedName>
    <definedName name="______x3" localSheetId="2" hidden="1">{"via1",#N/A,TRUE,"general";"via2",#N/A,TRUE,"general";"via3",#N/A,TRUE,"general"}</definedName>
    <definedName name="______x3" localSheetId="3" hidden="1">{"via1",#N/A,TRUE,"general";"via2",#N/A,TRUE,"general";"via3",#N/A,TRUE,"general"}</definedName>
    <definedName name="______x3" localSheetId="4" hidden="1">{"via1",#N/A,TRUE,"general";"via2",#N/A,TRUE,"general";"via3",#N/A,TRUE,"general"}</definedName>
    <definedName name="______x3" hidden="1">{"via1",#N/A,TRUE,"general";"via2",#N/A,TRUE,"general";"via3",#N/A,TRUE,"general"}</definedName>
    <definedName name="______x4" localSheetId="5" hidden="1">{"via1",#N/A,TRUE,"general";"via2",#N/A,TRUE,"general";"via3",#N/A,TRUE,"general"}</definedName>
    <definedName name="______x4" localSheetId="1" hidden="1">{"via1",#N/A,TRUE,"general";"via2",#N/A,TRUE,"general";"via3",#N/A,TRUE,"general"}</definedName>
    <definedName name="______x4" localSheetId="2" hidden="1">{"via1",#N/A,TRUE,"general";"via2",#N/A,TRUE,"general";"via3",#N/A,TRUE,"general"}</definedName>
    <definedName name="______x4" localSheetId="3" hidden="1">{"via1",#N/A,TRUE,"general";"via2",#N/A,TRUE,"general";"via3",#N/A,TRUE,"general"}</definedName>
    <definedName name="______x4" localSheetId="4" hidden="1">{"via1",#N/A,TRUE,"general";"via2",#N/A,TRUE,"general";"via3",#N/A,TRUE,"general"}</definedName>
    <definedName name="______x4" hidden="1">{"via1",#N/A,TRUE,"general";"via2",#N/A,TRUE,"general";"via3",#N/A,TRUE,"general"}</definedName>
    <definedName name="______x5" localSheetId="5" hidden="1">{"TAB1",#N/A,TRUE,"GENERAL";"TAB2",#N/A,TRUE,"GENERAL";"TAB3",#N/A,TRUE,"GENERAL";"TAB4",#N/A,TRUE,"GENERAL";"TAB5",#N/A,TRUE,"GENERAL"}</definedName>
    <definedName name="______x5" localSheetId="1" hidden="1">{"TAB1",#N/A,TRUE,"GENERAL";"TAB2",#N/A,TRUE,"GENERAL";"TAB3",#N/A,TRUE,"GENERAL";"TAB4",#N/A,TRUE,"GENERAL";"TAB5",#N/A,TRUE,"GENERAL"}</definedName>
    <definedName name="______x5" localSheetId="2" hidden="1">{"TAB1",#N/A,TRUE,"GENERAL";"TAB2",#N/A,TRUE,"GENERAL";"TAB3",#N/A,TRUE,"GENERAL";"TAB4",#N/A,TRUE,"GENERAL";"TAB5",#N/A,TRUE,"GENERAL"}</definedName>
    <definedName name="______x5" localSheetId="3" hidden="1">{"TAB1",#N/A,TRUE,"GENERAL";"TAB2",#N/A,TRUE,"GENERAL";"TAB3",#N/A,TRUE,"GENERAL";"TAB4",#N/A,TRUE,"GENERAL";"TAB5",#N/A,TRUE,"GENERAL"}</definedName>
    <definedName name="______x5" localSheetId="4" hidden="1">{"TAB1",#N/A,TRUE,"GENERAL";"TAB2",#N/A,TRUE,"GENERAL";"TAB3",#N/A,TRUE,"GENERAL";"TAB4",#N/A,TRUE,"GENERAL";"TAB5",#N/A,TRUE,"GENERAL"}</definedName>
    <definedName name="______x5" hidden="1">{"TAB1",#N/A,TRUE,"GENERAL";"TAB2",#N/A,TRUE,"GENERAL";"TAB3",#N/A,TRUE,"GENERAL";"TAB4",#N/A,TRUE,"GENERAL";"TAB5",#N/A,TRUE,"GENERAL"}</definedName>
    <definedName name="______x6" localSheetId="5" hidden="1">{"TAB1",#N/A,TRUE,"GENERAL";"TAB2",#N/A,TRUE,"GENERAL";"TAB3",#N/A,TRUE,"GENERAL";"TAB4",#N/A,TRUE,"GENERAL";"TAB5",#N/A,TRUE,"GENERAL"}</definedName>
    <definedName name="______x6" localSheetId="1" hidden="1">{"TAB1",#N/A,TRUE,"GENERAL";"TAB2",#N/A,TRUE,"GENERAL";"TAB3",#N/A,TRUE,"GENERAL";"TAB4",#N/A,TRUE,"GENERAL";"TAB5",#N/A,TRUE,"GENERAL"}</definedName>
    <definedName name="______x6" localSheetId="2" hidden="1">{"TAB1",#N/A,TRUE,"GENERAL";"TAB2",#N/A,TRUE,"GENERAL";"TAB3",#N/A,TRUE,"GENERAL";"TAB4",#N/A,TRUE,"GENERAL";"TAB5",#N/A,TRUE,"GENERAL"}</definedName>
    <definedName name="______x6" localSheetId="3" hidden="1">{"TAB1",#N/A,TRUE,"GENERAL";"TAB2",#N/A,TRUE,"GENERAL";"TAB3",#N/A,TRUE,"GENERAL";"TAB4",#N/A,TRUE,"GENERAL";"TAB5",#N/A,TRUE,"GENERAL"}</definedName>
    <definedName name="______x6" localSheetId="4" hidden="1">{"TAB1",#N/A,TRUE,"GENERAL";"TAB2",#N/A,TRUE,"GENERAL";"TAB3",#N/A,TRUE,"GENERAL";"TAB4",#N/A,TRUE,"GENERAL";"TAB5",#N/A,TRUE,"GENERAL"}</definedName>
    <definedName name="______x6" hidden="1">{"TAB1",#N/A,TRUE,"GENERAL";"TAB2",#N/A,TRUE,"GENERAL";"TAB3",#N/A,TRUE,"GENERAL";"TAB4",#N/A,TRUE,"GENERAL";"TAB5",#N/A,TRUE,"GENERAL"}</definedName>
    <definedName name="______x7" localSheetId="5" hidden="1">{"TAB1",#N/A,TRUE,"GENERAL";"TAB2",#N/A,TRUE,"GENERAL";"TAB3",#N/A,TRUE,"GENERAL";"TAB4",#N/A,TRUE,"GENERAL";"TAB5",#N/A,TRUE,"GENERAL"}</definedName>
    <definedName name="______x7" localSheetId="1" hidden="1">{"TAB1",#N/A,TRUE,"GENERAL";"TAB2",#N/A,TRUE,"GENERAL";"TAB3",#N/A,TRUE,"GENERAL";"TAB4",#N/A,TRUE,"GENERAL";"TAB5",#N/A,TRUE,"GENERAL"}</definedName>
    <definedName name="______x7" localSheetId="2" hidden="1">{"TAB1",#N/A,TRUE,"GENERAL";"TAB2",#N/A,TRUE,"GENERAL";"TAB3",#N/A,TRUE,"GENERAL";"TAB4",#N/A,TRUE,"GENERAL";"TAB5",#N/A,TRUE,"GENERAL"}</definedName>
    <definedName name="______x7" localSheetId="3" hidden="1">{"TAB1",#N/A,TRUE,"GENERAL";"TAB2",#N/A,TRUE,"GENERAL";"TAB3",#N/A,TRUE,"GENERAL";"TAB4",#N/A,TRUE,"GENERAL";"TAB5",#N/A,TRUE,"GENERAL"}</definedName>
    <definedName name="______x7" localSheetId="4" hidden="1">{"TAB1",#N/A,TRUE,"GENERAL";"TAB2",#N/A,TRUE,"GENERAL";"TAB3",#N/A,TRUE,"GENERAL";"TAB4",#N/A,TRUE,"GENERAL";"TAB5",#N/A,TRUE,"GENERAL"}</definedName>
    <definedName name="______x7" hidden="1">{"TAB1",#N/A,TRUE,"GENERAL";"TAB2",#N/A,TRUE,"GENERAL";"TAB3",#N/A,TRUE,"GENERAL";"TAB4",#N/A,TRUE,"GENERAL";"TAB5",#N/A,TRUE,"GENERAL"}</definedName>
    <definedName name="______x8" localSheetId="5" hidden="1">{"via1",#N/A,TRUE,"general";"via2",#N/A,TRUE,"general";"via3",#N/A,TRUE,"general"}</definedName>
    <definedName name="______x8" localSheetId="1" hidden="1">{"via1",#N/A,TRUE,"general";"via2",#N/A,TRUE,"general";"via3",#N/A,TRUE,"general"}</definedName>
    <definedName name="______x8" localSheetId="2" hidden="1">{"via1",#N/A,TRUE,"general";"via2",#N/A,TRUE,"general";"via3",#N/A,TRUE,"general"}</definedName>
    <definedName name="______x8" localSheetId="3" hidden="1">{"via1",#N/A,TRUE,"general";"via2",#N/A,TRUE,"general";"via3",#N/A,TRUE,"general"}</definedName>
    <definedName name="______x8" localSheetId="4" hidden="1">{"via1",#N/A,TRUE,"general";"via2",#N/A,TRUE,"general";"via3",#N/A,TRUE,"general"}</definedName>
    <definedName name="______x8" hidden="1">{"via1",#N/A,TRUE,"general";"via2",#N/A,TRUE,"general";"via3",#N/A,TRUE,"general"}</definedName>
    <definedName name="______x9" localSheetId="5" hidden="1">{"TAB1",#N/A,TRUE,"GENERAL";"TAB2",#N/A,TRUE,"GENERAL";"TAB3",#N/A,TRUE,"GENERAL";"TAB4",#N/A,TRUE,"GENERAL";"TAB5",#N/A,TRUE,"GENERAL"}</definedName>
    <definedName name="______x9" localSheetId="1" hidden="1">{"TAB1",#N/A,TRUE,"GENERAL";"TAB2",#N/A,TRUE,"GENERAL";"TAB3",#N/A,TRUE,"GENERAL";"TAB4",#N/A,TRUE,"GENERAL";"TAB5",#N/A,TRUE,"GENERAL"}</definedName>
    <definedName name="______x9" localSheetId="2" hidden="1">{"TAB1",#N/A,TRUE,"GENERAL";"TAB2",#N/A,TRUE,"GENERAL";"TAB3",#N/A,TRUE,"GENERAL";"TAB4",#N/A,TRUE,"GENERAL";"TAB5",#N/A,TRUE,"GENERAL"}</definedName>
    <definedName name="______x9" localSheetId="3" hidden="1">{"TAB1",#N/A,TRUE,"GENERAL";"TAB2",#N/A,TRUE,"GENERAL";"TAB3",#N/A,TRUE,"GENERAL";"TAB4",#N/A,TRUE,"GENERAL";"TAB5",#N/A,TRUE,"GENERAL"}</definedName>
    <definedName name="______x9" localSheetId="4" hidden="1">{"TAB1",#N/A,TRUE,"GENERAL";"TAB2",#N/A,TRUE,"GENERAL";"TAB3",#N/A,TRUE,"GENERAL";"TAB4",#N/A,TRUE,"GENERAL";"TAB5",#N/A,TRUE,"GENERAL"}</definedName>
    <definedName name="______x9" hidden="1">{"TAB1",#N/A,TRUE,"GENERAL";"TAB2",#N/A,TRUE,"GENERAL";"TAB3",#N/A,TRUE,"GENERAL";"TAB4",#N/A,TRUE,"GENERAL";"TAB5",#N/A,TRUE,"GENERAL"}</definedName>
    <definedName name="______y2" localSheetId="5" hidden="1">{"TAB1",#N/A,TRUE,"GENERAL";"TAB2",#N/A,TRUE,"GENERAL";"TAB3",#N/A,TRUE,"GENERAL";"TAB4",#N/A,TRUE,"GENERAL";"TAB5",#N/A,TRUE,"GENERAL"}</definedName>
    <definedName name="______y2" localSheetId="1" hidden="1">{"TAB1",#N/A,TRUE,"GENERAL";"TAB2",#N/A,TRUE,"GENERAL";"TAB3",#N/A,TRUE,"GENERAL";"TAB4",#N/A,TRUE,"GENERAL";"TAB5",#N/A,TRUE,"GENERAL"}</definedName>
    <definedName name="______y2" localSheetId="2" hidden="1">{"TAB1",#N/A,TRUE,"GENERAL";"TAB2",#N/A,TRUE,"GENERAL";"TAB3",#N/A,TRUE,"GENERAL";"TAB4",#N/A,TRUE,"GENERAL";"TAB5",#N/A,TRUE,"GENERAL"}</definedName>
    <definedName name="______y2" localSheetId="3" hidden="1">{"TAB1",#N/A,TRUE,"GENERAL";"TAB2",#N/A,TRUE,"GENERAL";"TAB3",#N/A,TRUE,"GENERAL";"TAB4",#N/A,TRUE,"GENERAL";"TAB5",#N/A,TRUE,"GENERAL"}</definedName>
    <definedName name="______y2" localSheetId="4" hidden="1">{"TAB1",#N/A,TRUE,"GENERAL";"TAB2",#N/A,TRUE,"GENERAL";"TAB3",#N/A,TRUE,"GENERAL";"TAB4",#N/A,TRUE,"GENERAL";"TAB5",#N/A,TRUE,"GENERAL"}</definedName>
    <definedName name="______y2" hidden="1">{"TAB1",#N/A,TRUE,"GENERAL";"TAB2",#N/A,TRUE,"GENERAL";"TAB3",#N/A,TRUE,"GENERAL";"TAB4",#N/A,TRUE,"GENERAL";"TAB5",#N/A,TRUE,"GENERAL"}</definedName>
    <definedName name="______y3" localSheetId="5" hidden="1">{"via1",#N/A,TRUE,"general";"via2",#N/A,TRUE,"general";"via3",#N/A,TRUE,"general"}</definedName>
    <definedName name="______y3" localSheetId="1" hidden="1">{"via1",#N/A,TRUE,"general";"via2",#N/A,TRUE,"general";"via3",#N/A,TRUE,"general"}</definedName>
    <definedName name="______y3" localSheetId="2" hidden="1">{"via1",#N/A,TRUE,"general";"via2",#N/A,TRUE,"general";"via3",#N/A,TRUE,"general"}</definedName>
    <definedName name="______y3" localSheetId="3" hidden="1">{"via1",#N/A,TRUE,"general";"via2",#N/A,TRUE,"general";"via3",#N/A,TRUE,"general"}</definedName>
    <definedName name="______y3" localSheetId="4" hidden="1">{"via1",#N/A,TRUE,"general";"via2",#N/A,TRUE,"general";"via3",#N/A,TRUE,"general"}</definedName>
    <definedName name="______y3" hidden="1">{"via1",#N/A,TRUE,"general";"via2",#N/A,TRUE,"general";"via3",#N/A,TRUE,"general"}</definedName>
    <definedName name="______y4" localSheetId="5" hidden="1">{"via1",#N/A,TRUE,"general";"via2",#N/A,TRUE,"general";"via3",#N/A,TRUE,"general"}</definedName>
    <definedName name="______y4" localSheetId="1" hidden="1">{"via1",#N/A,TRUE,"general";"via2",#N/A,TRUE,"general";"via3",#N/A,TRUE,"general"}</definedName>
    <definedName name="______y4" localSheetId="2" hidden="1">{"via1",#N/A,TRUE,"general";"via2",#N/A,TRUE,"general";"via3",#N/A,TRUE,"general"}</definedName>
    <definedName name="______y4" localSheetId="3" hidden="1">{"via1",#N/A,TRUE,"general";"via2",#N/A,TRUE,"general";"via3",#N/A,TRUE,"general"}</definedName>
    <definedName name="______y4" localSheetId="4" hidden="1">{"via1",#N/A,TRUE,"general";"via2",#N/A,TRUE,"general";"via3",#N/A,TRUE,"general"}</definedName>
    <definedName name="______y4" hidden="1">{"via1",#N/A,TRUE,"general";"via2",#N/A,TRUE,"general";"via3",#N/A,TRUE,"general"}</definedName>
    <definedName name="______y5" localSheetId="5" hidden="1">{"TAB1",#N/A,TRUE,"GENERAL";"TAB2",#N/A,TRUE,"GENERAL";"TAB3",#N/A,TRUE,"GENERAL";"TAB4",#N/A,TRUE,"GENERAL";"TAB5",#N/A,TRUE,"GENERAL"}</definedName>
    <definedName name="______y5" localSheetId="1" hidden="1">{"TAB1",#N/A,TRUE,"GENERAL";"TAB2",#N/A,TRUE,"GENERAL";"TAB3",#N/A,TRUE,"GENERAL";"TAB4",#N/A,TRUE,"GENERAL";"TAB5",#N/A,TRUE,"GENERAL"}</definedName>
    <definedName name="______y5" localSheetId="2" hidden="1">{"TAB1",#N/A,TRUE,"GENERAL";"TAB2",#N/A,TRUE,"GENERAL";"TAB3",#N/A,TRUE,"GENERAL";"TAB4",#N/A,TRUE,"GENERAL";"TAB5",#N/A,TRUE,"GENERAL"}</definedName>
    <definedName name="______y5" localSheetId="3" hidden="1">{"TAB1",#N/A,TRUE,"GENERAL";"TAB2",#N/A,TRUE,"GENERAL";"TAB3",#N/A,TRUE,"GENERAL";"TAB4",#N/A,TRUE,"GENERAL";"TAB5",#N/A,TRUE,"GENERAL"}</definedName>
    <definedName name="______y5" localSheetId="4" hidden="1">{"TAB1",#N/A,TRUE,"GENERAL";"TAB2",#N/A,TRUE,"GENERAL";"TAB3",#N/A,TRUE,"GENERAL";"TAB4",#N/A,TRUE,"GENERAL";"TAB5",#N/A,TRUE,"GENERAL"}</definedName>
    <definedName name="______y5" hidden="1">{"TAB1",#N/A,TRUE,"GENERAL";"TAB2",#N/A,TRUE,"GENERAL";"TAB3",#N/A,TRUE,"GENERAL";"TAB4",#N/A,TRUE,"GENERAL";"TAB5",#N/A,TRUE,"GENERAL"}</definedName>
    <definedName name="______y6" localSheetId="5" hidden="1">{"via1",#N/A,TRUE,"general";"via2",#N/A,TRUE,"general";"via3",#N/A,TRUE,"general"}</definedName>
    <definedName name="______y6" localSheetId="1" hidden="1">{"via1",#N/A,TRUE,"general";"via2",#N/A,TRUE,"general";"via3",#N/A,TRUE,"general"}</definedName>
    <definedName name="______y6" localSheetId="2" hidden="1">{"via1",#N/A,TRUE,"general";"via2",#N/A,TRUE,"general";"via3",#N/A,TRUE,"general"}</definedName>
    <definedName name="______y6" localSheetId="3" hidden="1">{"via1",#N/A,TRUE,"general";"via2",#N/A,TRUE,"general";"via3",#N/A,TRUE,"general"}</definedName>
    <definedName name="______y6" localSheetId="4" hidden="1">{"via1",#N/A,TRUE,"general";"via2",#N/A,TRUE,"general";"via3",#N/A,TRUE,"general"}</definedName>
    <definedName name="______y6" hidden="1">{"via1",#N/A,TRUE,"general";"via2",#N/A,TRUE,"general";"via3",#N/A,TRUE,"general"}</definedName>
    <definedName name="______y7" localSheetId="5" hidden="1">{"via1",#N/A,TRUE,"general";"via2",#N/A,TRUE,"general";"via3",#N/A,TRUE,"general"}</definedName>
    <definedName name="______y7" localSheetId="1" hidden="1">{"via1",#N/A,TRUE,"general";"via2",#N/A,TRUE,"general";"via3",#N/A,TRUE,"general"}</definedName>
    <definedName name="______y7" localSheetId="2" hidden="1">{"via1",#N/A,TRUE,"general";"via2",#N/A,TRUE,"general";"via3",#N/A,TRUE,"general"}</definedName>
    <definedName name="______y7" localSheetId="3" hidden="1">{"via1",#N/A,TRUE,"general";"via2",#N/A,TRUE,"general";"via3",#N/A,TRUE,"general"}</definedName>
    <definedName name="______y7" localSheetId="4" hidden="1">{"via1",#N/A,TRUE,"general";"via2",#N/A,TRUE,"general";"via3",#N/A,TRUE,"general"}</definedName>
    <definedName name="______y7" hidden="1">{"via1",#N/A,TRUE,"general";"via2",#N/A,TRUE,"general";"via3",#N/A,TRUE,"general"}</definedName>
    <definedName name="______y8" localSheetId="5" hidden="1">{"via1",#N/A,TRUE,"general";"via2",#N/A,TRUE,"general";"via3",#N/A,TRUE,"general"}</definedName>
    <definedName name="______y8" localSheetId="1" hidden="1">{"via1",#N/A,TRUE,"general";"via2",#N/A,TRUE,"general";"via3",#N/A,TRUE,"general"}</definedName>
    <definedName name="______y8" localSheetId="2" hidden="1">{"via1",#N/A,TRUE,"general";"via2",#N/A,TRUE,"general";"via3",#N/A,TRUE,"general"}</definedName>
    <definedName name="______y8" localSheetId="3" hidden="1">{"via1",#N/A,TRUE,"general";"via2",#N/A,TRUE,"general";"via3",#N/A,TRUE,"general"}</definedName>
    <definedName name="______y8" localSheetId="4" hidden="1">{"via1",#N/A,TRUE,"general";"via2",#N/A,TRUE,"general";"via3",#N/A,TRUE,"general"}</definedName>
    <definedName name="______y8" hidden="1">{"via1",#N/A,TRUE,"general";"via2",#N/A,TRUE,"general";"via3",#N/A,TRUE,"general"}</definedName>
    <definedName name="______y9" localSheetId="5" hidden="1">{"TAB1",#N/A,TRUE,"GENERAL";"TAB2",#N/A,TRUE,"GENERAL";"TAB3",#N/A,TRUE,"GENERAL";"TAB4",#N/A,TRUE,"GENERAL";"TAB5",#N/A,TRUE,"GENERAL"}</definedName>
    <definedName name="______y9" localSheetId="1" hidden="1">{"TAB1",#N/A,TRUE,"GENERAL";"TAB2",#N/A,TRUE,"GENERAL";"TAB3",#N/A,TRUE,"GENERAL";"TAB4",#N/A,TRUE,"GENERAL";"TAB5",#N/A,TRUE,"GENERAL"}</definedName>
    <definedName name="______y9" localSheetId="2" hidden="1">{"TAB1",#N/A,TRUE,"GENERAL";"TAB2",#N/A,TRUE,"GENERAL";"TAB3",#N/A,TRUE,"GENERAL";"TAB4",#N/A,TRUE,"GENERAL";"TAB5",#N/A,TRUE,"GENERAL"}</definedName>
    <definedName name="______y9" localSheetId="3" hidden="1">{"TAB1",#N/A,TRUE,"GENERAL";"TAB2",#N/A,TRUE,"GENERAL";"TAB3",#N/A,TRUE,"GENERAL";"TAB4",#N/A,TRUE,"GENERAL";"TAB5",#N/A,TRUE,"GENERAL"}</definedName>
    <definedName name="______y9" localSheetId="4" hidden="1">{"TAB1",#N/A,TRUE,"GENERAL";"TAB2",#N/A,TRUE,"GENERAL";"TAB3",#N/A,TRUE,"GENERAL";"TAB4",#N/A,TRUE,"GENERAL";"TAB5",#N/A,TRUE,"GENERAL"}</definedName>
    <definedName name="______y9" hidden="1">{"TAB1",#N/A,TRUE,"GENERAL";"TAB2",#N/A,TRUE,"GENERAL";"TAB3",#N/A,TRUE,"GENERAL";"TAB4",#N/A,TRUE,"GENERAL";"TAB5",#N/A,TRUE,"GENERAL"}</definedName>
    <definedName name="______z1" localSheetId="5" hidden="1">{"TAB1",#N/A,TRUE,"GENERAL";"TAB2",#N/A,TRUE,"GENERAL";"TAB3",#N/A,TRUE,"GENERAL";"TAB4",#N/A,TRUE,"GENERAL";"TAB5",#N/A,TRUE,"GENERAL"}</definedName>
    <definedName name="______z1" localSheetId="1" hidden="1">{"TAB1",#N/A,TRUE,"GENERAL";"TAB2",#N/A,TRUE,"GENERAL";"TAB3",#N/A,TRUE,"GENERAL";"TAB4",#N/A,TRUE,"GENERAL";"TAB5",#N/A,TRUE,"GENERAL"}</definedName>
    <definedName name="______z1" localSheetId="2" hidden="1">{"TAB1",#N/A,TRUE,"GENERAL";"TAB2",#N/A,TRUE,"GENERAL";"TAB3",#N/A,TRUE,"GENERAL";"TAB4",#N/A,TRUE,"GENERAL";"TAB5",#N/A,TRUE,"GENERAL"}</definedName>
    <definedName name="______z1" localSheetId="3" hidden="1">{"TAB1",#N/A,TRUE,"GENERAL";"TAB2",#N/A,TRUE,"GENERAL";"TAB3",#N/A,TRUE,"GENERAL";"TAB4",#N/A,TRUE,"GENERAL";"TAB5",#N/A,TRUE,"GENERAL"}</definedName>
    <definedName name="______z1" localSheetId="4" hidden="1">{"TAB1",#N/A,TRUE,"GENERAL";"TAB2",#N/A,TRUE,"GENERAL";"TAB3",#N/A,TRUE,"GENERAL";"TAB4",#N/A,TRUE,"GENERAL";"TAB5",#N/A,TRUE,"GENERAL"}</definedName>
    <definedName name="______z1" hidden="1">{"TAB1",#N/A,TRUE,"GENERAL";"TAB2",#N/A,TRUE,"GENERAL";"TAB3",#N/A,TRUE,"GENERAL";"TAB4",#N/A,TRUE,"GENERAL";"TAB5",#N/A,TRUE,"GENERAL"}</definedName>
    <definedName name="______z2" localSheetId="5" hidden="1">{"via1",#N/A,TRUE,"general";"via2",#N/A,TRUE,"general";"via3",#N/A,TRUE,"general"}</definedName>
    <definedName name="______z2" localSheetId="1" hidden="1">{"via1",#N/A,TRUE,"general";"via2",#N/A,TRUE,"general";"via3",#N/A,TRUE,"general"}</definedName>
    <definedName name="______z2" localSheetId="2" hidden="1">{"via1",#N/A,TRUE,"general";"via2",#N/A,TRUE,"general";"via3",#N/A,TRUE,"general"}</definedName>
    <definedName name="______z2" localSheetId="3" hidden="1">{"via1",#N/A,TRUE,"general";"via2",#N/A,TRUE,"general";"via3",#N/A,TRUE,"general"}</definedName>
    <definedName name="______z2" localSheetId="4" hidden="1">{"via1",#N/A,TRUE,"general";"via2",#N/A,TRUE,"general";"via3",#N/A,TRUE,"general"}</definedName>
    <definedName name="______z2" hidden="1">{"via1",#N/A,TRUE,"general";"via2",#N/A,TRUE,"general";"via3",#N/A,TRUE,"general"}</definedName>
    <definedName name="______z3" localSheetId="5" hidden="1">{"via1",#N/A,TRUE,"general";"via2",#N/A,TRUE,"general";"via3",#N/A,TRUE,"general"}</definedName>
    <definedName name="______z3" localSheetId="1" hidden="1">{"via1",#N/A,TRUE,"general";"via2",#N/A,TRUE,"general";"via3",#N/A,TRUE,"general"}</definedName>
    <definedName name="______z3" localSheetId="2" hidden="1">{"via1",#N/A,TRUE,"general";"via2",#N/A,TRUE,"general";"via3",#N/A,TRUE,"general"}</definedName>
    <definedName name="______z3" localSheetId="3" hidden="1">{"via1",#N/A,TRUE,"general";"via2",#N/A,TRUE,"general";"via3",#N/A,TRUE,"general"}</definedName>
    <definedName name="______z3" localSheetId="4" hidden="1">{"via1",#N/A,TRUE,"general";"via2",#N/A,TRUE,"general";"via3",#N/A,TRUE,"general"}</definedName>
    <definedName name="______z3" hidden="1">{"via1",#N/A,TRUE,"general";"via2",#N/A,TRUE,"general";"via3",#N/A,TRUE,"general"}</definedName>
    <definedName name="______z4" localSheetId="5" hidden="1">{"TAB1",#N/A,TRUE,"GENERAL";"TAB2",#N/A,TRUE,"GENERAL";"TAB3",#N/A,TRUE,"GENERAL";"TAB4",#N/A,TRUE,"GENERAL";"TAB5",#N/A,TRUE,"GENERAL"}</definedName>
    <definedName name="______z4" localSheetId="1" hidden="1">{"TAB1",#N/A,TRUE,"GENERAL";"TAB2",#N/A,TRUE,"GENERAL";"TAB3",#N/A,TRUE,"GENERAL";"TAB4",#N/A,TRUE,"GENERAL";"TAB5",#N/A,TRUE,"GENERAL"}</definedName>
    <definedName name="______z4" localSheetId="2" hidden="1">{"TAB1",#N/A,TRUE,"GENERAL";"TAB2",#N/A,TRUE,"GENERAL";"TAB3",#N/A,TRUE,"GENERAL";"TAB4",#N/A,TRUE,"GENERAL";"TAB5",#N/A,TRUE,"GENERAL"}</definedName>
    <definedName name="______z4" localSheetId="3" hidden="1">{"TAB1",#N/A,TRUE,"GENERAL";"TAB2",#N/A,TRUE,"GENERAL";"TAB3",#N/A,TRUE,"GENERAL";"TAB4",#N/A,TRUE,"GENERAL";"TAB5",#N/A,TRUE,"GENERAL"}</definedName>
    <definedName name="______z4" localSheetId="4" hidden="1">{"TAB1",#N/A,TRUE,"GENERAL";"TAB2",#N/A,TRUE,"GENERAL";"TAB3",#N/A,TRUE,"GENERAL";"TAB4",#N/A,TRUE,"GENERAL";"TAB5",#N/A,TRUE,"GENERAL"}</definedName>
    <definedName name="______z4" hidden="1">{"TAB1",#N/A,TRUE,"GENERAL";"TAB2",#N/A,TRUE,"GENERAL";"TAB3",#N/A,TRUE,"GENERAL";"TAB4",#N/A,TRUE,"GENERAL";"TAB5",#N/A,TRUE,"GENERAL"}</definedName>
    <definedName name="______z5" localSheetId="5" hidden="1">{"via1",#N/A,TRUE,"general";"via2",#N/A,TRUE,"general";"via3",#N/A,TRUE,"general"}</definedName>
    <definedName name="______z5" localSheetId="1" hidden="1">{"via1",#N/A,TRUE,"general";"via2",#N/A,TRUE,"general";"via3",#N/A,TRUE,"general"}</definedName>
    <definedName name="______z5" localSheetId="2" hidden="1">{"via1",#N/A,TRUE,"general";"via2",#N/A,TRUE,"general";"via3",#N/A,TRUE,"general"}</definedName>
    <definedName name="______z5" localSheetId="3" hidden="1">{"via1",#N/A,TRUE,"general";"via2",#N/A,TRUE,"general";"via3",#N/A,TRUE,"general"}</definedName>
    <definedName name="______z5" localSheetId="4" hidden="1">{"via1",#N/A,TRUE,"general";"via2",#N/A,TRUE,"general";"via3",#N/A,TRUE,"general"}</definedName>
    <definedName name="______z5" hidden="1">{"via1",#N/A,TRUE,"general";"via2",#N/A,TRUE,"general";"via3",#N/A,TRUE,"general"}</definedName>
    <definedName name="______z6" localSheetId="5" hidden="1">{"TAB1",#N/A,TRUE,"GENERAL";"TAB2",#N/A,TRUE,"GENERAL";"TAB3",#N/A,TRUE,"GENERAL";"TAB4",#N/A,TRUE,"GENERAL";"TAB5",#N/A,TRUE,"GENERAL"}</definedName>
    <definedName name="______z6" localSheetId="1" hidden="1">{"TAB1",#N/A,TRUE,"GENERAL";"TAB2",#N/A,TRUE,"GENERAL";"TAB3",#N/A,TRUE,"GENERAL";"TAB4",#N/A,TRUE,"GENERAL";"TAB5",#N/A,TRUE,"GENERAL"}</definedName>
    <definedName name="______z6" localSheetId="2" hidden="1">{"TAB1",#N/A,TRUE,"GENERAL";"TAB2",#N/A,TRUE,"GENERAL";"TAB3",#N/A,TRUE,"GENERAL";"TAB4",#N/A,TRUE,"GENERAL";"TAB5",#N/A,TRUE,"GENERAL"}</definedName>
    <definedName name="______z6" localSheetId="3" hidden="1">{"TAB1",#N/A,TRUE,"GENERAL";"TAB2",#N/A,TRUE,"GENERAL";"TAB3",#N/A,TRUE,"GENERAL";"TAB4",#N/A,TRUE,"GENERAL";"TAB5",#N/A,TRUE,"GENERAL"}</definedName>
    <definedName name="______z6" localSheetId="4" hidden="1">{"TAB1",#N/A,TRUE,"GENERAL";"TAB2",#N/A,TRUE,"GENERAL";"TAB3",#N/A,TRUE,"GENERAL";"TAB4",#N/A,TRUE,"GENERAL";"TAB5",#N/A,TRUE,"GENERAL"}</definedName>
    <definedName name="______z6" hidden="1">{"TAB1",#N/A,TRUE,"GENERAL";"TAB2",#N/A,TRUE,"GENERAL";"TAB3",#N/A,TRUE,"GENERAL";"TAB4",#N/A,TRUE,"GENERAL";"TAB5",#N/A,TRUE,"GENERAL"}</definedName>
    <definedName name="_____a1" localSheetId="5" hidden="1">{"TAB1",#N/A,TRUE,"GENERAL";"TAB2",#N/A,TRUE,"GENERAL";"TAB3",#N/A,TRUE,"GENERAL";"TAB4",#N/A,TRUE,"GENERAL";"TAB5",#N/A,TRUE,"GENERAL"}</definedName>
    <definedName name="_____a1" localSheetId="1" hidden="1">{"TAB1",#N/A,TRUE,"GENERAL";"TAB2",#N/A,TRUE,"GENERAL";"TAB3",#N/A,TRUE,"GENERAL";"TAB4",#N/A,TRUE,"GENERAL";"TAB5",#N/A,TRUE,"GENERAL"}</definedName>
    <definedName name="_____a1" localSheetId="2" hidden="1">{"TAB1",#N/A,TRUE,"GENERAL";"TAB2",#N/A,TRUE,"GENERAL";"TAB3",#N/A,TRUE,"GENERAL";"TAB4",#N/A,TRUE,"GENERAL";"TAB5",#N/A,TRUE,"GENERAL"}</definedName>
    <definedName name="_____a1" localSheetId="3" hidden="1">{"TAB1",#N/A,TRUE,"GENERAL";"TAB2",#N/A,TRUE,"GENERAL";"TAB3",#N/A,TRUE,"GENERAL";"TAB4",#N/A,TRUE,"GENERAL";"TAB5",#N/A,TRUE,"GENERAL"}</definedName>
    <definedName name="_____a1" localSheetId="4" hidden="1">{"TAB1",#N/A,TRUE,"GENERAL";"TAB2",#N/A,TRUE,"GENERAL";"TAB3",#N/A,TRUE,"GENERAL";"TAB4",#N/A,TRUE,"GENERAL";"TAB5",#N/A,TRUE,"GENERAL"}</definedName>
    <definedName name="_____a1" hidden="1">{"TAB1",#N/A,TRUE,"GENERAL";"TAB2",#N/A,TRUE,"GENERAL";"TAB3",#N/A,TRUE,"GENERAL";"TAB4",#N/A,TRUE,"GENERAL";"TAB5",#N/A,TRUE,"GENERAL"}</definedName>
    <definedName name="_____a3" localSheetId="5" hidden="1">{"TAB1",#N/A,TRUE,"GENERAL";"TAB2",#N/A,TRUE,"GENERAL";"TAB3",#N/A,TRUE,"GENERAL";"TAB4",#N/A,TRUE,"GENERAL";"TAB5",#N/A,TRUE,"GENERAL"}</definedName>
    <definedName name="_____a3" localSheetId="1" hidden="1">{"TAB1",#N/A,TRUE,"GENERAL";"TAB2",#N/A,TRUE,"GENERAL";"TAB3",#N/A,TRUE,"GENERAL";"TAB4",#N/A,TRUE,"GENERAL";"TAB5",#N/A,TRUE,"GENERAL"}</definedName>
    <definedName name="_____a3" localSheetId="2" hidden="1">{"TAB1",#N/A,TRUE,"GENERAL";"TAB2",#N/A,TRUE,"GENERAL";"TAB3",#N/A,TRUE,"GENERAL";"TAB4",#N/A,TRUE,"GENERAL";"TAB5",#N/A,TRUE,"GENERAL"}</definedName>
    <definedName name="_____a3" localSheetId="3" hidden="1">{"TAB1",#N/A,TRUE,"GENERAL";"TAB2",#N/A,TRUE,"GENERAL";"TAB3",#N/A,TRUE,"GENERAL";"TAB4",#N/A,TRUE,"GENERAL";"TAB5",#N/A,TRUE,"GENERAL"}</definedName>
    <definedName name="_____a3" localSheetId="4" hidden="1">{"TAB1",#N/A,TRUE,"GENERAL";"TAB2",#N/A,TRUE,"GENERAL";"TAB3",#N/A,TRUE,"GENERAL";"TAB4",#N/A,TRUE,"GENERAL";"TAB5",#N/A,TRUE,"GENERAL"}</definedName>
    <definedName name="_____a3" hidden="1">{"TAB1",#N/A,TRUE,"GENERAL";"TAB2",#N/A,TRUE,"GENERAL";"TAB3",#N/A,TRUE,"GENERAL";"TAB4",#N/A,TRUE,"GENERAL";"TAB5",#N/A,TRUE,"GENERAL"}</definedName>
    <definedName name="_____a4" localSheetId="5" hidden="1">{"via1",#N/A,TRUE,"general";"via2",#N/A,TRUE,"general";"via3",#N/A,TRUE,"general"}</definedName>
    <definedName name="_____a4" localSheetId="1" hidden="1">{"via1",#N/A,TRUE,"general";"via2",#N/A,TRUE,"general";"via3",#N/A,TRUE,"general"}</definedName>
    <definedName name="_____a4" localSheetId="2" hidden="1">{"via1",#N/A,TRUE,"general";"via2",#N/A,TRUE,"general";"via3",#N/A,TRUE,"general"}</definedName>
    <definedName name="_____a4" localSheetId="3" hidden="1">{"via1",#N/A,TRUE,"general";"via2",#N/A,TRUE,"general";"via3",#N/A,TRUE,"general"}</definedName>
    <definedName name="_____a4" localSheetId="4" hidden="1">{"via1",#N/A,TRUE,"general";"via2",#N/A,TRUE,"general";"via3",#N/A,TRUE,"general"}</definedName>
    <definedName name="_____a4" hidden="1">{"via1",#N/A,TRUE,"general";"via2",#N/A,TRUE,"general";"via3",#N/A,TRUE,"general"}</definedName>
    <definedName name="_____a5" localSheetId="5" hidden="1">{"TAB1",#N/A,TRUE,"GENERAL";"TAB2",#N/A,TRUE,"GENERAL";"TAB3",#N/A,TRUE,"GENERAL";"TAB4",#N/A,TRUE,"GENERAL";"TAB5",#N/A,TRUE,"GENERAL"}</definedName>
    <definedName name="_____a5" localSheetId="1" hidden="1">{"TAB1",#N/A,TRUE,"GENERAL";"TAB2",#N/A,TRUE,"GENERAL";"TAB3",#N/A,TRUE,"GENERAL";"TAB4",#N/A,TRUE,"GENERAL";"TAB5",#N/A,TRUE,"GENERAL"}</definedName>
    <definedName name="_____a5" localSheetId="2" hidden="1">{"TAB1",#N/A,TRUE,"GENERAL";"TAB2",#N/A,TRUE,"GENERAL";"TAB3",#N/A,TRUE,"GENERAL";"TAB4",#N/A,TRUE,"GENERAL";"TAB5",#N/A,TRUE,"GENERAL"}</definedName>
    <definedName name="_____a5" localSheetId="3" hidden="1">{"TAB1",#N/A,TRUE,"GENERAL";"TAB2",#N/A,TRUE,"GENERAL";"TAB3",#N/A,TRUE,"GENERAL";"TAB4",#N/A,TRUE,"GENERAL";"TAB5",#N/A,TRUE,"GENERAL"}</definedName>
    <definedName name="_____a5" localSheetId="4" hidden="1">{"TAB1",#N/A,TRUE,"GENERAL";"TAB2",#N/A,TRUE,"GENERAL";"TAB3",#N/A,TRUE,"GENERAL";"TAB4",#N/A,TRUE,"GENERAL";"TAB5",#N/A,TRUE,"GENERAL"}</definedName>
    <definedName name="_____a5" hidden="1">{"TAB1",#N/A,TRUE,"GENERAL";"TAB2",#N/A,TRUE,"GENERAL";"TAB3",#N/A,TRUE,"GENERAL";"TAB4",#N/A,TRUE,"GENERAL";"TAB5",#N/A,TRUE,"GENERAL"}</definedName>
    <definedName name="_____a6" localSheetId="5" hidden="1">{"TAB1",#N/A,TRUE,"GENERAL";"TAB2",#N/A,TRUE,"GENERAL";"TAB3",#N/A,TRUE,"GENERAL";"TAB4",#N/A,TRUE,"GENERAL";"TAB5",#N/A,TRUE,"GENERAL"}</definedName>
    <definedName name="_____a6" localSheetId="1" hidden="1">{"TAB1",#N/A,TRUE,"GENERAL";"TAB2",#N/A,TRUE,"GENERAL";"TAB3",#N/A,TRUE,"GENERAL";"TAB4",#N/A,TRUE,"GENERAL";"TAB5",#N/A,TRUE,"GENERAL"}</definedName>
    <definedName name="_____a6" localSheetId="2" hidden="1">{"TAB1",#N/A,TRUE,"GENERAL";"TAB2",#N/A,TRUE,"GENERAL";"TAB3",#N/A,TRUE,"GENERAL";"TAB4",#N/A,TRUE,"GENERAL";"TAB5",#N/A,TRUE,"GENERAL"}</definedName>
    <definedName name="_____a6" localSheetId="3" hidden="1">{"TAB1",#N/A,TRUE,"GENERAL";"TAB2",#N/A,TRUE,"GENERAL";"TAB3",#N/A,TRUE,"GENERAL";"TAB4",#N/A,TRUE,"GENERAL";"TAB5",#N/A,TRUE,"GENERAL"}</definedName>
    <definedName name="_____a6" localSheetId="4" hidden="1">{"TAB1",#N/A,TRUE,"GENERAL";"TAB2",#N/A,TRUE,"GENERAL";"TAB3",#N/A,TRUE,"GENERAL";"TAB4",#N/A,TRUE,"GENERAL";"TAB5",#N/A,TRUE,"GENERAL"}</definedName>
    <definedName name="_____a6" hidden="1">{"TAB1",#N/A,TRUE,"GENERAL";"TAB2",#N/A,TRUE,"GENERAL";"TAB3",#N/A,TRUE,"GENERAL";"TAB4",#N/A,TRUE,"GENERAL";"TAB5",#N/A,TRUE,"GENERAL"}</definedName>
    <definedName name="_____AFC1">#REF!</definedName>
    <definedName name="_____AFC3">#REF!</definedName>
    <definedName name="_____AFC5">#REF!</definedName>
    <definedName name="_____aiu2">#REF!</definedName>
    <definedName name="_____ane7">#REF!</definedName>
    <definedName name="_____ane8">#REF!</definedName>
    <definedName name="_____APU221">#REF!</definedName>
    <definedName name="_____APU465">#REF!</definedName>
    <definedName name="_____Atp2">#REF!</definedName>
    <definedName name="_____b2" localSheetId="5" hidden="1">{"TAB1",#N/A,TRUE,"GENERAL";"TAB2",#N/A,TRUE,"GENERAL";"TAB3",#N/A,TRUE,"GENERAL";"TAB4",#N/A,TRUE,"GENERAL";"TAB5",#N/A,TRUE,"GENERAL"}</definedName>
    <definedName name="_____b2" localSheetId="1" hidden="1">{"TAB1",#N/A,TRUE,"GENERAL";"TAB2",#N/A,TRUE,"GENERAL";"TAB3",#N/A,TRUE,"GENERAL";"TAB4",#N/A,TRUE,"GENERAL";"TAB5",#N/A,TRUE,"GENERAL"}</definedName>
    <definedName name="_____b2" localSheetId="2" hidden="1">{"TAB1",#N/A,TRUE,"GENERAL";"TAB2",#N/A,TRUE,"GENERAL";"TAB3",#N/A,TRUE,"GENERAL";"TAB4",#N/A,TRUE,"GENERAL";"TAB5",#N/A,TRUE,"GENERAL"}</definedName>
    <definedName name="_____b2" localSheetId="3" hidden="1">{"TAB1",#N/A,TRUE,"GENERAL";"TAB2",#N/A,TRUE,"GENERAL";"TAB3",#N/A,TRUE,"GENERAL";"TAB4",#N/A,TRUE,"GENERAL";"TAB5",#N/A,TRUE,"GENERAL"}</definedName>
    <definedName name="_____b2" localSheetId="4" hidden="1">{"TAB1",#N/A,TRUE,"GENERAL";"TAB2",#N/A,TRUE,"GENERAL";"TAB3",#N/A,TRUE,"GENERAL";"TAB4",#N/A,TRUE,"GENERAL";"TAB5",#N/A,TRUE,"GENERAL"}</definedName>
    <definedName name="_____b2" hidden="1">{"TAB1",#N/A,TRUE,"GENERAL";"TAB2",#N/A,TRUE,"GENERAL";"TAB3",#N/A,TRUE,"GENERAL";"TAB4",#N/A,TRUE,"GENERAL";"TAB5",#N/A,TRUE,"GENERAL"}</definedName>
    <definedName name="_____b3" localSheetId="5" hidden="1">{"TAB1",#N/A,TRUE,"GENERAL";"TAB2",#N/A,TRUE,"GENERAL";"TAB3",#N/A,TRUE,"GENERAL";"TAB4",#N/A,TRUE,"GENERAL";"TAB5",#N/A,TRUE,"GENERAL"}</definedName>
    <definedName name="_____b3" localSheetId="1" hidden="1">{"TAB1",#N/A,TRUE,"GENERAL";"TAB2",#N/A,TRUE,"GENERAL";"TAB3",#N/A,TRUE,"GENERAL";"TAB4",#N/A,TRUE,"GENERAL";"TAB5",#N/A,TRUE,"GENERAL"}</definedName>
    <definedName name="_____b3" localSheetId="2" hidden="1">{"TAB1",#N/A,TRUE,"GENERAL";"TAB2",#N/A,TRUE,"GENERAL";"TAB3",#N/A,TRUE,"GENERAL";"TAB4",#N/A,TRUE,"GENERAL";"TAB5",#N/A,TRUE,"GENERAL"}</definedName>
    <definedName name="_____b3" localSheetId="3" hidden="1">{"TAB1",#N/A,TRUE,"GENERAL";"TAB2",#N/A,TRUE,"GENERAL";"TAB3",#N/A,TRUE,"GENERAL";"TAB4",#N/A,TRUE,"GENERAL";"TAB5",#N/A,TRUE,"GENERAL"}</definedName>
    <definedName name="_____b3" localSheetId="4" hidden="1">{"TAB1",#N/A,TRUE,"GENERAL";"TAB2",#N/A,TRUE,"GENERAL";"TAB3",#N/A,TRUE,"GENERAL";"TAB4",#N/A,TRUE,"GENERAL";"TAB5",#N/A,TRUE,"GENERAL"}</definedName>
    <definedName name="_____b3" hidden="1">{"TAB1",#N/A,TRUE,"GENERAL";"TAB2",#N/A,TRUE,"GENERAL";"TAB3",#N/A,TRUE,"GENERAL";"TAB4",#N/A,TRUE,"GENERAL";"TAB5",#N/A,TRUE,"GENERAL"}</definedName>
    <definedName name="_____b4" localSheetId="5" hidden="1">{"TAB1",#N/A,TRUE,"GENERAL";"TAB2",#N/A,TRUE,"GENERAL";"TAB3",#N/A,TRUE,"GENERAL";"TAB4",#N/A,TRUE,"GENERAL";"TAB5",#N/A,TRUE,"GENERAL"}</definedName>
    <definedName name="_____b4" localSheetId="1" hidden="1">{"TAB1",#N/A,TRUE,"GENERAL";"TAB2",#N/A,TRUE,"GENERAL";"TAB3",#N/A,TRUE,"GENERAL";"TAB4",#N/A,TRUE,"GENERAL";"TAB5",#N/A,TRUE,"GENERAL"}</definedName>
    <definedName name="_____b4" localSheetId="2" hidden="1">{"TAB1",#N/A,TRUE,"GENERAL";"TAB2",#N/A,TRUE,"GENERAL";"TAB3",#N/A,TRUE,"GENERAL";"TAB4",#N/A,TRUE,"GENERAL";"TAB5",#N/A,TRUE,"GENERAL"}</definedName>
    <definedName name="_____b4" localSheetId="3" hidden="1">{"TAB1",#N/A,TRUE,"GENERAL";"TAB2",#N/A,TRUE,"GENERAL";"TAB3",#N/A,TRUE,"GENERAL";"TAB4",#N/A,TRUE,"GENERAL";"TAB5",#N/A,TRUE,"GENERAL"}</definedName>
    <definedName name="_____b4" localSheetId="4" hidden="1">{"TAB1",#N/A,TRUE,"GENERAL";"TAB2",#N/A,TRUE,"GENERAL";"TAB3",#N/A,TRUE,"GENERAL";"TAB4",#N/A,TRUE,"GENERAL";"TAB5",#N/A,TRUE,"GENERAL"}</definedName>
    <definedName name="_____b4" hidden="1">{"TAB1",#N/A,TRUE,"GENERAL";"TAB2",#N/A,TRUE,"GENERAL";"TAB3",#N/A,TRUE,"GENERAL";"TAB4",#N/A,TRUE,"GENERAL";"TAB5",#N/A,TRUE,"GENERAL"}</definedName>
    <definedName name="_____b5" localSheetId="5" hidden="1">{"TAB1",#N/A,TRUE,"GENERAL";"TAB2",#N/A,TRUE,"GENERAL";"TAB3",#N/A,TRUE,"GENERAL";"TAB4",#N/A,TRUE,"GENERAL";"TAB5",#N/A,TRUE,"GENERAL"}</definedName>
    <definedName name="_____b5" localSheetId="1" hidden="1">{"TAB1",#N/A,TRUE,"GENERAL";"TAB2",#N/A,TRUE,"GENERAL";"TAB3",#N/A,TRUE,"GENERAL";"TAB4",#N/A,TRUE,"GENERAL";"TAB5",#N/A,TRUE,"GENERAL"}</definedName>
    <definedName name="_____b5" localSheetId="2" hidden="1">{"TAB1",#N/A,TRUE,"GENERAL";"TAB2",#N/A,TRUE,"GENERAL";"TAB3",#N/A,TRUE,"GENERAL";"TAB4",#N/A,TRUE,"GENERAL";"TAB5",#N/A,TRUE,"GENERAL"}</definedName>
    <definedName name="_____b5" localSheetId="3" hidden="1">{"TAB1",#N/A,TRUE,"GENERAL";"TAB2",#N/A,TRUE,"GENERAL";"TAB3",#N/A,TRUE,"GENERAL";"TAB4",#N/A,TRUE,"GENERAL";"TAB5",#N/A,TRUE,"GENERAL"}</definedName>
    <definedName name="_____b5" localSheetId="4" hidden="1">{"TAB1",#N/A,TRUE,"GENERAL";"TAB2",#N/A,TRUE,"GENERAL";"TAB3",#N/A,TRUE,"GENERAL";"TAB4",#N/A,TRUE,"GENERAL";"TAB5",#N/A,TRUE,"GENERAL"}</definedName>
    <definedName name="_____b5" hidden="1">{"TAB1",#N/A,TRUE,"GENERAL";"TAB2",#N/A,TRUE,"GENERAL";"TAB3",#N/A,TRUE,"GENERAL";"TAB4",#N/A,TRUE,"GENERAL";"TAB5",#N/A,TRUE,"GENERAL"}</definedName>
    <definedName name="_____b6" localSheetId="5" hidden="1">{"TAB1",#N/A,TRUE,"GENERAL";"TAB2",#N/A,TRUE,"GENERAL";"TAB3",#N/A,TRUE,"GENERAL";"TAB4",#N/A,TRUE,"GENERAL";"TAB5",#N/A,TRUE,"GENERAL"}</definedName>
    <definedName name="_____b6" localSheetId="1" hidden="1">{"TAB1",#N/A,TRUE,"GENERAL";"TAB2",#N/A,TRUE,"GENERAL";"TAB3",#N/A,TRUE,"GENERAL";"TAB4",#N/A,TRUE,"GENERAL";"TAB5",#N/A,TRUE,"GENERAL"}</definedName>
    <definedName name="_____b6" localSheetId="2" hidden="1">{"TAB1",#N/A,TRUE,"GENERAL";"TAB2",#N/A,TRUE,"GENERAL";"TAB3",#N/A,TRUE,"GENERAL";"TAB4",#N/A,TRUE,"GENERAL";"TAB5",#N/A,TRUE,"GENERAL"}</definedName>
    <definedName name="_____b6" localSheetId="3" hidden="1">{"TAB1",#N/A,TRUE,"GENERAL";"TAB2",#N/A,TRUE,"GENERAL";"TAB3",#N/A,TRUE,"GENERAL";"TAB4",#N/A,TRUE,"GENERAL";"TAB5",#N/A,TRUE,"GENERAL"}</definedName>
    <definedName name="_____b6" localSheetId="4" hidden="1">{"TAB1",#N/A,TRUE,"GENERAL";"TAB2",#N/A,TRUE,"GENERAL";"TAB3",#N/A,TRUE,"GENERAL";"TAB4",#N/A,TRUE,"GENERAL";"TAB5",#N/A,TRUE,"GENERAL"}</definedName>
    <definedName name="_____b6" hidden="1">{"TAB1",#N/A,TRUE,"GENERAL";"TAB2",#N/A,TRUE,"GENERAL";"TAB3",#N/A,TRUE,"GENERAL";"TAB4",#N/A,TRUE,"GENERAL";"TAB5",#N/A,TRUE,"GENERAL"}</definedName>
    <definedName name="_____b7" localSheetId="5" hidden="1">{"via1",#N/A,TRUE,"general";"via2",#N/A,TRUE,"general";"via3",#N/A,TRUE,"general"}</definedName>
    <definedName name="_____b7" localSheetId="1" hidden="1">{"via1",#N/A,TRUE,"general";"via2",#N/A,TRUE,"general";"via3",#N/A,TRUE,"general"}</definedName>
    <definedName name="_____b7" localSheetId="2" hidden="1">{"via1",#N/A,TRUE,"general";"via2",#N/A,TRUE,"general";"via3",#N/A,TRUE,"general"}</definedName>
    <definedName name="_____b7" localSheetId="3" hidden="1">{"via1",#N/A,TRUE,"general";"via2",#N/A,TRUE,"general";"via3",#N/A,TRUE,"general"}</definedName>
    <definedName name="_____b7" localSheetId="4" hidden="1">{"via1",#N/A,TRUE,"general";"via2",#N/A,TRUE,"general";"via3",#N/A,TRUE,"general"}</definedName>
    <definedName name="_____b7" hidden="1">{"via1",#N/A,TRUE,"general";"via2",#N/A,TRUE,"general";"via3",#N/A,TRUE,"general"}</definedName>
    <definedName name="_____b8" localSheetId="5" hidden="1">{"via1",#N/A,TRUE,"general";"via2",#N/A,TRUE,"general";"via3",#N/A,TRUE,"general"}</definedName>
    <definedName name="_____b8" localSheetId="1" hidden="1">{"via1",#N/A,TRUE,"general";"via2",#N/A,TRUE,"general";"via3",#N/A,TRUE,"general"}</definedName>
    <definedName name="_____b8" localSheetId="2" hidden="1">{"via1",#N/A,TRUE,"general";"via2",#N/A,TRUE,"general";"via3",#N/A,TRUE,"general"}</definedName>
    <definedName name="_____b8" localSheetId="3" hidden="1">{"via1",#N/A,TRUE,"general";"via2",#N/A,TRUE,"general";"via3",#N/A,TRUE,"general"}</definedName>
    <definedName name="_____b8" localSheetId="4" hidden="1">{"via1",#N/A,TRUE,"general";"via2",#N/A,TRUE,"general";"via3",#N/A,TRUE,"general"}</definedName>
    <definedName name="_____b8" hidden="1">{"via1",#N/A,TRUE,"general";"via2",#N/A,TRUE,"general";"via3",#N/A,TRUE,"general"}</definedName>
    <definedName name="_____bb9" localSheetId="5" hidden="1">{"TAB1",#N/A,TRUE,"GENERAL";"TAB2",#N/A,TRUE,"GENERAL";"TAB3",#N/A,TRUE,"GENERAL";"TAB4",#N/A,TRUE,"GENERAL";"TAB5",#N/A,TRUE,"GENERAL"}</definedName>
    <definedName name="_____bb9" localSheetId="1" hidden="1">{"TAB1",#N/A,TRUE,"GENERAL";"TAB2",#N/A,TRUE,"GENERAL";"TAB3",#N/A,TRUE,"GENERAL";"TAB4",#N/A,TRUE,"GENERAL";"TAB5",#N/A,TRUE,"GENERAL"}</definedName>
    <definedName name="_____bb9" localSheetId="2" hidden="1">{"TAB1",#N/A,TRUE,"GENERAL";"TAB2",#N/A,TRUE,"GENERAL";"TAB3",#N/A,TRUE,"GENERAL";"TAB4",#N/A,TRUE,"GENERAL";"TAB5",#N/A,TRUE,"GENERAL"}</definedName>
    <definedName name="_____bb9" localSheetId="3" hidden="1">{"TAB1",#N/A,TRUE,"GENERAL";"TAB2",#N/A,TRUE,"GENERAL";"TAB3",#N/A,TRUE,"GENERAL";"TAB4",#N/A,TRUE,"GENERAL";"TAB5",#N/A,TRUE,"GENERAL"}</definedName>
    <definedName name="_____bb9" localSheetId="4" hidden="1">{"TAB1",#N/A,TRUE,"GENERAL";"TAB2",#N/A,TRUE,"GENERAL";"TAB3",#N/A,TRUE,"GENERAL";"TAB4",#N/A,TRUE,"GENERAL";"TAB5",#N/A,TRUE,"GENERAL"}</definedName>
    <definedName name="_____bb9" hidden="1">{"TAB1",#N/A,TRUE,"GENERAL";"TAB2",#N/A,TRUE,"GENERAL";"TAB3",#N/A,TRUE,"GENERAL";"TAB4",#N/A,TRUE,"GENERAL";"TAB5",#N/A,TRUE,"GENERAL"}</definedName>
    <definedName name="_____bgb5" localSheetId="5" hidden="1">{"TAB1",#N/A,TRUE,"GENERAL";"TAB2",#N/A,TRUE,"GENERAL";"TAB3",#N/A,TRUE,"GENERAL";"TAB4",#N/A,TRUE,"GENERAL";"TAB5",#N/A,TRUE,"GENERAL"}</definedName>
    <definedName name="_____bgb5" localSheetId="1" hidden="1">{"TAB1",#N/A,TRUE,"GENERAL";"TAB2",#N/A,TRUE,"GENERAL";"TAB3",#N/A,TRUE,"GENERAL";"TAB4",#N/A,TRUE,"GENERAL";"TAB5",#N/A,TRUE,"GENERAL"}</definedName>
    <definedName name="_____bgb5" localSheetId="2" hidden="1">{"TAB1",#N/A,TRUE,"GENERAL";"TAB2",#N/A,TRUE,"GENERAL";"TAB3",#N/A,TRUE,"GENERAL";"TAB4",#N/A,TRUE,"GENERAL";"TAB5",#N/A,TRUE,"GENERAL"}</definedName>
    <definedName name="_____bgb5" localSheetId="3" hidden="1">{"TAB1",#N/A,TRUE,"GENERAL";"TAB2",#N/A,TRUE,"GENERAL";"TAB3",#N/A,TRUE,"GENERAL";"TAB4",#N/A,TRUE,"GENERAL";"TAB5",#N/A,TRUE,"GENERAL"}</definedName>
    <definedName name="_____bgb5" localSheetId="4" hidden="1">{"TAB1",#N/A,TRUE,"GENERAL";"TAB2",#N/A,TRUE,"GENERAL";"TAB3",#N/A,TRUE,"GENERAL";"TAB4",#N/A,TRUE,"GENERAL";"TAB5",#N/A,TRUE,"GENERAL"}</definedName>
    <definedName name="_____bgb5" hidden="1">{"TAB1",#N/A,TRUE,"GENERAL";"TAB2",#N/A,TRUE,"GENERAL";"TAB3",#N/A,TRUE,"GENERAL";"TAB4",#N/A,TRUE,"GENERAL";"TAB5",#N/A,TRUE,"GENERAL"}</definedName>
    <definedName name="_____BGC1">#REF!</definedName>
    <definedName name="_____BGC3">#REF!</definedName>
    <definedName name="_____BGC5">#REF!</definedName>
    <definedName name="_____CAC1">#REF!</definedName>
    <definedName name="_____CAC3">#REF!</definedName>
    <definedName name="_____CAC5">#REF!</definedName>
    <definedName name="_____DCI1">#REF!</definedName>
    <definedName name="_____DDS1">#REF!</definedName>
    <definedName name="_____DGO1">#REF!</definedName>
    <definedName name="_____DGP1">#REF!</definedName>
    <definedName name="_____DIJ1">#REF!</definedName>
    <definedName name="_____DPI1">#REF!</definedName>
    <definedName name="_____DPY1">#REF!</definedName>
    <definedName name="_____DRI1">#REF!</definedName>
    <definedName name="_____DRL1">#REF!</definedName>
    <definedName name="_____DSP1">#REF!</definedName>
    <definedName name="_____ECP1">#REF!</definedName>
    <definedName name="_____EST1">#REF!</definedName>
    <definedName name="_____EST10">#REF!</definedName>
    <definedName name="_____EST11">#REF!</definedName>
    <definedName name="_____EST12">#REF!</definedName>
    <definedName name="_____EST13">#REF!</definedName>
    <definedName name="_____EST14">#REF!</definedName>
    <definedName name="_____EST15">#REF!</definedName>
    <definedName name="_____EST16">#REF!</definedName>
    <definedName name="_____EST17">#REF!</definedName>
    <definedName name="_____EST18">#REF!</definedName>
    <definedName name="_____EST19">#REF!</definedName>
    <definedName name="_____EST2">#REF!</definedName>
    <definedName name="_____EST3">#REF!</definedName>
    <definedName name="_____EST4">#REF!</definedName>
    <definedName name="_____EST5">#REF!</definedName>
    <definedName name="_____EST7">#REF!</definedName>
    <definedName name="_____EST8">#REF!</definedName>
    <definedName name="_____EST9">#REF!</definedName>
    <definedName name="_____EXC1">#REF!</definedName>
    <definedName name="_____EXC10">#REF!</definedName>
    <definedName name="_____EXC11">#REF!</definedName>
    <definedName name="_____EXC12">#REF!</definedName>
    <definedName name="_____EXC2">#REF!</definedName>
    <definedName name="_____EXC3">#REF!</definedName>
    <definedName name="_____EXC4">#REF!</definedName>
    <definedName name="_____EXC5">#REF!</definedName>
    <definedName name="_____EXC6">#REF!</definedName>
    <definedName name="_____EXC7">#REF!</definedName>
    <definedName name="_____EXC8">#REF!</definedName>
    <definedName name="_____EXC9">#REF!</definedName>
    <definedName name="_____g2" localSheetId="5" hidden="1">{"TAB1",#N/A,TRUE,"GENERAL";"TAB2",#N/A,TRUE,"GENERAL";"TAB3",#N/A,TRUE,"GENERAL";"TAB4",#N/A,TRUE,"GENERAL";"TAB5",#N/A,TRUE,"GENERAL"}</definedName>
    <definedName name="_____g2" localSheetId="1" hidden="1">{"TAB1",#N/A,TRUE,"GENERAL";"TAB2",#N/A,TRUE,"GENERAL";"TAB3",#N/A,TRUE,"GENERAL";"TAB4",#N/A,TRUE,"GENERAL";"TAB5",#N/A,TRUE,"GENERAL"}</definedName>
    <definedName name="_____g2" localSheetId="2" hidden="1">{"TAB1",#N/A,TRUE,"GENERAL";"TAB2",#N/A,TRUE,"GENERAL";"TAB3",#N/A,TRUE,"GENERAL";"TAB4",#N/A,TRUE,"GENERAL";"TAB5",#N/A,TRUE,"GENERAL"}</definedName>
    <definedName name="_____g2" localSheetId="3" hidden="1">{"TAB1",#N/A,TRUE,"GENERAL";"TAB2",#N/A,TRUE,"GENERAL";"TAB3",#N/A,TRUE,"GENERAL";"TAB4",#N/A,TRUE,"GENERAL";"TAB5",#N/A,TRUE,"GENERAL"}</definedName>
    <definedName name="_____g2" localSheetId="4" hidden="1">{"TAB1",#N/A,TRUE,"GENERAL";"TAB2",#N/A,TRUE,"GENERAL";"TAB3",#N/A,TRUE,"GENERAL";"TAB4",#N/A,TRUE,"GENERAL";"TAB5",#N/A,TRUE,"GENERAL"}</definedName>
    <definedName name="_____g2" hidden="1">{"TAB1",#N/A,TRUE,"GENERAL";"TAB2",#N/A,TRUE,"GENERAL";"TAB3",#N/A,TRUE,"GENERAL";"TAB4",#N/A,TRUE,"GENERAL";"TAB5",#N/A,TRUE,"GENERAL"}</definedName>
    <definedName name="_____g3" localSheetId="5" hidden="1">{"via1",#N/A,TRUE,"general";"via2",#N/A,TRUE,"general";"via3",#N/A,TRUE,"general"}</definedName>
    <definedName name="_____g3" localSheetId="1" hidden="1">{"via1",#N/A,TRUE,"general";"via2",#N/A,TRUE,"general";"via3",#N/A,TRUE,"general"}</definedName>
    <definedName name="_____g3" localSheetId="2" hidden="1">{"via1",#N/A,TRUE,"general";"via2",#N/A,TRUE,"general";"via3",#N/A,TRUE,"general"}</definedName>
    <definedName name="_____g3" localSheetId="3" hidden="1">{"via1",#N/A,TRUE,"general";"via2",#N/A,TRUE,"general";"via3",#N/A,TRUE,"general"}</definedName>
    <definedName name="_____g3" localSheetId="4" hidden="1">{"via1",#N/A,TRUE,"general";"via2",#N/A,TRUE,"general";"via3",#N/A,TRUE,"general"}</definedName>
    <definedName name="_____g3" hidden="1">{"via1",#N/A,TRUE,"general";"via2",#N/A,TRUE,"general";"via3",#N/A,TRUE,"general"}</definedName>
    <definedName name="_____g4" localSheetId="5" hidden="1">{"via1",#N/A,TRUE,"general";"via2",#N/A,TRUE,"general";"via3",#N/A,TRUE,"general"}</definedName>
    <definedName name="_____g4" localSheetId="1" hidden="1">{"via1",#N/A,TRUE,"general";"via2",#N/A,TRUE,"general";"via3",#N/A,TRUE,"general"}</definedName>
    <definedName name="_____g4" localSheetId="2" hidden="1">{"via1",#N/A,TRUE,"general";"via2",#N/A,TRUE,"general";"via3",#N/A,TRUE,"general"}</definedName>
    <definedName name="_____g4" localSheetId="3" hidden="1">{"via1",#N/A,TRUE,"general";"via2",#N/A,TRUE,"general";"via3",#N/A,TRUE,"general"}</definedName>
    <definedName name="_____g4" localSheetId="4" hidden="1">{"via1",#N/A,TRUE,"general";"via2",#N/A,TRUE,"general";"via3",#N/A,TRUE,"general"}</definedName>
    <definedName name="_____g4" hidden="1">{"via1",#N/A,TRUE,"general";"via2",#N/A,TRUE,"general";"via3",#N/A,TRUE,"general"}</definedName>
    <definedName name="_____g5" localSheetId="5" hidden="1">{"via1",#N/A,TRUE,"general";"via2",#N/A,TRUE,"general";"via3",#N/A,TRUE,"general"}</definedName>
    <definedName name="_____g5" localSheetId="1" hidden="1">{"via1",#N/A,TRUE,"general";"via2",#N/A,TRUE,"general";"via3",#N/A,TRUE,"general"}</definedName>
    <definedName name="_____g5" localSheetId="2" hidden="1">{"via1",#N/A,TRUE,"general";"via2",#N/A,TRUE,"general";"via3",#N/A,TRUE,"general"}</definedName>
    <definedName name="_____g5" localSheetId="3" hidden="1">{"via1",#N/A,TRUE,"general";"via2",#N/A,TRUE,"general";"via3",#N/A,TRUE,"general"}</definedName>
    <definedName name="_____g5" localSheetId="4" hidden="1">{"via1",#N/A,TRUE,"general";"via2",#N/A,TRUE,"general";"via3",#N/A,TRUE,"general"}</definedName>
    <definedName name="_____g5" hidden="1">{"via1",#N/A,TRUE,"general";"via2",#N/A,TRUE,"general";"via3",#N/A,TRUE,"general"}</definedName>
    <definedName name="_____g6" localSheetId="5" hidden="1">{"via1",#N/A,TRUE,"general";"via2",#N/A,TRUE,"general";"via3",#N/A,TRUE,"general"}</definedName>
    <definedName name="_____g6" localSheetId="1" hidden="1">{"via1",#N/A,TRUE,"general";"via2",#N/A,TRUE,"general";"via3",#N/A,TRUE,"general"}</definedName>
    <definedName name="_____g6" localSheetId="2" hidden="1">{"via1",#N/A,TRUE,"general";"via2",#N/A,TRUE,"general";"via3",#N/A,TRUE,"general"}</definedName>
    <definedName name="_____g6" localSheetId="3" hidden="1">{"via1",#N/A,TRUE,"general";"via2",#N/A,TRUE,"general";"via3",#N/A,TRUE,"general"}</definedName>
    <definedName name="_____g6" localSheetId="4" hidden="1">{"via1",#N/A,TRUE,"general";"via2",#N/A,TRUE,"general";"via3",#N/A,TRUE,"general"}</definedName>
    <definedName name="_____g6" hidden="1">{"via1",#N/A,TRUE,"general";"via2",#N/A,TRUE,"general";"via3",#N/A,TRUE,"general"}</definedName>
    <definedName name="_____g7" localSheetId="5" hidden="1">{"TAB1",#N/A,TRUE,"GENERAL";"TAB2",#N/A,TRUE,"GENERAL";"TAB3",#N/A,TRUE,"GENERAL";"TAB4",#N/A,TRUE,"GENERAL";"TAB5",#N/A,TRUE,"GENERAL"}</definedName>
    <definedName name="_____g7" localSheetId="1" hidden="1">{"TAB1",#N/A,TRUE,"GENERAL";"TAB2",#N/A,TRUE,"GENERAL";"TAB3",#N/A,TRUE,"GENERAL";"TAB4",#N/A,TRUE,"GENERAL";"TAB5",#N/A,TRUE,"GENERAL"}</definedName>
    <definedName name="_____g7" localSheetId="2" hidden="1">{"TAB1",#N/A,TRUE,"GENERAL";"TAB2",#N/A,TRUE,"GENERAL";"TAB3",#N/A,TRUE,"GENERAL";"TAB4",#N/A,TRUE,"GENERAL";"TAB5",#N/A,TRUE,"GENERAL"}</definedName>
    <definedName name="_____g7" localSheetId="3" hidden="1">{"TAB1",#N/A,TRUE,"GENERAL";"TAB2",#N/A,TRUE,"GENERAL";"TAB3",#N/A,TRUE,"GENERAL";"TAB4",#N/A,TRUE,"GENERAL";"TAB5",#N/A,TRUE,"GENERAL"}</definedName>
    <definedName name="_____g7" localSheetId="4" hidden="1">{"TAB1",#N/A,TRUE,"GENERAL";"TAB2",#N/A,TRUE,"GENERAL";"TAB3",#N/A,TRUE,"GENERAL";"TAB4",#N/A,TRUE,"GENERAL";"TAB5",#N/A,TRUE,"GENERAL"}</definedName>
    <definedName name="_____g7" hidden="1">{"TAB1",#N/A,TRUE,"GENERAL";"TAB2",#N/A,TRUE,"GENERAL";"TAB3",#N/A,TRUE,"GENERAL";"TAB4",#N/A,TRUE,"GENERAL";"TAB5",#N/A,TRUE,"GENERAL"}</definedName>
    <definedName name="_____GR1" localSheetId="5" hidden="1">{"TAB1",#N/A,TRUE,"GENERAL";"TAB2",#N/A,TRUE,"GENERAL";"TAB3",#N/A,TRUE,"GENERAL";"TAB4",#N/A,TRUE,"GENERAL";"TAB5",#N/A,TRUE,"GENERAL"}</definedName>
    <definedName name="_____GR1" localSheetId="1" hidden="1">{"TAB1",#N/A,TRUE,"GENERAL";"TAB2",#N/A,TRUE,"GENERAL";"TAB3",#N/A,TRUE,"GENERAL";"TAB4",#N/A,TRUE,"GENERAL";"TAB5",#N/A,TRUE,"GENERAL"}</definedName>
    <definedName name="_____GR1" localSheetId="2" hidden="1">{"TAB1",#N/A,TRUE,"GENERAL";"TAB2",#N/A,TRUE,"GENERAL";"TAB3",#N/A,TRUE,"GENERAL";"TAB4",#N/A,TRUE,"GENERAL";"TAB5",#N/A,TRUE,"GENERAL"}</definedName>
    <definedName name="_____GR1" localSheetId="3" hidden="1">{"TAB1",#N/A,TRUE,"GENERAL";"TAB2",#N/A,TRUE,"GENERAL";"TAB3",#N/A,TRUE,"GENERAL";"TAB4",#N/A,TRUE,"GENERAL";"TAB5",#N/A,TRUE,"GENERAL"}</definedName>
    <definedName name="_____GR1" localSheetId="4" hidden="1">{"TAB1",#N/A,TRUE,"GENERAL";"TAB2",#N/A,TRUE,"GENERAL";"TAB3",#N/A,TRUE,"GENERAL";"TAB4",#N/A,TRUE,"GENERAL";"TAB5",#N/A,TRUE,"GENERAL"}</definedName>
    <definedName name="_____GR1" hidden="1">{"TAB1",#N/A,TRUE,"GENERAL";"TAB2",#N/A,TRUE,"GENERAL";"TAB3",#N/A,TRUE,"GENERAL";"TAB4",#N/A,TRUE,"GENERAL";"TAB5",#N/A,TRUE,"GENERAL"}</definedName>
    <definedName name="_____gtr4" localSheetId="5" hidden="1">{"via1",#N/A,TRUE,"general";"via2",#N/A,TRUE,"general";"via3",#N/A,TRUE,"general"}</definedName>
    <definedName name="_____gtr4" localSheetId="1" hidden="1">{"via1",#N/A,TRUE,"general";"via2",#N/A,TRUE,"general";"via3",#N/A,TRUE,"general"}</definedName>
    <definedName name="_____gtr4" localSheetId="2" hidden="1">{"via1",#N/A,TRUE,"general";"via2",#N/A,TRUE,"general";"via3",#N/A,TRUE,"general"}</definedName>
    <definedName name="_____gtr4" localSheetId="3" hidden="1">{"via1",#N/A,TRUE,"general";"via2",#N/A,TRUE,"general";"via3",#N/A,TRUE,"general"}</definedName>
    <definedName name="_____gtr4" localSheetId="4" hidden="1">{"via1",#N/A,TRUE,"general";"via2",#N/A,TRUE,"general";"via3",#N/A,TRUE,"general"}</definedName>
    <definedName name="_____gtr4" hidden="1">{"via1",#N/A,TRUE,"general";"via2",#N/A,TRUE,"general";"via3",#N/A,TRUE,"general"}</definedName>
    <definedName name="_____h2" localSheetId="5" hidden="1">{"via1",#N/A,TRUE,"general";"via2",#N/A,TRUE,"general";"via3",#N/A,TRUE,"general"}</definedName>
    <definedName name="_____h2" localSheetId="1" hidden="1">{"via1",#N/A,TRUE,"general";"via2",#N/A,TRUE,"general";"via3",#N/A,TRUE,"general"}</definedName>
    <definedName name="_____h2" localSheetId="2" hidden="1">{"via1",#N/A,TRUE,"general";"via2",#N/A,TRUE,"general";"via3",#N/A,TRUE,"general"}</definedName>
    <definedName name="_____h2" localSheetId="3" hidden="1">{"via1",#N/A,TRUE,"general";"via2",#N/A,TRUE,"general";"via3",#N/A,TRUE,"general"}</definedName>
    <definedName name="_____h2" localSheetId="4" hidden="1">{"via1",#N/A,TRUE,"general";"via2",#N/A,TRUE,"general";"via3",#N/A,TRUE,"general"}</definedName>
    <definedName name="_____h2" hidden="1">{"via1",#N/A,TRUE,"general";"via2",#N/A,TRUE,"general";"via3",#N/A,TRUE,"general"}</definedName>
    <definedName name="_____h3" localSheetId="5" hidden="1">{"via1",#N/A,TRUE,"general";"via2",#N/A,TRUE,"general";"via3",#N/A,TRUE,"general"}</definedName>
    <definedName name="_____h3" localSheetId="1" hidden="1">{"via1",#N/A,TRUE,"general";"via2",#N/A,TRUE,"general";"via3",#N/A,TRUE,"general"}</definedName>
    <definedName name="_____h3" localSheetId="2" hidden="1">{"via1",#N/A,TRUE,"general";"via2",#N/A,TRUE,"general";"via3",#N/A,TRUE,"general"}</definedName>
    <definedName name="_____h3" localSheetId="3" hidden="1">{"via1",#N/A,TRUE,"general";"via2",#N/A,TRUE,"general";"via3",#N/A,TRUE,"general"}</definedName>
    <definedName name="_____h3" localSheetId="4" hidden="1">{"via1",#N/A,TRUE,"general";"via2",#N/A,TRUE,"general";"via3",#N/A,TRUE,"general"}</definedName>
    <definedName name="_____h3" hidden="1">{"via1",#N/A,TRUE,"general";"via2",#N/A,TRUE,"general";"via3",#N/A,TRUE,"general"}</definedName>
    <definedName name="_____h4" localSheetId="5" hidden="1">{"TAB1",#N/A,TRUE,"GENERAL";"TAB2",#N/A,TRUE,"GENERAL";"TAB3",#N/A,TRUE,"GENERAL";"TAB4",#N/A,TRUE,"GENERAL";"TAB5",#N/A,TRUE,"GENERAL"}</definedName>
    <definedName name="_____h4" localSheetId="1" hidden="1">{"TAB1",#N/A,TRUE,"GENERAL";"TAB2",#N/A,TRUE,"GENERAL";"TAB3",#N/A,TRUE,"GENERAL";"TAB4",#N/A,TRUE,"GENERAL";"TAB5",#N/A,TRUE,"GENERAL"}</definedName>
    <definedName name="_____h4" localSheetId="2" hidden="1">{"TAB1",#N/A,TRUE,"GENERAL";"TAB2",#N/A,TRUE,"GENERAL";"TAB3",#N/A,TRUE,"GENERAL";"TAB4",#N/A,TRUE,"GENERAL";"TAB5",#N/A,TRUE,"GENERAL"}</definedName>
    <definedName name="_____h4" localSheetId="3" hidden="1">{"TAB1",#N/A,TRUE,"GENERAL";"TAB2",#N/A,TRUE,"GENERAL";"TAB3",#N/A,TRUE,"GENERAL";"TAB4",#N/A,TRUE,"GENERAL";"TAB5",#N/A,TRUE,"GENERAL"}</definedName>
    <definedName name="_____h4" localSheetId="4" hidden="1">{"TAB1",#N/A,TRUE,"GENERAL";"TAB2",#N/A,TRUE,"GENERAL";"TAB3",#N/A,TRUE,"GENERAL";"TAB4",#N/A,TRUE,"GENERAL";"TAB5",#N/A,TRUE,"GENERAL"}</definedName>
    <definedName name="_____h4" hidden="1">{"TAB1",#N/A,TRUE,"GENERAL";"TAB2",#N/A,TRUE,"GENERAL";"TAB3",#N/A,TRUE,"GENERAL";"TAB4",#N/A,TRUE,"GENERAL";"TAB5",#N/A,TRUE,"GENERAL"}</definedName>
    <definedName name="_____h5" localSheetId="5" hidden="1">{"TAB1",#N/A,TRUE,"GENERAL";"TAB2",#N/A,TRUE,"GENERAL";"TAB3",#N/A,TRUE,"GENERAL";"TAB4",#N/A,TRUE,"GENERAL";"TAB5",#N/A,TRUE,"GENERAL"}</definedName>
    <definedName name="_____h5" localSheetId="1" hidden="1">{"TAB1",#N/A,TRUE,"GENERAL";"TAB2",#N/A,TRUE,"GENERAL";"TAB3",#N/A,TRUE,"GENERAL";"TAB4",#N/A,TRUE,"GENERAL";"TAB5",#N/A,TRUE,"GENERAL"}</definedName>
    <definedName name="_____h5" localSheetId="2" hidden="1">{"TAB1",#N/A,TRUE,"GENERAL";"TAB2",#N/A,TRUE,"GENERAL";"TAB3",#N/A,TRUE,"GENERAL";"TAB4",#N/A,TRUE,"GENERAL";"TAB5",#N/A,TRUE,"GENERAL"}</definedName>
    <definedName name="_____h5" localSheetId="3" hidden="1">{"TAB1",#N/A,TRUE,"GENERAL";"TAB2",#N/A,TRUE,"GENERAL";"TAB3",#N/A,TRUE,"GENERAL";"TAB4",#N/A,TRUE,"GENERAL";"TAB5",#N/A,TRUE,"GENERAL"}</definedName>
    <definedName name="_____h5" localSheetId="4" hidden="1">{"TAB1",#N/A,TRUE,"GENERAL";"TAB2",#N/A,TRUE,"GENERAL";"TAB3",#N/A,TRUE,"GENERAL";"TAB4",#N/A,TRUE,"GENERAL";"TAB5",#N/A,TRUE,"GENERAL"}</definedName>
    <definedName name="_____h5" hidden="1">{"TAB1",#N/A,TRUE,"GENERAL";"TAB2",#N/A,TRUE,"GENERAL";"TAB3",#N/A,TRUE,"GENERAL";"TAB4",#N/A,TRUE,"GENERAL";"TAB5",#N/A,TRUE,"GENERAL"}</definedName>
    <definedName name="_____h6" localSheetId="5" hidden="1">{"via1",#N/A,TRUE,"general";"via2",#N/A,TRUE,"general";"via3",#N/A,TRUE,"general"}</definedName>
    <definedName name="_____h6" localSheetId="1" hidden="1">{"via1",#N/A,TRUE,"general";"via2",#N/A,TRUE,"general";"via3",#N/A,TRUE,"general"}</definedName>
    <definedName name="_____h6" localSheetId="2" hidden="1">{"via1",#N/A,TRUE,"general";"via2",#N/A,TRUE,"general";"via3",#N/A,TRUE,"general"}</definedName>
    <definedName name="_____h6" localSheetId="3" hidden="1">{"via1",#N/A,TRUE,"general";"via2",#N/A,TRUE,"general";"via3",#N/A,TRUE,"general"}</definedName>
    <definedName name="_____h6" localSheetId="4" hidden="1">{"via1",#N/A,TRUE,"general";"via2",#N/A,TRUE,"general";"via3",#N/A,TRUE,"general"}</definedName>
    <definedName name="_____h6" hidden="1">{"via1",#N/A,TRUE,"general";"via2",#N/A,TRUE,"general";"via3",#N/A,TRUE,"general"}</definedName>
    <definedName name="_____h7" localSheetId="5" hidden="1">{"TAB1",#N/A,TRUE,"GENERAL";"TAB2",#N/A,TRUE,"GENERAL";"TAB3",#N/A,TRUE,"GENERAL";"TAB4",#N/A,TRUE,"GENERAL";"TAB5",#N/A,TRUE,"GENERAL"}</definedName>
    <definedName name="_____h7" localSheetId="1" hidden="1">{"TAB1",#N/A,TRUE,"GENERAL";"TAB2",#N/A,TRUE,"GENERAL";"TAB3",#N/A,TRUE,"GENERAL";"TAB4",#N/A,TRUE,"GENERAL";"TAB5",#N/A,TRUE,"GENERAL"}</definedName>
    <definedName name="_____h7" localSheetId="2" hidden="1">{"TAB1",#N/A,TRUE,"GENERAL";"TAB2",#N/A,TRUE,"GENERAL";"TAB3",#N/A,TRUE,"GENERAL";"TAB4",#N/A,TRUE,"GENERAL";"TAB5",#N/A,TRUE,"GENERAL"}</definedName>
    <definedName name="_____h7" localSheetId="3" hidden="1">{"TAB1",#N/A,TRUE,"GENERAL";"TAB2",#N/A,TRUE,"GENERAL";"TAB3",#N/A,TRUE,"GENERAL";"TAB4",#N/A,TRUE,"GENERAL";"TAB5",#N/A,TRUE,"GENERAL"}</definedName>
    <definedName name="_____h7" localSheetId="4" hidden="1">{"TAB1",#N/A,TRUE,"GENERAL";"TAB2",#N/A,TRUE,"GENERAL";"TAB3",#N/A,TRUE,"GENERAL";"TAB4",#N/A,TRUE,"GENERAL";"TAB5",#N/A,TRUE,"GENERAL"}</definedName>
    <definedName name="_____h7" hidden="1">{"TAB1",#N/A,TRUE,"GENERAL";"TAB2",#N/A,TRUE,"GENERAL";"TAB3",#N/A,TRUE,"GENERAL";"TAB4",#N/A,TRUE,"GENERAL";"TAB5",#N/A,TRUE,"GENERAL"}</definedName>
    <definedName name="_____h8" localSheetId="5" hidden="1">{"via1",#N/A,TRUE,"general";"via2",#N/A,TRUE,"general";"via3",#N/A,TRUE,"general"}</definedName>
    <definedName name="_____h8" localSheetId="1" hidden="1">{"via1",#N/A,TRUE,"general";"via2",#N/A,TRUE,"general";"via3",#N/A,TRUE,"general"}</definedName>
    <definedName name="_____h8" localSheetId="2" hidden="1">{"via1",#N/A,TRUE,"general";"via2",#N/A,TRUE,"general";"via3",#N/A,TRUE,"general"}</definedName>
    <definedName name="_____h8" localSheetId="3" hidden="1">{"via1",#N/A,TRUE,"general";"via2",#N/A,TRUE,"general";"via3",#N/A,TRUE,"general"}</definedName>
    <definedName name="_____h8" localSheetId="4" hidden="1">{"via1",#N/A,TRUE,"general";"via2",#N/A,TRUE,"general";"via3",#N/A,TRUE,"general"}</definedName>
    <definedName name="_____h8" hidden="1">{"via1",#N/A,TRUE,"general";"via2",#N/A,TRUE,"general";"via3",#N/A,TRUE,"general"}</definedName>
    <definedName name="_____hfh7" localSheetId="5" hidden="1">{"via1",#N/A,TRUE,"general";"via2",#N/A,TRUE,"general";"via3",#N/A,TRUE,"general"}</definedName>
    <definedName name="_____hfh7" localSheetId="1" hidden="1">{"via1",#N/A,TRUE,"general";"via2",#N/A,TRUE,"general";"via3",#N/A,TRUE,"general"}</definedName>
    <definedName name="_____hfh7" localSheetId="2" hidden="1">{"via1",#N/A,TRUE,"general";"via2",#N/A,TRUE,"general";"via3",#N/A,TRUE,"general"}</definedName>
    <definedName name="_____hfh7" localSheetId="3" hidden="1">{"via1",#N/A,TRUE,"general";"via2",#N/A,TRUE,"general";"via3",#N/A,TRUE,"general"}</definedName>
    <definedName name="_____hfh7" localSheetId="4" hidden="1">{"via1",#N/A,TRUE,"general";"via2",#N/A,TRUE,"general";"via3",#N/A,TRUE,"general"}</definedName>
    <definedName name="_____hfh7" hidden="1">{"via1",#N/A,TRUE,"general";"via2",#N/A,TRUE,"general";"via3",#N/A,TRUE,"general"}</definedName>
    <definedName name="_____i1">#REF!</definedName>
    <definedName name="_____i4" localSheetId="5" hidden="1">{"via1",#N/A,TRUE,"general";"via2",#N/A,TRUE,"general";"via3",#N/A,TRUE,"general"}</definedName>
    <definedName name="_____i4" localSheetId="1" hidden="1">{"via1",#N/A,TRUE,"general";"via2",#N/A,TRUE,"general";"via3",#N/A,TRUE,"general"}</definedName>
    <definedName name="_____i4" localSheetId="2" hidden="1">{"via1",#N/A,TRUE,"general";"via2",#N/A,TRUE,"general";"via3",#N/A,TRUE,"general"}</definedName>
    <definedName name="_____i4" localSheetId="3" hidden="1">{"via1",#N/A,TRUE,"general";"via2",#N/A,TRUE,"general";"via3",#N/A,TRUE,"general"}</definedName>
    <definedName name="_____i4" localSheetId="4" hidden="1">{"via1",#N/A,TRUE,"general";"via2",#N/A,TRUE,"general";"via3",#N/A,TRUE,"general"}</definedName>
    <definedName name="_____i4" hidden="1">{"via1",#N/A,TRUE,"general";"via2",#N/A,TRUE,"general";"via3",#N/A,TRUE,"general"}</definedName>
    <definedName name="_____i5" localSheetId="5" hidden="1">{"TAB1",#N/A,TRUE,"GENERAL";"TAB2",#N/A,TRUE,"GENERAL";"TAB3",#N/A,TRUE,"GENERAL";"TAB4",#N/A,TRUE,"GENERAL";"TAB5",#N/A,TRUE,"GENERAL"}</definedName>
    <definedName name="_____i5" localSheetId="1" hidden="1">{"TAB1",#N/A,TRUE,"GENERAL";"TAB2",#N/A,TRUE,"GENERAL";"TAB3",#N/A,TRUE,"GENERAL";"TAB4",#N/A,TRUE,"GENERAL";"TAB5",#N/A,TRUE,"GENERAL"}</definedName>
    <definedName name="_____i5" localSheetId="2" hidden="1">{"TAB1",#N/A,TRUE,"GENERAL";"TAB2",#N/A,TRUE,"GENERAL";"TAB3",#N/A,TRUE,"GENERAL";"TAB4",#N/A,TRUE,"GENERAL";"TAB5",#N/A,TRUE,"GENERAL"}</definedName>
    <definedName name="_____i5" localSheetId="3" hidden="1">{"TAB1",#N/A,TRUE,"GENERAL";"TAB2",#N/A,TRUE,"GENERAL";"TAB3",#N/A,TRUE,"GENERAL";"TAB4",#N/A,TRUE,"GENERAL";"TAB5",#N/A,TRUE,"GENERAL"}</definedName>
    <definedName name="_____i5" localSheetId="4" hidden="1">{"TAB1",#N/A,TRUE,"GENERAL";"TAB2",#N/A,TRUE,"GENERAL";"TAB3",#N/A,TRUE,"GENERAL";"TAB4",#N/A,TRUE,"GENERAL";"TAB5",#N/A,TRUE,"GENERAL"}</definedName>
    <definedName name="_____i5" hidden="1">{"TAB1",#N/A,TRUE,"GENERAL";"TAB2",#N/A,TRUE,"GENERAL";"TAB3",#N/A,TRUE,"GENERAL";"TAB4",#N/A,TRUE,"GENERAL";"TAB5",#N/A,TRUE,"GENERAL"}</definedName>
    <definedName name="_____i6" localSheetId="5" hidden="1">{"TAB1",#N/A,TRUE,"GENERAL";"TAB2",#N/A,TRUE,"GENERAL";"TAB3",#N/A,TRUE,"GENERAL";"TAB4",#N/A,TRUE,"GENERAL";"TAB5",#N/A,TRUE,"GENERAL"}</definedName>
    <definedName name="_____i6" localSheetId="1" hidden="1">{"TAB1",#N/A,TRUE,"GENERAL";"TAB2",#N/A,TRUE,"GENERAL";"TAB3",#N/A,TRUE,"GENERAL";"TAB4",#N/A,TRUE,"GENERAL";"TAB5",#N/A,TRUE,"GENERAL"}</definedName>
    <definedName name="_____i6" localSheetId="2" hidden="1">{"TAB1",#N/A,TRUE,"GENERAL";"TAB2",#N/A,TRUE,"GENERAL";"TAB3",#N/A,TRUE,"GENERAL";"TAB4",#N/A,TRUE,"GENERAL";"TAB5",#N/A,TRUE,"GENERAL"}</definedName>
    <definedName name="_____i6" localSheetId="3" hidden="1">{"TAB1",#N/A,TRUE,"GENERAL";"TAB2",#N/A,TRUE,"GENERAL";"TAB3",#N/A,TRUE,"GENERAL";"TAB4",#N/A,TRUE,"GENERAL";"TAB5",#N/A,TRUE,"GENERAL"}</definedName>
    <definedName name="_____i6" localSheetId="4" hidden="1">{"TAB1",#N/A,TRUE,"GENERAL";"TAB2",#N/A,TRUE,"GENERAL";"TAB3",#N/A,TRUE,"GENERAL";"TAB4",#N/A,TRUE,"GENERAL";"TAB5",#N/A,TRUE,"GENERAL"}</definedName>
    <definedName name="_____i6" hidden="1">{"TAB1",#N/A,TRUE,"GENERAL";"TAB2",#N/A,TRUE,"GENERAL";"TAB3",#N/A,TRUE,"GENERAL";"TAB4",#N/A,TRUE,"GENERAL";"TAB5",#N/A,TRUE,"GENERAL"}</definedName>
    <definedName name="_____i7" localSheetId="5" hidden="1">{"via1",#N/A,TRUE,"general";"via2",#N/A,TRUE,"general";"via3",#N/A,TRUE,"general"}</definedName>
    <definedName name="_____i7" localSheetId="1" hidden="1">{"via1",#N/A,TRUE,"general";"via2",#N/A,TRUE,"general";"via3",#N/A,TRUE,"general"}</definedName>
    <definedName name="_____i7" localSheetId="2" hidden="1">{"via1",#N/A,TRUE,"general";"via2",#N/A,TRUE,"general";"via3",#N/A,TRUE,"general"}</definedName>
    <definedName name="_____i7" localSheetId="3" hidden="1">{"via1",#N/A,TRUE,"general";"via2",#N/A,TRUE,"general";"via3",#N/A,TRUE,"general"}</definedName>
    <definedName name="_____i7" localSheetId="4" hidden="1">{"via1",#N/A,TRUE,"general";"via2",#N/A,TRUE,"general";"via3",#N/A,TRUE,"general"}</definedName>
    <definedName name="_____i7" hidden="1">{"via1",#N/A,TRUE,"general";"via2",#N/A,TRUE,"general";"via3",#N/A,TRUE,"general"}</definedName>
    <definedName name="_____i77" localSheetId="5" hidden="1">{"TAB1",#N/A,TRUE,"GENERAL";"TAB2",#N/A,TRUE,"GENERAL";"TAB3",#N/A,TRUE,"GENERAL";"TAB4",#N/A,TRUE,"GENERAL";"TAB5",#N/A,TRUE,"GENERAL"}</definedName>
    <definedName name="_____i77" localSheetId="1" hidden="1">{"TAB1",#N/A,TRUE,"GENERAL";"TAB2",#N/A,TRUE,"GENERAL";"TAB3",#N/A,TRUE,"GENERAL";"TAB4",#N/A,TRUE,"GENERAL";"TAB5",#N/A,TRUE,"GENERAL"}</definedName>
    <definedName name="_____i77" localSheetId="2" hidden="1">{"TAB1",#N/A,TRUE,"GENERAL";"TAB2",#N/A,TRUE,"GENERAL";"TAB3",#N/A,TRUE,"GENERAL";"TAB4",#N/A,TRUE,"GENERAL";"TAB5",#N/A,TRUE,"GENERAL"}</definedName>
    <definedName name="_____i77" localSheetId="3" hidden="1">{"TAB1",#N/A,TRUE,"GENERAL";"TAB2",#N/A,TRUE,"GENERAL";"TAB3",#N/A,TRUE,"GENERAL";"TAB4",#N/A,TRUE,"GENERAL";"TAB5",#N/A,TRUE,"GENERAL"}</definedName>
    <definedName name="_____i77" localSheetId="4" hidden="1">{"TAB1",#N/A,TRUE,"GENERAL";"TAB2",#N/A,TRUE,"GENERAL";"TAB3",#N/A,TRUE,"GENERAL";"TAB4",#N/A,TRUE,"GENERAL";"TAB5",#N/A,TRUE,"GENERAL"}</definedName>
    <definedName name="_____i77" hidden="1">{"TAB1",#N/A,TRUE,"GENERAL";"TAB2",#N/A,TRUE,"GENERAL";"TAB3",#N/A,TRUE,"GENERAL";"TAB4",#N/A,TRUE,"GENERAL";"TAB5",#N/A,TRUE,"GENERAL"}</definedName>
    <definedName name="_____i8" localSheetId="5" hidden="1">{"via1",#N/A,TRUE,"general";"via2",#N/A,TRUE,"general";"via3",#N/A,TRUE,"general"}</definedName>
    <definedName name="_____i8" localSheetId="1" hidden="1">{"via1",#N/A,TRUE,"general";"via2",#N/A,TRUE,"general";"via3",#N/A,TRUE,"general"}</definedName>
    <definedName name="_____i8" localSheetId="2" hidden="1">{"via1",#N/A,TRUE,"general";"via2",#N/A,TRUE,"general";"via3",#N/A,TRUE,"general"}</definedName>
    <definedName name="_____i8" localSheetId="3" hidden="1">{"via1",#N/A,TRUE,"general";"via2",#N/A,TRUE,"general";"via3",#N/A,TRUE,"general"}</definedName>
    <definedName name="_____i8" localSheetId="4" hidden="1">{"via1",#N/A,TRUE,"general";"via2",#N/A,TRUE,"general";"via3",#N/A,TRUE,"general"}</definedName>
    <definedName name="_____i8" hidden="1">{"via1",#N/A,TRUE,"general";"via2",#N/A,TRUE,"general";"via3",#N/A,TRUE,"general"}</definedName>
    <definedName name="_____i9" localSheetId="5" hidden="1">{"TAB1",#N/A,TRUE,"GENERAL";"TAB2",#N/A,TRUE,"GENERAL";"TAB3",#N/A,TRUE,"GENERAL";"TAB4",#N/A,TRUE,"GENERAL";"TAB5",#N/A,TRUE,"GENERAL"}</definedName>
    <definedName name="_____i9" localSheetId="1" hidden="1">{"TAB1",#N/A,TRUE,"GENERAL";"TAB2",#N/A,TRUE,"GENERAL";"TAB3",#N/A,TRUE,"GENERAL";"TAB4",#N/A,TRUE,"GENERAL";"TAB5",#N/A,TRUE,"GENERAL"}</definedName>
    <definedName name="_____i9" localSheetId="2" hidden="1">{"TAB1",#N/A,TRUE,"GENERAL";"TAB2",#N/A,TRUE,"GENERAL";"TAB3",#N/A,TRUE,"GENERAL";"TAB4",#N/A,TRUE,"GENERAL";"TAB5",#N/A,TRUE,"GENERAL"}</definedName>
    <definedName name="_____i9" localSheetId="3" hidden="1">{"TAB1",#N/A,TRUE,"GENERAL";"TAB2",#N/A,TRUE,"GENERAL";"TAB3",#N/A,TRUE,"GENERAL";"TAB4",#N/A,TRUE,"GENERAL";"TAB5",#N/A,TRUE,"GENERAL"}</definedName>
    <definedName name="_____i9" localSheetId="4" hidden="1">{"TAB1",#N/A,TRUE,"GENERAL";"TAB2",#N/A,TRUE,"GENERAL";"TAB3",#N/A,TRUE,"GENERAL";"TAB4",#N/A,TRUE,"GENERAL";"TAB5",#N/A,TRUE,"GENERAL"}</definedName>
    <definedName name="_____i9" hidden="1">{"TAB1",#N/A,TRUE,"GENERAL";"TAB2",#N/A,TRUE,"GENERAL";"TAB3",#N/A,TRUE,"GENERAL";"TAB4",#N/A,TRUE,"GENERAL";"TAB5",#N/A,TRUE,"GENERAL"}</definedName>
    <definedName name="_____ICP1">#REF!</definedName>
    <definedName name="_____ITM4">#REF!</definedName>
    <definedName name="_____k3" localSheetId="5" hidden="1">{"TAB1",#N/A,TRUE,"GENERAL";"TAB2",#N/A,TRUE,"GENERAL";"TAB3",#N/A,TRUE,"GENERAL";"TAB4",#N/A,TRUE,"GENERAL";"TAB5",#N/A,TRUE,"GENERAL"}</definedName>
    <definedName name="_____k3" localSheetId="1" hidden="1">{"TAB1",#N/A,TRUE,"GENERAL";"TAB2",#N/A,TRUE,"GENERAL";"TAB3",#N/A,TRUE,"GENERAL";"TAB4",#N/A,TRUE,"GENERAL";"TAB5",#N/A,TRUE,"GENERAL"}</definedName>
    <definedName name="_____k3" localSheetId="2" hidden="1">{"TAB1",#N/A,TRUE,"GENERAL";"TAB2",#N/A,TRUE,"GENERAL";"TAB3",#N/A,TRUE,"GENERAL";"TAB4",#N/A,TRUE,"GENERAL";"TAB5",#N/A,TRUE,"GENERAL"}</definedName>
    <definedName name="_____k3" localSheetId="3" hidden="1">{"TAB1",#N/A,TRUE,"GENERAL";"TAB2",#N/A,TRUE,"GENERAL";"TAB3",#N/A,TRUE,"GENERAL";"TAB4",#N/A,TRUE,"GENERAL";"TAB5",#N/A,TRUE,"GENERAL"}</definedName>
    <definedName name="_____k3" localSheetId="4" hidden="1">{"TAB1",#N/A,TRUE,"GENERAL";"TAB2",#N/A,TRUE,"GENERAL";"TAB3",#N/A,TRUE,"GENERAL";"TAB4",#N/A,TRUE,"GENERAL";"TAB5",#N/A,TRUE,"GENERAL"}</definedName>
    <definedName name="_____k3" hidden="1">{"TAB1",#N/A,TRUE,"GENERAL";"TAB2",#N/A,TRUE,"GENERAL";"TAB3",#N/A,TRUE,"GENERAL";"TAB4",#N/A,TRUE,"GENERAL";"TAB5",#N/A,TRUE,"GENERAL"}</definedName>
    <definedName name="_____k4" localSheetId="5" hidden="1">{"via1",#N/A,TRUE,"general";"via2",#N/A,TRUE,"general";"via3",#N/A,TRUE,"general"}</definedName>
    <definedName name="_____k4" localSheetId="1" hidden="1">{"via1",#N/A,TRUE,"general";"via2",#N/A,TRUE,"general";"via3",#N/A,TRUE,"general"}</definedName>
    <definedName name="_____k4" localSheetId="2" hidden="1">{"via1",#N/A,TRUE,"general";"via2",#N/A,TRUE,"general";"via3",#N/A,TRUE,"general"}</definedName>
    <definedName name="_____k4" localSheetId="3" hidden="1">{"via1",#N/A,TRUE,"general";"via2",#N/A,TRUE,"general";"via3",#N/A,TRUE,"general"}</definedName>
    <definedName name="_____k4" localSheetId="4" hidden="1">{"via1",#N/A,TRUE,"general";"via2",#N/A,TRUE,"general";"via3",#N/A,TRUE,"general"}</definedName>
    <definedName name="_____k4" hidden="1">{"via1",#N/A,TRUE,"general";"via2",#N/A,TRUE,"general";"via3",#N/A,TRUE,"general"}</definedName>
    <definedName name="_____k5" localSheetId="5" hidden="1">{"via1",#N/A,TRUE,"general";"via2",#N/A,TRUE,"general";"via3",#N/A,TRUE,"general"}</definedName>
    <definedName name="_____k5" localSheetId="1" hidden="1">{"via1",#N/A,TRUE,"general";"via2",#N/A,TRUE,"general";"via3",#N/A,TRUE,"general"}</definedName>
    <definedName name="_____k5" localSheetId="2" hidden="1">{"via1",#N/A,TRUE,"general";"via2",#N/A,TRUE,"general";"via3",#N/A,TRUE,"general"}</definedName>
    <definedName name="_____k5" localSheetId="3" hidden="1">{"via1",#N/A,TRUE,"general";"via2",#N/A,TRUE,"general";"via3",#N/A,TRUE,"general"}</definedName>
    <definedName name="_____k5" localSheetId="4" hidden="1">{"via1",#N/A,TRUE,"general";"via2",#N/A,TRUE,"general";"via3",#N/A,TRUE,"general"}</definedName>
    <definedName name="_____k5" hidden="1">{"via1",#N/A,TRUE,"general";"via2",#N/A,TRUE,"general";"via3",#N/A,TRUE,"general"}</definedName>
    <definedName name="_____k6" localSheetId="5" hidden="1">{"TAB1",#N/A,TRUE,"GENERAL";"TAB2",#N/A,TRUE,"GENERAL";"TAB3",#N/A,TRUE,"GENERAL";"TAB4",#N/A,TRUE,"GENERAL";"TAB5",#N/A,TRUE,"GENERAL"}</definedName>
    <definedName name="_____k6" localSheetId="1" hidden="1">{"TAB1",#N/A,TRUE,"GENERAL";"TAB2",#N/A,TRUE,"GENERAL";"TAB3",#N/A,TRUE,"GENERAL";"TAB4",#N/A,TRUE,"GENERAL";"TAB5",#N/A,TRUE,"GENERAL"}</definedName>
    <definedName name="_____k6" localSheetId="2" hidden="1">{"TAB1",#N/A,TRUE,"GENERAL";"TAB2",#N/A,TRUE,"GENERAL";"TAB3",#N/A,TRUE,"GENERAL";"TAB4",#N/A,TRUE,"GENERAL";"TAB5",#N/A,TRUE,"GENERAL"}</definedName>
    <definedName name="_____k6" localSheetId="3" hidden="1">{"TAB1",#N/A,TRUE,"GENERAL";"TAB2",#N/A,TRUE,"GENERAL";"TAB3",#N/A,TRUE,"GENERAL";"TAB4",#N/A,TRUE,"GENERAL";"TAB5",#N/A,TRUE,"GENERAL"}</definedName>
    <definedName name="_____k6" localSheetId="4" hidden="1">{"TAB1",#N/A,TRUE,"GENERAL";"TAB2",#N/A,TRUE,"GENERAL";"TAB3",#N/A,TRUE,"GENERAL";"TAB4",#N/A,TRUE,"GENERAL";"TAB5",#N/A,TRUE,"GENERAL"}</definedName>
    <definedName name="_____k6" hidden="1">{"TAB1",#N/A,TRUE,"GENERAL";"TAB2",#N/A,TRUE,"GENERAL";"TAB3",#N/A,TRUE,"GENERAL";"TAB4",#N/A,TRUE,"GENERAL";"TAB5",#N/A,TRUE,"GENERAL"}</definedName>
    <definedName name="_____k7" localSheetId="5" hidden="1">{"via1",#N/A,TRUE,"general";"via2",#N/A,TRUE,"general";"via3",#N/A,TRUE,"general"}</definedName>
    <definedName name="_____k7" localSheetId="1" hidden="1">{"via1",#N/A,TRUE,"general";"via2",#N/A,TRUE,"general";"via3",#N/A,TRUE,"general"}</definedName>
    <definedName name="_____k7" localSheetId="2" hidden="1">{"via1",#N/A,TRUE,"general";"via2",#N/A,TRUE,"general";"via3",#N/A,TRUE,"general"}</definedName>
    <definedName name="_____k7" localSheetId="3" hidden="1">{"via1",#N/A,TRUE,"general";"via2",#N/A,TRUE,"general";"via3",#N/A,TRUE,"general"}</definedName>
    <definedName name="_____k7" localSheetId="4" hidden="1">{"via1",#N/A,TRUE,"general";"via2",#N/A,TRUE,"general";"via3",#N/A,TRUE,"general"}</definedName>
    <definedName name="_____k7" hidden="1">{"via1",#N/A,TRUE,"general";"via2",#N/A,TRUE,"general";"via3",#N/A,TRUE,"general"}</definedName>
    <definedName name="_____k8" localSheetId="5" hidden="1">{"via1",#N/A,TRUE,"general";"via2",#N/A,TRUE,"general";"via3",#N/A,TRUE,"general"}</definedName>
    <definedName name="_____k8" localSheetId="1" hidden="1">{"via1",#N/A,TRUE,"general";"via2",#N/A,TRUE,"general";"via3",#N/A,TRUE,"general"}</definedName>
    <definedName name="_____k8" localSheetId="2" hidden="1">{"via1",#N/A,TRUE,"general";"via2",#N/A,TRUE,"general";"via3",#N/A,TRUE,"general"}</definedName>
    <definedName name="_____k8" localSheetId="3" hidden="1">{"via1",#N/A,TRUE,"general";"via2",#N/A,TRUE,"general";"via3",#N/A,TRUE,"general"}</definedName>
    <definedName name="_____k8" localSheetId="4" hidden="1">{"via1",#N/A,TRUE,"general";"via2",#N/A,TRUE,"general";"via3",#N/A,TRUE,"general"}</definedName>
    <definedName name="_____k8" hidden="1">{"via1",#N/A,TRUE,"general";"via2",#N/A,TRUE,"general";"via3",#N/A,TRUE,"general"}</definedName>
    <definedName name="_____k9" localSheetId="5" hidden="1">{"TAB1",#N/A,TRUE,"GENERAL";"TAB2",#N/A,TRUE,"GENERAL";"TAB3",#N/A,TRUE,"GENERAL";"TAB4",#N/A,TRUE,"GENERAL";"TAB5",#N/A,TRUE,"GENERAL"}</definedName>
    <definedName name="_____k9" localSheetId="1" hidden="1">{"TAB1",#N/A,TRUE,"GENERAL";"TAB2",#N/A,TRUE,"GENERAL";"TAB3",#N/A,TRUE,"GENERAL";"TAB4",#N/A,TRUE,"GENERAL";"TAB5",#N/A,TRUE,"GENERAL"}</definedName>
    <definedName name="_____k9" localSheetId="2" hidden="1">{"TAB1",#N/A,TRUE,"GENERAL";"TAB2",#N/A,TRUE,"GENERAL";"TAB3",#N/A,TRUE,"GENERAL";"TAB4",#N/A,TRUE,"GENERAL";"TAB5",#N/A,TRUE,"GENERAL"}</definedName>
    <definedName name="_____k9" localSheetId="3" hidden="1">{"TAB1",#N/A,TRUE,"GENERAL";"TAB2",#N/A,TRUE,"GENERAL";"TAB3",#N/A,TRUE,"GENERAL";"TAB4",#N/A,TRUE,"GENERAL";"TAB5",#N/A,TRUE,"GENERAL"}</definedName>
    <definedName name="_____k9" localSheetId="4" hidden="1">{"TAB1",#N/A,TRUE,"GENERAL";"TAB2",#N/A,TRUE,"GENERAL";"TAB3",#N/A,TRUE,"GENERAL";"TAB4",#N/A,TRUE,"GENERAL";"TAB5",#N/A,TRUE,"GENERAL"}</definedName>
    <definedName name="_____k9" hidden="1">{"TAB1",#N/A,TRUE,"GENERAL";"TAB2",#N/A,TRUE,"GENERAL";"TAB3",#N/A,TRUE,"GENERAL";"TAB4",#N/A,TRUE,"GENERAL";"TAB5",#N/A,TRUE,"GENERAL"}</definedName>
    <definedName name="_____kjk6" localSheetId="5" hidden="1">{"TAB1",#N/A,TRUE,"GENERAL";"TAB2",#N/A,TRUE,"GENERAL";"TAB3",#N/A,TRUE,"GENERAL";"TAB4",#N/A,TRUE,"GENERAL";"TAB5",#N/A,TRUE,"GENERAL"}</definedName>
    <definedName name="_____kjk6" localSheetId="1" hidden="1">{"TAB1",#N/A,TRUE,"GENERAL";"TAB2",#N/A,TRUE,"GENERAL";"TAB3",#N/A,TRUE,"GENERAL";"TAB4",#N/A,TRUE,"GENERAL";"TAB5",#N/A,TRUE,"GENERAL"}</definedName>
    <definedName name="_____kjk6" localSheetId="2" hidden="1">{"TAB1",#N/A,TRUE,"GENERAL";"TAB2",#N/A,TRUE,"GENERAL";"TAB3",#N/A,TRUE,"GENERAL";"TAB4",#N/A,TRUE,"GENERAL";"TAB5",#N/A,TRUE,"GENERAL"}</definedName>
    <definedName name="_____kjk6" localSheetId="3" hidden="1">{"TAB1",#N/A,TRUE,"GENERAL";"TAB2",#N/A,TRUE,"GENERAL";"TAB3",#N/A,TRUE,"GENERAL";"TAB4",#N/A,TRUE,"GENERAL";"TAB5",#N/A,TRUE,"GENERAL"}</definedName>
    <definedName name="_____kjk6" localSheetId="4" hidden="1">{"TAB1",#N/A,TRUE,"GENERAL";"TAB2",#N/A,TRUE,"GENERAL";"TAB3",#N/A,TRUE,"GENERAL";"TAB4",#N/A,TRUE,"GENERAL";"TAB5",#N/A,TRUE,"GENERAL"}</definedName>
    <definedName name="_____kjk6" hidden="1">{"TAB1",#N/A,TRUE,"GENERAL";"TAB2",#N/A,TRUE,"GENERAL";"TAB3",#N/A,TRUE,"GENERAL";"TAB4",#N/A,TRUE,"GENERAL";"TAB5",#N/A,TRUE,"GENERAL"}</definedName>
    <definedName name="_____m3" localSheetId="5" hidden="1">{"via1",#N/A,TRUE,"general";"via2",#N/A,TRUE,"general";"via3",#N/A,TRUE,"general"}</definedName>
    <definedName name="_____m3" localSheetId="1" hidden="1">{"via1",#N/A,TRUE,"general";"via2",#N/A,TRUE,"general";"via3",#N/A,TRUE,"general"}</definedName>
    <definedName name="_____m3" localSheetId="2" hidden="1">{"via1",#N/A,TRUE,"general";"via2",#N/A,TRUE,"general";"via3",#N/A,TRUE,"general"}</definedName>
    <definedName name="_____m3" localSheetId="3" hidden="1">{"via1",#N/A,TRUE,"general";"via2",#N/A,TRUE,"general";"via3",#N/A,TRUE,"general"}</definedName>
    <definedName name="_____m3" localSheetId="4" hidden="1">{"via1",#N/A,TRUE,"general";"via2",#N/A,TRUE,"general";"via3",#N/A,TRUE,"general"}</definedName>
    <definedName name="_____m3" hidden="1">{"via1",#N/A,TRUE,"general";"via2",#N/A,TRUE,"general";"via3",#N/A,TRUE,"general"}</definedName>
    <definedName name="_____m4" localSheetId="5" hidden="1">{"TAB1",#N/A,TRUE,"GENERAL";"TAB2",#N/A,TRUE,"GENERAL";"TAB3",#N/A,TRUE,"GENERAL";"TAB4",#N/A,TRUE,"GENERAL";"TAB5",#N/A,TRUE,"GENERAL"}</definedName>
    <definedName name="_____m4" localSheetId="1" hidden="1">{"TAB1",#N/A,TRUE,"GENERAL";"TAB2",#N/A,TRUE,"GENERAL";"TAB3",#N/A,TRUE,"GENERAL";"TAB4",#N/A,TRUE,"GENERAL";"TAB5",#N/A,TRUE,"GENERAL"}</definedName>
    <definedName name="_____m4" localSheetId="2" hidden="1">{"TAB1",#N/A,TRUE,"GENERAL";"TAB2",#N/A,TRUE,"GENERAL";"TAB3",#N/A,TRUE,"GENERAL";"TAB4",#N/A,TRUE,"GENERAL";"TAB5",#N/A,TRUE,"GENERAL"}</definedName>
    <definedName name="_____m4" localSheetId="3" hidden="1">{"TAB1",#N/A,TRUE,"GENERAL";"TAB2",#N/A,TRUE,"GENERAL";"TAB3",#N/A,TRUE,"GENERAL";"TAB4",#N/A,TRUE,"GENERAL";"TAB5",#N/A,TRUE,"GENERAL"}</definedName>
    <definedName name="_____m4" localSheetId="4" hidden="1">{"TAB1",#N/A,TRUE,"GENERAL";"TAB2",#N/A,TRUE,"GENERAL";"TAB3",#N/A,TRUE,"GENERAL";"TAB4",#N/A,TRUE,"GENERAL";"TAB5",#N/A,TRUE,"GENERAL"}</definedName>
    <definedName name="_____m4" hidden="1">{"TAB1",#N/A,TRUE,"GENERAL";"TAB2",#N/A,TRUE,"GENERAL";"TAB3",#N/A,TRUE,"GENERAL";"TAB4",#N/A,TRUE,"GENERAL";"TAB5",#N/A,TRUE,"GENERAL"}</definedName>
    <definedName name="_____m5" localSheetId="5" hidden="1">{"via1",#N/A,TRUE,"general";"via2",#N/A,TRUE,"general";"via3",#N/A,TRUE,"general"}</definedName>
    <definedName name="_____m5" localSheetId="1" hidden="1">{"via1",#N/A,TRUE,"general";"via2",#N/A,TRUE,"general";"via3",#N/A,TRUE,"general"}</definedName>
    <definedName name="_____m5" localSheetId="2" hidden="1">{"via1",#N/A,TRUE,"general";"via2",#N/A,TRUE,"general";"via3",#N/A,TRUE,"general"}</definedName>
    <definedName name="_____m5" localSheetId="3" hidden="1">{"via1",#N/A,TRUE,"general";"via2",#N/A,TRUE,"general";"via3",#N/A,TRUE,"general"}</definedName>
    <definedName name="_____m5" localSheetId="4" hidden="1">{"via1",#N/A,TRUE,"general";"via2",#N/A,TRUE,"general";"via3",#N/A,TRUE,"general"}</definedName>
    <definedName name="_____m5" hidden="1">{"via1",#N/A,TRUE,"general";"via2",#N/A,TRUE,"general";"via3",#N/A,TRUE,"general"}</definedName>
    <definedName name="_____m6" localSheetId="5" hidden="1">{"TAB1",#N/A,TRUE,"GENERAL";"TAB2",#N/A,TRUE,"GENERAL";"TAB3",#N/A,TRUE,"GENERAL";"TAB4",#N/A,TRUE,"GENERAL";"TAB5",#N/A,TRUE,"GENERAL"}</definedName>
    <definedName name="_____m6" localSheetId="1" hidden="1">{"TAB1",#N/A,TRUE,"GENERAL";"TAB2",#N/A,TRUE,"GENERAL";"TAB3",#N/A,TRUE,"GENERAL";"TAB4",#N/A,TRUE,"GENERAL";"TAB5",#N/A,TRUE,"GENERAL"}</definedName>
    <definedName name="_____m6" localSheetId="2" hidden="1">{"TAB1",#N/A,TRUE,"GENERAL";"TAB2",#N/A,TRUE,"GENERAL";"TAB3",#N/A,TRUE,"GENERAL";"TAB4",#N/A,TRUE,"GENERAL";"TAB5",#N/A,TRUE,"GENERAL"}</definedName>
    <definedName name="_____m6" localSheetId="3" hidden="1">{"TAB1",#N/A,TRUE,"GENERAL";"TAB2",#N/A,TRUE,"GENERAL";"TAB3",#N/A,TRUE,"GENERAL";"TAB4",#N/A,TRUE,"GENERAL";"TAB5",#N/A,TRUE,"GENERAL"}</definedName>
    <definedName name="_____m6" localSheetId="4" hidden="1">{"TAB1",#N/A,TRUE,"GENERAL";"TAB2",#N/A,TRUE,"GENERAL";"TAB3",#N/A,TRUE,"GENERAL";"TAB4",#N/A,TRUE,"GENERAL";"TAB5",#N/A,TRUE,"GENERAL"}</definedName>
    <definedName name="_____m6" hidden="1">{"TAB1",#N/A,TRUE,"GENERAL";"TAB2",#N/A,TRUE,"GENERAL";"TAB3",#N/A,TRUE,"GENERAL";"TAB4",#N/A,TRUE,"GENERAL";"TAB5",#N/A,TRUE,"GENERAL"}</definedName>
    <definedName name="_____m7" localSheetId="5" hidden="1">{"TAB1",#N/A,TRUE,"GENERAL";"TAB2",#N/A,TRUE,"GENERAL";"TAB3",#N/A,TRUE,"GENERAL";"TAB4",#N/A,TRUE,"GENERAL";"TAB5",#N/A,TRUE,"GENERAL"}</definedName>
    <definedName name="_____m7" localSheetId="1" hidden="1">{"TAB1",#N/A,TRUE,"GENERAL";"TAB2",#N/A,TRUE,"GENERAL";"TAB3",#N/A,TRUE,"GENERAL";"TAB4",#N/A,TRUE,"GENERAL";"TAB5",#N/A,TRUE,"GENERAL"}</definedName>
    <definedName name="_____m7" localSheetId="2" hidden="1">{"TAB1",#N/A,TRUE,"GENERAL";"TAB2",#N/A,TRUE,"GENERAL";"TAB3",#N/A,TRUE,"GENERAL";"TAB4",#N/A,TRUE,"GENERAL";"TAB5",#N/A,TRUE,"GENERAL"}</definedName>
    <definedName name="_____m7" localSheetId="3" hidden="1">{"TAB1",#N/A,TRUE,"GENERAL";"TAB2",#N/A,TRUE,"GENERAL";"TAB3",#N/A,TRUE,"GENERAL";"TAB4",#N/A,TRUE,"GENERAL";"TAB5",#N/A,TRUE,"GENERAL"}</definedName>
    <definedName name="_____m7" localSheetId="4" hidden="1">{"TAB1",#N/A,TRUE,"GENERAL";"TAB2",#N/A,TRUE,"GENERAL";"TAB3",#N/A,TRUE,"GENERAL";"TAB4",#N/A,TRUE,"GENERAL";"TAB5",#N/A,TRUE,"GENERAL"}</definedName>
    <definedName name="_____m7" hidden="1">{"TAB1",#N/A,TRUE,"GENERAL";"TAB2",#N/A,TRUE,"GENERAL";"TAB3",#N/A,TRUE,"GENERAL";"TAB4",#N/A,TRUE,"GENERAL";"TAB5",#N/A,TRUE,"GENERAL"}</definedName>
    <definedName name="_____m8" localSheetId="5" hidden="1">{"via1",#N/A,TRUE,"general";"via2",#N/A,TRUE,"general";"via3",#N/A,TRUE,"general"}</definedName>
    <definedName name="_____m8" localSheetId="1" hidden="1">{"via1",#N/A,TRUE,"general";"via2",#N/A,TRUE,"general";"via3",#N/A,TRUE,"general"}</definedName>
    <definedName name="_____m8" localSheetId="2" hidden="1">{"via1",#N/A,TRUE,"general";"via2",#N/A,TRUE,"general";"via3",#N/A,TRUE,"general"}</definedName>
    <definedName name="_____m8" localSheetId="3" hidden="1">{"via1",#N/A,TRUE,"general";"via2",#N/A,TRUE,"general";"via3",#N/A,TRUE,"general"}</definedName>
    <definedName name="_____m8" localSheetId="4" hidden="1">{"via1",#N/A,TRUE,"general";"via2",#N/A,TRUE,"general";"via3",#N/A,TRUE,"general"}</definedName>
    <definedName name="_____m8" hidden="1">{"via1",#N/A,TRUE,"general";"via2",#N/A,TRUE,"general";"via3",#N/A,TRUE,"general"}</definedName>
    <definedName name="_____m9" localSheetId="5" hidden="1">{"via1",#N/A,TRUE,"general";"via2",#N/A,TRUE,"general";"via3",#N/A,TRUE,"general"}</definedName>
    <definedName name="_____m9" localSheetId="1" hidden="1">{"via1",#N/A,TRUE,"general";"via2",#N/A,TRUE,"general";"via3",#N/A,TRUE,"general"}</definedName>
    <definedName name="_____m9" localSheetId="2" hidden="1">{"via1",#N/A,TRUE,"general";"via2",#N/A,TRUE,"general";"via3",#N/A,TRUE,"general"}</definedName>
    <definedName name="_____m9" localSheetId="3" hidden="1">{"via1",#N/A,TRUE,"general";"via2",#N/A,TRUE,"general";"via3",#N/A,TRUE,"general"}</definedName>
    <definedName name="_____m9" localSheetId="4" hidden="1">{"via1",#N/A,TRUE,"general";"via2",#N/A,TRUE,"general";"via3",#N/A,TRUE,"general"}</definedName>
    <definedName name="_____m9" hidden="1">{"via1",#N/A,TRUE,"general";"via2",#N/A,TRUE,"general";"via3",#N/A,TRUE,"general"}</definedName>
    <definedName name="_____MA2">#REF!</definedName>
    <definedName name="_____mes1">#REF!</definedName>
    <definedName name="_____Mes2">#REF!</definedName>
    <definedName name="_____Mes3">#REF!</definedName>
    <definedName name="_____n3" localSheetId="5" hidden="1">{"TAB1",#N/A,TRUE,"GENERAL";"TAB2",#N/A,TRUE,"GENERAL";"TAB3",#N/A,TRUE,"GENERAL";"TAB4",#N/A,TRUE,"GENERAL";"TAB5",#N/A,TRUE,"GENERAL"}</definedName>
    <definedName name="_____n3" localSheetId="1" hidden="1">{"TAB1",#N/A,TRUE,"GENERAL";"TAB2",#N/A,TRUE,"GENERAL";"TAB3",#N/A,TRUE,"GENERAL";"TAB4",#N/A,TRUE,"GENERAL";"TAB5",#N/A,TRUE,"GENERAL"}</definedName>
    <definedName name="_____n3" localSheetId="2" hidden="1">{"TAB1",#N/A,TRUE,"GENERAL";"TAB2",#N/A,TRUE,"GENERAL";"TAB3",#N/A,TRUE,"GENERAL";"TAB4",#N/A,TRUE,"GENERAL";"TAB5",#N/A,TRUE,"GENERAL"}</definedName>
    <definedName name="_____n3" localSheetId="3" hidden="1">{"TAB1",#N/A,TRUE,"GENERAL";"TAB2",#N/A,TRUE,"GENERAL";"TAB3",#N/A,TRUE,"GENERAL";"TAB4",#N/A,TRUE,"GENERAL";"TAB5",#N/A,TRUE,"GENERAL"}</definedName>
    <definedName name="_____n3" localSheetId="4" hidden="1">{"TAB1",#N/A,TRUE,"GENERAL";"TAB2",#N/A,TRUE,"GENERAL";"TAB3",#N/A,TRUE,"GENERAL";"TAB4",#N/A,TRUE,"GENERAL";"TAB5",#N/A,TRUE,"GENERAL"}</definedName>
    <definedName name="_____n3" hidden="1">{"TAB1",#N/A,TRUE,"GENERAL";"TAB2",#N/A,TRUE,"GENERAL";"TAB3",#N/A,TRUE,"GENERAL";"TAB4",#N/A,TRUE,"GENERAL";"TAB5",#N/A,TRUE,"GENERAL"}</definedName>
    <definedName name="_____n4" localSheetId="5" hidden="1">{"via1",#N/A,TRUE,"general";"via2",#N/A,TRUE,"general";"via3",#N/A,TRUE,"general"}</definedName>
    <definedName name="_____n4" localSheetId="1" hidden="1">{"via1",#N/A,TRUE,"general";"via2",#N/A,TRUE,"general";"via3",#N/A,TRUE,"general"}</definedName>
    <definedName name="_____n4" localSheetId="2" hidden="1">{"via1",#N/A,TRUE,"general";"via2",#N/A,TRUE,"general";"via3",#N/A,TRUE,"general"}</definedName>
    <definedName name="_____n4" localSheetId="3" hidden="1">{"via1",#N/A,TRUE,"general";"via2",#N/A,TRUE,"general";"via3",#N/A,TRUE,"general"}</definedName>
    <definedName name="_____n4" localSheetId="4" hidden="1">{"via1",#N/A,TRUE,"general";"via2",#N/A,TRUE,"general";"via3",#N/A,TRUE,"general"}</definedName>
    <definedName name="_____n4" hidden="1">{"via1",#N/A,TRUE,"general";"via2",#N/A,TRUE,"general";"via3",#N/A,TRUE,"general"}</definedName>
    <definedName name="_____n5" localSheetId="5" hidden="1">{"TAB1",#N/A,TRUE,"GENERAL";"TAB2",#N/A,TRUE,"GENERAL";"TAB3",#N/A,TRUE,"GENERAL";"TAB4",#N/A,TRUE,"GENERAL";"TAB5",#N/A,TRUE,"GENERAL"}</definedName>
    <definedName name="_____n5" localSheetId="1" hidden="1">{"TAB1",#N/A,TRUE,"GENERAL";"TAB2",#N/A,TRUE,"GENERAL";"TAB3",#N/A,TRUE,"GENERAL";"TAB4",#N/A,TRUE,"GENERAL";"TAB5",#N/A,TRUE,"GENERAL"}</definedName>
    <definedName name="_____n5" localSheetId="2" hidden="1">{"TAB1",#N/A,TRUE,"GENERAL";"TAB2",#N/A,TRUE,"GENERAL";"TAB3",#N/A,TRUE,"GENERAL";"TAB4",#N/A,TRUE,"GENERAL";"TAB5",#N/A,TRUE,"GENERAL"}</definedName>
    <definedName name="_____n5" localSheetId="3" hidden="1">{"TAB1",#N/A,TRUE,"GENERAL";"TAB2",#N/A,TRUE,"GENERAL";"TAB3",#N/A,TRUE,"GENERAL";"TAB4",#N/A,TRUE,"GENERAL";"TAB5",#N/A,TRUE,"GENERAL"}</definedName>
    <definedName name="_____n5" localSheetId="4" hidden="1">{"TAB1",#N/A,TRUE,"GENERAL";"TAB2",#N/A,TRUE,"GENERAL";"TAB3",#N/A,TRUE,"GENERAL";"TAB4",#N/A,TRUE,"GENERAL";"TAB5",#N/A,TRUE,"GENERAL"}</definedName>
    <definedName name="_____n5" hidden="1">{"TAB1",#N/A,TRUE,"GENERAL";"TAB2",#N/A,TRUE,"GENERAL";"TAB3",#N/A,TRUE,"GENERAL";"TAB4",#N/A,TRUE,"GENERAL";"TAB5",#N/A,TRUE,"GENERAL"}</definedName>
    <definedName name="_____nyn7" localSheetId="5" hidden="1">{"via1",#N/A,TRUE,"general";"via2",#N/A,TRUE,"general";"via3",#N/A,TRUE,"general"}</definedName>
    <definedName name="_____nyn7" localSheetId="1" hidden="1">{"via1",#N/A,TRUE,"general";"via2",#N/A,TRUE,"general";"via3",#N/A,TRUE,"general"}</definedName>
    <definedName name="_____nyn7" localSheetId="2" hidden="1">{"via1",#N/A,TRUE,"general";"via2",#N/A,TRUE,"general";"via3",#N/A,TRUE,"general"}</definedName>
    <definedName name="_____nyn7" localSheetId="3" hidden="1">{"via1",#N/A,TRUE,"general";"via2",#N/A,TRUE,"general";"via3",#N/A,TRUE,"general"}</definedName>
    <definedName name="_____nyn7" localSheetId="4" hidden="1">{"via1",#N/A,TRUE,"general";"via2",#N/A,TRUE,"general";"via3",#N/A,TRUE,"general"}</definedName>
    <definedName name="_____nyn7" hidden="1">{"via1",#N/A,TRUE,"general";"via2",#N/A,TRUE,"general";"via3",#N/A,TRUE,"general"}</definedName>
    <definedName name="_____o4" localSheetId="5" hidden="1">{"via1",#N/A,TRUE,"general";"via2",#N/A,TRUE,"general";"via3",#N/A,TRUE,"general"}</definedName>
    <definedName name="_____o4" localSheetId="1" hidden="1">{"via1",#N/A,TRUE,"general";"via2",#N/A,TRUE,"general";"via3",#N/A,TRUE,"general"}</definedName>
    <definedName name="_____o4" localSheetId="2" hidden="1">{"via1",#N/A,TRUE,"general";"via2",#N/A,TRUE,"general";"via3",#N/A,TRUE,"general"}</definedName>
    <definedName name="_____o4" localSheetId="3" hidden="1">{"via1",#N/A,TRUE,"general";"via2",#N/A,TRUE,"general";"via3",#N/A,TRUE,"general"}</definedName>
    <definedName name="_____o4" localSheetId="4" hidden="1">{"via1",#N/A,TRUE,"general";"via2",#N/A,TRUE,"general";"via3",#N/A,TRUE,"general"}</definedName>
    <definedName name="_____o4" hidden="1">{"via1",#N/A,TRUE,"general";"via2",#N/A,TRUE,"general";"via3",#N/A,TRUE,"general"}</definedName>
    <definedName name="_____o5" localSheetId="5" hidden="1">{"TAB1",#N/A,TRUE,"GENERAL";"TAB2",#N/A,TRUE,"GENERAL";"TAB3",#N/A,TRUE,"GENERAL";"TAB4",#N/A,TRUE,"GENERAL";"TAB5",#N/A,TRUE,"GENERAL"}</definedName>
    <definedName name="_____o5" localSheetId="1" hidden="1">{"TAB1",#N/A,TRUE,"GENERAL";"TAB2",#N/A,TRUE,"GENERAL";"TAB3",#N/A,TRUE,"GENERAL";"TAB4",#N/A,TRUE,"GENERAL";"TAB5",#N/A,TRUE,"GENERAL"}</definedName>
    <definedName name="_____o5" localSheetId="2" hidden="1">{"TAB1",#N/A,TRUE,"GENERAL";"TAB2",#N/A,TRUE,"GENERAL";"TAB3",#N/A,TRUE,"GENERAL";"TAB4",#N/A,TRUE,"GENERAL";"TAB5",#N/A,TRUE,"GENERAL"}</definedName>
    <definedName name="_____o5" localSheetId="3" hidden="1">{"TAB1",#N/A,TRUE,"GENERAL";"TAB2",#N/A,TRUE,"GENERAL";"TAB3",#N/A,TRUE,"GENERAL";"TAB4",#N/A,TRUE,"GENERAL";"TAB5",#N/A,TRUE,"GENERAL"}</definedName>
    <definedName name="_____o5" localSheetId="4" hidden="1">{"TAB1",#N/A,TRUE,"GENERAL";"TAB2",#N/A,TRUE,"GENERAL";"TAB3",#N/A,TRUE,"GENERAL";"TAB4",#N/A,TRUE,"GENERAL";"TAB5",#N/A,TRUE,"GENERAL"}</definedName>
    <definedName name="_____o5" hidden="1">{"TAB1",#N/A,TRUE,"GENERAL";"TAB2",#N/A,TRUE,"GENERAL";"TAB3",#N/A,TRUE,"GENERAL";"TAB4",#N/A,TRUE,"GENERAL";"TAB5",#N/A,TRUE,"GENERAL"}</definedName>
    <definedName name="_____o6" localSheetId="5" hidden="1">{"TAB1",#N/A,TRUE,"GENERAL";"TAB2",#N/A,TRUE,"GENERAL";"TAB3",#N/A,TRUE,"GENERAL";"TAB4",#N/A,TRUE,"GENERAL";"TAB5",#N/A,TRUE,"GENERAL"}</definedName>
    <definedName name="_____o6" localSheetId="1" hidden="1">{"TAB1",#N/A,TRUE,"GENERAL";"TAB2",#N/A,TRUE,"GENERAL";"TAB3",#N/A,TRUE,"GENERAL";"TAB4",#N/A,TRUE,"GENERAL";"TAB5",#N/A,TRUE,"GENERAL"}</definedName>
    <definedName name="_____o6" localSheetId="2" hidden="1">{"TAB1",#N/A,TRUE,"GENERAL";"TAB2",#N/A,TRUE,"GENERAL";"TAB3",#N/A,TRUE,"GENERAL";"TAB4",#N/A,TRUE,"GENERAL";"TAB5",#N/A,TRUE,"GENERAL"}</definedName>
    <definedName name="_____o6" localSheetId="3" hidden="1">{"TAB1",#N/A,TRUE,"GENERAL";"TAB2",#N/A,TRUE,"GENERAL";"TAB3",#N/A,TRUE,"GENERAL";"TAB4",#N/A,TRUE,"GENERAL";"TAB5",#N/A,TRUE,"GENERAL"}</definedName>
    <definedName name="_____o6" localSheetId="4" hidden="1">{"TAB1",#N/A,TRUE,"GENERAL";"TAB2",#N/A,TRUE,"GENERAL";"TAB3",#N/A,TRUE,"GENERAL";"TAB4",#N/A,TRUE,"GENERAL";"TAB5",#N/A,TRUE,"GENERAL"}</definedName>
    <definedName name="_____o6" hidden="1">{"TAB1",#N/A,TRUE,"GENERAL";"TAB2",#N/A,TRUE,"GENERAL";"TAB3",#N/A,TRUE,"GENERAL";"TAB4",#N/A,TRUE,"GENERAL";"TAB5",#N/A,TRUE,"GENERAL"}</definedName>
    <definedName name="_____o7" localSheetId="5" hidden="1">{"TAB1",#N/A,TRUE,"GENERAL";"TAB2",#N/A,TRUE,"GENERAL";"TAB3",#N/A,TRUE,"GENERAL";"TAB4",#N/A,TRUE,"GENERAL";"TAB5",#N/A,TRUE,"GENERAL"}</definedName>
    <definedName name="_____o7" localSheetId="1" hidden="1">{"TAB1",#N/A,TRUE,"GENERAL";"TAB2",#N/A,TRUE,"GENERAL";"TAB3",#N/A,TRUE,"GENERAL";"TAB4",#N/A,TRUE,"GENERAL";"TAB5",#N/A,TRUE,"GENERAL"}</definedName>
    <definedName name="_____o7" localSheetId="2" hidden="1">{"TAB1",#N/A,TRUE,"GENERAL";"TAB2",#N/A,TRUE,"GENERAL";"TAB3",#N/A,TRUE,"GENERAL";"TAB4",#N/A,TRUE,"GENERAL";"TAB5",#N/A,TRUE,"GENERAL"}</definedName>
    <definedName name="_____o7" localSheetId="3" hidden="1">{"TAB1",#N/A,TRUE,"GENERAL";"TAB2",#N/A,TRUE,"GENERAL";"TAB3",#N/A,TRUE,"GENERAL";"TAB4",#N/A,TRUE,"GENERAL";"TAB5",#N/A,TRUE,"GENERAL"}</definedName>
    <definedName name="_____o7" localSheetId="4" hidden="1">{"TAB1",#N/A,TRUE,"GENERAL";"TAB2",#N/A,TRUE,"GENERAL";"TAB3",#N/A,TRUE,"GENERAL";"TAB4",#N/A,TRUE,"GENERAL";"TAB5",#N/A,TRUE,"GENERAL"}</definedName>
    <definedName name="_____o7" hidden="1">{"TAB1",#N/A,TRUE,"GENERAL";"TAB2",#N/A,TRUE,"GENERAL";"TAB3",#N/A,TRUE,"GENERAL";"TAB4",#N/A,TRUE,"GENERAL";"TAB5",#N/A,TRUE,"GENERAL"}</definedName>
    <definedName name="_____o8" localSheetId="5" hidden="1">{"via1",#N/A,TRUE,"general";"via2",#N/A,TRUE,"general";"via3",#N/A,TRUE,"general"}</definedName>
    <definedName name="_____o8" localSheetId="1" hidden="1">{"via1",#N/A,TRUE,"general";"via2",#N/A,TRUE,"general";"via3",#N/A,TRUE,"general"}</definedName>
    <definedName name="_____o8" localSheetId="2" hidden="1">{"via1",#N/A,TRUE,"general";"via2",#N/A,TRUE,"general";"via3",#N/A,TRUE,"general"}</definedName>
    <definedName name="_____o8" localSheetId="3" hidden="1">{"via1",#N/A,TRUE,"general";"via2",#N/A,TRUE,"general";"via3",#N/A,TRUE,"general"}</definedName>
    <definedName name="_____o8" localSheetId="4" hidden="1">{"via1",#N/A,TRUE,"general";"via2",#N/A,TRUE,"general";"via3",#N/A,TRUE,"general"}</definedName>
    <definedName name="_____o8" hidden="1">{"via1",#N/A,TRUE,"general";"via2",#N/A,TRUE,"general";"via3",#N/A,TRUE,"general"}</definedName>
    <definedName name="_____o9" localSheetId="5" hidden="1">{"TAB1",#N/A,TRUE,"GENERAL";"TAB2",#N/A,TRUE,"GENERAL";"TAB3",#N/A,TRUE,"GENERAL";"TAB4",#N/A,TRUE,"GENERAL";"TAB5",#N/A,TRUE,"GENERAL"}</definedName>
    <definedName name="_____o9" localSheetId="1" hidden="1">{"TAB1",#N/A,TRUE,"GENERAL";"TAB2",#N/A,TRUE,"GENERAL";"TAB3",#N/A,TRUE,"GENERAL";"TAB4",#N/A,TRUE,"GENERAL";"TAB5",#N/A,TRUE,"GENERAL"}</definedName>
    <definedName name="_____o9" localSheetId="2" hidden="1">{"TAB1",#N/A,TRUE,"GENERAL";"TAB2",#N/A,TRUE,"GENERAL";"TAB3",#N/A,TRUE,"GENERAL";"TAB4",#N/A,TRUE,"GENERAL";"TAB5",#N/A,TRUE,"GENERAL"}</definedName>
    <definedName name="_____o9" localSheetId="3" hidden="1">{"TAB1",#N/A,TRUE,"GENERAL";"TAB2",#N/A,TRUE,"GENERAL";"TAB3",#N/A,TRUE,"GENERAL";"TAB4",#N/A,TRUE,"GENERAL";"TAB5",#N/A,TRUE,"GENERAL"}</definedName>
    <definedName name="_____o9" localSheetId="4" hidden="1">{"TAB1",#N/A,TRUE,"GENERAL";"TAB2",#N/A,TRUE,"GENERAL";"TAB3",#N/A,TRUE,"GENERAL";"TAB4",#N/A,TRUE,"GENERAL";"TAB5",#N/A,TRUE,"GENERAL"}</definedName>
    <definedName name="_____o9" hidden="1">{"TAB1",#N/A,TRUE,"GENERAL";"TAB2",#N/A,TRUE,"GENERAL";"TAB3",#N/A,TRUE,"GENERAL";"TAB4",#N/A,TRUE,"GENERAL";"TAB5",#N/A,TRUE,"GENERAL"}</definedName>
    <definedName name="_____OCD1">#REF!</definedName>
    <definedName name="_____OCI1">#REF!</definedName>
    <definedName name="_____p6" localSheetId="5" hidden="1">{"via1",#N/A,TRUE,"general";"via2",#N/A,TRUE,"general";"via3",#N/A,TRUE,"general"}</definedName>
    <definedName name="_____p6" localSheetId="1" hidden="1">{"via1",#N/A,TRUE,"general";"via2",#N/A,TRUE,"general";"via3",#N/A,TRUE,"general"}</definedName>
    <definedName name="_____p6" localSheetId="2" hidden="1">{"via1",#N/A,TRUE,"general";"via2",#N/A,TRUE,"general";"via3",#N/A,TRUE,"general"}</definedName>
    <definedName name="_____p6" localSheetId="3" hidden="1">{"via1",#N/A,TRUE,"general";"via2",#N/A,TRUE,"general";"via3",#N/A,TRUE,"general"}</definedName>
    <definedName name="_____p6" localSheetId="4" hidden="1">{"via1",#N/A,TRUE,"general";"via2",#N/A,TRUE,"general";"via3",#N/A,TRUE,"general"}</definedName>
    <definedName name="_____p6" hidden="1">{"via1",#N/A,TRUE,"general";"via2",#N/A,TRUE,"general";"via3",#N/A,TRUE,"general"}</definedName>
    <definedName name="_____p7" localSheetId="5" hidden="1">{"via1",#N/A,TRUE,"general";"via2",#N/A,TRUE,"general";"via3",#N/A,TRUE,"general"}</definedName>
    <definedName name="_____p7" localSheetId="1" hidden="1">{"via1",#N/A,TRUE,"general";"via2",#N/A,TRUE,"general";"via3",#N/A,TRUE,"general"}</definedName>
    <definedName name="_____p7" localSheetId="2" hidden="1">{"via1",#N/A,TRUE,"general";"via2",#N/A,TRUE,"general";"via3",#N/A,TRUE,"general"}</definedName>
    <definedName name="_____p7" localSheetId="3" hidden="1">{"via1",#N/A,TRUE,"general";"via2",#N/A,TRUE,"general";"via3",#N/A,TRUE,"general"}</definedName>
    <definedName name="_____p7" localSheetId="4" hidden="1">{"via1",#N/A,TRUE,"general";"via2",#N/A,TRUE,"general";"via3",#N/A,TRUE,"general"}</definedName>
    <definedName name="_____p7" hidden="1">{"via1",#N/A,TRUE,"general";"via2",#N/A,TRUE,"general";"via3",#N/A,TRUE,"general"}</definedName>
    <definedName name="_____p8" localSheetId="5" hidden="1">{"TAB1",#N/A,TRUE,"GENERAL";"TAB2",#N/A,TRUE,"GENERAL";"TAB3",#N/A,TRUE,"GENERAL";"TAB4",#N/A,TRUE,"GENERAL";"TAB5",#N/A,TRUE,"GENERAL"}</definedName>
    <definedName name="_____p8" localSheetId="1" hidden="1">{"TAB1",#N/A,TRUE,"GENERAL";"TAB2",#N/A,TRUE,"GENERAL";"TAB3",#N/A,TRUE,"GENERAL";"TAB4",#N/A,TRUE,"GENERAL";"TAB5",#N/A,TRUE,"GENERAL"}</definedName>
    <definedName name="_____p8" localSheetId="2" hidden="1">{"TAB1",#N/A,TRUE,"GENERAL";"TAB2",#N/A,TRUE,"GENERAL";"TAB3",#N/A,TRUE,"GENERAL";"TAB4",#N/A,TRUE,"GENERAL";"TAB5",#N/A,TRUE,"GENERAL"}</definedName>
    <definedName name="_____p8" localSheetId="3" hidden="1">{"TAB1",#N/A,TRUE,"GENERAL";"TAB2",#N/A,TRUE,"GENERAL";"TAB3",#N/A,TRUE,"GENERAL";"TAB4",#N/A,TRUE,"GENERAL";"TAB5",#N/A,TRUE,"GENERAL"}</definedName>
    <definedName name="_____p8" localSheetId="4" hidden="1">{"TAB1",#N/A,TRUE,"GENERAL";"TAB2",#N/A,TRUE,"GENERAL";"TAB3",#N/A,TRUE,"GENERAL";"TAB4",#N/A,TRUE,"GENERAL";"TAB5",#N/A,TRUE,"GENERAL"}</definedName>
    <definedName name="_____p8" hidden="1">{"TAB1",#N/A,TRUE,"GENERAL";"TAB2",#N/A,TRUE,"GENERAL";"TAB3",#N/A,TRUE,"GENERAL";"TAB4",#N/A,TRUE,"GENERAL";"TAB5",#N/A,TRUE,"GENERAL"}</definedName>
    <definedName name="_____PJ50">#REF!</definedName>
    <definedName name="_____pj51">#REF!</definedName>
    <definedName name="_____pr01">#REF!</definedName>
    <definedName name="_____pr02">#REF!</definedName>
    <definedName name="_____pr03">#REF!</definedName>
    <definedName name="_____pr04">#REF!</definedName>
    <definedName name="_____pr05">#REF!</definedName>
    <definedName name="_____pr06">#REF!</definedName>
    <definedName name="_____pr07">#REF!</definedName>
    <definedName name="_____pr08">#REF!</definedName>
    <definedName name="_____pr09">#REF!</definedName>
    <definedName name="_____pr10">#REF!</definedName>
    <definedName name="_____pr11">#REF!</definedName>
    <definedName name="_____pr12">#REF!</definedName>
    <definedName name="_____pr13">#REF!</definedName>
    <definedName name="_____pr14">#REF!</definedName>
    <definedName name="_____pr15">#REF!</definedName>
    <definedName name="_____pr16">#REF!</definedName>
    <definedName name="_____pr17">#REF!</definedName>
    <definedName name="_____pr18">#REF!</definedName>
    <definedName name="_____pr19">#REF!</definedName>
    <definedName name="_____pr20">#REF!</definedName>
    <definedName name="_____pr21">#REF!</definedName>
    <definedName name="_____pr22">#REF!</definedName>
    <definedName name="_____pr23">#REF!</definedName>
    <definedName name="_____pr24">#REF!</definedName>
    <definedName name="_____pr25">#REF!</definedName>
    <definedName name="_____pr26">#REF!</definedName>
    <definedName name="_____pr27">#REF!</definedName>
    <definedName name="_____pr28">#REF!</definedName>
    <definedName name="_____pr29">#REF!</definedName>
    <definedName name="_____pr30">#REF!</definedName>
    <definedName name="_____pr31">#REF!</definedName>
    <definedName name="_____pr32">#REF!</definedName>
    <definedName name="_____pr33">#REF!</definedName>
    <definedName name="_____pr34">#REF!</definedName>
    <definedName name="_____pr35">#REF!</definedName>
    <definedName name="_____pr36">#REF!</definedName>
    <definedName name="_____pr37">#REF!</definedName>
    <definedName name="_____pr38">#REF!</definedName>
    <definedName name="_____pr39">#REF!</definedName>
    <definedName name="_____pr40">#REF!</definedName>
    <definedName name="_____pr41">#REF!</definedName>
    <definedName name="_____pr42">#REF!</definedName>
    <definedName name="_____pr43">#REF!</definedName>
    <definedName name="_____pr44">#REF!</definedName>
    <definedName name="_____pr45">#REF!</definedName>
    <definedName name="_____pr46">#REF!</definedName>
    <definedName name="_____pr47">#REF!</definedName>
    <definedName name="_____pr48">#REF!</definedName>
    <definedName name="_____pr49">#REF!</definedName>
    <definedName name="_____pr50">#REF!</definedName>
    <definedName name="_____pr51">#REF!</definedName>
    <definedName name="_____pr52">#REF!</definedName>
    <definedName name="_____pr53">#REF!</definedName>
    <definedName name="_____pr54">#REF!</definedName>
    <definedName name="_____pr55">#REF!</definedName>
    <definedName name="_____pr56">#REF!</definedName>
    <definedName name="_____pr57">#REF!</definedName>
    <definedName name="_____pr58">#REF!</definedName>
    <definedName name="_____pr59">#REF!</definedName>
    <definedName name="_____pr60">#REF!</definedName>
    <definedName name="_____pr61">#REF!</definedName>
    <definedName name="_____pr62">#REF!</definedName>
    <definedName name="_____pr63">#REF!</definedName>
    <definedName name="_____pr64">#REF!</definedName>
    <definedName name="_____pr65">#REF!</definedName>
    <definedName name="_____pr66">#REF!</definedName>
    <definedName name="_____pr67">#REF!</definedName>
    <definedName name="_____pr68">#REF!</definedName>
    <definedName name="_____pr69">#REF!</definedName>
    <definedName name="_____pr70">#REF!</definedName>
    <definedName name="_____pr71">#REF!</definedName>
    <definedName name="_____pr72">#REF!</definedName>
    <definedName name="_____r" localSheetId="5" hidden="1">{"TAB1",#N/A,TRUE,"GENERAL";"TAB2",#N/A,TRUE,"GENERAL";"TAB3",#N/A,TRUE,"GENERAL";"TAB4",#N/A,TRUE,"GENERAL";"TAB5",#N/A,TRUE,"GENERAL"}</definedName>
    <definedName name="_____r" localSheetId="1" hidden="1">{"TAB1",#N/A,TRUE,"GENERAL";"TAB2",#N/A,TRUE,"GENERAL";"TAB3",#N/A,TRUE,"GENERAL";"TAB4",#N/A,TRUE,"GENERAL";"TAB5",#N/A,TRUE,"GENERAL"}</definedName>
    <definedName name="_____r" localSheetId="2" hidden="1">{"TAB1",#N/A,TRUE,"GENERAL";"TAB2",#N/A,TRUE,"GENERAL";"TAB3",#N/A,TRUE,"GENERAL";"TAB4",#N/A,TRUE,"GENERAL";"TAB5",#N/A,TRUE,"GENERAL"}</definedName>
    <definedName name="_____r" localSheetId="3" hidden="1">{"TAB1",#N/A,TRUE,"GENERAL";"TAB2",#N/A,TRUE,"GENERAL";"TAB3",#N/A,TRUE,"GENERAL";"TAB4",#N/A,TRUE,"GENERAL";"TAB5",#N/A,TRUE,"GENERAL"}</definedName>
    <definedName name="_____r" localSheetId="4" hidden="1">{"TAB1",#N/A,TRUE,"GENERAL";"TAB2",#N/A,TRUE,"GENERAL";"TAB3",#N/A,TRUE,"GENERAL";"TAB4",#N/A,TRUE,"GENERAL";"TAB5",#N/A,TRUE,"GENERAL"}</definedName>
    <definedName name="_____r" hidden="1">{"TAB1",#N/A,TRUE,"GENERAL";"TAB2",#N/A,TRUE,"GENERAL";"TAB3",#N/A,TRUE,"GENERAL";"TAB4",#N/A,TRUE,"GENERAL";"TAB5",#N/A,TRUE,"GENERAL"}</definedName>
    <definedName name="_____r4r" localSheetId="5" hidden="1">{"via1",#N/A,TRUE,"general";"via2",#N/A,TRUE,"general";"via3",#N/A,TRUE,"general"}</definedName>
    <definedName name="_____r4r" localSheetId="1" hidden="1">{"via1",#N/A,TRUE,"general";"via2",#N/A,TRUE,"general";"via3",#N/A,TRUE,"general"}</definedName>
    <definedName name="_____r4r" localSheetId="2" hidden="1">{"via1",#N/A,TRUE,"general";"via2",#N/A,TRUE,"general";"via3",#N/A,TRUE,"general"}</definedName>
    <definedName name="_____r4r" localSheetId="3" hidden="1">{"via1",#N/A,TRUE,"general";"via2",#N/A,TRUE,"general";"via3",#N/A,TRUE,"general"}</definedName>
    <definedName name="_____r4r" localSheetId="4" hidden="1">{"via1",#N/A,TRUE,"general";"via2",#N/A,TRUE,"general";"via3",#N/A,TRUE,"general"}</definedName>
    <definedName name="_____r4r" hidden="1">{"via1",#N/A,TRUE,"general";"via2",#N/A,TRUE,"general";"via3",#N/A,TRUE,"general"}</definedName>
    <definedName name="_____rc">#REF!</definedName>
    <definedName name="_____rtu6" localSheetId="5" hidden="1">{"via1",#N/A,TRUE,"general";"via2",#N/A,TRUE,"general";"via3",#N/A,TRUE,"general"}</definedName>
    <definedName name="_____rtu6" localSheetId="1" hidden="1">{"via1",#N/A,TRUE,"general";"via2",#N/A,TRUE,"general";"via3",#N/A,TRUE,"general"}</definedName>
    <definedName name="_____rtu6" localSheetId="2" hidden="1">{"via1",#N/A,TRUE,"general";"via2",#N/A,TRUE,"general";"via3",#N/A,TRUE,"general"}</definedName>
    <definedName name="_____rtu6" localSheetId="3" hidden="1">{"via1",#N/A,TRUE,"general";"via2",#N/A,TRUE,"general";"via3",#N/A,TRUE,"general"}</definedName>
    <definedName name="_____rtu6" localSheetId="4" hidden="1">{"via1",#N/A,TRUE,"general";"via2",#N/A,TRUE,"general";"via3",#N/A,TRUE,"general"}</definedName>
    <definedName name="_____rtu6" hidden="1">{"via1",#N/A,TRUE,"general";"via2",#N/A,TRUE,"general";"via3",#N/A,TRUE,"general"}</definedName>
    <definedName name="_____s1" localSheetId="5" hidden="1">{"via1",#N/A,TRUE,"general";"via2",#N/A,TRUE,"general";"via3",#N/A,TRUE,"general"}</definedName>
    <definedName name="_____s1" localSheetId="1" hidden="1">{"via1",#N/A,TRUE,"general";"via2",#N/A,TRUE,"general";"via3",#N/A,TRUE,"general"}</definedName>
    <definedName name="_____s1" localSheetId="2" hidden="1">{"via1",#N/A,TRUE,"general";"via2",#N/A,TRUE,"general";"via3",#N/A,TRUE,"general"}</definedName>
    <definedName name="_____s1" localSheetId="3" hidden="1">{"via1",#N/A,TRUE,"general";"via2",#N/A,TRUE,"general";"via3",#N/A,TRUE,"general"}</definedName>
    <definedName name="_____s1" localSheetId="4" hidden="1">{"via1",#N/A,TRUE,"general";"via2",#N/A,TRUE,"general";"via3",#N/A,TRUE,"general"}</definedName>
    <definedName name="_____s1" hidden="1">{"via1",#N/A,TRUE,"general";"via2",#N/A,TRUE,"general";"via3",#N/A,TRUE,"general"}</definedName>
    <definedName name="_____s2" localSheetId="5" hidden="1">{"TAB1",#N/A,TRUE,"GENERAL";"TAB2",#N/A,TRUE,"GENERAL";"TAB3",#N/A,TRUE,"GENERAL";"TAB4",#N/A,TRUE,"GENERAL";"TAB5",#N/A,TRUE,"GENERAL"}</definedName>
    <definedName name="_____s2" localSheetId="1" hidden="1">{"TAB1",#N/A,TRUE,"GENERAL";"TAB2",#N/A,TRUE,"GENERAL";"TAB3",#N/A,TRUE,"GENERAL";"TAB4",#N/A,TRUE,"GENERAL";"TAB5",#N/A,TRUE,"GENERAL"}</definedName>
    <definedName name="_____s2" localSheetId="2" hidden="1">{"TAB1",#N/A,TRUE,"GENERAL";"TAB2",#N/A,TRUE,"GENERAL";"TAB3",#N/A,TRUE,"GENERAL";"TAB4",#N/A,TRUE,"GENERAL";"TAB5",#N/A,TRUE,"GENERAL"}</definedName>
    <definedName name="_____s2" localSheetId="3" hidden="1">{"TAB1",#N/A,TRUE,"GENERAL";"TAB2",#N/A,TRUE,"GENERAL";"TAB3",#N/A,TRUE,"GENERAL";"TAB4",#N/A,TRUE,"GENERAL";"TAB5",#N/A,TRUE,"GENERAL"}</definedName>
    <definedName name="_____s2" localSheetId="4" hidden="1">{"TAB1",#N/A,TRUE,"GENERAL";"TAB2",#N/A,TRUE,"GENERAL";"TAB3",#N/A,TRUE,"GENERAL";"TAB4",#N/A,TRUE,"GENERAL";"TAB5",#N/A,TRUE,"GENERAL"}</definedName>
    <definedName name="_____s2" hidden="1">{"TAB1",#N/A,TRUE,"GENERAL";"TAB2",#N/A,TRUE,"GENERAL";"TAB3",#N/A,TRUE,"GENERAL";"TAB4",#N/A,TRUE,"GENERAL";"TAB5",#N/A,TRUE,"GENERAL"}</definedName>
    <definedName name="_____s3" localSheetId="5" hidden="1">{"TAB1",#N/A,TRUE,"GENERAL";"TAB2",#N/A,TRUE,"GENERAL";"TAB3",#N/A,TRUE,"GENERAL";"TAB4",#N/A,TRUE,"GENERAL";"TAB5",#N/A,TRUE,"GENERAL"}</definedName>
    <definedName name="_____s3" localSheetId="1" hidden="1">{"TAB1",#N/A,TRUE,"GENERAL";"TAB2",#N/A,TRUE,"GENERAL";"TAB3",#N/A,TRUE,"GENERAL";"TAB4",#N/A,TRUE,"GENERAL";"TAB5",#N/A,TRUE,"GENERAL"}</definedName>
    <definedName name="_____s3" localSheetId="2" hidden="1">{"TAB1",#N/A,TRUE,"GENERAL";"TAB2",#N/A,TRUE,"GENERAL";"TAB3",#N/A,TRUE,"GENERAL";"TAB4",#N/A,TRUE,"GENERAL";"TAB5",#N/A,TRUE,"GENERAL"}</definedName>
    <definedName name="_____s3" localSheetId="3" hidden="1">{"TAB1",#N/A,TRUE,"GENERAL";"TAB2",#N/A,TRUE,"GENERAL";"TAB3",#N/A,TRUE,"GENERAL";"TAB4",#N/A,TRUE,"GENERAL";"TAB5",#N/A,TRUE,"GENERAL"}</definedName>
    <definedName name="_____s3" localSheetId="4" hidden="1">{"TAB1",#N/A,TRUE,"GENERAL";"TAB2",#N/A,TRUE,"GENERAL";"TAB3",#N/A,TRUE,"GENERAL";"TAB4",#N/A,TRUE,"GENERAL";"TAB5",#N/A,TRUE,"GENERAL"}</definedName>
    <definedName name="_____s3" hidden="1">{"TAB1",#N/A,TRUE,"GENERAL";"TAB2",#N/A,TRUE,"GENERAL";"TAB3",#N/A,TRUE,"GENERAL";"TAB4",#N/A,TRUE,"GENERAL";"TAB5",#N/A,TRUE,"GENERAL"}</definedName>
    <definedName name="_____s4" localSheetId="5" hidden="1">{"via1",#N/A,TRUE,"general";"via2",#N/A,TRUE,"general";"via3",#N/A,TRUE,"general"}</definedName>
    <definedName name="_____s4" localSheetId="1" hidden="1">{"via1",#N/A,TRUE,"general";"via2",#N/A,TRUE,"general";"via3",#N/A,TRUE,"general"}</definedName>
    <definedName name="_____s4" localSheetId="2" hidden="1">{"via1",#N/A,TRUE,"general";"via2",#N/A,TRUE,"general";"via3",#N/A,TRUE,"general"}</definedName>
    <definedName name="_____s4" localSheetId="3" hidden="1">{"via1",#N/A,TRUE,"general";"via2",#N/A,TRUE,"general";"via3",#N/A,TRUE,"general"}</definedName>
    <definedName name="_____s4" localSheetId="4" hidden="1">{"via1",#N/A,TRUE,"general";"via2",#N/A,TRUE,"general";"via3",#N/A,TRUE,"general"}</definedName>
    <definedName name="_____s4" hidden="1">{"via1",#N/A,TRUE,"general";"via2",#N/A,TRUE,"general";"via3",#N/A,TRUE,"general"}</definedName>
    <definedName name="_____s5" localSheetId="5" hidden="1">{"via1",#N/A,TRUE,"general";"via2",#N/A,TRUE,"general";"via3",#N/A,TRUE,"general"}</definedName>
    <definedName name="_____s5" localSheetId="1" hidden="1">{"via1",#N/A,TRUE,"general";"via2",#N/A,TRUE,"general";"via3",#N/A,TRUE,"general"}</definedName>
    <definedName name="_____s5" localSheetId="2" hidden="1">{"via1",#N/A,TRUE,"general";"via2",#N/A,TRUE,"general";"via3",#N/A,TRUE,"general"}</definedName>
    <definedName name="_____s5" localSheetId="3" hidden="1">{"via1",#N/A,TRUE,"general";"via2",#N/A,TRUE,"general";"via3",#N/A,TRUE,"general"}</definedName>
    <definedName name="_____s5" localSheetId="4" hidden="1">{"via1",#N/A,TRUE,"general";"via2",#N/A,TRUE,"general";"via3",#N/A,TRUE,"general"}</definedName>
    <definedName name="_____s5" hidden="1">{"via1",#N/A,TRUE,"general";"via2",#N/A,TRUE,"general";"via3",#N/A,TRUE,"general"}</definedName>
    <definedName name="_____s6" localSheetId="5" hidden="1">{"TAB1",#N/A,TRUE,"GENERAL";"TAB2",#N/A,TRUE,"GENERAL";"TAB3",#N/A,TRUE,"GENERAL";"TAB4",#N/A,TRUE,"GENERAL";"TAB5",#N/A,TRUE,"GENERAL"}</definedName>
    <definedName name="_____s6" localSheetId="1" hidden="1">{"TAB1",#N/A,TRUE,"GENERAL";"TAB2",#N/A,TRUE,"GENERAL";"TAB3",#N/A,TRUE,"GENERAL";"TAB4",#N/A,TRUE,"GENERAL";"TAB5",#N/A,TRUE,"GENERAL"}</definedName>
    <definedName name="_____s6" localSheetId="2" hidden="1">{"TAB1",#N/A,TRUE,"GENERAL";"TAB2",#N/A,TRUE,"GENERAL";"TAB3",#N/A,TRUE,"GENERAL";"TAB4",#N/A,TRUE,"GENERAL";"TAB5",#N/A,TRUE,"GENERAL"}</definedName>
    <definedName name="_____s6" localSheetId="3" hidden="1">{"TAB1",#N/A,TRUE,"GENERAL";"TAB2",#N/A,TRUE,"GENERAL";"TAB3",#N/A,TRUE,"GENERAL";"TAB4",#N/A,TRUE,"GENERAL";"TAB5",#N/A,TRUE,"GENERAL"}</definedName>
    <definedName name="_____s6" localSheetId="4" hidden="1">{"TAB1",#N/A,TRUE,"GENERAL";"TAB2",#N/A,TRUE,"GENERAL";"TAB3",#N/A,TRUE,"GENERAL";"TAB4",#N/A,TRUE,"GENERAL";"TAB5",#N/A,TRUE,"GENERAL"}</definedName>
    <definedName name="_____s6" hidden="1">{"TAB1",#N/A,TRUE,"GENERAL";"TAB2",#N/A,TRUE,"GENERAL";"TAB3",#N/A,TRUE,"GENERAL";"TAB4",#N/A,TRUE,"GENERAL";"TAB5",#N/A,TRUE,"GENERAL"}</definedName>
    <definedName name="_____s7" localSheetId="5" hidden="1">{"via1",#N/A,TRUE,"general";"via2",#N/A,TRUE,"general";"via3",#N/A,TRUE,"general"}</definedName>
    <definedName name="_____s7" localSheetId="1" hidden="1">{"via1",#N/A,TRUE,"general";"via2",#N/A,TRUE,"general";"via3",#N/A,TRUE,"general"}</definedName>
    <definedName name="_____s7" localSheetId="2" hidden="1">{"via1",#N/A,TRUE,"general";"via2",#N/A,TRUE,"general";"via3",#N/A,TRUE,"general"}</definedName>
    <definedName name="_____s7" localSheetId="3" hidden="1">{"via1",#N/A,TRUE,"general";"via2",#N/A,TRUE,"general";"via3",#N/A,TRUE,"general"}</definedName>
    <definedName name="_____s7" localSheetId="4" hidden="1">{"via1",#N/A,TRUE,"general";"via2",#N/A,TRUE,"general";"via3",#N/A,TRUE,"general"}</definedName>
    <definedName name="_____s7" hidden="1">{"via1",#N/A,TRUE,"general";"via2",#N/A,TRUE,"general";"via3",#N/A,TRUE,"general"}</definedName>
    <definedName name="_____SBC1">#REF!</definedName>
    <definedName name="_____SBC3">#REF!</definedName>
    <definedName name="_____SBC5">#REF!</definedName>
    <definedName name="_____t3" localSheetId="5" hidden="1">{"TAB1",#N/A,TRUE,"GENERAL";"TAB2",#N/A,TRUE,"GENERAL";"TAB3",#N/A,TRUE,"GENERAL";"TAB4",#N/A,TRUE,"GENERAL";"TAB5",#N/A,TRUE,"GENERAL"}</definedName>
    <definedName name="_____t3" localSheetId="1" hidden="1">{"TAB1",#N/A,TRUE,"GENERAL";"TAB2",#N/A,TRUE,"GENERAL";"TAB3",#N/A,TRUE,"GENERAL";"TAB4",#N/A,TRUE,"GENERAL";"TAB5",#N/A,TRUE,"GENERAL"}</definedName>
    <definedName name="_____t3" localSheetId="2" hidden="1">{"TAB1",#N/A,TRUE,"GENERAL";"TAB2",#N/A,TRUE,"GENERAL";"TAB3",#N/A,TRUE,"GENERAL";"TAB4",#N/A,TRUE,"GENERAL";"TAB5",#N/A,TRUE,"GENERAL"}</definedName>
    <definedName name="_____t3" localSheetId="3" hidden="1">{"TAB1",#N/A,TRUE,"GENERAL";"TAB2",#N/A,TRUE,"GENERAL";"TAB3",#N/A,TRUE,"GENERAL";"TAB4",#N/A,TRUE,"GENERAL";"TAB5",#N/A,TRUE,"GENERAL"}</definedName>
    <definedName name="_____t3" localSheetId="4" hidden="1">{"TAB1",#N/A,TRUE,"GENERAL";"TAB2",#N/A,TRUE,"GENERAL";"TAB3",#N/A,TRUE,"GENERAL";"TAB4",#N/A,TRUE,"GENERAL";"TAB5",#N/A,TRUE,"GENERAL"}</definedName>
    <definedName name="_____t3" hidden="1">{"TAB1",#N/A,TRUE,"GENERAL";"TAB2",#N/A,TRUE,"GENERAL";"TAB3",#N/A,TRUE,"GENERAL";"TAB4",#N/A,TRUE,"GENERAL";"TAB5",#N/A,TRUE,"GENERAL"}</definedName>
    <definedName name="_____t4" localSheetId="5" hidden="1">{"via1",#N/A,TRUE,"general";"via2",#N/A,TRUE,"general";"via3",#N/A,TRUE,"general"}</definedName>
    <definedName name="_____t4" localSheetId="1" hidden="1">{"via1",#N/A,TRUE,"general";"via2",#N/A,TRUE,"general";"via3",#N/A,TRUE,"general"}</definedName>
    <definedName name="_____t4" localSheetId="2" hidden="1">{"via1",#N/A,TRUE,"general";"via2",#N/A,TRUE,"general";"via3",#N/A,TRUE,"general"}</definedName>
    <definedName name="_____t4" localSheetId="3" hidden="1">{"via1",#N/A,TRUE,"general";"via2",#N/A,TRUE,"general";"via3",#N/A,TRUE,"general"}</definedName>
    <definedName name="_____t4" localSheetId="4" hidden="1">{"via1",#N/A,TRUE,"general";"via2",#N/A,TRUE,"general";"via3",#N/A,TRUE,"general"}</definedName>
    <definedName name="_____t4" hidden="1">{"via1",#N/A,TRUE,"general";"via2",#N/A,TRUE,"general";"via3",#N/A,TRUE,"general"}</definedName>
    <definedName name="_____t5" localSheetId="5" hidden="1">{"TAB1",#N/A,TRUE,"GENERAL";"TAB2",#N/A,TRUE,"GENERAL";"TAB3",#N/A,TRUE,"GENERAL";"TAB4",#N/A,TRUE,"GENERAL";"TAB5",#N/A,TRUE,"GENERAL"}</definedName>
    <definedName name="_____t5" localSheetId="1" hidden="1">{"TAB1",#N/A,TRUE,"GENERAL";"TAB2",#N/A,TRUE,"GENERAL";"TAB3",#N/A,TRUE,"GENERAL";"TAB4",#N/A,TRUE,"GENERAL";"TAB5",#N/A,TRUE,"GENERAL"}</definedName>
    <definedName name="_____t5" localSheetId="2" hidden="1">{"TAB1",#N/A,TRUE,"GENERAL";"TAB2",#N/A,TRUE,"GENERAL";"TAB3",#N/A,TRUE,"GENERAL";"TAB4",#N/A,TRUE,"GENERAL";"TAB5",#N/A,TRUE,"GENERAL"}</definedName>
    <definedName name="_____t5" localSheetId="3" hidden="1">{"TAB1",#N/A,TRUE,"GENERAL";"TAB2",#N/A,TRUE,"GENERAL";"TAB3",#N/A,TRUE,"GENERAL";"TAB4",#N/A,TRUE,"GENERAL";"TAB5",#N/A,TRUE,"GENERAL"}</definedName>
    <definedName name="_____t5" localSheetId="4" hidden="1">{"TAB1",#N/A,TRUE,"GENERAL";"TAB2",#N/A,TRUE,"GENERAL";"TAB3",#N/A,TRUE,"GENERAL";"TAB4",#N/A,TRUE,"GENERAL";"TAB5",#N/A,TRUE,"GENERAL"}</definedName>
    <definedName name="_____t5" hidden="1">{"TAB1",#N/A,TRUE,"GENERAL";"TAB2",#N/A,TRUE,"GENERAL";"TAB3",#N/A,TRUE,"GENERAL";"TAB4",#N/A,TRUE,"GENERAL";"TAB5",#N/A,TRUE,"GENERAL"}</definedName>
    <definedName name="_____t6" localSheetId="5" hidden="1">{"via1",#N/A,TRUE,"general";"via2",#N/A,TRUE,"general";"via3",#N/A,TRUE,"general"}</definedName>
    <definedName name="_____t6" localSheetId="1" hidden="1">{"via1",#N/A,TRUE,"general";"via2",#N/A,TRUE,"general";"via3",#N/A,TRUE,"general"}</definedName>
    <definedName name="_____t6" localSheetId="2" hidden="1">{"via1",#N/A,TRUE,"general";"via2",#N/A,TRUE,"general";"via3",#N/A,TRUE,"general"}</definedName>
    <definedName name="_____t6" localSheetId="3" hidden="1">{"via1",#N/A,TRUE,"general";"via2",#N/A,TRUE,"general";"via3",#N/A,TRUE,"general"}</definedName>
    <definedName name="_____t6" localSheetId="4" hidden="1">{"via1",#N/A,TRUE,"general";"via2",#N/A,TRUE,"general";"via3",#N/A,TRUE,"general"}</definedName>
    <definedName name="_____t6" hidden="1">{"via1",#N/A,TRUE,"general";"via2",#N/A,TRUE,"general";"via3",#N/A,TRUE,"general"}</definedName>
    <definedName name="_____t66" localSheetId="5" hidden="1">{"TAB1",#N/A,TRUE,"GENERAL";"TAB2",#N/A,TRUE,"GENERAL";"TAB3",#N/A,TRUE,"GENERAL";"TAB4",#N/A,TRUE,"GENERAL";"TAB5",#N/A,TRUE,"GENERAL"}</definedName>
    <definedName name="_____t66" localSheetId="1" hidden="1">{"TAB1",#N/A,TRUE,"GENERAL";"TAB2",#N/A,TRUE,"GENERAL";"TAB3",#N/A,TRUE,"GENERAL";"TAB4",#N/A,TRUE,"GENERAL";"TAB5",#N/A,TRUE,"GENERAL"}</definedName>
    <definedName name="_____t66" localSheetId="2" hidden="1">{"TAB1",#N/A,TRUE,"GENERAL";"TAB2",#N/A,TRUE,"GENERAL";"TAB3",#N/A,TRUE,"GENERAL";"TAB4",#N/A,TRUE,"GENERAL";"TAB5",#N/A,TRUE,"GENERAL"}</definedName>
    <definedName name="_____t66" localSheetId="3" hidden="1">{"TAB1",#N/A,TRUE,"GENERAL";"TAB2",#N/A,TRUE,"GENERAL";"TAB3",#N/A,TRUE,"GENERAL";"TAB4",#N/A,TRUE,"GENERAL";"TAB5",#N/A,TRUE,"GENERAL"}</definedName>
    <definedName name="_____t66" localSheetId="4" hidden="1">{"TAB1",#N/A,TRUE,"GENERAL";"TAB2",#N/A,TRUE,"GENERAL";"TAB3",#N/A,TRUE,"GENERAL";"TAB4",#N/A,TRUE,"GENERAL";"TAB5",#N/A,TRUE,"GENERAL"}</definedName>
    <definedName name="_____t66" hidden="1">{"TAB1",#N/A,TRUE,"GENERAL";"TAB2",#N/A,TRUE,"GENERAL";"TAB3",#N/A,TRUE,"GENERAL";"TAB4",#N/A,TRUE,"GENERAL";"TAB5",#N/A,TRUE,"GENERAL"}</definedName>
    <definedName name="_____t7" localSheetId="5" hidden="1">{"via1",#N/A,TRUE,"general";"via2",#N/A,TRUE,"general";"via3",#N/A,TRUE,"general"}</definedName>
    <definedName name="_____t7" localSheetId="1" hidden="1">{"via1",#N/A,TRUE,"general";"via2",#N/A,TRUE,"general";"via3",#N/A,TRUE,"general"}</definedName>
    <definedName name="_____t7" localSheetId="2" hidden="1">{"via1",#N/A,TRUE,"general";"via2",#N/A,TRUE,"general";"via3",#N/A,TRUE,"general"}</definedName>
    <definedName name="_____t7" localSheetId="3" hidden="1">{"via1",#N/A,TRUE,"general";"via2",#N/A,TRUE,"general";"via3",#N/A,TRUE,"general"}</definedName>
    <definedName name="_____t7" localSheetId="4" hidden="1">{"via1",#N/A,TRUE,"general";"via2",#N/A,TRUE,"general";"via3",#N/A,TRUE,"general"}</definedName>
    <definedName name="_____t7" hidden="1">{"via1",#N/A,TRUE,"general";"via2",#N/A,TRUE,"general";"via3",#N/A,TRUE,"general"}</definedName>
    <definedName name="_____t77" localSheetId="5" hidden="1">{"TAB1",#N/A,TRUE,"GENERAL";"TAB2",#N/A,TRUE,"GENERAL";"TAB3",#N/A,TRUE,"GENERAL";"TAB4",#N/A,TRUE,"GENERAL";"TAB5",#N/A,TRUE,"GENERAL"}</definedName>
    <definedName name="_____t77" localSheetId="1" hidden="1">{"TAB1",#N/A,TRUE,"GENERAL";"TAB2",#N/A,TRUE,"GENERAL";"TAB3",#N/A,TRUE,"GENERAL";"TAB4",#N/A,TRUE,"GENERAL";"TAB5",#N/A,TRUE,"GENERAL"}</definedName>
    <definedName name="_____t77" localSheetId="2" hidden="1">{"TAB1",#N/A,TRUE,"GENERAL";"TAB2",#N/A,TRUE,"GENERAL";"TAB3",#N/A,TRUE,"GENERAL";"TAB4",#N/A,TRUE,"GENERAL";"TAB5",#N/A,TRUE,"GENERAL"}</definedName>
    <definedName name="_____t77" localSheetId="3" hidden="1">{"TAB1",#N/A,TRUE,"GENERAL";"TAB2",#N/A,TRUE,"GENERAL";"TAB3",#N/A,TRUE,"GENERAL";"TAB4",#N/A,TRUE,"GENERAL";"TAB5",#N/A,TRUE,"GENERAL"}</definedName>
    <definedName name="_____t77" localSheetId="4" hidden="1">{"TAB1",#N/A,TRUE,"GENERAL";"TAB2",#N/A,TRUE,"GENERAL";"TAB3",#N/A,TRUE,"GENERAL";"TAB4",#N/A,TRUE,"GENERAL";"TAB5",#N/A,TRUE,"GENERAL"}</definedName>
    <definedName name="_____t77" hidden="1">{"TAB1",#N/A,TRUE,"GENERAL";"TAB2",#N/A,TRUE,"GENERAL";"TAB3",#N/A,TRUE,"GENERAL";"TAB4",#N/A,TRUE,"GENERAL";"TAB5",#N/A,TRUE,"GENERAL"}</definedName>
    <definedName name="_____t8" localSheetId="5" hidden="1">{"TAB1",#N/A,TRUE,"GENERAL";"TAB2",#N/A,TRUE,"GENERAL";"TAB3",#N/A,TRUE,"GENERAL";"TAB4",#N/A,TRUE,"GENERAL";"TAB5",#N/A,TRUE,"GENERAL"}</definedName>
    <definedName name="_____t8" localSheetId="1" hidden="1">{"TAB1",#N/A,TRUE,"GENERAL";"TAB2",#N/A,TRUE,"GENERAL";"TAB3",#N/A,TRUE,"GENERAL";"TAB4",#N/A,TRUE,"GENERAL";"TAB5",#N/A,TRUE,"GENERAL"}</definedName>
    <definedName name="_____t8" localSheetId="2" hidden="1">{"TAB1",#N/A,TRUE,"GENERAL";"TAB2",#N/A,TRUE,"GENERAL";"TAB3",#N/A,TRUE,"GENERAL";"TAB4",#N/A,TRUE,"GENERAL";"TAB5",#N/A,TRUE,"GENERAL"}</definedName>
    <definedName name="_____t8" localSheetId="3" hidden="1">{"TAB1",#N/A,TRUE,"GENERAL";"TAB2",#N/A,TRUE,"GENERAL";"TAB3",#N/A,TRUE,"GENERAL";"TAB4",#N/A,TRUE,"GENERAL";"TAB5",#N/A,TRUE,"GENERAL"}</definedName>
    <definedName name="_____t8" localSheetId="4" hidden="1">{"TAB1",#N/A,TRUE,"GENERAL";"TAB2",#N/A,TRUE,"GENERAL";"TAB3",#N/A,TRUE,"GENERAL";"TAB4",#N/A,TRUE,"GENERAL";"TAB5",#N/A,TRUE,"GENERAL"}</definedName>
    <definedName name="_____t8" hidden="1">{"TAB1",#N/A,TRUE,"GENERAL";"TAB2",#N/A,TRUE,"GENERAL";"TAB3",#N/A,TRUE,"GENERAL";"TAB4",#N/A,TRUE,"GENERAL";"TAB5",#N/A,TRUE,"GENERAL"}</definedName>
    <definedName name="_____t88" localSheetId="5" hidden="1">{"via1",#N/A,TRUE,"general";"via2",#N/A,TRUE,"general";"via3",#N/A,TRUE,"general"}</definedName>
    <definedName name="_____t88" localSheetId="1" hidden="1">{"via1",#N/A,TRUE,"general";"via2",#N/A,TRUE,"general";"via3",#N/A,TRUE,"general"}</definedName>
    <definedName name="_____t88" localSheetId="2" hidden="1">{"via1",#N/A,TRUE,"general";"via2",#N/A,TRUE,"general";"via3",#N/A,TRUE,"general"}</definedName>
    <definedName name="_____t88" localSheetId="3" hidden="1">{"via1",#N/A,TRUE,"general";"via2",#N/A,TRUE,"general";"via3",#N/A,TRUE,"general"}</definedName>
    <definedName name="_____t88" localSheetId="4" hidden="1">{"via1",#N/A,TRUE,"general";"via2",#N/A,TRUE,"general";"via3",#N/A,TRUE,"general"}</definedName>
    <definedName name="_____t88" hidden="1">{"via1",#N/A,TRUE,"general";"via2",#N/A,TRUE,"general";"via3",#N/A,TRUE,"general"}</definedName>
    <definedName name="_____t9" localSheetId="5" hidden="1">{"TAB1",#N/A,TRUE,"GENERAL";"TAB2",#N/A,TRUE,"GENERAL";"TAB3",#N/A,TRUE,"GENERAL";"TAB4",#N/A,TRUE,"GENERAL";"TAB5",#N/A,TRUE,"GENERAL"}</definedName>
    <definedName name="_____t9" localSheetId="1" hidden="1">{"TAB1",#N/A,TRUE,"GENERAL";"TAB2",#N/A,TRUE,"GENERAL";"TAB3",#N/A,TRUE,"GENERAL";"TAB4",#N/A,TRUE,"GENERAL";"TAB5",#N/A,TRUE,"GENERAL"}</definedName>
    <definedName name="_____t9" localSheetId="2" hidden="1">{"TAB1",#N/A,TRUE,"GENERAL";"TAB2",#N/A,TRUE,"GENERAL";"TAB3",#N/A,TRUE,"GENERAL";"TAB4",#N/A,TRUE,"GENERAL";"TAB5",#N/A,TRUE,"GENERAL"}</definedName>
    <definedName name="_____t9" localSheetId="3" hidden="1">{"TAB1",#N/A,TRUE,"GENERAL";"TAB2",#N/A,TRUE,"GENERAL";"TAB3",#N/A,TRUE,"GENERAL";"TAB4",#N/A,TRUE,"GENERAL";"TAB5",#N/A,TRUE,"GENERAL"}</definedName>
    <definedName name="_____t9" localSheetId="4" hidden="1">{"TAB1",#N/A,TRUE,"GENERAL";"TAB2",#N/A,TRUE,"GENERAL";"TAB3",#N/A,TRUE,"GENERAL";"TAB4",#N/A,TRUE,"GENERAL";"TAB5",#N/A,TRUE,"GENERAL"}</definedName>
    <definedName name="_____t9" hidden="1">{"TAB1",#N/A,TRUE,"GENERAL";"TAB2",#N/A,TRUE,"GENERAL";"TAB3",#N/A,TRUE,"GENERAL";"TAB4",#N/A,TRUE,"GENERAL";"TAB5",#N/A,TRUE,"GENERAL"}</definedName>
    <definedName name="_____t99" localSheetId="5" hidden="1">{"via1",#N/A,TRUE,"general";"via2",#N/A,TRUE,"general";"via3",#N/A,TRUE,"general"}</definedName>
    <definedName name="_____t99" localSheetId="1" hidden="1">{"via1",#N/A,TRUE,"general";"via2",#N/A,TRUE,"general";"via3",#N/A,TRUE,"general"}</definedName>
    <definedName name="_____t99" localSheetId="2" hidden="1">{"via1",#N/A,TRUE,"general";"via2",#N/A,TRUE,"general";"via3",#N/A,TRUE,"general"}</definedName>
    <definedName name="_____t99" localSheetId="3" hidden="1">{"via1",#N/A,TRUE,"general";"via2",#N/A,TRUE,"general";"via3",#N/A,TRUE,"general"}</definedName>
    <definedName name="_____t99" localSheetId="4" hidden="1">{"via1",#N/A,TRUE,"general";"via2",#N/A,TRUE,"general";"via3",#N/A,TRUE,"general"}</definedName>
    <definedName name="_____t99" hidden="1">{"via1",#N/A,TRUE,"general";"via2",#N/A,TRUE,"general";"via3",#N/A,TRUE,"general"}</definedName>
    <definedName name="_____u4" localSheetId="5" hidden="1">{"TAB1",#N/A,TRUE,"GENERAL";"TAB2",#N/A,TRUE,"GENERAL";"TAB3",#N/A,TRUE,"GENERAL";"TAB4",#N/A,TRUE,"GENERAL";"TAB5",#N/A,TRUE,"GENERAL"}</definedName>
    <definedName name="_____u4" localSheetId="1" hidden="1">{"TAB1",#N/A,TRUE,"GENERAL";"TAB2",#N/A,TRUE,"GENERAL";"TAB3",#N/A,TRUE,"GENERAL";"TAB4",#N/A,TRUE,"GENERAL";"TAB5",#N/A,TRUE,"GENERAL"}</definedName>
    <definedName name="_____u4" localSheetId="2" hidden="1">{"TAB1",#N/A,TRUE,"GENERAL";"TAB2",#N/A,TRUE,"GENERAL";"TAB3",#N/A,TRUE,"GENERAL";"TAB4",#N/A,TRUE,"GENERAL";"TAB5",#N/A,TRUE,"GENERAL"}</definedName>
    <definedName name="_____u4" localSheetId="3" hidden="1">{"TAB1",#N/A,TRUE,"GENERAL";"TAB2",#N/A,TRUE,"GENERAL";"TAB3",#N/A,TRUE,"GENERAL";"TAB4",#N/A,TRUE,"GENERAL";"TAB5",#N/A,TRUE,"GENERAL"}</definedName>
    <definedName name="_____u4" localSheetId="4" hidden="1">{"TAB1",#N/A,TRUE,"GENERAL";"TAB2",#N/A,TRUE,"GENERAL";"TAB3",#N/A,TRUE,"GENERAL";"TAB4",#N/A,TRUE,"GENERAL";"TAB5",#N/A,TRUE,"GENERAL"}</definedName>
    <definedName name="_____u4" hidden="1">{"TAB1",#N/A,TRUE,"GENERAL";"TAB2",#N/A,TRUE,"GENERAL";"TAB3",#N/A,TRUE,"GENERAL";"TAB4",#N/A,TRUE,"GENERAL";"TAB5",#N/A,TRUE,"GENERAL"}</definedName>
    <definedName name="_____u5" localSheetId="5" hidden="1">{"TAB1",#N/A,TRUE,"GENERAL";"TAB2",#N/A,TRUE,"GENERAL";"TAB3",#N/A,TRUE,"GENERAL";"TAB4",#N/A,TRUE,"GENERAL";"TAB5",#N/A,TRUE,"GENERAL"}</definedName>
    <definedName name="_____u5" localSheetId="1" hidden="1">{"TAB1",#N/A,TRUE,"GENERAL";"TAB2",#N/A,TRUE,"GENERAL";"TAB3",#N/A,TRUE,"GENERAL";"TAB4",#N/A,TRUE,"GENERAL";"TAB5",#N/A,TRUE,"GENERAL"}</definedName>
    <definedName name="_____u5" localSheetId="2" hidden="1">{"TAB1",#N/A,TRUE,"GENERAL";"TAB2",#N/A,TRUE,"GENERAL";"TAB3",#N/A,TRUE,"GENERAL";"TAB4",#N/A,TRUE,"GENERAL";"TAB5",#N/A,TRUE,"GENERAL"}</definedName>
    <definedName name="_____u5" localSheetId="3" hidden="1">{"TAB1",#N/A,TRUE,"GENERAL";"TAB2",#N/A,TRUE,"GENERAL";"TAB3",#N/A,TRUE,"GENERAL";"TAB4",#N/A,TRUE,"GENERAL";"TAB5",#N/A,TRUE,"GENERAL"}</definedName>
    <definedName name="_____u5" localSheetId="4" hidden="1">{"TAB1",#N/A,TRUE,"GENERAL";"TAB2",#N/A,TRUE,"GENERAL";"TAB3",#N/A,TRUE,"GENERAL";"TAB4",#N/A,TRUE,"GENERAL";"TAB5",#N/A,TRUE,"GENERAL"}</definedName>
    <definedName name="_____u5" hidden="1">{"TAB1",#N/A,TRUE,"GENERAL";"TAB2",#N/A,TRUE,"GENERAL";"TAB3",#N/A,TRUE,"GENERAL";"TAB4",#N/A,TRUE,"GENERAL";"TAB5",#N/A,TRUE,"GENERAL"}</definedName>
    <definedName name="_____u6" localSheetId="5" hidden="1">{"TAB1",#N/A,TRUE,"GENERAL";"TAB2",#N/A,TRUE,"GENERAL";"TAB3",#N/A,TRUE,"GENERAL";"TAB4",#N/A,TRUE,"GENERAL";"TAB5",#N/A,TRUE,"GENERAL"}</definedName>
    <definedName name="_____u6" localSheetId="1" hidden="1">{"TAB1",#N/A,TRUE,"GENERAL";"TAB2",#N/A,TRUE,"GENERAL";"TAB3",#N/A,TRUE,"GENERAL";"TAB4",#N/A,TRUE,"GENERAL";"TAB5",#N/A,TRUE,"GENERAL"}</definedName>
    <definedName name="_____u6" localSheetId="2" hidden="1">{"TAB1",#N/A,TRUE,"GENERAL";"TAB2",#N/A,TRUE,"GENERAL";"TAB3",#N/A,TRUE,"GENERAL";"TAB4",#N/A,TRUE,"GENERAL";"TAB5",#N/A,TRUE,"GENERAL"}</definedName>
    <definedName name="_____u6" localSheetId="3" hidden="1">{"TAB1",#N/A,TRUE,"GENERAL";"TAB2",#N/A,TRUE,"GENERAL";"TAB3",#N/A,TRUE,"GENERAL";"TAB4",#N/A,TRUE,"GENERAL";"TAB5",#N/A,TRUE,"GENERAL"}</definedName>
    <definedName name="_____u6" localSheetId="4" hidden="1">{"TAB1",#N/A,TRUE,"GENERAL";"TAB2",#N/A,TRUE,"GENERAL";"TAB3",#N/A,TRUE,"GENERAL";"TAB4",#N/A,TRUE,"GENERAL";"TAB5",#N/A,TRUE,"GENERAL"}</definedName>
    <definedName name="_____u6" hidden="1">{"TAB1",#N/A,TRUE,"GENERAL";"TAB2",#N/A,TRUE,"GENERAL";"TAB3",#N/A,TRUE,"GENERAL";"TAB4",#N/A,TRUE,"GENERAL";"TAB5",#N/A,TRUE,"GENERAL"}</definedName>
    <definedName name="_____u7" localSheetId="5" hidden="1">{"via1",#N/A,TRUE,"general";"via2",#N/A,TRUE,"general";"via3",#N/A,TRUE,"general"}</definedName>
    <definedName name="_____u7" localSheetId="1" hidden="1">{"via1",#N/A,TRUE,"general";"via2",#N/A,TRUE,"general";"via3",#N/A,TRUE,"general"}</definedName>
    <definedName name="_____u7" localSheetId="2" hidden="1">{"via1",#N/A,TRUE,"general";"via2",#N/A,TRUE,"general";"via3",#N/A,TRUE,"general"}</definedName>
    <definedName name="_____u7" localSheetId="3" hidden="1">{"via1",#N/A,TRUE,"general";"via2",#N/A,TRUE,"general";"via3",#N/A,TRUE,"general"}</definedName>
    <definedName name="_____u7" localSheetId="4" hidden="1">{"via1",#N/A,TRUE,"general";"via2",#N/A,TRUE,"general";"via3",#N/A,TRUE,"general"}</definedName>
    <definedName name="_____u7" hidden="1">{"via1",#N/A,TRUE,"general";"via2",#N/A,TRUE,"general";"via3",#N/A,TRUE,"general"}</definedName>
    <definedName name="_____u8" localSheetId="5" hidden="1">{"TAB1",#N/A,TRUE,"GENERAL";"TAB2",#N/A,TRUE,"GENERAL";"TAB3",#N/A,TRUE,"GENERAL";"TAB4",#N/A,TRUE,"GENERAL";"TAB5",#N/A,TRUE,"GENERAL"}</definedName>
    <definedName name="_____u8" localSheetId="1" hidden="1">{"TAB1",#N/A,TRUE,"GENERAL";"TAB2",#N/A,TRUE,"GENERAL";"TAB3",#N/A,TRUE,"GENERAL";"TAB4",#N/A,TRUE,"GENERAL";"TAB5",#N/A,TRUE,"GENERAL"}</definedName>
    <definedName name="_____u8" localSheetId="2" hidden="1">{"TAB1",#N/A,TRUE,"GENERAL";"TAB2",#N/A,TRUE,"GENERAL";"TAB3",#N/A,TRUE,"GENERAL";"TAB4",#N/A,TRUE,"GENERAL";"TAB5",#N/A,TRUE,"GENERAL"}</definedName>
    <definedName name="_____u8" localSheetId="3" hidden="1">{"TAB1",#N/A,TRUE,"GENERAL";"TAB2",#N/A,TRUE,"GENERAL";"TAB3",#N/A,TRUE,"GENERAL";"TAB4",#N/A,TRUE,"GENERAL";"TAB5",#N/A,TRUE,"GENERAL"}</definedName>
    <definedName name="_____u8" localSheetId="4" hidden="1">{"TAB1",#N/A,TRUE,"GENERAL";"TAB2",#N/A,TRUE,"GENERAL";"TAB3",#N/A,TRUE,"GENERAL";"TAB4",#N/A,TRUE,"GENERAL";"TAB5",#N/A,TRUE,"GENERAL"}</definedName>
    <definedName name="_____u8" hidden="1">{"TAB1",#N/A,TRUE,"GENERAL";"TAB2",#N/A,TRUE,"GENERAL";"TAB3",#N/A,TRUE,"GENERAL";"TAB4",#N/A,TRUE,"GENERAL";"TAB5",#N/A,TRUE,"GENERAL"}</definedName>
    <definedName name="_____u9" localSheetId="5" hidden="1">{"TAB1",#N/A,TRUE,"GENERAL";"TAB2",#N/A,TRUE,"GENERAL";"TAB3",#N/A,TRUE,"GENERAL";"TAB4",#N/A,TRUE,"GENERAL";"TAB5",#N/A,TRUE,"GENERAL"}</definedName>
    <definedName name="_____u9" localSheetId="1" hidden="1">{"TAB1",#N/A,TRUE,"GENERAL";"TAB2",#N/A,TRUE,"GENERAL";"TAB3",#N/A,TRUE,"GENERAL";"TAB4",#N/A,TRUE,"GENERAL";"TAB5",#N/A,TRUE,"GENERAL"}</definedName>
    <definedName name="_____u9" localSheetId="2" hidden="1">{"TAB1",#N/A,TRUE,"GENERAL";"TAB2",#N/A,TRUE,"GENERAL";"TAB3",#N/A,TRUE,"GENERAL";"TAB4",#N/A,TRUE,"GENERAL";"TAB5",#N/A,TRUE,"GENERAL"}</definedName>
    <definedName name="_____u9" localSheetId="3" hidden="1">{"TAB1",#N/A,TRUE,"GENERAL";"TAB2",#N/A,TRUE,"GENERAL";"TAB3",#N/A,TRUE,"GENERAL";"TAB4",#N/A,TRUE,"GENERAL";"TAB5",#N/A,TRUE,"GENERAL"}</definedName>
    <definedName name="_____u9" localSheetId="4" hidden="1">{"TAB1",#N/A,TRUE,"GENERAL";"TAB2",#N/A,TRUE,"GENERAL";"TAB3",#N/A,TRUE,"GENERAL";"TAB4",#N/A,TRUE,"GENERAL";"TAB5",#N/A,TRUE,"GENERAL"}</definedName>
    <definedName name="_____u9" hidden="1">{"TAB1",#N/A,TRUE,"GENERAL";"TAB2",#N/A,TRUE,"GENERAL";"TAB3",#N/A,TRUE,"GENERAL";"TAB4",#N/A,TRUE,"GENERAL";"TAB5",#N/A,TRUE,"GENERAL"}</definedName>
    <definedName name="_____ur7" localSheetId="5" hidden="1">{"TAB1",#N/A,TRUE,"GENERAL";"TAB2",#N/A,TRUE,"GENERAL";"TAB3",#N/A,TRUE,"GENERAL";"TAB4",#N/A,TRUE,"GENERAL";"TAB5",#N/A,TRUE,"GENERAL"}</definedName>
    <definedName name="_____ur7" localSheetId="1" hidden="1">{"TAB1",#N/A,TRUE,"GENERAL";"TAB2",#N/A,TRUE,"GENERAL";"TAB3",#N/A,TRUE,"GENERAL";"TAB4",#N/A,TRUE,"GENERAL";"TAB5",#N/A,TRUE,"GENERAL"}</definedName>
    <definedName name="_____ur7" localSheetId="2" hidden="1">{"TAB1",#N/A,TRUE,"GENERAL";"TAB2",#N/A,TRUE,"GENERAL";"TAB3",#N/A,TRUE,"GENERAL";"TAB4",#N/A,TRUE,"GENERAL";"TAB5",#N/A,TRUE,"GENERAL"}</definedName>
    <definedName name="_____ur7" localSheetId="3" hidden="1">{"TAB1",#N/A,TRUE,"GENERAL";"TAB2",#N/A,TRUE,"GENERAL";"TAB3",#N/A,TRUE,"GENERAL";"TAB4",#N/A,TRUE,"GENERAL";"TAB5",#N/A,TRUE,"GENERAL"}</definedName>
    <definedName name="_____ur7" localSheetId="4" hidden="1">{"TAB1",#N/A,TRUE,"GENERAL";"TAB2",#N/A,TRUE,"GENERAL";"TAB3",#N/A,TRUE,"GENERAL";"TAB4",#N/A,TRUE,"GENERAL";"TAB5",#N/A,TRUE,"GENERAL"}</definedName>
    <definedName name="_____ur7" hidden="1">{"TAB1",#N/A,TRUE,"GENERAL";"TAB2",#N/A,TRUE,"GENERAL";"TAB3",#N/A,TRUE,"GENERAL";"TAB4",#N/A,TRUE,"GENERAL";"TAB5",#N/A,TRUE,"GENERAL"}</definedName>
    <definedName name="_____v2" localSheetId="5" hidden="1">{"via1",#N/A,TRUE,"general";"via2",#N/A,TRUE,"general";"via3",#N/A,TRUE,"general"}</definedName>
    <definedName name="_____v2" localSheetId="1" hidden="1">{"via1",#N/A,TRUE,"general";"via2",#N/A,TRUE,"general";"via3",#N/A,TRUE,"general"}</definedName>
    <definedName name="_____v2" localSheetId="2" hidden="1">{"via1",#N/A,TRUE,"general";"via2",#N/A,TRUE,"general";"via3",#N/A,TRUE,"general"}</definedName>
    <definedName name="_____v2" localSheetId="3" hidden="1">{"via1",#N/A,TRUE,"general";"via2",#N/A,TRUE,"general";"via3",#N/A,TRUE,"general"}</definedName>
    <definedName name="_____v2" localSheetId="4" hidden="1">{"via1",#N/A,TRUE,"general";"via2",#N/A,TRUE,"general";"via3",#N/A,TRUE,"general"}</definedName>
    <definedName name="_____v2" hidden="1">{"via1",#N/A,TRUE,"general";"via2",#N/A,TRUE,"general";"via3",#N/A,TRUE,"general"}</definedName>
    <definedName name="_____v3" localSheetId="5" hidden="1">{"TAB1",#N/A,TRUE,"GENERAL";"TAB2",#N/A,TRUE,"GENERAL";"TAB3",#N/A,TRUE,"GENERAL";"TAB4",#N/A,TRUE,"GENERAL";"TAB5",#N/A,TRUE,"GENERAL"}</definedName>
    <definedName name="_____v3" localSheetId="1" hidden="1">{"TAB1",#N/A,TRUE,"GENERAL";"TAB2",#N/A,TRUE,"GENERAL";"TAB3",#N/A,TRUE,"GENERAL";"TAB4",#N/A,TRUE,"GENERAL";"TAB5",#N/A,TRUE,"GENERAL"}</definedName>
    <definedName name="_____v3" localSheetId="2" hidden="1">{"TAB1",#N/A,TRUE,"GENERAL";"TAB2",#N/A,TRUE,"GENERAL";"TAB3",#N/A,TRUE,"GENERAL";"TAB4",#N/A,TRUE,"GENERAL";"TAB5",#N/A,TRUE,"GENERAL"}</definedName>
    <definedName name="_____v3" localSheetId="3" hidden="1">{"TAB1",#N/A,TRUE,"GENERAL";"TAB2",#N/A,TRUE,"GENERAL";"TAB3",#N/A,TRUE,"GENERAL";"TAB4",#N/A,TRUE,"GENERAL";"TAB5",#N/A,TRUE,"GENERAL"}</definedName>
    <definedName name="_____v3" localSheetId="4" hidden="1">{"TAB1",#N/A,TRUE,"GENERAL";"TAB2",#N/A,TRUE,"GENERAL";"TAB3",#N/A,TRUE,"GENERAL";"TAB4",#N/A,TRUE,"GENERAL";"TAB5",#N/A,TRUE,"GENERAL"}</definedName>
    <definedName name="_____v3" hidden="1">{"TAB1",#N/A,TRUE,"GENERAL";"TAB2",#N/A,TRUE,"GENERAL";"TAB3",#N/A,TRUE,"GENERAL";"TAB4",#N/A,TRUE,"GENERAL";"TAB5",#N/A,TRUE,"GENERAL"}</definedName>
    <definedName name="_____v4" localSheetId="5" hidden="1">{"TAB1",#N/A,TRUE,"GENERAL";"TAB2",#N/A,TRUE,"GENERAL";"TAB3",#N/A,TRUE,"GENERAL";"TAB4",#N/A,TRUE,"GENERAL";"TAB5",#N/A,TRUE,"GENERAL"}</definedName>
    <definedName name="_____v4" localSheetId="1" hidden="1">{"TAB1",#N/A,TRUE,"GENERAL";"TAB2",#N/A,TRUE,"GENERAL";"TAB3",#N/A,TRUE,"GENERAL";"TAB4",#N/A,TRUE,"GENERAL";"TAB5",#N/A,TRUE,"GENERAL"}</definedName>
    <definedName name="_____v4" localSheetId="2" hidden="1">{"TAB1",#N/A,TRUE,"GENERAL";"TAB2",#N/A,TRUE,"GENERAL";"TAB3",#N/A,TRUE,"GENERAL";"TAB4",#N/A,TRUE,"GENERAL";"TAB5",#N/A,TRUE,"GENERAL"}</definedName>
    <definedName name="_____v4" localSheetId="3" hidden="1">{"TAB1",#N/A,TRUE,"GENERAL";"TAB2",#N/A,TRUE,"GENERAL";"TAB3",#N/A,TRUE,"GENERAL";"TAB4",#N/A,TRUE,"GENERAL";"TAB5",#N/A,TRUE,"GENERAL"}</definedName>
    <definedName name="_____v4" localSheetId="4" hidden="1">{"TAB1",#N/A,TRUE,"GENERAL";"TAB2",#N/A,TRUE,"GENERAL";"TAB3",#N/A,TRUE,"GENERAL";"TAB4",#N/A,TRUE,"GENERAL";"TAB5",#N/A,TRUE,"GENERAL"}</definedName>
    <definedName name="_____v4" hidden="1">{"TAB1",#N/A,TRUE,"GENERAL";"TAB2",#N/A,TRUE,"GENERAL";"TAB3",#N/A,TRUE,"GENERAL";"TAB4",#N/A,TRUE,"GENERAL";"TAB5",#N/A,TRUE,"GENERAL"}</definedName>
    <definedName name="_____v5" localSheetId="5" hidden="1">{"TAB1",#N/A,TRUE,"GENERAL";"TAB2",#N/A,TRUE,"GENERAL";"TAB3",#N/A,TRUE,"GENERAL";"TAB4",#N/A,TRUE,"GENERAL";"TAB5",#N/A,TRUE,"GENERAL"}</definedName>
    <definedName name="_____v5" localSheetId="1" hidden="1">{"TAB1",#N/A,TRUE,"GENERAL";"TAB2",#N/A,TRUE,"GENERAL";"TAB3",#N/A,TRUE,"GENERAL";"TAB4",#N/A,TRUE,"GENERAL";"TAB5",#N/A,TRUE,"GENERAL"}</definedName>
    <definedName name="_____v5" localSheetId="2" hidden="1">{"TAB1",#N/A,TRUE,"GENERAL";"TAB2",#N/A,TRUE,"GENERAL";"TAB3",#N/A,TRUE,"GENERAL";"TAB4",#N/A,TRUE,"GENERAL";"TAB5",#N/A,TRUE,"GENERAL"}</definedName>
    <definedName name="_____v5" localSheetId="3" hidden="1">{"TAB1",#N/A,TRUE,"GENERAL";"TAB2",#N/A,TRUE,"GENERAL";"TAB3",#N/A,TRUE,"GENERAL";"TAB4",#N/A,TRUE,"GENERAL";"TAB5",#N/A,TRUE,"GENERAL"}</definedName>
    <definedName name="_____v5" localSheetId="4" hidden="1">{"TAB1",#N/A,TRUE,"GENERAL";"TAB2",#N/A,TRUE,"GENERAL";"TAB3",#N/A,TRUE,"GENERAL";"TAB4",#N/A,TRUE,"GENERAL";"TAB5",#N/A,TRUE,"GENERAL"}</definedName>
    <definedName name="_____v5" hidden="1">{"TAB1",#N/A,TRUE,"GENERAL";"TAB2",#N/A,TRUE,"GENERAL";"TAB3",#N/A,TRUE,"GENERAL";"TAB4",#N/A,TRUE,"GENERAL";"TAB5",#N/A,TRUE,"GENERAL"}</definedName>
    <definedName name="_____v6" localSheetId="5" hidden="1">{"TAB1",#N/A,TRUE,"GENERAL";"TAB2",#N/A,TRUE,"GENERAL";"TAB3",#N/A,TRUE,"GENERAL";"TAB4",#N/A,TRUE,"GENERAL";"TAB5",#N/A,TRUE,"GENERAL"}</definedName>
    <definedName name="_____v6" localSheetId="1" hidden="1">{"TAB1",#N/A,TRUE,"GENERAL";"TAB2",#N/A,TRUE,"GENERAL";"TAB3",#N/A,TRUE,"GENERAL";"TAB4",#N/A,TRUE,"GENERAL";"TAB5",#N/A,TRUE,"GENERAL"}</definedName>
    <definedName name="_____v6" localSheetId="2" hidden="1">{"TAB1",#N/A,TRUE,"GENERAL";"TAB2",#N/A,TRUE,"GENERAL";"TAB3",#N/A,TRUE,"GENERAL";"TAB4",#N/A,TRUE,"GENERAL";"TAB5",#N/A,TRUE,"GENERAL"}</definedName>
    <definedName name="_____v6" localSheetId="3" hidden="1">{"TAB1",#N/A,TRUE,"GENERAL";"TAB2",#N/A,TRUE,"GENERAL";"TAB3",#N/A,TRUE,"GENERAL";"TAB4",#N/A,TRUE,"GENERAL";"TAB5",#N/A,TRUE,"GENERAL"}</definedName>
    <definedName name="_____v6" localSheetId="4" hidden="1">{"TAB1",#N/A,TRUE,"GENERAL";"TAB2",#N/A,TRUE,"GENERAL";"TAB3",#N/A,TRUE,"GENERAL";"TAB4",#N/A,TRUE,"GENERAL";"TAB5",#N/A,TRUE,"GENERAL"}</definedName>
    <definedName name="_____v6" hidden="1">{"TAB1",#N/A,TRUE,"GENERAL";"TAB2",#N/A,TRUE,"GENERAL";"TAB3",#N/A,TRUE,"GENERAL";"TAB4",#N/A,TRUE,"GENERAL";"TAB5",#N/A,TRUE,"GENERAL"}</definedName>
    <definedName name="_____v7" localSheetId="5" hidden="1">{"via1",#N/A,TRUE,"general";"via2",#N/A,TRUE,"general";"via3",#N/A,TRUE,"general"}</definedName>
    <definedName name="_____v7" localSheetId="1" hidden="1">{"via1",#N/A,TRUE,"general";"via2",#N/A,TRUE,"general";"via3",#N/A,TRUE,"general"}</definedName>
    <definedName name="_____v7" localSheetId="2" hidden="1">{"via1",#N/A,TRUE,"general";"via2",#N/A,TRUE,"general";"via3",#N/A,TRUE,"general"}</definedName>
    <definedName name="_____v7" localSheetId="3" hidden="1">{"via1",#N/A,TRUE,"general";"via2",#N/A,TRUE,"general";"via3",#N/A,TRUE,"general"}</definedName>
    <definedName name="_____v7" localSheetId="4" hidden="1">{"via1",#N/A,TRUE,"general";"via2",#N/A,TRUE,"general";"via3",#N/A,TRUE,"general"}</definedName>
    <definedName name="_____v7" hidden="1">{"via1",#N/A,TRUE,"general";"via2",#N/A,TRUE,"general";"via3",#N/A,TRUE,"general"}</definedName>
    <definedName name="_____v8" localSheetId="5" hidden="1">{"TAB1",#N/A,TRUE,"GENERAL";"TAB2",#N/A,TRUE,"GENERAL";"TAB3",#N/A,TRUE,"GENERAL";"TAB4",#N/A,TRUE,"GENERAL";"TAB5",#N/A,TRUE,"GENERAL"}</definedName>
    <definedName name="_____v8" localSheetId="1" hidden="1">{"TAB1",#N/A,TRUE,"GENERAL";"TAB2",#N/A,TRUE,"GENERAL";"TAB3",#N/A,TRUE,"GENERAL";"TAB4",#N/A,TRUE,"GENERAL";"TAB5",#N/A,TRUE,"GENERAL"}</definedName>
    <definedName name="_____v8" localSheetId="2" hidden="1">{"TAB1",#N/A,TRUE,"GENERAL";"TAB2",#N/A,TRUE,"GENERAL";"TAB3",#N/A,TRUE,"GENERAL";"TAB4",#N/A,TRUE,"GENERAL";"TAB5",#N/A,TRUE,"GENERAL"}</definedName>
    <definedName name="_____v8" localSheetId="3" hidden="1">{"TAB1",#N/A,TRUE,"GENERAL";"TAB2",#N/A,TRUE,"GENERAL";"TAB3",#N/A,TRUE,"GENERAL";"TAB4",#N/A,TRUE,"GENERAL";"TAB5",#N/A,TRUE,"GENERAL"}</definedName>
    <definedName name="_____v8" localSheetId="4" hidden="1">{"TAB1",#N/A,TRUE,"GENERAL";"TAB2",#N/A,TRUE,"GENERAL";"TAB3",#N/A,TRUE,"GENERAL";"TAB4",#N/A,TRUE,"GENERAL";"TAB5",#N/A,TRUE,"GENERAL"}</definedName>
    <definedName name="_____v8" hidden="1">{"TAB1",#N/A,TRUE,"GENERAL";"TAB2",#N/A,TRUE,"GENERAL";"TAB3",#N/A,TRUE,"GENERAL";"TAB4",#N/A,TRUE,"GENERAL";"TAB5",#N/A,TRUE,"GENERAL"}</definedName>
    <definedName name="_____v9" localSheetId="5" hidden="1">{"TAB1",#N/A,TRUE,"GENERAL";"TAB2",#N/A,TRUE,"GENERAL";"TAB3",#N/A,TRUE,"GENERAL";"TAB4",#N/A,TRUE,"GENERAL";"TAB5",#N/A,TRUE,"GENERAL"}</definedName>
    <definedName name="_____v9" localSheetId="1" hidden="1">{"TAB1",#N/A,TRUE,"GENERAL";"TAB2",#N/A,TRUE,"GENERAL";"TAB3",#N/A,TRUE,"GENERAL";"TAB4",#N/A,TRUE,"GENERAL";"TAB5",#N/A,TRUE,"GENERAL"}</definedName>
    <definedName name="_____v9" localSheetId="2" hidden="1">{"TAB1",#N/A,TRUE,"GENERAL";"TAB2",#N/A,TRUE,"GENERAL";"TAB3",#N/A,TRUE,"GENERAL";"TAB4",#N/A,TRUE,"GENERAL";"TAB5",#N/A,TRUE,"GENERAL"}</definedName>
    <definedName name="_____v9" localSheetId="3" hidden="1">{"TAB1",#N/A,TRUE,"GENERAL";"TAB2",#N/A,TRUE,"GENERAL";"TAB3",#N/A,TRUE,"GENERAL";"TAB4",#N/A,TRUE,"GENERAL";"TAB5",#N/A,TRUE,"GENERAL"}</definedName>
    <definedName name="_____v9" localSheetId="4" hidden="1">{"TAB1",#N/A,TRUE,"GENERAL";"TAB2",#N/A,TRUE,"GENERAL";"TAB3",#N/A,TRUE,"GENERAL";"TAB4",#N/A,TRUE,"GENERAL";"TAB5",#N/A,TRUE,"GENERAL"}</definedName>
    <definedName name="_____v9" hidden="1">{"TAB1",#N/A,TRUE,"GENERAL";"TAB2",#N/A,TRUE,"GENERAL";"TAB3",#N/A,TRUE,"GENERAL";"TAB4",#N/A,TRUE,"GENERAL";"TAB5",#N/A,TRUE,"GENERAL"}</definedName>
    <definedName name="_____VEX1">#REF!</definedName>
    <definedName name="_____VFA1">#REF!</definedName>
    <definedName name="_____vfv4" localSheetId="5" hidden="1">{"via1",#N/A,TRUE,"general";"via2",#N/A,TRUE,"general";"via3",#N/A,TRUE,"general"}</definedName>
    <definedName name="_____vfv4" localSheetId="1" hidden="1">{"via1",#N/A,TRUE,"general";"via2",#N/A,TRUE,"general";"via3",#N/A,TRUE,"general"}</definedName>
    <definedName name="_____vfv4" localSheetId="2" hidden="1">{"via1",#N/A,TRUE,"general";"via2",#N/A,TRUE,"general";"via3",#N/A,TRUE,"general"}</definedName>
    <definedName name="_____vfv4" localSheetId="3" hidden="1">{"via1",#N/A,TRUE,"general";"via2",#N/A,TRUE,"general";"via3",#N/A,TRUE,"general"}</definedName>
    <definedName name="_____vfv4" localSheetId="4" hidden="1">{"via1",#N/A,TRUE,"general";"via2",#N/A,TRUE,"general";"via3",#N/A,TRUE,"general"}</definedName>
    <definedName name="_____vfv4" hidden="1">{"via1",#N/A,TRUE,"general";"via2",#N/A,TRUE,"general";"via3",#N/A,TRUE,"general"}</definedName>
    <definedName name="_____VIT1">#REF!</definedName>
    <definedName name="_____Vol1">#REF!</definedName>
    <definedName name="_____VPR1">#REF!</definedName>
    <definedName name="_____VPR2">#REF!</definedName>
    <definedName name="_____VRP1">#REF!</definedName>
    <definedName name="_____VSM1">#REF!</definedName>
    <definedName name="_____x1" localSheetId="5" hidden="1">{"TAB1",#N/A,TRUE,"GENERAL";"TAB2",#N/A,TRUE,"GENERAL";"TAB3",#N/A,TRUE,"GENERAL";"TAB4",#N/A,TRUE,"GENERAL";"TAB5",#N/A,TRUE,"GENERAL"}</definedName>
    <definedName name="_____x1" localSheetId="1" hidden="1">{"TAB1",#N/A,TRUE,"GENERAL";"TAB2",#N/A,TRUE,"GENERAL";"TAB3",#N/A,TRUE,"GENERAL";"TAB4",#N/A,TRUE,"GENERAL";"TAB5",#N/A,TRUE,"GENERAL"}</definedName>
    <definedName name="_____x1" localSheetId="2" hidden="1">{"TAB1",#N/A,TRUE,"GENERAL";"TAB2",#N/A,TRUE,"GENERAL";"TAB3",#N/A,TRUE,"GENERAL";"TAB4",#N/A,TRUE,"GENERAL";"TAB5",#N/A,TRUE,"GENERAL"}</definedName>
    <definedName name="_____x1" localSheetId="3" hidden="1">{"TAB1",#N/A,TRUE,"GENERAL";"TAB2",#N/A,TRUE,"GENERAL";"TAB3",#N/A,TRUE,"GENERAL";"TAB4",#N/A,TRUE,"GENERAL";"TAB5",#N/A,TRUE,"GENERAL"}</definedName>
    <definedName name="_____x1" localSheetId="4" hidden="1">{"TAB1",#N/A,TRUE,"GENERAL";"TAB2",#N/A,TRUE,"GENERAL";"TAB3",#N/A,TRUE,"GENERAL";"TAB4",#N/A,TRUE,"GENERAL";"TAB5",#N/A,TRUE,"GENERAL"}</definedName>
    <definedName name="_____x1" hidden="1">{"TAB1",#N/A,TRUE,"GENERAL";"TAB2",#N/A,TRUE,"GENERAL";"TAB3",#N/A,TRUE,"GENERAL";"TAB4",#N/A,TRUE,"GENERAL";"TAB5",#N/A,TRUE,"GENERAL"}</definedName>
    <definedName name="_____x2" localSheetId="5" hidden="1">{"via1",#N/A,TRUE,"general";"via2",#N/A,TRUE,"general";"via3",#N/A,TRUE,"general"}</definedName>
    <definedName name="_____x2" localSheetId="1" hidden="1">{"via1",#N/A,TRUE,"general";"via2",#N/A,TRUE,"general";"via3",#N/A,TRUE,"general"}</definedName>
    <definedName name="_____x2" localSheetId="2" hidden="1">{"via1",#N/A,TRUE,"general";"via2",#N/A,TRUE,"general";"via3",#N/A,TRUE,"general"}</definedName>
    <definedName name="_____x2" localSheetId="3" hidden="1">{"via1",#N/A,TRUE,"general";"via2",#N/A,TRUE,"general";"via3",#N/A,TRUE,"general"}</definedName>
    <definedName name="_____x2" localSheetId="4" hidden="1">{"via1",#N/A,TRUE,"general";"via2",#N/A,TRUE,"general";"via3",#N/A,TRUE,"general"}</definedName>
    <definedName name="_____x2" hidden="1">{"via1",#N/A,TRUE,"general";"via2",#N/A,TRUE,"general";"via3",#N/A,TRUE,"general"}</definedName>
    <definedName name="_____x3" localSheetId="5" hidden="1">{"via1",#N/A,TRUE,"general";"via2",#N/A,TRUE,"general";"via3",#N/A,TRUE,"general"}</definedName>
    <definedName name="_____x3" localSheetId="1" hidden="1">{"via1",#N/A,TRUE,"general";"via2",#N/A,TRUE,"general";"via3",#N/A,TRUE,"general"}</definedName>
    <definedName name="_____x3" localSheetId="2" hidden="1">{"via1",#N/A,TRUE,"general";"via2",#N/A,TRUE,"general";"via3",#N/A,TRUE,"general"}</definedName>
    <definedName name="_____x3" localSheetId="3" hidden="1">{"via1",#N/A,TRUE,"general";"via2",#N/A,TRUE,"general";"via3",#N/A,TRUE,"general"}</definedName>
    <definedName name="_____x3" localSheetId="4" hidden="1">{"via1",#N/A,TRUE,"general";"via2",#N/A,TRUE,"general";"via3",#N/A,TRUE,"general"}</definedName>
    <definedName name="_____x3" hidden="1">{"via1",#N/A,TRUE,"general";"via2",#N/A,TRUE,"general";"via3",#N/A,TRUE,"general"}</definedName>
    <definedName name="_____x4" localSheetId="5" hidden="1">{"via1",#N/A,TRUE,"general";"via2",#N/A,TRUE,"general";"via3",#N/A,TRUE,"general"}</definedName>
    <definedName name="_____x4" localSheetId="1" hidden="1">{"via1",#N/A,TRUE,"general";"via2",#N/A,TRUE,"general";"via3",#N/A,TRUE,"general"}</definedName>
    <definedName name="_____x4" localSheetId="2" hidden="1">{"via1",#N/A,TRUE,"general";"via2",#N/A,TRUE,"general";"via3",#N/A,TRUE,"general"}</definedName>
    <definedName name="_____x4" localSheetId="3" hidden="1">{"via1",#N/A,TRUE,"general";"via2",#N/A,TRUE,"general";"via3",#N/A,TRUE,"general"}</definedName>
    <definedName name="_____x4" localSheetId="4" hidden="1">{"via1",#N/A,TRUE,"general";"via2",#N/A,TRUE,"general";"via3",#N/A,TRUE,"general"}</definedName>
    <definedName name="_____x4" hidden="1">{"via1",#N/A,TRUE,"general";"via2",#N/A,TRUE,"general";"via3",#N/A,TRUE,"general"}</definedName>
    <definedName name="_____x5" localSheetId="5" hidden="1">{"TAB1",#N/A,TRUE,"GENERAL";"TAB2",#N/A,TRUE,"GENERAL";"TAB3",#N/A,TRUE,"GENERAL";"TAB4",#N/A,TRUE,"GENERAL";"TAB5",#N/A,TRUE,"GENERAL"}</definedName>
    <definedName name="_____x5" localSheetId="1" hidden="1">{"TAB1",#N/A,TRUE,"GENERAL";"TAB2",#N/A,TRUE,"GENERAL";"TAB3",#N/A,TRUE,"GENERAL";"TAB4",#N/A,TRUE,"GENERAL";"TAB5",#N/A,TRUE,"GENERAL"}</definedName>
    <definedName name="_____x5" localSheetId="2" hidden="1">{"TAB1",#N/A,TRUE,"GENERAL";"TAB2",#N/A,TRUE,"GENERAL";"TAB3",#N/A,TRUE,"GENERAL";"TAB4",#N/A,TRUE,"GENERAL";"TAB5",#N/A,TRUE,"GENERAL"}</definedName>
    <definedName name="_____x5" localSheetId="3" hidden="1">{"TAB1",#N/A,TRUE,"GENERAL";"TAB2",#N/A,TRUE,"GENERAL";"TAB3",#N/A,TRUE,"GENERAL";"TAB4",#N/A,TRUE,"GENERAL";"TAB5",#N/A,TRUE,"GENERAL"}</definedName>
    <definedName name="_____x5" localSheetId="4" hidden="1">{"TAB1",#N/A,TRUE,"GENERAL";"TAB2",#N/A,TRUE,"GENERAL";"TAB3",#N/A,TRUE,"GENERAL";"TAB4",#N/A,TRUE,"GENERAL";"TAB5",#N/A,TRUE,"GENERAL"}</definedName>
    <definedName name="_____x5" hidden="1">{"TAB1",#N/A,TRUE,"GENERAL";"TAB2",#N/A,TRUE,"GENERAL";"TAB3",#N/A,TRUE,"GENERAL";"TAB4",#N/A,TRUE,"GENERAL";"TAB5",#N/A,TRUE,"GENERAL"}</definedName>
    <definedName name="_____x6" localSheetId="5" hidden="1">{"TAB1",#N/A,TRUE,"GENERAL";"TAB2",#N/A,TRUE,"GENERAL";"TAB3",#N/A,TRUE,"GENERAL";"TAB4",#N/A,TRUE,"GENERAL";"TAB5",#N/A,TRUE,"GENERAL"}</definedName>
    <definedName name="_____x6" localSheetId="1" hidden="1">{"TAB1",#N/A,TRUE,"GENERAL";"TAB2",#N/A,TRUE,"GENERAL";"TAB3",#N/A,TRUE,"GENERAL";"TAB4",#N/A,TRUE,"GENERAL";"TAB5",#N/A,TRUE,"GENERAL"}</definedName>
    <definedName name="_____x6" localSheetId="2" hidden="1">{"TAB1",#N/A,TRUE,"GENERAL";"TAB2",#N/A,TRUE,"GENERAL";"TAB3",#N/A,TRUE,"GENERAL";"TAB4",#N/A,TRUE,"GENERAL";"TAB5",#N/A,TRUE,"GENERAL"}</definedName>
    <definedName name="_____x6" localSheetId="3" hidden="1">{"TAB1",#N/A,TRUE,"GENERAL";"TAB2",#N/A,TRUE,"GENERAL";"TAB3",#N/A,TRUE,"GENERAL";"TAB4",#N/A,TRUE,"GENERAL";"TAB5",#N/A,TRUE,"GENERAL"}</definedName>
    <definedName name="_____x6" localSheetId="4" hidden="1">{"TAB1",#N/A,TRUE,"GENERAL";"TAB2",#N/A,TRUE,"GENERAL";"TAB3",#N/A,TRUE,"GENERAL";"TAB4",#N/A,TRUE,"GENERAL";"TAB5",#N/A,TRUE,"GENERAL"}</definedName>
    <definedName name="_____x6" hidden="1">{"TAB1",#N/A,TRUE,"GENERAL";"TAB2",#N/A,TRUE,"GENERAL";"TAB3",#N/A,TRUE,"GENERAL";"TAB4",#N/A,TRUE,"GENERAL";"TAB5",#N/A,TRUE,"GENERAL"}</definedName>
    <definedName name="_____x7" localSheetId="5" hidden="1">{"TAB1",#N/A,TRUE,"GENERAL";"TAB2",#N/A,TRUE,"GENERAL";"TAB3",#N/A,TRUE,"GENERAL";"TAB4",#N/A,TRUE,"GENERAL";"TAB5",#N/A,TRUE,"GENERAL"}</definedName>
    <definedName name="_____x7" localSheetId="1" hidden="1">{"TAB1",#N/A,TRUE,"GENERAL";"TAB2",#N/A,TRUE,"GENERAL";"TAB3",#N/A,TRUE,"GENERAL";"TAB4",#N/A,TRUE,"GENERAL";"TAB5",#N/A,TRUE,"GENERAL"}</definedName>
    <definedName name="_____x7" localSheetId="2" hidden="1">{"TAB1",#N/A,TRUE,"GENERAL";"TAB2",#N/A,TRUE,"GENERAL";"TAB3",#N/A,TRUE,"GENERAL";"TAB4",#N/A,TRUE,"GENERAL";"TAB5",#N/A,TRUE,"GENERAL"}</definedName>
    <definedName name="_____x7" localSheetId="3" hidden="1">{"TAB1",#N/A,TRUE,"GENERAL";"TAB2",#N/A,TRUE,"GENERAL";"TAB3",#N/A,TRUE,"GENERAL";"TAB4",#N/A,TRUE,"GENERAL";"TAB5",#N/A,TRUE,"GENERAL"}</definedName>
    <definedName name="_____x7" localSheetId="4" hidden="1">{"TAB1",#N/A,TRUE,"GENERAL";"TAB2",#N/A,TRUE,"GENERAL";"TAB3",#N/A,TRUE,"GENERAL";"TAB4",#N/A,TRUE,"GENERAL";"TAB5",#N/A,TRUE,"GENERAL"}</definedName>
    <definedName name="_____x7" hidden="1">{"TAB1",#N/A,TRUE,"GENERAL";"TAB2",#N/A,TRUE,"GENERAL";"TAB3",#N/A,TRUE,"GENERAL";"TAB4",#N/A,TRUE,"GENERAL";"TAB5",#N/A,TRUE,"GENERAL"}</definedName>
    <definedName name="_____x8" localSheetId="5" hidden="1">{"via1",#N/A,TRUE,"general";"via2",#N/A,TRUE,"general";"via3",#N/A,TRUE,"general"}</definedName>
    <definedName name="_____x8" localSheetId="1" hidden="1">{"via1",#N/A,TRUE,"general";"via2",#N/A,TRUE,"general";"via3",#N/A,TRUE,"general"}</definedName>
    <definedName name="_____x8" localSheetId="2" hidden="1">{"via1",#N/A,TRUE,"general";"via2",#N/A,TRUE,"general";"via3",#N/A,TRUE,"general"}</definedName>
    <definedName name="_____x8" localSheetId="3" hidden="1">{"via1",#N/A,TRUE,"general";"via2",#N/A,TRUE,"general";"via3",#N/A,TRUE,"general"}</definedName>
    <definedName name="_____x8" localSheetId="4" hidden="1">{"via1",#N/A,TRUE,"general";"via2",#N/A,TRUE,"general";"via3",#N/A,TRUE,"general"}</definedName>
    <definedName name="_____x8" hidden="1">{"via1",#N/A,TRUE,"general";"via2",#N/A,TRUE,"general";"via3",#N/A,TRUE,"general"}</definedName>
    <definedName name="_____x9" localSheetId="5" hidden="1">{"TAB1",#N/A,TRUE,"GENERAL";"TAB2",#N/A,TRUE,"GENERAL";"TAB3",#N/A,TRUE,"GENERAL";"TAB4",#N/A,TRUE,"GENERAL";"TAB5",#N/A,TRUE,"GENERAL"}</definedName>
    <definedName name="_____x9" localSheetId="1" hidden="1">{"TAB1",#N/A,TRUE,"GENERAL";"TAB2",#N/A,TRUE,"GENERAL";"TAB3",#N/A,TRUE,"GENERAL";"TAB4",#N/A,TRUE,"GENERAL";"TAB5",#N/A,TRUE,"GENERAL"}</definedName>
    <definedName name="_____x9" localSheetId="2" hidden="1">{"TAB1",#N/A,TRUE,"GENERAL";"TAB2",#N/A,TRUE,"GENERAL";"TAB3",#N/A,TRUE,"GENERAL";"TAB4",#N/A,TRUE,"GENERAL";"TAB5",#N/A,TRUE,"GENERAL"}</definedName>
    <definedName name="_____x9" localSheetId="3" hidden="1">{"TAB1",#N/A,TRUE,"GENERAL";"TAB2",#N/A,TRUE,"GENERAL";"TAB3",#N/A,TRUE,"GENERAL";"TAB4",#N/A,TRUE,"GENERAL";"TAB5",#N/A,TRUE,"GENERAL"}</definedName>
    <definedName name="_____x9" localSheetId="4" hidden="1">{"TAB1",#N/A,TRUE,"GENERAL";"TAB2",#N/A,TRUE,"GENERAL";"TAB3",#N/A,TRUE,"GENERAL";"TAB4",#N/A,TRUE,"GENERAL";"TAB5",#N/A,TRUE,"GENERAL"}</definedName>
    <definedName name="_____x9" hidden="1">{"TAB1",#N/A,TRUE,"GENERAL";"TAB2",#N/A,TRUE,"GENERAL";"TAB3",#N/A,TRUE,"GENERAL";"TAB4",#N/A,TRUE,"GENERAL";"TAB5",#N/A,TRUE,"GENERAL"}</definedName>
    <definedName name="_____y2" localSheetId="5" hidden="1">{"TAB1",#N/A,TRUE,"GENERAL";"TAB2",#N/A,TRUE,"GENERAL";"TAB3",#N/A,TRUE,"GENERAL";"TAB4",#N/A,TRUE,"GENERAL";"TAB5",#N/A,TRUE,"GENERAL"}</definedName>
    <definedName name="_____y2" localSheetId="1" hidden="1">{"TAB1",#N/A,TRUE,"GENERAL";"TAB2",#N/A,TRUE,"GENERAL";"TAB3",#N/A,TRUE,"GENERAL";"TAB4",#N/A,TRUE,"GENERAL";"TAB5",#N/A,TRUE,"GENERAL"}</definedName>
    <definedName name="_____y2" localSheetId="2" hidden="1">{"TAB1",#N/A,TRUE,"GENERAL";"TAB2",#N/A,TRUE,"GENERAL";"TAB3",#N/A,TRUE,"GENERAL";"TAB4",#N/A,TRUE,"GENERAL";"TAB5",#N/A,TRUE,"GENERAL"}</definedName>
    <definedName name="_____y2" localSheetId="3" hidden="1">{"TAB1",#N/A,TRUE,"GENERAL";"TAB2",#N/A,TRUE,"GENERAL";"TAB3",#N/A,TRUE,"GENERAL";"TAB4",#N/A,TRUE,"GENERAL";"TAB5",#N/A,TRUE,"GENERAL"}</definedName>
    <definedName name="_____y2" localSheetId="4" hidden="1">{"TAB1",#N/A,TRUE,"GENERAL";"TAB2",#N/A,TRUE,"GENERAL";"TAB3",#N/A,TRUE,"GENERAL";"TAB4",#N/A,TRUE,"GENERAL";"TAB5",#N/A,TRUE,"GENERAL"}</definedName>
    <definedName name="_____y2" hidden="1">{"TAB1",#N/A,TRUE,"GENERAL";"TAB2",#N/A,TRUE,"GENERAL";"TAB3",#N/A,TRUE,"GENERAL";"TAB4",#N/A,TRUE,"GENERAL";"TAB5",#N/A,TRUE,"GENERAL"}</definedName>
    <definedName name="_____y3" localSheetId="5" hidden="1">{"via1",#N/A,TRUE,"general";"via2",#N/A,TRUE,"general";"via3",#N/A,TRUE,"general"}</definedName>
    <definedName name="_____y3" localSheetId="1" hidden="1">{"via1",#N/A,TRUE,"general";"via2",#N/A,TRUE,"general";"via3",#N/A,TRUE,"general"}</definedName>
    <definedName name="_____y3" localSheetId="2" hidden="1">{"via1",#N/A,TRUE,"general";"via2",#N/A,TRUE,"general";"via3",#N/A,TRUE,"general"}</definedName>
    <definedName name="_____y3" localSheetId="3" hidden="1">{"via1",#N/A,TRUE,"general";"via2",#N/A,TRUE,"general";"via3",#N/A,TRUE,"general"}</definedName>
    <definedName name="_____y3" localSheetId="4" hidden="1">{"via1",#N/A,TRUE,"general";"via2",#N/A,TRUE,"general";"via3",#N/A,TRUE,"general"}</definedName>
    <definedName name="_____y3" hidden="1">{"via1",#N/A,TRUE,"general";"via2",#N/A,TRUE,"general";"via3",#N/A,TRUE,"general"}</definedName>
    <definedName name="_____y4" localSheetId="5" hidden="1">{"via1",#N/A,TRUE,"general";"via2",#N/A,TRUE,"general";"via3",#N/A,TRUE,"general"}</definedName>
    <definedName name="_____y4" localSheetId="1" hidden="1">{"via1",#N/A,TRUE,"general";"via2",#N/A,TRUE,"general";"via3",#N/A,TRUE,"general"}</definedName>
    <definedName name="_____y4" localSheetId="2" hidden="1">{"via1",#N/A,TRUE,"general";"via2",#N/A,TRUE,"general";"via3",#N/A,TRUE,"general"}</definedName>
    <definedName name="_____y4" localSheetId="3" hidden="1">{"via1",#N/A,TRUE,"general";"via2",#N/A,TRUE,"general";"via3",#N/A,TRUE,"general"}</definedName>
    <definedName name="_____y4" localSheetId="4" hidden="1">{"via1",#N/A,TRUE,"general";"via2",#N/A,TRUE,"general";"via3",#N/A,TRUE,"general"}</definedName>
    <definedName name="_____y4" hidden="1">{"via1",#N/A,TRUE,"general";"via2",#N/A,TRUE,"general";"via3",#N/A,TRUE,"general"}</definedName>
    <definedName name="_____y5" localSheetId="5" hidden="1">{"TAB1",#N/A,TRUE,"GENERAL";"TAB2",#N/A,TRUE,"GENERAL";"TAB3",#N/A,TRUE,"GENERAL";"TAB4",#N/A,TRUE,"GENERAL";"TAB5",#N/A,TRUE,"GENERAL"}</definedName>
    <definedName name="_____y5" localSheetId="1" hidden="1">{"TAB1",#N/A,TRUE,"GENERAL";"TAB2",#N/A,TRUE,"GENERAL";"TAB3",#N/A,TRUE,"GENERAL";"TAB4",#N/A,TRUE,"GENERAL";"TAB5",#N/A,TRUE,"GENERAL"}</definedName>
    <definedName name="_____y5" localSheetId="2" hidden="1">{"TAB1",#N/A,TRUE,"GENERAL";"TAB2",#N/A,TRUE,"GENERAL";"TAB3",#N/A,TRUE,"GENERAL";"TAB4",#N/A,TRUE,"GENERAL";"TAB5",#N/A,TRUE,"GENERAL"}</definedName>
    <definedName name="_____y5" localSheetId="3" hidden="1">{"TAB1",#N/A,TRUE,"GENERAL";"TAB2",#N/A,TRUE,"GENERAL";"TAB3",#N/A,TRUE,"GENERAL";"TAB4",#N/A,TRUE,"GENERAL";"TAB5",#N/A,TRUE,"GENERAL"}</definedName>
    <definedName name="_____y5" localSheetId="4" hidden="1">{"TAB1",#N/A,TRUE,"GENERAL";"TAB2",#N/A,TRUE,"GENERAL";"TAB3",#N/A,TRUE,"GENERAL";"TAB4",#N/A,TRUE,"GENERAL";"TAB5",#N/A,TRUE,"GENERAL"}</definedName>
    <definedName name="_____y5" hidden="1">{"TAB1",#N/A,TRUE,"GENERAL";"TAB2",#N/A,TRUE,"GENERAL";"TAB3",#N/A,TRUE,"GENERAL";"TAB4",#N/A,TRUE,"GENERAL";"TAB5",#N/A,TRUE,"GENERAL"}</definedName>
    <definedName name="_____y6" localSheetId="5" hidden="1">{"via1",#N/A,TRUE,"general";"via2",#N/A,TRUE,"general";"via3",#N/A,TRUE,"general"}</definedName>
    <definedName name="_____y6" localSheetId="1" hidden="1">{"via1",#N/A,TRUE,"general";"via2",#N/A,TRUE,"general";"via3",#N/A,TRUE,"general"}</definedName>
    <definedName name="_____y6" localSheetId="2" hidden="1">{"via1",#N/A,TRUE,"general";"via2",#N/A,TRUE,"general";"via3",#N/A,TRUE,"general"}</definedName>
    <definedName name="_____y6" localSheetId="3" hidden="1">{"via1",#N/A,TRUE,"general";"via2",#N/A,TRUE,"general";"via3",#N/A,TRUE,"general"}</definedName>
    <definedName name="_____y6" localSheetId="4" hidden="1">{"via1",#N/A,TRUE,"general";"via2",#N/A,TRUE,"general";"via3",#N/A,TRUE,"general"}</definedName>
    <definedName name="_____y6" hidden="1">{"via1",#N/A,TRUE,"general";"via2",#N/A,TRUE,"general";"via3",#N/A,TRUE,"general"}</definedName>
    <definedName name="_____y7" localSheetId="5" hidden="1">{"via1",#N/A,TRUE,"general";"via2",#N/A,TRUE,"general";"via3",#N/A,TRUE,"general"}</definedName>
    <definedName name="_____y7" localSheetId="1" hidden="1">{"via1",#N/A,TRUE,"general";"via2",#N/A,TRUE,"general";"via3",#N/A,TRUE,"general"}</definedName>
    <definedName name="_____y7" localSheetId="2" hidden="1">{"via1",#N/A,TRUE,"general";"via2",#N/A,TRUE,"general";"via3",#N/A,TRUE,"general"}</definedName>
    <definedName name="_____y7" localSheetId="3" hidden="1">{"via1",#N/A,TRUE,"general";"via2",#N/A,TRUE,"general";"via3",#N/A,TRUE,"general"}</definedName>
    <definedName name="_____y7" localSheetId="4" hidden="1">{"via1",#N/A,TRUE,"general";"via2",#N/A,TRUE,"general";"via3",#N/A,TRUE,"general"}</definedName>
    <definedName name="_____y7" hidden="1">{"via1",#N/A,TRUE,"general";"via2",#N/A,TRUE,"general";"via3",#N/A,TRUE,"general"}</definedName>
    <definedName name="_____y8" localSheetId="5" hidden="1">{"via1",#N/A,TRUE,"general";"via2",#N/A,TRUE,"general";"via3",#N/A,TRUE,"general"}</definedName>
    <definedName name="_____y8" localSheetId="1" hidden="1">{"via1",#N/A,TRUE,"general";"via2",#N/A,TRUE,"general";"via3",#N/A,TRUE,"general"}</definedName>
    <definedName name="_____y8" localSheetId="2" hidden="1">{"via1",#N/A,TRUE,"general";"via2",#N/A,TRUE,"general";"via3",#N/A,TRUE,"general"}</definedName>
    <definedName name="_____y8" localSheetId="3" hidden="1">{"via1",#N/A,TRUE,"general";"via2",#N/A,TRUE,"general";"via3",#N/A,TRUE,"general"}</definedName>
    <definedName name="_____y8" localSheetId="4" hidden="1">{"via1",#N/A,TRUE,"general";"via2",#N/A,TRUE,"general";"via3",#N/A,TRUE,"general"}</definedName>
    <definedName name="_____y8" hidden="1">{"via1",#N/A,TRUE,"general";"via2",#N/A,TRUE,"general";"via3",#N/A,TRUE,"general"}</definedName>
    <definedName name="_____y9" localSheetId="5" hidden="1">{"TAB1",#N/A,TRUE,"GENERAL";"TAB2",#N/A,TRUE,"GENERAL";"TAB3",#N/A,TRUE,"GENERAL";"TAB4",#N/A,TRUE,"GENERAL";"TAB5",#N/A,TRUE,"GENERAL"}</definedName>
    <definedName name="_____y9" localSheetId="1" hidden="1">{"TAB1",#N/A,TRUE,"GENERAL";"TAB2",#N/A,TRUE,"GENERAL";"TAB3",#N/A,TRUE,"GENERAL";"TAB4",#N/A,TRUE,"GENERAL";"TAB5",#N/A,TRUE,"GENERAL"}</definedName>
    <definedName name="_____y9" localSheetId="2" hidden="1">{"TAB1",#N/A,TRUE,"GENERAL";"TAB2",#N/A,TRUE,"GENERAL";"TAB3",#N/A,TRUE,"GENERAL";"TAB4",#N/A,TRUE,"GENERAL";"TAB5",#N/A,TRUE,"GENERAL"}</definedName>
    <definedName name="_____y9" localSheetId="3" hidden="1">{"TAB1",#N/A,TRUE,"GENERAL";"TAB2",#N/A,TRUE,"GENERAL";"TAB3",#N/A,TRUE,"GENERAL";"TAB4",#N/A,TRUE,"GENERAL";"TAB5",#N/A,TRUE,"GENERAL"}</definedName>
    <definedName name="_____y9" localSheetId="4" hidden="1">{"TAB1",#N/A,TRUE,"GENERAL";"TAB2",#N/A,TRUE,"GENERAL";"TAB3",#N/A,TRUE,"GENERAL";"TAB4",#N/A,TRUE,"GENERAL";"TAB5",#N/A,TRUE,"GENERAL"}</definedName>
    <definedName name="_____y9" hidden="1">{"TAB1",#N/A,TRUE,"GENERAL";"TAB2",#N/A,TRUE,"GENERAL";"TAB3",#N/A,TRUE,"GENERAL";"TAB4",#N/A,TRUE,"GENERAL";"TAB5",#N/A,TRUE,"GENERAL"}</definedName>
    <definedName name="_____z1" localSheetId="5" hidden="1">{"TAB1",#N/A,TRUE,"GENERAL";"TAB2",#N/A,TRUE,"GENERAL";"TAB3",#N/A,TRUE,"GENERAL";"TAB4",#N/A,TRUE,"GENERAL";"TAB5",#N/A,TRUE,"GENERAL"}</definedName>
    <definedName name="_____z1" localSheetId="1" hidden="1">{"TAB1",#N/A,TRUE,"GENERAL";"TAB2",#N/A,TRUE,"GENERAL";"TAB3",#N/A,TRUE,"GENERAL";"TAB4",#N/A,TRUE,"GENERAL";"TAB5",#N/A,TRUE,"GENERAL"}</definedName>
    <definedName name="_____z1" localSheetId="2" hidden="1">{"TAB1",#N/A,TRUE,"GENERAL";"TAB2",#N/A,TRUE,"GENERAL";"TAB3",#N/A,TRUE,"GENERAL";"TAB4",#N/A,TRUE,"GENERAL";"TAB5",#N/A,TRUE,"GENERAL"}</definedName>
    <definedName name="_____z1" localSheetId="3" hidden="1">{"TAB1",#N/A,TRUE,"GENERAL";"TAB2",#N/A,TRUE,"GENERAL";"TAB3",#N/A,TRUE,"GENERAL";"TAB4",#N/A,TRUE,"GENERAL";"TAB5",#N/A,TRUE,"GENERAL"}</definedName>
    <definedName name="_____z1" localSheetId="4" hidden="1">{"TAB1",#N/A,TRUE,"GENERAL";"TAB2",#N/A,TRUE,"GENERAL";"TAB3",#N/A,TRUE,"GENERAL";"TAB4",#N/A,TRUE,"GENERAL";"TAB5",#N/A,TRUE,"GENERAL"}</definedName>
    <definedName name="_____z1" hidden="1">{"TAB1",#N/A,TRUE,"GENERAL";"TAB2",#N/A,TRUE,"GENERAL";"TAB3",#N/A,TRUE,"GENERAL";"TAB4",#N/A,TRUE,"GENERAL";"TAB5",#N/A,TRUE,"GENERAL"}</definedName>
    <definedName name="_____z2" localSheetId="5" hidden="1">{"via1",#N/A,TRUE,"general";"via2",#N/A,TRUE,"general";"via3",#N/A,TRUE,"general"}</definedName>
    <definedName name="_____z2" localSheetId="1" hidden="1">{"via1",#N/A,TRUE,"general";"via2",#N/A,TRUE,"general";"via3",#N/A,TRUE,"general"}</definedName>
    <definedName name="_____z2" localSheetId="2" hidden="1">{"via1",#N/A,TRUE,"general";"via2",#N/A,TRUE,"general";"via3",#N/A,TRUE,"general"}</definedName>
    <definedName name="_____z2" localSheetId="3" hidden="1">{"via1",#N/A,TRUE,"general";"via2",#N/A,TRUE,"general";"via3",#N/A,TRUE,"general"}</definedName>
    <definedName name="_____z2" localSheetId="4" hidden="1">{"via1",#N/A,TRUE,"general";"via2",#N/A,TRUE,"general";"via3",#N/A,TRUE,"general"}</definedName>
    <definedName name="_____z2" hidden="1">{"via1",#N/A,TRUE,"general";"via2",#N/A,TRUE,"general";"via3",#N/A,TRUE,"general"}</definedName>
    <definedName name="_____z3" localSheetId="5" hidden="1">{"via1",#N/A,TRUE,"general";"via2",#N/A,TRUE,"general";"via3",#N/A,TRUE,"general"}</definedName>
    <definedName name="_____z3" localSheetId="1" hidden="1">{"via1",#N/A,TRUE,"general";"via2",#N/A,TRUE,"general";"via3",#N/A,TRUE,"general"}</definedName>
    <definedName name="_____z3" localSheetId="2" hidden="1">{"via1",#N/A,TRUE,"general";"via2",#N/A,TRUE,"general";"via3",#N/A,TRUE,"general"}</definedName>
    <definedName name="_____z3" localSheetId="3" hidden="1">{"via1",#N/A,TRUE,"general";"via2",#N/A,TRUE,"general";"via3",#N/A,TRUE,"general"}</definedName>
    <definedName name="_____z3" localSheetId="4" hidden="1">{"via1",#N/A,TRUE,"general";"via2",#N/A,TRUE,"general";"via3",#N/A,TRUE,"general"}</definedName>
    <definedName name="_____z3" hidden="1">{"via1",#N/A,TRUE,"general";"via2",#N/A,TRUE,"general";"via3",#N/A,TRUE,"general"}</definedName>
    <definedName name="_____z4" localSheetId="5" hidden="1">{"TAB1",#N/A,TRUE,"GENERAL";"TAB2",#N/A,TRUE,"GENERAL";"TAB3",#N/A,TRUE,"GENERAL";"TAB4",#N/A,TRUE,"GENERAL";"TAB5",#N/A,TRUE,"GENERAL"}</definedName>
    <definedName name="_____z4" localSheetId="1" hidden="1">{"TAB1",#N/A,TRUE,"GENERAL";"TAB2",#N/A,TRUE,"GENERAL";"TAB3",#N/A,TRUE,"GENERAL";"TAB4",#N/A,TRUE,"GENERAL";"TAB5",#N/A,TRUE,"GENERAL"}</definedName>
    <definedName name="_____z4" localSheetId="2" hidden="1">{"TAB1",#N/A,TRUE,"GENERAL";"TAB2",#N/A,TRUE,"GENERAL";"TAB3",#N/A,TRUE,"GENERAL";"TAB4",#N/A,TRUE,"GENERAL";"TAB5",#N/A,TRUE,"GENERAL"}</definedName>
    <definedName name="_____z4" localSheetId="3" hidden="1">{"TAB1",#N/A,TRUE,"GENERAL";"TAB2",#N/A,TRUE,"GENERAL";"TAB3",#N/A,TRUE,"GENERAL";"TAB4",#N/A,TRUE,"GENERAL";"TAB5",#N/A,TRUE,"GENERAL"}</definedName>
    <definedName name="_____z4" localSheetId="4" hidden="1">{"TAB1",#N/A,TRUE,"GENERAL";"TAB2",#N/A,TRUE,"GENERAL";"TAB3",#N/A,TRUE,"GENERAL";"TAB4",#N/A,TRUE,"GENERAL";"TAB5",#N/A,TRUE,"GENERAL"}</definedName>
    <definedName name="_____z4" hidden="1">{"TAB1",#N/A,TRUE,"GENERAL";"TAB2",#N/A,TRUE,"GENERAL";"TAB3",#N/A,TRUE,"GENERAL";"TAB4",#N/A,TRUE,"GENERAL";"TAB5",#N/A,TRUE,"GENERAL"}</definedName>
    <definedName name="_____z5" localSheetId="5" hidden="1">{"via1",#N/A,TRUE,"general";"via2",#N/A,TRUE,"general";"via3",#N/A,TRUE,"general"}</definedName>
    <definedName name="_____z5" localSheetId="1" hidden="1">{"via1",#N/A,TRUE,"general";"via2",#N/A,TRUE,"general";"via3",#N/A,TRUE,"general"}</definedName>
    <definedName name="_____z5" localSheetId="2" hidden="1">{"via1",#N/A,TRUE,"general";"via2",#N/A,TRUE,"general";"via3",#N/A,TRUE,"general"}</definedName>
    <definedName name="_____z5" localSheetId="3" hidden="1">{"via1",#N/A,TRUE,"general";"via2",#N/A,TRUE,"general";"via3",#N/A,TRUE,"general"}</definedName>
    <definedName name="_____z5" localSheetId="4" hidden="1">{"via1",#N/A,TRUE,"general";"via2",#N/A,TRUE,"general";"via3",#N/A,TRUE,"general"}</definedName>
    <definedName name="_____z5" hidden="1">{"via1",#N/A,TRUE,"general";"via2",#N/A,TRUE,"general";"via3",#N/A,TRUE,"general"}</definedName>
    <definedName name="_____z6" localSheetId="5" hidden="1">{"TAB1",#N/A,TRUE,"GENERAL";"TAB2",#N/A,TRUE,"GENERAL";"TAB3",#N/A,TRUE,"GENERAL";"TAB4",#N/A,TRUE,"GENERAL";"TAB5",#N/A,TRUE,"GENERAL"}</definedName>
    <definedName name="_____z6" localSheetId="1" hidden="1">{"TAB1",#N/A,TRUE,"GENERAL";"TAB2",#N/A,TRUE,"GENERAL";"TAB3",#N/A,TRUE,"GENERAL";"TAB4",#N/A,TRUE,"GENERAL";"TAB5",#N/A,TRUE,"GENERAL"}</definedName>
    <definedName name="_____z6" localSheetId="2" hidden="1">{"TAB1",#N/A,TRUE,"GENERAL";"TAB2",#N/A,TRUE,"GENERAL";"TAB3",#N/A,TRUE,"GENERAL";"TAB4",#N/A,TRUE,"GENERAL";"TAB5",#N/A,TRUE,"GENERAL"}</definedName>
    <definedName name="_____z6" localSheetId="3" hidden="1">{"TAB1",#N/A,TRUE,"GENERAL";"TAB2",#N/A,TRUE,"GENERAL";"TAB3",#N/A,TRUE,"GENERAL";"TAB4",#N/A,TRUE,"GENERAL";"TAB5",#N/A,TRUE,"GENERAL"}</definedName>
    <definedName name="_____z6" localSheetId="4" hidden="1">{"TAB1",#N/A,TRUE,"GENERAL";"TAB2",#N/A,TRUE,"GENERAL";"TAB3",#N/A,TRUE,"GENERAL";"TAB4",#N/A,TRUE,"GENERAL";"TAB5",#N/A,TRUE,"GENERAL"}</definedName>
    <definedName name="_____z6" hidden="1">{"TAB1",#N/A,TRUE,"GENERAL";"TAB2",#N/A,TRUE,"GENERAL";"TAB3",#N/A,TRUE,"GENERAL";"TAB4",#N/A,TRUE,"GENERAL";"TAB5",#N/A,TRUE,"GENERAL"}</definedName>
    <definedName name="____a1" localSheetId="5" hidden="1">{"TAB1",#N/A,TRUE,"GENERAL";"TAB2",#N/A,TRUE,"GENERAL";"TAB3",#N/A,TRUE,"GENERAL";"TAB4",#N/A,TRUE,"GENERAL";"TAB5",#N/A,TRUE,"GENERAL"}</definedName>
    <definedName name="____a1" localSheetId="1" hidden="1">{"TAB1",#N/A,TRUE,"GENERAL";"TAB2",#N/A,TRUE,"GENERAL";"TAB3",#N/A,TRUE,"GENERAL";"TAB4",#N/A,TRUE,"GENERAL";"TAB5",#N/A,TRUE,"GENERAL"}</definedName>
    <definedName name="____a1" localSheetId="2" hidden="1">{"TAB1",#N/A,TRUE,"GENERAL";"TAB2",#N/A,TRUE,"GENERAL";"TAB3",#N/A,TRUE,"GENERAL";"TAB4",#N/A,TRUE,"GENERAL";"TAB5",#N/A,TRUE,"GENERAL"}</definedName>
    <definedName name="____a1" localSheetId="3" hidden="1">{"TAB1",#N/A,TRUE,"GENERAL";"TAB2",#N/A,TRUE,"GENERAL";"TAB3",#N/A,TRUE,"GENERAL";"TAB4",#N/A,TRUE,"GENERAL";"TAB5",#N/A,TRUE,"GENERAL"}</definedName>
    <definedName name="____a1" localSheetId="4" hidden="1">{"TAB1",#N/A,TRUE,"GENERAL";"TAB2",#N/A,TRUE,"GENERAL";"TAB3",#N/A,TRUE,"GENERAL";"TAB4",#N/A,TRUE,"GENERAL";"TAB5",#N/A,TRUE,"GENERAL"}</definedName>
    <definedName name="____a1" hidden="1">{"TAB1",#N/A,TRUE,"GENERAL";"TAB2",#N/A,TRUE,"GENERAL";"TAB3",#N/A,TRUE,"GENERAL";"TAB4",#N/A,TRUE,"GENERAL";"TAB5",#N/A,TRUE,"GENERAL"}</definedName>
    <definedName name="____A17000">#REF!</definedName>
    <definedName name="____A20000">#REF!</definedName>
    <definedName name="____a3" localSheetId="5" hidden="1">{"TAB1",#N/A,TRUE,"GENERAL";"TAB2",#N/A,TRUE,"GENERAL";"TAB3",#N/A,TRUE,"GENERAL";"TAB4",#N/A,TRUE,"GENERAL";"TAB5",#N/A,TRUE,"GENERAL"}</definedName>
    <definedName name="____a3" localSheetId="1" hidden="1">{"TAB1",#N/A,TRUE,"GENERAL";"TAB2",#N/A,TRUE,"GENERAL";"TAB3",#N/A,TRUE,"GENERAL";"TAB4",#N/A,TRUE,"GENERAL";"TAB5",#N/A,TRUE,"GENERAL"}</definedName>
    <definedName name="____a3" localSheetId="2" hidden="1">{"TAB1",#N/A,TRUE,"GENERAL";"TAB2",#N/A,TRUE,"GENERAL";"TAB3",#N/A,TRUE,"GENERAL";"TAB4",#N/A,TRUE,"GENERAL";"TAB5",#N/A,TRUE,"GENERAL"}</definedName>
    <definedName name="____a3" localSheetId="3" hidden="1">{"TAB1",#N/A,TRUE,"GENERAL";"TAB2",#N/A,TRUE,"GENERAL";"TAB3",#N/A,TRUE,"GENERAL";"TAB4",#N/A,TRUE,"GENERAL";"TAB5",#N/A,TRUE,"GENERAL"}</definedName>
    <definedName name="____a3" localSheetId="4" hidden="1">{"TAB1",#N/A,TRUE,"GENERAL";"TAB2",#N/A,TRUE,"GENERAL";"TAB3",#N/A,TRUE,"GENERAL";"TAB4",#N/A,TRUE,"GENERAL";"TAB5",#N/A,TRUE,"GENERAL"}</definedName>
    <definedName name="____a3" hidden="1">{"TAB1",#N/A,TRUE,"GENERAL";"TAB2",#N/A,TRUE,"GENERAL";"TAB3",#N/A,TRUE,"GENERAL";"TAB4",#N/A,TRUE,"GENERAL";"TAB5",#N/A,TRUE,"GENERAL"}</definedName>
    <definedName name="____A30000">#REF!</definedName>
    <definedName name="____a4" localSheetId="5" hidden="1">{"via1",#N/A,TRUE,"general";"via2",#N/A,TRUE,"general";"via3",#N/A,TRUE,"general"}</definedName>
    <definedName name="____a4" localSheetId="1" hidden="1">{"via1",#N/A,TRUE,"general";"via2",#N/A,TRUE,"general";"via3",#N/A,TRUE,"general"}</definedName>
    <definedName name="____a4" localSheetId="2" hidden="1">{"via1",#N/A,TRUE,"general";"via2",#N/A,TRUE,"general";"via3",#N/A,TRUE,"general"}</definedName>
    <definedName name="____a4" localSheetId="3" hidden="1">{"via1",#N/A,TRUE,"general";"via2",#N/A,TRUE,"general";"via3",#N/A,TRUE,"general"}</definedName>
    <definedName name="____a4" localSheetId="4" hidden="1">{"via1",#N/A,TRUE,"general";"via2",#N/A,TRUE,"general";"via3",#N/A,TRUE,"general"}</definedName>
    <definedName name="____a4" hidden="1">{"via1",#N/A,TRUE,"general";"via2",#N/A,TRUE,"general";"via3",#N/A,TRUE,"general"}</definedName>
    <definedName name="____a5" localSheetId="5" hidden="1">{"TAB1",#N/A,TRUE,"GENERAL";"TAB2",#N/A,TRUE,"GENERAL";"TAB3",#N/A,TRUE,"GENERAL";"TAB4",#N/A,TRUE,"GENERAL";"TAB5",#N/A,TRUE,"GENERAL"}</definedName>
    <definedName name="____a5" localSheetId="1" hidden="1">{"TAB1",#N/A,TRUE,"GENERAL";"TAB2",#N/A,TRUE,"GENERAL";"TAB3",#N/A,TRUE,"GENERAL";"TAB4",#N/A,TRUE,"GENERAL";"TAB5",#N/A,TRUE,"GENERAL"}</definedName>
    <definedName name="____a5" localSheetId="2" hidden="1">{"TAB1",#N/A,TRUE,"GENERAL";"TAB2",#N/A,TRUE,"GENERAL";"TAB3",#N/A,TRUE,"GENERAL";"TAB4",#N/A,TRUE,"GENERAL";"TAB5",#N/A,TRUE,"GENERAL"}</definedName>
    <definedName name="____a5" localSheetId="3" hidden="1">{"TAB1",#N/A,TRUE,"GENERAL";"TAB2",#N/A,TRUE,"GENERAL";"TAB3",#N/A,TRUE,"GENERAL";"TAB4",#N/A,TRUE,"GENERAL";"TAB5",#N/A,TRUE,"GENERAL"}</definedName>
    <definedName name="____a5" localSheetId="4" hidden="1">{"TAB1",#N/A,TRUE,"GENERAL";"TAB2",#N/A,TRUE,"GENERAL";"TAB3",#N/A,TRUE,"GENERAL";"TAB4",#N/A,TRUE,"GENERAL";"TAB5",#N/A,TRUE,"GENERAL"}</definedName>
    <definedName name="____a5" hidden="1">{"TAB1",#N/A,TRUE,"GENERAL";"TAB2",#N/A,TRUE,"GENERAL";"TAB3",#N/A,TRUE,"GENERAL";"TAB4",#N/A,TRUE,"GENERAL";"TAB5",#N/A,TRUE,"GENERAL"}</definedName>
    <definedName name="____a6" localSheetId="5" hidden="1">{"TAB1",#N/A,TRUE,"GENERAL";"TAB2",#N/A,TRUE,"GENERAL";"TAB3",#N/A,TRUE,"GENERAL";"TAB4",#N/A,TRUE,"GENERAL";"TAB5",#N/A,TRUE,"GENERAL"}</definedName>
    <definedName name="____a6" localSheetId="1" hidden="1">{"TAB1",#N/A,TRUE,"GENERAL";"TAB2",#N/A,TRUE,"GENERAL";"TAB3",#N/A,TRUE,"GENERAL";"TAB4",#N/A,TRUE,"GENERAL";"TAB5",#N/A,TRUE,"GENERAL"}</definedName>
    <definedName name="____a6" localSheetId="2" hidden="1">{"TAB1",#N/A,TRUE,"GENERAL";"TAB2",#N/A,TRUE,"GENERAL";"TAB3",#N/A,TRUE,"GENERAL";"TAB4",#N/A,TRUE,"GENERAL";"TAB5",#N/A,TRUE,"GENERAL"}</definedName>
    <definedName name="____a6" localSheetId="3" hidden="1">{"TAB1",#N/A,TRUE,"GENERAL";"TAB2",#N/A,TRUE,"GENERAL";"TAB3",#N/A,TRUE,"GENERAL";"TAB4",#N/A,TRUE,"GENERAL";"TAB5",#N/A,TRUE,"GENERAL"}</definedName>
    <definedName name="____a6" localSheetId="4" hidden="1">{"TAB1",#N/A,TRUE,"GENERAL";"TAB2",#N/A,TRUE,"GENERAL";"TAB3",#N/A,TRUE,"GENERAL";"TAB4",#N/A,TRUE,"GENERAL";"TAB5",#N/A,TRUE,"GENERAL"}</definedName>
    <definedName name="____a6" hidden="1">{"TAB1",#N/A,TRUE,"GENERAL";"TAB2",#N/A,TRUE,"GENERAL";"TAB3",#N/A,TRUE,"GENERAL";"TAB4",#N/A,TRUE,"GENERAL";"TAB5",#N/A,TRUE,"GENERAL"}</definedName>
    <definedName name="____AFC1">#REF!</definedName>
    <definedName name="____AFC3">#REF!</definedName>
    <definedName name="____AFC5">#REF!</definedName>
    <definedName name="____aiu2">#REF!</definedName>
    <definedName name="____ane7">#REF!</definedName>
    <definedName name="____ane8">#REF!</definedName>
    <definedName name="____APU221">#REF!</definedName>
    <definedName name="____APU465">#REF!</definedName>
    <definedName name="____Atp2">#REF!</definedName>
    <definedName name="____b2" localSheetId="5" hidden="1">{"TAB1",#N/A,TRUE,"GENERAL";"TAB2",#N/A,TRUE,"GENERAL";"TAB3",#N/A,TRUE,"GENERAL";"TAB4",#N/A,TRUE,"GENERAL";"TAB5",#N/A,TRUE,"GENERAL"}</definedName>
    <definedName name="____b2" localSheetId="1" hidden="1">{"TAB1",#N/A,TRUE,"GENERAL";"TAB2",#N/A,TRUE,"GENERAL";"TAB3",#N/A,TRUE,"GENERAL";"TAB4",#N/A,TRUE,"GENERAL";"TAB5",#N/A,TRUE,"GENERAL"}</definedName>
    <definedName name="____b2" localSheetId="2" hidden="1">{"TAB1",#N/A,TRUE,"GENERAL";"TAB2",#N/A,TRUE,"GENERAL";"TAB3",#N/A,TRUE,"GENERAL";"TAB4",#N/A,TRUE,"GENERAL";"TAB5",#N/A,TRUE,"GENERAL"}</definedName>
    <definedName name="____b2" localSheetId="3" hidden="1">{"TAB1",#N/A,TRUE,"GENERAL";"TAB2",#N/A,TRUE,"GENERAL";"TAB3",#N/A,TRUE,"GENERAL";"TAB4",#N/A,TRUE,"GENERAL";"TAB5",#N/A,TRUE,"GENERAL"}</definedName>
    <definedName name="____b2" localSheetId="4" hidden="1">{"TAB1",#N/A,TRUE,"GENERAL";"TAB2",#N/A,TRUE,"GENERAL";"TAB3",#N/A,TRUE,"GENERAL";"TAB4",#N/A,TRUE,"GENERAL";"TAB5",#N/A,TRUE,"GENERAL"}</definedName>
    <definedName name="____b2" hidden="1">{"TAB1",#N/A,TRUE,"GENERAL";"TAB2",#N/A,TRUE,"GENERAL";"TAB3",#N/A,TRUE,"GENERAL";"TAB4",#N/A,TRUE,"GENERAL";"TAB5",#N/A,TRUE,"GENERAL"}</definedName>
    <definedName name="____b3" localSheetId="5" hidden="1">{"TAB1",#N/A,TRUE,"GENERAL";"TAB2",#N/A,TRUE,"GENERAL";"TAB3",#N/A,TRUE,"GENERAL";"TAB4",#N/A,TRUE,"GENERAL";"TAB5",#N/A,TRUE,"GENERAL"}</definedName>
    <definedName name="____b3" localSheetId="1" hidden="1">{"TAB1",#N/A,TRUE,"GENERAL";"TAB2",#N/A,TRUE,"GENERAL";"TAB3",#N/A,TRUE,"GENERAL";"TAB4",#N/A,TRUE,"GENERAL";"TAB5",#N/A,TRUE,"GENERAL"}</definedName>
    <definedName name="____b3" localSheetId="2" hidden="1">{"TAB1",#N/A,TRUE,"GENERAL";"TAB2",#N/A,TRUE,"GENERAL";"TAB3",#N/A,TRUE,"GENERAL";"TAB4",#N/A,TRUE,"GENERAL";"TAB5",#N/A,TRUE,"GENERAL"}</definedName>
    <definedName name="____b3" localSheetId="3" hidden="1">{"TAB1",#N/A,TRUE,"GENERAL";"TAB2",#N/A,TRUE,"GENERAL";"TAB3",#N/A,TRUE,"GENERAL";"TAB4",#N/A,TRUE,"GENERAL";"TAB5",#N/A,TRUE,"GENERAL"}</definedName>
    <definedName name="____b3" localSheetId="4" hidden="1">{"TAB1",#N/A,TRUE,"GENERAL";"TAB2",#N/A,TRUE,"GENERAL";"TAB3",#N/A,TRUE,"GENERAL";"TAB4",#N/A,TRUE,"GENERAL";"TAB5",#N/A,TRUE,"GENERAL"}</definedName>
    <definedName name="____b3" hidden="1">{"TAB1",#N/A,TRUE,"GENERAL";"TAB2",#N/A,TRUE,"GENERAL";"TAB3",#N/A,TRUE,"GENERAL";"TAB4",#N/A,TRUE,"GENERAL";"TAB5",#N/A,TRUE,"GENERAL"}</definedName>
    <definedName name="____b4" localSheetId="5" hidden="1">{"TAB1",#N/A,TRUE,"GENERAL";"TAB2",#N/A,TRUE,"GENERAL";"TAB3",#N/A,TRUE,"GENERAL";"TAB4",#N/A,TRUE,"GENERAL";"TAB5",#N/A,TRUE,"GENERAL"}</definedName>
    <definedName name="____b4" localSheetId="1" hidden="1">{"TAB1",#N/A,TRUE,"GENERAL";"TAB2",#N/A,TRUE,"GENERAL";"TAB3",#N/A,TRUE,"GENERAL";"TAB4",#N/A,TRUE,"GENERAL";"TAB5",#N/A,TRUE,"GENERAL"}</definedName>
    <definedName name="____b4" localSheetId="2" hidden="1">{"TAB1",#N/A,TRUE,"GENERAL";"TAB2",#N/A,TRUE,"GENERAL";"TAB3",#N/A,TRUE,"GENERAL";"TAB4",#N/A,TRUE,"GENERAL";"TAB5",#N/A,TRUE,"GENERAL"}</definedName>
    <definedName name="____b4" localSheetId="3" hidden="1">{"TAB1",#N/A,TRUE,"GENERAL";"TAB2",#N/A,TRUE,"GENERAL";"TAB3",#N/A,TRUE,"GENERAL";"TAB4",#N/A,TRUE,"GENERAL";"TAB5",#N/A,TRUE,"GENERAL"}</definedName>
    <definedName name="____b4" localSheetId="4" hidden="1">{"TAB1",#N/A,TRUE,"GENERAL";"TAB2",#N/A,TRUE,"GENERAL";"TAB3",#N/A,TRUE,"GENERAL";"TAB4",#N/A,TRUE,"GENERAL";"TAB5",#N/A,TRUE,"GENERAL"}</definedName>
    <definedName name="____b4" hidden="1">{"TAB1",#N/A,TRUE,"GENERAL";"TAB2",#N/A,TRUE,"GENERAL";"TAB3",#N/A,TRUE,"GENERAL";"TAB4",#N/A,TRUE,"GENERAL";"TAB5",#N/A,TRUE,"GENERAL"}</definedName>
    <definedName name="____b5" localSheetId="5" hidden="1">{"TAB1",#N/A,TRUE,"GENERAL";"TAB2",#N/A,TRUE,"GENERAL";"TAB3",#N/A,TRUE,"GENERAL";"TAB4",#N/A,TRUE,"GENERAL";"TAB5",#N/A,TRUE,"GENERAL"}</definedName>
    <definedName name="____b5" localSheetId="1" hidden="1">{"TAB1",#N/A,TRUE,"GENERAL";"TAB2",#N/A,TRUE,"GENERAL";"TAB3",#N/A,TRUE,"GENERAL";"TAB4",#N/A,TRUE,"GENERAL";"TAB5",#N/A,TRUE,"GENERAL"}</definedName>
    <definedName name="____b5" localSheetId="2" hidden="1">{"TAB1",#N/A,TRUE,"GENERAL";"TAB2",#N/A,TRUE,"GENERAL";"TAB3",#N/A,TRUE,"GENERAL";"TAB4",#N/A,TRUE,"GENERAL";"TAB5",#N/A,TRUE,"GENERAL"}</definedName>
    <definedName name="____b5" localSheetId="3" hidden="1">{"TAB1",#N/A,TRUE,"GENERAL";"TAB2",#N/A,TRUE,"GENERAL";"TAB3",#N/A,TRUE,"GENERAL";"TAB4",#N/A,TRUE,"GENERAL";"TAB5",#N/A,TRUE,"GENERAL"}</definedName>
    <definedName name="____b5" localSheetId="4" hidden="1">{"TAB1",#N/A,TRUE,"GENERAL";"TAB2",#N/A,TRUE,"GENERAL";"TAB3",#N/A,TRUE,"GENERAL";"TAB4",#N/A,TRUE,"GENERAL";"TAB5",#N/A,TRUE,"GENERAL"}</definedName>
    <definedName name="____b5" hidden="1">{"TAB1",#N/A,TRUE,"GENERAL";"TAB2",#N/A,TRUE,"GENERAL";"TAB3",#N/A,TRUE,"GENERAL";"TAB4",#N/A,TRUE,"GENERAL";"TAB5",#N/A,TRUE,"GENERAL"}</definedName>
    <definedName name="____b6" localSheetId="5" hidden="1">{"TAB1",#N/A,TRUE,"GENERAL";"TAB2",#N/A,TRUE,"GENERAL";"TAB3",#N/A,TRUE,"GENERAL";"TAB4",#N/A,TRUE,"GENERAL";"TAB5",#N/A,TRUE,"GENERAL"}</definedName>
    <definedName name="____b6" localSheetId="1" hidden="1">{"TAB1",#N/A,TRUE,"GENERAL";"TAB2",#N/A,TRUE,"GENERAL";"TAB3",#N/A,TRUE,"GENERAL";"TAB4",#N/A,TRUE,"GENERAL";"TAB5",#N/A,TRUE,"GENERAL"}</definedName>
    <definedName name="____b6" localSheetId="2" hidden="1">{"TAB1",#N/A,TRUE,"GENERAL";"TAB2",#N/A,TRUE,"GENERAL";"TAB3",#N/A,TRUE,"GENERAL";"TAB4",#N/A,TRUE,"GENERAL";"TAB5",#N/A,TRUE,"GENERAL"}</definedName>
    <definedName name="____b6" localSheetId="3" hidden="1">{"TAB1",#N/A,TRUE,"GENERAL";"TAB2",#N/A,TRUE,"GENERAL";"TAB3",#N/A,TRUE,"GENERAL";"TAB4",#N/A,TRUE,"GENERAL";"TAB5",#N/A,TRUE,"GENERAL"}</definedName>
    <definedName name="____b6" localSheetId="4" hidden="1">{"TAB1",#N/A,TRUE,"GENERAL";"TAB2",#N/A,TRUE,"GENERAL";"TAB3",#N/A,TRUE,"GENERAL";"TAB4",#N/A,TRUE,"GENERAL";"TAB5",#N/A,TRUE,"GENERAL"}</definedName>
    <definedName name="____b6" hidden="1">{"TAB1",#N/A,TRUE,"GENERAL";"TAB2",#N/A,TRUE,"GENERAL";"TAB3",#N/A,TRUE,"GENERAL";"TAB4",#N/A,TRUE,"GENERAL";"TAB5",#N/A,TRUE,"GENERAL"}</definedName>
    <definedName name="____b7" localSheetId="5" hidden="1">{"via1",#N/A,TRUE,"general";"via2",#N/A,TRUE,"general";"via3",#N/A,TRUE,"general"}</definedName>
    <definedName name="____b7" localSheetId="1" hidden="1">{"via1",#N/A,TRUE,"general";"via2",#N/A,TRUE,"general";"via3",#N/A,TRUE,"general"}</definedName>
    <definedName name="____b7" localSheetId="2" hidden="1">{"via1",#N/A,TRUE,"general";"via2",#N/A,TRUE,"general";"via3",#N/A,TRUE,"general"}</definedName>
    <definedName name="____b7" localSheetId="3" hidden="1">{"via1",#N/A,TRUE,"general";"via2",#N/A,TRUE,"general";"via3",#N/A,TRUE,"general"}</definedName>
    <definedName name="____b7" localSheetId="4" hidden="1">{"via1",#N/A,TRUE,"general";"via2",#N/A,TRUE,"general";"via3",#N/A,TRUE,"general"}</definedName>
    <definedName name="____b7" hidden="1">{"via1",#N/A,TRUE,"general";"via2",#N/A,TRUE,"general";"via3",#N/A,TRUE,"general"}</definedName>
    <definedName name="____b8" localSheetId="5" hidden="1">{"via1",#N/A,TRUE,"general";"via2",#N/A,TRUE,"general";"via3",#N/A,TRUE,"general"}</definedName>
    <definedName name="____b8" localSheetId="1" hidden="1">{"via1",#N/A,TRUE,"general";"via2",#N/A,TRUE,"general";"via3",#N/A,TRUE,"general"}</definedName>
    <definedName name="____b8" localSheetId="2" hidden="1">{"via1",#N/A,TRUE,"general";"via2",#N/A,TRUE,"general";"via3",#N/A,TRUE,"general"}</definedName>
    <definedName name="____b8" localSheetId="3" hidden="1">{"via1",#N/A,TRUE,"general";"via2",#N/A,TRUE,"general";"via3",#N/A,TRUE,"general"}</definedName>
    <definedName name="____b8" localSheetId="4" hidden="1">{"via1",#N/A,TRUE,"general";"via2",#N/A,TRUE,"general";"via3",#N/A,TRUE,"general"}</definedName>
    <definedName name="____b8" hidden="1">{"via1",#N/A,TRUE,"general";"via2",#N/A,TRUE,"general";"via3",#N/A,TRUE,"general"}</definedName>
    <definedName name="____bb9" localSheetId="5" hidden="1">{"TAB1",#N/A,TRUE,"GENERAL";"TAB2",#N/A,TRUE,"GENERAL";"TAB3",#N/A,TRUE,"GENERAL";"TAB4",#N/A,TRUE,"GENERAL";"TAB5",#N/A,TRUE,"GENERAL"}</definedName>
    <definedName name="____bb9" localSheetId="1" hidden="1">{"TAB1",#N/A,TRUE,"GENERAL";"TAB2",#N/A,TRUE,"GENERAL";"TAB3",#N/A,TRUE,"GENERAL";"TAB4",#N/A,TRUE,"GENERAL";"TAB5",#N/A,TRUE,"GENERAL"}</definedName>
    <definedName name="____bb9" localSheetId="2" hidden="1">{"TAB1",#N/A,TRUE,"GENERAL";"TAB2",#N/A,TRUE,"GENERAL";"TAB3",#N/A,TRUE,"GENERAL";"TAB4",#N/A,TRUE,"GENERAL";"TAB5",#N/A,TRUE,"GENERAL"}</definedName>
    <definedName name="____bb9" localSheetId="3" hidden="1">{"TAB1",#N/A,TRUE,"GENERAL";"TAB2",#N/A,TRUE,"GENERAL";"TAB3",#N/A,TRUE,"GENERAL";"TAB4",#N/A,TRUE,"GENERAL";"TAB5",#N/A,TRUE,"GENERAL"}</definedName>
    <definedName name="____bb9" localSheetId="4" hidden="1">{"TAB1",#N/A,TRUE,"GENERAL";"TAB2",#N/A,TRUE,"GENERAL";"TAB3",#N/A,TRUE,"GENERAL";"TAB4",#N/A,TRUE,"GENERAL";"TAB5",#N/A,TRUE,"GENERAL"}</definedName>
    <definedName name="____bb9" hidden="1">{"TAB1",#N/A,TRUE,"GENERAL";"TAB2",#N/A,TRUE,"GENERAL";"TAB3",#N/A,TRUE,"GENERAL";"TAB4",#N/A,TRUE,"GENERAL";"TAB5",#N/A,TRUE,"GENERAL"}</definedName>
    <definedName name="____bgb5" localSheetId="5" hidden="1">{"TAB1",#N/A,TRUE,"GENERAL";"TAB2",#N/A,TRUE,"GENERAL";"TAB3",#N/A,TRUE,"GENERAL";"TAB4",#N/A,TRUE,"GENERAL";"TAB5",#N/A,TRUE,"GENERAL"}</definedName>
    <definedName name="____bgb5" localSheetId="1" hidden="1">{"TAB1",#N/A,TRUE,"GENERAL";"TAB2",#N/A,TRUE,"GENERAL";"TAB3",#N/A,TRUE,"GENERAL";"TAB4",#N/A,TRUE,"GENERAL";"TAB5",#N/A,TRUE,"GENERAL"}</definedName>
    <definedName name="____bgb5" localSheetId="2" hidden="1">{"TAB1",#N/A,TRUE,"GENERAL";"TAB2",#N/A,TRUE,"GENERAL";"TAB3",#N/A,TRUE,"GENERAL";"TAB4",#N/A,TRUE,"GENERAL";"TAB5",#N/A,TRUE,"GENERAL"}</definedName>
    <definedName name="____bgb5" localSheetId="3" hidden="1">{"TAB1",#N/A,TRUE,"GENERAL";"TAB2",#N/A,TRUE,"GENERAL";"TAB3",#N/A,TRUE,"GENERAL";"TAB4",#N/A,TRUE,"GENERAL";"TAB5",#N/A,TRUE,"GENERAL"}</definedName>
    <definedName name="____bgb5" localSheetId="4" hidden="1">{"TAB1",#N/A,TRUE,"GENERAL";"TAB2",#N/A,TRUE,"GENERAL";"TAB3",#N/A,TRUE,"GENERAL";"TAB4",#N/A,TRUE,"GENERAL";"TAB5",#N/A,TRUE,"GENERAL"}</definedName>
    <definedName name="____bgb5" hidden="1">{"TAB1",#N/A,TRUE,"GENERAL";"TAB2",#N/A,TRUE,"GENERAL";"TAB3",#N/A,TRUE,"GENERAL";"TAB4",#N/A,TRUE,"GENERAL";"TAB5",#N/A,TRUE,"GENERAL"}</definedName>
    <definedName name="____BGC1">#REF!</definedName>
    <definedName name="____BGC3">#REF!</definedName>
    <definedName name="____BGC5">#REF!</definedName>
    <definedName name="____CAC1">#REF!</definedName>
    <definedName name="____CAC3">#REF!</definedName>
    <definedName name="____CAC5">#REF!</definedName>
    <definedName name="____COM1">#REF!</definedName>
    <definedName name="____COM10">#REF!</definedName>
    <definedName name="____COM11">#REF!</definedName>
    <definedName name="____COM12">#REF!</definedName>
    <definedName name="____COM13">#REF!</definedName>
    <definedName name="____COM14">#REF!</definedName>
    <definedName name="____COM15">#REF!</definedName>
    <definedName name="____COM16">#REF!</definedName>
    <definedName name="____COM17">#REF!</definedName>
    <definedName name="____COM18">#REF!</definedName>
    <definedName name="____COM19">#REF!</definedName>
    <definedName name="____COM2">#REF!</definedName>
    <definedName name="____COM20">#REF!</definedName>
    <definedName name="____COM21">#REF!</definedName>
    <definedName name="____COM3">#REF!</definedName>
    <definedName name="____COM4">#REF!</definedName>
    <definedName name="____COM5">#REF!</definedName>
    <definedName name="____COM6">#REF!</definedName>
    <definedName name="____COM7">#REF!</definedName>
    <definedName name="____COM8">#REF!</definedName>
    <definedName name="____COM9">#REF!</definedName>
    <definedName name="____DCI1">#REF!</definedName>
    <definedName name="____DDS1">#REF!</definedName>
    <definedName name="____DGO1">#REF!</definedName>
    <definedName name="____DGP1">#REF!</definedName>
    <definedName name="____DIJ1">#REF!</definedName>
    <definedName name="____DPI1">#REF!</definedName>
    <definedName name="____DPY1">#REF!</definedName>
    <definedName name="____DRI1">#REF!</definedName>
    <definedName name="____DRL1">#REF!</definedName>
    <definedName name="____DSP1">#REF!</definedName>
    <definedName name="____ECP1">#REF!</definedName>
    <definedName name="____EST1">#REF!</definedName>
    <definedName name="____EST10">#REF!</definedName>
    <definedName name="____EST11">#REF!</definedName>
    <definedName name="____EST12">#REF!</definedName>
    <definedName name="____EST13">#REF!</definedName>
    <definedName name="____EST14">#REF!</definedName>
    <definedName name="____EST15">#REF!</definedName>
    <definedName name="____EST16">#REF!</definedName>
    <definedName name="____EST17">#REF!</definedName>
    <definedName name="____EST18">#REF!</definedName>
    <definedName name="____EST19">#REF!</definedName>
    <definedName name="____EST2">#REF!</definedName>
    <definedName name="____EST3">#REF!</definedName>
    <definedName name="____EST4">#REF!</definedName>
    <definedName name="____EST5">#REF!</definedName>
    <definedName name="____EST6">#REF!</definedName>
    <definedName name="____EST7">#REF!</definedName>
    <definedName name="____EST8">#REF!</definedName>
    <definedName name="____EST9">#REF!</definedName>
    <definedName name="____EXC1">#REF!</definedName>
    <definedName name="____EXC10">#REF!</definedName>
    <definedName name="____EXC11">#REF!</definedName>
    <definedName name="____EXC12">#REF!</definedName>
    <definedName name="____EXC2">#REF!</definedName>
    <definedName name="____EXC3">#REF!</definedName>
    <definedName name="____EXC4">#REF!</definedName>
    <definedName name="____EXC5">#REF!</definedName>
    <definedName name="____EXC6">#REF!</definedName>
    <definedName name="____EXC7">#REF!</definedName>
    <definedName name="____EXC8">#REF!</definedName>
    <definedName name="____EXC9">#REF!</definedName>
    <definedName name="____FEC5" localSheetId="2">#REF!,#REF!</definedName>
    <definedName name="____FEC5">#REF!,#REF!</definedName>
    <definedName name="____g2" localSheetId="5" hidden="1">{"TAB1",#N/A,TRUE,"GENERAL";"TAB2",#N/A,TRUE,"GENERAL";"TAB3",#N/A,TRUE,"GENERAL";"TAB4",#N/A,TRUE,"GENERAL";"TAB5",#N/A,TRUE,"GENERAL"}</definedName>
    <definedName name="____g2" localSheetId="1" hidden="1">{"TAB1",#N/A,TRUE,"GENERAL";"TAB2",#N/A,TRUE,"GENERAL";"TAB3",#N/A,TRUE,"GENERAL";"TAB4",#N/A,TRUE,"GENERAL";"TAB5",#N/A,TRUE,"GENERAL"}</definedName>
    <definedName name="____g2" localSheetId="2" hidden="1">{"TAB1",#N/A,TRUE,"GENERAL";"TAB2",#N/A,TRUE,"GENERAL";"TAB3",#N/A,TRUE,"GENERAL";"TAB4",#N/A,TRUE,"GENERAL";"TAB5",#N/A,TRUE,"GENERAL"}</definedName>
    <definedName name="____g2" localSheetId="3" hidden="1">{"TAB1",#N/A,TRUE,"GENERAL";"TAB2",#N/A,TRUE,"GENERAL";"TAB3",#N/A,TRUE,"GENERAL";"TAB4",#N/A,TRUE,"GENERAL";"TAB5",#N/A,TRUE,"GENERAL"}</definedName>
    <definedName name="____g2" localSheetId="4" hidden="1">{"TAB1",#N/A,TRUE,"GENERAL";"TAB2",#N/A,TRUE,"GENERAL";"TAB3",#N/A,TRUE,"GENERAL";"TAB4",#N/A,TRUE,"GENERAL";"TAB5",#N/A,TRUE,"GENERAL"}</definedName>
    <definedName name="____g2" hidden="1">{"TAB1",#N/A,TRUE,"GENERAL";"TAB2",#N/A,TRUE,"GENERAL";"TAB3",#N/A,TRUE,"GENERAL";"TAB4",#N/A,TRUE,"GENERAL";"TAB5",#N/A,TRUE,"GENERAL"}</definedName>
    <definedName name="____g3" localSheetId="5" hidden="1">{"via1",#N/A,TRUE,"general";"via2",#N/A,TRUE,"general";"via3",#N/A,TRUE,"general"}</definedName>
    <definedName name="____g3" localSheetId="1" hidden="1">{"via1",#N/A,TRUE,"general";"via2",#N/A,TRUE,"general";"via3",#N/A,TRUE,"general"}</definedName>
    <definedName name="____g3" localSheetId="2" hidden="1">{"via1",#N/A,TRUE,"general";"via2",#N/A,TRUE,"general";"via3",#N/A,TRUE,"general"}</definedName>
    <definedName name="____g3" localSheetId="3" hidden="1">{"via1",#N/A,TRUE,"general";"via2",#N/A,TRUE,"general";"via3",#N/A,TRUE,"general"}</definedName>
    <definedName name="____g3" localSheetId="4" hidden="1">{"via1",#N/A,TRUE,"general";"via2",#N/A,TRUE,"general";"via3",#N/A,TRUE,"general"}</definedName>
    <definedName name="____g3" hidden="1">{"via1",#N/A,TRUE,"general";"via2",#N/A,TRUE,"general";"via3",#N/A,TRUE,"general"}</definedName>
    <definedName name="____g4" localSheetId="5" hidden="1">{"via1",#N/A,TRUE,"general";"via2",#N/A,TRUE,"general";"via3",#N/A,TRUE,"general"}</definedName>
    <definedName name="____g4" localSheetId="1" hidden="1">{"via1",#N/A,TRUE,"general";"via2",#N/A,TRUE,"general";"via3",#N/A,TRUE,"general"}</definedName>
    <definedName name="____g4" localSheetId="2" hidden="1">{"via1",#N/A,TRUE,"general";"via2",#N/A,TRUE,"general";"via3",#N/A,TRUE,"general"}</definedName>
    <definedName name="____g4" localSheetId="3" hidden="1">{"via1",#N/A,TRUE,"general";"via2",#N/A,TRUE,"general";"via3",#N/A,TRUE,"general"}</definedName>
    <definedName name="____g4" localSheetId="4" hidden="1">{"via1",#N/A,TRUE,"general";"via2",#N/A,TRUE,"general";"via3",#N/A,TRUE,"general"}</definedName>
    <definedName name="____g4" hidden="1">{"via1",#N/A,TRUE,"general";"via2",#N/A,TRUE,"general";"via3",#N/A,TRUE,"general"}</definedName>
    <definedName name="____g5" localSheetId="5" hidden="1">{"via1",#N/A,TRUE,"general";"via2",#N/A,TRUE,"general";"via3",#N/A,TRUE,"general"}</definedName>
    <definedName name="____g5" localSheetId="1" hidden="1">{"via1",#N/A,TRUE,"general";"via2",#N/A,TRUE,"general";"via3",#N/A,TRUE,"general"}</definedName>
    <definedName name="____g5" localSheetId="2" hidden="1">{"via1",#N/A,TRUE,"general";"via2",#N/A,TRUE,"general";"via3",#N/A,TRUE,"general"}</definedName>
    <definedName name="____g5" localSheetId="3" hidden="1">{"via1",#N/A,TRUE,"general";"via2",#N/A,TRUE,"general";"via3",#N/A,TRUE,"general"}</definedName>
    <definedName name="____g5" localSheetId="4" hidden="1">{"via1",#N/A,TRUE,"general";"via2",#N/A,TRUE,"general";"via3",#N/A,TRUE,"general"}</definedName>
    <definedName name="____g5" hidden="1">{"via1",#N/A,TRUE,"general";"via2",#N/A,TRUE,"general";"via3",#N/A,TRUE,"general"}</definedName>
    <definedName name="____g6" localSheetId="5" hidden="1">{"via1",#N/A,TRUE,"general";"via2",#N/A,TRUE,"general";"via3",#N/A,TRUE,"general"}</definedName>
    <definedName name="____g6" localSheetId="1" hidden="1">{"via1",#N/A,TRUE,"general";"via2",#N/A,TRUE,"general";"via3",#N/A,TRUE,"general"}</definedName>
    <definedName name="____g6" localSheetId="2" hidden="1">{"via1",#N/A,TRUE,"general";"via2",#N/A,TRUE,"general";"via3",#N/A,TRUE,"general"}</definedName>
    <definedName name="____g6" localSheetId="3" hidden="1">{"via1",#N/A,TRUE,"general";"via2",#N/A,TRUE,"general";"via3",#N/A,TRUE,"general"}</definedName>
    <definedName name="____g6" localSheetId="4" hidden="1">{"via1",#N/A,TRUE,"general";"via2",#N/A,TRUE,"general";"via3",#N/A,TRUE,"general"}</definedName>
    <definedName name="____g6" hidden="1">{"via1",#N/A,TRUE,"general";"via2",#N/A,TRUE,"general";"via3",#N/A,TRUE,"general"}</definedName>
    <definedName name="____g7" localSheetId="5" hidden="1">{"TAB1",#N/A,TRUE,"GENERAL";"TAB2",#N/A,TRUE,"GENERAL";"TAB3",#N/A,TRUE,"GENERAL";"TAB4",#N/A,TRUE,"GENERAL";"TAB5",#N/A,TRUE,"GENERAL"}</definedName>
    <definedName name="____g7" localSheetId="1" hidden="1">{"TAB1",#N/A,TRUE,"GENERAL";"TAB2",#N/A,TRUE,"GENERAL";"TAB3",#N/A,TRUE,"GENERAL";"TAB4",#N/A,TRUE,"GENERAL";"TAB5",#N/A,TRUE,"GENERAL"}</definedName>
    <definedName name="____g7" localSheetId="2" hidden="1">{"TAB1",#N/A,TRUE,"GENERAL";"TAB2",#N/A,TRUE,"GENERAL";"TAB3",#N/A,TRUE,"GENERAL";"TAB4",#N/A,TRUE,"GENERAL";"TAB5",#N/A,TRUE,"GENERAL"}</definedName>
    <definedName name="____g7" localSheetId="3" hidden="1">{"TAB1",#N/A,TRUE,"GENERAL";"TAB2",#N/A,TRUE,"GENERAL";"TAB3",#N/A,TRUE,"GENERAL";"TAB4",#N/A,TRUE,"GENERAL";"TAB5",#N/A,TRUE,"GENERAL"}</definedName>
    <definedName name="____g7" localSheetId="4" hidden="1">{"TAB1",#N/A,TRUE,"GENERAL";"TAB2",#N/A,TRUE,"GENERAL";"TAB3",#N/A,TRUE,"GENERAL";"TAB4",#N/A,TRUE,"GENERAL";"TAB5",#N/A,TRUE,"GENERAL"}</definedName>
    <definedName name="____g7" hidden="1">{"TAB1",#N/A,TRUE,"GENERAL";"TAB2",#N/A,TRUE,"GENERAL";"TAB3",#N/A,TRUE,"GENERAL";"TAB4",#N/A,TRUE,"GENERAL";"TAB5",#N/A,TRUE,"GENERAL"}</definedName>
    <definedName name="____GR1" localSheetId="5" hidden="1">{"TAB1",#N/A,TRUE,"GENERAL";"TAB2",#N/A,TRUE,"GENERAL";"TAB3",#N/A,TRUE,"GENERAL";"TAB4",#N/A,TRUE,"GENERAL";"TAB5",#N/A,TRUE,"GENERAL"}</definedName>
    <definedName name="____GR1" localSheetId="1" hidden="1">{"TAB1",#N/A,TRUE,"GENERAL";"TAB2",#N/A,TRUE,"GENERAL";"TAB3",#N/A,TRUE,"GENERAL";"TAB4",#N/A,TRUE,"GENERAL";"TAB5",#N/A,TRUE,"GENERAL"}</definedName>
    <definedName name="____GR1" localSheetId="2" hidden="1">{"TAB1",#N/A,TRUE,"GENERAL";"TAB2",#N/A,TRUE,"GENERAL";"TAB3",#N/A,TRUE,"GENERAL";"TAB4",#N/A,TRUE,"GENERAL";"TAB5",#N/A,TRUE,"GENERAL"}</definedName>
    <definedName name="____GR1" localSheetId="3" hidden="1">{"TAB1",#N/A,TRUE,"GENERAL";"TAB2",#N/A,TRUE,"GENERAL";"TAB3",#N/A,TRUE,"GENERAL";"TAB4",#N/A,TRUE,"GENERAL";"TAB5",#N/A,TRUE,"GENERAL"}</definedName>
    <definedName name="____GR1" localSheetId="4" hidden="1">{"TAB1",#N/A,TRUE,"GENERAL";"TAB2",#N/A,TRUE,"GENERAL";"TAB3",#N/A,TRUE,"GENERAL";"TAB4",#N/A,TRUE,"GENERAL";"TAB5",#N/A,TRUE,"GENERAL"}</definedName>
    <definedName name="____GR1" hidden="1">{"TAB1",#N/A,TRUE,"GENERAL";"TAB2",#N/A,TRUE,"GENERAL";"TAB3",#N/A,TRUE,"GENERAL";"TAB4",#N/A,TRUE,"GENERAL";"TAB5",#N/A,TRUE,"GENERAL"}</definedName>
    <definedName name="____gtr4" localSheetId="5" hidden="1">{"via1",#N/A,TRUE,"general";"via2",#N/A,TRUE,"general";"via3",#N/A,TRUE,"general"}</definedName>
    <definedName name="____gtr4" localSheetId="1" hidden="1">{"via1",#N/A,TRUE,"general";"via2",#N/A,TRUE,"general";"via3",#N/A,TRUE,"general"}</definedName>
    <definedName name="____gtr4" localSheetId="2" hidden="1">{"via1",#N/A,TRUE,"general";"via2",#N/A,TRUE,"general";"via3",#N/A,TRUE,"general"}</definedName>
    <definedName name="____gtr4" localSheetId="3" hidden="1">{"via1",#N/A,TRUE,"general";"via2",#N/A,TRUE,"general";"via3",#N/A,TRUE,"general"}</definedName>
    <definedName name="____gtr4" localSheetId="4" hidden="1">{"via1",#N/A,TRUE,"general";"via2",#N/A,TRUE,"general";"via3",#N/A,TRUE,"general"}</definedName>
    <definedName name="____gtr4" hidden="1">{"via1",#N/A,TRUE,"general";"via2",#N/A,TRUE,"general";"via3",#N/A,TRUE,"general"}</definedName>
    <definedName name="____h2" localSheetId="5" hidden="1">{"via1",#N/A,TRUE,"general";"via2",#N/A,TRUE,"general";"via3",#N/A,TRUE,"general"}</definedName>
    <definedName name="____h2" localSheetId="1" hidden="1">{"via1",#N/A,TRUE,"general";"via2",#N/A,TRUE,"general";"via3",#N/A,TRUE,"general"}</definedName>
    <definedName name="____h2" localSheetId="2" hidden="1">{"via1",#N/A,TRUE,"general";"via2",#N/A,TRUE,"general";"via3",#N/A,TRUE,"general"}</definedName>
    <definedName name="____h2" localSheetId="3" hidden="1">{"via1",#N/A,TRUE,"general";"via2",#N/A,TRUE,"general";"via3",#N/A,TRUE,"general"}</definedName>
    <definedName name="____h2" localSheetId="4" hidden="1">{"via1",#N/A,TRUE,"general";"via2",#N/A,TRUE,"general";"via3",#N/A,TRUE,"general"}</definedName>
    <definedName name="____h2" hidden="1">{"via1",#N/A,TRUE,"general";"via2",#N/A,TRUE,"general";"via3",#N/A,TRUE,"general"}</definedName>
    <definedName name="____h3" localSheetId="5" hidden="1">{"via1",#N/A,TRUE,"general";"via2",#N/A,TRUE,"general";"via3",#N/A,TRUE,"general"}</definedName>
    <definedName name="____h3" localSheetId="1" hidden="1">{"via1",#N/A,TRUE,"general";"via2",#N/A,TRUE,"general";"via3",#N/A,TRUE,"general"}</definedName>
    <definedName name="____h3" localSheetId="2" hidden="1">{"via1",#N/A,TRUE,"general";"via2",#N/A,TRUE,"general";"via3",#N/A,TRUE,"general"}</definedName>
    <definedName name="____h3" localSheetId="3" hidden="1">{"via1",#N/A,TRUE,"general";"via2",#N/A,TRUE,"general";"via3",#N/A,TRUE,"general"}</definedName>
    <definedName name="____h3" localSheetId="4" hidden="1">{"via1",#N/A,TRUE,"general";"via2",#N/A,TRUE,"general";"via3",#N/A,TRUE,"general"}</definedName>
    <definedName name="____h3" hidden="1">{"via1",#N/A,TRUE,"general";"via2",#N/A,TRUE,"general";"via3",#N/A,TRUE,"general"}</definedName>
    <definedName name="____h4" localSheetId="5" hidden="1">{"TAB1",#N/A,TRUE,"GENERAL";"TAB2",#N/A,TRUE,"GENERAL";"TAB3",#N/A,TRUE,"GENERAL";"TAB4",#N/A,TRUE,"GENERAL";"TAB5",#N/A,TRUE,"GENERAL"}</definedName>
    <definedName name="____h4" localSheetId="1" hidden="1">{"TAB1",#N/A,TRUE,"GENERAL";"TAB2",#N/A,TRUE,"GENERAL";"TAB3",#N/A,TRUE,"GENERAL";"TAB4",#N/A,TRUE,"GENERAL";"TAB5",#N/A,TRUE,"GENERAL"}</definedName>
    <definedName name="____h4" localSheetId="2" hidden="1">{"TAB1",#N/A,TRUE,"GENERAL";"TAB2",#N/A,TRUE,"GENERAL";"TAB3",#N/A,TRUE,"GENERAL";"TAB4",#N/A,TRUE,"GENERAL";"TAB5",#N/A,TRUE,"GENERAL"}</definedName>
    <definedName name="____h4" localSheetId="3" hidden="1">{"TAB1",#N/A,TRUE,"GENERAL";"TAB2",#N/A,TRUE,"GENERAL";"TAB3",#N/A,TRUE,"GENERAL";"TAB4",#N/A,TRUE,"GENERAL";"TAB5",#N/A,TRUE,"GENERAL"}</definedName>
    <definedName name="____h4" localSheetId="4" hidden="1">{"TAB1",#N/A,TRUE,"GENERAL";"TAB2",#N/A,TRUE,"GENERAL";"TAB3",#N/A,TRUE,"GENERAL";"TAB4",#N/A,TRUE,"GENERAL";"TAB5",#N/A,TRUE,"GENERAL"}</definedName>
    <definedName name="____h4" hidden="1">{"TAB1",#N/A,TRUE,"GENERAL";"TAB2",#N/A,TRUE,"GENERAL";"TAB3",#N/A,TRUE,"GENERAL";"TAB4",#N/A,TRUE,"GENERAL";"TAB5",#N/A,TRUE,"GENERAL"}</definedName>
    <definedName name="____h5" localSheetId="5" hidden="1">{"TAB1",#N/A,TRUE,"GENERAL";"TAB2",#N/A,TRUE,"GENERAL";"TAB3",#N/A,TRUE,"GENERAL";"TAB4",#N/A,TRUE,"GENERAL";"TAB5",#N/A,TRUE,"GENERAL"}</definedName>
    <definedName name="____h5" localSheetId="1" hidden="1">{"TAB1",#N/A,TRUE,"GENERAL";"TAB2",#N/A,TRUE,"GENERAL";"TAB3",#N/A,TRUE,"GENERAL";"TAB4",#N/A,TRUE,"GENERAL";"TAB5",#N/A,TRUE,"GENERAL"}</definedName>
    <definedName name="____h5" localSheetId="2" hidden="1">{"TAB1",#N/A,TRUE,"GENERAL";"TAB2",#N/A,TRUE,"GENERAL";"TAB3",#N/A,TRUE,"GENERAL";"TAB4",#N/A,TRUE,"GENERAL";"TAB5",#N/A,TRUE,"GENERAL"}</definedName>
    <definedName name="____h5" localSheetId="3" hidden="1">{"TAB1",#N/A,TRUE,"GENERAL";"TAB2",#N/A,TRUE,"GENERAL";"TAB3",#N/A,TRUE,"GENERAL";"TAB4",#N/A,TRUE,"GENERAL";"TAB5",#N/A,TRUE,"GENERAL"}</definedName>
    <definedName name="____h5" localSheetId="4" hidden="1">{"TAB1",#N/A,TRUE,"GENERAL";"TAB2",#N/A,TRUE,"GENERAL";"TAB3",#N/A,TRUE,"GENERAL";"TAB4",#N/A,TRUE,"GENERAL";"TAB5",#N/A,TRUE,"GENERAL"}</definedName>
    <definedName name="____h5" hidden="1">{"TAB1",#N/A,TRUE,"GENERAL";"TAB2",#N/A,TRUE,"GENERAL";"TAB3",#N/A,TRUE,"GENERAL";"TAB4",#N/A,TRUE,"GENERAL";"TAB5",#N/A,TRUE,"GENERAL"}</definedName>
    <definedName name="____h6" localSheetId="5" hidden="1">{"via1",#N/A,TRUE,"general";"via2",#N/A,TRUE,"general";"via3",#N/A,TRUE,"general"}</definedName>
    <definedName name="____h6" localSheetId="1" hidden="1">{"via1",#N/A,TRUE,"general";"via2",#N/A,TRUE,"general";"via3",#N/A,TRUE,"general"}</definedName>
    <definedName name="____h6" localSheetId="2" hidden="1">{"via1",#N/A,TRUE,"general";"via2",#N/A,TRUE,"general";"via3",#N/A,TRUE,"general"}</definedName>
    <definedName name="____h6" localSheetId="3" hidden="1">{"via1",#N/A,TRUE,"general";"via2",#N/A,TRUE,"general";"via3",#N/A,TRUE,"general"}</definedName>
    <definedName name="____h6" localSheetId="4" hidden="1">{"via1",#N/A,TRUE,"general";"via2",#N/A,TRUE,"general";"via3",#N/A,TRUE,"general"}</definedName>
    <definedName name="____h6" hidden="1">{"via1",#N/A,TRUE,"general";"via2",#N/A,TRUE,"general";"via3",#N/A,TRUE,"general"}</definedName>
    <definedName name="____h7" localSheetId="5" hidden="1">{"TAB1",#N/A,TRUE,"GENERAL";"TAB2",#N/A,TRUE,"GENERAL";"TAB3",#N/A,TRUE,"GENERAL";"TAB4",#N/A,TRUE,"GENERAL";"TAB5",#N/A,TRUE,"GENERAL"}</definedName>
    <definedName name="____h7" localSheetId="1" hidden="1">{"TAB1",#N/A,TRUE,"GENERAL";"TAB2",#N/A,TRUE,"GENERAL";"TAB3",#N/A,TRUE,"GENERAL";"TAB4",#N/A,TRUE,"GENERAL";"TAB5",#N/A,TRUE,"GENERAL"}</definedName>
    <definedName name="____h7" localSheetId="2" hidden="1">{"TAB1",#N/A,TRUE,"GENERAL";"TAB2",#N/A,TRUE,"GENERAL";"TAB3",#N/A,TRUE,"GENERAL";"TAB4",#N/A,TRUE,"GENERAL";"TAB5",#N/A,TRUE,"GENERAL"}</definedName>
    <definedName name="____h7" localSheetId="3" hidden="1">{"TAB1",#N/A,TRUE,"GENERAL";"TAB2",#N/A,TRUE,"GENERAL";"TAB3",#N/A,TRUE,"GENERAL";"TAB4",#N/A,TRUE,"GENERAL";"TAB5",#N/A,TRUE,"GENERAL"}</definedName>
    <definedName name="____h7" localSheetId="4" hidden="1">{"TAB1",#N/A,TRUE,"GENERAL";"TAB2",#N/A,TRUE,"GENERAL";"TAB3",#N/A,TRUE,"GENERAL";"TAB4",#N/A,TRUE,"GENERAL";"TAB5",#N/A,TRUE,"GENERAL"}</definedName>
    <definedName name="____h7" hidden="1">{"TAB1",#N/A,TRUE,"GENERAL";"TAB2",#N/A,TRUE,"GENERAL";"TAB3",#N/A,TRUE,"GENERAL";"TAB4",#N/A,TRUE,"GENERAL";"TAB5",#N/A,TRUE,"GENERAL"}</definedName>
    <definedName name="____h8" localSheetId="5" hidden="1">{"via1",#N/A,TRUE,"general";"via2",#N/A,TRUE,"general";"via3",#N/A,TRUE,"general"}</definedName>
    <definedName name="____h8" localSheetId="1" hidden="1">{"via1",#N/A,TRUE,"general";"via2",#N/A,TRUE,"general";"via3",#N/A,TRUE,"general"}</definedName>
    <definedName name="____h8" localSheetId="2" hidden="1">{"via1",#N/A,TRUE,"general";"via2",#N/A,TRUE,"general";"via3",#N/A,TRUE,"general"}</definedName>
    <definedName name="____h8" localSheetId="3" hidden="1">{"via1",#N/A,TRUE,"general";"via2",#N/A,TRUE,"general";"via3",#N/A,TRUE,"general"}</definedName>
    <definedName name="____h8" localSheetId="4" hidden="1">{"via1",#N/A,TRUE,"general";"via2",#N/A,TRUE,"general";"via3",#N/A,TRUE,"general"}</definedName>
    <definedName name="____h8" hidden="1">{"via1",#N/A,TRUE,"general";"via2",#N/A,TRUE,"general";"via3",#N/A,TRUE,"general"}</definedName>
    <definedName name="____hfh7" localSheetId="5" hidden="1">{"via1",#N/A,TRUE,"general";"via2",#N/A,TRUE,"general";"via3",#N/A,TRUE,"general"}</definedName>
    <definedName name="____hfh7" localSheetId="1" hidden="1">{"via1",#N/A,TRUE,"general";"via2",#N/A,TRUE,"general";"via3",#N/A,TRUE,"general"}</definedName>
    <definedName name="____hfh7" localSheetId="2" hidden="1">{"via1",#N/A,TRUE,"general";"via2",#N/A,TRUE,"general";"via3",#N/A,TRUE,"general"}</definedName>
    <definedName name="____hfh7" localSheetId="3" hidden="1">{"via1",#N/A,TRUE,"general";"via2",#N/A,TRUE,"general";"via3",#N/A,TRUE,"general"}</definedName>
    <definedName name="____hfh7" localSheetId="4" hidden="1">{"via1",#N/A,TRUE,"general";"via2",#N/A,TRUE,"general";"via3",#N/A,TRUE,"general"}</definedName>
    <definedName name="____hfh7" hidden="1">{"via1",#N/A,TRUE,"general";"via2",#N/A,TRUE,"general";"via3",#N/A,TRUE,"general"}</definedName>
    <definedName name="____HUM1">#REF!</definedName>
    <definedName name="____HUM2">#REF!</definedName>
    <definedName name="____i1">#REF!</definedName>
    <definedName name="____i4" localSheetId="5" hidden="1">{"via1",#N/A,TRUE,"general";"via2",#N/A,TRUE,"general";"via3",#N/A,TRUE,"general"}</definedName>
    <definedName name="____i4" localSheetId="1" hidden="1">{"via1",#N/A,TRUE,"general";"via2",#N/A,TRUE,"general";"via3",#N/A,TRUE,"general"}</definedName>
    <definedName name="____i4" localSheetId="2" hidden="1">{"via1",#N/A,TRUE,"general";"via2",#N/A,TRUE,"general";"via3",#N/A,TRUE,"general"}</definedName>
    <definedName name="____i4" localSheetId="3" hidden="1">{"via1",#N/A,TRUE,"general";"via2",#N/A,TRUE,"general";"via3",#N/A,TRUE,"general"}</definedName>
    <definedName name="____i4" localSheetId="4" hidden="1">{"via1",#N/A,TRUE,"general";"via2",#N/A,TRUE,"general";"via3",#N/A,TRUE,"general"}</definedName>
    <definedName name="____i4" hidden="1">{"via1",#N/A,TRUE,"general";"via2",#N/A,TRUE,"general";"via3",#N/A,TRUE,"general"}</definedName>
    <definedName name="____i5" localSheetId="5" hidden="1">{"TAB1",#N/A,TRUE,"GENERAL";"TAB2",#N/A,TRUE,"GENERAL";"TAB3",#N/A,TRUE,"GENERAL";"TAB4",#N/A,TRUE,"GENERAL";"TAB5",#N/A,TRUE,"GENERAL"}</definedName>
    <definedName name="____i5" localSheetId="1" hidden="1">{"TAB1",#N/A,TRUE,"GENERAL";"TAB2",#N/A,TRUE,"GENERAL";"TAB3",#N/A,TRUE,"GENERAL";"TAB4",#N/A,TRUE,"GENERAL";"TAB5",#N/A,TRUE,"GENERAL"}</definedName>
    <definedName name="____i5" localSheetId="2" hidden="1">{"TAB1",#N/A,TRUE,"GENERAL";"TAB2",#N/A,TRUE,"GENERAL";"TAB3",#N/A,TRUE,"GENERAL";"TAB4",#N/A,TRUE,"GENERAL";"TAB5",#N/A,TRUE,"GENERAL"}</definedName>
    <definedName name="____i5" localSheetId="3" hidden="1">{"TAB1",#N/A,TRUE,"GENERAL";"TAB2",#N/A,TRUE,"GENERAL";"TAB3",#N/A,TRUE,"GENERAL";"TAB4",#N/A,TRUE,"GENERAL";"TAB5",#N/A,TRUE,"GENERAL"}</definedName>
    <definedName name="____i5" localSheetId="4" hidden="1">{"TAB1",#N/A,TRUE,"GENERAL";"TAB2",#N/A,TRUE,"GENERAL";"TAB3",#N/A,TRUE,"GENERAL";"TAB4",#N/A,TRUE,"GENERAL";"TAB5",#N/A,TRUE,"GENERAL"}</definedName>
    <definedName name="____i5" hidden="1">{"TAB1",#N/A,TRUE,"GENERAL";"TAB2",#N/A,TRUE,"GENERAL";"TAB3",#N/A,TRUE,"GENERAL";"TAB4",#N/A,TRUE,"GENERAL";"TAB5",#N/A,TRUE,"GENERAL"}</definedName>
    <definedName name="____i6" localSheetId="5" hidden="1">{"TAB1",#N/A,TRUE,"GENERAL";"TAB2",#N/A,TRUE,"GENERAL";"TAB3",#N/A,TRUE,"GENERAL";"TAB4",#N/A,TRUE,"GENERAL";"TAB5",#N/A,TRUE,"GENERAL"}</definedName>
    <definedName name="____i6" localSheetId="1" hidden="1">{"TAB1",#N/A,TRUE,"GENERAL";"TAB2",#N/A,TRUE,"GENERAL";"TAB3",#N/A,TRUE,"GENERAL";"TAB4",#N/A,TRUE,"GENERAL";"TAB5",#N/A,TRUE,"GENERAL"}</definedName>
    <definedName name="____i6" localSheetId="2" hidden="1">{"TAB1",#N/A,TRUE,"GENERAL";"TAB2",#N/A,TRUE,"GENERAL";"TAB3",#N/A,TRUE,"GENERAL";"TAB4",#N/A,TRUE,"GENERAL";"TAB5",#N/A,TRUE,"GENERAL"}</definedName>
    <definedName name="____i6" localSheetId="3" hidden="1">{"TAB1",#N/A,TRUE,"GENERAL";"TAB2",#N/A,TRUE,"GENERAL";"TAB3",#N/A,TRUE,"GENERAL";"TAB4",#N/A,TRUE,"GENERAL";"TAB5",#N/A,TRUE,"GENERAL"}</definedName>
    <definedName name="____i6" localSheetId="4" hidden="1">{"TAB1",#N/A,TRUE,"GENERAL";"TAB2",#N/A,TRUE,"GENERAL";"TAB3",#N/A,TRUE,"GENERAL";"TAB4",#N/A,TRUE,"GENERAL";"TAB5",#N/A,TRUE,"GENERAL"}</definedName>
    <definedName name="____i6" hidden="1">{"TAB1",#N/A,TRUE,"GENERAL";"TAB2",#N/A,TRUE,"GENERAL";"TAB3",#N/A,TRUE,"GENERAL";"TAB4",#N/A,TRUE,"GENERAL";"TAB5",#N/A,TRUE,"GENERAL"}</definedName>
    <definedName name="____i7" localSheetId="5" hidden="1">{"via1",#N/A,TRUE,"general";"via2",#N/A,TRUE,"general";"via3",#N/A,TRUE,"general"}</definedName>
    <definedName name="____i7" localSheetId="1" hidden="1">{"via1",#N/A,TRUE,"general";"via2",#N/A,TRUE,"general";"via3",#N/A,TRUE,"general"}</definedName>
    <definedName name="____i7" localSheetId="2" hidden="1">{"via1",#N/A,TRUE,"general";"via2",#N/A,TRUE,"general";"via3",#N/A,TRUE,"general"}</definedName>
    <definedName name="____i7" localSheetId="3" hidden="1">{"via1",#N/A,TRUE,"general";"via2",#N/A,TRUE,"general";"via3",#N/A,TRUE,"general"}</definedName>
    <definedName name="____i7" localSheetId="4" hidden="1">{"via1",#N/A,TRUE,"general";"via2",#N/A,TRUE,"general";"via3",#N/A,TRUE,"general"}</definedName>
    <definedName name="____i7" hidden="1">{"via1",#N/A,TRUE,"general";"via2",#N/A,TRUE,"general";"via3",#N/A,TRUE,"general"}</definedName>
    <definedName name="____i77" localSheetId="5" hidden="1">{"TAB1",#N/A,TRUE,"GENERAL";"TAB2",#N/A,TRUE,"GENERAL";"TAB3",#N/A,TRUE,"GENERAL";"TAB4",#N/A,TRUE,"GENERAL";"TAB5",#N/A,TRUE,"GENERAL"}</definedName>
    <definedName name="____i77" localSheetId="1" hidden="1">{"TAB1",#N/A,TRUE,"GENERAL";"TAB2",#N/A,TRUE,"GENERAL";"TAB3",#N/A,TRUE,"GENERAL";"TAB4",#N/A,TRUE,"GENERAL";"TAB5",#N/A,TRUE,"GENERAL"}</definedName>
    <definedName name="____i77" localSheetId="2" hidden="1">{"TAB1",#N/A,TRUE,"GENERAL";"TAB2",#N/A,TRUE,"GENERAL";"TAB3",#N/A,TRUE,"GENERAL";"TAB4",#N/A,TRUE,"GENERAL";"TAB5",#N/A,TRUE,"GENERAL"}</definedName>
    <definedName name="____i77" localSheetId="3" hidden="1">{"TAB1",#N/A,TRUE,"GENERAL";"TAB2",#N/A,TRUE,"GENERAL";"TAB3",#N/A,TRUE,"GENERAL";"TAB4",#N/A,TRUE,"GENERAL";"TAB5",#N/A,TRUE,"GENERAL"}</definedName>
    <definedName name="____i77" localSheetId="4" hidden="1">{"TAB1",#N/A,TRUE,"GENERAL";"TAB2",#N/A,TRUE,"GENERAL";"TAB3",#N/A,TRUE,"GENERAL";"TAB4",#N/A,TRUE,"GENERAL";"TAB5",#N/A,TRUE,"GENERAL"}</definedName>
    <definedName name="____i77" hidden="1">{"TAB1",#N/A,TRUE,"GENERAL";"TAB2",#N/A,TRUE,"GENERAL";"TAB3",#N/A,TRUE,"GENERAL";"TAB4",#N/A,TRUE,"GENERAL";"TAB5",#N/A,TRUE,"GENERAL"}</definedName>
    <definedName name="____i8" localSheetId="5" hidden="1">{"via1",#N/A,TRUE,"general";"via2",#N/A,TRUE,"general";"via3",#N/A,TRUE,"general"}</definedName>
    <definedName name="____i8" localSheetId="1" hidden="1">{"via1",#N/A,TRUE,"general";"via2",#N/A,TRUE,"general";"via3",#N/A,TRUE,"general"}</definedName>
    <definedName name="____i8" localSheetId="2" hidden="1">{"via1",#N/A,TRUE,"general";"via2",#N/A,TRUE,"general";"via3",#N/A,TRUE,"general"}</definedName>
    <definedName name="____i8" localSheetId="3" hidden="1">{"via1",#N/A,TRUE,"general";"via2",#N/A,TRUE,"general";"via3",#N/A,TRUE,"general"}</definedName>
    <definedName name="____i8" localSheetId="4" hidden="1">{"via1",#N/A,TRUE,"general";"via2",#N/A,TRUE,"general";"via3",#N/A,TRUE,"general"}</definedName>
    <definedName name="____i8" hidden="1">{"via1",#N/A,TRUE,"general";"via2",#N/A,TRUE,"general";"via3",#N/A,TRUE,"general"}</definedName>
    <definedName name="____i9" localSheetId="5" hidden="1">{"TAB1",#N/A,TRUE,"GENERAL";"TAB2",#N/A,TRUE,"GENERAL";"TAB3",#N/A,TRUE,"GENERAL";"TAB4",#N/A,TRUE,"GENERAL";"TAB5",#N/A,TRUE,"GENERAL"}</definedName>
    <definedName name="____i9" localSheetId="1" hidden="1">{"TAB1",#N/A,TRUE,"GENERAL";"TAB2",#N/A,TRUE,"GENERAL";"TAB3",#N/A,TRUE,"GENERAL";"TAB4",#N/A,TRUE,"GENERAL";"TAB5",#N/A,TRUE,"GENERAL"}</definedName>
    <definedName name="____i9" localSheetId="2" hidden="1">{"TAB1",#N/A,TRUE,"GENERAL";"TAB2",#N/A,TRUE,"GENERAL";"TAB3",#N/A,TRUE,"GENERAL";"TAB4",#N/A,TRUE,"GENERAL";"TAB5",#N/A,TRUE,"GENERAL"}</definedName>
    <definedName name="____i9" localSheetId="3" hidden="1">{"TAB1",#N/A,TRUE,"GENERAL";"TAB2",#N/A,TRUE,"GENERAL";"TAB3",#N/A,TRUE,"GENERAL";"TAB4",#N/A,TRUE,"GENERAL";"TAB5",#N/A,TRUE,"GENERAL"}</definedName>
    <definedName name="____i9" localSheetId="4" hidden="1">{"TAB1",#N/A,TRUE,"GENERAL";"TAB2",#N/A,TRUE,"GENERAL";"TAB3",#N/A,TRUE,"GENERAL";"TAB4",#N/A,TRUE,"GENERAL";"TAB5",#N/A,TRUE,"GENERAL"}</definedName>
    <definedName name="____i9" hidden="1">{"TAB1",#N/A,TRUE,"GENERAL";"TAB2",#N/A,TRUE,"GENERAL";"TAB3",#N/A,TRUE,"GENERAL";"TAB4",#N/A,TRUE,"GENERAL";"TAB5",#N/A,TRUE,"GENERAL"}</definedName>
    <definedName name="____ICP1">#REF!</definedName>
    <definedName name="____INF1">#REF!</definedName>
    <definedName name="____ITM4">#REF!</definedName>
    <definedName name="____k3" localSheetId="5" hidden="1">{"TAB1",#N/A,TRUE,"GENERAL";"TAB2",#N/A,TRUE,"GENERAL";"TAB3",#N/A,TRUE,"GENERAL";"TAB4",#N/A,TRUE,"GENERAL";"TAB5",#N/A,TRUE,"GENERAL"}</definedName>
    <definedName name="____k3" localSheetId="1" hidden="1">{"TAB1",#N/A,TRUE,"GENERAL";"TAB2",#N/A,TRUE,"GENERAL";"TAB3",#N/A,TRUE,"GENERAL";"TAB4",#N/A,TRUE,"GENERAL";"TAB5",#N/A,TRUE,"GENERAL"}</definedName>
    <definedName name="____k3" localSheetId="2" hidden="1">{"TAB1",#N/A,TRUE,"GENERAL";"TAB2",#N/A,TRUE,"GENERAL";"TAB3",#N/A,TRUE,"GENERAL";"TAB4",#N/A,TRUE,"GENERAL";"TAB5",#N/A,TRUE,"GENERAL"}</definedName>
    <definedName name="____k3" localSheetId="3" hidden="1">{"TAB1",#N/A,TRUE,"GENERAL";"TAB2",#N/A,TRUE,"GENERAL";"TAB3",#N/A,TRUE,"GENERAL";"TAB4",#N/A,TRUE,"GENERAL";"TAB5",#N/A,TRUE,"GENERAL"}</definedName>
    <definedName name="____k3" localSheetId="4" hidden="1">{"TAB1",#N/A,TRUE,"GENERAL";"TAB2",#N/A,TRUE,"GENERAL";"TAB3",#N/A,TRUE,"GENERAL";"TAB4",#N/A,TRUE,"GENERAL";"TAB5",#N/A,TRUE,"GENERAL"}</definedName>
    <definedName name="____k3" hidden="1">{"TAB1",#N/A,TRUE,"GENERAL";"TAB2",#N/A,TRUE,"GENERAL";"TAB3",#N/A,TRUE,"GENERAL";"TAB4",#N/A,TRUE,"GENERAL";"TAB5",#N/A,TRUE,"GENERAL"}</definedName>
    <definedName name="____k4" localSheetId="5" hidden="1">{"via1",#N/A,TRUE,"general";"via2",#N/A,TRUE,"general";"via3",#N/A,TRUE,"general"}</definedName>
    <definedName name="____k4" localSheetId="1" hidden="1">{"via1",#N/A,TRUE,"general";"via2",#N/A,TRUE,"general";"via3",#N/A,TRUE,"general"}</definedName>
    <definedName name="____k4" localSheetId="2" hidden="1">{"via1",#N/A,TRUE,"general";"via2",#N/A,TRUE,"general";"via3",#N/A,TRUE,"general"}</definedName>
    <definedName name="____k4" localSheetId="3" hidden="1">{"via1",#N/A,TRUE,"general";"via2",#N/A,TRUE,"general";"via3",#N/A,TRUE,"general"}</definedName>
    <definedName name="____k4" localSheetId="4" hidden="1">{"via1",#N/A,TRUE,"general";"via2",#N/A,TRUE,"general";"via3",#N/A,TRUE,"general"}</definedName>
    <definedName name="____k4" hidden="1">{"via1",#N/A,TRUE,"general";"via2",#N/A,TRUE,"general";"via3",#N/A,TRUE,"general"}</definedName>
    <definedName name="____k5" localSheetId="5" hidden="1">{"via1",#N/A,TRUE,"general";"via2",#N/A,TRUE,"general";"via3",#N/A,TRUE,"general"}</definedName>
    <definedName name="____k5" localSheetId="1" hidden="1">{"via1",#N/A,TRUE,"general";"via2",#N/A,TRUE,"general";"via3",#N/A,TRUE,"general"}</definedName>
    <definedName name="____k5" localSheetId="2" hidden="1">{"via1",#N/A,TRUE,"general";"via2",#N/A,TRUE,"general";"via3",#N/A,TRUE,"general"}</definedName>
    <definedName name="____k5" localSheetId="3" hidden="1">{"via1",#N/A,TRUE,"general";"via2",#N/A,TRUE,"general";"via3",#N/A,TRUE,"general"}</definedName>
    <definedName name="____k5" localSheetId="4" hidden="1">{"via1",#N/A,TRUE,"general";"via2",#N/A,TRUE,"general";"via3",#N/A,TRUE,"general"}</definedName>
    <definedName name="____k5" hidden="1">{"via1",#N/A,TRUE,"general";"via2",#N/A,TRUE,"general";"via3",#N/A,TRUE,"general"}</definedName>
    <definedName name="____k6" localSheetId="5" hidden="1">{"TAB1",#N/A,TRUE,"GENERAL";"TAB2",#N/A,TRUE,"GENERAL";"TAB3",#N/A,TRUE,"GENERAL";"TAB4",#N/A,TRUE,"GENERAL";"TAB5",#N/A,TRUE,"GENERAL"}</definedName>
    <definedName name="____k6" localSheetId="1" hidden="1">{"TAB1",#N/A,TRUE,"GENERAL";"TAB2",#N/A,TRUE,"GENERAL";"TAB3",#N/A,TRUE,"GENERAL";"TAB4",#N/A,TRUE,"GENERAL";"TAB5",#N/A,TRUE,"GENERAL"}</definedName>
    <definedName name="____k6" localSheetId="2" hidden="1">{"TAB1",#N/A,TRUE,"GENERAL";"TAB2",#N/A,TRUE,"GENERAL";"TAB3",#N/A,TRUE,"GENERAL";"TAB4",#N/A,TRUE,"GENERAL";"TAB5",#N/A,TRUE,"GENERAL"}</definedName>
    <definedName name="____k6" localSheetId="3" hidden="1">{"TAB1",#N/A,TRUE,"GENERAL";"TAB2",#N/A,TRUE,"GENERAL";"TAB3",#N/A,TRUE,"GENERAL";"TAB4",#N/A,TRUE,"GENERAL";"TAB5",#N/A,TRUE,"GENERAL"}</definedName>
    <definedName name="____k6" localSheetId="4" hidden="1">{"TAB1",#N/A,TRUE,"GENERAL";"TAB2",#N/A,TRUE,"GENERAL";"TAB3",#N/A,TRUE,"GENERAL";"TAB4",#N/A,TRUE,"GENERAL";"TAB5",#N/A,TRUE,"GENERAL"}</definedName>
    <definedName name="____k6" hidden="1">{"TAB1",#N/A,TRUE,"GENERAL";"TAB2",#N/A,TRUE,"GENERAL";"TAB3",#N/A,TRUE,"GENERAL";"TAB4",#N/A,TRUE,"GENERAL";"TAB5",#N/A,TRUE,"GENERAL"}</definedName>
    <definedName name="____k7" localSheetId="5" hidden="1">{"via1",#N/A,TRUE,"general";"via2",#N/A,TRUE,"general";"via3",#N/A,TRUE,"general"}</definedName>
    <definedName name="____k7" localSheetId="1" hidden="1">{"via1",#N/A,TRUE,"general";"via2",#N/A,TRUE,"general";"via3",#N/A,TRUE,"general"}</definedName>
    <definedName name="____k7" localSheetId="2" hidden="1">{"via1",#N/A,TRUE,"general";"via2",#N/A,TRUE,"general";"via3",#N/A,TRUE,"general"}</definedName>
    <definedName name="____k7" localSheetId="3" hidden="1">{"via1",#N/A,TRUE,"general";"via2",#N/A,TRUE,"general";"via3",#N/A,TRUE,"general"}</definedName>
    <definedName name="____k7" localSheetId="4" hidden="1">{"via1",#N/A,TRUE,"general";"via2",#N/A,TRUE,"general";"via3",#N/A,TRUE,"general"}</definedName>
    <definedName name="____k7" hidden="1">{"via1",#N/A,TRUE,"general";"via2",#N/A,TRUE,"general";"via3",#N/A,TRUE,"general"}</definedName>
    <definedName name="____k8" localSheetId="5" hidden="1">{"via1",#N/A,TRUE,"general";"via2",#N/A,TRUE,"general";"via3",#N/A,TRUE,"general"}</definedName>
    <definedName name="____k8" localSheetId="1" hidden="1">{"via1",#N/A,TRUE,"general";"via2",#N/A,TRUE,"general";"via3",#N/A,TRUE,"general"}</definedName>
    <definedName name="____k8" localSheetId="2" hidden="1">{"via1",#N/A,TRUE,"general";"via2",#N/A,TRUE,"general";"via3",#N/A,TRUE,"general"}</definedName>
    <definedName name="____k8" localSheetId="3" hidden="1">{"via1",#N/A,TRUE,"general";"via2",#N/A,TRUE,"general";"via3",#N/A,TRUE,"general"}</definedName>
    <definedName name="____k8" localSheetId="4" hidden="1">{"via1",#N/A,TRUE,"general";"via2",#N/A,TRUE,"general";"via3",#N/A,TRUE,"general"}</definedName>
    <definedName name="____k8" hidden="1">{"via1",#N/A,TRUE,"general";"via2",#N/A,TRUE,"general";"via3",#N/A,TRUE,"general"}</definedName>
    <definedName name="____k9" localSheetId="5" hidden="1">{"TAB1",#N/A,TRUE,"GENERAL";"TAB2",#N/A,TRUE,"GENERAL";"TAB3",#N/A,TRUE,"GENERAL";"TAB4",#N/A,TRUE,"GENERAL";"TAB5",#N/A,TRUE,"GENERAL"}</definedName>
    <definedName name="____k9" localSheetId="1" hidden="1">{"TAB1",#N/A,TRUE,"GENERAL";"TAB2",#N/A,TRUE,"GENERAL";"TAB3",#N/A,TRUE,"GENERAL";"TAB4",#N/A,TRUE,"GENERAL";"TAB5",#N/A,TRUE,"GENERAL"}</definedName>
    <definedName name="____k9" localSheetId="2" hidden="1">{"TAB1",#N/A,TRUE,"GENERAL";"TAB2",#N/A,TRUE,"GENERAL";"TAB3",#N/A,TRUE,"GENERAL";"TAB4",#N/A,TRUE,"GENERAL";"TAB5",#N/A,TRUE,"GENERAL"}</definedName>
    <definedName name="____k9" localSheetId="3" hidden="1">{"TAB1",#N/A,TRUE,"GENERAL";"TAB2",#N/A,TRUE,"GENERAL";"TAB3",#N/A,TRUE,"GENERAL";"TAB4",#N/A,TRUE,"GENERAL";"TAB5",#N/A,TRUE,"GENERAL"}</definedName>
    <definedName name="____k9" localSheetId="4" hidden="1">{"TAB1",#N/A,TRUE,"GENERAL";"TAB2",#N/A,TRUE,"GENERAL";"TAB3",#N/A,TRUE,"GENERAL";"TAB4",#N/A,TRUE,"GENERAL";"TAB5",#N/A,TRUE,"GENERAL"}</definedName>
    <definedName name="____k9" hidden="1">{"TAB1",#N/A,TRUE,"GENERAL";"TAB2",#N/A,TRUE,"GENERAL";"TAB3",#N/A,TRUE,"GENERAL";"TAB4",#N/A,TRUE,"GENERAL";"TAB5",#N/A,TRUE,"GENERAL"}</definedName>
    <definedName name="____kjk6" localSheetId="5" hidden="1">{"TAB1",#N/A,TRUE,"GENERAL";"TAB2",#N/A,TRUE,"GENERAL";"TAB3",#N/A,TRUE,"GENERAL";"TAB4",#N/A,TRUE,"GENERAL";"TAB5",#N/A,TRUE,"GENERAL"}</definedName>
    <definedName name="____kjk6" localSheetId="1" hidden="1">{"TAB1",#N/A,TRUE,"GENERAL";"TAB2",#N/A,TRUE,"GENERAL";"TAB3",#N/A,TRUE,"GENERAL";"TAB4",#N/A,TRUE,"GENERAL";"TAB5",#N/A,TRUE,"GENERAL"}</definedName>
    <definedName name="____kjk6" localSheetId="2" hidden="1">{"TAB1",#N/A,TRUE,"GENERAL";"TAB2",#N/A,TRUE,"GENERAL";"TAB3",#N/A,TRUE,"GENERAL";"TAB4",#N/A,TRUE,"GENERAL";"TAB5",#N/A,TRUE,"GENERAL"}</definedName>
    <definedName name="____kjk6" localSheetId="3" hidden="1">{"TAB1",#N/A,TRUE,"GENERAL";"TAB2",#N/A,TRUE,"GENERAL";"TAB3",#N/A,TRUE,"GENERAL";"TAB4",#N/A,TRUE,"GENERAL";"TAB5",#N/A,TRUE,"GENERAL"}</definedName>
    <definedName name="____kjk6" localSheetId="4" hidden="1">{"TAB1",#N/A,TRUE,"GENERAL";"TAB2",#N/A,TRUE,"GENERAL";"TAB3",#N/A,TRUE,"GENERAL";"TAB4",#N/A,TRUE,"GENERAL";"TAB5",#N/A,TRUE,"GENERAL"}</definedName>
    <definedName name="____kjk6" hidden="1">{"TAB1",#N/A,TRUE,"GENERAL";"TAB2",#N/A,TRUE,"GENERAL";"TAB3",#N/A,TRUE,"GENERAL";"TAB4",#N/A,TRUE,"GENERAL";"TAB5",#N/A,TRUE,"GENERAL"}</definedName>
    <definedName name="____LEY80">#REF!</definedName>
    <definedName name="____m3" localSheetId="5" hidden="1">{"via1",#N/A,TRUE,"general";"via2",#N/A,TRUE,"general";"via3",#N/A,TRUE,"general"}</definedName>
    <definedName name="____m3" localSheetId="1" hidden="1">{"via1",#N/A,TRUE,"general";"via2",#N/A,TRUE,"general";"via3",#N/A,TRUE,"general"}</definedName>
    <definedName name="____m3" localSheetId="2" hidden="1">{"via1",#N/A,TRUE,"general";"via2",#N/A,TRUE,"general";"via3",#N/A,TRUE,"general"}</definedName>
    <definedName name="____m3" localSheetId="3" hidden="1">{"via1",#N/A,TRUE,"general";"via2",#N/A,TRUE,"general";"via3",#N/A,TRUE,"general"}</definedName>
    <definedName name="____m3" localSheetId="4" hidden="1">{"via1",#N/A,TRUE,"general";"via2",#N/A,TRUE,"general";"via3",#N/A,TRUE,"general"}</definedName>
    <definedName name="____m3" hidden="1">{"via1",#N/A,TRUE,"general";"via2",#N/A,TRUE,"general";"via3",#N/A,TRUE,"general"}</definedName>
    <definedName name="____m4" localSheetId="5" hidden="1">{"TAB1",#N/A,TRUE,"GENERAL";"TAB2",#N/A,TRUE,"GENERAL";"TAB3",#N/A,TRUE,"GENERAL";"TAB4",#N/A,TRUE,"GENERAL";"TAB5",#N/A,TRUE,"GENERAL"}</definedName>
    <definedName name="____m4" localSheetId="1" hidden="1">{"TAB1",#N/A,TRUE,"GENERAL";"TAB2",#N/A,TRUE,"GENERAL";"TAB3",#N/A,TRUE,"GENERAL";"TAB4",#N/A,TRUE,"GENERAL";"TAB5",#N/A,TRUE,"GENERAL"}</definedName>
    <definedName name="____m4" localSheetId="2" hidden="1">{"TAB1",#N/A,TRUE,"GENERAL";"TAB2",#N/A,TRUE,"GENERAL";"TAB3",#N/A,TRUE,"GENERAL";"TAB4",#N/A,TRUE,"GENERAL";"TAB5",#N/A,TRUE,"GENERAL"}</definedName>
    <definedName name="____m4" localSheetId="3" hidden="1">{"TAB1",#N/A,TRUE,"GENERAL";"TAB2",#N/A,TRUE,"GENERAL";"TAB3",#N/A,TRUE,"GENERAL";"TAB4",#N/A,TRUE,"GENERAL";"TAB5",#N/A,TRUE,"GENERAL"}</definedName>
    <definedName name="____m4" localSheetId="4" hidden="1">{"TAB1",#N/A,TRUE,"GENERAL";"TAB2",#N/A,TRUE,"GENERAL";"TAB3",#N/A,TRUE,"GENERAL";"TAB4",#N/A,TRUE,"GENERAL";"TAB5",#N/A,TRUE,"GENERAL"}</definedName>
    <definedName name="____m4" hidden="1">{"TAB1",#N/A,TRUE,"GENERAL";"TAB2",#N/A,TRUE,"GENERAL";"TAB3",#N/A,TRUE,"GENERAL";"TAB4",#N/A,TRUE,"GENERAL";"TAB5",#N/A,TRUE,"GENERAL"}</definedName>
    <definedName name="____m5" localSheetId="5" hidden="1">{"via1",#N/A,TRUE,"general";"via2",#N/A,TRUE,"general";"via3",#N/A,TRUE,"general"}</definedName>
    <definedName name="____m5" localSheetId="1" hidden="1">{"via1",#N/A,TRUE,"general";"via2",#N/A,TRUE,"general";"via3",#N/A,TRUE,"general"}</definedName>
    <definedName name="____m5" localSheetId="2" hidden="1">{"via1",#N/A,TRUE,"general";"via2",#N/A,TRUE,"general";"via3",#N/A,TRUE,"general"}</definedName>
    <definedName name="____m5" localSheetId="3" hidden="1">{"via1",#N/A,TRUE,"general";"via2",#N/A,TRUE,"general";"via3",#N/A,TRUE,"general"}</definedName>
    <definedName name="____m5" localSheetId="4" hidden="1">{"via1",#N/A,TRUE,"general";"via2",#N/A,TRUE,"general";"via3",#N/A,TRUE,"general"}</definedName>
    <definedName name="____m5" hidden="1">{"via1",#N/A,TRUE,"general";"via2",#N/A,TRUE,"general";"via3",#N/A,TRUE,"general"}</definedName>
    <definedName name="____m6" localSheetId="5" hidden="1">{"TAB1",#N/A,TRUE,"GENERAL";"TAB2",#N/A,TRUE,"GENERAL";"TAB3",#N/A,TRUE,"GENERAL";"TAB4",#N/A,TRUE,"GENERAL";"TAB5",#N/A,TRUE,"GENERAL"}</definedName>
    <definedName name="____m6" localSheetId="1" hidden="1">{"TAB1",#N/A,TRUE,"GENERAL";"TAB2",#N/A,TRUE,"GENERAL";"TAB3",#N/A,TRUE,"GENERAL";"TAB4",#N/A,TRUE,"GENERAL";"TAB5",#N/A,TRUE,"GENERAL"}</definedName>
    <definedName name="____m6" localSheetId="2" hidden="1">{"TAB1",#N/A,TRUE,"GENERAL";"TAB2",#N/A,TRUE,"GENERAL";"TAB3",#N/A,TRUE,"GENERAL";"TAB4",#N/A,TRUE,"GENERAL";"TAB5",#N/A,TRUE,"GENERAL"}</definedName>
    <definedName name="____m6" localSheetId="3" hidden="1">{"TAB1",#N/A,TRUE,"GENERAL";"TAB2",#N/A,TRUE,"GENERAL";"TAB3",#N/A,TRUE,"GENERAL";"TAB4",#N/A,TRUE,"GENERAL";"TAB5",#N/A,TRUE,"GENERAL"}</definedName>
    <definedName name="____m6" localSheetId="4" hidden="1">{"TAB1",#N/A,TRUE,"GENERAL";"TAB2",#N/A,TRUE,"GENERAL";"TAB3",#N/A,TRUE,"GENERAL";"TAB4",#N/A,TRUE,"GENERAL";"TAB5",#N/A,TRUE,"GENERAL"}</definedName>
    <definedName name="____m6" hidden="1">{"TAB1",#N/A,TRUE,"GENERAL";"TAB2",#N/A,TRUE,"GENERAL";"TAB3",#N/A,TRUE,"GENERAL";"TAB4",#N/A,TRUE,"GENERAL";"TAB5",#N/A,TRUE,"GENERAL"}</definedName>
    <definedName name="____m7" localSheetId="5" hidden="1">{"TAB1",#N/A,TRUE,"GENERAL";"TAB2",#N/A,TRUE,"GENERAL";"TAB3",#N/A,TRUE,"GENERAL";"TAB4",#N/A,TRUE,"GENERAL";"TAB5",#N/A,TRUE,"GENERAL"}</definedName>
    <definedName name="____m7" localSheetId="1" hidden="1">{"TAB1",#N/A,TRUE,"GENERAL";"TAB2",#N/A,TRUE,"GENERAL";"TAB3",#N/A,TRUE,"GENERAL";"TAB4",#N/A,TRUE,"GENERAL";"TAB5",#N/A,TRUE,"GENERAL"}</definedName>
    <definedName name="____m7" localSheetId="2" hidden="1">{"TAB1",#N/A,TRUE,"GENERAL";"TAB2",#N/A,TRUE,"GENERAL";"TAB3",#N/A,TRUE,"GENERAL";"TAB4",#N/A,TRUE,"GENERAL";"TAB5",#N/A,TRUE,"GENERAL"}</definedName>
    <definedName name="____m7" localSheetId="3" hidden="1">{"TAB1",#N/A,TRUE,"GENERAL";"TAB2",#N/A,TRUE,"GENERAL";"TAB3",#N/A,TRUE,"GENERAL";"TAB4",#N/A,TRUE,"GENERAL";"TAB5",#N/A,TRUE,"GENERAL"}</definedName>
    <definedName name="____m7" localSheetId="4" hidden="1">{"TAB1",#N/A,TRUE,"GENERAL";"TAB2",#N/A,TRUE,"GENERAL";"TAB3",#N/A,TRUE,"GENERAL";"TAB4",#N/A,TRUE,"GENERAL";"TAB5",#N/A,TRUE,"GENERAL"}</definedName>
    <definedName name="____m7" hidden="1">{"TAB1",#N/A,TRUE,"GENERAL";"TAB2",#N/A,TRUE,"GENERAL";"TAB3",#N/A,TRUE,"GENERAL";"TAB4",#N/A,TRUE,"GENERAL";"TAB5",#N/A,TRUE,"GENERAL"}</definedName>
    <definedName name="____m8" localSheetId="5" hidden="1">{"via1",#N/A,TRUE,"general";"via2",#N/A,TRUE,"general";"via3",#N/A,TRUE,"general"}</definedName>
    <definedName name="____m8" localSheetId="1" hidden="1">{"via1",#N/A,TRUE,"general";"via2",#N/A,TRUE,"general";"via3",#N/A,TRUE,"general"}</definedName>
    <definedName name="____m8" localSheetId="2" hidden="1">{"via1",#N/A,TRUE,"general";"via2",#N/A,TRUE,"general";"via3",#N/A,TRUE,"general"}</definedName>
    <definedName name="____m8" localSheetId="3" hidden="1">{"via1",#N/A,TRUE,"general";"via2",#N/A,TRUE,"general";"via3",#N/A,TRUE,"general"}</definedName>
    <definedName name="____m8" localSheetId="4" hidden="1">{"via1",#N/A,TRUE,"general";"via2",#N/A,TRUE,"general";"via3",#N/A,TRUE,"general"}</definedName>
    <definedName name="____m8" hidden="1">{"via1",#N/A,TRUE,"general";"via2",#N/A,TRUE,"general";"via3",#N/A,TRUE,"general"}</definedName>
    <definedName name="____m9" localSheetId="5" hidden="1">{"via1",#N/A,TRUE,"general";"via2",#N/A,TRUE,"general";"via3",#N/A,TRUE,"general"}</definedName>
    <definedName name="____m9" localSheetId="1" hidden="1">{"via1",#N/A,TRUE,"general";"via2",#N/A,TRUE,"general";"via3",#N/A,TRUE,"general"}</definedName>
    <definedName name="____m9" localSheetId="2" hidden="1">{"via1",#N/A,TRUE,"general";"via2",#N/A,TRUE,"general";"via3",#N/A,TRUE,"general"}</definedName>
    <definedName name="____m9" localSheetId="3" hidden="1">{"via1",#N/A,TRUE,"general";"via2",#N/A,TRUE,"general";"via3",#N/A,TRUE,"general"}</definedName>
    <definedName name="____m9" localSheetId="4" hidden="1">{"via1",#N/A,TRUE,"general";"via2",#N/A,TRUE,"general";"via3",#N/A,TRUE,"general"}</definedName>
    <definedName name="____m9" hidden="1">{"via1",#N/A,TRUE,"general";"via2",#N/A,TRUE,"general";"via3",#N/A,TRUE,"general"}</definedName>
    <definedName name="____MA2">#REF!</definedName>
    <definedName name="____mes1">#REF!</definedName>
    <definedName name="____Mes2">#REF!</definedName>
    <definedName name="____Mes3">#REF!</definedName>
    <definedName name="____n3" localSheetId="5" hidden="1">{"TAB1",#N/A,TRUE,"GENERAL";"TAB2",#N/A,TRUE,"GENERAL";"TAB3",#N/A,TRUE,"GENERAL";"TAB4",#N/A,TRUE,"GENERAL";"TAB5",#N/A,TRUE,"GENERAL"}</definedName>
    <definedName name="____n3" localSheetId="1" hidden="1">{"TAB1",#N/A,TRUE,"GENERAL";"TAB2",#N/A,TRUE,"GENERAL";"TAB3",#N/A,TRUE,"GENERAL";"TAB4",#N/A,TRUE,"GENERAL";"TAB5",#N/A,TRUE,"GENERAL"}</definedName>
    <definedName name="____n3" localSheetId="2" hidden="1">{"TAB1",#N/A,TRUE,"GENERAL";"TAB2",#N/A,TRUE,"GENERAL";"TAB3",#N/A,TRUE,"GENERAL";"TAB4",#N/A,TRUE,"GENERAL";"TAB5",#N/A,TRUE,"GENERAL"}</definedName>
    <definedName name="____n3" localSheetId="3" hidden="1">{"TAB1",#N/A,TRUE,"GENERAL";"TAB2",#N/A,TRUE,"GENERAL";"TAB3",#N/A,TRUE,"GENERAL";"TAB4",#N/A,TRUE,"GENERAL";"TAB5",#N/A,TRUE,"GENERAL"}</definedName>
    <definedName name="____n3" localSheetId="4" hidden="1">{"TAB1",#N/A,TRUE,"GENERAL";"TAB2",#N/A,TRUE,"GENERAL";"TAB3",#N/A,TRUE,"GENERAL";"TAB4",#N/A,TRUE,"GENERAL";"TAB5",#N/A,TRUE,"GENERAL"}</definedName>
    <definedName name="____n3" hidden="1">{"TAB1",#N/A,TRUE,"GENERAL";"TAB2",#N/A,TRUE,"GENERAL";"TAB3",#N/A,TRUE,"GENERAL";"TAB4",#N/A,TRUE,"GENERAL";"TAB5",#N/A,TRUE,"GENERAL"}</definedName>
    <definedName name="____n4" localSheetId="5" hidden="1">{"via1",#N/A,TRUE,"general";"via2",#N/A,TRUE,"general";"via3",#N/A,TRUE,"general"}</definedName>
    <definedName name="____n4" localSheetId="1" hidden="1">{"via1",#N/A,TRUE,"general";"via2",#N/A,TRUE,"general";"via3",#N/A,TRUE,"general"}</definedName>
    <definedName name="____n4" localSheetId="2" hidden="1">{"via1",#N/A,TRUE,"general";"via2",#N/A,TRUE,"general";"via3",#N/A,TRUE,"general"}</definedName>
    <definedName name="____n4" localSheetId="3" hidden="1">{"via1",#N/A,TRUE,"general";"via2",#N/A,TRUE,"general";"via3",#N/A,TRUE,"general"}</definedName>
    <definedName name="____n4" localSheetId="4" hidden="1">{"via1",#N/A,TRUE,"general";"via2",#N/A,TRUE,"general";"via3",#N/A,TRUE,"general"}</definedName>
    <definedName name="____n4" hidden="1">{"via1",#N/A,TRUE,"general";"via2",#N/A,TRUE,"general";"via3",#N/A,TRUE,"general"}</definedName>
    <definedName name="____n5" localSheetId="5" hidden="1">{"TAB1",#N/A,TRUE,"GENERAL";"TAB2",#N/A,TRUE,"GENERAL";"TAB3",#N/A,TRUE,"GENERAL";"TAB4",#N/A,TRUE,"GENERAL";"TAB5",#N/A,TRUE,"GENERAL"}</definedName>
    <definedName name="____n5" localSheetId="1" hidden="1">{"TAB1",#N/A,TRUE,"GENERAL";"TAB2",#N/A,TRUE,"GENERAL";"TAB3",#N/A,TRUE,"GENERAL";"TAB4",#N/A,TRUE,"GENERAL";"TAB5",#N/A,TRUE,"GENERAL"}</definedName>
    <definedName name="____n5" localSheetId="2" hidden="1">{"TAB1",#N/A,TRUE,"GENERAL";"TAB2",#N/A,TRUE,"GENERAL";"TAB3",#N/A,TRUE,"GENERAL";"TAB4",#N/A,TRUE,"GENERAL";"TAB5",#N/A,TRUE,"GENERAL"}</definedName>
    <definedName name="____n5" localSheetId="3" hidden="1">{"TAB1",#N/A,TRUE,"GENERAL";"TAB2",#N/A,TRUE,"GENERAL";"TAB3",#N/A,TRUE,"GENERAL";"TAB4",#N/A,TRUE,"GENERAL";"TAB5",#N/A,TRUE,"GENERAL"}</definedName>
    <definedName name="____n5" localSheetId="4" hidden="1">{"TAB1",#N/A,TRUE,"GENERAL";"TAB2",#N/A,TRUE,"GENERAL";"TAB3",#N/A,TRUE,"GENERAL";"TAB4",#N/A,TRUE,"GENERAL";"TAB5",#N/A,TRUE,"GENERAL"}</definedName>
    <definedName name="____n5" hidden="1">{"TAB1",#N/A,TRUE,"GENERAL";"TAB2",#N/A,TRUE,"GENERAL";"TAB3",#N/A,TRUE,"GENERAL";"TAB4",#N/A,TRUE,"GENERAL";"TAB5",#N/A,TRUE,"GENERAL"}</definedName>
    <definedName name="____nyn7" localSheetId="5" hidden="1">{"via1",#N/A,TRUE,"general";"via2",#N/A,TRUE,"general";"via3",#N/A,TRUE,"general"}</definedName>
    <definedName name="____nyn7" localSheetId="1" hidden="1">{"via1",#N/A,TRUE,"general";"via2",#N/A,TRUE,"general";"via3",#N/A,TRUE,"general"}</definedName>
    <definedName name="____nyn7" localSheetId="2" hidden="1">{"via1",#N/A,TRUE,"general";"via2",#N/A,TRUE,"general";"via3",#N/A,TRUE,"general"}</definedName>
    <definedName name="____nyn7" localSheetId="3" hidden="1">{"via1",#N/A,TRUE,"general";"via2",#N/A,TRUE,"general";"via3",#N/A,TRUE,"general"}</definedName>
    <definedName name="____nyn7" localSheetId="4" hidden="1">{"via1",#N/A,TRUE,"general";"via2",#N/A,TRUE,"general";"via3",#N/A,TRUE,"general"}</definedName>
    <definedName name="____nyn7" hidden="1">{"via1",#N/A,TRUE,"general";"via2",#N/A,TRUE,"general";"via3",#N/A,TRUE,"general"}</definedName>
    <definedName name="____o4" localSheetId="5" hidden="1">{"via1",#N/A,TRUE,"general";"via2",#N/A,TRUE,"general";"via3",#N/A,TRUE,"general"}</definedName>
    <definedName name="____o4" localSheetId="1" hidden="1">{"via1",#N/A,TRUE,"general";"via2",#N/A,TRUE,"general";"via3",#N/A,TRUE,"general"}</definedName>
    <definedName name="____o4" localSheetId="2" hidden="1">{"via1",#N/A,TRUE,"general";"via2",#N/A,TRUE,"general";"via3",#N/A,TRUE,"general"}</definedName>
    <definedName name="____o4" localSheetId="3" hidden="1">{"via1",#N/A,TRUE,"general";"via2",#N/A,TRUE,"general";"via3",#N/A,TRUE,"general"}</definedName>
    <definedName name="____o4" localSheetId="4" hidden="1">{"via1",#N/A,TRUE,"general";"via2",#N/A,TRUE,"general";"via3",#N/A,TRUE,"general"}</definedName>
    <definedName name="____o4" hidden="1">{"via1",#N/A,TRUE,"general";"via2",#N/A,TRUE,"general";"via3",#N/A,TRUE,"general"}</definedName>
    <definedName name="____o5" localSheetId="5" hidden="1">{"TAB1",#N/A,TRUE,"GENERAL";"TAB2",#N/A,TRUE,"GENERAL";"TAB3",#N/A,TRUE,"GENERAL";"TAB4",#N/A,TRUE,"GENERAL";"TAB5",#N/A,TRUE,"GENERAL"}</definedName>
    <definedName name="____o5" localSheetId="1" hidden="1">{"TAB1",#N/A,TRUE,"GENERAL";"TAB2",#N/A,TRUE,"GENERAL";"TAB3",#N/A,TRUE,"GENERAL";"TAB4",#N/A,TRUE,"GENERAL";"TAB5",#N/A,TRUE,"GENERAL"}</definedName>
    <definedName name="____o5" localSheetId="2" hidden="1">{"TAB1",#N/A,TRUE,"GENERAL";"TAB2",#N/A,TRUE,"GENERAL";"TAB3",#N/A,TRUE,"GENERAL";"TAB4",#N/A,TRUE,"GENERAL";"TAB5",#N/A,TRUE,"GENERAL"}</definedName>
    <definedName name="____o5" localSheetId="3" hidden="1">{"TAB1",#N/A,TRUE,"GENERAL";"TAB2",#N/A,TRUE,"GENERAL";"TAB3",#N/A,TRUE,"GENERAL";"TAB4",#N/A,TRUE,"GENERAL";"TAB5",#N/A,TRUE,"GENERAL"}</definedName>
    <definedName name="____o5" localSheetId="4" hidden="1">{"TAB1",#N/A,TRUE,"GENERAL";"TAB2",#N/A,TRUE,"GENERAL";"TAB3",#N/A,TRUE,"GENERAL";"TAB4",#N/A,TRUE,"GENERAL";"TAB5",#N/A,TRUE,"GENERAL"}</definedName>
    <definedName name="____o5" hidden="1">{"TAB1",#N/A,TRUE,"GENERAL";"TAB2",#N/A,TRUE,"GENERAL";"TAB3",#N/A,TRUE,"GENERAL";"TAB4",#N/A,TRUE,"GENERAL";"TAB5",#N/A,TRUE,"GENERAL"}</definedName>
    <definedName name="____o6" localSheetId="5" hidden="1">{"TAB1",#N/A,TRUE,"GENERAL";"TAB2",#N/A,TRUE,"GENERAL";"TAB3",#N/A,TRUE,"GENERAL";"TAB4",#N/A,TRUE,"GENERAL";"TAB5",#N/A,TRUE,"GENERAL"}</definedName>
    <definedName name="____o6" localSheetId="1" hidden="1">{"TAB1",#N/A,TRUE,"GENERAL";"TAB2",#N/A,TRUE,"GENERAL";"TAB3",#N/A,TRUE,"GENERAL";"TAB4",#N/A,TRUE,"GENERAL";"TAB5",#N/A,TRUE,"GENERAL"}</definedName>
    <definedName name="____o6" localSheetId="2" hidden="1">{"TAB1",#N/A,TRUE,"GENERAL";"TAB2",#N/A,TRUE,"GENERAL";"TAB3",#N/A,TRUE,"GENERAL";"TAB4",#N/A,TRUE,"GENERAL";"TAB5",#N/A,TRUE,"GENERAL"}</definedName>
    <definedName name="____o6" localSheetId="3" hidden="1">{"TAB1",#N/A,TRUE,"GENERAL";"TAB2",#N/A,TRUE,"GENERAL";"TAB3",#N/A,TRUE,"GENERAL";"TAB4",#N/A,TRUE,"GENERAL";"TAB5",#N/A,TRUE,"GENERAL"}</definedName>
    <definedName name="____o6" localSheetId="4" hidden="1">{"TAB1",#N/A,TRUE,"GENERAL";"TAB2",#N/A,TRUE,"GENERAL";"TAB3",#N/A,TRUE,"GENERAL";"TAB4",#N/A,TRUE,"GENERAL";"TAB5",#N/A,TRUE,"GENERAL"}</definedName>
    <definedName name="____o6" hidden="1">{"TAB1",#N/A,TRUE,"GENERAL";"TAB2",#N/A,TRUE,"GENERAL";"TAB3",#N/A,TRUE,"GENERAL";"TAB4",#N/A,TRUE,"GENERAL";"TAB5",#N/A,TRUE,"GENERAL"}</definedName>
    <definedName name="____o7" localSheetId="5" hidden="1">{"TAB1",#N/A,TRUE,"GENERAL";"TAB2",#N/A,TRUE,"GENERAL";"TAB3",#N/A,TRUE,"GENERAL";"TAB4",#N/A,TRUE,"GENERAL";"TAB5",#N/A,TRUE,"GENERAL"}</definedName>
    <definedName name="____o7" localSheetId="1" hidden="1">{"TAB1",#N/A,TRUE,"GENERAL";"TAB2",#N/A,TRUE,"GENERAL";"TAB3",#N/A,TRUE,"GENERAL";"TAB4",#N/A,TRUE,"GENERAL";"TAB5",#N/A,TRUE,"GENERAL"}</definedName>
    <definedName name="____o7" localSheetId="2" hidden="1">{"TAB1",#N/A,TRUE,"GENERAL";"TAB2",#N/A,TRUE,"GENERAL";"TAB3",#N/A,TRUE,"GENERAL";"TAB4",#N/A,TRUE,"GENERAL";"TAB5",#N/A,TRUE,"GENERAL"}</definedName>
    <definedName name="____o7" localSheetId="3" hidden="1">{"TAB1",#N/A,TRUE,"GENERAL";"TAB2",#N/A,TRUE,"GENERAL";"TAB3",#N/A,TRUE,"GENERAL";"TAB4",#N/A,TRUE,"GENERAL";"TAB5",#N/A,TRUE,"GENERAL"}</definedName>
    <definedName name="____o7" localSheetId="4" hidden="1">{"TAB1",#N/A,TRUE,"GENERAL";"TAB2",#N/A,TRUE,"GENERAL";"TAB3",#N/A,TRUE,"GENERAL";"TAB4",#N/A,TRUE,"GENERAL";"TAB5",#N/A,TRUE,"GENERAL"}</definedName>
    <definedName name="____o7" hidden="1">{"TAB1",#N/A,TRUE,"GENERAL";"TAB2",#N/A,TRUE,"GENERAL";"TAB3",#N/A,TRUE,"GENERAL";"TAB4",#N/A,TRUE,"GENERAL";"TAB5",#N/A,TRUE,"GENERAL"}</definedName>
    <definedName name="____o8" localSheetId="5" hidden="1">{"via1",#N/A,TRUE,"general";"via2",#N/A,TRUE,"general";"via3",#N/A,TRUE,"general"}</definedName>
    <definedName name="____o8" localSheetId="1" hidden="1">{"via1",#N/A,TRUE,"general";"via2",#N/A,TRUE,"general";"via3",#N/A,TRUE,"general"}</definedName>
    <definedName name="____o8" localSheetId="2" hidden="1">{"via1",#N/A,TRUE,"general";"via2",#N/A,TRUE,"general";"via3",#N/A,TRUE,"general"}</definedName>
    <definedName name="____o8" localSheetId="3" hidden="1">{"via1",#N/A,TRUE,"general";"via2",#N/A,TRUE,"general";"via3",#N/A,TRUE,"general"}</definedName>
    <definedName name="____o8" localSheetId="4" hidden="1">{"via1",#N/A,TRUE,"general";"via2",#N/A,TRUE,"general";"via3",#N/A,TRUE,"general"}</definedName>
    <definedName name="____o8" hidden="1">{"via1",#N/A,TRUE,"general";"via2",#N/A,TRUE,"general";"via3",#N/A,TRUE,"general"}</definedName>
    <definedName name="____o9" localSheetId="5" hidden="1">{"TAB1",#N/A,TRUE,"GENERAL";"TAB2",#N/A,TRUE,"GENERAL";"TAB3",#N/A,TRUE,"GENERAL";"TAB4",#N/A,TRUE,"GENERAL";"TAB5",#N/A,TRUE,"GENERAL"}</definedName>
    <definedName name="____o9" localSheetId="1" hidden="1">{"TAB1",#N/A,TRUE,"GENERAL";"TAB2",#N/A,TRUE,"GENERAL";"TAB3",#N/A,TRUE,"GENERAL";"TAB4",#N/A,TRUE,"GENERAL";"TAB5",#N/A,TRUE,"GENERAL"}</definedName>
    <definedName name="____o9" localSheetId="2" hidden="1">{"TAB1",#N/A,TRUE,"GENERAL";"TAB2",#N/A,TRUE,"GENERAL";"TAB3",#N/A,TRUE,"GENERAL";"TAB4",#N/A,TRUE,"GENERAL";"TAB5",#N/A,TRUE,"GENERAL"}</definedName>
    <definedName name="____o9" localSheetId="3" hidden="1">{"TAB1",#N/A,TRUE,"GENERAL";"TAB2",#N/A,TRUE,"GENERAL";"TAB3",#N/A,TRUE,"GENERAL";"TAB4",#N/A,TRUE,"GENERAL";"TAB5",#N/A,TRUE,"GENERAL"}</definedName>
    <definedName name="____o9" localSheetId="4" hidden="1">{"TAB1",#N/A,TRUE,"GENERAL";"TAB2",#N/A,TRUE,"GENERAL";"TAB3",#N/A,TRUE,"GENERAL";"TAB4",#N/A,TRUE,"GENERAL";"TAB5",#N/A,TRUE,"GENERAL"}</definedName>
    <definedName name="____o9" hidden="1">{"TAB1",#N/A,TRUE,"GENERAL";"TAB2",#N/A,TRUE,"GENERAL";"TAB3",#N/A,TRUE,"GENERAL";"TAB4",#N/A,TRUE,"GENERAL";"TAB5",#N/A,TRUE,"GENERAL"}</definedName>
    <definedName name="____OCD1">#REF!</definedName>
    <definedName name="____OCI1">#REF!</definedName>
    <definedName name="____p6" localSheetId="5" hidden="1">{"via1",#N/A,TRUE,"general";"via2",#N/A,TRUE,"general";"via3",#N/A,TRUE,"general"}</definedName>
    <definedName name="____p6" localSheetId="1" hidden="1">{"via1",#N/A,TRUE,"general";"via2",#N/A,TRUE,"general";"via3",#N/A,TRUE,"general"}</definedName>
    <definedName name="____p6" localSheetId="2" hidden="1">{"via1",#N/A,TRUE,"general";"via2",#N/A,TRUE,"general";"via3",#N/A,TRUE,"general"}</definedName>
    <definedName name="____p6" localSheetId="3" hidden="1">{"via1",#N/A,TRUE,"general";"via2",#N/A,TRUE,"general";"via3",#N/A,TRUE,"general"}</definedName>
    <definedName name="____p6" localSheetId="4" hidden="1">{"via1",#N/A,TRUE,"general";"via2",#N/A,TRUE,"general";"via3",#N/A,TRUE,"general"}</definedName>
    <definedName name="____p6" hidden="1">{"via1",#N/A,TRUE,"general";"via2",#N/A,TRUE,"general";"via3",#N/A,TRUE,"general"}</definedName>
    <definedName name="____p7" localSheetId="5" hidden="1">{"via1",#N/A,TRUE,"general";"via2",#N/A,TRUE,"general";"via3",#N/A,TRUE,"general"}</definedName>
    <definedName name="____p7" localSheetId="1" hidden="1">{"via1",#N/A,TRUE,"general";"via2",#N/A,TRUE,"general";"via3",#N/A,TRUE,"general"}</definedName>
    <definedName name="____p7" localSheetId="2" hidden="1">{"via1",#N/A,TRUE,"general";"via2",#N/A,TRUE,"general";"via3",#N/A,TRUE,"general"}</definedName>
    <definedName name="____p7" localSheetId="3" hidden="1">{"via1",#N/A,TRUE,"general";"via2",#N/A,TRUE,"general";"via3",#N/A,TRUE,"general"}</definedName>
    <definedName name="____p7" localSheetId="4" hidden="1">{"via1",#N/A,TRUE,"general";"via2",#N/A,TRUE,"general";"via3",#N/A,TRUE,"general"}</definedName>
    <definedName name="____p7" hidden="1">{"via1",#N/A,TRUE,"general";"via2",#N/A,TRUE,"general";"via3",#N/A,TRUE,"general"}</definedName>
    <definedName name="____p8" localSheetId="5" hidden="1">{"TAB1",#N/A,TRUE,"GENERAL";"TAB2",#N/A,TRUE,"GENERAL";"TAB3",#N/A,TRUE,"GENERAL";"TAB4",#N/A,TRUE,"GENERAL";"TAB5",#N/A,TRUE,"GENERAL"}</definedName>
    <definedName name="____p8" localSheetId="1" hidden="1">{"TAB1",#N/A,TRUE,"GENERAL";"TAB2",#N/A,TRUE,"GENERAL";"TAB3",#N/A,TRUE,"GENERAL";"TAB4",#N/A,TRUE,"GENERAL";"TAB5",#N/A,TRUE,"GENERAL"}</definedName>
    <definedName name="____p8" localSheetId="2" hidden="1">{"TAB1",#N/A,TRUE,"GENERAL";"TAB2",#N/A,TRUE,"GENERAL";"TAB3",#N/A,TRUE,"GENERAL";"TAB4",#N/A,TRUE,"GENERAL";"TAB5",#N/A,TRUE,"GENERAL"}</definedName>
    <definedName name="____p8" localSheetId="3" hidden="1">{"TAB1",#N/A,TRUE,"GENERAL";"TAB2",#N/A,TRUE,"GENERAL";"TAB3",#N/A,TRUE,"GENERAL";"TAB4",#N/A,TRUE,"GENERAL";"TAB5",#N/A,TRUE,"GENERAL"}</definedName>
    <definedName name="____p8" localSheetId="4" hidden="1">{"TAB1",#N/A,TRUE,"GENERAL";"TAB2",#N/A,TRUE,"GENERAL";"TAB3",#N/A,TRUE,"GENERAL";"TAB4",#N/A,TRUE,"GENERAL";"TAB5",#N/A,TRUE,"GENERAL"}</definedName>
    <definedName name="____p8" hidden="1">{"TAB1",#N/A,TRUE,"GENERAL";"TAB2",#N/A,TRUE,"GENERAL";"TAB3",#N/A,TRUE,"GENERAL";"TAB4",#N/A,TRUE,"GENERAL";"TAB5",#N/A,TRUE,"GENERAL"}</definedName>
    <definedName name="____PJ50">#REF!</definedName>
    <definedName name="____pj51">#REF!</definedName>
    <definedName name="____pr01">#REF!</definedName>
    <definedName name="____pr02">#REF!</definedName>
    <definedName name="____pr03">#REF!</definedName>
    <definedName name="____pr04">#REF!</definedName>
    <definedName name="____pr05">#REF!</definedName>
    <definedName name="____pr06">#REF!</definedName>
    <definedName name="____pr07">#REF!</definedName>
    <definedName name="____pr08">#REF!</definedName>
    <definedName name="____pr09">#REF!</definedName>
    <definedName name="____pr10">#REF!</definedName>
    <definedName name="____pr11">#REF!</definedName>
    <definedName name="____pr12">#REF!</definedName>
    <definedName name="____pr13">#REF!</definedName>
    <definedName name="____pr14">#REF!</definedName>
    <definedName name="____pr15">#REF!</definedName>
    <definedName name="____pr16">#REF!</definedName>
    <definedName name="____pr17">#REF!</definedName>
    <definedName name="____pr18">#REF!</definedName>
    <definedName name="____pr19">#REF!</definedName>
    <definedName name="____pr20">#REF!</definedName>
    <definedName name="____pr21">#REF!</definedName>
    <definedName name="____pr22">#REF!</definedName>
    <definedName name="____pr23">#REF!</definedName>
    <definedName name="____pr24">#REF!</definedName>
    <definedName name="____pr25">#REF!</definedName>
    <definedName name="____pr26">#REF!</definedName>
    <definedName name="____pr27">#REF!</definedName>
    <definedName name="____pr28">#REF!</definedName>
    <definedName name="____pr29">#REF!</definedName>
    <definedName name="____pr30">#REF!</definedName>
    <definedName name="____pr31">#REF!</definedName>
    <definedName name="____pr32">#REF!</definedName>
    <definedName name="____pr33">#REF!</definedName>
    <definedName name="____pr34">#REF!</definedName>
    <definedName name="____pr35">#REF!</definedName>
    <definedName name="____pr36">#REF!</definedName>
    <definedName name="____pr37">#REF!</definedName>
    <definedName name="____pr38">#REF!</definedName>
    <definedName name="____pr39">#REF!</definedName>
    <definedName name="____pr40">#REF!</definedName>
    <definedName name="____pr41">#REF!</definedName>
    <definedName name="____pr42">#REF!</definedName>
    <definedName name="____pr43">#REF!</definedName>
    <definedName name="____pr44">#REF!</definedName>
    <definedName name="____pr45">#REF!</definedName>
    <definedName name="____pr46">#REF!</definedName>
    <definedName name="____pr47">#REF!</definedName>
    <definedName name="____pr48">#REF!</definedName>
    <definedName name="____pr49">#REF!</definedName>
    <definedName name="____pr50">#REF!</definedName>
    <definedName name="____pr51">#REF!</definedName>
    <definedName name="____pr52">#REF!</definedName>
    <definedName name="____pr53">#REF!</definedName>
    <definedName name="____pr54">#REF!</definedName>
    <definedName name="____pr55">#REF!</definedName>
    <definedName name="____pr56">#REF!</definedName>
    <definedName name="____pr57">#REF!</definedName>
    <definedName name="____pr58">#REF!</definedName>
    <definedName name="____pr59">#REF!</definedName>
    <definedName name="____pr60">#REF!</definedName>
    <definedName name="____pr61">#REF!</definedName>
    <definedName name="____pr62">#REF!</definedName>
    <definedName name="____pr63">#REF!</definedName>
    <definedName name="____pr64">#REF!</definedName>
    <definedName name="____pr65">#REF!</definedName>
    <definedName name="____pr66">#REF!</definedName>
    <definedName name="____pr67">#REF!</definedName>
    <definedName name="____pr68">#REF!</definedName>
    <definedName name="____pr69">#REF!</definedName>
    <definedName name="____pr70">#REF!</definedName>
    <definedName name="____pr71">#REF!</definedName>
    <definedName name="____pr72">#REF!</definedName>
    <definedName name="____r" localSheetId="5" hidden="1">{"TAB1",#N/A,TRUE,"GENERAL";"TAB2",#N/A,TRUE,"GENERAL";"TAB3",#N/A,TRUE,"GENERAL";"TAB4",#N/A,TRUE,"GENERAL";"TAB5",#N/A,TRUE,"GENERAL"}</definedName>
    <definedName name="____r" localSheetId="1" hidden="1">{"TAB1",#N/A,TRUE,"GENERAL";"TAB2",#N/A,TRUE,"GENERAL";"TAB3",#N/A,TRUE,"GENERAL";"TAB4",#N/A,TRUE,"GENERAL";"TAB5",#N/A,TRUE,"GENERAL"}</definedName>
    <definedName name="____r" localSheetId="2" hidden="1">{"TAB1",#N/A,TRUE,"GENERAL";"TAB2",#N/A,TRUE,"GENERAL";"TAB3",#N/A,TRUE,"GENERAL";"TAB4",#N/A,TRUE,"GENERAL";"TAB5",#N/A,TRUE,"GENERAL"}</definedName>
    <definedName name="____r" localSheetId="3" hidden="1">{"TAB1",#N/A,TRUE,"GENERAL";"TAB2",#N/A,TRUE,"GENERAL";"TAB3",#N/A,TRUE,"GENERAL";"TAB4",#N/A,TRUE,"GENERAL";"TAB5",#N/A,TRUE,"GENERAL"}</definedName>
    <definedName name="____r" localSheetId="4" hidden="1">{"TAB1",#N/A,TRUE,"GENERAL";"TAB2",#N/A,TRUE,"GENERAL";"TAB3",#N/A,TRUE,"GENERAL";"TAB4",#N/A,TRUE,"GENERAL";"TAB5",#N/A,TRUE,"GENERAL"}</definedName>
    <definedName name="____r" hidden="1">{"TAB1",#N/A,TRUE,"GENERAL";"TAB2",#N/A,TRUE,"GENERAL";"TAB3",#N/A,TRUE,"GENERAL";"TAB4",#N/A,TRUE,"GENERAL";"TAB5",#N/A,TRUE,"GENERAL"}</definedName>
    <definedName name="____r4r" localSheetId="5" hidden="1">{"via1",#N/A,TRUE,"general";"via2",#N/A,TRUE,"general";"via3",#N/A,TRUE,"general"}</definedName>
    <definedName name="____r4r" localSheetId="1" hidden="1">{"via1",#N/A,TRUE,"general";"via2",#N/A,TRUE,"general";"via3",#N/A,TRUE,"general"}</definedName>
    <definedName name="____r4r" localSheetId="2" hidden="1">{"via1",#N/A,TRUE,"general";"via2",#N/A,TRUE,"general";"via3",#N/A,TRUE,"general"}</definedName>
    <definedName name="____r4r" localSheetId="3" hidden="1">{"via1",#N/A,TRUE,"general";"via2",#N/A,TRUE,"general";"via3",#N/A,TRUE,"general"}</definedName>
    <definedName name="____r4r" localSheetId="4" hidden="1">{"via1",#N/A,TRUE,"general";"via2",#N/A,TRUE,"general";"via3",#N/A,TRUE,"general"}</definedName>
    <definedName name="____r4r" hidden="1">{"via1",#N/A,TRUE,"general";"via2",#N/A,TRUE,"general";"via3",#N/A,TRUE,"general"}</definedName>
    <definedName name="____rc">#REF!</definedName>
    <definedName name="____rtu6" localSheetId="5" hidden="1">{"via1",#N/A,TRUE,"general";"via2",#N/A,TRUE,"general";"via3",#N/A,TRUE,"general"}</definedName>
    <definedName name="____rtu6" localSheetId="1" hidden="1">{"via1",#N/A,TRUE,"general";"via2",#N/A,TRUE,"general";"via3",#N/A,TRUE,"general"}</definedName>
    <definedName name="____rtu6" localSheetId="2" hidden="1">{"via1",#N/A,TRUE,"general";"via2",#N/A,TRUE,"general";"via3",#N/A,TRUE,"general"}</definedName>
    <definedName name="____rtu6" localSheetId="3" hidden="1">{"via1",#N/A,TRUE,"general";"via2",#N/A,TRUE,"general";"via3",#N/A,TRUE,"general"}</definedName>
    <definedName name="____rtu6" localSheetId="4" hidden="1">{"via1",#N/A,TRUE,"general";"via2",#N/A,TRUE,"general";"via3",#N/A,TRUE,"general"}</definedName>
    <definedName name="____rtu6" hidden="1">{"via1",#N/A,TRUE,"general";"via2",#N/A,TRUE,"general";"via3",#N/A,TRUE,"general"}</definedName>
    <definedName name="____s1" localSheetId="5" hidden="1">{"via1",#N/A,TRUE,"general";"via2",#N/A,TRUE,"general";"via3",#N/A,TRUE,"general"}</definedName>
    <definedName name="____s1" localSheetId="1" hidden="1">{"via1",#N/A,TRUE,"general";"via2",#N/A,TRUE,"general";"via3",#N/A,TRUE,"general"}</definedName>
    <definedName name="____s1" localSheetId="2" hidden="1">{"via1",#N/A,TRUE,"general";"via2",#N/A,TRUE,"general";"via3",#N/A,TRUE,"general"}</definedName>
    <definedName name="____s1" localSheetId="3" hidden="1">{"via1",#N/A,TRUE,"general";"via2",#N/A,TRUE,"general";"via3",#N/A,TRUE,"general"}</definedName>
    <definedName name="____s1" localSheetId="4" hidden="1">{"via1",#N/A,TRUE,"general";"via2",#N/A,TRUE,"general";"via3",#N/A,TRUE,"general"}</definedName>
    <definedName name="____s1" hidden="1">{"via1",#N/A,TRUE,"general";"via2",#N/A,TRUE,"general";"via3",#N/A,TRUE,"general"}</definedName>
    <definedName name="____s2" localSheetId="5" hidden="1">{"TAB1",#N/A,TRUE,"GENERAL";"TAB2",#N/A,TRUE,"GENERAL";"TAB3",#N/A,TRUE,"GENERAL";"TAB4",#N/A,TRUE,"GENERAL";"TAB5",#N/A,TRUE,"GENERAL"}</definedName>
    <definedName name="____s2" localSheetId="1" hidden="1">{"TAB1",#N/A,TRUE,"GENERAL";"TAB2",#N/A,TRUE,"GENERAL";"TAB3",#N/A,TRUE,"GENERAL";"TAB4",#N/A,TRUE,"GENERAL";"TAB5",#N/A,TRUE,"GENERAL"}</definedName>
    <definedName name="____s2" localSheetId="2" hidden="1">{"TAB1",#N/A,TRUE,"GENERAL";"TAB2",#N/A,TRUE,"GENERAL";"TAB3",#N/A,TRUE,"GENERAL";"TAB4",#N/A,TRUE,"GENERAL";"TAB5",#N/A,TRUE,"GENERAL"}</definedName>
    <definedName name="____s2" localSheetId="3" hidden="1">{"TAB1",#N/A,TRUE,"GENERAL";"TAB2",#N/A,TRUE,"GENERAL";"TAB3",#N/A,TRUE,"GENERAL";"TAB4",#N/A,TRUE,"GENERAL";"TAB5",#N/A,TRUE,"GENERAL"}</definedName>
    <definedName name="____s2" localSheetId="4" hidden="1">{"TAB1",#N/A,TRUE,"GENERAL";"TAB2",#N/A,TRUE,"GENERAL";"TAB3",#N/A,TRUE,"GENERAL";"TAB4",#N/A,TRUE,"GENERAL";"TAB5",#N/A,TRUE,"GENERAL"}</definedName>
    <definedName name="____s2" hidden="1">{"TAB1",#N/A,TRUE,"GENERAL";"TAB2",#N/A,TRUE,"GENERAL";"TAB3",#N/A,TRUE,"GENERAL";"TAB4",#N/A,TRUE,"GENERAL";"TAB5",#N/A,TRUE,"GENERAL"}</definedName>
    <definedName name="____s3" localSheetId="5" hidden="1">{"TAB1",#N/A,TRUE,"GENERAL";"TAB2",#N/A,TRUE,"GENERAL";"TAB3",#N/A,TRUE,"GENERAL";"TAB4",#N/A,TRUE,"GENERAL";"TAB5",#N/A,TRUE,"GENERAL"}</definedName>
    <definedName name="____s3" localSheetId="1" hidden="1">{"TAB1",#N/A,TRUE,"GENERAL";"TAB2",#N/A,TRUE,"GENERAL";"TAB3",#N/A,TRUE,"GENERAL";"TAB4",#N/A,TRUE,"GENERAL";"TAB5",#N/A,TRUE,"GENERAL"}</definedName>
    <definedName name="____s3" localSheetId="2" hidden="1">{"TAB1",#N/A,TRUE,"GENERAL";"TAB2",#N/A,TRUE,"GENERAL";"TAB3",#N/A,TRUE,"GENERAL";"TAB4",#N/A,TRUE,"GENERAL";"TAB5",#N/A,TRUE,"GENERAL"}</definedName>
    <definedName name="____s3" localSheetId="3" hidden="1">{"TAB1",#N/A,TRUE,"GENERAL";"TAB2",#N/A,TRUE,"GENERAL";"TAB3",#N/A,TRUE,"GENERAL";"TAB4",#N/A,TRUE,"GENERAL";"TAB5",#N/A,TRUE,"GENERAL"}</definedName>
    <definedName name="____s3" localSheetId="4" hidden="1">{"TAB1",#N/A,TRUE,"GENERAL";"TAB2",#N/A,TRUE,"GENERAL";"TAB3",#N/A,TRUE,"GENERAL";"TAB4",#N/A,TRUE,"GENERAL";"TAB5",#N/A,TRUE,"GENERAL"}</definedName>
    <definedName name="____s3" hidden="1">{"TAB1",#N/A,TRUE,"GENERAL";"TAB2",#N/A,TRUE,"GENERAL";"TAB3",#N/A,TRUE,"GENERAL";"TAB4",#N/A,TRUE,"GENERAL";"TAB5",#N/A,TRUE,"GENERAL"}</definedName>
    <definedName name="____s4" localSheetId="5" hidden="1">{"via1",#N/A,TRUE,"general";"via2",#N/A,TRUE,"general";"via3",#N/A,TRUE,"general"}</definedName>
    <definedName name="____s4" localSheetId="1" hidden="1">{"via1",#N/A,TRUE,"general";"via2",#N/A,TRUE,"general";"via3",#N/A,TRUE,"general"}</definedName>
    <definedName name="____s4" localSheetId="2" hidden="1">{"via1",#N/A,TRUE,"general";"via2",#N/A,TRUE,"general";"via3",#N/A,TRUE,"general"}</definedName>
    <definedName name="____s4" localSheetId="3" hidden="1">{"via1",#N/A,TRUE,"general";"via2",#N/A,TRUE,"general";"via3",#N/A,TRUE,"general"}</definedName>
    <definedName name="____s4" localSheetId="4" hidden="1">{"via1",#N/A,TRUE,"general";"via2",#N/A,TRUE,"general";"via3",#N/A,TRUE,"general"}</definedName>
    <definedName name="____s4" hidden="1">{"via1",#N/A,TRUE,"general";"via2",#N/A,TRUE,"general";"via3",#N/A,TRUE,"general"}</definedName>
    <definedName name="____s5" localSheetId="5" hidden="1">{"via1",#N/A,TRUE,"general";"via2",#N/A,TRUE,"general";"via3",#N/A,TRUE,"general"}</definedName>
    <definedName name="____s5" localSheetId="1" hidden="1">{"via1",#N/A,TRUE,"general";"via2",#N/A,TRUE,"general";"via3",#N/A,TRUE,"general"}</definedName>
    <definedName name="____s5" localSheetId="2" hidden="1">{"via1",#N/A,TRUE,"general";"via2",#N/A,TRUE,"general";"via3",#N/A,TRUE,"general"}</definedName>
    <definedName name="____s5" localSheetId="3" hidden="1">{"via1",#N/A,TRUE,"general";"via2",#N/A,TRUE,"general";"via3",#N/A,TRUE,"general"}</definedName>
    <definedName name="____s5" localSheetId="4" hidden="1">{"via1",#N/A,TRUE,"general";"via2",#N/A,TRUE,"general";"via3",#N/A,TRUE,"general"}</definedName>
    <definedName name="____s5" hidden="1">{"via1",#N/A,TRUE,"general";"via2",#N/A,TRUE,"general";"via3",#N/A,TRUE,"general"}</definedName>
    <definedName name="____s6" localSheetId="5" hidden="1">{"TAB1",#N/A,TRUE,"GENERAL";"TAB2",#N/A,TRUE,"GENERAL";"TAB3",#N/A,TRUE,"GENERAL";"TAB4",#N/A,TRUE,"GENERAL";"TAB5",#N/A,TRUE,"GENERAL"}</definedName>
    <definedName name="____s6" localSheetId="1" hidden="1">{"TAB1",#N/A,TRUE,"GENERAL";"TAB2",#N/A,TRUE,"GENERAL";"TAB3",#N/A,TRUE,"GENERAL";"TAB4",#N/A,TRUE,"GENERAL";"TAB5",#N/A,TRUE,"GENERAL"}</definedName>
    <definedName name="____s6" localSheetId="2" hidden="1">{"TAB1",#N/A,TRUE,"GENERAL";"TAB2",#N/A,TRUE,"GENERAL";"TAB3",#N/A,TRUE,"GENERAL";"TAB4",#N/A,TRUE,"GENERAL";"TAB5",#N/A,TRUE,"GENERAL"}</definedName>
    <definedName name="____s6" localSheetId="3" hidden="1">{"TAB1",#N/A,TRUE,"GENERAL";"TAB2",#N/A,TRUE,"GENERAL";"TAB3",#N/A,TRUE,"GENERAL";"TAB4",#N/A,TRUE,"GENERAL";"TAB5",#N/A,TRUE,"GENERAL"}</definedName>
    <definedName name="____s6" localSheetId="4" hidden="1">{"TAB1",#N/A,TRUE,"GENERAL";"TAB2",#N/A,TRUE,"GENERAL";"TAB3",#N/A,TRUE,"GENERAL";"TAB4",#N/A,TRUE,"GENERAL";"TAB5",#N/A,TRUE,"GENERAL"}</definedName>
    <definedName name="____s6" hidden="1">{"TAB1",#N/A,TRUE,"GENERAL";"TAB2",#N/A,TRUE,"GENERAL";"TAB3",#N/A,TRUE,"GENERAL";"TAB4",#N/A,TRUE,"GENERAL";"TAB5",#N/A,TRUE,"GENERAL"}</definedName>
    <definedName name="____s7" localSheetId="5" hidden="1">{"via1",#N/A,TRUE,"general";"via2",#N/A,TRUE,"general";"via3",#N/A,TRUE,"general"}</definedName>
    <definedName name="____s7" localSheetId="1" hidden="1">{"via1",#N/A,TRUE,"general";"via2",#N/A,TRUE,"general";"via3",#N/A,TRUE,"general"}</definedName>
    <definedName name="____s7" localSheetId="2" hidden="1">{"via1",#N/A,TRUE,"general";"via2",#N/A,TRUE,"general";"via3",#N/A,TRUE,"general"}</definedName>
    <definedName name="____s7" localSheetId="3" hidden="1">{"via1",#N/A,TRUE,"general";"via2",#N/A,TRUE,"general";"via3",#N/A,TRUE,"general"}</definedName>
    <definedName name="____s7" localSheetId="4" hidden="1">{"via1",#N/A,TRUE,"general";"via2",#N/A,TRUE,"general";"via3",#N/A,TRUE,"general"}</definedName>
    <definedName name="____s7" hidden="1">{"via1",#N/A,TRUE,"general";"via2",#N/A,TRUE,"general";"via3",#N/A,TRUE,"general"}</definedName>
    <definedName name="____SBC1">#REF!</definedName>
    <definedName name="____SBC3">#REF!</definedName>
    <definedName name="____SBC5">#REF!</definedName>
    <definedName name="____t3" localSheetId="5" hidden="1">{"TAB1",#N/A,TRUE,"GENERAL";"TAB2",#N/A,TRUE,"GENERAL";"TAB3",#N/A,TRUE,"GENERAL";"TAB4",#N/A,TRUE,"GENERAL";"TAB5",#N/A,TRUE,"GENERAL"}</definedName>
    <definedName name="____t3" localSheetId="1" hidden="1">{"TAB1",#N/A,TRUE,"GENERAL";"TAB2",#N/A,TRUE,"GENERAL";"TAB3",#N/A,TRUE,"GENERAL";"TAB4",#N/A,TRUE,"GENERAL";"TAB5",#N/A,TRUE,"GENERAL"}</definedName>
    <definedName name="____t3" localSheetId="2" hidden="1">{"TAB1",#N/A,TRUE,"GENERAL";"TAB2",#N/A,TRUE,"GENERAL";"TAB3",#N/A,TRUE,"GENERAL";"TAB4",#N/A,TRUE,"GENERAL";"TAB5",#N/A,TRUE,"GENERAL"}</definedName>
    <definedName name="____t3" localSheetId="3" hidden="1">{"TAB1",#N/A,TRUE,"GENERAL";"TAB2",#N/A,TRUE,"GENERAL";"TAB3",#N/A,TRUE,"GENERAL";"TAB4",#N/A,TRUE,"GENERAL";"TAB5",#N/A,TRUE,"GENERAL"}</definedName>
    <definedName name="____t3" localSheetId="4" hidden="1">{"TAB1",#N/A,TRUE,"GENERAL";"TAB2",#N/A,TRUE,"GENERAL";"TAB3",#N/A,TRUE,"GENERAL";"TAB4",#N/A,TRUE,"GENERAL";"TAB5",#N/A,TRUE,"GENERAL"}</definedName>
    <definedName name="____t3" hidden="1">{"TAB1",#N/A,TRUE,"GENERAL";"TAB2",#N/A,TRUE,"GENERAL";"TAB3",#N/A,TRUE,"GENERAL";"TAB4",#N/A,TRUE,"GENERAL";"TAB5",#N/A,TRUE,"GENERAL"}</definedName>
    <definedName name="____t4" localSheetId="5" hidden="1">{"via1",#N/A,TRUE,"general";"via2",#N/A,TRUE,"general";"via3",#N/A,TRUE,"general"}</definedName>
    <definedName name="____t4" localSheetId="1" hidden="1">{"via1",#N/A,TRUE,"general";"via2",#N/A,TRUE,"general";"via3",#N/A,TRUE,"general"}</definedName>
    <definedName name="____t4" localSheetId="2" hidden="1">{"via1",#N/A,TRUE,"general";"via2",#N/A,TRUE,"general";"via3",#N/A,TRUE,"general"}</definedName>
    <definedName name="____t4" localSheetId="3" hidden="1">{"via1",#N/A,TRUE,"general";"via2",#N/A,TRUE,"general";"via3",#N/A,TRUE,"general"}</definedName>
    <definedName name="____t4" localSheetId="4" hidden="1">{"via1",#N/A,TRUE,"general";"via2",#N/A,TRUE,"general";"via3",#N/A,TRUE,"general"}</definedName>
    <definedName name="____t4" hidden="1">{"via1",#N/A,TRUE,"general";"via2",#N/A,TRUE,"general";"via3",#N/A,TRUE,"general"}</definedName>
    <definedName name="____t5" localSheetId="5" hidden="1">{"TAB1",#N/A,TRUE,"GENERAL";"TAB2",#N/A,TRUE,"GENERAL";"TAB3",#N/A,TRUE,"GENERAL";"TAB4",#N/A,TRUE,"GENERAL";"TAB5",#N/A,TRUE,"GENERAL"}</definedName>
    <definedName name="____t5" localSheetId="1" hidden="1">{"TAB1",#N/A,TRUE,"GENERAL";"TAB2",#N/A,TRUE,"GENERAL";"TAB3",#N/A,TRUE,"GENERAL";"TAB4",#N/A,TRUE,"GENERAL";"TAB5",#N/A,TRUE,"GENERAL"}</definedName>
    <definedName name="____t5" localSheetId="2" hidden="1">{"TAB1",#N/A,TRUE,"GENERAL";"TAB2",#N/A,TRUE,"GENERAL";"TAB3",#N/A,TRUE,"GENERAL";"TAB4",#N/A,TRUE,"GENERAL";"TAB5",#N/A,TRUE,"GENERAL"}</definedName>
    <definedName name="____t5" localSheetId="3" hidden="1">{"TAB1",#N/A,TRUE,"GENERAL";"TAB2",#N/A,TRUE,"GENERAL";"TAB3",#N/A,TRUE,"GENERAL";"TAB4",#N/A,TRUE,"GENERAL";"TAB5",#N/A,TRUE,"GENERAL"}</definedName>
    <definedName name="____t5" localSheetId="4" hidden="1">{"TAB1",#N/A,TRUE,"GENERAL";"TAB2",#N/A,TRUE,"GENERAL";"TAB3",#N/A,TRUE,"GENERAL";"TAB4",#N/A,TRUE,"GENERAL";"TAB5",#N/A,TRUE,"GENERAL"}</definedName>
    <definedName name="____t5" hidden="1">{"TAB1",#N/A,TRUE,"GENERAL";"TAB2",#N/A,TRUE,"GENERAL";"TAB3",#N/A,TRUE,"GENERAL";"TAB4",#N/A,TRUE,"GENERAL";"TAB5",#N/A,TRUE,"GENERAL"}</definedName>
    <definedName name="____t6" localSheetId="5" hidden="1">{"via1",#N/A,TRUE,"general";"via2",#N/A,TRUE,"general";"via3",#N/A,TRUE,"general"}</definedName>
    <definedName name="____t6" localSheetId="1" hidden="1">{"via1",#N/A,TRUE,"general";"via2",#N/A,TRUE,"general";"via3",#N/A,TRUE,"general"}</definedName>
    <definedName name="____t6" localSheetId="2" hidden="1">{"via1",#N/A,TRUE,"general";"via2",#N/A,TRUE,"general";"via3",#N/A,TRUE,"general"}</definedName>
    <definedName name="____t6" localSheetId="3" hidden="1">{"via1",#N/A,TRUE,"general";"via2",#N/A,TRUE,"general";"via3",#N/A,TRUE,"general"}</definedName>
    <definedName name="____t6" localSheetId="4" hidden="1">{"via1",#N/A,TRUE,"general";"via2",#N/A,TRUE,"general";"via3",#N/A,TRUE,"general"}</definedName>
    <definedName name="____t6" hidden="1">{"via1",#N/A,TRUE,"general";"via2",#N/A,TRUE,"general";"via3",#N/A,TRUE,"general"}</definedName>
    <definedName name="____t66" localSheetId="5" hidden="1">{"TAB1",#N/A,TRUE,"GENERAL";"TAB2",#N/A,TRUE,"GENERAL";"TAB3",#N/A,TRUE,"GENERAL";"TAB4",#N/A,TRUE,"GENERAL";"TAB5",#N/A,TRUE,"GENERAL"}</definedName>
    <definedName name="____t66" localSheetId="1" hidden="1">{"TAB1",#N/A,TRUE,"GENERAL";"TAB2",#N/A,TRUE,"GENERAL";"TAB3",#N/A,TRUE,"GENERAL";"TAB4",#N/A,TRUE,"GENERAL";"TAB5",#N/A,TRUE,"GENERAL"}</definedName>
    <definedName name="____t66" localSheetId="2" hidden="1">{"TAB1",#N/A,TRUE,"GENERAL";"TAB2",#N/A,TRUE,"GENERAL";"TAB3",#N/A,TRUE,"GENERAL";"TAB4",#N/A,TRUE,"GENERAL";"TAB5",#N/A,TRUE,"GENERAL"}</definedName>
    <definedName name="____t66" localSheetId="3" hidden="1">{"TAB1",#N/A,TRUE,"GENERAL";"TAB2",#N/A,TRUE,"GENERAL";"TAB3",#N/A,TRUE,"GENERAL";"TAB4",#N/A,TRUE,"GENERAL";"TAB5",#N/A,TRUE,"GENERAL"}</definedName>
    <definedName name="____t66" localSheetId="4" hidden="1">{"TAB1",#N/A,TRUE,"GENERAL";"TAB2",#N/A,TRUE,"GENERAL";"TAB3",#N/A,TRUE,"GENERAL";"TAB4",#N/A,TRUE,"GENERAL";"TAB5",#N/A,TRUE,"GENERAL"}</definedName>
    <definedName name="____t66" hidden="1">{"TAB1",#N/A,TRUE,"GENERAL";"TAB2",#N/A,TRUE,"GENERAL";"TAB3",#N/A,TRUE,"GENERAL";"TAB4",#N/A,TRUE,"GENERAL";"TAB5",#N/A,TRUE,"GENERAL"}</definedName>
    <definedName name="____t7" localSheetId="5" hidden="1">{"via1",#N/A,TRUE,"general";"via2",#N/A,TRUE,"general";"via3",#N/A,TRUE,"general"}</definedName>
    <definedName name="____t7" localSheetId="1" hidden="1">{"via1",#N/A,TRUE,"general";"via2",#N/A,TRUE,"general";"via3",#N/A,TRUE,"general"}</definedName>
    <definedName name="____t7" localSheetId="2" hidden="1">{"via1",#N/A,TRUE,"general";"via2",#N/A,TRUE,"general";"via3",#N/A,TRUE,"general"}</definedName>
    <definedName name="____t7" localSheetId="3" hidden="1">{"via1",#N/A,TRUE,"general";"via2",#N/A,TRUE,"general";"via3",#N/A,TRUE,"general"}</definedName>
    <definedName name="____t7" localSheetId="4" hidden="1">{"via1",#N/A,TRUE,"general";"via2",#N/A,TRUE,"general";"via3",#N/A,TRUE,"general"}</definedName>
    <definedName name="____t7" hidden="1">{"via1",#N/A,TRUE,"general";"via2",#N/A,TRUE,"general";"via3",#N/A,TRUE,"general"}</definedName>
    <definedName name="____t77" localSheetId="5" hidden="1">{"TAB1",#N/A,TRUE,"GENERAL";"TAB2",#N/A,TRUE,"GENERAL";"TAB3",#N/A,TRUE,"GENERAL";"TAB4",#N/A,TRUE,"GENERAL";"TAB5",#N/A,TRUE,"GENERAL"}</definedName>
    <definedName name="____t77" localSheetId="1" hidden="1">{"TAB1",#N/A,TRUE,"GENERAL";"TAB2",#N/A,TRUE,"GENERAL";"TAB3",#N/A,TRUE,"GENERAL";"TAB4",#N/A,TRUE,"GENERAL";"TAB5",#N/A,TRUE,"GENERAL"}</definedName>
    <definedName name="____t77" localSheetId="2" hidden="1">{"TAB1",#N/A,TRUE,"GENERAL";"TAB2",#N/A,TRUE,"GENERAL";"TAB3",#N/A,TRUE,"GENERAL";"TAB4",#N/A,TRUE,"GENERAL";"TAB5",#N/A,TRUE,"GENERAL"}</definedName>
    <definedName name="____t77" localSheetId="3" hidden="1">{"TAB1",#N/A,TRUE,"GENERAL";"TAB2",#N/A,TRUE,"GENERAL";"TAB3",#N/A,TRUE,"GENERAL";"TAB4",#N/A,TRUE,"GENERAL";"TAB5",#N/A,TRUE,"GENERAL"}</definedName>
    <definedName name="____t77" localSheetId="4" hidden="1">{"TAB1",#N/A,TRUE,"GENERAL";"TAB2",#N/A,TRUE,"GENERAL";"TAB3",#N/A,TRUE,"GENERAL";"TAB4",#N/A,TRUE,"GENERAL";"TAB5",#N/A,TRUE,"GENERAL"}</definedName>
    <definedName name="____t77" hidden="1">{"TAB1",#N/A,TRUE,"GENERAL";"TAB2",#N/A,TRUE,"GENERAL";"TAB3",#N/A,TRUE,"GENERAL";"TAB4",#N/A,TRUE,"GENERAL";"TAB5",#N/A,TRUE,"GENERAL"}</definedName>
    <definedName name="____t8" localSheetId="5" hidden="1">{"TAB1",#N/A,TRUE,"GENERAL";"TAB2",#N/A,TRUE,"GENERAL";"TAB3",#N/A,TRUE,"GENERAL";"TAB4",#N/A,TRUE,"GENERAL";"TAB5",#N/A,TRUE,"GENERAL"}</definedName>
    <definedName name="____t8" localSheetId="1" hidden="1">{"TAB1",#N/A,TRUE,"GENERAL";"TAB2",#N/A,TRUE,"GENERAL";"TAB3",#N/A,TRUE,"GENERAL";"TAB4",#N/A,TRUE,"GENERAL";"TAB5",#N/A,TRUE,"GENERAL"}</definedName>
    <definedName name="____t8" localSheetId="2" hidden="1">{"TAB1",#N/A,TRUE,"GENERAL";"TAB2",#N/A,TRUE,"GENERAL";"TAB3",#N/A,TRUE,"GENERAL";"TAB4",#N/A,TRUE,"GENERAL";"TAB5",#N/A,TRUE,"GENERAL"}</definedName>
    <definedName name="____t8" localSheetId="3" hidden="1">{"TAB1",#N/A,TRUE,"GENERAL";"TAB2",#N/A,TRUE,"GENERAL";"TAB3",#N/A,TRUE,"GENERAL";"TAB4",#N/A,TRUE,"GENERAL";"TAB5",#N/A,TRUE,"GENERAL"}</definedName>
    <definedName name="____t8" localSheetId="4" hidden="1">{"TAB1",#N/A,TRUE,"GENERAL";"TAB2",#N/A,TRUE,"GENERAL";"TAB3",#N/A,TRUE,"GENERAL";"TAB4",#N/A,TRUE,"GENERAL";"TAB5",#N/A,TRUE,"GENERAL"}</definedName>
    <definedName name="____t8" hidden="1">{"TAB1",#N/A,TRUE,"GENERAL";"TAB2",#N/A,TRUE,"GENERAL";"TAB3",#N/A,TRUE,"GENERAL";"TAB4",#N/A,TRUE,"GENERAL";"TAB5",#N/A,TRUE,"GENERAL"}</definedName>
    <definedName name="____t88" localSheetId="5" hidden="1">{"via1",#N/A,TRUE,"general";"via2",#N/A,TRUE,"general";"via3",#N/A,TRUE,"general"}</definedName>
    <definedName name="____t88" localSheetId="1" hidden="1">{"via1",#N/A,TRUE,"general";"via2",#N/A,TRUE,"general";"via3",#N/A,TRUE,"general"}</definedName>
    <definedName name="____t88" localSheetId="2" hidden="1">{"via1",#N/A,TRUE,"general";"via2",#N/A,TRUE,"general";"via3",#N/A,TRUE,"general"}</definedName>
    <definedName name="____t88" localSheetId="3" hidden="1">{"via1",#N/A,TRUE,"general";"via2",#N/A,TRUE,"general";"via3",#N/A,TRUE,"general"}</definedName>
    <definedName name="____t88" localSheetId="4" hidden="1">{"via1",#N/A,TRUE,"general";"via2",#N/A,TRUE,"general";"via3",#N/A,TRUE,"general"}</definedName>
    <definedName name="____t88" hidden="1">{"via1",#N/A,TRUE,"general";"via2",#N/A,TRUE,"general";"via3",#N/A,TRUE,"general"}</definedName>
    <definedName name="____t9" localSheetId="5" hidden="1">{"TAB1",#N/A,TRUE,"GENERAL";"TAB2",#N/A,TRUE,"GENERAL";"TAB3",#N/A,TRUE,"GENERAL";"TAB4",#N/A,TRUE,"GENERAL";"TAB5",#N/A,TRUE,"GENERAL"}</definedName>
    <definedName name="____t9" localSheetId="1" hidden="1">{"TAB1",#N/A,TRUE,"GENERAL";"TAB2",#N/A,TRUE,"GENERAL";"TAB3",#N/A,TRUE,"GENERAL";"TAB4",#N/A,TRUE,"GENERAL";"TAB5",#N/A,TRUE,"GENERAL"}</definedName>
    <definedName name="____t9" localSheetId="2" hidden="1">{"TAB1",#N/A,TRUE,"GENERAL";"TAB2",#N/A,TRUE,"GENERAL";"TAB3",#N/A,TRUE,"GENERAL";"TAB4",#N/A,TRUE,"GENERAL";"TAB5",#N/A,TRUE,"GENERAL"}</definedName>
    <definedName name="____t9" localSheetId="3" hidden="1">{"TAB1",#N/A,TRUE,"GENERAL";"TAB2",#N/A,TRUE,"GENERAL";"TAB3",#N/A,TRUE,"GENERAL";"TAB4",#N/A,TRUE,"GENERAL";"TAB5",#N/A,TRUE,"GENERAL"}</definedName>
    <definedName name="____t9" localSheetId="4" hidden="1">{"TAB1",#N/A,TRUE,"GENERAL";"TAB2",#N/A,TRUE,"GENERAL";"TAB3",#N/A,TRUE,"GENERAL";"TAB4",#N/A,TRUE,"GENERAL";"TAB5",#N/A,TRUE,"GENERAL"}</definedName>
    <definedName name="____t9" hidden="1">{"TAB1",#N/A,TRUE,"GENERAL";"TAB2",#N/A,TRUE,"GENERAL";"TAB3",#N/A,TRUE,"GENERAL";"TAB4",#N/A,TRUE,"GENERAL";"TAB5",#N/A,TRUE,"GENERAL"}</definedName>
    <definedName name="____t99" localSheetId="5" hidden="1">{"via1",#N/A,TRUE,"general";"via2",#N/A,TRUE,"general";"via3",#N/A,TRUE,"general"}</definedName>
    <definedName name="____t99" localSheetId="1" hidden="1">{"via1",#N/A,TRUE,"general";"via2",#N/A,TRUE,"general";"via3",#N/A,TRUE,"general"}</definedName>
    <definedName name="____t99" localSheetId="2" hidden="1">{"via1",#N/A,TRUE,"general";"via2",#N/A,TRUE,"general";"via3",#N/A,TRUE,"general"}</definedName>
    <definedName name="____t99" localSheetId="3" hidden="1">{"via1",#N/A,TRUE,"general";"via2",#N/A,TRUE,"general";"via3",#N/A,TRUE,"general"}</definedName>
    <definedName name="____t99" localSheetId="4" hidden="1">{"via1",#N/A,TRUE,"general";"via2",#N/A,TRUE,"general";"via3",#N/A,TRUE,"general"}</definedName>
    <definedName name="____t99" hidden="1">{"via1",#N/A,TRUE,"general";"via2",#N/A,TRUE,"general";"via3",#N/A,TRUE,"general"}</definedName>
    <definedName name="____TA1">#REF!</definedName>
    <definedName name="____TA2">#REF!</definedName>
    <definedName name="____TA3">#REF!</definedName>
    <definedName name="____TA4">#REF!</definedName>
    <definedName name="____TA5">#REF!</definedName>
    <definedName name="____TA6">#REF!</definedName>
    <definedName name="____TA7">#REF!</definedName>
    <definedName name="____TA8">#REF!</definedName>
    <definedName name="____TA9">#REF!</definedName>
    <definedName name="____TOP1">#REF!</definedName>
    <definedName name="____TOP10">#REF!</definedName>
    <definedName name="____TOP2">#REF!</definedName>
    <definedName name="____TOP3">#REF!</definedName>
    <definedName name="____TOP4">#REF!</definedName>
    <definedName name="____TOP5">#REF!</definedName>
    <definedName name="____TOP6">#REF!</definedName>
    <definedName name="____TOP7">#REF!</definedName>
    <definedName name="____TOP8">#REF!</definedName>
    <definedName name="____TOP9">#REF!</definedName>
    <definedName name="____u4" localSheetId="5" hidden="1">{"TAB1",#N/A,TRUE,"GENERAL";"TAB2",#N/A,TRUE,"GENERAL";"TAB3",#N/A,TRUE,"GENERAL";"TAB4",#N/A,TRUE,"GENERAL";"TAB5",#N/A,TRUE,"GENERAL"}</definedName>
    <definedName name="____u4" localSheetId="1" hidden="1">{"TAB1",#N/A,TRUE,"GENERAL";"TAB2",#N/A,TRUE,"GENERAL";"TAB3",#N/A,TRUE,"GENERAL";"TAB4",#N/A,TRUE,"GENERAL";"TAB5",#N/A,TRUE,"GENERAL"}</definedName>
    <definedName name="____u4" localSheetId="2" hidden="1">{"TAB1",#N/A,TRUE,"GENERAL";"TAB2",#N/A,TRUE,"GENERAL";"TAB3",#N/A,TRUE,"GENERAL";"TAB4",#N/A,TRUE,"GENERAL";"TAB5",#N/A,TRUE,"GENERAL"}</definedName>
    <definedName name="____u4" localSheetId="3" hidden="1">{"TAB1",#N/A,TRUE,"GENERAL";"TAB2",#N/A,TRUE,"GENERAL";"TAB3",#N/A,TRUE,"GENERAL";"TAB4",#N/A,TRUE,"GENERAL";"TAB5",#N/A,TRUE,"GENERAL"}</definedName>
    <definedName name="____u4" localSheetId="4" hidden="1">{"TAB1",#N/A,TRUE,"GENERAL";"TAB2",#N/A,TRUE,"GENERAL";"TAB3",#N/A,TRUE,"GENERAL";"TAB4",#N/A,TRUE,"GENERAL";"TAB5",#N/A,TRUE,"GENERAL"}</definedName>
    <definedName name="____u4" hidden="1">{"TAB1",#N/A,TRUE,"GENERAL";"TAB2",#N/A,TRUE,"GENERAL";"TAB3",#N/A,TRUE,"GENERAL";"TAB4",#N/A,TRUE,"GENERAL";"TAB5",#N/A,TRUE,"GENERAL"}</definedName>
    <definedName name="____u5" localSheetId="5" hidden="1">{"TAB1",#N/A,TRUE,"GENERAL";"TAB2",#N/A,TRUE,"GENERAL";"TAB3",#N/A,TRUE,"GENERAL";"TAB4",#N/A,TRUE,"GENERAL";"TAB5",#N/A,TRUE,"GENERAL"}</definedName>
    <definedName name="____u5" localSheetId="1" hidden="1">{"TAB1",#N/A,TRUE,"GENERAL";"TAB2",#N/A,TRUE,"GENERAL";"TAB3",#N/A,TRUE,"GENERAL";"TAB4",#N/A,TRUE,"GENERAL";"TAB5",#N/A,TRUE,"GENERAL"}</definedName>
    <definedName name="____u5" localSheetId="2" hidden="1">{"TAB1",#N/A,TRUE,"GENERAL";"TAB2",#N/A,TRUE,"GENERAL";"TAB3",#N/A,TRUE,"GENERAL";"TAB4",#N/A,TRUE,"GENERAL";"TAB5",#N/A,TRUE,"GENERAL"}</definedName>
    <definedName name="____u5" localSheetId="3" hidden="1">{"TAB1",#N/A,TRUE,"GENERAL";"TAB2",#N/A,TRUE,"GENERAL";"TAB3",#N/A,TRUE,"GENERAL";"TAB4",#N/A,TRUE,"GENERAL";"TAB5",#N/A,TRUE,"GENERAL"}</definedName>
    <definedName name="____u5" localSheetId="4" hidden="1">{"TAB1",#N/A,TRUE,"GENERAL";"TAB2",#N/A,TRUE,"GENERAL";"TAB3",#N/A,TRUE,"GENERAL";"TAB4",#N/A,TRUE,"GENERAL";"TAB5",#N/A,TRUE,"GENERAL"}</definedName>
    <definedName name="____u5" hidden="1">{"TAB1",#N/A,TRUE,"GENERAL";"TAB2",#N/A,TRUE,"GENERAL";"TAB3",#N/A,TRUE,"GENERAL";"TAB4",#N/A,TRUE,"GENERAL";"TAB5",#N/A,TRUE,"GENERAL"}</definedName>
    <definedName name="____u6" localSheetId="5" hidden="1">{"TAB1",#N/A,TRUE,"GENERAL";"TAB2",#N/A,TRUE,"GENERAL";"TAB3",#N/A,TRUE,"GENERAL";"TAB4",#N/A,TRUE,"GENERAL";"TAB5",#N/A,TRUE,"GENERAL"}</definedName>
    <definedName name="____u6" localSheetId="1" hidden="1">{"TAB1",#N/A,TRUE,"GENERAL";"TAB2",#N/A,TRUE,"GENERAL";"TAB3",#N/A,TRUE,"GENERAL";"TAB4",#N/A,TRUE,"GENERAL";"TAB5",#N/A,TRUE,"GENERAL"}</definedName>
    <definedName name="____u6" localSheetId="2" hidden="1">{"TAB1",#N/A,TRUE,"GENERAL";"TAB2",#N/A,TRUE,"GENERAL";"TAB3",#N/A,TRUE,"GENERAL";"TAB4",#N/A,TRUE,"GENERAL";"TAB5",#N/A,TRUE,"GENERAL"}</definedName>
    <definedName name="____u6" localSheetId="3" hidden="1">{"TAB1",#N/A,TRUE,"GENERAL";"TAB2",#N/A,TRUE,"GENERAL";"TAB3",#N/A,TRUE,"GENERAL";"TAB4",#N/A,TRUE,"GENERAL";"TAB5",#N/A,TRUE,"GENERAL"}</definedName>
    <definedName name="____u6" localSheetId="4" hidden="1">{"TAB1",#N/A,TRUE,"GENERAL";"TAB2",#N/A,TRUE,"GENERAL";"TAB3",#N/A,TRUE,"GENERAL";"TAB4",#N/A,TRUE,"GENERAL";"TAB5",#N/A,TRUE,"GENERAL"}</definedName>
    <definedName name="____u6" hidden="1">{"TAB1",#N/A,TRUE,"GENERAL";"TAB2",#N/A,TRUE,"GENERAL";"TAB3",#N/A,TRUE,"GENERAL";"TAB4",#N/A,TRUE,"GENERAL";"TAB5",#N/A,TRUE,"GENERAL"}</definedName>
    <definedName name="____u7" localSheetId="5" hidden="1">{"via1",#N/A,TRUE,"general";"via2",#N/A,TRUE,"general";"via3",#N/A,TRUE,"general"}</definedName>
    <definedName name="____u7" localSheetId="1" hidden="1">{"via1",#N/A,TRUE,"general";"via2",#N/A,TRUE,"general";"via3",#N/A,TRUE,"general"}</definedName>
    <definedName name="____u7" localSheetId="2" hidden="1">{"via1",#N/A,TRUE,"general";"via2",#N/A,TRUE,"general";"via3",#N/A,TRUE,"general"}</definedName>
    <definedName name="____u7" localSheetId="3" hidden="1">{"via1",#N/A,TRUE,"general";"via2",#N/A,TRUE,"general";"via3",#N/A,TRUE,"general"}</definedName>
    <definedName name="____u7" localSheetId="4" hidden="1">{"via1",#N/A,TRUE,"general";"via2",#N/A,TRUE,"general";"via3",#N/A,TRUE,"general"}</definedName>
    <definedName name="____u7" hidden="1">{"via1",#N/A,TRUE,"general";"via2",#N/A,TRUE,"general";"via3",#N/A,TRUE,"general"}</definedName>
    <definedName name="____u8" localSheetId="5" hidden="1">{"TAB1",#N/A,TRUE,"GENERAL";"TAB2",#N/A,TRUE,"GENERAL";"TAB3",#N/A,TRUE,"GENERAL";"TAB4",#N/A,TRUE,"GENERAL";"TAB5",#N/A,TRUE,"GENERAL"}</definedName>
    <definedName name="____u8" localSheetId="1" hidden="1">{"TAB1",#N/A,TRUE,"GENERAL";"TAB2",#N/A,TRUE,"GENERAL";"TAB3",#N/A,TRUE,"GENERAL";"TAB4",#N/A,TRUE,"GENERAL";"TAB5",#N/A,TRUE,"GENERAL"}</definedName>
    <definedName name="____u8" localSheetId="2" hidden="1">{"TAB1",#N/A,TRUE,"GENERAL";"TAB2",#N/A,TRUE,"GENERAL";"TAB3",#N/A,TRUE,"GENERAL";"TAB4",#N/A,TRUE,"GENERAL";"TAB5",#N/A,TRUE,"GENERAL"}</definedName>
    <definedName name="____u8" localSheetId="3" hidden="1">{"TAB1",#N/A,TRUE,"GENERAL";"TAB2",#N/A,TRUE,"GENERAL";"TAB3",#N/A,TRUE,"GENERAL";"TAB4",#N/A,TRUE,"GENERAL";"TAB5",#N/A,TRUE,"GENERAL"}</definedName>
    <definedName name="____u8" localSheetId="4" hidden="1">{"TAB1",#N/A,TRUE,"GENERAL";"TAB2",#N/A,TRUE,"GENERAL";"TAB3",#N/A,TRUE,"GENERAL";"TAB4",#N/A,TRUE,"GENERAL";"TAB5",#N/A,TRUE,"GENERAL"}</definedName>
    <definedName name="____u8" hidden="1">{"TAB1",#N/A,TRUE,"GENERAL";"TAB2",#N/A,TRUE,"GENERAL";"TAB3",#N/A,TRUE,"GENERAL";"TAB4",#N/A,TRUE,"GENERAL";"TAB5",#N/A,TRUE,"GENERAL"}</definedName>
    <definedName name="____u9" localSheetId="5" hidden="1">{"TAB1",#N/A,TRUE,"GENERAL";"TAB2",#N/A,TRUE,"GENERAL";"TAB3",#N/A,TRUE,"GENERAL";"TAB4",#N/A,TRUE,"GENERAL";"TAB5",#N/A,TRUE,"GENERAL"}</definedName>
    <definedName name="____u9" localSheetId="1" hidden="1">{"TAB1",#N/A,TRUE,"GENERAL";"TAB2",#N/A,TRUE,"GENERAL";"TAB3",#N/A,TRUE,"GENERAL";"TAB4",#N/A,TRUE,"GENERAL";"TAB5",#N/A,TRUE,"GENERAL"}</definedName>
    <definedName name="____u9" localSheetId="2" hidden="1">{"TAB1",#N/A,TRUE,"GENERAL";"TAB2",#N/A,TRUE,"GENERAL";"TAB3",#N/A,TRUE,"GENERAL";"TAB4",#N/A,TRUE,"GENERAL";"TAB5",#N/A,TRUE,"GENERAL"}</definedName>
    <definedName name="____u9" localSheetId="3" hidden="1">{"TAB1",#N/A,TRUE,"GENERAL";"TAB2",#N/A,TRUE,"GENERAL";"TAB3",#N/A,TRUE,"GENERAL";"TAB4",#N/A,TRUE,"GENERAL";"TAB5",#N/A,TRUE,"GENERAL"}</definedName>
    <definedName name="____u9" localSheetId="4" hidden="1">{"TAB1",#N/A,TRUE,"GENERAL";"TAB2",#N/A,TRUE,"GENERAL";"TAB3",#N/A,TRUE,"GENERAL";"TAB4",#N/A,TRUE,"GENERAL";"TAB5",#N/A,TRUE,"GENERAL"}</definedName>
    <definedName name="____u9" hidden="1">{"TAB1",#N/A,TRUE,"GENERAL";"TAB2",#N/A,TRUE,"GENERAL";"TAB3",#N/A,TRUE,"GENERAL";"TAB4",#N/A,TRUE,"GENERAL";"TAB5",#N/A,TRUE,"GENERAL"}</definedName>
    <definedName name="____ur7" localSheetId="5" hidden="1">{"TAB1",#N/A,TRUE,"GENERAL";"TAB2",#N/A,TRUE,"GENERAL";"TAB3",#N/A,TRUE,"GENERAL";"TAB4",#N/A,TRUE,"GENERAL";"TAB5",#N/A,TRUE,"GENERAL"}</definedName>
    <definedName name="____ur7" localSheetId="1" hidden="1">{"TAB1",#N/A,TRUE,"GENERAL";"TAB2",#N/A,TRUE,"GENERAL";"TAB3",#N/A,TRUE,"GENERAL";"TAB4",#N/A,TRUE,"GENERAL";"TAB5",#N/A,TRUE,"GENERAL"}</definedName>
    <definedName name="____ur7" localSheetId="2" hidden="1">{"TAB1",#N/A,TRUE,"GENERAL";"TAB2",#N/A,TRUE,"GENERAL";"TAB3",#N/A,TRUE,"GENERAL";"TAB4",#N/A,TRUE,"GENERAL";"TAB5",#N/A,TRUE,"GENERAL"}</definedName>
    <definedName name="____ur7" localSheetId="3" hidden="1">{"TAB1",#N/A,TRUE,"GENERAL";"TAB2",#N/A,TRUE,"GENERAL";"TAB3",#N/A,TRUE,"GENERAL";"TAB4",#N/A,TRUE,"GENERAL";"TAB5",#N/A,TRUE,"GENERAL"}</definedName>
    <definedName name="____ur7" localSheetId="4" hidden="1">{"TAB1",#N/A,TRUE,"GENERAL";"TAB2",#N/A,TRUE,"GENERAL";"TAB3",#N/A,TRUE,"GENERAL";"TAB4",#N/A,TRUE,"GENERAL";"TAB5",#N/A,TRUE,"GENERAL"}</definedName>
    <definedName name="____ur7" hidden="1">{"TAB1",#N/A,TRUE,"GENERAL";"TAB2",#N/A,TRUE,"GENERAL";"TAB3",#N/A,TRUE,"GENERAL";"TAB4",#N/A,TRUE,"GENERAL";"TAB5",#N/A,TRUE,"GENERAL"}</definedName>
    <definedName name="____v2" localSheetId="5" hidden="1">{"via1",#N/A,TRUE,"general";"via2",#N/A,TRUE,"general";"via3",#N/A,TRUE,"general"}</definedName>
    <definedName name="____v2" localSheetId="1" hidden="1">{"via1",#N/A,TRUE,"general";"via2",#N/A,TRUE,"general";"via3",#N/A,TRUE,"general"}</definedName>
    <definedName name="____v2" localSheetId="2" hidden="1">{"via1",#N/A,TRUE,"general";"via2",#N/A,TRUE,"general";"via3",#N/A,TRUE,"general"}</definedName>
    <definedName name="____v2" localSheetId="3" hidden="1">{"via1",#N/A,TRUE,"general";"via2",#N/A,TRUE,"general";"via3",#N/A,TRUE,"general"}</definedName>
    <definedName name="____v2" localSheetId="4" hidden="1">{"via1",#N/A,TRUE,"general";"via2",#N/A,TRUE,"general";"via3",#N/A,TRUE,"general"}</definedName>
    <definedName name="____v2" hidden="1">{"via1",#N/A,TRUE,"general";"via2",#N/A,TRUE,"general";"via3",#N/A,TRUE,"general"}</definedName>
    <definedName name="____v3" localSheetId="5" hidden="1">{"TAB1",#N/A,TRUE,"GENERAL";"TAB2",#N/A,TRUE,"GENERAL";"TAB3",#N/A,TRUE,"GENERAL";"TAB4",#N/A,TRUE,"GENERAL";"TAB5",#N/A,TRUE,"GENERAL"}</definedName>
    <definedName name="____v3" localSheetId="1" hidden="1">{"TAB1",#N/A,TRUE,"GENERAL";"TAB2",#N/A,TRUE,"GENERAL";"TAB3",#N/A,TRUE,"GENERAL";"TAB4",#N/A,TRUE,"GENERAL";"TAB5",#N/A,TRUE,"GENERAL"}</definedName>
    <definedName name="____v3" localSheetId="2" hidden="1">{"TAB1",#N/A,TRUE,"GENERAL";"TAB2",#N/A,TRUE,"GENERAL";"TAB3",#N/A,TRUE,"GENERAL";"TAB4",#N/A,TRUE,"GENERAL";"TAB5",#N/A,TRUE,"GENERAL"}</definedName>
    <definedName name="____v3" localSheetId="3" hidden="1">{"TAB1",#N/A,TRUE,"GENERAL";"TAB2",#N/A,TRUE,"GENERAL";"TAB3",#N/A,TRUE,"GENERAL";"TAB4",#N/A,TRUE,"GENERAL";"TAB5",#N/A,TRUE,"GENERAL"}</definedName>
    <definedName name="____v3" localSheetId="4" hidden="1">{"TAB1",#N/A,TRUE,"GENERAL";"TAB2",#N/A,TRUE,"GENERAL";"TAB3",#N/A,TRUE,"GENERAL";"TAB4",#N/A,TRUE,"GENERAL";"TAB5",#N/A,TRUE,"GENERAL"}</definedName>
    <definedName name="____v3" hidden="1">{"TAB1",#N/A,TRUE,"GENERAL";"TAB2",#N/A,TRUE,"GENERAL";"TAB3",#N/A,TRUE,"GENERAL";"TAB4",#N/A,TRUE,"GENERAL";"TAB5",#N/A,TRUE,"GENERAL"}</definedName>
    <definedName name="____v4" localSheetId="5" hidden="1">{"TAB1",#N/A,TRUE,"GENERAL";"TAB2",#N/A,TRUE,"GENERAL";"TAB3",#N/A,TRUE,"GENERAL";"TAB4",#N/A,TRUE,"GENERAL";"TAB5",#N/A,TRUE,"GENERAL"}</definedName>
    <definedName name="____v4" localSheetId="1" hidden="1">{"TAB1",#N/A,TRUE,"GENERAL";"TAB2",#N/A,TRUE,"GENERAL";"TAB3",#N/A,TRUE,"GENERAL";"TAB4",#N/A,TRUE,"GENERAL";"TAB5",#N/A,TRUE,"GENERAL"}</definedName>
    <definedName name="____v4" localSheetId="2" hidden="1">{"TAB1",#N/A,TRUE,"GENERAL";"TAB2",#N/A,TRUE,"GENERAL";"TAB3",#N/A,TRUE,"GENERAL";"TAB4",#N/A,TRUE,"GENERAL";"TAB5",#N/A,TRUE,"GENERAL"}</definedName>
    <definedName name="____v4" localSheetId="3" hidden="1">{"TAB1",#N/A,TRUE,"GENERAL";"TAB2",#N/A,TRUE,"GENERAL";"TAB3",#N/A,TRUE,"GENERAL";"TAB4",#N/A,TRUE,"GENERAL";"TAB5",#N/A,TRUE,"GENERAL"}</definedName>
    <definedName name="____v4" localSheetId="4" hidden="1">{"TAB1",#N/A,TRUE,"GENERAL";"TAB2",#N/A,TRUE,"GENERAL";"TAB3",#N/A,TRUE,"GENERAL";"TAB4",#N/A,TRUE,"GENERAL";"TAB5",#N/A,TRUE,"GENERAL"}</definedName>
    <definedName name="____v4" hidden="1">{"TAB1",#N/A,TRUE,"GENERAL";"TAB2",#N/A,TRUE,"GENERAL";"TAB3",#N/A,TRUE,"GENERAL";"TAB4",#N/A,TRUE,"GENERAL";"TAB5",#N/A,TRUE,"GENERAL"}</definedName>
    <definedName name="____v5" localSheetId="5" hidden="1">{"TAB1",#N/A,TRUE,"GENERAL";"TAB2",#N/A,TRUE,"GENERAL";"TAB3",#N/A,TRUE,"GENERAL";"TAB4",#N/A,TRUE,"GENERAL";"TAB5",#N/A,TRUE,"GENERAL"}</definedName>
    <definedName name="____v5" localSheetId="1" hidden="1">{"TAB1",#N/A,TRUE,"GENERAL";"TAB2",#N/A,TRUE,"GENERAL";"TAB3",#N/A,TRUE,"GENERAL";"TAB4",#N/A,TRUE,"GENERAL";"TAB5",#N/A,TRUE,"GENERAL"}</definedName>
    <definedName name="____v5" localSheetId="2" hidden="1">{"TAB1",#N/A,TRUE,"GENERAL";"TAB2",#N/A,TRUE,"GENERAL";"TAB3",#N/A,TRUE,"GENERAL";"TAB4",#N/A,TRUE,"GENERAL";"TAB5",#N/A,TRUE,"GENERAL"}</definedName>
    <definedName name="____v5" localSheetId="3" hidden="1">{"TAB1",#N/A,TRUE,"GENERAL";"TAB2",#N/A,TRUE,"GENERAL";"TAB3",#N/A,TRUE,"GENERAL";"TAB4",#N/A,TRUE,"GENERAL";"TAB5",#N/A,TRUE,"GENERAL"}</definedName>
    <definedName name="____v5" localSheetId="4" hidden="1">{"TAB1",#N/A,TRUE,"GENERAL";"TAB2",#N/A,TRUE,"GENERAL";"TAB3",#N/A,TRUE,"GENERAL";"TAB4",#N/A,TRUE,"GENERAL";"TAB5",#N/A,TRUE,"GENERAL"}</definedName>
    <definedName name="____v5" hidden="1">{"TAB1",#N/A,TRUE,"GENERAL";"TAB2",#N/A,TRUE,"GENERAL";"TAB3",#N/A,TRUE,"GENERAL";"TAB4",#N/A,TRUE,"GENERAL";"TAB5",#N/A,TRUE,"GENERAL"}</definedName>
    <definedName name="____v6" localSheetId="5" hidden="1">{"TAB1",#N/A,TRUE,"GENERAL";"TAB2",#N/A,TRUE,"GENERAL";"TAB3",#N/A,TRUE,"GENERAL";"TAB4",#N/A,TRUE,"GENERAL";"TAB5",#N/A,TRUE,"GENERAL"}</definedName>
    <definedName name="____v6" localSheetId="1" hidden="1">{"TAB1",#N/A,TRUE,"GENERAL";"TAB2",#N/A,TRUE,"GENERAL";"TAB3",#N/A,TRUE,"GENERAL";"TAB4",#N/A,TRUE,"GENERAL";"TAB5",#N/A,TRUE,"GENERAL"}</definedName>
    <definedName name="____v6" localSheetId="2" hidden="1">{"TAB1",#N/A,TRUE,"GENERAL";"TAB2",#N/A,TRUE,"GENERAL";"TAB3",#N/A,TRUE,"GENERAL";"TAB4",#N/A,TRUE,"GENERAL";"TAB5",#N/A,TRUE,"GENERAL"}</definedName>
    <definedName name="____v6" localSheetId="3" hidden="1">{"TAB1",#N/A,TRUE,"GENERAL";"TAB2",#N/A,TRUE,"GENERAL";"TAB3",#N/A,TRUE,"GENERAL";"TAB4",#N/A,TRUE,"GENERAL";"TAB5",#N/A,TRUE,"GENERAL"}</definedName>
    <definedName name="____v6" localSheetId="4" hidden="1">{"TAB1",#N/A,TRUE,"GENERAL";"TAB2",#N/A,TRUE,"GENERAL";"TAB3",#N/A,TRUE,"GENERAL";"TAB4",#N/A,TRUE,"GENERAL";"TAB5",#N/A,TRUE,"GENERAL"}</definedName>
    <definedName name="____v6" hidden="1">{"TAB1",#N/A,TRUE,"GENERAL";"TAB2",#N/A,TRUE,"GENERAL";"TAB3",#N/A,TRUE,"GENERAL";"TAB4",#N/A,TRUE,"GENERAL";"TAB5",#N/A,TRUE,"GENERAL"}</definedName>
    <definedName name="____v7" localSheetId="5" hidden="1">{"via1",#N/A,TRUE,"general";"via2",#N/A,TRUE,"general";"via3",#N/A,TRUE,"general"}</definedName>
    <definedName name="____v7" localSheetId="1" hidden="1">{"via1",#N/A,TRUE,"general";"via2",#N/A,TRUE,"general";"via3",#N/A,TRUE,"general"}</definedName>
    <definedName name="____v7" localSheetId="2" hidden="1">{"via1",#N/A,TRUE,"general";"via2",#N/A,TRUE,"general";"via3",#N/A,TRUE,"general"}</definedName>
    <definedName name="____v7" localSheetId="3" hidden="1">{"via1",#N/A,TRUE,"general";"via2",#N/A,TRUE,"general";"via3",#N/A,TRUE,"general"}</definedName>
    <definedName name="____v7" localSheetId="4" hidden="1">{"via1",#N/A,TRUE,"general";"via2",#N/A,TRUE,"general";"via3",#N/A,TRUE,"general"}</definedName>
    <definedName name="____v7" hidden="1">{"via1",#N/A,TRUE,"general";"via2",#N/A,TRUE,"general";"via3",#N/A,TRUE,"general"}</definedName>
    <definedName name="____v8" localSheetId="5" hidden="1">{"TAB1",#N/A,TRUE,"GENERAL";"TAB2",#N/A,TRUE,"GENERAL";"TAB3",#N/A,TRUE,"GENERAL";"TAB4",#N/A,TRUE,"GENERAL";"TAB5",#N/A,TRUE,"GENERAL"}</definedName>
    <definedName name="____v8" localSheetId="1" hidden="1">{"TAB1",#N/A,TRUE,"GENERAL";"TAB2",#N/A,TRUE,"GENERAL";"TAB3",#N/A,TRUE,"GENERAL";"TAB4",#N/A,TRUE,"GENERAL";"TAB5",#N/A,TRUE,"GENERAL"}</definedName>
    <definedName name="____v8" localSheetId="2" hidden="1">{"TAB1",#N/A,TRUE,"GENERAL";"TAB2",#N/A,TRUE,"GENERAL";"TAB3",#N/A,TRUE,"GENERAL";"TAB4",#N/A,TRUE,"GENERAL";"TAB5",#N/A,TRUE,"GENERAL"}</definedName>
    <definedName name="____v8" localSheetId="3" hidden="1">{"TAB1",#N/A,TRUE,"GENERAL";"TAB2",#N/A,TRUE,"GENERAL";"TAB3",#N/A,TRUE,"GENERAL";"TAB4",#N/A,TRUE,"GENERAL";"TAB5",#N/A,TRUE,"GENERAL"}</definedName>
    <definedName name="____v8" localSheetId="4" hidden="1">{"TAB1",#N/A,TRUE,"GENERAL";"TAB2",#N/A,TRUE,"GENERAL";"TAB3",#N/A,TRUE,"GENERAL";"TAB4",#N/A,TRUE,"GENERAL";"TAB5",#N/A,TRUE,"GENERAL"}</definedName>
    <definedName name="____v8" hidden="1">{"TAB1",#N/A,TRUE,"GENERAL";"TAB2",#N/A,TRUE,"GENERAL";"TAB3",#N/A,TRUE,"GENERAL";"TAB4",#N/A,TRUE,"GENERAL";"TAB5",#N/A,TRUE,"GENERAL"}</definedName>
    <definedName name="____v9" localSheetId="5" hidden="1">{"TAB1",#N/A,TRUE,"GENERAL";"TAB2",#N/A,TRUE,"GENERAL";"TAB3",#N/A,TRUE,"GENERAL";"TAB4",#N/A,TRUE,"GENERAL";"TAB5",#N/A,TRUE,"GENERAL"}</definedName>
    <definedName name="____v9" localSheetId="1" hidden="1">{"TAB1",#N/A,TRUE,"GENERAL";"TAB2",#N/A,TRUE,"GENERAL";"TAB3",#N/A,TRUE,"GENERAL";"TAB4",#N/A,TRUE,"GENERAL";"TAB5",#N/A,TRUE,"GENERAL"}</definedName>
    <definedName name="____v9" localSheetId="2" hidden="1">{"TAB1",#N/A,TRUE,"GENERAL";"TAB2",#N/A,TRUE,"GENERAL";"TAB3",#N/A,TRUE,"GENERAL";"TAB4",#N/A,TRUE,"GENERAL";"TAB5",#N/A,TRUE,"GENERAL"}</definedName>
    <definedName name="____v9" localSheetId="3" hidden="1">{"TAB1",#N/A,TRUE,"GENERAL";"TAB2",#N/A,TRUE,"GENERAL";"TAB3",#N/A,TRUE,"GENERAL";"TAB4",#N/A,TRUE,"GENERAL";"TAB5",#N/A,TRUE,"GENERAL"}</definedName>
    <definedName name="____v9" localSheetId="4" hidden="1">{"TAB1",#N/A,TRUE,"GENERAL";"TAB2",#N/A,TRUE,"GENERAL";"TAB3",#N/A,TRUE,"GENERAL";"TAB4",#N/A,TRUE,"GENERAL";"TAB5",#N/A,TRUE,"GENERAL"}</definedName>
    <definedName name="____v9" hidden="1">{"TAB1",#N/A,TRUE,"GENERAL";"TAB2",#N/A,TRUE,"GENERAL";"TAB3",#N/A,TRUE,"GENERAL";"TAB4",#N/A,TRUE,"GENERAL";"TAB5",#N/A,TRUE,"GENERAL"}</definedName>
    <definedName name="____VEX1">#REF!</definedName>
    <definedName name="____VFA1">#REF!</definedName>
    <definedName name="____vfv4" localSheetId="5" hidden="1">{"via1",#N/A,TRUE,"general";"via2",#N/A,TRUE,"general";"via3",#N/A,TRUE,"general"}</definedName>
    <definedName name="____vfv4" localSheetId="1" hidden="1">{"via1",#N/A,TRUE,"general";"via2",#N/A,TRUE,"general";"via3",#N/A,TRUE,"general"}</definedName>
    <definedName name="____vfv4" localSheetId="2" hidden="1">{"via1",#N/A,TRUE,"general";"via2",#N/A,TRUE,"general";"via3",#N/A,TRUE,"general"}</definedName>
    <definedName name="____vfv4" localSheetId="3" hidden="1">{"via1",#N/A,TRUE,"general";"via2",#N/A,TRUE,"general";"via3",#N/A,TRUE,"general"}</definedName>
    <definedName name="____vfv4" localSheetId="4" hidden="1">{"via1",#N/A,TRUE,"general";"via2",#N/A,TRUE,"general";"via3",#N/A,TRUE,"general"}</definedName>
    <definedName name="____vfv4" hidden="1">{"via1",#N/A,TRUE,"general";"via2",#N/A,TRUE,"general";"via3",#N/A,TRUE,"general"}</definedName>
    <definedName name="____VIT1">#REF!</definedName>
    <definedName name="____Vol1">#REF!</definedName>
    <definedName name="____VPR1">#REF!</definedName>
    <definedName name="____VPR2">#REF!</definedName>
    <definedName name="____VRP1">#REF!</definedName>
    <definedName name="____VSM1">#REF!</definedName>
    <definedName name="____x1" localSheetId="5" hidden="1">{"TAB1",#N/A,TRUE,"GENERAL";"TAB2",#N/A,TRUE,"GENERAL";"TAB3",#N/A,TRUE,"GENERAL";"TAB4",#N/A,TRUE,"GENERAL";"TAB5",#N/A,TRUE,"GENERAL"}</definedName>
    <definedName name="____x1" localSheetId="1" hidden="1">{"TAB1",#N/A,TRUE,"GENERAL";"TAB2",#N/A,TRUE,"GENERAL";"TAB3",#N/A,TRUE,"GENERAL";"TAB4",#N/A,TRUE,"GENERAL";"TAB5",#N/A,TRUE,"GENERAL"}</definedName>
    <definedName name="____x1" localSheetId="2" hidden="1">{"TAB1",#N/A,TRUE,"GENERAL";"TAB2",#N/A,TRUE,"GENERAL";"TAB3",#N/A,TRUE,"GENERAL";"TAB4",#N/A,TRUE,"GENERAL";"TAB5",#N/A,TRUE,"GENERAL"}</definedName>
    <definedName name="____x1" localSheetId="3" hidden="1">{"TAB1",#N/A,TRUE,"GENERAL";"TAB2",#N/A,TRUE,"GENERAL";"TAB3",#N/A,TRUE,"GENERAL";"TAB4",#N/A,TRUE,"GENERAL";"TAB5",#N/A,TRUE,"GENERAL"}</definedName>
    <definedName name="____x1" localSheetId="4" hidden="1">{"TAB1",#N/A,TRUE,"GENERAL";"TAB2",#N/A,TRUE,"GENERAL";"TAB3",#N/A,TRUE,"GENERAL";"TAB4",#N/A,TRUE,"GENERAL";"TAB5",#N/A,TRUE,"GENERAL"}</definedName>
    <definedName name="____x1" hidden="1">{"TAB1",#N/A,TRUE,"GENERAL";"TAB2",#N/A,TRUE,"GENERAL";"TAB3",#N/A,TRUE,"GENERAL";"TAB4",#N/A,TRUE,"GENERAL";"TAB5",#N/A,TRUE,"GENERAL"}</definedName>
    <definedName name="____x2" localSheetId="5" hidden="1">{"via1",#N/A,TRUE,"general";"via2",#N/A,TRUE,"general";"via3",#N/A,TRUE,"general"}</definedName>
    <definedName name="____x2" localSheetId="1" hidden="1">{"via1",#N/A,TRUE,"general";"via2",#N/A,TRUE,"general";"via3",#N/A,TRUE,"general"}</definedName>
    <definedName name="____x2" localSheetId="2" hidden="1">{"via1",#N/A,TRUE,"general";"via2",#N/A,TRUE,"general";"via3",#N/A,TRUE,"general"}</definedName>
    <definedName name="____x2" localSheetId="3" hidden="1">{"via1",#N/A,TRUE,"general";"via2",#N/A,TRUE,"general";"via3",#N/A,TRUE,"general"}</definedName>
    <definedName name="____x2" localSheetId="4" hidden="1">{"via1",#N/A,TRUE,"general";"via2",#N/A,TRUE,"general";"via3",#N/A,TRUE,"general"}</definedName>
    <definedName name="____x2" hidden="1">{"via1",#N/A,TRUE,"general";"via2",#N/A,TRUE,"general";"via3",#N/A,TRUE,"general"}</definedName>
    <definedName name="____x3" localSheetId="5" hidden="1">{"via1",#N/A,TRUE,"general";"via2",#N/A,TRUE,"general";"via3",#N/A,TRUE,"general"}</definedName>
    <definedName name="____x3" localSheetId="1" hidden="1">{"via1",#N/A,TRUE,"general";"via2",#N/A,TRUE,"general";"via3",#N/A,TRUE,"general"}</definedName>
    <definedName name="____x3" localSheetId="2" hidden="1">{"via1",#N/A,TRUE,"general";"via2",#N/A,TRUE,"general";"via3",#N/A,TRUE,"general"}</definedName>
    <definedName name="____x3" localSheetId="3" hidden="1">{"via1",#N/A,TRUE,"general";"via2",#N/A,TRUE,"general";"via3",#N/A,TRUE,"general"}</definedName>
    <definedName name="____x3" localSheetId="4" hidden="1">{"via1",#N/A,TRUE,"general";"via2",#N/A,TRUE,"general";"via3",#N/A,TRUE,"general"}</definedName>
    <definedName name="____x3" hidden="1">{"via1",#N/A,TRUE,"general";"via2",#N/A,TRUE,"general";"via3",#N/A,TRUE,"general"}</definedName>
    <definedName name="____x4" localSheetId="5" hidden="1">{"via1",#N/A,TRUE,"general";"via2",#N/A,TRUE,"general";"via3",#N/A,TRUE,"general"}</definedName>
    <definedName name="____x4" localSheetId="1" hidden="1">{"via1",#N/A,TRUE,"general";"via2",#N/A,TRUE,"general";"via3",#N/A,TRUE,"general"}</definedName>
    <definedName name="____x4" localSheetId="2" hidden="1">{"via1",#N/A,TRUE,"general";"via2",#N/A,TRUE,"general";"via3",#N/A,TRUE,"general"}</definedName>
    <definedName name="____x4" localSheetId="3" hidden="1">{"via1",#N/A,TRUE,"general";"via2",#N/A,TRUE,"general";"via3",#N/A,TRUE,"general"}</definedName>
    <definedName name="____x4" localSheetId="4" hidden="1">{"via1",#N/A,TRUE,"general";"via2",#N/A,TRUE,"general";"via3",#N/A,TRUE,"general"}</definedName>
    <definedName name="____x4" hidden="1">{"via1",#N/A,TRUE,"general";"via2",#N/A,TRUE,"general";"via3",#N/A,TRUE,"general"}</definedName>
    <definedName name="____x5" localSheetId="5" hidden="1">{"TAB1",#N/A,TRUE,"GENERAL";"TAB2",#N/A,TRUE,"GENERAL";"TAB3",#N/A,TRUE,"GENERAL";"TAB4",#N/A,TRUE,"GENERAL";"TAB5",#N/A,TRUE,"GENERAL"}</definedName>
    <definedName name="____x5" localSheetId="1" hidden="1">{"TAB1",#N/A,TRUE,"GENERAL";"TAB2",#N/A,TRUE,"GENERAL";"TAB3",#N/A,TRUE,"GENERAL";"TAB4",#N/A,TRUE,"GENERAL";"TAB5",#N/A,TRUE,"GENERAL"}</definedName>
    <definedName name="____x5" localSheetId="2" hidden="1">{"TAB1",#N/A,TRUE,"GENERAL";"TAB2",#N/A,TRUE,"GENERAL";"TAB3",#N/A,TRUE,"GENERAL";"TAB4",#N/A,TRUE,"GENERAL";"TAB5",#N/A,TRUE,"GENERAL"}</definedName>
    <definedName name="____x5" localSheetId="3" hidden="1">{"TAB1",#N/A,TRUE,"GENERAL";"TAB2",#N/A,TRUE,"GENERAL";"TAB3",#N/A,TRUE,"GENERAL";"TAB4",#N/A,TRUE,"GENERAL";"TAB5",#N/A,TRUE,"GENERAL"}</definedName>
    <definedName name="____x5" localSheetId="4" hidden="1">{"TAB1",#N/A,TRUE,"GENERAL";"TAB2",#N/A,TRUE,"GENERAL";"TAB3",#N/A,TRUE,"GENERAL";"TAB4",#N/A,TRUE,"GENERAL";"TAB5",#N/A,TRUE,"GENERAL"}</definedName>
    <definedName name="____x5" hidden="1">{"TAB1",#N/A,TRUE,"GENERAL";"TAB2",#N/A,TRUE,"GENERAL";"TAB3",#N/A,TRUE,"GENERAL";"TAB4",#N/A,TRUE,"GENERAL";"TAB5",#N/A,TRUE,"GENERAL"}</definedName>
    <definedName name="____x6" localSheetId="5" hidden="1">{"TAB1",#N/A,TRUE,"GENERAL";"TAB2",#N/A,TRUE,"GENERAL";"TAB3",#N/A,TRUE,"GENERAL";"TAB4",#N/A,TRUE,"GENERAL";"TAB5",#N/A,TRUE,"GENERAL"}</definedName>
    <definedName name="____x6" localSheetId="1" hidden="1">{"TAB1",#N/A,TRUE,"GENERAL";"TAB2",#N/A,TRUE,"GENERAL";"TAB3",#N/A,TRUE,"GENERAL";"TAB4",#N/A,TRUE,"GENERAL";"TAB5",#N/A,TRUE,"GENERAL"}</definedName>
    <definedName name="____x6" localSheetId="2" hidden="1">{"TAB1",#N/A,TRUE,"GENERAL";"TAB2",#N/A,TRUE,"GENERAL";"TAB3",#N/A,TRUE,"GENERAL";"TAB4",#N/A,TRUE,"GENERAL";"TAB5",#N/A,TRUE,"GENERAL"}</definedName>
    <definedName name="____x6" localSheetId="3" hidden="1">{"TAB1",#N/A,TRUE,"GENERAL";"TAB2",#N/A,TRUE,"GENERAL";"TAB3",#N/A,TRUE,"GENERAL";"TAB4",#N/A,TRUE,"GENERAL";"TAB5",#N/A,TRUE,"GENERAL"}</definedName>
    <definedName name="____x6" localSheetId="4" hidden="1">{"TAB1",#N/A,TRUE,"GENERAL";"TAB2",#N/A,TRUE,"GENERAL";"TAB3",#N/A,TRUE,"GENERAL";"TAB4",#N/A,TRUE,"GENERAL";"TAB5",#N/A,TRUE,"GENERAL"}</definedName>
    <definedName name="____x6" hidden="1">{"TAB1",#N/A,TRUE,"GENERAL";"TAB2",#N/A,TRUE,"GENERAL";"TAB3",#N/A,TRUE,"GENERAL";"TAB4",#N/A,TRUE,"GENERAL";"TAB5",#N/A,TRUE,"GENERAL"}</definedName>
    <definedName name="____x7" localSheetId="5" hidden="1">{"TAB1",#N/A,TRUE,"GENERAL";"TAB2",#N/A,TRUE,"GENERAL";"TAB3",#N/A,TRUE,"GENERAL";"TAB4",#N/A,TRUE,"GENERAL";"TAB5",#N/A,TRUE,"GENERAL"}</definedName>
    <definedName name="____x7" localSheetId="1" hidden="1">{"TAB1",#N/A,TRUE,"GENERAL";"TAB2",#N/A,TRUE,"GENERAL";"TAB3",#N/A,TRUE,"GENERAL";"TAB4",#N/A,TRUE,"GENERAL";"TAB5",#N/A,TRUE,"GENERAL"}</definedName>
    <definedName name="____x7" localSheetId="2" hidden="1">{"TAB1",#N/A,TRUE,"GENERAL";"TAB2",#N/A,TRUE,"GENERAL";"TAB3",#N/A,TRUE,"GENERAL";"TAB4",#N/A,TRUE,"GENERAL";"TAB5",#N/A,TRUE,"GENERAL"}</definedName>
    <definedName name="____x7" localSheetId="3" hidden="1">{"TAB1",#N/A,TRUE,"GENERAL";"TAB2",#N/A,TRUE,"GENERAL";"TAB3",#N/A,TRUE,"GENERAL";"TAB4",#N/A,TRUE,"GENERAL";"TAB5",#N/A,TRUE,"GENERAL"}</definedName>
    <definedName name="____x7" localSheetId="4" hidden="1">{"TAB1",#N/A,TRUE,"GENERAL";"TAB2",#N/A,TRUE,"GENERAL";"TAB3",#N/A,TRUE,"GENERAL";"TAB4",#N/A,TRUE,"GENERAL";"TAB5",#N/A,TRUE,"GENERAL"}</definedName>
    <definedName name="____x7" hidden="1">{"TAB1",#N/A,TRUE,"GENERAL";"TAB2",#N/A,TRUE,"GENERAL";"TAB3",#N/A,TRUE,"GENERAL";"TAB4",#N/A,TRUE,"GENERAL";"TAB5",#N/A,TRUE,"GENERAL"}</definedName>
    <definedName name="____x8" localSheetId="5" hidden="1">{"via1",#N/A,TRUE,"general";"via2",#N/A,TRUE,"general";"via3",#N/A,TRUE,"general"}</definedName>
    <definedName name="____x8" localSheetId="1" hidden="1">{"via1",#N/A,TRUE,"general";"via2",#N/A,TRUE,"general";"via3",#N/A,TRUE,"general"}</definedName>
    <definedName name="____x8" localSheetId="2" hidden="1">{"via1",#N/A,TRUE,"general";"via2",#N/A,TRUE,"general";"via3",#N/A,TRUE,"general"}</definedName>
    <definedName name="____x8" localSheetId="3" hidden="1">{"via1",#N/A,TRUE,"general";"via2",#N/A,TRUE,"general";"via3",#N/A,TRUE,"general"}</definedName>
    <definedName name="____x8" localSheetId="4" hidden="1">{"via1",#N/A,TRUE,"general";"via2",#N/A,TRUE,"general";"via3",#N/A,TRUE,"general"}</definedName>
    <definedName name="____x8" hidden="1">{"via1",#N/A,TRUE,"general";"via2",#N/A,TRUE,"general";"via3",#N/A,TRUE,"general"}</definedName>
    <definedName name="____x9" localSheetId="5" hidden="1">{"TAB1",#N/A,TRUE,"GENERAL";"TAB2",#N/A,TRUE,"GENERAL";"TAB3",#N/A,TRUE,"GENERAL";"TAB4",#N/A,TRUE,"GENERAL";"TAB5",#N/A,TRUE,"GENERAL"}</definedName>
    <definedName name="____x9" localSheetId="1" hidden="1">{"TAB1",#N/A,TRUE,"GENERAL";"TAB2",#N/A,TRUE,"GENERAL";"TAB3",#N/A,TRUE,"GENERAL";"TAB4",#N/A,TRUE,"GENERAL";"TAB5",#N/A,TRUE,"GENERAL"}</definedName>
    <definedName name="____x9" localSheetId="2" hidden="1">{"TAB1",#N/A,TRUE,"GENERAL";"TAB2",#N/A,TRUE,"GENERAL";"TAB3",#N/A,TRUE,"GENERAL";"TAB4",#N/A,TRUE,"GENERAL";"TAB5",#N/A,TRUE,"GENERAL"}</definedName>
    <definedName name="____x9" localSheetId="3" hidden="1">{"TAB1",#N/A,TRUE,"GENERAL";"TAB2",#N/A,TRUE,"GENERAL";"TAB3",#N/A,TRUE,"GENERAL";"TAB4",#N/A,TRUE,"GENERAL";"TAB5",#N/A,TRUE,"GENERAL"}</definedName>
    <definedName name="____x9" localSheetId="4" hidden="1">{"TAB1",#N/A,TRUE,"GENERAL";"TAB2",#N/A,TRUE,"GENERAL";"TAB3",#N/A,TRUE,"GENERAL";"TAB4",#N/A,TRUE,"GENERAL";"TAB5",#N/A,TRUE,"GENERAL"}</definedName>
    <definedName name="____x9" hidden="1">{"TAB1",#N/A,TRUE,"GENERAL";"TAB2",#N/A,TRUE,"GENERAL";"TAB3",#N/A,TRUE,"GENERAL";"TAB4",#N/A,TRUE,"GENERAL";"TAB5",#N/A,TRUE,"GENERAL"}</definedName>
    <definedName name="____y2" localSheetId="5" hidden="1">{"TAB1",#N/A,TRUE,"GENERAL";"TAB2",#N/A,TRUE,"GENERAL";"TAB3",#N/A,TRUE,"GENERAL";"TAB4",#N/A,TRUE,"GENERAL";"TAB5",#N/A,TRUE,"GENERAL"}</definedName>
    <definedName name="____y2" localSheetId="1" hidden="1">{"TAB1",#N/A,TRUE,"GENERAL";"TAB2",#N/A,TRUE,"GENERAL";"TAB3",#N/A,TRUE,"GENERAL";"TAB4",#N/A,TRUE,"GENERAL";"TAB5",#N/A,TRUE,"GENERAL"}</definedName>
    <definedName name="____y2" localSheetId="2" hidden="1">{"TAB1",#N/A,TRUE,"GENERAL";"TAB2",#N/A,TRUE,"GENERAL";"TAB3",#N/A,TRUE,"GENERAL";"TAB4",#N/A,TRUE,"GENERAL";"TAB5",#N/A,TRUE,"GENERAL"}</definedName>
    <definedName name="____y2" localSheetId="3" hidden="1">{"TAB1",#N/A,TRUE,"GENERAL";"TAB2",#N/A,TRUE,"GENERAL";"TAB3",#N/A,TRUE,"GENERAL";"TAB4",#N/A,TRUE,"GENERAL";"TAB5",#N/A,TRUE,"GENERAL"}</definedName>
    <definedName name="____y2" localSheetId="4" hidden="1">{"TAB1",#N/A,TRUE,"GENERAL";"TAB2",#N/A,TRUE,"GENERAL";"TAB3",#N/A,TRUE,"GENERAL";"TAB4",#N/A,TRUE,"GENERAL";"TAB5",#N/A,TRUE,"GENERAL"}</definedName>
    <definedName name="____y2" hidden="1">{"TAB1",#N/A,TRUE,"GENERAL";"TAB2",#N/A,TRUE,"GENERAL";"TAB3",#N/A,TRUE,"GENERAL";"TAB4",#N/A,TRUE,"GENERAL";"TAB5",#N/A,TRUE,"GENERAL"}</definedName>
    <definedName name="____y3" localSheetId="5" hidden="1">{"via1",#N/A,TRUE,"general";"via2",#N/A,TRUE,"general";"via3",#N/A,TRUE,"general"}</definedName>
    <definedName name="____y3" localSheetId="1" hidden="1">{"via1",#N/A,TRUE,"general";"via2",#N/A,TRUE,"general";"via3",#N/A,TRUE,"general"}</definedName>
    <definedName name="____y3" localSheetId="2" hidden="1">{"via1",#N/A,TRUE,"general";"via2",#N/A,TRUE,"general";"via3",#N/A,TRUE,"general"}</definedName>
    <definedName name="____y3" localSheetId="3" hidden="1">{"via1",#N/A,TRUE,"general";"via2",#N/A,TRUE,"general";"via3",#N/A,TRUE,"general"}</definedName>
    <definedName name="____y3" localSheetId="4" hidden="1">{"via1",#N/A,TRUE,"general";"via2",#N/A,TRUE,"general";"via3",#N/A,TRUE,"general"}</definedName>
    <definedName name="____y3" hidden="1">{"via1",#N/A,TRUE,"general";"via2",#N/A,TRUE,"general";"via3",#N/A,TRUE,"general"}</definedName>
    <definedName name="____y4" localSheetId="5" hidden="1">{"via1",#N/A,TRUE,"general";"via2",#N/A,TRUE,"general";"via3",#N/A,TRUE,"general"}</definedName>
    <definedName name="____y4" localSheetId="1" hidden="1">{"via1",#N/A,TRUE,"general";"via2",#N/A,TRUE,"general";"via3",#N/A,TRUE,"general"}</definedName>
    <definedName name="____y4" localSheetId="2" hidden="1">{"via1",#N/A,TRUE,"general";"via2",#N/A,TRUE,"general";"via3",#N/A,TRUE,"general"}</definedName>
    <definedName name="____y4" localSheetId="3" hidden="1">{"via1",#N/A,TRUE,"general";"via2",#N/A,TRUE,"general";"via3",#N/A,TRUE,"general"}</definedName>
    <definedName name="____y4" localSheetId="4" hidden="1">{"via1",#N/A,TRUE,"general";"via2",#N/A,TRUE,"general";"via3",#N/A,TRUE,"general"}</definedName>
    <definedName name="____y4" hidden="1">{"via1",#N/A,TRUE,"general";"via2",#N/A,TRUE,"general";"via3",#N/A,TRUE,"general"}</definedName>
    <definedName name="____y5" localSheetId="5" hidden="1">{"TAB1",#N/A,TRUE,"GENERAL";"TAB2",#N/A,TRUE,"GENERAL";"TAB3",#N/A,TRUE,"GENERAL";"TAB4",#N/A,TRUE,"GENERAL";"TAB5",#N/A,TRUE,"GENERAL"}</definedName>
    <definedName name="____y5" localSheetId="1" hidden="1">{"TAB1",#N/A,TRUE,"GENERAL";"TAB2",#N/A,TRUE,"GENERAL";"TAB3",#N/A,TRUE,"GENERAL";"TAB4",#N/A,TRUE,"GENERAL";"TAB5",#N/A,TRUE,"GENERAL"}</definedName>
    <definedName name="____y5" localSheetId="2" hidden="1">{"TAB1",#N/A,TRUE,"GENERAL";"TAB2",#N/A,TRUE,"GENERAL";"TAB3",#N/A,TRUE,"GENERAL";"TAB4",#N/A,TRUE,"GENERAL";"TAB5",#N/A,TRUE,"GENERAL"}</definedName>
    <definedName name="____y5" localSheetId="3" hidden="1">{"TAB1",#N/A,TRUE,"GENERAL";"TAB2",#N/A,TRUE,"GENERAL";"TAB3",#N/A,TRUE,"GENERAL";"TAB4",#N/A,TRUE,"GENERAL";"TAB5",#N/A,TRUE,"GENERAL"}</definedName>
    <definedName name="____y5" localSheetId="4" hidden="1">{"TAB1",#N/A,TRUE,"GENERAL";"TAB2",#N/A,TRUE,"GENERAL";"TAB3",#N/A,TRUE,"GENERAL";"TAB4",#N/A,TRUE,"GENERAL";"TAB5",#N/A,TRUE,"GENERAL"}</definedName>
    <definedName name="____y5" hidden="1">{"TAB1",#N/A,TRUE,"GENERAL";"TAB2",#N/A,TRUE,"GENERAL";"TAB3",#N/A,TRUE,"GENERAL";"TAB4",#N/A,TRUE,"GENERAL";"TAB5",#N/A,TRUE,"GENERAL"}</definedName>
    <definedName name="____y6" localSheetId="5" hidden="1">{"via1",#N/A,TRUE,"general";"via2",#N/A,TRUE,"general";"via3",#N/A,TRUE,"general"}</definedName>
    <definedName name="____y6" localSheetId="1" hidden="1">{"via1",#N/A,TRUE,"general";"via2",#N/A,TRUE,"general";"via3",#N/A,TRUE,"general"}</definedName>
    <definedName name="____y6" localSheetId="2" hidden="1">{"via1",#N/A,TRUE,"general";"via2",#N/A,TRUE,"general";"via3",#N/A,TRUE,"general"}</definedName>
    <definedName name="____y6" localSheetId="3" hidden="1">{"via1",#N/A,TRUE,"general";"via2",#N/A,TRUE,"general";"via3",#N/A,TRUE,"general"}</definedName>
    <definedName name="____y6" localSheetId="4" hidden="1">{"via1",#N/A,TRUE,"general";"via2",#N/A,TRUE,"general";"via3",#N/A,TRUE,"general"}</definedName>
    <definedName name="____y6" hidden="1">{"via1",#N/A,TRUE,"general";"via2",#N/A,TRUE,"general";"via3",#N/A,TRUE,"general"}</definedName>
    <definedName name="____y7" localSheetId="5" hidden="1">{"via1",#N/A,TRUE,"general";"via2",#N/A,TRUE,"general";"via3",#N/A,TRUE,"general"}</definedName>
    <definedName name="____y7" localSheetId="1" hidden="1">{"via1",#N/A,TRUE,"general";"via2",#N/A,TRUE,"general";"via3",#N/A,TRUE,"general"}</definedName>
    <definedName name="____y7" localSheetId="2" hidden="1">{"via1",#N/A,TRUE,"general";"via2",#N/A,TRUE,"general";"via3",#N/A,TRUE,"general"}</definedName>
    <definedName name="____y7" localSheetId="3" hidden="1">{"via1",#N/A,TRUE,"general";"via2",#N/A,TRUE,"general";"via3",#N/A,TRUE,"general"}</definedName>
    <definedName name="____y7" localSheetId="4" hidden="1">{"via1",#N/A,TRUE,"general";"via2",#N/A,TRUE,"general";"via3",#N/A,TRUE,"general"}</definedName>
    <definedName name="____y7" hidden="1">{"via1",#N/A,TRUE,"general";"via2",#N/A,TRUE,"general";"via3",#N/A,TRUE,"general"}</definedName>
    <definedName name="____y8" localSheetId="5" hidden="1">{"via1",#N/A,TRUE,"general";"via2",#N/A,TRUE,"general";"via3",#N/A,TRUE,"general"}</definedName>
    <definedName name="____y8" localSheetId="1" hidden="1">{"via1",#N/A,TRUE,"general";"via2",#N/A,TRUE,"general";"via3",#N/A,TRUE,"general"}</definedName>
    <definedName name="____y8" localSheetId="2" hidden="1">{"via1",#N/A,TRUE,"general";"via2",#N/A,TRUE,"general";"via3",#N/A,TRUE,"general"}</definedName>
    <definedName name="____y8" localSheetId="3" hidden="1">{"via1",#N/A,TRUE,"general";"via2",#N/A,TRUE,"general";"via3",#N/A,TRUE,"general"}</definedName>
    <definedName name="____y8" localSheetId="4" hidden="1">{"via1",#N/A,TRUE,"general";"via2",#N/A,TRUE,"general";"via3",#N/A,TRUE,"general"}</definedName>
    <definedName name="____y8" hidden="1">{"via1",#N/A,TRUE,"general";"via2",#N/A,TRUE,"general";"via3",#N/A,TRUE,"general"}</definedName>
    <definedName name="____y9" localSheetId="5" hidden="1">{"TAB1",#N/A,TRUE,"GENERAL";"TAB2",#N/A,TRUE,"GENERAL";"TAB3",#N/A,TRUE,"GENERAL";"TAB4",#N/A,TRUE,"GENERAL";"TAB5",#N/A,TRUE,"GENERAL"}</definedName>
    <definedName name="____y9" localSheetId="1" hidden="1">{"TAB1",#N/A,TRUE,"GENERAL";"TAB2",#N/A,TRUE,"GENERAL";"TAB3",#N/A,TRUE,"GENERAL";"TAB4",#N/A,TRUE,"GENERAL";"TAB5",#N/A,TRUE,"GENERAL"}</definedName>
    <definedName name="____y9" localSheetId="2" hidden="1">{"TAB1",#N/A,TRUE,"GENERAL";"TAB2",#N/A,TRUE,"GENERAL";"TAB3",#N/A,TRUE,"GENERAL";"TAB4",#N/A,TRUE,"GENERAL";"TAB5",#N/A,TRUE,"GENERAL"}</definedName>
    <definedName name="____y9" localSheetId="3" hidden="1">{"TAB1",#N/A,TRUE,"GENERAL";"TAB2",#N/A,TRUE,"GENERAL";"TAB3",#N/A,TRUE,"GENERAL";"TAB4",#N/A,TRUE,"GENERAL";"TAB5",#N/A,TRUE,"GENERAL"}</definedName>
    <definedName name="____y9" localSheetId="4" hidden="1">{"TAB1",#N/A,TRUE,"GENERAL";"TAB2",#N/A,TRUE,"GENERAL";"TAB3",#N/A,TRUE,"GENERAL";"TAB4",#N/A,TRUE,"GENERAL";"TAB5",#N/A,TRUE,"GENERAL"}</definedName>
    <definedName name="____y9" hidden="1">{"TAB1",#N/A,TRUE,"GENERAL";"TAB2",#N/A,TRUE,"GENERAL";"TAB3",#N/A,TRUE,"GENERAL";"TAB4",#N/A,TRUE,"GENERAL";"TAB5",#N/A,TRUE,"GENERAL"}</definedName>
    <definedName name="____z1" localSheetId="5" hidden="1">{"TAB1",#N/A,TRUE,"GENERAL";"TAB2",#N/A,TRUE,"GENERAL";"TAB3",#N/A,TRUE,"GENERAL";"TAB4",#N/A,TRUE,"GENERAL";"TAB5",#N/A,TRUE,"GENERAL"}</definedName>
    <definedName name="____z1" localSheetId="1" hidden="1">{"TAB1",#N/A,TRUE,"GENERAL";"TAB2",#N/A,TRUE,"GENERAL";"TAB3",#N/A,TRUE,"GENERAL";"TAB4",#N/A,TRUE,"GENERAL";"TAB5",#N/A,TRUE,"GENERAL"}</definedName>
    <definedName name="____z1" localSheetId="2" hidden="1">{"TAB1",#N/A,TRUE,"GENERAL";"TAB2",#N/A,TRUE,"GENERAL";"TAB3",#N/A,TRUE,"GENERAL";"TAB4",#N/A,TRUE,"GENERAL";"TAB5",#N/A,TRUE,"GENERAL"}</definedName>
    <definedName name="____z1" localSheetId="3" hidden="1">{"TAB1",#N/A,TRUE,"GENERAL";"TAB2",#N/A,TRUE,"GENERAL";"TAB3",#N/A,TRUE,"GENERAL";"TAB4",#N/A,TRUE,"GENERAL";"TAB5",#N/A,TRUE,"GENERAL"}</definedName>
    <definedName name="____z1" localSheetId="4" hidden="1">{"TAB1",#N/A,TRUE,"GENERAL";"TAB2",#N/A,TRUE,"GENERAL";"TAB3",#N/A,TRUE,"GENERAL";"TAB4",#N/A,TRUE,"GENERAL";"TAB5",#N/A,TRUE,"GENERAL"}</definedName>
    <definedName name="____z1" hidden="1">{"TAB1",#N/A,TRUE,"GENERAL";"TAB2",#N/A,TRUE,"GENERAL";"TAB3",#N/A,TRUE,"GENERAL";"TAB4",#N/A,TRUE,"GENERAL";"TAB5",#N/A,TRUE,"GENERAL"}</definedName>
    <definedName name="____z2" localSheetId="5" hidden="1">{"via1",#N/A,TRUE,"general";"via2",#N/A,TRUE,"general";"via3",#N/A,TRUE,"general"}</definedName>
    <definedName name="____z2" localSheetId="1" hidden="1">{"via1",#N/A,TRUE,"general";"via2",#N/A,TRUE,"general";"via3",#N/A,TRUE,"general"}</definedName>
    <definedName name="____z2" localSheetId="2" hidden="1">{"via1",#N/A,TRUE,"general";"via2",#N/A,TRUE,"general";"via3",#N/A,TRUE,"general"}</definedName>
    <definedName name="____z2" localSheetId="3" hidden="1">{"via1",#N/A,TRUE,"general";"via2",#N/A,TRUE,"general";"via3",#N/A,TRUE,"general"}</definedName>
    <definedName name="____z2" localSheetId="4" hidden="1">{"via1",#N/A,TRUE,"general";"via2",#N/A,TRUE,"general";"via3",#N/A,TRUE,"general"}</definedName>
    <definedName name="____z2" hidden="1">{"via1",#N/A,TRUE,"general";"via2",#N/A,TRUE,"general";"via3",#N/A,TRUE,"general"}</definedName>
    <definedName name="____z3" localSheetId="5" hidden="1">{"via1",#N/A,TRUE,"general";"via2",#N/A,TRUE,"general";"via3",#N/A,TRUE,"general"}</definedName>
    <definedName name="____z3" localSheetId="1" hidden="1">{"via1",#N/A,TRUE,"general";"via2",#N/A,TRUE,"general";"via3",#N/A,TRUE,"general"}</definedName>
    <definedName name="____z3" localSheetId="2" hidden="1">{"via1",#N/A,TRUE,"general";"via2",#N/A,TRUE,"general";"via3",#N/A,TRUE,"general"}</definedName>
    <definedName name="____z3" localSheetId="3" hidden="1">{"via1",#N/A,TRUE,"general";"via2",#N/A,TRUE,"general";"via3",#N/A,TRUE,"general"}</definedName>
    <definedName name="____z3" localSheetId="4" hidden="1">{"via1",#N/A,TRUE,"general";"via2",#N/A,TRUE,"general";"via3",#N/A,TRUE,"general"}</definedName>
    <definedName name="____z3" hidden="1">{"via1",#N/A,TRUE,"general";"via2",#N/A,TRUE,"general";"via3",#N/A,TRUE,"general"}</definedName>
    <definedName name="____z4" localSheetId="5" hidden="1">{"TAB1",#N/A,TRUE,"GENERAL";"TAB2",#N/A,TRUE,"GENERAL";"TAB3",#N/A,TRUE,"GENERAL";"TAB4",#N/A,TRUE,"GENERAL";"TAB5",#N/A,TRUE,"GENERAL"}</definedName>
    <definedName name="____z4" localSheetId="1" hidden="1">{"TAB1",#N/A,TRUE,"GENERAL";"TAB2",#N/A,TRUE,"GENERAL";"TAB3",#N/A,TRUE,"GENERAL";"TAB4",#N/A,TRUE,"GENERAL";"TAB5",#N/A,TRUE,"GENERAL"}</definedName>
    <definedName name="____z4" localSheetId="2" hidden="1">{"TAB1",#N/A,TRUE,"GENERAL";"TAB2",#N/A,TRUE,"GENERAL";"TAB3",#N/A,TRUE,"GENERAL";"TAB4",#N/A,TRUE,"GENERAL";"TAB5",#N/A,TRUE,"GENERAL"}</definedName>
    <definedName name="____z4" localSheetId="3" hidden="1">{"TAB1",#N/A,TRUE,"GENERAL";"TAB2",#N/A,TRUE,"GENERAL";"TAB3",#N/A,TRUE,"GENERAL";"TAB4",#N/A,TRUE,"GENERAL";"TAB5",#N/A,TRUE,"GENERAL"}</definedName>
    <definedName name="____z4" localSheetId="4" hidden="1">{"TAB1",#N/A,TRUE,"GENERAL";"TAB2",#N/A,TRUE,"GENERAL";"TAB3",#N/A,TRUE,"GENERAL";"TAB4",#N/A,TRUE,"GENERAL";"TAB5",#N/A,TRUE,"GENERAL"}</definedName>
    <definedName name="____z4" hidden="1">{"TAB1",#N/A,TRUE,"GENERAL";"TAB2",#N/A,TRUE,"GENERAL";"TAB3",#N/A,TRUE,"GENERAL";"TAB4",#N/A,TRUE,"GENERAL";"TAB5",#N/A,TRUE,"GENERAL"}</definedName>
    <definedName name="____z5" localSheetId="5" hidden="1">{"via1",#N/A,TRUE,"general";"via2",#N/A,TRUE,"general";"via3",#N/A,TRUE,"general"}</definedName>
    <definedName name="____z5" localSheetId="1" hidden="1">{"via1",#N/A,TRUE,"general";"via2",#N/A,TRUE,"general";"via3",#N/A,TRUE,"general"}</definedName>
    <definedName name="____z5" localSheetId="2" hidden="1">{"via1",#N/A,TRUE,"general";"via2",#N/A,TRUE,"general";"via3",#N/A,TRUE,"general"}</definedName>
    <definedName name="____z5" localSheetId="3" hidden="1">{"via1",#N/A,TRUE,"general";"via2",#N/A,TRUE,"general";"via3",#N/A,TRUE,"general"}</definedName>
    <definedName name="____z5" localSheetId="4" hidden="1">{"via1",#N/A,TRUE,"general";"via2",#N/A,TRUE,"general";"via3",#N/A,TRUE,"general"}</definedName>
    <definedName name="____z5" hidden="1">{"via1",#N/A,TRUE,"general";"via2",#N/A,TRUE,"general";"via3",#N/A,TRUE,"general"}</definedName>
    <definedName name="____z6" localSheetId="5" hidden="1">{"TAB1",#N/A,TRUE,"GENERAL";"TAB2",#N/A,TRUE,"GENERAL";"TAB3",#N/A,TRUE,"GENERAL";"TAB4",#N/A,TRUE,"GENERAL";"TAB5",#N/A,TRUE,"GENERAL"}</definedName>
    <definedName name="____z6" localSheetId="1" hidden="1">{"TAB1",#N/A,TRUE,"GENERAL";"TAB2",#N/A,TRUE,"GENERAL";"TAB3",#N/A,TRUE,"GENERAL";"TAB4",#N/A,TRUE,"GENERAL";"TAB5",#N/A,TRUE,"GENERAL"}</definedName>
    <definedName name="____z6" localSheetId="2" hidden="1">{"TAB1",#N/A,TRUE,"GENERAL";"TAB2",#N/A,TRUE,"GENERAL";"TAB3",#N/A,TRUE,"GENERAL";"TAB4",#N/A,TRUE,"GENERAL";"TAB5",#N/A,TRUE,"GENERAL"}</definedName>
    <definedName name="____z6" localSheetId="3" hidden="1">{"TAB1",#N/A,TRUE,"GENERAL";"TAB2",#N/A,TRUE,"GENERAL";"TAB3",#N/A,TRUE,"GENERAL";"TAB4",#N/A,TRUE,"GENERAL";"TAB5",#N/A,TRUE,"GENERAL"}</definedName>
    <definedName name="____z6" localSheetId="4" hidden="1">{"TAB1",#N/A,TRUE,"GENERAL";"TAB2",#N/A,TRUE,"GENERAL";"TAB3",#N/A,TRUE,"GENERAL";"TAB4",#N/A,TRUE,"GENERAL";"TAB5",#N/A,TRUE,"GENERAL"}</definedName>
    <definedName name="____z6" hidden="1">{"TAB1",#N/A,TRUE,"GENERAL";"TAB2",#N/A,TRUE,"GENERAL";"TAB3",#N/A,TRUE,"GENERAL";"TAB4",#N/A,TRUE,"GENERAL";"TAB5",#N/A,TRUE,"GENERAL"}</definedName>
    <definedName name="___a1" localSheetId="5" hidden="1">{"TAB1",#N/A,TRUE,"GENERAL";"TAB2",#N/A,TRUE,"GENERAL";"TAB3",#N/A,TRUE,"GENERAL";"TAB4",#N/A,TRUE,"GENERAL";"TAB5",#N/A,TRUE,"GENERAL"}</definedName>
    <definedName name="___a1" localSheetId="1" hidden="1">{"TAB1",#N/A,TRUE,"GENERAL";"TAB2",#N/A,TRUE,"GENERAL";"TAB3",#N/A,TRUE,"GENERAL";"TAB4",#N/A,TRUE,"GENERAL";"TAB5",#N/A,TRUE,"GENERAL"}</definedName>
    <definedName name="___a1" localSheetId="2" hidden="1">{"TAB1",#N/A,TRUE,"GENERAL";"TAB2",#N/A,TRUE,"GENERAL";"TAB3",#N/A,TRUE,"GENERAL";"TAB4",#N/A,TRUE,"GENERAL";"TAB5",#N/A,TRUE,"GENERAL"}</definedName>
    <definedName name="___a1" localSheetId="3" hidden="1">{"TAB1",#N/A,TRUE,"GENERAL";"TAB2",#N/A,TRUE,"GENERAL";"TAB3",#N/A,TRUE,"GENERAL";"TAB4",#N/A,TRUE,"GENERAL";"TAB5",#N/A,TRUE,"GENERAL"}</definedName>
    <definedName name="___a1" localSheetId="4" hidden="1">{"TAB1",#N/A,TRUE,"GENERAL";"TAB2",#N/A,TRUE,"GENERAL";"TAB3",#N/A,TRUE,"GENERAL";"TAB4",#N/A,TRUE,"GENERAL";"TAB5",#N/A,TRUE,"GENERAL"}</definedName>
    <definedName name="___a1" hidden="1">{"TAB1",#N/A,TRUE,"GENERAL";"TAB2",#N/A,TRUE,"GENERAL";"TAB3",#N/A,TRUE,"GENERAL";"TAB4",#N/A,TRUE,"GENERAL";"TAB5",#N/A,TRUE,"GENERAL"}</definedName>
    <definedName name="___A17000">#REF!</definedName>
    <definedName name="___A20000">#REF!</definedName>
    <definedName name="___a3" localSheetId="5" hidden="1">{"TAB1",#N/A,TRUE,"GENERAL";"TAB2",#N/A,TRUE,"GENERAL";"TAB3",#N/A,TRUE,"GENERAL";"TAB4",#N/A,TRUE,"GENERAL";"TAB5",#N/A,TRUE,"GENERAL"}</definedName>
    <definedName name="___a3" localSheetId="1" hidden="1">{"TAB1",#N/A,TRUE,"GENERAL";"TAB2",#N/A,TRUE,"GENERAL";"TAB3",#N/A,TRUE,"GENERAL";"TAB4",#N/A,TRUE,"GENERAL";"TAB5",#N/A,TRUE,"GENERAL"}</definedName>
    <definedName name="___a3" localSheetId="2" hidden="1">{"TAB1",#N/A,TRUE,"GENERAL";"TAB2",#N/A,TRUE,"GENERAL";"TAB3",#N/A,TRUE,"GENERAL";"TAB4",#N/A,TRUE,"GENERAL";"TAB5",#N/A,TRUE,"GENERAL"}</definedName>
    <definedName name="___a3" localSheetId="3" hidden="1">{"TAB1",#N/A,TRUE,"GENERAL";"TAB2",#N/A,TRUE,"GENERAL";"TAB3",#N/A,TRUE,"GENERAL";"TAB4",#N/A,TRUE,"GENERAL";"TAB5",#N/A,TRUE,"GENERAL"}</definedName>
    <definedName name="___a3" localSheetId="4" hidden="1">{"TAB1",#N/A,TRUE,"GENERAL";"TAB2",#N/A,TRUE,"GENERAL";"TAB3",#N/A,TRUE,"GENERAL";"TAB4",#N/A,TRUE,"GENERAL";"TAB5",#N/A,TRUE,"GENERAL"}</definedName>
    <definedName name="___a3" hidden="1">{"TAB1",#N/A,TRUE,"GENERAL";"TAB2",#N/A,TRUE,"GENERAL";"TAB3",#N/A,TRUE,"GENERAL";"TAB4",#N/A,TRUE,"GENERAL";"TAB5",#N/A,TRUE,"GENERAL"}</definedName>
    <definedName name="___A30000">#REF!</definedName>
    <definedName name="___a4" localSheetId="5" hidden="1">{"via1",#N/A,TRUE,"general";"via2",#N/A,TRUE,"general";"via3",#N/A,TRUE,"general"}</definedName>
    <definedName name="___a4" localSheetId="1" hidden="1">{"via1",#N/A,TRUE,"general";"via2",#N/A,TRUE,"general";"via3",#N/A,TRUE,"general"}</definedName>
    <definedName name="___a4" localSheetId="2" hidden="1">{"via1",#N/A,TRUE,"general";"via2",#N/A,TRUE,"general";"via3",#N/A,TRUE,"general"}</definedName>
    <definedName name="___a4" localSheetId="3" hidden="1">{"via1",#N/A,TRUE,"general";"via2",#N/A,TRUE,"general";"via3",#N/A,TRUE,"general"}</definedName>
    <definedName name="___a4" localSheetId="4" hidden="1">{"via1",#N/A,TRUE,"general";"via2",#N/A,TRUE,"general";"via3",#N/A,TRUE,"general"}</definedName>
    <definedName name="___a4" hidden="1">{"via1",#N/A,TRUE,"general";"via2",#N/A,TRUE,"general";"via3",#N/A,TRUE,"general"}</definedName>
    <definedName name="___a5" localSheetId="5" hidden="1">{"TAB1",#N/A,TRUE,"GENERAL";"TAB2",#N/A,TRUE,"GENERAL";"TAB3",#N/A,TRUE,"GENERAL";"TAB4",#N/A,TRUE,"GENERAL";"TAB5",#N/A,TRUE,"GENERAL"}</definedName>
    <definedName name="___a5" localSheetId="1" hidden="1">{"TAB1",#N/A,TRUE,"GENERAL";"TAB2",#N/A,TRUE,"GENERAL";"TAB3",#N/A,TRUE,"GENERAL";"TAB4",#N/A,TRUE,"GENERAL";"TAB5",#N/A,TRUE,"GENERAL"}</definedName>
    <definedName name="___a5" localSheetId="2" hidden="1">{"TAB1",#N/A,TRUE,"GENERAL";"TAB2",#N/A,TRUE,"GENERAL";"TAB3",#N/A,TRUE,"GENERAL";"TAB4",#N/A,TRUE,"GENERAL";"TAB5",#N/A,TRUE,"GENERAL"}</definedName>
    <definedName name="___a5" localSheetId="3" hidden="1">{"TAB1",#N/A,TRUE,"GENERAL";"TAB2",#N/A,TRUE,"GENERAL";"TAB3",#N/A,TRUE,"GENERAL";"TAB4",#N/A,TRUE,"GENERAL";"TAB5",#N/A,TRUE,"GENERAL"}</definedName>
    <definedName name="___a5" localSheetId="4" hidden="1">{"TAB1",#N/A,TRUE,"GENERAL";"TAB2",#N/A,TRUE,"GENERAL";"TAB3",#N/A,TRUE,"GENERAL";"TAB4",#N/A,TRUE,"GENERAL";"TAB5",#N/A,TRUE,"GENERAL"}</definedName>
    <definedName name="___a5" hidden="1">{"TAB1",#N/A,TRUE,"GENERAL";"TAB2",#N/A,TRUE,"GENERAL";"TAB3",#N/A,TRUE,"GENERAL";"TAB4",#N/A,TRUE,"GENERAL";"TAB5",#N/A,TRUE,"GENERAL"}</definedName>
    <definedName name="___a6" localSheetId="5" hidden="1">{"TAB1",#N/A,TRUE,"GENERAL";"TAB2",#N/A,TRUE,"GENERAL";"TAB3",#N/A,TRUE,"GENERAL";"TAB4",#N/A,TRUE,"GENERAL";"TAB5",#N/A,TRUE,"GENERAL"}</definedName>
    <definedName name="___a6" localSheetId="1" hidden="1">{"TAB1",#N/A,TRUE,"GENERAL";"TAB2",#N/A,TRUE,"GENERAL";"TAB3",#N/A,TRUE,"GENERAL";"TAB4",#N/A,TRUE,"GENERAL";"TAB5",#N/A,TRUE,"GENERAL"}</definedName>
    <definedName name="___a6" localSheetId="2" hidden="1">{"TAB1",#N/A,TRUE,"GENERAL";"TAB2",#N/A,TRUE,"GENERAL";"TAB3",#N/A,TRUE,"GENERAL";"TAB4",#N/A,TRUE,"GENERAL";"TAB5",#N/A,TRUE,"GENERAL"}</definedName>
    <definedName name="___a6" localSheetId="3" hidden="1">{"TAB1",#N/A,TRUE,"GENERAL";"TAB2",#N/A,TRUE,"GENERAL";"TAB3",#N/A,TRUE,"GENERAL";"TAB4",#N/A,TRUE,"GENERAL";"TAB5",#N/A,TRUE,"GENERAL"}</definedName>
    <definedName name="___a6" localSheetId="4" hidden="1">{"TAB1",#N/A,TRUE,"GENERAL";"TAB2",#N/A,TRUE,"GENERAL";"TAB3",#N/A,TRUE,"GENERAL";"TAB4",#N/A,TRUE,"GENERAL";"TAB5",#N/A,TRUE,"GENERAL"}</definedName>
    <definedName name="___a6" hidden="1">{"TAB1",#N/A,TRUE,"GENERAL";"TAB2",#N/A,TRUE,"GENERAL";"TAB3",#N/A,TRUE,"GENERAL";"TAB4",#N/A,TRUE,"GENERAL";"TAB5",#N/A,TRUE,"GENERAL"}</definedName>
    <definedName name="___AFC1">#REF!</definedName>
    <definedName name="___AFC3">#REF!</definedName>
    <definedName name="___AFC5">#REF!</definedName>
    <definedName name="___aiu2">#REF!</definedName>
    <definedName name="___ane7">#REF!</definedName>
    <definedName name="___ane8">#REF!</definedName>
    <definedName name="___APU221">#REF!</definedName>
    <definedName name="___APU465">#REF!</definedName>
    <definedName name="___Atp2">#REF!</definedName>
    <definedName name="___b2" localSheetId="5" hidden="1">{"TAB1",#N/A,TRUE,"GENERAL";"TAB2",#N/A,TRUE,"GENERAL";"TAB3",#N/A,TRUE,"GENERAL";"TAB4",#N/A,TRUE,"GENERAL";"TAB5",#N/A,TRUE,"GENERAL"}</definedName>
    <definedName name="___b2" localSheetId="1" hidden="1">{"TAB1",#N/A,TRUE,"GENERAL";"TAB2",#N/A,TRUE,"GENERAL";"TAB3",#N/A,TRUE,"GENERAL";"TAB4",#N/A,TRUE,"GENERAL";"TAB5",#N/A,TRUE,"GENERAL"}</definedName>
    <definedName name="___b2" localSheetId="2" hidden="1">{"TAB1",#N/A,TRUE,"GENERAL";"TAB2",#N/A,TRUE,"GENERAL";"TAB3",#N/A,TRUE,"GENERAL";"TAB4",#N/A,TRUE,"GENERAL";"TAB5",#N/A,TRUE,"GENERAL"}</definedName>
    <definedName name="___b2" localSheetId="3" hidden="1">{"TAB1",#N/A,TRUE,"GENERAL";"TAB2",#N/A,TRUE,"GENERAL";"TAB3",#N/A,TRUE,"GENERAL";"TAB4",#N/A,TRUE,"GENERAL";"TAB5",#N/A,TRUE,"GENERAL"}</definedName>
    <definedName name="___b2" localSheetId="4" hidden="1">{"TAB1",#N/A,TRUE,"GENERAL";"TAB2",#N/A,TRUE,"GENERAL";"TAB3",#N/A,TRUE,"GENERAL";"TAB4",#N/A,TRUE,"GENERAL";"TAB5",#N/A,TRUE,"GENERAL"}</definedName>
    <definedName name="___b2" hidden="1">{"TAB1",#N/A,TRUE,"GENERAL";"TAB2",#N/A,TRUE,"GENERAL";"TAB3",#N/A,TRUE,"GENERAL";"TAB4",#N/A,TRUE,"GENERAL";"TAB5",#N/A,TRUE,"GENERAL"}</definedName>
    <definedName name="___b3" localSheetId="5" hidden="1">{"TAB1",#N/A,TRUE,"GENERAL";"TAB2",#N/A,TRUE,"GENERAL";"TAB3",#N/A,TRUE,"GENERAL";"TAB4",#N/A,TRUE,"GENERAL";"TAB5",#N/A,TRUE,"GENERAL"}</definedName>
    <definedName name="___b3" localSheetId="1" hidden="1">{"TAB1",#N/A,TRUE,"GENERAL";"TAB2",#N/A,TRUE,"GENERAL";"TAB3",#N/A,TRUE,"GENERAL";"TAB4",#N/A,TRUE,"GENERAL";"TAB5",#N/A,TRUE,"GENERAL"}</definedName>
    <definedName name="___b3" localSheetId="2" hidden="1">{"TAB1",#N/A,TRUE,"GENERAL";"TAB2",#N/A,TRUE,"GENERAL";"TAB3",#N/A,TRUE,"GENERAL";"TAB4",#N/A,TRUE,"GENERAL";"TAB5",#N/A,TRUE,"GENERAL"}</definedName>
    <definedName name="___b3" localSheetId="3" hidden="1">{"TAB1",#N/A,TRUE,"GENERAL";"TAB2",#N/A,TRUE,"GENERAL";"TAB3",#N/A,TRUE,"GENERAL";"TAB4",#N/A,TRUE,"GENERAL";"TAB5",#N/A,TRUE,"GENERAL"}</definedName>
    <definedName name="___b3" localSheetId="4" hidden="1">{"TAB1",#N/A,TRUE,"GENERAL";"TAB2",#N/A,TRUE,"GENERAL";"TAB3",#N/A,TRUE,"GENERAL";"TAB4",#N/A,TRUE,"GENERAL";"TAB5",#N/A,TRUE,"GENERAL"}</definedName>
    <definedName name="___b3" hidden="1">{"TAB1",#N/A,TRUE,"GENERAL";"TAB2",#N/A,TRUE,"GENERAL";"TAB3",#N/A,TRUE,"GENERAL";"TAB4",#N/A,TRUE,"GENERAL";"TAB5",#N/A,TRUE,"GENERAL"}</definedName>
    <definedName name="___b4" localSheetId="5" hidden="1">{"TAB1",#N/A,TRUE,"GENERAL";"TAB2",#N/A,TRUE,"GENERAL";"TAB3",#N/A,TRUE,"GENERAL";"TAB4",#N/A,TRUE,"GENERAL";"TAB5",#N/A,TRUE,"GENERAL"}</definedName>
    <definedName name="___b4" localSheetId="1" hidden="1">{"TAB1",#N/A,TRUE,"GENERAL";"TAB2",#N/A,TRUE,"GENERAL";"TAB3",#N/A,TRUE,"GENERAL";"TAB4",#N/A,TRUE,"GENERAL";"TAB5",#N/A,TRUE,"GENERAL"}</definedName>
    <definedName name="___b4" localSheetId="2" hidden="1">{"TAB1",#N/A,TRUE,"GENERAL";"TAB2",#N/A,TRUE,"GENERAL";"TAB3",#N/A,TRUE,"GENERAL";"TAB4",#N/A,TRUE,"GENERAL";"TAB5",#N/A,TRUE,"GENERAL"}</definedName>
    <definedName name="___b4" localSheetId="3" hidden="1">{"TAB1",#N/A,TRUE,"GENERAL";"TAB2",#N/A,TRUE,"GENERAL";"TAB3",#N/A,TRUE,"GENERAL";"TAB4",#N/A,TRUE,"GENERAL";"TAB5",#N/A,TRUE,"GENERAL"}</definedName>
    <definedName name="___b4" localSheetId="4" hidden="1">{"TAB1",#N/A,TRUE,"GENERAL";"TAB2",#N/A,TRUE,"GENERAL";"TAB3",#N/A,TRUE,"GENERAL";"TAB4",#N/A,TRUE,"GENERAL";"TAB5",#N/A,TRUE,"GENERAL"}</definedName>
    <definedName name="___b4" hidden="1">{"TAB1",#N/A,TRUE,"GENERAL";"TAB2",#N/A,TRUE,"GENERAL";"TAB3",#N/A,TRUE,"GENERAL";"TAB4",#N/A,TRUE,"GENERAL";"TAB5",#N/A,TRUE,"GENERAL"}</definedName>
    <definedName name="___b5" localSheetId="5" hidden="1">{"TAB1",#N/A,TRUE,"GENERAL";"TAB2",#N/A,TRUE,"GENERAL";"TAB3",#N/A,TRUE,"GENERAL";"TAB4",#N/A,TRUE,"GENERAL";"TAB5",#N/A,TRUE,"GENERAL"}</definedName>
    <definedName name="___b5" localSheetId="1" hidden="1">{"TAB1",#N/A,TRUE,"GENERAL";"TAB2",#N/A,TRUE,"GENERAL";"TAB3",#N/A,TRUE,"GENERAL";"TAB4",#N/A,TRUE,"GENERAL";"TAB5",#N/A,TRUE,"GENERAL"}</definedName>
    <definedName name="___b5" localSheetId="2" hidden="1">{"TAB1",#N/A,TRUE,"GENERAL";"TAB2",#N/A,TRUE,"GENERAL";"TAB3",#N/A,TRUE,"GENERAL";"TAB4",#N/A,TRUE,"GENERAL";"TAB5",#N/A,TRUE,"GENERAL"}</definedName>
    <definedName name="___b5" localSheetId="3" hidden="1">{"TAB1",#N/A,TRUE,"GENERAL";"TAB2",#N/A,TRUE,"GENERAL";"TAB3",#N/A,TRUE,"GENERAL";"TAB4",#N/A,TRUE,"GENERAL";"TAB5",#N/A,TRUE,"GENERAL"}</definedName>
    <definedName name="___b5" localSheetId="4" hidden="1">{"TAB1",#N/A,TRUE,"GENERAL";"TAB2",#N/A,TRUE,"GENERAL";"TAB3",#N/A,TRUE,"GENERAL";"TAB4",#N/A,TRUE,"GENERAL";"TAB5",#N/A,TRUE,"GENERAL"}</definedName>
    <definedName name="___b5" hidden="1">{"TAB1",#N/A,TRUE,"GENERAL";"TAB2",#N/A,TRUE,"GENERAL";"TAB3",#N/A,TRUE,"GENERAL";"TAB4",#N/A,TRUE,"GENERAL";"TAB5",#N/A,TRUE,"GENERAL"}</definedName>
    <definedName name="___b6" localSheetId="5" hidden="1">{"TAB1",#N/A,TRUE,"GENERAL";"TAB2",#N/A,TRUE,"GENERAL";"TAB3",#N/A,TRUE,"GENERAL";"TAB4",#N/A,TRUE,"GENERAL";"TAB5",#N/A,TRUE,"GENERAL"}</definedName>
    <definedName name="___b6" localSheetId="1" hidden="1">{"TAB1",#N/A,TRUE,"GENERAL";"TAB2",#N/A,TRUE,"GENERAL";"TAB3",#N/A,TRUE,"GENERAL";"TAB4",#N/A,TRUE,"GENERAL";"TAB5",#N/A,TRUE,"GENERAL"}</definedName>
    <definedName name="___b6" localSheetId="2" hidden="1">{"TAB1",#N/A,TRUE,"GENERAL";"TAB2",#N/A,TRUE,"GENERAL";"TAB3",#N/A,TRUE,"GENERAL";"TAB4",#N/A,TRUE,"GENERAL";"TAB5",#N/A,TRUE,"GENERAL"}</definedName>
    <definedName name="___b6" localSheetId="3" hidden="1">{"TAB1",#N/A,TRUE,"GENERAL";"TAB2",#N/A,TRUE,"GENERAL";"TAB3",#N/A,TRUE,"GENERAL";"TAB4",#N/A,TRUE,"GENERAL";"TAB5",#N/A,TRUE,"GENERAL"}</definedName>
    <definedName name="___b6" localSheetId="4" hidden="1">{"TAB1",#N/A,TRUE,"GENERAL";"TAB2",#N/A,TRUE,"GENERAL";"TAB3",#N/A,TRUE,"GENERAL";"TAB4",#N/A,TRUE,"GENERAL";"TAB5",#N/A,TRUE,"GENERAL"}</definedName>
    <definedName name="___b6" hidden="1">{"TAB1",#N/A,TRUE,"GENERAL";"TAB2",#N/A,TRUE,"GENERAL";"TAB3",#N/A,TRUE,"GENERAL";"TAB4",#N/A,TRUE,"GENERAL";"TAB5",#N/A,TRUE,"GENERAL"}</definedName>
    <definedName name="___b7" localSheetId="5" hidden="1">{"via1",#N/A,TRUE,"general";"via2",#N/A,TRUE,"general";"via3",#N/A,TRUE,"general"}</definedName>
    <definedName name="___b7" localSheetId="1" hidden="1">{"via1",#N/A,TRUE,"general";"via2",#N/A,TRUE,"general";"via3",#N/A,TRUE,"general"}</definedName>
    <definedName name="___b7" localSheetId="2" hidden="1">{"via1",#N/A,TRUE,"general";"via2",#N/A,TRUE,"general";"via3",#N/A,TRUE,"general"}</definedName>
    <definedName name="___b7" localSheetId="3" hidden="1">{"via1",#N/A,TRUE,"general";"via2",#N/A,TRUE,"general";"via3",#N/A,TRUE,"general"}</definedName>
    <definedName name="___b7" localSheetId="4" hidden="1">{"via1",#N/A,TRUE,"general";"via2",#N/A,TRUE,"general";"via3",#N/A,TRUE,"general"}</definedName>
    <definedName name="___b7" hidden="1">{"via1",#N/A,TRUE,"general";"via2",#N/A,TRUE,"general";"via3",#N/A,TRUE,"general"}</definedName>
    <definedName name="___b8" localSheetId="5" hidden="1">{"via1",#N/A,TRUE,"general";"via2",#N/A,TRUE,"general";"via3",#N/A,TRUE,"general"}</definedName>
    <definedName name="___b8" localSheetId="1" hidden="1">{"via1",#N/A,TRUE,"general";"via2",#N/A,TRUE,"general";"via3",#N/A,TRUE,"general"}</definedName>
    <definedName name="___b8" localSheetId="2" hidden="1">{"via1",#N/A,TRUE,"general";"via2",#N/A,TRUE,"general";"via3",#N/A,TRUE,"general"}</definedName>
    <definedName name="___b8" localSheetId="3" hidden="1">{"via1",#N/A,TRUE,"general";"via2",#N/A,TRUE,"general";"via3",#N/A,TRUE,"general"}</definedName>
    <definedName name="___b8" localSheetId="4" hidden="1">{"via1",#N/A,TRUE,"general";"via2",#N/A,TRUE,"general";"via3",#N/A,TRUE,"general"}</definedName>
    <definedName name="___b8" hidden="1">{"via1",#N/A,TRUE,"general";"via2",#N/A,TRUE,"general";"via3",#N/A,TRUE,"general"}</definedName>
    <definedName name="___bb9" localSheetId="5" hidden="1">{"TAB1",#N/A,TRUE,"GENERAL";"TAB2",#N/A,TRUE,"GENERAL";"TAB3",#N/A,TRUE,"GENERAL";"TAB4",#N/A,TRUE,"GENERAL";"TAB5",#N/A,TRUE,"GENERAL"}</definedName>
    <definedName name="___bb9" localSheetId="1" hidden="1">{"TAB1",#N/A,TRUE,"GENERAL";"TAB2",#N/A,TRUE,"GENERAL";"TAB3",#N/A,TRUE,"GENERAL";"TAB4",#N/A,TRUE,"GENERAL";"TAB5",#N/A,TRUE,"GENERAL"}</definedName>
    <definedName name="___bb9" localSheetId="2" hidden="1">{"TAB1",#N/A,TRUE,"GENERAL";"TAB2",#N/A,TRUE,"GENERAL";"TAB3",#N/A,TRUE,"GENERAL";"TAB4",#N/A,TRUE,"GENERAL";"TAB5",#N/A,TRUE,"GENERAL"}</definedName>
    <definedName name="___bb9" localSheetId="3" hidden="1">{"TAB1",#N/A,TRUE,"GENERAL";"TAB2",#N/A,TRUE,"GENERAL";"TAB3",#N/A,TRUE,"GENERAL";"TAB4",#N/A,TRUE,"GENERAL";"TAB5",#N/A,TRUE,"GENERAL"}</definedName>
    <definedName name="___bb9" localSheetId="4" hidden="1">{"TAB1",#N/A,TRUE,"GENERAL";"TAB2",#N/A,TRUE,"GENERAL";"TAB3",#N/A,TRUE,"GENERAL";"TAB4",#N/A,TRUE,"GENERAL";"TAB5",#N/A,TRUE,"GENERAL"}</definedName>
    <definedName name="___bb9" hidden="1">{"TAB1",#N/A,TRUE,"GENERAL";"TAB2",#N/A,TRUE,"GENERAL";"TAB3",#N/A,TRUE,"GENERAL";"TAB4",#N/A,TRUE,"GENERAL";"TAB5",#N/A,TRUE,"GENERAL"}</definedName>
    <definedName name="___bgb5" localSheetId="5" hidden="1">{"TAB1",#N/A,TRUE,"GENERAL";"TAB2",#N/A,TRUE,"GENERAL";"TAB3",#N/A,TRUE,"GENERAL";"TAB4",#N/A,TRUE,"GENERAL";"TAB5",#N/A,TRUE,"GENERAL"}</definedName>
    <definedName name="___bgb5" localSheetId="1" hidden="1">{"TAB1",#N/A,TRUE,"GENERAL";"TAB2",#N/A,TRUE,"GENERAL";"TAB3",#N/A,TRUE,"GENERAL";"TAB4",#N/A,TRUE,"GENERAL";"TAB5",#N/A,TRUE,"GENERAL"}</definedName>
    <definedName name="___bgb5" localSheetId="2" hidden="1">{"TAB1",#N/A,TRUE,"GENERAL";"TAB2",#N/A,TRUE,"GENERAL";"TAB3",#N/A,TRUE,"GENERAL";"TAB4",#N/A,TRUE,"GENERAL";"TAB5",#N/A,TRUE,"GENERAL"}</definedName>
    <definedName name="___bgb5" localSheetId="3" hidden="1">{"TAB1",#N/A,TRUE,"GENERAL";"TAB2",#N/A,TRUE,"GENERAL";"TAB3",#N/A,TRUE,"GENERAL";"TAB4",#N/A,TRUE,"GENERAL";"TAB5",#N/A,TRUE,"GENERAL"}</definedName>
    <definedName name="___bgb5" localSheetId="4" hidden="1">{"TAB1",#N/A,TRUE,"GENERAL";"TAB2",#N/A,TRUE,"GENERAL";"TAB3",#N/A,TRUE,"GENERAL";"TAB4",#N/A,TRUE,"GENERAL";"TAB5",#N/A,TRUE,"GENERAL"}</definedName>
    <definedName name="___bgb5" hidden="1">{"TAB1",#N/A,TRUE,"GENERAL";"TAB2",#N/A,TRUE,"GENERAL";"TAB3",#N/A,TRUE,"GENERAL";"TAB4",#N/A,TRUE,"GENERAL";"TAB5",#N/A,TRUE,"GENERAL"}</definedName>
    <definedName name="___BGC1">#REF!</definedName>
    <definedName name="___BGC3">#REF!</definedName>
    <definedName name="___BGC5">#REF!</definedName>
    <definedName name="___CAC1">#REF!</definedName>
    <definedName name="___CAC3">#REF!</definedName>
    <definedName name="___CAC5">#REF!</definedName>
    <definedName name="___COM1">#REF!</definedName>
    <definedName name="___COM10">#REF!</definedName>
    <definedName name="___COM11">#REF!</definedName>
    <definedName name="___COM12">#REF!</definedName>
    <definedName name="___COM13">#REF!</definedName>
    <definedName name="___COM14">#REF!</definedName>
    <definedName name="___COM15">#REF!</definedName>
    <definedName name="___COM16">#REF!</definedName>
    <definedName name="___COM17">#REF!</definedName>
    <definedName name="___COM18">#REF!</definedName>
    <definedName name="___COM19">#REF!</definedName>
    <definedName name="___COM2">#REF!</definedName>
    <definedName name="___COM20">#REF!</definedName>
    <definedName name="___COM21">#REF!</definedName>
    <definedName name="___COM3">#REF!</definedName>
    <definedName name="___COM4">#REF!</definedName>
    <definedName name="___COM5">#REF!</definedName>
    <definedName name="___COM6">#REF!</definedName>
    <definedName name="___COM7">#REF!</definedName>
    <definedName name="___COM8">#REF!</definedName>
    <definedName name="___COM9">#REF!</definedName>
    <definedName name="___CON123">#REF!</definedName>
    <definedName name="___DCI1">#REF!</definedName>
    <definedName name="___DDS1">#REF!</definedName>
    <definedName name="___DGO1">#REF!</definedName>
    <definedName name="___DGP1">#REF!</definedName>
    <definedName name="___DIJ1">#REF!</definedName>
    <definedName name="___DPI1">#REF!</definedName>
    <definedName name="___DPY1">#REF!</definedName>
    <definedName name="___DRI1">#REF!</definedName>
    <definedName name="___DRL1">#REF!</definedName>
    <definedName name="___DSP1">#REF!</definedName>
    <definedName name="___ECP1">#REF!</definedName>
    <definedName name="___EQP1">#REF!</definedName>
    <definedName name="___EQP10">#REF!</definedName>
    <definedName name="___EQP11">#REF!</definedName>
    <definedName name="___EQP12">#REF!</definedName>
    <definedName name="___EQP13">#REF!</definedName>
    <definedName name="___EQP14">#REF!</definedName>
    <definedName name="___EQP15">#REF!</definedName>
    <definedName name="___EQP16">#REF!</definedName>
    <definedName name="___EQP17">#REF!</definedName>
    <definedName name="___EQP18">#REF!</definedName>
    <definedName name="___EQP19">#REF!</definedName>
    <definedName name="___EQP2">#REF!</definedName>
    <definedName name="___EQP20">#REF!</definedName>
    <definedName name="___EQP3">#REF!</definedName>
    <definedName name="___EQP4">#REF!</definedName>
    <definedName name="___EQP5">#REF!</definedName>
    <definedName name="___EQP6">#REF!</definedName>
    <definedName name="___EQP7">#REF!</definedName>
    <definedName name="___EQP8">#REF!</definedName>
    <definedName name="___EQP9">#REF!</definedName>
    <definedName name="___EST1">#REF!</definedName>
    <definedName name="___EST10">#REF!</definedName>
    <definedName name="___EST11">#REF!</definedName>
    <definedName name="___EST12">#REF!</definedName>
    <definedName name="___EST13">#REF!</definedName>
    <definedName name="___EST14">#REF!</definedName>
    <definedName name="___EST15">#REF!</definedName>
    <definedName name="___EST16">#REF!</definedName>
    <definedName name="___EST17">#REF!</definedName>
    <definedName name="___EST18">#REF!</definedName>
    <definedName name="___EST19">#REF!</definedName>
    <definedName name="___EST2">#REF!</definedName>
    <definedName name="___EST3">#REF!</definedName>
    <definedName name="___EST4">#REF!</definedName>
    <definedName name="___EST5">#REF!</definedName>
    <definedName name="___EST6">#REF!</definedName>
    <definedName name="___EST7">#REF!</definedName>
    <definedName name="___EST8">#REF!</definedName>
    <definedName name="___EST9">#REF!</definedName>
    <definedName name="___EXC1">#REF!</definedName>
    <definedName name="___EXC10">#REF!</definedName>
    <definedName name="___EXC11">#REF!</definedName>
    <definedName name="___EXC12">#REF!</definedName>
    <definedName name="___EXC2">#REF!</definedName>
    <definedName name="___EXC3">#REF!</definedName>
    <definedName name="___EXC4">#REF!</definedName>
    <definedName name="___EXC5">#REF!</definedName>
    <definedName name="___EXC6">#REF!</definedName>
    <definedName name="___EXC7">#REF!</definedName>
    <definedName name="___EXC8">#REF!</definedName>
    <definedName name="___EXC9">#REF!</definedName>
    <definedName name="___FEC5">#REF!,#REF!</definedName>
    <definedName name="___g2" localSheetId="5" hidden="1">{"TAB1",#N/A,TRUE,"GENERAL";"TAB2",#N/A,TRUE,"GENERAL";"TAB3",#N/A,TRUE,"GENERAL";"TAB4",#N/A,TRUE,"GENERAL";"TAB5",#N/A,TRUE,"GENERAL"}</definedName>
    <definedName name="___g2" localSheetId="1" hidden="1">{"TAB1",#N/A,TRUE,"GENERAL";"TAB2",#N/A,TRUE,"GENERAL";"TAB3",#N/A,TRUE,"GENERAL";"TAB4",#N/A,TRUE,"GENERAL";"TAB5",#N/A,TRUE,"GENERAL"}</definedName>
    <definedName name="___g2" localSheetId="2" hidden="1">{"TAB1",#N/A,TRUE,"GENERAL";"TAB2",#N/A,TRUE,"GENERAL";"TAB3",#N/A,TRUE,"GENERAL";"TAB4",#N/A,TRUE,"GENERAL";"TAB5",#N/A,TRUE,"GENERAL"}</definedName>
    <definedName name="___g2" localSheetId="3" hidden="1">{"TAB1",#N/A,TRUE,"GENERAL";"TAB2",#N/A,TRUE,"GENERAL";"TAB3",#N/A,TRUE,"GENERAL";"TAB4",#N/A,TRUE,"GENERAL";"TAB5",#N/A,TRUE,"GENERAL"}</definedName>
    <definedName name="___g2" localSheetId="4" hidden="1">{"TAB1",#N/A,TRUE,"GENERAL";"TAB2",#N/A,TRUE,"GENERAL";"TAB3",#N/A,TRUE,"GENERAL";"TAB4",#N/A,TRUE,"GENERAL";"TAB5",#N/A,TRUE,"GENERAL"}</definedName>
    <definedName name="___g2" hidden="1">{"TAB1",#N/A,TRUE,"GENERAL";"TAB2",#N/A,TRUE,"GENERAL";"TAB3",#N/A,TRUE,"GENERAL";"TAB4",#N/A,TRUE,"GENERAL";"TAB5",#N/A,TRUE,"GENERAL"}</definedName>
    <definedName name="___g3" localSheetId="5" hidden="1">{"via1",#N/A,TRUE,"general";"via2",#N/A,TRUE,"general";"via3",#N/A,TRUE,"general"}</definedName>
    <definedName name="___g3" localSheetId="1" hidden="1">{"via1",#N/A,TRUE,"general";"via2",#N/A,TRUE,"general";"via3",#N/A,TRUE,"general"}</definedName>
    <definedName name="___g3" localSheetId="2" hidden="1">{"via1",#N/A,TRUE,"general";"via2",#N/A,TRUE,"general";"via3",#N/A,TRUE,"general"}</definedName>
    <definedName name="___g3" localSheetId="3" hidden="1">{"via1",#N/A,TRUE,"general";"via2",#N/A,TRUE,"general";"via3",#N/A,TRUE,"general"}</definedName>
    <definedName name="___g3" localSheetId="4" hidden="1">{"via1",#N/A,TRUE,"general";"via2",#N/A,TRUE,"general";"via3",#N/A,TRUE,"general"}</definedName>
    <definedName name="___g3" hidden="1">{"via1",#N/A,TRUE,"general";"via2",#N/A,TRUE,"general";"via3",#N/A,TRUE,"general"}</definedName>
    <definedName name="___g4" localSheetId="5" hidden="1">{"via1",#N/A,TRUE,"general";"via2",#N/A,TRUE,"general";"via3",#N/A,TRUE,"general"}</definedName>
    <definedName name="___g4" localSheetId="1" hidden="1">{"via1",#N/A,TRUE,"general";"via2",#N/A,TRUE,"general";"via3",#N/A,TRUE,"general"}</definedName>
    <definedName name="___g4" localSheetId="2" hidden="1">{"via1",#N/A,TRUE,"general";"via2",#N/A,TRUE,"general";"via3",#N/A,TRUE,"general"}</definedName>
    <definedName name="___g4" localSheetId="3" hidden="1">{"via1",#N/A,TRUE,"general";"via2",#N/A,TRUE,"general";"via3",#N/A,TRUE,"general"}</definedName>
    <definedName name="___g4" localSheetId="4" hidden="1">{"via1",#N/A,TRUE,"general";"via2",#N/A,TRUE,"general";"via3",#N/A,TRUE,"general"}</definedName>
    <definedName name="___g4" hidden="1">{"via1",#N/A,TRUE,"general";"via2",#N/A,TRUE,"general";"via3",#N/A,TRUE,"general"}</definedName>
    <definedName name="___g5" localSheetId="5" hidden="1">{"via1",#N/A,TRUE,"general";"via2",#N/A,TRUE,"general";"via3",#N/A,TRUE,"general"}</definedName>
    <definedName name="___g5" localSheetId="1" hidden="1">{"via1",#N/A,TRUE,"general";"via2",#N/A,TRUE,"general";"via3",#N/A,TRUE,"general"}</definedName>
    <definedName name="___g5" localSheetId="2" hidden="1">{"via1",#N/A,TRUE,"general";"via2",#N/A,TRUE,"general";"via3",#N/A,TRUE,"general"}</definedName>
    <definedName name="___g5" localSheetId="3" hidden="1">{"via1",#N/A,TRUE,"general";"via2",#N/A,TRUE,"general";"via3",#N/A,TRUE,"general"}</definedName>
    <definedName name="___g5" localSheetId="4" hidden="1">{"via1",#N/A,TRUE,"general";"via2",#N/A,TRUE,"general";"via3",#N/A,TRUE,"general"}</definedName>
    <definedName name="___g5" hidden="1">{"via1",#N/A,TRUE,"general";"via2",#N/A,TRUE,"general";"via3",#N/A,TRUE,"general"}</definedName>
    <definedName name="___g6" localSheetId="5" hidden="1">{"via1",#N/A,TRUE,"general";"via2",#N/A,TRUE,"general";"via3",#N/A,TRUE,"general"}</definedName>
    <definedName name="___g6" localSheetId="1" hidden="1">{"via1",#N/A,TRUE,"general";"via2",#N/A,TRUE,"general";"via3",#N/A,TRUE,"general"}</definedName>
    <definedName name="___g6" localSheetId="2" hidden="1">{"via1",#N/A,TRUE,"general";"via2",#N/A,TRUE,"general";"via3",#N/A,TRUE,"general"}</definedName>
    <definedName name="___g6" localSheetId="3" hidden="1">{"via1",#N/A,TRUE,"general";"via2",#N/A,TRUE,"general";"via3",#N/A,TRUE,"general"}</definedName>
    <definedName name="___g6" localSheetId="4" hidden="1">{"via1",#N/A,TRUE,"general";"via2",#N/A,TRUE,"general";"via3",#N/A,TRUE,"general"}</definedName>
    <definedName name="___g6" hidden="1">{"via1",#N/A,TRUE,"general";"via2",#N/A,TRUE,"general";"via3",#N/A,TRUE,"general"}</definedName>
    <definedName name="___g7" localSheetId="5" hidden="1">{"TAB1",#N/A,TRUE,"GENERAL";"TAB2",#N/A,TRUE,"GENERAL";"TAB3",#N/A,TRUE,"GENERAL";"TAB4",#N/A,TRUE,"GENERAL";"TAB5",#N/A,TRUE,"GENERAL"}</definedName>
    <definedName name="___g7" localSheetId="1" hidden="1">{"TAB1",#N/A,TRUE,"GENERAL";"TAB2",#N/A,TRUE,"GENERAL";"TAB3",#N/A,TRUE,"GENERAL";"TAB4",#N/A,TRUE,"GENERAL";"TAB5",#N/A,TRUE,"GENERAL"}</definedName>
    <definedName name="___g7" localSheetId="2" hidden="1">{"TAB1",#N/A,TRUE,"GENERAL";"TAB2",#N/A,TRUE,"GENERAL";"TAB3",#N/A,TRUE,"GENERAL";"TAB4",#N/A,TRUE,"GENERAL";"TAB5",#N/A,TRUE,"GENERAL"}</definedName>
    <definedName name="___g7" localSheetId="3" hidden="1">{"TAB1",#N/A,TRUE,"GENERAL";"TAB2",#N/A,TRUE,"GENERAL";"TAB3",#N/A,TRUE,"GENERAL";"TAB4",#N/A,TRUE,"GENERAL";"TAB5",#N/A,TRUE,"GENERAL"}</definedName>
    <definedName name="___g7" localSheetId="4" hidden="1">{"TAB1",#N/A,TRUE,"GENERAL";"TAB2",#N/A,TRUE,"GENERAL";"TAB3",#N/A,TRUE,"GENERAL";"TAB4",#N/A,TRUE,"GENERAL";"TAB5",#N/A,TRUE,"GENERAL"}</definedName>
    <definedName name="___g7" hidden="1">{"TAB1",#N/A,TRUE,"GENERAL";"TAB2",#N/A,TRUE,"GENERAL";"TAB3",#N/A,TRUE,"GENERAL";"TAB4",#N/A,TRUE,"GENERAL";"TAB5",#N/A,TRUE,"GENERAL"}</definedName>
    <definedName name="___GR1" localSheetId="5" hidden="1">{"TAB1",#N/A,TRUE,"GENERAL";"TAB2",#N/A,TRUE,"GENERAL";"TAB3",#N/A,TRUE,"GENERAL";"TAB4",#N/A,TRUE,"GENERAL";"TAB5",#N/A,TRUE,"GENERAL"}</definedName>
    <definedName name="___GR1" localSheetId="1" hidden="1">{"TAB1",#N/A,TRUE,"GENERAL";"TAB2",#N/A,TRUE,"GENERAL";"TAB3",#N/A,TRUE,"GENERAL";"TAB4",#N/A,TRUE,"GENERAL";"TAB5",#N/A,TRUE,"GENERAL"}</definedName>
    <definedName name="___GR1" localSheetId="2" hidden="1">{"TAB1",#N/A,TRUE,"GENERAL";"TAB2",#N/A,TRUE,"GENERAL";"TAB3",#N/A,TRUE,"GENERAL";"TAB4",#N/A,TRUE,"GENERAL";"TAB5",#N/A,TRUE,"GENERAL"}</definedName>
    <definedName name="___GR1" localSheetId="3" hidden="1">{"TAB1",#N/A,TRUE,"GENERAL";"TAB2",#N/A,TRUE,"GENERAL";"TAB3",#N/A,TRUE,"GENERAL";"TAB4",#N/A,TRUE,"GENERAL";"TAB5",#N/A,TRUE,"GENERAL"}</definedName>
    <definedName name="___GR1" localSheetId="4" hidden="1">{"TAB1",#N/A,TRUE,"GENERAL";"TAB2",#N/A,TRUE,"GENERAL";"TAB3",#N/A,TRUE,"GENERAL";"TAB4",#N/A,TRUE,"GENERAL";"TAB5",#N/A,TRUE,"GENERAL"}</definedName>
    <definedName name="___GR1" hidden="1">{"TAB1",#N/A,TRUE,"GENERAL";"TAB2",#N/A,TRUE,"GENERAL";"TAB3",#N/A,TRUE,"GENERAL";"TAB4",#N/A,TRUE,"GENERAL";"TAB5",#N/A,TRUE,"GENERAL"}</definedName>
    <definedName name="___gtr4" localSheetId="5" hidden="1">{"via1",#N/A,TRUE,"general";"via2",#N/A,TRUE,"general";"via3",#N/A,TRUE,"general"}</definedName>
    <definedName name="___gtr4" localSheetId="1" hidden="1">{"via1",#N/A,TRUE,"general";"via2",#N/A,TRUE,"general";"via3",#N/A,TRUE,"general"}</definedName>
    <definedName name="___gtr4" localSheetId="2" hidden="1">{"via1",#N/A,TRUE,"general";"via2",#N/A,TRUE,"general";"via3",#N/A,TRUE,"general"}</definedName>
    <definedName name="___gtr4" localSheetId="3" hidden="1">{"via1",#N/A,TRUE,"general";"via2",#N/A,TRUE,"general";"via3",#N/A,TRUE,"general"}</definedName>
    <definedName name="___gtr4" localSheetId="4" hidden="1">{"via1",#N/A,TRUE,"general";"via2",#N/A,TRUE,"general";"via3",#N/A,TRUE,"general"}</definedName>
    <definedName name="___gtr4" hidden="1">{"via1",#N/A,TRUE,"general";"via2",#N/A,TRUE,"general";"via3",#N/A,TRUE,"general"}</definedName>
    <definedName name="___h2" localSheetId="5" hidden="1">{"via1",#N/A,TRUE,"general";"via2",#N/A,TRUE,"general";"via3",#N/A,TRUE,"general"}</definedName>
    <definedName name="___h2" localSheetId="1" hidden="1">{"via1",#N/A,TRUE,"general";"via2",#N/A,TRUE,"general";"via3",#N/A,TRUE,"general"}</definedName>
    <definedName name="___h2" localSheetId="2" hidden="1">{"via1",#N/A,TRUE,"general";"via2",#N/A,TRUE,"general";"via3",#N/A,TRUE,"general"}</definedName>
    <definedName name="___h2" localSheetId="3" hidden="1">{"via1",#N/A,TRUE,"general";"via2",#N/A,TRUE,"general";"via3",#N/A,TRUE,"general"}</definedName>
    <definedName name="___h2" localSheetId="4" hidden="1">{"via1",#N/A,TRUE,"general";"via2",#N/A,TRUE,"general";"via3",#N/A,TRUE,"general"}</definedName>
    <definedName name="___h2" hidden="1">{"via1",#N/A,TRUE,"general";"via2",#N/A,TRUE,"general";"via3",#N/A,TRUE,"general"}</definedName>
    <definedName name="___h3" localSheetId="5" hidden="1">{"via1",#N/A,TRUE,"general";"via2",#N/A,TRUE,"general";"via3",#N/A,TRUE,"general"}</definedName>
    <definedName name="___h3" localSheetId="1" hidden="1">{"via1",#N/A,TRUE,"general";"via2",#N/A,TRUE,"general";"via3",#N/A,TRUE,"general"}</definedName>
    <definedName name="___h3" localSheetId="2" hidden="1">{"via1",#N/A,TRUE,"general";"via2",#N/A,TRUE,"general";"via3",#N/A,TRUE,"general"}</definedName>
    <definedName name="___h3" localSheetId="3" hidden="1">{"via1",#N/A,TRUE,"general";"via2",#N/A,TRUE,"general";"via3",#N/A,TRUE,"general"}</definedName>
    <definedName name="___h3" localSheetId="4" hidden="1">{"via1",#N/A,TRUE,"general";"via2",#N/A,TRUE,"general";"via3",#N/A,TRUE,"general"}</definedName>
    <definedName name="___h3" hidden="1">{"via1",#N/A,TRUE,"general";"via2",#N/A,TRUE,"general";"via3",#N/A,TRUE,"general"}</definedName>
    <definedName name="___h4" localSheetId="5" hidden="1">{"TAB1",#N/A,TRUE,"GENERAL";"TAB2",#N/A,TRUE,"GENERAL";"TAB3",#N/A,TRUE,"GENERAL";"TAB4",#N/A,TRUE,"GENERAL";"TAB5",#N/A,TRUE,"GENERAL"}</definedName>
    <definedName name="___h4" localSheetId="1" hidden="1">{"TAB1",#N/A,TRUE,"GENERAL";"TAB2",#N/A,TRUE,"GENERAL";"TAB3",#N/A,TRUE,"GENERAL";"TAB4",#N/A,TRUE,"GENERAL";"TAB5",#N/A,TRUE,"GENERAL"}</definedName>
    <definedName name="___h4" localSheetId="2" hidden="1">{"TAB1",#N/A,TRUE,"GENERAL";"TAB2",#N/A,TRUE,"GENERAL";"TAB3",#N/A,TRUE,"GENERAL";"TAB4",#N/A,TRUE,"GENERAL";"TAB5",#N/A,TRUE,"GENERAL"}</definedName>
    <definedName name="___h4" localSheetId="3" hidden="1">{"TAB1",#N/A,TRUE,"GENERAL";"TAB2",#N/A,TRUE,"GENERAL";"TAB3",#N/A,TRUE,"GENERAL";"TAB4",#N/A,TRUE,"GENERAL";"TAB5",#N/A,TRUE,"GENERAL"}</definedName>
    <definedName name="___h4" localSheetId="4" hidden="1">{"TAB1",#N/A,TRUE,"GENERAL";"TAB2",#N/A,TRUE,"GENERAL";"TAB3",#N/A,TRUE,"GENERAL";"TAB4",#N/A,TRUE,"GENERAL";"TAB5",#N/A,TRUE,"GENERAL"}</definedName>
    <definedName name="___h4" hidden="1">{"TAB1",#N/A,TRUE,"GENERAL";"TAB2",#N/A,TRUE,"GENERAL";"TAB3",#N/A,TRUE,"GENERAL";"TAB4",#N/A,TRUE,"GENERAL";"TAB5",#N/A,TRUE,"GENERAL"}</definedName>
    <definedName name="___h5" localSheetId="5" hidden="1">{"TAB1",#N/A,TRUE,"GENERAL";"TAB2",#N/A,TRUE,"GENERAL";"TAB3",#N/A,TRUE,"GENERAL";"TAB4",#N/A,TRUE,"GENERAL";"TAB5",#N/A,TRUE,"GENERAL"}</definedName>
    <definedName name="___h5" localSheetId="1" hidden="1">{"TAB1",#N/A,TRUE,"GENERAL";"TAB2",#N/A,TRUE,"GENERAL";"TAB3",#N/A,TRUE,"GENERAL";"TAB4",#N/A,TRUE,"GENERAL";"TAB5",#N/A,TRUE,"GENERAL"}</definedName>
    <definedName name="___h5" localSheetId="2" hidden="1">{"TAB1",#N/A,TRUE,"GENERAL";"TAB2",#N/A,TRUE,"GENERAL";"TAB3",#N/A,TRUE,"GENERAL";"TAB4",#N/A,TRUE,"GENERAL";"TAB5",#N/A,TRUE,"GENERAL"}</definedName>
    <definedName name="___h5" localSheetId="3" hidden="1">{"TAB1",#N/A,TRUE,"GENERAL";"TAB2",#N/A,TRUE,"GENERAL";"TAB3",#N/A,TRUE,"GENERAL";"TAB4",#N/A,TRUE,"GENERAL";"TAB5",#N/A,TRUE,"GENERAL"}</definedName>
    <definedName name="___h5" localSheetId="4" hidden="1">{"TAB1",#N/A,TRUE,"GENERAL";"TAB2",#N/A,TRUE,"GENERAL";"TAB3",#N/A,TRUE,"GENERAL";"TAB4",#N/A,TRUE,"GENERAL";"TAB5",#N/A,TRUE,"GENERAL"}</definedName>
    <definedName name="___h5" hidden="1">{"TAB1",#N/A,TRUE,"GENERAL";"TAB2",#N/A,TRUE,"GENERAL";"TAB3",#N/A,TRUE,"GENERAL";"TAB4",#N/A,TRUE,"GENERAL";"TAB5",#N/A,TRUE,"GENERAL"}</definedName>
    <definedName name="___h6" localSheetId="5" hidden="1">{"via1",#N/A,TRUE,"general";"via2",#N/A,TRUE,"general";"via3",#N/A,TRUE,"general"}</definedName>
    <definedName name="___h6" localSheetId="1" hidden="1">{"via1",#N/A,TRUE,"general";"via2",#N/A,TRUE,"general";"via3",#N/A,TRUE,"general"}</definedName>
    <definedName name="___h6" localSheetId="2" hidden="1">{"via1",#N/A,TRUE,"general";"via2",#N/A,TRUE,"general";"via3",#N/A,TRUE,"general"}</definedName>
    <definedName name="___h6" localSheetId="3" hidden="1">{"via1",#N/A,TRUE,"general";"via2",#N/A,TRUE,"general";"via3",#N/A,TRUE,"general"}</definedName>
    <definedName name="___h6" localSheetId="4" hidden="1">{"via1",#N/A,TRUE,"general";"via2",#N/A,TRUE,"general";"via3",#N/A,TRUE,"general"}</definedName>
    <definedName name="___h6" hidden="1">{"via1",#N/A,TRUE,"general";"via2",#N/A,TRUE,"general";"via3",#N/A,TRUE,"general"}</definedName>
    <definedName name="___h7" localSheetId="5" hidden="1">{"TAB1",#N/A,TRUE,"GENERAL";"TAB2",#N/A,TRUE,"GENERAL";"TAB3",#N/A,TRUE,"GENERAL";"TAB4",#N/A,TRUE,"GENERAL";"TAB5",#N/A,TRUE,"GENERAL"}</definedName>
    <definedName name="___h7" localSheetId="1" hidden="1">{"TAB1",#N/A,TRUE,"GENERAL";"TAB2",#N/A,TRUE,"GENERAL";"TAB3",#N/A,TRUE,"GENERAL";"TAB4",#N/A,TRUE,"GENERAL";"TAB5",#N/A,TRUE,"GENERAL"}</definedName>
    <definedName name="___h7" localSheetId="2" hidden="1">{"TAB1",#N/A,TRUE,"GENERAL";"TAB2",#N/A,TRUE,"GENERAL";"TAB3",#N/A,TRUE,"GENERAL";"TAB4",#N/A,TRUE,"GENERAL";"TAB5",#N/A,TRUE,"GENERAL"}</definedName>
    <definedName name="___h7" localSheetId="3" hidden="1">{"TAB1",#N/A,TRUE,"GENERAL";"TAB2",#N/A,TRUE,"GENERAL";"TAB3",#N/A,TRUE,"GENERAL";"TAB4",#N/A,TRUE,"GENERAL";"TAB5",#N/A,TRUE,"GENERAL"}</definedName>
    <definedName name="___h7" localSheetId="4" hidden="1">{"TAB1",#N/A,TRUE,"GENERAL";"TAB2",#N/A,TRUE,"GENERAL";"TAB3",#N/A,TRUE,"GENERAL";"TAB4",#N/A,TRUE,"GENERAL";"TAB5",#N/A,TRUE,"GENERAL"}</definedName>
    <definedName name="___h7" hidden="1">{"TAB1",#N/A,TRUE,"GENERAL";"TAB2",#N/A,TRUE,"GENERAL";"TAB3",#N/A,TRUE,"GENERAL";"TAB4",#N/A,TRUE,"GENERAL";"TAB5",#N/A,TRUE,"GENERAL"}</definedName>
    <definedName name="___h8" localSheetId="5" hidden="1">{"via1",#N/A,TRUE,"general";"via2",#N/A,TRUE,"general";"via3",#N/A,TRUE,"general"}</definedName>
    <definedName name="___h8" localSheetId="1" hidden="1">{"via1",#N/A,TRUE,"general";"via2",#N/A,TRUE,"general";"via3",#N/A,TRUE,"general"}</definedName>
    <definedName name="___h8" localSheetId="2" hidden="1">{"via1",#N/A,TRUE,"general";"via2",#N/A,TRUE,"general";"via3",#N/A,TRUE,"general"}</definedName>
    <definedName name="___h8" localSheetId="3" hidden="1">{"via1",#N/A,TRUE,"general";"via2",#N/A,TRUE,"general";"via3",#N/A,TRUE,"general"}</definedName>
    <definedName name="___h8" localSheetId="4" hidden="1">{"via1",#N/A,TRUE,"general";"via2",#N/A,TRUE,"general";"via3",#N/A,TRUE,"general"}</definedName>
    <definedName name="___h8" hidden="1">{"via1",#N/A,TRUE,"general";"via2",#N/A,TRUE,"general";"via3",#N/A,TRUE,"general"}</definedName>
    <definedName name="___hfh7" localSheetId="5" hidden="1">{"via1",#N/A,TRUE,"general";"via2",#N/A,TRUE,"general";"via3",#N/A,TRUE,"general"}</definedName>
    <definedName name="___hfh7" localSheetId="1" hidden="1">{"via1",#N/A,TRUE,"general";"via2",#N/A,TRUE,"general";"via3",#N/A,TRUE,"general"}</definedName>
    <definedName name="___hfh7" localSheetId="2" hidden="1">{"via1",#N/A,TRUE,"general";"via2",#N/A,TRUE,"general";"via3",#N/A,TRUE,"general"}</definedName>
    <definedName name="___hfh7" localSheetId="3" hidden="1">{"via1",#N/A,TRUE,"general";"via2",#N/A,TRUE,"general";"via3",#N/A,TRUE,"general"}</definedName>
    <definedName name="___hfh7" localSheetId="4" hidden="1">{"via1",#N/A,TRUE,"general";"via2",#N/A,TRUE,"general";"via3",#N/A,TRUE,"general"}</definedName>
    <definedName name="___hfh7" hidden="1">{"via1",#N/A,TRUE,"general";"via2",#N/A,TRUE,"general";"via3",#N/A,TRUE,"general"}</definedName>
    <definedName name="___HUM1">#REF!</definedName>
    <definedName name="___HUM2">#REF!</definedName>
    <definedName name="___i1">#REF!</definedName>
    <definedName name="___i4" localSheetId="5" hidden="1">{"via1",#N/A,TRUE,"general";"via2",#N/A,TRUE,"general";"via3",#N/A,TRUE,"general"}</definedName>
    <definedName name="___i4" localSheetId="1" hidden="1">{"via1",#N/A,TRUE,"general";"via2",#N/A,TRUE,"general";"via3",#N/A,TRUE,"general"}</definedName>
    <definedName name="___i4" localSheetId="2" hidden="1">{"via1",#N/A,TRUE,"general";"via2",#N/A,TRUE,"general";"via3",#N/A,TRUE,"general"}</definedName>
    <definedName name="___i4" localSheetId="3" hidden="1">{"via1",#N/A,TRUE,"general";"via2",#N/A,TRUE,"general";"via3",#N/A,TRUE,"general"}</definedName>
    <definedName name="___i4" localSheetId="4" hidden="1">{"via1",#N/A,TRUE,"general";"via2",#N/A,TRUE,"general";"via3",#N/A,TRUE,"general"}</definedName>
    <definedName name="___i4" hidden="1">{"via1",#N/A,TRUE,"general";"via2",#N/A,TRUE,"general";"via3",#N/A,TRUE,"general"}</definedName>
    <definedName name="___i5" localSheetId="5" hidden="1">{"TAB1",#N/A,TRUE,"GENERAL";"TAB2",#N/A,TRUE,"GENERAL";"TAB3",#N/A,TRUE,"GENERAL";"TAB4",#N/A,TRUE,"GENERAL";"TAB5",#N/A,TRUE,"GENERAL"}</definedName>
    <definedName name="___i5" localSheetId="1" hidden="1">{"TAB1",#N/A,TRUE,"GENERAL";"TAB2",#N/A,TRUE,"GENERAL";"TAB3",#N/A,TRUE,"GENERAL";"TAB4",#N/A,TRUE,"GENERAL";"TAB5",#N/A,TRUE,"GENERAL"}</definedName>
    <definedName name="___i5" localSheetId="2" hidden="1">{"TAB1",#N/A,TRUE,"GENERAL";"TAB2",#N/A,TRUE,"GENERAL";"TAB3",#N/A,TRUE,"GENERAL";"TAB4",#N/A,TRUE,"GENERAL";"TAB5",#N/A,TRUE,"GENERAL"}</definedName>
    <definedName name="___i5" localSheetId="3" hidden="1">{"TAB1",#N/A,TRUE,"GENERAL";"TAB2",#N/A,TRUE,"GENERAL";"TAB3",#N/A,TRUE,"GENERAL";"TAB4",#N/A,TRUE,"GENERAL";"TAB5",#N/A,TRUE,"GENERAL"}</definedName>
    <definedName name="___i5" localSheetId="4" hidden="1">{"TAB1",#N/A,TRUE,"GENERAL";"TAB2",#N/A,TRUE,"GENERAL";"TAB3",#N/A,TRUE,"GENERAL";"TAB4",#N/A,TRUE,"GENERAL";"TAB5",#N/A,TRUE,"GENERAL"}</definedName>
    <definedName name="___i5" hidden="1">{"TAB1",#N/A,TRUE,"GENERAL";"TAB2",#N/A,TRUE,"GENERAL";"TAB3",#N/A,TRUE,"GENERAL";"TAB4",#N/A,TRUE,"GENERAL";"TAB5",#N/A,TRUE,"GENERAL"}</definedName>
    <definedName name="___i6" localSheetId="5" hidden="1">{"TAB1",#N/A,TRUE,"GENERAL";"TAB2",#N/A,TRUE,"GENERAL";"TAB3",#N/A,TRUE,"GENERAL";"TAB4",#N/A,TRUE,"GENERAL";"TAB5",#N/A,TRUE,"GENERAL"}</definedName>
    <definedName name="___i6" localSheetId="1" hidden="1">{"TAB1",#N/A,TRUE,"GENERAL";"TAB2",#N/A,TRUE,"GENERAL";"TAB3",#N/A,TRUE,"GENERAL";"TAB4",#N/A,TRUE,"GENERAL";"TAB5",#N/A,TRUE,"GENERAL"}</definedName>
    <definedName name="___i6" localSheetId="2" hidden="1">{"TAB1",#N/A,TRUE,"GENERAL";"TAB2",#N/A,TRUE,"GENERAL";"TAB3",#N/A,TRUE,"GENERAL";"TAB4",#N/A,TRUE,"GENERAL";"TAB5",#N/A,TRUE,"GENERAL"}</definedName>
    <definedName name="___i6" localSheetId="3" hidden="1">{"TAB1",#N/A,TRUE,"GENERAL";"TAB2",#N/A,TRUE,"GENERAL";"TAB3",#N/A,TRUE,"GENERAL";"TAB4",#N/A,TRUE,"GENERAL";"TAB5",#N/A,TRUE,"GENERAL"}</definedName>
    <definedName name="___i6" localSheetId="4" hidden="1">{"TAB1",#N/A,TRUE,"GENERAL";"TAB2",#N/A,TRUE,"GENERAL";"TAB3",#N/A,TRUE,"GENERAL";"TAB4",#N/A,TRUE,"GENERAL";"TAB5",#N/A,TRUE,"GENERAL"}</definedName>
    <definedName name="___i6" hidden="1">{"TAB1",#N/A,TRUE,"GENERAL";"TAB2",#N/A,TRUE,"GENERAL";"TAB3",#N/A,TRUE,"GENERAL";"TAB4",#N/A,TRUE,"GENERAL";"TAB5",#N/A,TRUE,"GENERAL"}</definedName>
    <definedName name="___i7" localSheetId="5" hidden="1">{"via1",#N/A,TRUE,"general";"via2",#N/A,TRUE,"general";"via3",#N/A,TRUE,"general"}</definedName>
    <definedName name="___i7" localSheetId="1" hidden="1">{"via1",#N/A,TRUE,"general";"via2",#N/A,TRUE,"general";"via3",#N/A,TRUE,"general"}</definedName>
    <definedName name="___i7" localSheetId="2" hidden="1">{"via1",#N/A,TRUE,"general";"via2",#N/A,TRUE,"general";"via3",#N/A,TRUE,"general"}</definedName>
    <definedName name="___i7" localSheetId="3" hidden="1">{"via1",#N/A,TRUE,"general";"via2",#N/A,TRUE,"general";"via3",#N/A,TRUE,"general"}</definedName>
    <definedName name="___i7" localSheetId="4" hidden="1">{"via1",#N/A,TRUE,"general";"via2",#N/A,TRUE,"general";"via3",#N/A,TRUE,"general"}</definedName>
    <definedName name="___i7" hidden="1">{"via1",#N/A,TRUE,"general";"via2",#N/A,TRUE,"general";"via3",#N/A,TRUE,"general"}</definedName>
    <definedName name="___i77" localSheetId="5" hidden="1">{"TAB1",#N/A,TRUE,"GENERAL";"TAB2",#N/A,TRUE,"GENERAL";"TAB3",#N/A,TRUE,"GENERAL";"TAB4",#N/A,TRUE,"GENERAL";"TAB5",#N/A,TRUE,"GENERAL"}</definedName>
    <definedName name="___i77" localSheetId="1" hidden="1">{"TAB1",#N/A,TRUE,"GENERAL";"TAB2",#N/A,TRUE,"GENERAL";"TAB3",#N/A,TRUE,"GENERAL";"TAB4",#N/A,TRUE,"GENERAL";"TAB5",#N/A,TRUE,"GENERAL"}</definedName>
    <definedName name="___i77" localSheetId="2" hidden="1">{"TAB1",#N/A,TRUE,"GENERAL";"TAB2",#N/A,TRUE,"GENERAL";"TAB3",#N/A,TRUE,"GENERAL";"TAB4",#N/A,TRUE,"GENERAL";"TAB5",#N/A,TRUE,"GENERAL"}</definedName>
    <definedName name="___i77" localSheetId="3" hidden="1">{"TAB1",#N/A,TRUE,"GENERAL";"TAB2",#N/A,TRUE,"GENERAL";"TAB3",#N/A,TRUE,"GENERAL";"TAB4",#N/A,TRUE,"GENERAL";"TAB5",#N/A,TRUE,"GENERAL"}</definedName>
    <definedName name="___i77" localSheetId="4" hidden="1">{"TAB1",#N/A,TRUE,"GENERAL";"TAB2",#N/A,TRUE,"GENERAL";"TAB3",#N/A,TRUE,"GENERAL";"TAB4",#N/A,TRUE,"GENERAL";"TAB5",#N/A,TRUE,"GENERAL"}</definedName>
    <definedName name="___i77" hidden="1">{"TAB1",#N/A,TRUE,"GENERAL";"TAB2",#N/A,TRUE,"GENERAL";"TAB3",#N/A,TRUE,"GENERAL";"TAB4",#N/A,TRUE,"GENERAL";"TAB5",#N/A,TRUE,"GENERAL"}</definedName>
    <definedName name="___i8" localSheetId="5" hidden="1">{"via1",#N/A,TRUE,"general";"via2",#N/A,TRUE,"general";"via3",#N/A,TRUE,"general"}</definedName>
    <definedName name="___i8" localSheetId="1" hidden="1">{"via1",#N/A,TRUE,"general";"via2",#N/A,TRUE,"general";"via3",#N/A,TRUE,"general"}</definedName>
    <definedName name="___i8" localSheetId="2" hidden="1">{"via1",#N/A,TRUE,"general";"via2",#N/A,TRUE,"general";"via3",#N/A,TRUE,"general"}</definedName>
    <definedName name="___i8" localSheetId="3" hidden="1">{"via1",#N/A,TRUE,"general";"via2",#N/A,TRUE,"general";"via3",#N/A,TRUE,"general"}</definedName>
    <definedName name="___i8" localSheetId="4" hidden="1">{"via1",#N/A,TRUE,"general";"via2",#N/A,TRUE,"general";"via3",#N/A,TRUE,"general"}</definedName>
    <definedName name="___i8" hidden="1">{"via1",#N/A,TRUE,"general";"via2",#N/A,TRUE,"general";"via3",#N/A,TRUE,"general"}</definedName>
    <definedName name="___i9" localSheetId="5" hidden="1">{"TAB1",#N/A,TRUE,"GENERAL";"TAB2",#N/A,TRUE,"GENERAL";"TAB3",#N/A,TRUE,"GENERAL";"TAB4",#N/A,TRUE,"GENERAL";"TAB5",#N/A,TRUE,"GENERAL"}</definedName>
    <definedName name="___i9" localSheetId="1" hidden="1">{"TAB1",#N/A,TRUE,"GENERAL";"TAB2",#N/A,TRUE,"GENERAL";"TAB3",#N/A,TRUE,"GENERAL";"TAB4",#N/A,TRUE,"GENERAL";"TAB5",#N/A,TRUE,"GENERAL"}</definedName>
    <definedName name="___i9" localSheetId="2" hidden="1">{"TAB1",#N/A,TRUE,"GENERAL";"TAB2",#N/A,TRUE,"GENERAL";"TAB3",#N/A,TRUE,"GENERAL";"TAB4",#N/A,TRUE,"GENERAL";"TAB5",#N/A,TRUE,"GENERAL"}</definedName>
    <definedName name="___i9" localSheetId="3" hidden="1">{"TAB1",#N/A,TRUE,"GENERAL";"TAB2",#N/A,TRUE,"GENERAL";"TAB3",#N/A,TRUE,"GENERAL";"TAB4",#N/A,TRUE,"GENERAL";"TAB5",#N/A,TRUE,"GENERAL"}</definedName>
    <definedName name="___i9" localSheetId="4" hidden="1">{"TAB1",#N/A,TRUE,"GENERAL";"TAB2",#N/A,TRUE,"GENERAL";"TAB3",#N/A,TRUE,"GENERAL";"TAB4",#N/A,TRUE,"GENERAL";"TAB5",#N/A,TRUE,"GENERAL"}</definedName>
    <definedName name="___i9" hidden="1">{"TAB1",#N/A,TRUE,"GENERAL";"TAB2",#N/A,TRUE,"GENERAL";"TAB3",#N/A,TRUE,"GENERAL";"TAB4",#N/A,TRUE,"GENERAL";"TAB5",#N/A,TRUE,"GENERAL"}</definedName>
    <definedName name="___ICP1">#REF!</definedName>
    <definedName name="___INF1">#REF!</definedName>
    <definedName name="___ITM4">#REF!</definedName>
    <definedName name="___k3" localSheetId="5" hidden="1">{"TAB1",#N/A,TRUE,"GENERAL";"TAB2",#N/A,TRUE,"GENERAL";"TAB3",#N/A,TRUE,"GENERAL";"TAB4",#N/A,TRUE,"GENERAL";"TAB5",#N/A,TRUE,"GENERAL"}</definedName>
    <definedName name="___k3" localSheetId="1" hidden="1">{"TAB1",#N/A,TRUE,"GENERAL";"TAB2",#N/A,TRUE,"GENERAL";"TAB3",#N/A,TRUE,"GENERAL";"TAB4",#N/A,TRUE,"GENERAL";"TAB5",#N/A,TRUE,"GENERAL"}</definedName>
    <definedName name="___k3" localSheetId="2" hidden="1">{"TAB1",#N/A,TRUE,"GENERAL";"TAB2",#N/A,TRUE,"GENERAL";"TAB3",#N/A,TRUE,"GENERAL";"TAB4",#N/A,TRUE,"GENERAL";"TAB5",#N/A,TRUE,"GENERAL"}</definedName>
    <definedName name="___k3" localSheetId="3" hidden="1">{"TAB1",#N/A,TRUE,"GENERAL";"TAB2",#N/A,TRUE,"GENERAL";"TAB3",#N/A,TRUE,"GENERAL";"TAB4",#N/A,TRUE,"GENERAL";"TAB5",#N/A,TRUE,"GENERAL"}</definedName>
    <definedName name="___k3" localSheetId="4" hidden="1">{"TAB1",#N/A,TRUE,"GENERAL";"TAB2",#N/A,TRUE,"GENERAL";"TAB3",#N/A,TRUE,"GENERAL";"TAB4",#N/A,TRUE,"GENERAL";"TAB5",#N/A,TRUE,"GENERAL"}</definedName>
    <definedName name="___k3" hidden="1">{"TAB1",#N/A,TRUE,"GENERAL";"TAB2",#N/A,TRUE,"GENERAL";"TAB3",#N/A,TRUE,"GENERAL";"TAB4",#N/A,TRUE,"GENERAL";"TAB5",#N/A,TRUE,"GENERAL"}</definedName>
    <definedName name="___k4" localSheetId="5" hidden="1">{"via1",#N/A,TRUE,"general";"via2",#N/A,TRUE,"general";"via3",#N/A,TRUE,"general"}</definedName>
    <definedName name="___k4" localSheetId="1" hidden="1">{"via1",#N/A,TRUE,"general";"via2",#N/A,TRUE,"general";"via3",#N/A,TRUE,"general"}</definedName>
    <definedName name="___k4" localSheetId="2" hidden="1">{"via1",#N/A,TRUE,"general";"via2",#N/A,TRUE,"general";"via3",#N/A,TRUE,"general"}</definedName>
    <definedName name="___k4" localSheetId="3" hidden="1">{"via1",#N/A,TRUE,"general";"via2",#N/A,TRUE,"general";"via3",#N/A,TRUE,"general"}</definedName>
    <definedName name="___k4" localSheetId="4" hidden="1">{"via1",#N/A,TRUE,"general";"via2",#N/A,TRUE,"general";"via3",#N/A,TRUE,"general"}</definedName>
    <definedName name="___k4" hidden="1">{"via1",#N/A,TRUE,"general";"via2",#N/A,TRUE,"general";"via3",#N/A,TRUE,"general"}</definedName>
    <definedName name="___k5" localSheetId="5" hidden="1">{"via1",#N/A,TRUE,"general";"via2",#N/A,TRUE,"general";"via3",#N/A,TRUE,"general"}</definedName>
    <definedName name="___k5" localSheetId="1" hidden="1">{"via1",#N/A,TRUE,"general";"via2",#N/A,TRUE,"general";"via3",#N/A,TRUE,"general"}</definedName>
    <definedName name="___k5" localSheetId="2" hidden="1">{"via1",#N/A,TRUE,"general";"via2",#N/A,TRUE,"general";"via3",#N/A,TRUE,"general"}</definedName>
    <definedName name="___k5" localSheetId="3" hidden="1">{"via1",#N/A,TRUE,"general";"via2",#N/A,TRUE,"general";"via3",#N/A,TRUE,"general"}</definedName>
    <definedName name="___k5" localSheetId="4" hidden="1">{"via1",#N/A,TRUE,"general";"via2",#N/A,TRUE,"general";"via3",#N/A,TRUE,"general"}</definedName>
    <definedName name="___k5" hidden="1">{"via1",#N/A,TRUE,"general";"via2",#N/A,TRUE,"general";"via3",#N/A,TRUE,"general"}</definedName>
    <definedName name="___k6" localSheetId="5" hidden="1">{"TAB1",#N/A,TRUE,"GENERAL";"TAB2",#N/A,TRUE,"GENERAL";"TAB3",#N/A,TRUE,"GENERAL";"TAB4",#N/A,TRUE,"GENERAL";"TAB5",#N/A,TRUE,"GENERAL"}</definedName>
    <definedName name="___k6" localSheetId="1" hidden="1">{"TAB1",#N/A,TRUE,"GENERAL";"TAB2",#N/A,TRUE,"GENERAL";"TAB3",#N/A,TRUE,"GENERAL";"TAB4",#N/A,TRUE,"GENERAL";"TAB5",#N/A,TRUE,"GENERAL"}</definedName>
    <definedName name="___k6" localSheetId="2" hidden="1">{"TAB1",#N/A,TRUE,"GENERAL";"TAB2",#N/A,TRUE,"GENERAL";"TAB3",#N/A,TRUE,"GENERAL";"TAB4",#N/A,TRUE,"GENERAL";"TAB5",#N/A,TRUE,"GENERAL"}</definedName>
    <definedName name="___k6" localSheetId="3" hidden="1">{"TAB1",#N/A,TRUE,"GENERAL";"TAB2",#N/A,TRUE,"GENERAL";"TAB3",#N/A,TRUE,"GENERAL";"TAB4",#N/A,TRUE,"GENERAL";"TAB5",#N/A,TRUE,"GENERAL"}</definedName>
    <definedName name="___k6" localSheetId="4" hidden="1">{"TAB1",#N/A,TRUE,"GENERAL";"TAB2",#N/A,TRUE,"GENERAL";"TAB3",#N/A,TRUE,"GENERAL";"TAB4",#N/A,TRUE,"GENERAL";"TAB5",#N/A,TRUE,"GENERAL"}</definedName>
    <definedName name="___k6" hidden="1">{"TAB1",#N/A,TRUE,"GENERAL";"TAB2",#N/A,TRUE,"GENERAL";"TAB3",#N/A,TRUE,"GENERAL";"TAB4",#N/A,TRUE,"GENERAL";"TAB5",#N/A,TRUE,"GENERAL"}</definedName>
    <definedName name="___k7" localSheetId="5" hidden="1">{"via1",#N/A,TRUE,"general";"via2",#N/A,TRUE,"general";"via3",#N/A,TRUE,"general"}</definedName>
    <definedName name="___k7" localSheetId="1" hidden="1">{"via1",#N/A,TRUE,"general";"via2",#N/A,TRUE,"general";"via3",#N/A,TRUE,"general"}</definedName>
    <definedName name="___k7" localSheetId="2" hidden="1">{"via1",#N/A,TRUE,"general";"via2",#N/A,TRUE,"general";"via3",#N/A,TRUE,"general"}</definedName>
    <definedName name="___k7" localSheetId="3" hidden="1">{"via1",#N/A,TRUE,"general";"via2",#N/A,TRUE,"general";"via3",#N/A,TRUE,"general"}</definedName>
    <definedName name="___k7" localSheetId="4" hidden="1">{"via1",#N/A,TRUE,"general";"via2",#N/A,TRUE,"general";"via3",#N/A,TRUE,"general"}</definedName>
    <definedName name="___k7" hidden="1">{"via1",#N/A,TRUE,"general";"via2",#N/A,TRUE,"general";"via3",#N/A,TRUE,"general"}</definedName>
    <definedName name="___k8" localSheetId="5" hidden="1">{"via1",#N/A,TRUE,"general";"via2",#N/A,TRUE,"general";"via3",#N/A,TRUE,"general"}</definedName>
    <definedName name="___k8" localSheetId="1" hidden="1">{"via1",#N/A,TRUE,"general";"via2",#N/A,TRUE,"general";"via3",#N/A,TRUE,"general"}</definedName>
    <definedName name="___k8" localSheetId="2" hidden="1">{"via1",#N/A,TRUE,"general";"via2",#N/A,TRUE,"general";"via3",#N/A,TRUE,"general"}</definedName>
    <definedName name="___k8" localSheetId="3" hidden="1">{"via1",#N/A,TRUE,"general";"via2",#N/A,TRUE,"general";"via3",#N/A,TRUE,"general"}</definedName>
    <definedName name="___k8" localSheetId="4" hidden="1">{"via1",#N/A,TRUE,"general";"via2",#N/A,TRUE,"general";"via3",#N/A,TRUE,"general"}</definedName>
    <definedName name="___k8" hidden="1">{"via1",#N/A,TRUE,"general";"via2",#N/A,TRUE,"general";"via3",#N/A,TRUE,"general"}</definedName>
    <definedName name="___k9" localSheetId="5" hidden="1">{"TAB1",#N/A,TRUE,"GENERAL";"TAB2",#N/A,TRUE,"GENERAL";"TAB3",#N/A,TRUE,"GENERAL";"TAB4",#N/A,TRUE,"GENERAL";"TAB5",#N/A,TRUE,"GENERAL"}</definedName>
    <definedName name="___k9" localSheetId="1" hidden="1">{"TAB1",#N/A,TRUE,"GENERAL";"TAB2",#N/A,TRUE,"GENERAL";"TAB3",#N/A,TRUE,"GENERAL";"TAB4",#N/A,TRUE,"GENERAL";"TAB5",#N/A,TRUE,"GENERAL"}</definedName>
    <definedName name="___k9" localSheetId="2" hidden="1">{"TAB1",#N/A,TRUE,"GENERAL";"TAB2",#N/A,TRUE,"GENERAL";"TAB3",#N/A,TRUE,"GENERAL";"TAB4",#N/A,TRUE,"GENERAL";"TAB5",#N/A,TRUE,"GENERAL"}</definedName>
    <definedName name="___k9" localSheetId="3" hidden="1">{"TAB1",#N/A,TRUE,"GENERAL";"TAB2",#N/A,TRUE,"GENERAL";"TAB3",#N/A,TRUE,"GENERAL";"TAB4",#N/A,TRUE,"GENERAL";"TAB5",#N/A,TRUE,"GENERAL"}</definedName>
    <definedName name="___k9" localSheetId="4" hidden="1">{"TAB1",#N/A,TRUE,"GENERAL";"TAB2",#N/A,TRUE,"GENERAL";"TAB3",#N/A,TRUE,"GENERAL";"TAB4",#N/A,TRUE,"GENERAL";"TAB5",#N/A,TRUE,"GENERAL"}</definedName>
    <definedName name="___k9" hidden="1">{"TAB1",#N/A,TRUE,"GENERAL";"TAB2",#N/A,TRUE,"GENERAL";"TAB3",#N/A,TRUE,"GENERAL";"TAB4",#N/A,TRUE,"GENERAL";"TAB5",#N/A,TRUE,"GENERAL"}</definedName>
    <definedName name="___key2" hidden="1">#REF!</definedName>
    <definedName name="___key3" hidden="1">#REF!</definedName>
    <definedName name="___key31" hidden="1">#REF!</definedName>
    <definedName name="___kjk6" localSheetId="5" hidden="1">{"TAB1",#N/A,TRUE,"GENERAL";"TAB2",#N/A,TRUE,"GENERAL";"TAB3",#N/A,TRUE,"GENERAL";"TAB4",#N/A,TRUE,"GENERAL";"TAB5",#N/A,TRUE,"GENERAL"}</definedName>
    <definedName name="___kjk6" localSheetId="1" hidden="1">{"TAB1",#N/A,TRUE,"GENERAL";"TAB2",#N/A,TRUE,"GENERAL";"TAB3",#N/A,TRUE,"GENERAL";"TAB4",#N/A,TRUE,"GENERAL";"TAB5",#N/A,TRUE,"GENERAL"}</definedName>
    <definedName name="___kjk6" localSheetId="2" hidden="1">{"TAB1",#N/A,TRUE,"GENERAL";"TAB2",#N/A,TRUE,"GENERAL";"TAB3",#N/A,TRUE,"GENERAL";"TAB4",#N/A,TRUE,"GENERAL";"TAB5",#N/A,TRUE,"GENERAL"}</definedName>
    <definedName name="___kjk6" localSheetId="3" hidden="1">{"TAB1",#N/A,TRUE,"GENERAL";"TAB2",#N/A,TRUE,"GENERAL";"TAB3",#N/A,TRUE,"GENERAL";"TAB4",#N/A,TRUE,"GENERAL";"TAB5",#N/A,TRUE,"GENERAL"}</definedName>
    <definedName name="___kjk6" localSheetId="4" hidden="1">{"TAB1",#N/A,TRUE,"GENERAL";"TAB2",#N/A,TRUE,"GENERAL";"TAB3",#N/A,TRUE,"GENERAL";"TAB4",#N/A,TRUE,"GENERAL";"TAB5",#N/A,TRUE,"GENERAL"}</definedName>
    <definedName name="___kjk6" hidden="1">{"TAB1",#N/A,TRUE,"GENERAL";"TAB2",#N/A,TRUE,"GENERAL";"TAB3",#N/A,TRUE,"GENERAL";"TAB4",#N/A,TRUE,"GENERAL";"TAB5",#N/A,TRUE,"GENERAL"}</definedName>
    <definedName name="___LEY80">#REF!</definedName>
    <definedName name="___M14">#REF!</definedName>
    <definedName name="___m3" localSheetId="5" hidden="1">{"via1",#N/A,TRUE,"general";"via2",#N/A,TRUE,"general";"via3",#N/A,TRUE,"general"}</definedName>
    <definedName name="___m3" localSheetId="1" hidden="1">{"via1",#N/A,TRUE,"general";"via2",#N/A,TRUE,"general";"via3",#N/A,TRUE,"general"}</definedName>
    <definedName name="___m3" localSheetId="2" hidden="1">{"via1",#N/A,TRUE,"general";"via2",#N/A,TRUE,"general";"via3",#N/A,TRUE,"general"}</definedName>
    <definedName name="___m3" localSheetId="3" hidden="1">{"via1",#N/A,TRUE,"general";"via2",#N/A,TRUE,"general";"via3",#N/A,TRUE,"general"}</definedName>
    <definedName name="___m3" localSheetId="4" hidden="1">{"via1",#N/A,TRUE,"general";"via2",#N/A,TRUE,"general";"via3",#N/A,TRUE,"general"}</definedName>
    <definedName name="___m3" hidden="1">{"via1",#N/A,TRUE,"general";"via2",#N/A,TRUE,"general";"via3",#N/A,TRUE,"general"}</definedName>
    <definedName name="___m4" localSheetId="5" hidden="1">{"TAB1",#N/A,TRUE,"GENERAL";"TAB2",#N/A,TRUE,"GENERAL";"TAB3",#N/A,TRUE,"GENERAL";"TAB4",#N/A,TRUE,"GENERAL";"TAB5",#N/A,TRUE,"GENERAL"}</definedName>
    <definedName name="___m4" localSheetId="1" hidden="1">{"TAB1",#N/A,TRUE,"GENERAL";"TAB2",#N/A,TRUE,"GENERAL";"TAB3",#N/A,TRUE,"GENERAL";"TAB4",#N/A,TRUE,"GENERAL";"TAB5",#N/A,TRUE,"GENERAL"}</definedName>
    <definedName name="___m4" localSheetId="2" hidden="1">{"TAB1",#N/A,TRUE,"GENERAL";"TAB2",#N/A,TRUE,"GENERAL";"TAB3",#N/A,TRUE,"GENERAL";"TAB4",#N/A,TRUE,"GENERAL";"TAB5",#N/A,TRUE,"GENERAL"}</definedName>
    <definedName name="___m4" localSheetId="3" hidden="1">{"TAB1",#N/A,TRUE,"GENERAL";"TAB2",#N/A,TRUE,"GENERAL";"TAB3",#N/A,TRUE,"GENERAL";"TAB4",#N/A,TRUE,"GENERAL";"TAB5",#N/A,TRUE,"GENERAL"}</definedName>
    <definedName name="___m4" localSheetId="4" hidden="1">{"TAB1",#N/A,TRUE,"GENERAL";"TAB2",#N/A,TRUE,"GENERAL";"TAB3",#N/A,TRUE,"GENERAL";"TAB4",#N/A,TRUE,"GENERAL";"TAB5",#N/A,TRUE,"GENERAL"}</definedName>
    <definedName name="___m4" hidden="1">{"TAB1",#N/A,TRUE,"GENERAL";"TAB2",#N/A,TRUE,"GENERAL";"TAB3",#N/A,TRUE,"GENERAL";"TAB4",#N/A,TRUE,"GENERAL";"TAB5",#N/A,TRUE,"GENERAL"}</definedName>
    <definedName name="___m5" localSheetId="5" hidden="1">{"via1",#N/A,TRUE,"general";"via2",#N/A,TRUE,"general";"via3",#N/A,TRUE,"general"}</definedName>
    <definedName name="___m5" localSheetId="1" hidden="1">{"via1",#N/A,TRUE,"general";"via2",#N/A,TRUE,"general";"via3",#N/A,TRUE,"general"}</definedName>
    <definedName name="___m5" localSheetId="2" hidden="1">{"via1",#N/A,TRUE,"general";"via2",#N/A,TRUE,"general";"via3",#N/A,TRUE,"general"}</definedName>
    <definedName name="___m5" localSheetId="3" hidden="1">{"via1",#N/A,TRUE,"general";"via2",#N/A,TRUE,"general";"via3",#N/A,TRUE,"general"}</definedName>
    <definedName name="___m5" localSheetId="4" hidden="1">{"via1",#N/A,TRUE,"general";"via2",#N/A,TRUE,"general";"via3",#N/A,TRUE,"general"}</definedName>
    <definedName name="___m5" hidden="1">{"via1",#N/A,TRUE,"general";"via2",#N/A,TRUE,"general";"via3",#N/A,TRUE,"general"}</definedName>
    <definedName name="___m6" localSheetId="5" hidden="1">{"TAB1",#N/A,TRUE,"GENERAL";"TAB2",#N/A,TRUE,"GENERAL";"TAB3",#N/A,TRUE,"GENERAL";"TAB4",#N/A,TRUE,"GENERAL";"TAB5",#N/A,TRUE,"GENERAL"}</definedName>
    <definedName name="___m6" localSheetId="1" hidden="1">{"TAB1",#N/A,TRUE,"GENERAL";"TAB2",#N/A,TRUE,"GENERAL";"TAB3",#N/A,TRUE,"GENERAL";"TAB4",#N/A,TRUE,"GENERAL";"TAB5",#N/A,TRUE,"GENERAL"}</definedName>
    <definedName name="___m6" localSheetId="2" hidden="1">{"TAB1",#N/A,TRUE,"GENERAL";"TAB2",#N/A,TRUE,"GENERAL";"TAB3",#N/A,TRUE,"GENERAL";"TAB4",#N/A,TRUE,"GENERAL";"TAB5",#N/A,TRUE,"GENERAL"}</definedName>
    <definedName name="___m6" localSheetId="3" hidden="1">{"TAB1",#N/A,TRUE,"GENERAL";"TAB2",#N/A,TRUE,"GENERAL";"TAB3",#N/A,TRUE,"GENERAL";"TAB4",#N/A,TRUE,"GENERAL";"TAB5",#N/A,TRUE,"GENERAL"}</definedName>
    <definedName name="___m6" localSheetId="4" hidden="1">{"TAB1",#N/A,TRUE,"GENERAL";"TAB2",#N/A,TRUE,"GENERAL";"TAB3",#N/A,TRUE,"GENERAL";"TAB4",#N/A,TRUE,"GENERAL";"TAB5",#N/A,TRUE,"GENERAL"}</definedName>
    <definedName name="___m6" hidden="1">{"TAB1",#N/A,TRUE,"GENERAL";"TAB2",#N/A,TRUE,"GENERAL";"TAB3",#N/A,TRUE,"GENERAL";"TAB4",#N/A,TRUE,"GENERAL";"TAB5",#N/A,TRUE,"GENERAL"}</definedName>
    <definedName name="___m7" localSheetId="5" hidden="1">{"TAB1",#N/A,TRUE,"GENERAL";"TAB2",#N/A,TRUE,"GENERAL";"TAB3",#N/A,TRUE,"GENERAL";"TAB4",#N/A,TRUE,"GENERAL";"TAB5",#N/A,TRUE,"GENERAL"}</definedName>
    <definedName name="___m7" localSheetId="1" hidden="1">{"TAB1",#N/A,TRUE,"GENERAL";"TAB2",#N/A,TRUE,"GENERAL";"TAB3",#N/A,TRUE,"GENERAL";"TAB4",#N/A,TRUE,"GENERAL";"TAB5",#N/A,TRUE,"GENERAL"}</definedName>
    <definedName name="___m7" localSheetId="2" hidden="1">{"TAB1",#N/A,TRUE,"GENERAL";"TAB2",#N/A,TRUE,"GENERAL";"TAB3",#N/A,TRUE,"GENERAL";"TAB4",#N/A,TRUE,"GENERAL";"TAB5",#N/A,TRUE,"GENERAL"}</definedName>
    <definedName name="___m7" localSheetId="3" hidden="1">{"TAB1",#N/A,TRUE,"GENERAL";"TAB2",#N/A,TRUE,"GENERAL";"TAB3",#N/A,TRUE,"GENERAL";"TAB4",#N/A,TRUE,"GENERAL";"TAB5",#N/A,TRUE,"GENERAL"}</definedName>
    <definedName name="___m7" localSheetId="4" hidden="1">{"TAB1",#N/A,TRUE,"GENERAL";"TAB2",#N/A,TRUE,"GENERAL";"TAB3",#N/A,TRUE,"GENERAL";"TAB4",#N/A,TRUE,"GENERAL";"TAB5",#N/A,TRUE,"GENERAL"}</definedName>
    <definedName name="___m7" hidden="1">{"TAB1",#N/A,TRUE,"GENERAL";"TAB2",#N/A,TRUE,"GENERAL";"TAB3",#N/A,TRUE,"GENERAL";"TAB4",#N/A,TRUE,"GENERAL";"TAB5",#N/A,TRUE,"GENERAL"}</definedName>
    <definedName name="___m8" localSheetId="5" hidden="1">{"via1",#N/A,TRUE,"general";"via2",#N/A,TRUE,"general";"via3",#N/A,TRUE,"general"}</definedName>
    <definedName name="___m8" localSheetId="1" hidden="1">{"via1",#N/A,TRUE,"general";"via2",#N/A,TRUE,"general";"via3",#N/A,TRUE,"general"}</definedName>
    <definedName name="___m8" localSheetId="2" hidden="1">{"via1",#N/A,TRUE,"general";"via2",#N/A,TRUE,"general";"via3",#N/A,TRUE,"general"}</definedName>
    <definedName name="___m8" localSheetId="3" hidden="1">{"via1",#N/A,TRUE,"general";"via2",#N/A,TRUE,"general";"via3",#N/A,TRUE,"general"}</definedName>
    <definedName name="___m8" localSheetId="4" hidden="1">{"via1",#N/A,TRUE,"general";"via2",#N/A,TRUE,"general";"via3",#N/A,TRUE,"general"}</definedName>
    <definedName name="___m8" hidden="1">{"via1",#N/A,TRUE,"general";"via2",#N/A,TRUE,"general";"via3",#N/A,TRUE,"general"}</definedName>
    <definedName name="___m9" localSheetId="5" hidden="1">{"via1",#N/A,TRUE,"general";"via2",#N/A,TRUE,"general";"via3",#N/A,TRUE,"general"}</definedName>
    <definedName name="___m9" localSheetId="1" hidden="1">{"via1",#N/A,TRUE,"general";"via2",#N/A,TRUE,"general";"via3",#N/A,TRUE,"general"}</definedName>
    <definedName name="___m9" localSheetId="2" hidden="1">{"via1",#N/A,TRUE,"general";"via2",#N/A,TRUE,"general";"via3",#N/A,TRUE,"general"}</definedName>
    <definedName name="___m9" localSheetId="3" hidden="1">{"via1",#N/A,TRUE,"general";"via2",#N/A,TRUE,"general";"via3",#N/A,TRUE,"general"}</definedName>
    <definedName name="___m9" localSheetId="4" hidden="1">{"via1",#N/A,TRUE,"general";"via2",#N/A,TRUE,"general";"via3",#N/A,TRUE,"general"}</definedName>
    <definedName name="___m9" hidden="1">{"via1",#N/A,TRUE,"general";"via2",#N/A,TRUE,"general";"via3",#N/A,TRUE,"general"}</definedName>
    <definedName name="___MA2">#REF!</definedName>
    <definedName name="___MAT1">#REF!</definedName>
    <definedName name="___MAT10">#REF!</definedName>
    <definedName name="___MAT11">#REF!</definedName>
    <definedName name="___MAT1111">#REF!</definedName>
    <definedName name="___MAT12">#REF!</definedName>
    <definedName name="___MAT13">#REF!</definedName>
    <definedName name="___MAT14">#REF!</definedName>
    <definedName name="___MAT15">#REF!</definedName>
    <definedName name="___MAT16">#REF!</definedName>
    <definedName name="___MAT17">#REF!</definedName>
    <definedName name="___MAT170">#REF!</definedName>
    <definedName name="___MAT171">#REF!</definedName>
    <definedName name="___MAT18">#REF!</definedName>
    <definedName name="___MAT19">#REF!</definedName>
    <definedName name="___MAT2">#REF!</definedName>
    <definedName name="___MAT20">#REF!</definedName>
    <definedName name="___MAT21">#REF!</definedName>
    <definedName name="___MAT22">#REF!</definedName>
    <definedName name="___MAT23">#REF!</definedName>
    <definedName name="___MAT24">#REF!</definedName>
    <definedName name="___MAT25">#REF!</definedName>
    <definedName name="___MAT26">#REF!</definedName>
    <definedName name="___MAT27">#REF!</definedName>
    <definedName name="___MAT28">#REF!</definedName>
    <definedName name="___MAT29">#REF!</definedName>
    <definedName name="___MAT3">#REF!</definedName>
    <definedName name="___MAT30">#REF!</definedName>
    <definedName name="___MAT31">#REF!</definedName>
    <definedName name="___MAT32">#REF!</definedName>
    <definedName name="___MAT33">#REF!</definedName>
    <definedName name="___MAT34">#REF!</definedName>
    <definedName name="___MAT35">#REF!</definedName>
    <definedName name="___MAT36">#REF!</definedName>
    <definedName name="___MAT37">#REF!</definedName>
    <definedName name="___MAT4">#REF!</definedName>
    <definedName name="___MAT5">#REF!</definedName>
    <definedName name="___MAT6">#REF!</definedName>
    <definedName name="___MAT7">#REF!</definedName>
    <definedName name="___MAT8">#REF!</definedName>
    <definedName name="___MAT832">#REF!</definedName>
    <definedName name="___MAT9">#REF!</definedName>
    <definedName name="___MAY88">#REF!</definedName>
    <definedName name="___mes1">#REF!</definedName>
    <definedName name="___Mes2">#REF!</definedName>
    <definedName name="___Mes3">#REF!</definedName>
    <definedName name="___MO1">#REF!</definedName>
    <definedName name="___MO10">#REF!</definedName>
    <definedName name="___MO2">#REF!</definedName>
    <definedName name="___MO3">#REF!</definedName>
    <definedName name="___MO4">#REF!</definedName>
    <definedName name="___MO5">#REF!</definedName>
    <definedName name="___MO6">#REF!</definedName>
    <definedName name="___MO7">#REF!</definedName>
    <definedName name="___MO8">#REF!</definedName>
    <definedName name="___MO9">#REF!</definedName>
    <definedName name="___MV1">#REF!</definedName>
    <definedName name="___MV10">#REF!</definedName>
    <definedName name="___MV11">#REF!</definedName>
    <definedName name="___MV12">#REF!</definedName>
    <definedName name="___MV13">#REF!</definedName>
    <definedName name="___MV14">#REF!</definedName>
    <definedName name="___MV15">#REF!</definedName>
    <definedName name="___MV16">#REF!</definedName>
    <definedName name="___MV17">#REF!</definedName>
    <definedName name="___MV18">#REF!</definedName>
    <definedName name="___MV19">#REF!</definedName>
    <definedName name="___MV2">#REF!</definedName>
    <definedName name="___MV20">#REF!</definedName>
    <definedName name="___MV3">#REF!</definedName>
    <definedName name="___MV5">#REF!</definedName>
    <definedName name="___MV6">#REF!</definedName>
    <definedName name="___MV7">#REF!</definedName>
    <definedName name="___MV8">#REF!</definedName>
    <definedName name="___MV9">#REF!</definedName>
    <definedName name="___n3" localSheetId="5" hidden="1">{"TAB1",#N/A,TRUE,"GENERAL";"TAB2",#N/A,TRUE,"GENERAL";"TAB3",#N/A,TRUE,"GENERAL";"TAB4",#N/A,TRUE,"GENERAL";"TAB5",#N/A,TRUE,"GENERAL"}</definedName>
    <definedName name="___n3" localSheetId="1" hidden="1">{"TAB1",#N/A,TRUE,"GENERAL";"TAB2",#N/A,TRUE,"GENERAL";"TAB3",#N/A,TRUE,"GENERAL";"TAB4",#N/A,TRUE,"GENERAL";"TAB5",#N/A,TRUE,"GENERAL"}</definedName>
    <definedName name="___n3" localSheetId="2" hidden="1">{"TAB1",#N/A,TRUE,"GENERAL";"TAB2",#N/A,TRUE,"GENERAL";"TAB3",#N/A,TRUE,"GENERAL";"TAB4",#N/A,TRUE,"GENERAL";"TAB5",#N/A,TRUE,"GENERAL"}</definedName>
    <definedName name="___n3" localSheetId="3" hidden="1">{"TAB1",#N/A,TRUE,"GENERAL";"TAB2",#N/A,TRUE,"GENERAL";"TAB3",#N/A,TRUE,"GENERAL";"TAB4",#N/A,TRUE,"GENERAL";"TAB5",#N/A,TRUE,"GENERAL"}</definedName>
    <definedName name="___n3" localSheetId="4" hidden="1">{"TAB1",#N/A,TRUE,"GENERAL";"TAB2",#N/A,TRUE,"GENERAL";"TAB3",#N/A,TRUE,"GENERAL";"TAB4",#N/A,TRUE,"GENERAL";"TAB5",#N/A,TRUE,"GENERAL"}</definedName>
    <definedName name="___n3" hidden="1">{"TAB1",#N/A,TRUE,"GENERAL";"TAB2",#N/A,TRUE,"GENERAL";"TAB3",#N/A,TRUE,"GENERAL";"TAB4",#N/A,TRUE,"GENERAL";"TAB5",#N/A,TRUE,"GENERAL"}</definedName>
    <definedName name="___n4" localSheetId="5" hidden="1">{"via1",#N/A,TRUE,"general";"via2",#N/A,TRUE,"general";"via3",#N/A,TRUE,"general"}</definedName>
    <definedName name="___n4" localSheetId="1" hidden="1">{"via1",#N/A,TRUE,"general";"via2",#N/A,TRUE,"general";"via3",#N/A,TRUE,"general"}</definedName>
    <definedName name="___n4" localSheetId="2" hidden="1">{"via1",#N/A,TRUE,"general";"via2",#N/A,TRUE,"general";"via3",#N/A,TRUE,"general"}</definedName>
    <definedName name="___n4" localSheetId="3" hidden="1">{"via1",#N/A,TRUE,"general";"via2",#N/A,TRUE,"general";"via3",#N/A,TRUE,"general"}</definedName>
    <definedName name="___n4" localSheetId="4" hidden="1">{"via1",#N/A,TRUE,"general";"via2",#N/A,TRUE,"general";"via3",#N/A,TRUE,"general"}</definedName>
    <definedName name="___n4" hidden="1">{"via1",#N/A,TRUE,"general";"via2",#N/A,TRUE,"general";"via3",#N/A,TRUE,"general"}</definedName>
    <definedName name="___n5" localSheetId="5" hidden="1">{"TAB1",#N/A,TRUE,"GENERAL";"TAB2",#N/A,TRUE,"GENERAL";"TAB3",#N/A,TRUE,"GENERAL";"TAB4",#N/A,TRUE,"GENERAL";"TAB5",#N/A,TRUE,"GENERAL"}</definedName>
    <definedName name="___n5" localSheetId="1" hidden="1">{"TAB1",#N/A,TRUE,"GENERAL";"TAB2",#N/A,TRUE,"GENERAL";"TAB3",#N/A,TRUE,"GENERAL";"TAB4",#N/A,TRUE,"GENERAL";"TAB5",#N/A,TRUE,"GENERAL"}</definedName>
    <definedName name="___n5" localSheetId="2" hidden="1">{"TAB1",#N/A,TRUE,"GENERAL";"TAB2",#N/A,TRUE,"GENERAL";"TAB3",#N/A,TRUE,"GENERAL";"TAB4",#N/A,TRUE,"GENERAL";"TAB5",#N/A,TRUE,"GENERAL"}</definedName>
    <definedName name="___n5" localSheetId="3" hidden="1">{"TAB1",#N/A,TRUE,"GENERAL";"TAB2",#N/A,TRUE,"GENERAL";"TAB3",#N/A,TRUE,"GENERAL";"TAB4",#N/A,TRUE,"GENERAL";"TAB5",#N/A,TRUE,"GENERAL"}</definedName>
    <definedName name="___n5" localSheetId="4" hidden="1">{"TAB1",#N/A,TRUE,"GENERAL";"TAB2",#N/A,TRUE,"GENERAL";"TAB3",#N/A,TRUE,"GENERAL";"TAB4",#N/A,TRUE,"GENERAL";"TAB5",#N/A,TRUE,"GENERAL"}</definedName>
    <definedName name="___n5" hidden="1">{"TAB1",#N/A,TRUE,"GENERAL";"TAB2",#N/A,TRUE,"GENERAL";"TAB3",#N/A,TRUE,"GENERAL";"TAB4",#N/A,TRUE,"GENERAL";"TAB5",#N/A,TRUE,"GENERAL"}</definedName>
    <definedName name="___nyn7" localSheetId="5" hidden="1">{"via1",#N/A,TRUE,"general";"via2",#N/A,TRUE,"general";"via3",#N/A,TRUE,"general"}</definedName>
    <definedName name="___nyn7" localSheetId="1" hidden="1">{"via1",#N/A,TRUE,"general";"via2",#N/A,TRUE,"general";"via3",#N/A,TRUE,"general"}</definedName>
    <definedName name="___nyn7" localSheetId="2" hidden="1">{"via1",#N/A,TRUE,"general";"via2",#N/A,TRUE,"general";"via3",#N/A,TRUE,"general"}</definedName>
    <definedName name="___nyn7" localSheetId="3" hidden="1">{"via1",#N/A,TRUE,"general";"via2",#N/A,TRUE,"general";"via3",#N/A,TRUE,"general"}</definedName>
    <definedName name="___nyn7" localSheetId="4" hidden="1">{"via1",#N/A,TRUE,"general";"via2",#N/A,TRUE,"general";"via3",#N/A,TRUE,"general"}</definedName>
    <definedName name="___nyn7" hidden="1">{"via1",#N/A,TRUE,"general";"via2",#N/A,TRUE,"general";"via3",#N/A,TRUE,"general"}</definedName>
    <definedName name="___o4" localSheetId="5" hidden="1">{"via1",#N/A,TRUE,"general";"via2",#N/A,TRUE,"general";"via3",#N/A,TRUE,"general"}</definedName>
    <definedName name="___o4" localSheetId="1" hidden="1">{"via1",#N/A,TRUE,"general";"via2",#N/A,TRUE,"general";"via3",#N/A,TRUE,"general"}</definedName>
    <definedName name="___o4" localSheetId="2" hidden="1">{"via1",#N/A,TRUE,"general";"via2",#N/A,TRUE,"general";"via3",#N/A,TRUE,"general"}</definedName>
    <definedName name="___o4" localSheetId="3" hidden="1">{"via1",#N/A,TRUE,"general";"via2",#N/A,TRUE,"general";"via3",#N/A,TRUE,"general"}</definedName>
    <definedName name="___o4" localSheetId="4" hidden="1">{"via1",#N/A,TRUE,"general";"via2",#N/A,TRUE,"general";"via3",#N/A,TRUE,"general"}</definedName>
    <definedName name="___o4" hidden="1">{"via1",#N/A,TRUE,"general";"via2",#N/A,TRUE,"general";"via3",#N/A,TRUE,"general"}</definedName>
    <definedName name="___o5" localSheetId="5" hidden="1">{"TAB1",#N/A,TRUE,"GENERAL";"TAB2",#N/A,TRUE,"GENERAL";"TAB3",#N/A,TRUE,"GENERAL";"TAB4",#N/A,TRUE,"GENERAL";"TAB5",#N/A,TRUE,"GENERAL"}</definedName>
    <definedName name="___o5" localSheetId="1" hidden="1">{"TAB1",#N/A,TRUE,"GENERAL";"TAB2",#N/A,TRUE,"GENERAL";"TAB3",#N/A,TRUE,"GENERAL";"TAB4",#N/A,TRUE,"GENERAL";"TAB5",#N/A,TRUE,"GENERAL"}</definedName>
    <definedName name="___o5" localSheetId="2" hidden="1">{"TAB1",#N/A,TRUE,"GENERAL";"TAB2",#N/A,TRUE,"GENERAL";"TAB3",#N/A,TRUE,"GENERAL";"TAB4",#N/A,TRUE,"GENERAL";"TAB5",#N/A,TRUE,"GENERAL"}</definedName>
    <definedName name="___o5" localSheetId="3" hidden="1">{"TAB1",#N/A,TRUE,"GENERAL";"TAB2",#N/A,TRUE,"GENERAL";"TAB3",#N/A,TRUE,"GENERAL";"TAB4",#N/A,TRUE,"GENERAL";"TAB5",#N/A,TRUE,"GENERAL"}</definedName>
    <definedName name="___o5" localSheetId="4" hidden="1">{"TAB1",#N/A,TRUE,"GENERAL";"TAB2",#N/A,TRUE,"GENERAL";"TAB3",#N/A,TRUE,"GENERAL";"TAB4",#N/A,TRUE,"GENERAL";"TAB5",#N/A,TRUE,"GENERAL"}</definedName>
    <definedName name="___o5" hidden="1">{"TAB1",#N/A,TRUE,"GENERAL";"TAB2",#N/A,TRUE,"GENERAL";"TAB3",#N/A,TRUE,"GENERAL";"TAB4",#N/A,TRUE,"GENERAL";"TAB5",#N/A,TRUE,"GENERAL"}</definedName>
    <definedName name="___o6" localSheetId="5" hidden="1">{"TAB1",#N/A,TRUE,"GENERAL";"TAB2",#N/A,TRUE,"GENERAL";"TAB3",#N/A,TRUE,"GENERAL";"TAB4",#N/A,TRUE,"GENERAL";"TAB5",#N/A,TRUE,"GENERAL"}</definedName>
    <definedName name="___o6" localSheetId="1" hidden="1">{"TAB1",#N/A,TRUE,"GENERAL";"TAB2",#N/A,TRUE,"GENERAL";"TAB3",#N/A,TRUE,"GENERAL";"TAB4",#N/A,TRUE,"GENERAL";"TAB5",#N/A,TRUE,"GENERAL"}</definedName>
    <definedName name="___o6" localSheetId="2" hidden="1">{"TAB1",#N/A,TRUE,"GENERAL";"TAB2",#N/A,TRUE,"GENERAL";"TAB3",#N/A,TRUE,"GENERAL";"TAB4",#N/A,TRUE,"GENERAL";"TAB5",#N/A,TRUE,"GENERAL"}</definedName>
    <definedName name="___o6" localSheetId="3" hidden="1">{"TAB1",#N/A,TRUE,"GENERAL";"TAB2",#N/A,TRUE,"GENERAL";"TAB3",#N/A,TRUE,"GENERAL";"TAB4",#N/A,TRUE,"GENERAL";"TAB5",#N/A,TRUE,"GENERAL"}</definedName>
    <definedName name="___o6" localSheetId="4" hidden="1">{"TAB1",#N/A,TRUE,"GENERAL";"TAB2",#N/A,TRUE,"GENERAL";"TAB3",#N/A,TRUE,"GENERAL";"TAB4",#N/A,TRUE,"GENERAL";"TAB5",#N/A,TRUE,"GENERAL"}</definedName>
    <definedName name="___o6" hidden="1">{"TAB1",#N/A,TRUE,"GENERAL";"TAB2",#N/A,TRUE,"GENERAL";"TAB3",#N/A,TRUE,"GENERAL";"TAB4",#N/A,TRUE,"GENERAL";"TAB5",#N/A,TRUE,"GENERAL"}</definedName>
    <definedName name="___o7" localSheetId="5" hidden="1">{"TAB1",#N/A,TRUE,"GENERAL";"TAB2",#N/A,TRUE,"GENERAL";"TAB3",#N/A,TRUE,"GENERAL";"TAB4",#N/A,TRUE,"GENERAL";"TAB5",#N/A,TRUE,"GENERAL"}</definedName>
    <definedName name="___o7" localSheetId="1" hidden="1">{"TAB1",#N/A,TRUE,"GENERAL";"TAB2",#N/A,TRUE,"GENERAL";"TAB3",#N/A,TRUE,"GENERAL";"TAB4",#N/A,TRUE,"GENERAL";"TAB5",#N/A,TRUE,"GENERAL"}</definedName>
    <definedName name="___o7" localSheetId="2" hidden="1">{"TAB1",#N/A,TRUE,"GENERAL";"TAB2",#N/A,TRUE,"GENERAL";"TAB3",#N/A,TRUE,"GENERAL";"TAB4",#N/A,TRUE,"GENERAL";"TAB5",#N/A,TRUE,"GENERAL"}</definedName>
    <definedName name="___o7" localSheetId="3" hidden="1">{"TAB1",#N/A,TRUE,"GENERAL";"TAB2",#N/A,TRUE,"GENERAL";"TAB3",#N/A,TRUE,"GENERAL";"TAB4",#N/A,TRUE,"GENERAL";"TAB5",#N/A,TRUE,"GENERAL"}</definedName>
    <definedName name="___o7" localSheetId="4" hidden="1">{"TAB1",#N/A,TRUE,"GENERAL";"TAB2",#N/A,TRUE,"GENERAL";"TAB3",#N/A,TRUE,"GENERAL";"TAB4",#N/A,TRUE,"GENERAL";"TAB5",#N/A,TRUE,"GENERAL"}</definedName>
    <definedName name="___o7" hidden="1">{"TAB1",#N/A,TRUE,"GENERAL";"TAB2",#N/A,TRUE,"GENERAL";"TAB3",#N/A,TRUE,"GENERAL";"TAB4",#N/A,TRUE,"GENERAL";"TAB5",#N/A,TRUE,"GENERAL"}</definedName>
    <definedName name="___o8" localSheetId="5" hidden="1">{"via1",#N/A,TRUE,"general";"via2",#N/A,TRUE,"general";"via3",#N/A,TRUE,"general"}</definedName>
    <definedName name="___o8" localSheetId="1" hidden="1">{"via1",#N/A,TRUE,"general";"via2",#N/A,TRUE,"general";"via3",#N/A,TRUE,"general"}</definedName>
    <definedName name="___o8" localSheetId="2" hidden="1">{"via1",#N/A,TRUE,"general";"via2",#N/A,TRUE,"general";"via3",#N/A,TRUE,"general"}</definedName>
    <definedName name="___o8" localSheetId="3" hidden="1">{"via1",#N/A,TRUE,"general";"via2",#N/A,TRUE,"general";"via3",#N/A,TRUE,"general"}</definedName>
    <definedName name="___o8" localSheetId="4" hidden="1">{"via1",#N/A,TRUE,"general";"via2",#N/A,TRUE,"general";"via3",#N/A,TRUE,"general"}</definedName>
    <definedName name="___o8" hidden="1">{"via1",#N/A,TRUE,"general";"via2",#N/A,TRUE,"general";"via3",#N/A,TRUE,"general"}</definedName>
    <definedName name="___o9" localSheetId="5" hidden="1">{"TAB1",#N/A,TRUE,"GENERAL";"TAB2",#N/A,TRUE,"GENERAL";"TAB3",#N/A,TRUE,"GENERAL";"TAB4",#N/A,TRUE,"GENERAL";"TAB5",#N/A,TRUE,"GENERAL"}</definedName>
    <definedName name="___o9" localSheetId="1" hidden="1">{"TAB1",#N/A,TRUE,"GENERAL";"TAB2",#N/A,TRUE,"GENERAL";"TAB3",#N/A,TRUE,"GENERAL";"TAB4",#N/A,TRUE,"GENERAL";"TAB5",#N/A,TRUE,"GENERAL"}</definedName>
    <definedName name="___o9" localSheetId="2" hidden="1">{"TAB1",#N/A,TRUE,"GENERAL";"TAB2",#N/A,TRUE,"GENERAL";"TAB3",#N/A,TRUE,"GENERAL";"TAB4",#N/A,TRUE,"GENERAL";"TAB5",#N/A,TRUE,"GENERAL"}</definedName>
    <definedName name="___o9" localSheetId="3" hidden="1">{"TAB1",#N/A,TRUE,"GENERAL";"TAB2",#N/A,TRUE,"GENERAL";"TAB3",#N/A,TRUE,"GENERAL";"TAB4",#N/A,TRUE,"GENERAL";"TAB5",#N/A,TRUE,"GENERAL"}</definedName>
    <definedName name="___o9" localSheetId="4" hidden="1">{"TAB1",#N/A,TRUE,"GENERAL";"TAB2",#N/A,TRUE,"GENERAL";"TAB3",#N/A,TRUE,"GENERAL";"TAB4",#N/A,TRUE,"GENERAL";"TAB5",#N/A,TRUE,"GENERAL"}</definedName>
    <definedName name="___o9" hidden="1">{"TAB1",#N/A,TRUE,"GENERAL";"TAB2",#N/A,TRUE,"GENERAL";"TAB3",#N/A,TRUE,"GENERAL";"TAB4",#N/A,TRUE,"GENERAL";"TAB5",#N/A,TRUE,"GENERAL"}</definedName>
    <definedName name="___OCD1">#REF!</definedName>
    <definedName name="___OCI1">#REF!</definedName>
    <definedName name="___p6" localSheetId="5" hidden="1">{"via1",#N/A,TRUE,"general";"via2",#N/A,TRUE,"general";"via3",#N/A,TRUE,"general"}</definedName>
    <definedName name="___p6" localSheetId="1" hidden="1">{"via1",#N/A,TRUE,"general";"via2",#N/A,TRUE,"general";"via3",#N/A,TRUE,"general"}</definedName>
    <definedName name="___p6" localSheetId="2" hidden="1">{"via1",#N/A,TRUE,"general";"via2",#N/A,TRUE,"general";"via3",#N/A,TRUE,"general"}</definedName>
    <definedName name="___p6" localSheetId="3" hidden="1">{"via1",#N/A,TRUE,"general";"via2",#N/A,TRUE,"general";"via3",#N/A,TRUE,"general"}</definedName>
    <definedName name="___p6" localSheetId="4" hidden="1">{"via1",#N/A,TRUE,"general";"via2",#N/A,TRUE,"general";"via3",#N/A,TRUE,"general"}</definedName>
    <definedName name="___p6" hidden="1">{"via1",#N/A,TRUE,"general";"via2",#N/A,TRUE,"general";"via3",#N/A,TRUE,"general"}</definedName>
    <definedName name="___p7" localSheetId="5" hidden="1">{"via1",#N/A,TRUE,"general";"via2",#N/A,TRUE,"general";"via3",#N/A,TRUE,"general"}</definedName>
    <definedName name="___p7" localSheetId="1" hidden="1">{"via1",#N/A,TRUE,"general";"via2",#N/A,TRUE,"general";"via3",#N/A,TRUE,"general"}</definedName>
    <definedName name="___p7" localSheetId="2" hidden="1">{"via1",#N/A,TRUE,"general";"via2",#N/A,TRUE,"general";"via3",#N/A,TRUE,"general"}</definedName>
    <definedName name="___p7" localSheetId="3" hidden="1">{"via1",#N/A,TRUE,"general";"via2",#N/A,TRUE,"general";"via3",#N/A,TRUE,"general"}</definedName>
    <definedName name="___p7" localSheetId="4" hidden="1">{"via1",#N/A,TRUE,"general";"via2",#N/A,TRUE,"general";"via3",#N/A,TRUE,"general"}</definedName>
    <definedName name="___p7" hidden="1">{"via1",#N/A,TRUE,"general";"via2",#N/A,TRUE,"general";"via3",#N/A,TRUE,"general"}</definedName>
    <definedName name="___p8" localSheetId="5" hidden="1">{"TAB1",#N/A,TRUE,"GENERAL";"TAB2",#N/A,TRUE,"GENERAL";"TAB3",#N/A,TRUE,"GENERAL";"TAB4",#N/A,TRUE,"GENERAL";"TAB5",#N/A,TRUE,"GENERAL"}</definedName>
    <definedName name="___p8" localSheetId="1" hidden="1">{"TAB1",#N/A,TRUE,"GENERAL";"TAB2",#N/A,TRUE,"GENERAL";"TAB3",#N/A,TRUE,"GENERAL";"TAB4",#N/A,TRUE,"GENERAL";"TAB5",#N/A,TRUE,"GENERAL"}</definedName>
    <definedName name="___p8" localSheetId="2" hidden="1">{"TAB1",#N/A,TRUE,"GENERAL";"TAB2",#N/A,TRUE,"GENERAL";"TAB3",#N/A,TRUE,"GENERAL";"TAB4",#N/A,TRUE,"GENERAL";"TAB5",#N/A,TRUE,"GENERAL"}</definedName>
    <definedName name="___p8" localSheetId="3" hidden="1">{"TAB1",#N/A,TRUE,"GENERAL";"TAB2",#N/A,TRUE,"GENERAL";"TAB3",#N/A,TRUE,"GENERAL";"TAB4",#N/A,TRUE,"GENERAL";"TAB5",#N/A,TRUE,"GENERAL"}</definedName>
    <definedName name="___p8" localSheetId="4" hidden="1">{"TAB1",#N/A,TRUE,"GENERAL";"TAB2",#N/A,TRUE,"GENERAL";"TAB3",#N/A,TRUE,"GENERAL";"TAB4",#N/A,TRUE,"GENERAL";"TAB5",#N/A,TRUE,"GENERAL"}</definedName>
    <definedName name="___p8" hidden="1">{"TAB1",#N/A,TRUE,"GENERAL";"TAB2",#N/A,TRUE,"GENERAL";"TAB3",#N/A,TRUE,"GENERAL";"TAB4",#N/A,TRUE,"GENERAL";"TAB5",#N/A,TRUE,"GENERAL"}</definedName>
    <definedName name="___PER5">#REF!</definedName>
    <definedName name="___PJ50">#REF!</definedName>
    <definedName name="___pj51">#REF!</definedName>
    <definedName name="___pr01">#REF!</definedName>
    <definedName name="___pr02">#REF!</definedName>
    <definedName name="___pr03">#REF!</definedName>
    <definedName name="___pr04">#REF!</definedName>
    <definedName name="___pr05">#REF!</definedName>
    <definedName name="___pr06">#REF!</definedName>
    <definedName name="___pr07">#REF!</definedName>
    <definedName name="___pr08">#REF!</definedName>
    <definedName name="___pr09">#REF!</definedName>
    <definedName name="___pr10">#REF!</definedName>
    <definedName name="___pr11">#REF!</definedName>
    <definedName name="___pr12">#REF!</definedName>
    <definedName name="___pr13">#REF!</definedName>
    <definedName name="___pr14">#REF!</definedName>
    <definedName name="___pr15">#REF!</definedName>
    <definedName name="___pr16">#REF!</definedName>
    <definedName name="___pr17">#REF!</definedName>
    <definedName name="___pr18">#REF!</definedName>
    <definedName name="___pr19">#REF!</definedName>
    <definedName name="___pr20">#REF!</definedName>
    <definedName name="___pr21">#REF!</definedName>
    <definedName name="___pr22">#REF!</definedName>
    <definedName name="___pr23">#REF!</definedName>
    <definedName name="___pr24">#REF!</definedName>
    <definedName name="___pr25">#REF!</definedName>
    <definedName name="___pr26">#REF!</definedName>
    <definedName name="___pr27">#REF!</definedName>
    <definedName name="___pr28">#REF!</definedName>
    <definedName name="___pr29">#REF!</definedName>
    <definedName name="___pr30">#REF!</definedName>
    <definedName name="___pr31">#REF!</definedName>
    <definedName name="___pr32">#REF!</definedName>
    <definedName name="___pr33">#REF!</definedName>
    <definedName name="___pr34">#REF!</definedName>
    <definedName name="___pr35">#REF!</definedName>
    <definedName name="___pr36">#REF!</definedName>
    <definedName name="___pr37">#REF!</definedName>
    <definedName name="___pr38">#REF!</definedName>
    <definedName name="___pr39">#REF!</definedName>
    <definedName name="___pr40">#REF!</definedName>
    <definedName name="___pr41">#REF!</definedName>
    <definedName name="___pr42">#REF!</definedName>
    <definedName name="___pr43">#REF!</definedName>
    <definedName name="___pr44">#REF!</definedName>
    <definedName name="___pr45">#REF!</definedName>
    <definedName name="___pr46">#REF!</definedName>
    <definedName name="___pr47">#REF!</definedName>
    <definedName name="___pr48">#REF!</definedName>
    <definedName name="___pr49">#REF!</definedName>
    <definedName name="___pr50">#REF!</definedName>
    <definedName name="___pr51">#REF!</definedName>
    <definedName name="___pr52">#REF!</definedName>
    <definedName name="___pr53">#REF!</definedName>
    <definedName name="___pr54">#REF!</definedName>
    <definedName name="___pr55">#REF!</definedName>
    <definedName name="___pr56">#REF!</definedName>
    <definedName name="___pr57">#REF!</definedName>
    <definedName name="___pr58">#REF!</definedName>
    <definedName name="___pr59">#REF!</definedName>
    <definedName name="___pr60">#REF!</definedName>
    <definedName name="___pr61">#REF!</definedName>
    <definedName name="___pr62">#REF!</definedName>
    <definedName name="___pr63">#REF!</definedName>
    <definedName name="___pr64">#REF!</definedName>
    <definedName name="___pr65">#REF!</definedName>
    <definedName name="___pr66">#REF!</definedName>
    <definedName name="___pr67">#REF!</definedName>
    <definedName name="___pr68">#REF!</definedName>
    <definedName name="___pr69">#REF!</definedName>
    <definedName name="___pr70">#REF!</definedName>
    <definedName name="___pr71">#REF!</definedName>
    <definedName name="___pr72">#REF!</definedName>
    <definedName name="___r" localSheetId="5" hidden="1">{"TAB1",#N/A,TRUE,"GENERAL";"TAB2",#N/A,TRUE,"GENERAL";"TAB3",#N/A,TRUE,"GENERAL";"TAB4",#N/A,TRUE,"GENERAL";"TAB5",#N/A,TRUE,"GENERAL"}</definedName>
    <definedName name="___r" localSheetId="1" hidden="1">{"TAB1",#N/A,TRUE,"GENERAL";"TAB2",#N/A,TRUE,"GENERAL";"TAB3",#N/A,TRUE,"GENERAL";"TAB4",#N/A,TRUE,"GENERAL";"TAB5",#N/A,TRUE,"GENERAL"}</definedName>
    <definedName name="___r" localSheetId="2" hidden="1">{"TAB1",#N/A,TRUE,"GENERAL";"TAB2",#N/A,TRUE,"GENERAL";"TAB3",#N/A,TRUE,"GENERAL";"TAB4",#N/A,TRUE,"GENERAL";"TAB5",#N/A,TRUE,"GENERAL"}</definedName>
    <definedName name="___r" localSheetId="3" hidden="1">{"TAB1",#N/A,TRUE,"GENERAL";"TAB2",#N/A,TRUE,"GENERAL";"TAB3",#N/A,TRUE,"GENERAL";"TAB4",#N/A,TRUE,"GENERAL";"TAB5",#N/A,TRUE,"GENERAL"}</definedName>
    <definedName name="___r" localSheetId="4" hidden="1">{"TAB1",#N/A,TRUE,"GENERAL";"TAB2",#N/A,TRUE,"GENERAL";"TAB3",#N/A,TRUE,"GENERAL";"TAB4",#N/A,TRUE,"GENERAL";"TAB5",#N/A,TRUE,"GENERAL"}</definedName>
    <definedName name="___r" hidden="1">{"TAB1",#N/A,TRUE,"GENERAL";"TAB2",#N/A,TRUE,"GENERAL";"TAB3",#N/A,TRUE,"GENERAL";"TAB4",#N/A,TRUE,"GENERAL";"TAB5",#N/A,TRUE,"GENERAL"}</definedName>
    <definedName name="___r4r" localSheetId="5" hidden="1">{"via1",#N/A,TRUE,"general";"via2",#N/A,TRUE,"general";"via3",#N/A,TRUE,"general"}</definedName>
    <definedName name="___r4r" localSheetId="1" hidden="1">{"via1",#N/A,TRUE,"general";"via2",#N/A,TRUE,"general";"via3",#N/A,TRUE,"general"}</definedName>
    <definedName name="___r4r" localSheetId="2" hidden="1">{"via1",#N/A,TRUE,"general";"via2",#N/A,TRUE,"general";"via3",#N/A,TRUE,"general"}</definedName>
    <definedName name="___r4r" localSheetId="3" hidden="1">{"via1",#N/A,TRUE,"general";"via2",#N/A,TRUE,"general";"via3",#N/A,TRUE,"general"}</definedName>
    <definedName name="___r4r" localSheetId="4" hidden="1">{"via1",#N/A,TRUE,"general";"via2",#N/A,TRUE,"general";"via3",#N/A,TRUE,"general"}</definedName>
    <definedName name="___r4r" hidden="1">{"via1",#N/A,TRUE,"general";"via2",#N/A,TRUE,"general";"via3",#N/A,TRUE,"general"}</definedName>
    <definedName name="___rc">#REF!</definedName>
    <definedName name="___rtu6" localSheetId="5" hidden="1">{"via1",#N/A,TRUE,"general";"via2",#N/A,TRUE,"general";"via3",#N/A,TRUE,"general"}</definedName>
    <definedName name="___rtu6" localSheetId="1" hidden="1">{"via1",#N/A,TRUE,"general";"via2",#N/A,TRUE,"general";"via3",#N/A,TRUE,"general"}</definedName>
    <definedName name="___rtu6" localSheetId="2" hidden="1">{"via1",#N/A,TRUE,"general";"via2",#N/A,TRUE,"general";"via3",#N/A,TRUE,"general"}</definedName>
    <definedName name="___rtu6" localSheetId="3" hidden="1">{"via1",#N/A,TRUE,"general";"via2",#N/A,TRUE,"general";"via3",#N/A,TRUE,"general"}</definedName>
    <definedName name="___rtu6" localSheetId="4" hidden="1">{"via1",#N/A,TRUE,"general";"via2",#N/A,TRUE,"general";"via3",#N/A,TRUE,"general"}</definedName>
    <definedName name="___rtu6" hidden="1">{"via1",#N/A,TRUE,"general";"via2",#N/A,TRUE,"general";"via3",#N/A,TRUE,"general"}</definedName>
    <definedName name="___s1" localSheetId="5" hidden="1">{"via1",#N/A,TRUE,"general";"via2",#N/A,TRUE,"general";"via3",#N/A,TRUE,"general"}</definedName>
    <definedName name="___s1" localSheetId="1" hidden="1">{"via1",#N/A,TRUE,"general";"via2",#N/A,TRUE,"general";"via3",#N/A,TRUE,"general"}</definedName>
    <definedName name="___s1" localSheetId="2" hidden="1">{"via1",#N/A,TRUE,"general";"via2",#N/A,TRUE,"general";"via3",#N/A,TRUE,"general"}</definedName>
    <definedName name="___s1" localSheetId="3" hidden="1">{"via1",#N/A,TRUE,"general";"via2",#N/A,TRUE,"general";"via3",#N/A,TRUE,"general"}</definedName>
    <definedName name="___s1" localSheetId="4" hidden="1">{"via1",#N/A,TRUE,"general";"via2",#N/A,TRUE,"general";"via3",#N/A,TRUE,"general"}</definedName>
    <definedName name="___s1" hidden="1">{"via1",#N/A,TRUE,"general";"via2",#N/A,TRUE,"general";"via3",#N/A,TRUE,"general"}</definedName>
    <definedName name="___s2" localSheetId="5" hidden="1">{"TAB1",#N/A,TRUE,"GENERAL";"TAB2",#N/A,TRUE,"GENERAL";"TAB3",#N/A,TRUE,"GENERAL";"TAB4",#N/A,TRUE,"GENERAL";"TAB5",#N/A,TRUE,"GENERAL"}</definedName>
    <definedName name="___s2" localSheetId="1" hidden="1">{"TAB1",#N/A,TRUE,"GENERAL";"TAB2",#N/A,TRUE,"GENERAL";"TAB3",#N/A,TRUE,"GENERAL";"TAB4",#N/A,TRUE,"GENERAL";"TAB5",#N/A,TRUE,"GENERAL"}</definedName>
    <definedName name="___s2" localSheetId="2" hidden="1">{"TAB1",#N/A,TRUE,"GENERAL";"TAB2",#N/A,TRUE,"GENERAL";"TAB3",#N/A,TRUE,"GENERAL";"TAB4",#N/A,TRUE,"GENERAL";"TAB5",#N/A,TRUE,"GENERAL"}</definedName>
    <definedName name="___s2" localSheetId="3" hidden="1">{"TAB1",#N/A,TRUE,"GENERAL";"TAB2",#N/A,TRUE,"GENERAL";"TAB3",#N/A,TRUE,"GENERAL";"TAB4",#N/A,TRUE,"GENERAL";"TAB5",#N/A,TRUE,"GENERAL"}</definedName>
    <definedName name="___s2" localSheetId="4" hidden="1">{"TAB1",#N/A,TRUE,"GENERAL";"TAB2",#N/A,TRUE,"GENERAL";"TAB3",#N/A,TRUE,"GENERAL";"TAB4",#N/A,TRUE,"GENERAL";"TAB5",#N/A,TRUE,"GENERAL"}</definedName>
    <definedName name="___s2" hidden="1">{"TAB1",#N/A,TRUE,"GENERAL";"TAB2",#N/A,TRUE,"GENERAL";"TAB3",#N/A,TRUE,"GENERAL";"TAB4",#N/A,TRUE,"GENERAL";"TAB5",#N/A,TRUE,"GENERAL"}</definedName>
    <definedName name="___s3" localSheetId="5" hidden="1">{"TAB1",#N/A,TRUE,"GENERAL";"TAB2",#N/A,TRUE,"GENERAL";"TAB3",#N/A,TRUE,"GENERAL";"TAB4",#N/A,TRUE,"GENERAL";"TAB5",#N/A,TRUE,"GENERAL"}</definedName>
    <definedName name="___s3" localSheetId="1" hidden="1">{"TAB1",#N/A,TRUE,"GENERAL";"TAB2",#N/A,TRUE,"GENERAL";"TAB3",#N/A,TRUE,"GENERAL";"TAB4",#N/A,TRUE,"GENERAL";"TAB5",#N/A,TRUE,"GENERAL"}</definedName>
    <definedName name="___s3" localSheetId="2" hidden="1">{"TAB1",#N/A,TRUE,"GENERAL";"TAB2",#N/A,TRUE,"GENERAL";"TAB3",#N/A,TRUE,"GENERAL";"TAB4",#N/A,TRUE,"GENERAL";"TAB5",#N/A,TRUE,"GENERAL"}</definedName>
    <definedName name="___s3" localSheetId="3" hidden="1">{"TAB1",#N/A,TRUE,"GENERAL";"TAB2",#N/A,TRUE,"GENERAL";"TAB3",#N/A,TRUE,"GENERAL";"TAB4",#N/A,TRUE,"GENERAL";"TAB5",#N/A,TRUE,"GENERAL"}</definedName>
    <definedName name="___s3" localSheetId="4" hidden="1">{"TAB1",#N/A,TRUE,"GENERAL";"TAB2",#N/A,TRUE,"GENERAL";"TAB3",#N/A,TRUE,"GENERAL";"TAB4",#N/A,TRUE,"GENERAL";"TAB5",#N/A,TRUE,"GENERAL"}</definedName>
    <definedName name="___s3" hidden="1">{"TAB1",#N/A,TRUE,"GENERAL";"TAB2",#N/A,TRUE,"GENERAL";"TAB3",#N/A,TRUE,"GENERAL";"TAB4",#N/A,TRUE,"GENERAL";"TAB5",#N/A,TRUE,"GENERAL"}</definedName>
    <definedName name="___s4" localSheetId="5" hidden="1">{"via1",#N/A,TRUE,"general";"via2",#N/A,TRUE,"general";"via3",#N/A,TRUE,"general"}</definedName>
    <definedName name="___s4" localSheetId="1" hidden="1">{"via1",#N/A,TRUE,"general";"via2",#N/A,TRUE,"general";"via3",#N/A,TRUE,"general"}</definedName>
    <definedName name="___s4" localSheetId="2" hidden="1">{"via1",#N/A,TRUE,"general";"via2",#N/A,TRUE,"general";"via3",#N/A,TRUE,"general"}</definedName>
    <definedName name="___s4" localSheetId="3" hidden="1">{"via1",#N/A,TRUE,"general";"via2",#N/A,TRUE,"general";"via3",#N/A,TRUE,"general"}</definedName>
    <definedName name="___s4" localSheetId="4" hidden="1">{"via1",#N/A,TRUE,"general";"via2",#N/A,TRUE,"general";"via3",#N/A,TRUE,"general"}</definedName>
    <definedName name="___s4" hidden="1">{"via1",#N/A,TRUE,"general";"via2",#N/A,TRUE,"general";"via3",#N/A,TRUE,"general"}</definedName>
    <definedName name="___s5" localSheetId="5" hidden="1">{"via1",#N/A,TRUE,"general";"via2",#N/A,TRUE,"general";"via3",#N/A,TRUE,"general"}</definedName>
    <definedName name="___s5" localSheetId="1" hidden="1">{"via1",#N/A,TRUE,"general";"via2",#N/A,TRUE,"general";"via3",#N/A,TRUE,"general"}</definedName>
    <definedName name="___s5" localSheetId="2" hidden="1">{"via1",#N/A,TRUE,"general";"via2",#N/A,TRUE,"general";"via3",#N/A,TRUE,"general"}</definedName>
    <definedName name="___s5" localSheetId="3" hidden="1">{"via1",#N/A,TRUE,"general";"via2",#N/A,TRUE,"general";"via3",#N/A,TRUE,"general"}</definedName>
    <definedName name="___s5" localSheetId="4" hidden="1">{"via1",#N/A,TRUE,"general";"via2",#N/A,TRUE,"general";"via3",#N/A,TRUE,"general"}</definedName>
    <definedName name="___s5" hidden="1">{"via1",#N/A,TRUE,"general";"via2",#N/A,TRUE,"general";"via3",#N/A,TRUE,"general"}</definedName>
    <definedName name="___s6" localSheetId="5" hidden="1">{"TAB1",#N/A,TRUE,"GENERAL";"TAB2",#N/A,TRUE,"GENERAL";"TAB3",#N/A,TRUE,"GENERAL";"TAB4",#N/A,TRUE,"GENERAL";"TAB5",#N/A,TRUE,"GENERAL"}</definedName>
    <definedName name="___s6" localSheetId="1" hidden="1">{"TAB1",#N/A,TRUE,"GENERAL";"TAB2",#N/A,TRUE,"GENERAL";"TAB3",#N/A,TRUE,"GENERAL";"TAB4",#N/A,TRUE,"GENERAL";"TAB5",#N/A,TRUE,"GENERAL"}</definedName>
    <definedName name="___s6" localSheetId="2" hidden="1">{"TAB1",#N/A,TRUE,"GENERAL";"TAB2",#N/A,TRUE,"GENERAL";"TAB3",#N/A,TRUE,"GENERAL";"TAB4",#N/A,TRUE,"GENERAL";"TAB5",#N/A,TRUE,"GENERAL"}</definedName>
    <definedName name="___s6" localSheetId="3" hidden="1">{"TAB1",#N/A,TRUE,"GENERAL";"TAB2",#N/A,TRUE,"GENERAL";"TAB3",#N/A,TRUE,"GENERAL";"TAB4",#N/A,TRUE,"GENERAL";"TAB5",#N/A,TRUE,"GENERAL"}</definedName>
    <definedName name="___s6" localSheetId="4" hidden="1">{"TAB1",#N/A,TRUE,"GENERAL";"TAB2",#N/A,TRUE,"GENERAL";"TAB3",#N/A,TRUE,"GENERAL";"TAB4",#N/A,TRUE,"GENERAL";"TAB5",#N/A,TRUE,"GENERAL"}</definedName>
    <definedName name="___s6" hidden="1">{"TAB1",#N/A,TRUE,"GENERAL";"TAB2",#N/A,TRUE,"GENERAL";"TAB3",#N/A,TRUE,"GENERAL";"TAB4",#N/A,TRUE,"GENERAL";"TAB5",#N/A,TRUE,"GENERAL"}</definedName>
    <definedName name="___s7" localSheetId="5" hidden="1">{"via1",#N/A,TRUE,"general";"via2",#N/A,TRUE,"general";"via3",#N/A,TRUE,"general"}</definedName>
    <definedName name="___s7" localSheetId="1" hidden="1">{"via1",#N/A,TRUE,"general";"via2",#N/A,TRUE,"general";"via3",#N/A,TRUE,"general"}</definedName>
    <definedName name="___s7" localSheetId="2" hidden="1">{"via1",#N/A,TRUE,"general";"via2",#N/A,TRUE,"general";"via3",#N/A,TRUE,"general"}</definedName>
    <definedName name="___s7" localSheetId="3" hidden="1">{"via1",#N/A,TRUE,"general";"via2",#N/A,TRUE,"general";"via3",#N/A,TRUE,"general"}</definedName>
    <definedName name="___s7" localSheetId="4" hidden="1">{"via1",#N/A,TRUE,"general";"via2",#N/A,TRUE,"general";"via3",#N/A,TRUE,"general"}</definedName>
    <definedName name="___s7" hidden="1">{"via1",#N/A,TRUE,"general";"via2",#N/A,TRUE,"general";"via3",#N/A,TRUE,"general"}</definedName>
    <definedName name="___SBC1">#REF!</definedName>
    <definedName name="___SBC3">#REF!</definedName>
    <definedName name="___SBC5">#REF!</definedName>
    <definedName name="___t3" localSheetId="5" hidden="1">{"TAB1",#N/A,TRUE,"GENERAL";"TAB2",#N/A,TRUE,"GENERAL";"TAB3",#N/A,TRUE,"GENERAL";"TAB4",#N/A,TRUE,"GENERAL";"TAB5",#N/A,TRUE,"GENERAL"}</definedName>
    <definedName name="___t3" localSheetId="1" hidden="1">{"TAB1",#N/A,TRUE,"GENERAL";"TAB2",#N/A,TRUE,"GENERAL";"TAB3",#N/A,TRUE,"GENERAL";"TAB4",#N/A,TRUE,"GENERAL";"TAB5",#N/A,TRUE,"GENERAL"}</definedName>
    <definedName name="___t3" localSheetId="2" hidden="1">{"TAB1",#N/A,TRUE,"GENERAL";"TAB2",#N/A,TRUE,"GENERAL";"TAB3",#N/A,TRUE,"GENERAL";"TAB4",#N/A,TRUE,"GENERAL";"TAB5",#N/A,TRUE,"GENERAL"}</definedName>
    <definedName name="___t3" localSheetId="3" hidden="1">{"TAB1",#N/A,TRUE,"GENERAL";"TAB2",#N/A,TRUE,"GENERAL";"TAB3",#N/A,TRUE,"GENERAL";"TAB4",#N/A,TRUE,"GENERAL";"TAB5",#N/A,TRUE,"GENERAL"}</definedName>
    <definedName name="___t3" localSheetId="4" hidden="1">{"TAB1",#N/A,TRUE,"GENERAL";"TAB2",#N/A,TRUE,"GENERAL";"TAB3",#N/A,TRUE,"GENERAL";"TAB4",#N/A,TRUE,"GENERAL";"TAB5",#N/A,TRUE,"GENERAL"}</definedName>
    <definedName name="___t3" hidden="1">{"TAB1",#N/A,TRUE,"GENERAL";"TAB2",#N/A,TRUE,"GENERAL";"TAB3",#N/A,TRUE,"GENERAL";"TAB4",#N/A,TRUE,"GENERAL";"TAB5",#N/A,TRUE,"GENERAL"}</definedName>
    <definedName name="___t4" localSheetId="5" hidden="1">{"via1",#N/A,TRUE,"general";"via2",#N/A,TRUE,"general";"via3",#N/A,TRUE,"general"}</definedName>
    <definedName name="___t4" localSheetId="1" hidden="1">{"via1",#N/A,TRUE,"general";"via2",#N/A,TRUE,"general";"via3",#N/A,TRUE,"general"}</definedName>
    <definedName name="___t4" localSheetId="2" hidden="1">{"via1",#N/A,TRUE,"general";"via2",#N/A,TRUE,"general";"via3",#N/A,TRUE,"general"}</definedName>
    <definedName name="___t4" localSheetId="3" hidden="1">{"via1",#N/A,TRUE,"general";"via2",#N/A,TRUE,"general";"via3",#N/A,TRUE,"general"}</definedName>
    <definedName name="___t4" localSheetId="4" hidden="1">{"via1",#N/A,TRUE,"general";"via2",#N/A,TRUE,"general";"via3",#N/A,TRUE,"general"}</definedName>
    <definedName name="___t4" hidden="1">{"via1",#N/A,TRUE,"general";"via2",#N/A,TRUE,"general";"via3",#N/A,TRUE,"general"}</definedName>
    <definedName name="___t5" localSheetId="5" hidden="1">{"TAB1",#N/A,TRUE,"GENERAL";"TAB2",#N/A,TRUE,"GENERAL";"TAB3",#N/A,TRUE,"GENERAL";"TAB4",#N/A,TRUE,"GENERAL";"TAB5",#N/A,TRUE,"GENERAL"}</definedName>
    <definedName name="___t5" localSheetId="1" hidden="1">{"TAB1",#N/A,TRUE,"GENERAL";"TAB2",#N/A,TRUE,"GENERAL";"TAB3",#N/A,TRUE,"GENERAL";"TAB4",#N/A,TRUE,"GENERAL";"TAB5",#N/A,TRUE,"GENERAL"}</definedName>
    <definedName name="___t5" localSheetId="2" hidden="1">{"TAB1",#N/A,TRUE,"GENERAL";"TAB2",#N/A,TRUE,"GENERAL";"TAB3",#N/A,TRUE,"GENERAL";"TAB4",#N/A,TRUE,"GENERAL";"TAB5",#N/A,TRUE,"GENERAL"}</definedName>
    <definedName name="___t5" localSheetId="3" hidden="1">{"TAB1",#N/A,TRUE,"GENERAL";"TAB2",#N/A,TRUE,"GENERAL";"TAB3",#N/A,TRUE,"GENERAL";"TAB4",#N/A,TRUE,"GENERAL";"TAB5",#N/A,TRUE,"GENERAL"}</definedName>
    <definedName name="___t5" localSheetId="4" hidden="1">{"TAB1",#N/A,TRUE,"GENERAL";"TAB2",#N/A,TRUE,"GENERAL";"TAB3",#N/A,TRUE,"GENERAL";"TAB4",#N/A,TRUE,"GENERAL";"TAB5",#N/A,TRUE,"GENERAL"}</definedName>
    <definedName name="___t5" hidden="1">{"TAB1",#N/A,TRUE,"GENERAL";"TAB2",#N/A,TRUE,"GENERAL";"TAB3",#N/A,TRUE,"GENERAL";"TAB4",#N/A,TRUE,"GENERAL";"TAB5",#N/A,TRUE,"GENERAL"}</definedName>
    <definedName name="___t6" localSheetId="5" hidden="1">{"via1",#N/A,TRUE,"general";"via2",#N/A,TRUE,"general";"via3",#N/A,TRUE,"general"}</definedName>
    <definedName name="___t6" localSheetId="1" hidden="1">{"via1",#N/A,TRUE,"general";"via2",#N/A,TRUE,"general";"via3",#N/A,TRUE,"general"}</definedName>
    <definedName name="___t6" localSheetId="2" hidden="1">{"via1",#N/A,TRUE,"general";"via2",#N/A,TRUE,"general";"via3",#N/A,TRUE,"general"}</definedName>
    <definedName name="___t6" localSheetId="3" hidden="1">{"via1",#N/A,TRUE,"general";"via2",#N/A,TRUE,"general";"via3",#N/A,TRUE,"general"}</definedName>
    <definedName name="___t6" localSheetId="4" hidden="1">{"via1",#N/A,TRUE,"general";"via2",#N/A,TRUE,"general";"via3",#N/A,TRUE,"general"}</definedName>
    <definedName name="___t6" hidden="1">{"via1",#N/A,TRUE,"general";"via2",#N/A,TRUE,"general";"via3",#N/A,TRUE,"general"}</definedName>
    <definedName name="___t66" localSheetId="5" hidden="1">{"TAB1",#N/A,TRUE,"GENERAL";"TAB2",#N/A,TRUE,"GENERAL";"TAB3",#N/A,TRUE,"GENERAL";"TAB4",#N/A,TRUE,"GENERAL";"TAB5",#N/A,TRUE,"GENERAL"}</definedName>
    <definedName name="___t66" localSheetId="1" hidden="1">{"TAB1",#N/A,TRUE,"GENERAL";"TAB2",#N/A,TRUE,"GENERAL";"TAB3",#N/A,TRUE,"GENERAL";"TAB4",#N/A,TRUE,"GENERAL";"TAB5",#N/A,TRUE,"GENERAL"}</definedName>
    <definedName name="___t66" localSheetId="2" hidden="1">{"TAB1",#N/A,TRUE,"GENERAL";"TAB2",#N/A,TRUE,"GENERAL";"TAB3",#N/A,TRUE,"GENERAL";"TAB4",#N/A,TRUE,"GENERAL";"TAB5",#N/A,TRUE,"GENERAL"}</definedName>
    <definedName name="___t66" localSheetId="3" hidden="1">{"TAB1",#N/A,TRUE,"GENERAL";"TAB2",#N/A,TRUE,"GENERAL";"TAB3",#N/A,TRUE,"GENERAL";"TAB4",#N/A,TRUE,"GENERAL";"TAB5",#N/A,TRUE,"GENERAL"}</definedName>
    <definedName name="___t66" localSheetId="4" hidden="1">{"TAB1",#N/A,TRUE,"GENERAL";"TAB2",#N/A,TRUE,"GENERAL";"TAB3",#N/A,TRUE,"GENERAL";"TAB4",#N/A,TRUE,"GENERAL";"TAB5",#N/A,TRUE,"GENERAL"}</definedName>
    <definedName name="___t66" hidden="1">{"TAB1",#N/A,TRUE,"GENERAL";"TAB2",#N/A,TRUE,"GENERAL";"TAB3",#N/A,TRUE,"GENERAL";"TAB4",#N/A,TRUE,"GENERAL";"TAB5",#N/A,TRUE,"GENERAL"}</definedName>
    <definedName name="___t7" localSheetId="5" hidden="1">{"via1",#N/A,TRUE,"general";"via2",#N/A,TRUE,"general";"via3",#N/A,TRUE,"general"}</definedName>
    <definedName name="___t7" localSheetId="1" hidden="1">{"via1",#N/A,TRUE,"general";"via2",#N/A,TRUE,"general";"via3",#N/A,TRUE,"general"}</definedName>
    <definedName name="___t7" localSheetId="2" hidden="1">{"via1",#N/A,TRUE,"general";"via2",#N/A,TRUE,"general";"via3",#N/A,TRUE,"general"}</definedName>
    <definedName name="___t7" localSheetId="3" hidden="1">{"via1",#N/A,TRUE,"general";"via2",#N/A,TRUE,"general";"via3",#N/A,TRUE,"general"}</definedName>
    <definedName name="___t7" localSheetId="4" hidden="1">{"via1",#N/A,TRUE,"general";"via2",#N/A,TRUE,"general";"via3",#N/A,TRUE,"general"}</definedName>
    <definedName name="___t7" hidden="1">{"via1",#N/A,TRUE,"general";"via2",#N/A,TRUE,"general";"via3",#N/A,TRUE,"general"}</definedName>
    <definedName name="___t77" localSheetId="5" hidden="1">{"TAB1",#N/A,TRUE,"GENERAL";"TAB2",#N/A,TRUE,"GENERAL";"TAB3",#N/A,TRUE,"GENERAL";"TAB4",#N/A,TRUE,"GENERAL";"TAB5",#N/A,TRUE,"GENERAL"}</definedName>
    <definedName name="___t77" localSheetId="1" hidden="1">{"TAB1",#N/A,TRUE,"GENERAL";"TAB2",#N/A,TRUE,"GENERAL";"TAB3",#N/A,TRUE,"GENERAL";"TAB4",#N/A,TRUE,"GENERAL";"TAB5",#N/A,TRUE,"GENERAL"}</definedName>
    <definedName name="___t77" localSheetId="2" hidden="1">{"TAB1",#N/A,TRUE,"GENERAL";"TAB2",#N/A,TRUE,"GENERAL";"TAB3",#N/A,TRUE,"GENERAL";"TAB4",#N/A,TRUE,"GENERAL";"TAB5",#N/A,TRUE,"GENERAL"}</definedName>
    <definedName name="___t77" localSheetId="3" hidden="1">{"TAB1",#N/A,TRUE,"GENERAL";"TAB2",#N/A,TRUE,"GENERAL";"TAB3",#N/A,TRUE,"GENERAL";"TAB4",#N/A,TRUE,"GENERAL";"TAB5",#N/A,TRUE,"GENERAL"}</definedName>
    <definedName name="___t77" localSheetId="4" hidden="1">{"TAB1",#N/A,TRUE,"GENERAL";"TAB2",#N/A,TRUE,"GENERAL";"TAB3",#N/A,TRUE,"GENERAL";"TAB4",#N/A,TRUE,"GENERAL";"TAB5",#N/A,TRUE,"GENERAL"}</definedName>
    <definedName name="___t77" hidden="1">{"TAB1",#N/A,TRUE,"GENERAL";"TAB2",#N/A,TRUE,"GENERAL";"TAB3",#N/A,TRUE,"GENERAL";"TAB4",#N/A,TRUE,"GENERAL";"TAB5",#N/A,TRUE,"GENERAL"}</definedName>
    <definedName name="___t8" localSheetId="5" hidden="1">{"TAB1",#N/A,TRUE,"GENERAL";"TAB2",#N/A,TRUE,"GENERAL";"TAB3",#N/A,TRUE,"GENERAL";"TAB4",#N/A,TRUE,"GENERAL";"TAB5",#N/A,TRUE,"GENERAL"}</definedName>
    <definedName name="___t8" localSheetId="1" hidden="1">{"TAB1",#N/A,TRUE,"GENERAL";"TAB2",#N/A,TRUE,"GENERAL";"TAB3",#N/A,TRUE,"GENERAL";"TAB4",#N/A,TRUE,"GENERAL";"TAB5",#N/A,TRUE,"GENERAL"}</definedName>
    <definedName name="___t8" localSheetId="2" hidden="1">{"TAB1",#N/A,TRUE,"GENERAL";"TAB2",#N/A,TRUE,"GENERAL";"TAB3",#N/A,TRUE,"GENERAL";"TAB4",#N/A,TRUE,"GENERAL";"TAB5",#N/A,TRUE,"GENERAL"}</definedName>
    <definedName name="___t8" localSheetId="3" hidden="1">{"TAB1",#N/A,TRUE,"GENERAL";"TAB2",#N/A,TRUE,"GENERAL";"TAB3",#N/A,TRUE,"GENERAL";"TAB4",#N/A,TRUE,"GENERAL";"TAB5",#N/A,TRUE,"GENERAL"}</definedName>
    <definedName name="___t8" localSheetId="4" hidden="1">{"TAB1",#N/A,TRUE,"GENERAL";"TAB2",#N/A,TRUE,"GENERAL";"TAB3",#N/A,TRUE,"GENERAL";"TAB4",#N/A,TRUE,"GENERAL";"TAB5",#N/A,TRUE,"GENERAL"}</definedName>
    <definedName name="___t8" hidden="1">{"TAB1",#N/A,TRUE,"GENERAL";"TAB2",#N/A,TRUE,"GENERAL";"TAB3",#N/A,TRUE,"GENERAL";"TAB4",#N/A,TRUE,"GENERAL";"TAB5",#N/A,TRUE,"GENERAL"}</definedName>
    <definedName name="___t88" localSheetId="5" hidden="1">{"via1",#N/A,TRUE,"general";"via2",#N/A,TRUE,"general";"via3",#N/A,TRUE,"general"}</definedName>
    <definedName name="___t88" localSheetId="1" hidden="1">{"via1",#N/A,TRUE,"general";"via2",#N/A,TRUE,"general";"via3",#N/A,TRUE,"general"}</definedName>
    <definedName name="___t88" localSheetId="2" hidden="1">{"via1",#N/A,TRUE,"general";"via2",#N/A,TRUE,"general";"via3",#N/A,TRUE,"general"}</definedName>
    <definedName name="___t88" localSheetId="3" hidden="1">{"via1",#N/A,TRUE,"general";"via2",#N/A,TRUE,"general";"via3",#N/A,TRUE,"general"}</definedName>
    <definedName name="___t88" localSheetId="4" hidden="1">{"via1",#N/A,TRUE,"general";"via2",#N/A,TRUE,"general";"via3",#N/A,TRUE,"general"}</definedName>
    <definedName name="___t88" hidden="1">{"via1",#N/A,TRUE,"general";"via2",#N/A,TRUE,"general";"via3",#N/A,TRUE,"general"}</definedName>
    <definedName name="___t9" localSheetId="5" hidden="1">{"TAB1",#N/A,TRUE,"GENERAL";"TAB2",#N/A,TRUE,"GENERAL";"TAB3",#N/A,TRUE,"GENERAL";"TAB4",#N/A,TRUE,"GENERAL";"TAB5",#N/A,TRUE,"GENERAL"}</definedName>
    <definedName name="___t9" localSheetId="1" hidden="1">{"TAB1",#N/A,TRUE,"GENERAL";"TAB2",#N/A,TRUE,"GENERAL";"TAB3",#N/A,TRUE,"GENERAL";"TAB4",#N/A,TRUE,"GENERAL";"TAB5",#N/A,TRUE,"GENERAL"}</definedName>
    <definedName name="___t9" localSheetId="2" hidden="1">{"TAB1",#N/A,TRUE,"GENERAL";"TAB2",#N/A,TRUE,"GENERAL";"TAB3",#N/A,TRUE,"GENERAL";"TAB4",#N/A,TRUE,"GENERAL";"TAB5",#N/A,TRUE,"GENERAL"}</definedName>
    <definedName name="___t9" localSheetId="3" hidden="1">{"TAB1",#N/A,TRUE,"GENERAL";"TAB2",#N/A,TRUE,"GENERAL";"TAB3",#N/A,TRUE,"GENERAL";"TAB4",#N/A,TRUE,"GENERAL";"TAB5",#N/A,TRUE,"GENERAL"}</definedName>
    <definedName name="___t9" localSheetId="4" hidden="1">{"TAB1",#N/A,TRUE,"GENERAL";"TAB2",#N/A,TRUE,"GENERAL";"TAB3",#N/A,TRUE,"GENERAL";"TAB4",#N/A,TRUE,"GENERAL";"TAB5",#N/A,TRUE,"GENERAL"}</definedName>
    <definedName name="___t9" hidden="1">{"TAB1",#N/A,TRUE,"GENERAL";"TAB2",#N/A,TRUE,"GENERAL";"TAB3",#N/A,TRUE,"GENERAL";"TAB4",#N/A,TRUE,"GENERAL";"TAB5",#N/A,TRUE,"GENERAL"}</definedName>
    <definedName name="___t99" localSheetId="5" hidden="1">{"via1",#N/A,TRUE,"general";"via2",#N/A,TRUE,"general";"via3",#N/A,TRUE,"general"}</definedName>
    <definedName name="___t99" localSheetId="1" hidden="1">{"via1",#N/A,TRUE,"general";"via2",#N/A,TRUE,"general";"via3",#N/A,TRUE,"general"}</definedName>
    <definedName name="___t99" localSheetId="2" hidden="1">{"via1",#N/A,TRUE,"general";"via2",#N/A,TRUE,"general";"via3",#N/A,TRUE,"general"}</definedName>
    <definedName name="___t99" localSheetId="3" hidden="1">{"via1",#N/A,TRUE,"general";"via2",#N/A,TRUE,"general";"via3",#N/A,TRUE,"general"}</definedName>
    <definedName name="___t99" localSheetId="4" hidden="1">{"via1",#N/A,TRUE,"general";"via2",#N/A,TRUE,"general";"via3",#N/A,TRUE,"general"}</definedName>
    <definedName name="___t99" hidden="1">{"via1",#N/A,TRUE,"general";"via2",#N/A,TRUE,"general";"via3",#N/A,TRUE,"general"}</definedName>
    <definedName name="___TA1">#REF!</definedName>
    <definedName name="___TA2">#REF!</definedName>
    <definedName name="___TA3">#REF!</definedName>
    <definedName name="___TA4">#REF!</definedName>
    <definedName name="___TA5">#REF!</definedName>
    <definedName name="___TA6">#REF!</definedName>
    <definedName name="___TA7">#REF!</definedName>
    <definedName name="___TA8">#REF!</definedName>
    <definedName name="___TA9">#REF!</definedName>
    <definedName name="___TOP1">#REF!</definedName>
    <definedName name="___TOP10">#REF!</definedName>
    <definedName name="___TOP2">#REF!</definedName>
    <definedName name="___TOP3">#REF!</definedName>
    <definedName name="___TOP4">#REF!</definedName>
    <definedName name="___TOP5">#REF!</definedName>
    <definedName name="___TOP6">#REF!</definedName>
    <definedName name="___TOP7">#REF!</definedName>
    <definedName name="___TOP8">#REF!</definedName>
    <definedName name="___TOP9">#REF!</definedName>
    <definedName name="___u4" localSheetId="5" hidden="1">{"TAB1",#N/A,TRUE,"GENERAL";"TAB2",#N/A,TRUE,"GENERAL";"TAB3",#N/A,TRUE,"GENERAL";"TAB4",#N/A,TRUE,"GENERAL";"TAB5",#N/A,TRUE,"GENERAL"}</definedName>
    <definedName name="___u4" localSheetId="1" hidden="1">{"TAB1",#N/A,TRUE,"GENERAL";"TAB2",#N/A,TRUE,"GENERAL";"TAB3",#N/A,TRUE,"GENERAL";"TAB4",#N/A,TRUE,"GENERAL";"TAB5",#N/A,TRUE,"GENERAL"}</definedName>
    <definedName name="___u4" localSheetId="2" hidden="1">{"TAB1",#N/A,TRUE,"GENERAL";"TAB2",#N/A,TRUE,"GENERAL";"TAB3",#N/A,TRUE,"GENERAL";"TAB4",#N/A,TRUE,"GENERAL";"TAB5",#N/A,TRUE,"GENERAL"}</definedName>
    <definedName name="___u4" localSheetId="3" hidden="1">{"TAB1",#N/A,TRUE,"GENERAL";"TAB2",#N/A,TRUE,"GENERAL";"TAB3",#N/A,TRUE,"GENERAL";"TAB4",#N/A,TRUE,"GENERAL";"TAB5",#N/A,TRUE,"GENERAL"}</definedName>
    <definedName name="___u4" localSheetId="4" hidden="1">{"TAB1",#N/A,TRUE,"GENERAL";"TAB2",#N/A,TRUE,"GENERAL";"TAB3",#N/A,TRUE,"GENERAL";"TAB4",#N/A,TRUE,"GENERAL";"TAB5",#N/A,TRUE,"GENERAL"}</definedName>
    <definedName name="___u4" hidden="1">{"TAB1",#N/A,TRUE,"GENERAL";"TAB2",#N/A,TRUE,"GENERAL";"TAB3",#N/A,TRUE,"GENERAL";"TAB4",#N/A,TRUE,"GENERAL";"TAB5",#N/A,TRUE,"GENERAL"}</definedName>
    <definedName name="___u5" localSheetId="5" hidden="1">{"TAB1",#N/A,TRUE,"GENERAL";"TAB2",#N/A,TRUE,"GENERAL";"TAB3",#N/A,TRUE,"GENERAL";"TAB4",#N/A,TRUE,"GENERAL";"TAB5",#N/A,TRUE,"GENERAL"}</definedName>
    <definedName name="___u5" localSheetId="1" hidden="1">{"TAB1",#N/A,TRUE,"GENERAL";"TAB2",#N/A,TRUE,"GENERAL";"TAB3",#N/A,TRUE,"GENERAL";"TAB4",#N/A,TRUE,"GENERAL";"TAB5",#N/A,TRUE,"GENERAL"}</definedName>
    <definedName name="___u5" localSheetId="2" hidden="1">{"TAB1",#N/A,TRUE,"GENERAL";"TAB2",#N/A,TRUE,"GENERAL";"TAB3",#N/A,TRUE,"GENERAL";"TAB4",#N/A,TRUE,"GENERAL";"TAB5",#N/A,TRUE,"GENERAL"}</definedName>
    <definedName name="___u5" localSheetId="3" hidden="1">{"TAB1",#N/A,TRUE,"GENERAL";"TAB2",#N/A,TRUE,"GENERAL";"TAB3",#N/A,TRUE,"GENERAL";"TAB4",#N/A,TRUE,"GENERAL";"TAB5",#N/A,TRUE,"GENERAL"}</definedName>
    <definedName name="___u5" localSheetId="4" hidden="1">{"TAB1",#N/A,TRUE,"GENERAL";"TAB2",#N/A,TRUE,"GENERAL";"TAB3",#N/A,TRUE,"GENERAL";"TAB4",#N/A,TRUE,"GENERAL";"TAB5",#N/A,TRUE,"GENERAL"}</definedName>
    <definedName name="___u5" hidden="1">{"TAB1",#N/A,TRUE,"GENERAL";"TAB2",#N/A,TRUE,"GENERAL";"TAB3",#N/A,TRUE,"GENERAL";"TAB4",#N/A,TRUE,"GENERAL";"TAB5",#N/A,TRUE,"GENERAL"}</definedName>
    <definedName name="___u6" localSheetId="5" hidden="1">{"TAB1",#N/A,TRUE,"GENERAL";"TAB2",#N/A,TRUE,"GENERAL";"TAB3",#N/A,TRUE,"GENERAL";"TAB4",#N/A,TRUE,"GENERAL";"TAB5",#N/A,TRUE,"GENERAL"}</definedName>
    <definedName name="___u6" localSheetId="1" hidden="1">{"TAB1",#N/A,TRUE,"GENERAL";"TAB2",#N/A,TRUE,"GENERAL";"TAB3",#N/A,TRUE,"GENERAL";"TAB4",#N/A,TRUE,"GENERAL";"TAB5",#N/A,TRUE,"GENERAL"}</definedName>
    <definedName name="___u6" localSheetId="2" hidden="1">{"TAB1",#N/A,TRUE,"GENERAL";"TAB2",#N/A,TRUE,"GENERAL";"TAB3",#N/A,TRUE,"GENERAL";"TAB4",#N/A,TRUE,"GENERAL";"TAB5",#N/A,TRUE,"GENERAL"}</definedName>
    <definedName name="___u6" localSheetId="3" hidden="1">{"TAB1",#N/A,TRUE,"GENERAL";"TAB2",#N/A,TRUE,"GENERAL";"TAB3",#N/A,TRUE,"GENERAL";"TAB4",#N/A,TRUE,"GENERAL";"TAB5",#N/A,TRUE,"GENERAL"}</definedName>
    <definedName name="___u6" localSheetId="4" hidden="1">{"TAB1",#N/A,TRUE,"GENERAL";"TAB2",#N/A,TRUE,"GENERAL";"TAB3",#N/A,TRUE,"GENERAL";"TAB4",#N/A,TRUE,"GENERAL";"TAB5",#N/A,TRUE,"GENERAL"}</definedName>
    <definedName name="___u6" hidden="1">{"TAB1",#N/A,TRUE,"GENERAL";"TAB2",#N/A,TRUE,"GENERAL";"TAB3",#N/A,TRUE,"GENERAL";"TAB4",#N/A,TRUE,"GENERAL";"TAB5",#N/A,TRUE,"GENERAL"}</definedName>
    <definedName name="___u7" localSheetId="5" hidden="1">{"via1",#N/A,TRUE,"general";"via2",#N/A,TRUE,"general";"via3",#N/A,TRUE,"general"}</definedName>
    <definedName name="___u7" localSheetId="1" hidden="1">{"via1",#N/A,TRUE,"general";"via2",#N/A,TRUE,"general";"via3",#N/A,TRUE,"general"}</definedName>
    <definedName name="___u7" localSheetId="2" hidden="1">{"via1",#N/A,TRUE,"general";"via2",#N/A,TRUE,"general";"via3",#N/A,TRUE,"general"}</definedName>
    <definedName name="___u7" localSheetId="3" hidden="1">{"via1",#N/A,TRUE,"general";"via2",#N/A,TRUE,"general";"via3",#N/A,TRUE,"general"}</definedName>
    <definedName name="___u7" localSheetId="4" hidden="1">{"via1",#N/A,TRUE,"general";"via2",#N/A,TRUE,"general";"via3",#N/A,TRUE,"general"}</definedName>
    <definedName name="___u7" hidden="1">{"via1",#N/A,TRUE,"general";"via2",#N/A,TRUE,"general";"via3",#N/A,TRUE,"general"}</definedName>
    <definedName name="___u8" localSheetId="5" hidden="1">{"TAB1",#N/A,TRUE,"GENERAL";"TAB2",#N/A,TRUE,"GENERAL";"TAB3",#N/A,TRUE,"GENERAL";"TAB4",#N/A,TRUE,"GENERAL";"TAB5",#N/A,TRUE,"GENERAL"}</definedName>
    <definedName name="___u8" localSheetId="1" hidden="1">{"TAB1",#N/A,TRUE,"GENERAL";"TAB2",#N/A,TRUE,"GENERAL";"TAB3",#N/A,TRUE,"GENERAL";"TAB4",#N/A,TRUE,"GENERAL";"TAB5",#N/A,TRUE,"GENERAL"}</definedName>
    <definedName name="___u8" localSheetId="2" hidden="1">{"TAB1",#N/A,TRUE,"GENERAL";"TAB2",#N/A,TRUE,"GENERAL";"TAB3",#N/A,TRUE,"GENERAL";"TAB4",#N/A,TRUE,"GENERAL";"TAB5",#N/A,TRUE,"GENERAL"}</definedName>
    <definedName name="___u8" localSheetId="3" hidden="1">{"TAB1",#N/A,TRUE,"GENERAL";"TAB2",#N/A,TRUE,"GENERAL";"TAB3",#N/A,TRUE,"GENERAL";"TAB4",#N/A,TRUE,"GENERAL";"TAB5",#N/A,TRUE,"GENERAL"}</definedName>
    <definedName name="___u8" localSheetId="4" hidden="1">{"TAB1",#N/A,TRUE,"GENERAL";"TAB2",#N/A,TRUE,"GENERAL";"TAB3",#N/A,TRUE,"GENERAL";"TAB4",#N/A,TRUE,"GENERAL";"TAB5",#N/A,TRUE,"GENERAL"}</definedName>
    <definedName name="___u8" hidden="1">{"TAB1",#N/A,TRUE,"GENERAL";"TAB2",#N/A,TRUE,"GENERAL";"TAB3",#N/A,TRUE,"GENERAL";"TAB4",#N/A,TRUE,"GENERAL";"TAB5",#N/A,TRUE,"GENERAL"}</definedName>
    <definedName name="___u9" localSheetId="5" hidden="1">{"TAB1",#N/A,TRUE,"GENERAL";"TAB2",#N/A,TRUE,"GENERAL";"TAB3",#N/A,TRUE,"GENERAL";"TAB4",#N/A,TRUE,"GENERAL";"TAB5",#N/A,TRUE,"GENERAL"}</definedName>
    <definedName name="___u9" localSheetId="1" hidden="1">{"TAB1",#N/A,TRUE,"GENERAL";"TAB2",#N/A,TRUE,"GENERAL";"TAB3",#N/A,TRUE,"GENERAL";"TAB4",#N/A,TRUE,"GENERAL";"TAB5",#N/A,TRUE,"GENERAL"}</definedName>
    <definedName name="___u9" localSheetId="2" hidden="1">{"TAB1",#N/A,TRUE,"GENERAL";"TAB2",#N/A,TRUE,"GENERAL";"TAB3",#N/A,TRUE,"GENERAL";"TAB4",#N/A,TRUE,"GENERAL";"TAB5",#N/A,TRUE,"GENERAL"}</definedName>
    <definedName name="___u9" localSheetId="3" hidden="1">{"TAB1",#N/A,TRUE,"GENERAL";"TAB2",#N/A,TRUE,"GENERAL";"TAB3",#N/A,TRUE,"GENERAL";"TAB4",#N/A,TRUE,"GENERAL";"TAB5",#N/A,TRUE,"GENERAL"}</definedName>
    <definedName name="___u9" localSheetId="4" hidden="1">{"TAB1",#N/A,TRUE,"GENERAL";"TAB2",#N/A,TRUE,"GENERAL";"TAB3",#N/A,TRUE,"GENERAL";"TAB4",#N/A,TRUE,"GENERAL";"TAB5",#N/A,TRUE,"GENERAL"}</definedName>
    <definedName name="___u9" hidden="1">{"TAB1",#N/A,TRUE,"GENERAL";"TAB2",#N/A,TRUE,"GENERAL";"TAB3",#N/A,TRUE,"GENERAL";"TAB4",#N/A,TRUE,"GENERAL";"TAB5",#N/A,TRUE,"GENERAL"}</definedName>
    <definedName name="___ur7" localSheetId="5" hidden="1">{"TAB1",#N/A,TRUE,"GENERAL";"TAB2",#N/A,TRUE,"GENERAL";"TAB3",#N/A,TRUE,"GENERAL";"TAB4",#N/A,TRUE,"GENERAL";"TAB5",#N/A,TRUE,"GENERAL"}</definedName>
    <definedName name="___ur7" localSheetId="1" hidden="1">{"TAB1",#N/A,TRUE,"GENERAL";"TAB2",#N/A,TRUE,"GENERAL";"TAB3",#N/A,TRUE,"GENERAL";"TAB4",#N/A,TRUE,"GENERAL";"TAB5",#N/A,TRUE,"GENERAL"}</definedName>
    <definedName name="___ur7" localSheetId="2" hidden="1">{"TAB1",#N/A,TRUE,"GENERAL";"TAB2",#N/A,TRUE,"GENERAL";"TAB3",#N/A,TRUE,"GENERAL";"TAB4",#N/A,TRUE,"GENERAL";"TAB5",#N/A,TRUE,"GENERAL"}</definedName>
    <definedName name="___ur7" localSheetId="3" hidden="1">{"TAB1",#N/A,TRUE,"GENERAL";"TAB2",#N/A,TRUE,"GENERAL";"TAB3",#N/A,TRUE,"GENERAL";"TAB4",#N/A,TRUE,"GENERAL";"TAB5",#N/A,TRUE,"GENERAL"}</definedName>
    <definedName name="___ur7" localSheetId="4" hidden="1">{"TAB1",#N/A,TRUE,"GENERAL";"TAB2",#N/A,TRUE,"GENERAL";"TAB3",#N/A,TRUE,"GENERAL";"TAB4",#N/A,TRUE,"GENERAL";"TAB5",#N/A,TRUE,"GENERAL"}</definedName>
    <definedName name="___ur7" hidden="1">{"TAB1",#N/A,TRUE,"GENERAL";"TAB2",#N/A,TRUE,"GENERAL";"TAB3",#N/A,TRUE,"GENERAL";"TAB4",#N/A,TRUE,"GENERAL";"TAB5",#N/A,TRUE,"GENERAL"}</definedName>
    <definedName name="___v2" localSheetId="5" hidden="1">{"via1",#N/A,TRUE,"general";"via2",#N/A,TRUE,"general";"via3",#N/A,TRUE,"general"}</definedName>
    <definedName name="___v2" localSheetId="1" hidden="1">{"via1",#N/A,TRUE,"general";"via2",#N/A,TRUE,"general";"via3",#N/A,TRUE,"general"}</definedName>
    <definedName name="___v2" localSheetId="2" hidden="1">{"via1",#N/A,TRUE,"general";"via2",#N/A,TRUE,"general";"via3",#N/A,TRUE,"general"}</definedName>
    <definedName name="___v2" localSheetId="3" hidden="1">{"via1",#N/A,TRUE,"general";"via2",#N/A,TRUE,"general";"via3",#N/A,TRUE,"general"}</definedName>
    <definedName name="___v2" localSheetId="4" hidden="1">{"via1",#N/A,TRUE,"general";"via2",#N/A,TRUE,"general";"via3",#N/A,TRUE,"general"}</definedName>
    <definedName name="___v2" hidden="1">{"via1",#N/A,TRUE,"general";"via2",#N/A,TRUE,"general";"via3",#N/A,TRUE,"general"}</definedName>
    <definedName name="___v3" localSheetId="5" hidden="1">{"TAB1",#N/A,TRUE,"GENERAL";"TAB2",#N/A,TRUE,"GENERAL";"TAB3",#N/A,TRUE,"GENERAL";"TAB4",#N/A,TRUE,"GENERAL";"TAB5",#N/A,TRUE,"GENERAL"}</definedName>
    <definedName name="___v3" localSheetId="1" hidden="1">{"TAB1",#N/A,TRUE,"GENERAL";"TAB2",#N/A,TRUE,"GENERAL";"TAB3",#N/A,TRUE,"GENERAL";"TAB4",#N/A,TRUE,"GENERAL";"TAB5",#N/A,TRUE,"GENERAL"}</definedName>
    <definedName name="___v3" localSheetId="2" hidden="1">{"TAB1",#N/A,TRUE,"GENERAL";"TAB2",#N/A,TRUE,"GENERAL";"TAB3",#N/A,TRUE,"GENERAL";"TAB4",#N/A,TRUE,"GENERAL";"TAB5",#N/A,TRUE,"GENERAL"}</definedName>
    <definedName name="___v3" localSheetId="3" hidden="1">{"TAB1",#N/A,TRUE,"GENERAL";"TAB2",#N/A,TRUE,"GENERAL";"TAB3",#N/A,TRUE,"GENERAL";"TAB4",#N/A,TRUE,"GENERAL";"TAB5",#N/A,TRUE,"GENERAL"}</definedName>
    <definedName name="___v3" localSheetId="4" hidden="1">{"TAB1",#N/A,TRUE,"GENERAL";"TAB2",#N/A,TRUE,"GENERAL";"TAB3",#N/A,TRUE,"GENERAL";"TAB4",#N/A,TRUE,"GENERAL";"TAB5",#N/A,TRUE,"GENERAL"}</definedName>
    <definedName name="___v3" hidden="1">{"TAB1",#N/A,TRUE,"GENERAL";"TAB2",#N/A,TRUE,"GENERAL";"TAB3",#N/A,TRUE,"GENERAL";"TAB4",#N/A,TRUE,"GENERAL";"TAB5",#N/A,TRUE,"GENERAL"}</definedName>
    <definedName name="___v4" localSheetId="5" hidden="1">{"TAB1",#N/A,TRUE,"GENERAL";"TAB2",#N/A,TRUE,"GENERAL";"TAB3",#N/A,TRUE,"GENERAL";"TAB4",#N/A,TRUE,"GENERAL";"TAB5",#N/A,TRUE,"GENERAL"}</definedName>
    <definedName name="___v4" localSheetId="1" hidden="1">{"TAB1",#N/A,TRUE,"GENERAL";"TAB2",#N/A,TRUE,"GENERAL";"TAB3",#N/A,TRUE,"GENERAL";"TAB4",#N/A,TRUE,"GENERAL";"TAB5",#N/A,TRUE,"GENERAL"}</definedName>
    <definedName name="___v4" localSheetId="2" hidden="1">{"TAB1",#N/A,TRUE,"GENERAL";"TAB2",#N/A,TRUE,"GENERAL";"TAB3",#N/A,TRUE,"GENERAL";"TAB4",#N/A,TRUE,"GENERAL";"TAB5",#N/A,TRUE,"GENERAL"}</definedName>
    <definedName name="___v4" localSheetId="3" hidden="1">{"TAB1",#N/A,TRUE,"GENERAL";"TAB2",#N/A,TRUE,"GENERAL";"TAB3",#N/A,TRUE,"GENERAL";"TAB4",#N/A,TRUE,"GENERAL";"TAB5",#N/A,TRUE,"GENERAL"}</definedName>
    <definedName name="___v4" localSheetId="4" hidden="1">{"TAB1",#N/A,TRUE,"GENERAL";"TAB2",#N/A,TRUE,"GENERAL";"TAB3",#N/A,TRUE,"GENERAL";"TAB4",#N/A,TRUE,"GENERAL";"TAB5",#N/A,TRUE,"GENERAL"}</definedName>
    <definedName name="___v4" hidden="1">{"TAB1",#N/A,TRUE,"GENERAL";"TAB2",#N/A,TRUE,"GENERAL";"TAB3",#N/A,TRUE,"GENERAL";"TAB4",#N/A,TRUE,"GENERAL";"TAB5",#N/A,TRUE,"GENERAL"}</definedName>
    <definedName name="___v5" localSheetId="5" hidden="1">{"TAB1",#N/A,TRUE,"GENERAL";"TAB2",#N/A,TRUE,"GENERAL";"TAB3",#N/A,TRUE,"GENERAL";"TAB4",#N/A,TRUE,"GENERAL";"TAB5",#N/A,TRUE,"GENERAL"}</definedName>
    <definedName name="___v5" localSheetId="1" hidden="1">{"TAB1",#N/A,TRUE,"GENERAL";"TAB2",#N/A,TRUE,"GENERAL";"TAB3",#N/A,TRUE,"GENERAL";"TAB4",#N/A,TRUE,"GENERAL";"TAB5",#N/A,TRUE,"GENERAL"}</definedName>
    <definedName name="___v5" localSheetId="2" hidden="1">{"TAB1",#N/A,TRUE,"GENERAL";"TAB2",#N/A,TRUE,"GENERAL";"TAB3",#N/A,TRUE,"GENERAL";"TAB4",#N/A,TRUE,"GENERAL";"TAB5",#N/A,TRUE,"GENERAL"}</definedName>
    <definedName name="___v5" localSheetId="3" hidden="1">{"TAB1",#N/A,TRUE,"GENERAL";"TAB2",#N/A,TRUE,"GENERAL";"TAB3",#N/A,TRUE,"GENERAL";"TAB4",#N/A,TRUE,"GENERAL";"TAB5",#N/A,TRUE,"GENERAL"}</definedName>
    <definedName name="___v5" localSheetId="4" hidden="1">{"TAB1",#N/A,TRUE,"GENERAL";"TAB2",#N/A,TRUE,"GENERAL";"TAB3",#N/A,TRUE,"GENERAL";"TAB4",#N/A,TRUE,"GENERAL";"TAB5",#N/A,TRUE,"GENERAL"}</definedName>
    <definedName name="___v5" hidden="1">{"TAB1",#N/A,TRUE,"GENERAL";"TAB2",#N/A,TRUE,"GENERAL";"TAB3",#N/A,TRUE,"GENERAL";"TAB4",#N/A,TRUE,"GENERAL";"TAB5",#N/A,TRUE,"GENERAL"}</definedName>
    <definedName name="___v6" localSheetId="5" hidden="1">{"TAB1",#N/A,TRUE,"GENERAL";"TAB2",#N/A,TRUE,"GENERAL";"TAB3",#N/A,TRUE,"GENERAL";"TAB4",#N/A,TRUE,"GENERAL";"TAB5",#N/A,TRUE,"GENERAL"}</definedName>
    <definedName name="___v6" localSheetId="1" hidden="1">{"TAB1",#N/A,TRUE,"GENERAL";"TAB2",#N/A,TRUE,"GENERAL";"TAB3",#N/A,TRUE,"GENERAL";"TAB4",#N/A,TRUE,"GENERAL";"TAB5",#N/A,TRUE,"GENERAL"}</definedName>
    <definedName name="___v6" localSheetId="2" hidden="1">{"TAB1",#N/A,TRUE,"GENERAL";"TAB2",#N/A,TRUE,"GENERAL";"TAB3",#N/A,TRUE,"GENERAL";"TAB4",#N/A,TRUE,"GENERAL";"TAB5",#N/A,TRUE,"GENERAL"}</definedName>
    <definedName name="___v6" localSheetId="3" hidden="1">{"TAB1",#N/A,TRUE,"GENERAL";"TAB2",#N/A,TRUE,"GENERAL";"TAB3",#N/A,TRUE,"GENERAL";"TAB4",#N/A,TRUE,"GENERAL";"TAB5",#N/A,TRUE,"GENERAL"}</definedName>
    <definedName name="___v6" localSheetId="4" hidden="1">{"TAB1",#N/A,TRUE,"GENERAL";"TAB2",#N/A,TRUE,"GENERAL";"TAB3",#N/A,TRUE,"GENERAL";"TAB4",#N/A,TRUE,"GENERAL";"TAB5",#N/A,TRUE,"GENERAL"}</definedName>
    <definedName name="___v6" hidden="1">{"TAB1",#N/A,TRUE,"GENERAL";"TAB2",#N/A,TRUE,"GENERAL";"TAB3",#N/A,TRUE,"GENERAL";"TAB4",#N/A,TRUE,"GENERAL";"TAB5",#N/A,TRUE,"GENERAL"}</definedName>
    <definedName name="___v7" localSheetId="5" hidden="1">{"via1",#N/A,TRUE,"general";"via2",#N/A,TRUE,"general";"via3",#N/A,TRUE,"general"}</definedName>
    <definedName name="___v7" localSheetId="1" hidden="1">{"via1",#N/A,TRUE,"general";"via2",#N/A,TRUE,"general";"via3",#N/A,TRUE,"general"}</definedName>
    <definedName name="___v7" localSheetId="2" hidden="1">{"via1",#N/A,TRUE,"general";"via2",#N/A,TRUE,"general";"via3",#N/A,TRUE,"general"}</definedName>
    <definedName name="___v7" localSheetId="3" hidden="1">{"via1",#N/A,TRUE,"general";"via2",#N/A,TRUE,"general";"via3",#N/A,TRUE,"general"}</definedName>
    <definedName name="___v7" localSheetId="4" hidden="1">{"via1",#N/A,TRUE,"general";"via2",#N/A,TRUE,"general";"via3",#N/A,TRUE,"general"}</definedName>
    <definedName name="___v7" hidden="1">{"via1",#N/A,TRUE,"general";"via2",#N/A,TRUE,"general";"via3",#N/A,TRUE,"general"}</definedName>
    <definedName name="___v8" localSheetId="5" hidden="1">{"TAB1",#N/A,TRUE,"GENERAL";"TAB2",#N/A,TRUE,"GENERAL";"TAB3",#N/A,TRUE,"GENERAL";"TAB4",#N/A,TRUE,"GENERAL";"TAB5",#N/A,TRUE,"GENERAL"}</definedName>
    <definedName name="___v8" localSheetId="1" hidden="1">{"TAB1",#N/A,TRUE,"GENERAL";"TAB2",#N/A,TRUE,"GENERAL";"TAB3",#N/A,TRUE,"GENERAL";"TAB4",#N/A,TRUE,"GENERAL";"TAB5",#N/A,TRUE,"GENERAL"}</definedName>
    <definedName name="___v8" localSheetId="2" hidden="1">{"TAB1",#N/A,TRUE,"GENERAL";"TAB2",#N/A,TRUE,"GENERAL";"TAB3",#N/A,TRUE,"GENERAL";"TAB4",#N/A,TRUE,"GENERAL";"TAB5",#N/A,TRUE,"GENERAL"}</definedName>
    <definedName name="___v8" localSheetId="3" hidden="1">{"TAB1",#N/A,TRUE,"GENERAL";"TAB2",#N/A,TRUE,"GENERAL";"TAB3",#N/A,TRUE,"GENERAL";"TAB4",#N/A,TRUE,"GENERAL";"TAB5",#N/A,TRUE,"GENERAL"}</definedName>
    <definedName name="___v8" localSheetId="4" hidden="1">{"TAB1",#N/A,TRUE,"GENERAL";"TAB2",#N/A,TRUE,"GENERAL";"TAB3",#N/A,TRUE,"GENERAL";"TAB4",#N/A,TRUE,"GENERAL";"TAB5",#N/A,TRUE,"GENERAL"}</definedName>
    <definedName name="___v8" hidden="1">{"TAB1",#N/A,TRUE,"GENERAL";"TAB2",#N/A,TRUE,"GENERAL";"TAB3",#N/A,TRUE,"GENERAL";"TAB4",#N/A,TRUE,"GENERAL";"TAB5",#N/A,TRUE,"GENERAL"}</definedName>
    <definedName name="___v9" localSheetId="5" hidden="1">{"TAB1",#N/A,TRUE,"GENERAL";"TAB2",#N/A,TRUE,"GENERAL";"TAB3",#N/A,TRUE,"GENERAL";"TAB4",#N/A,TRUE,"GENERAL";"TAB5",#N/A,TRUE,"GENERAL"}</definedName>
    <definedName name="___v9" localSheetId="1" hidden="1">{"TAB1",#N/A,TRUE,"GENERAL";"TAB2",#N/A,TRUE,"GENERAL";"TAB3",#N/A,TRUE,"GENERAL";"TAB4",#N/A,TRUE,"GENERAL";"TAB5",#N/A,TRUE,"GENERAL"}</definedName>
    <definedName name="___v9" localSheetId="2" hidden="1">{"TAB1",#N/A,TRUE,"GENERAL";"TAB2",#N/A,TRUE,"GENERAL";"TAB3",#N/A,TRUE,"GENERAL";"TAB4",#N/A,TRUE,"GENERAL";"TAB5",#N/A,TRUE,"GENERAL"}</definedName>
    <definedName name="___v9" localSheetId="3" hidden="1">{"TAB1",#N/A,TRUE,"GENERAL";"TAB2",#N/A,TRUE,"GENERAL";"TAB3",#N/A,TRUE,"GENERAL";"TAB4",#N/A,TRUE,"GENERAL";"TAB5",#N/A,TRUE,"GENERAL"}</definedName>
    <definedName name="___v9" localSheetId="4" hidden="1">{"TAB1",#N/A,TRUE,"GENERAL";"TAB2",#N/A,TRUE,"GENERAL";"TAB3",#N/A,TRUE,"GENERAL";"TAB4",#N/A,TRUE,"GENERAL";"TAB5",#N/A,TRUE,"GENERAL"}</definedName>
    <definedName name="___v9" hidden="1">{"TAB1",#N/A,TRUE,"GENERAL";"TAB2",#N/A,TRUE,"GENERAL";"TAB3",#N/A,TRUE,"GENERAL";"TAB4",#N/A,TRUE,"GENERAL";"TAB5",#N/A,TRUE,"GENERAL"}</definedName>
    <definedName name="___VEX1">#REF!</definedName>
    <definedName name="___VFA1">#REF!</definedName>
    <definedName name="___vfv4" localSheetId="5" hidden="1">{"via1",#N/A,TRUE,"general";"via2",#N/A,TRUE,"general";"via3",#N/A,TRUE,"general"}</definedName>
    <definedName name="___vfv4" localSheetId="1" hidden="1">{"via1",#N/A,TRUE,"general";"via2",#N/A,TRUE,"general";"via3",#N/A,TRUE,"general"}</definedName>
    <definedName name="___vfv4" localSheetId="2" hidden="1">{"via1",#N/A,TRUE,"general";"via2",#N/A,TRUE,"general";"via3",#N/A,TRUE,"general"}</definedName>
    <definedName name="___vfv4" localSheetId="3" hidden="1">{"via1",#N/A,TRUE,"general";"via2",#N/A,TRUE,"general";"via3",#N/A,TRUE,"general"}</definedName>
    <definedName name="___vfv4" localSheetId="4" hidden="1">{"via1",#N/A,TRUE,"general";"via2",#N/A,TRUE,"general";"via3",#N/A,TRUE,"general"}</definedName>
    <definedName name="___vfv4" hidden="1">{"via1",#N/A,TRUE,"general";"via2",#N/A,TRUE,"general";"via3",#N/A,TRUE,"general"}</definedName>
    <definedName name="___VIT1">#REF!</definedName>
    <definedName name="___Vol1">#REF!</definedName>
    <definedName name="___VPR1">#REF!</definedName>
    <definedName name="___VPR2">#REF!</definedName>
    <definedName name="___VRP1">#REF!</definedName>
    <definedName name="___VSM1">#REF!</definedName>
    <definedName name="___x1" localSheetId="5" hidden="1">{"TAB1",#N/A,TRUE,"GENERAL";"TAB2",#N/A,TRUE,"GENERAL";"TAB3",#N/A,TRUE,"GENERAL";"TAB4",#N/A,TRUE,"GENERAL";"TAB5",#N/A,TRUE,"GENERAL"}</definedName>
    <definedName name="___x1" localSheetId="1" hidden="1">{"TAB1",#N/A,TRUE,"GENERAL";"TAB2",#N/A,TRUE,"GENERAL";"TAB3",#N/A,TRUE,"GENERAL";"TAB4",#N/A,TRUE,"GENERAL";"TAB5",#N/A,TRUE,"GENERAL"}</definedName>
    <definedName name="___x1" localSheetId="2" hidden="1">{"TAB1",#N/A,TRUE,"GENERAL";"TAB2",#N/A,TRUE,"GENERAL";"TAB3",#N/A,TRUE,"GENERAL";"TAB4",#N/A,TRUE,"GENERAL";"TAB5",#N/A,TRUE,"GENERAL"}</definedName>
    <definedName name="___x1" localSheetId="3" hidden="1">{"TAB1",#N/A,TRUE,"GENERAL";"TAB2",#N/A,TRUE,"GENERAL";"TAB3",#N/A,TRUE,"GENERAL";"TAB4",#N/A,TRUE,"GENERAL";"TAB5",#N/A,TRUE,"GENERAL"}</definedName>
    <definedName name="___x1" localSheetId="4" hidden="1">{"TAB1",#N/A,TRUE,"GENERAL";"TAB2",#N/A,TRUE,"GENERAL";"TAB3",#N/A,TRUE,"GENERAL";"TAB4",#N/A,TRUE,"GENERAL";"TAB5",#N/A,TRUE,"GENERAL"}</definedName>
    <definedName name="___x1" hidden="1">{"TAB1",#N/A,TRUE,"GENERAL";"TAB2",#N/A,TRUE,"GENERAL";"TAB3",#N/A,TRUE,"GENERAL";"TAB4",#N/A,TRUE,"GENERAL";"TAB5",#N/A,TRUE,"GENERAL"}</definedName>
    <definedName name="___x2" localSheetId="5" hidden="1">{"via1",#N/A,TRUE,"general";"via2",#N/A,TRUE,"general";"via3",#N/A,TRUE,"general"}</definedName>
    <definedName name="___x2" localSheetId="1" hidden="1">{"via1",#N/A,TRUE,"general";"via2",#N/A,TRUE,"general";"via3",#N/A,TRUE,"general"}</definedName>
    <definedName name="___x2" localSheetId="2" hidden="1">{"via1",#N/A,TRUE,"general";"via2",#N/A,TRUE,"general";"via3",#N/A,TRUE,"general"}</definedName>
    <definedName name="___x2" localSheetId="3" hidden="1">{"via1",#N/A,TRUE,"general";"via2",#N/A,TRUE,"general";"via3",#N/A,TRUE,"general"}</definedName>
    <definedName name="___x2" localSheetId="4" hidden="1">{"via1",#N/A,TRUE,"general";"via2",#N/A,TRUE,"general";"via3",#N/A,TRUE,"general"}</definedName>
    <definedName name="___x2" hidden="1">{"via1",#N/A,TRUE,"general";"via2",#N/A,TRUE,"general";"via3",#N/A,TRUE,"general"}</definedName>
    <definedName name="___x3" localSheetId="5" hidden="1">{"via1",#N/A,TRUE,"general";"via2",#N/A,TRUE,"general";"via3",#N/A,TRUE,"general"}</definedName>
    <definedName name="___x3" localSheetId="1" hidden="1">{"via1",#N/A,TRUE,"general";"via2",#N/A,TRUE,"general";"via3",#N/A,TRUE,"general"}</definedName>
    <definedName name="___x3" localSheetId="2" hidden="1">{"via1",#N/A,TRUE,"general";"via2",#N/A,TRUE,"general";"via3",#N/A,TRUE,"general"}</definedName>
    <definedName name="___x3" localSheetId="3" hidden="1">{"via1",#N/A,TRUE,"general";"via2",#N/A,TRUE,"general";"via3",#N/A,TRUE,"general"}</definedName>
    <definedName name="___x3" localSheetId="4" hidden="1">{"via1",#N/A,TRUE,"general";"via2",#N/A,TRUE,"general";"via3",#N/A,TRUE,"general"}</definedName>
    <definedName name="___x3" hidden="1">{"via1",#N/A,TRUE,"general";"via2",#N/A,TRUE,"general";"via3",#N/A,TRUE,"general"}</definedName>
    <definedName name="___x4" localSheetId="5" hidden="1">{"via1",#N/A,TRUE,"general";"via2",#N/A,TRUE,"general";"via3",#N/A,TRUE,"general"}</definedName>
    <definedName name="___x4" localSheetId="1" hidden="1">{"via1",#N/A,TRUE,"general";"via2",#N/A,TRUE,"general";"via3",#N/A,TRUE,"general"}</definedName>
    <definedName name="___x4" localSheetId="2" hidden="1">{"via1",#N/A,TRUE,"general";"via2",#N/A,TRUE,"general";"via3",#N/A,TRUE,"general"}</definedName>
    <definedName name="___x4" localSheetId="3" hidden="1">{"via1",#N/A,TRUE,"general";"via2",#N/A,TRUE,"general";"via3",#N/A,TRUE,"general"}</definedName>
    <definedName name="___x4" localSheetId="4" hidden="1">{"via1",#N/A,TRUE,"general";"via2",#N/A,TRUE,"general";"via3",#N/A,TRUE,"general"}</definedName>
    <definedName name="___x4" hidden="1">{"via1",#N/A,TRUE,"general";"via2",#N/A,TRUE,"general";"via3",#N/A,TRUE,"general"}</definedName>
    <definedName name="___x5" localSheetId="5" hidden="1">{"TAB1",#N/A,TRUE,"GENERAL";"TAB2",#N/A,TRUE,"GENERAL";"TAB3",#N/A,TRUE,"GENERAL";"TAB4",#N/A,TRUE,"GENERAL";"TAB5",#N/A,TRUE,"GENERAL"}</definedName>
    <definedName name="___x5" localSheetId="1" hidden="1">{"TAB1",#N/A,TRUE,"GENERAL";"TAB2",#N/A,TRUE,"GENERAL";"TAB3",#N/A,TRUE,"GENERAL";"TAB4",#N/A,TRUE,"GENERAL";"TAB5",#N/A,TRUE,"GENERAL"}</definedName>
    <definedName name="___x5" localSheetId="2" hidden="1">{"TAB1",#N/A,TRUE,"GENERAL";"TAB2",#N/A,TRUE,"GENERAL";"TAB3",#N/A,TRUE,"GENERAL";"TAB4",#N/A,TRUE,"GENERAL";"TAB5",#N/A,TRUE,"GENERAL"}</definedName>
    <definedName name="___x5" localSheetId="3" hidden="1">{"TAB1",#N/A,TRUE,"GENERAL";"TAB2",#N/A,TRUE,"GENERAL";"TAB3",#N/A,TRUE,"GENERAL";"TAB4",#N/A,TRUE,"GENERAL";"TAB5",#N/A,TRUE,"GENERAL"}</definedName>
    <definedName name="___x5" localSheetId="4" hidden="1">{"TAB1",#N/A,TRUE,"GENERAL";"TAB2",#N/A,TRUE,"GENERAL";"TAB3",#N/A,TRUE,"GENERAL";"TAB4",#N/A,TRUE,"GENERAL";"TAB5",#N/A,TRUE,"GENERAL"}</definedName>
    <definedName name="___x5" hidden="1">{"TAB1",#N/A,TRUE,"GENERAL";"TAB2",#N/A,TRUE,"GENERAL";"TAB3",#N/A,TRUE,"GENERAL";"TAB4",#N/A,TRUE,"GENERAL";"TAB5",#N/A,TRUE,"GENERAL"}</definedName>
    <definedName name="___x6" localSheetId="5" hidden="1">{"TAB1",#N/A,TRUE,"GENERAL";"TAB2",#N/A,TRUE,"GENERAL";"TAB3",#N/A,TRUE,"GENERAL";"TAB4",#N/A,TRUE,"GENERAL";"TAB5",#N/A,TRUE,"GENERAL"}</definedName>
    <definedName name="___x6" localSheetId="1" hidden="1">{"TAB1",#N/A,TRUE,"GENERAL";"TAB2",#N/A,TRUE,"GENERAL";"TAB3",#N/A,TRUE,"GENERAL";"TAB4",#N/A,TRUE,"GENERAL";"TAB5",#N/A,TRUE,"GENERAL"}</definedName>
    <definedName name="___x6" localSheetId="2" hidden="1">{"TAB1",#N/A,TRUE,"GENERAL";"TAB2",#N/A,TRUE,"GENERAL";"TAB3",#N/A,TRUE,"GENERAL";"TAB4",#N/A,TRUE,"GENERAL";"TAB5",#N/A,TRUE,"GENERAL"}</definedName>
    <definedName name="___x6" localSheetId="3" hidden="1">{"TAB1",#N/A,TRUE,"GENERAL";"TAB2",#N/A,TRUE,"GENERAL";"TAB3",#N/A,TRUE,"GENERAL";"TAB4",#N/A,TRUE,"GENERAL";"TAB5",#N/A,TRUE,"GENERAL"}</definedName>
    <definedName name="___x6" localSheetId="4" hidden="1">{"TAB1",#N/A,TRUE,"GENERAL";"TAB2",#N/A,TRUE,"GENERAL";"TAB3",#N/A,TRUE,"GENERAL";"TAB4",#N/A,TRUE,"GENERAL";"TAB5",#N/A,TRUE,"GENERAL"}</definedName>
    <definedName name="___x6" hidden="1">{"TAB1",#N/A,TRUE,"GENERAL";"TAB2",#N/A,TRUE,"GENERAL";"TAB3",#N/A,TRUE,"GENERAL";"TAB4",#N/A,TRUE,"GENERAL";"TAB5",#N/A,TRUE,"GENERAL"}</definedName>
    <definedName name="___x7" localSheetId="5" hidden="1">{"TAB1",#N/A,TRUE,"GENERAL";"TAB2",#N/A,TRUE,"GENERAL";"TAB3",#N/A,TRUE,"GENERAL";"TAB4",#N/A,TRUE,"GENERAL";"TAB5",#N/A,TRUE,"GENERAL"}</definedName>
    <definedName name="___x7" localSheetId="1" hidden="1">{"TAB1",#N/A,TRUE,"GENERAL";"TAB2",#N/A,TRUE,"GENERAL";"TAB3",#N/A,TRUE,"GENERAL";"TAB4",#N/A,TRUE,"GENERAL";"TAB5",#N/A,TRUE,"GENERAL"}</definedName>
    <definedName name="___x7" localSheetId="2" hidden="1">{"TAB1",#N/A,TRUE,"GENERAL";"TAB2",#N/A,TRUE,"GENERAL";"TAB3",#N/A,TRUE,"GENERAL";"TAB4",#N/A,TRUE,"GENERAL";"TAB5",#N/A,TRUE,"GENERAL"}</definedName>
    <definedName name="___x7" localSheetId="3" hidden="1">{"TAB1",#N/A,TRUE,"GENERAL";"TAB2",#N/A,TRUE,"GENERAL";"TAB3",#N/A,TRUE,"GENERAL";"TAB4",#N/A,TRUE,"GENERAL";"TAB5",#N/A,TRUE,"GENERAL"}</definedName>
    <definedName name="___x7" localSheetId="4" hidden="1">{"TAB1",#N/A,TRUE,"GENERAL";"TAB2",#N/A,TRUE,"GENERAL";"TAB3",#N/A,TRUE,"GENERAL";"TAB4",#N/A,TRUE,"GENERAL";"TAB5",#N/A,TRUE,"GENERAL"}</definedName>
    <definedName name="___x7" hidden="1">{"TAB1",#N/A,TRUE,"GENERAL";"TAB2",#N/A,TRUE,"GENERAL";"TAB3",#N/A,TRUE,"GENERAL";"TAB4",#N/A,TRUE,"GENERAL";"TAB5",#N/A,TRUE,"GENERAL"}</definedName>
    <definedName name="___x8" localSheetId="5" hidden="1">{"via1",#N/A,TRUE,"general";"via2",#N/A,TRUE,"general";"via3",#N/A,TRUE,"general"}</definedName>
    <definedName name="___x8" localSheetId="1" hidden="1">{"via1",#N/A,TRUE,"general";"via2",#N/A,TRUE,"general";"via3",#N/A,TRUE,"general"}</definedName>
    <definedName name="___x8" localSheetId="2" hidden="1">{"via1",#N/A,TRUE,"general";"via2",#N/A,TRUE,"general";"via3",#N/A,TRUE,"general"}</definedName>
    <definedName name="___x8" localSheetId="3" hidden="1">{"via1",#N/A,TRUE,"general";"via2",#N/A,TRUE,"general";"via3",#N/A,TRUE,"general"}</definedName>
    <definedName name="___x8" localSheetId="4" hidden="1">{"via1",#N/A,TRUE,"general";"via2",#N/A,TRUE,"general";"via3",#N/A,TRUE,"general"}</definedName>
    <definedName name="___x8" hidden="1">{"via1",#N/A,TRUE,"general";"via2",#N/A,TRUE,"general";"via3",#N/A,TRUE,"general"}</definedName>
    <definedName name="___x9" localSheetId="5" hidden="1">{"TAB1",#N/A,TRUE,"GENERAL";"TAB2",#N/A,TRUE,"GENERAL";"TAB3",#N/A,TRUE,"GENERAL";"TAB4",#N/A,TRUE,"GENERAL";"TAB5",#N/A,TRUE,"GENERAL"}</definedName>
    <definedName name="___x9" localSheetId="1" hidden="1">{"TAB1",#N/A,TRUE,"GENERAL";"TAB2",#N/A,TRUE,"GENERAL";"TAB3",#N/A,TRUE,"GENERAL";"TAB4",#N/A,TRUE,"GENERAL";"TAB5",#N/A,TRUE,"GENERAL"}</definedName>
    <definedName name="___x9" localSheetId="2" hidden="1">{"TAB1",#N/A,TRUE,"GENERAL";"TAB2",#N/A,TRUE,"GENERAL";"TAB3",#N/A,TRUE,"GENERAL";"TAB4",#N/A,TRUE,"GENERAL";"TAB5",#N/A,TRUE,"GENERAL"}</definedName>
    <definedName name="___x9" localSheetId="3" hidden="1">{"TAB1",#N/A,TRUE,"GENERAL";"TAB2",#N/A,TRUE,"GENERAL";"TAB3",#N/A,TRUE,"GENERAL";"TAB4",#N/A,TRUE,"GENERAL";"TAB5",#N/A,TRUE,"GENERAL"}</definedName>
    <definedName name="___x9" localSheetId="4" hidden="1">{"TAB1",#N/A,TRUE,"GENERAL";"TAB2",#N/A,TRUE,"GENERAL";"TAB3",#N/A,TRUE,"GENERAL";"TAB4",#N/A,TRUE,"GENERAL";"TAB5",#N/A,TRUE,"GENERAL"}</definedName>
    <definedName name="___x9" hidden="1">{"TAB1",#N/A,TRUE,"GENERAL";"TAB2",#N/A,TRUE,"GENERAL";"TAB3",#N/A,TRUE,"GENERAL";"TAB4",#N/A,TRUE,"GENERAL";"TAB5",#N/A,TRUE,"GENERAL"}</definedName>
    <definedName name="___y2" localSheetId="5" hidden="1">{"TAB1",#N/A,TRUE,"GENERAL";"TAB2",#N/A,TRUE,"GENERAL";"TAB3",#N/A,TRUE,"GENERAL";"TAB4",#N/A,TRUE,"GENERAL";"TAB5",#N/A,TRUE,"GENERAL"}</definedName>
    <definedName name="___y2" localSheetId="1" hidden="1">{"TAB1",#N/A,TRUE,"GENERAL";"TAB2",#N/A,TRUE,"GENERAL";"TAB3",#N/A,TRUE,"GENERAL";"TAB4",#N/A,TRUE,"GENERAL";"TAB5",#N/A,TRUE,"GENERAL"}</definedName>
    <definedName name="___y2" localSheetId="2" hidden="1">{"TAB1",#N/A,TRUE,"GENERAL";"TAB2",#N/A,TRUE,"GENERAL";"TAB3",#N/A,TRUE,"GENERAL";"TAB4",#N/A,TRUE,"GENERAL";"TAB5",#N/A,TRUE,"GENERAL"}</definedName>
    <definedName name="___y2" localSheetId="3" hidden="1">{"TAB1",#N/A,TRUE,"GENERAL";"TAB2",#N/A,TRUE,"GENERAL";"TAB3",#N/A,TRUE,"GENERAL";"TAB4",#N/A,TRUE,"GENERAL";"TAB5",#N/A,TRUE,"GENERAL"}</definedName>
    <definedName name="___y2" localSheetId="4" hidden="1">{"TAB1",#N/A,TRUE,"GENERAL";"TAB2",#N/A,TRUE,"GENERAL";"TAB3",#N/A,TRUE,"GENERAL";"TAB4",#N/A,TRUE,"GENERAL";"TAB5",#N/A,TRUE,"GENERAL"}</definedName>
    <definedName name="___y2" hidden="1">{"TAB1",#N/A,TRUE,"GENERAL";"TAB2",#N/A,TRUE,"GENERAL";"TAB3",#N/A,TRUE,"GENERAL";"TAB4",#N/A,TRUE,"GENERAL";"TAB5",#N/A,TRUE,"GENERAL"}</definedName>
    <definedName name="___y3" localSheetId="5" hidden="1">{"via1",#N/A,TRUE,"general";"via2",#N/A,TRUE,"general";"via3",#N/A,TRUE,"general"}</definedName>
    <definedName name="___y3" localSheetId="1" hidden="1">{"via1",#N/A,TRUE,"general";"via2",#N/A,TRUE,"general";"via3",#N/A,TRUE,"general"}</definedName>
    <definedName name="___y3" localSheetId="2" hidden="1">{"via1",#N/A,TRUE,"general";"via2",#N/A,TRUE,"general";"via3",#N/A,TRUE,"general"}</definedName>
    <definedName name="___y3" localSheetId="3" hidden="1">{"via1",#N/A,TRUE,"general";"via2",#N/A,TRUE,"general";"via3",#N/A,TRUE,"general"}</definedName>
    <definedName name="___y3" localSheetId="4" hidden="1">{"via1",#N/A,TRUE,"general";"via2",#N/A,TRUE,"general";"via3",#N/A,TRUE,"general"}</definedName>
    <definedName name="___y3" hidden="1">{"via1",#N/A,TRUE,"general";"via2",#N/A,TRUE,"general";"via3",#N/A,TRUE,"general"}</definedName>
    <definedName name="___y4" localSheetId="5" hidden="1">{"via1",#N/A,TRUE,"general";"via2",#N/A,TRUE,"general";"via3",#N/A,TRUE,"general"}</definedName>
    <definedName name="___y4" localSheetId="1" hidden="1">{"via1",#N/A,TRUE,"general";"via2",#N/A,TRUE,"general";"via3",#N/A,TRUE,"general"}</definedName>
    <definedName name="___y4" localSheetId="2" hidden="1">{"via1",#N/A,TRUE,"general";"via2",#N/A,TRUE,"general";"via3",#N/A,TRUE,"general"}</definedName>
    <definedName name="___y4" localSheetId="3" hidden="1">{"via1",#N/A,TRUE,"general";"via2",#N/A,TRUE,"general";"via3",#N/A,TRUE,"general"}</definedName>
    <definedName name="___y4" localSheetId="4" hidden="1">{"via1",#N/A,TRUE,"general";"via2",#N/A,TRUE,"general";"via3",#N/A,TRUE,"general"}</definedName>
    <definedName name="___y4" hidden="1">{"via1",#N/A,TRUE,"general";"via2",#N/A,TRUE,"general";"via3",#N/A,TRUE,"general"}</definedName>
    <definedName name="___y5" localSheetId="5" hidden="1">{"TAB1",#N/A,TRUE,"GENERAL";"TAB2",#N/A,TRUE,"GENERAL";"TAB3",#N/A,TRUE,"GENERAL";"TAB4",#N/A,TRUE,"GENERAL";"TAB5",#N/A,TRUE,"GENERAL"}</definedName>
    <definedName name="___y5" localSheetId="1" hidden="1">{"TAB1",#N/A,TRUE,"GENERAL";"TAB2",#N/A,TRUE,"GENERAL";"TAB3",#N/A,TRUE,"GENERAL";"TAB4",#N/A,TRUE,"GENERAL";"TAB5",#N/A,TRUE,"GENERAL"}</definedName>
    <definedName name="___y5" localSheetId="2" hidden="1">{"TAB1",#N/A,TRUE,"GENERAL";"TAB2",#N/A,TRUE,"GENERAL";"TAB3",#N/A,TRUE,"GENERAL";"TAB4",#N/A,TRUE,"GENERAL";"TAB5",#N/A,TRUE,"GENERAL"}</definedName>
    <definedName name="___y5" localSheetId="3" hidden="1">{"TAB1",#N/A,TRUE,"GENERAL";"TAB2",#N/A,TRUE,"GENERAL";"TAB3",#N/A,TRUE,"GENERAL";"TAB4",#N/A,TRUE,"GENERAL";"TAB5",#N/A,TRUE,"GENERAL"}</definedName>
    <definedName name="___y5" localSheetId="4" hidden="1">{"TAB1",#N/A,TRUE,"GENERAL";"TAB2",#N/A,TRUE,"GENERAL";"TAB3",#N/A,TRUE,"GENERAL";"TAB4",#N/A,TRUE,"GENERAL";"TAB5",#N/A,TRUE,"GENERAL"}</definedName>
    <definedName name="___y5" hidden="1">{"TAB1",#N/A,TRUE,"GENERAL";"TAB2",#N/A,TRUE,"GENERAL";"TAB3",#N/A,TRUE,"GENERAL";"TAB4",#N/A,TRUE,"GENERAL";"TAB5",#N/A,TRUE,"GENERAL"}</definedName>
    <definedName name="___y6" localSheetId="5" hidden="1">{"via1",#N/A,TRUE,"general";"via2",#N/A,TRUE,"general";"via3",#N/A,TRUE,"general"}</definedName>
    <definedName name="___y6" localSheetId="1" hidden="1">{"via1",#N/A,TRUE,"general";"via2",#N/A,TRUE,"general";"via3",#N/A,TRUE,"general"}</definedName>
    <definedName name="___y6" localSheetId="2" hidden="1">{"via1",#N/A,TRUE,"general";"via2",#N/A,TRUE,"general";"via3",#N/A,TRUE,"general"}</definedName>
    <definedName name="___y6" localSheetId="3" hidden="1">{"via1",#N/A,TRUE,"general";"via2",#N/A,TRUE,"general";"via3",#N/A,TRUE,"general"}</definedName>
    <definedName name="___y6" localSheetId="4" hidden="1">{"via1",#N/A,TRUE,"general";"via2",#N/A,TRUE,"general";"via3",#N/A,TRUE,"general"}</definedName>
    <definedName name="___y6" hidden="1">{"via1",#N/A,TRUE,"general";"via2",#N/A,TRUE,"general";"via3",#N/A,TRUE,"general"}</definedName>
    <definedName name="___y7" localSheetId="5" hidden="1">{"via1",#N/A,TRUE,"general";"via2",#N/A,TRUE,"general";"via3",#N/A,TRUE,"general"}</definedName>
    <definedName name="___y7" localSheetId="1" hidden="1">{"via1",#N/A,TRUE,"general";"via2",#N/A,TRUE,"general";"via3",#N/A,TRUE,"general"}</definedName>
    <definedName name="___y7" localSheetId="2" hidden="1">{"via1",#N/A,TRUE,"general";"via2",#N/A,TRUE,"general";"via3",#N/A,TRUE,"general"}</definedName>
    <definedName name="___y7" localSheetId="3" hidden="1">{"via1",#N/A,TRUE,"general";"via2",#N/A,TRUE,"general";"via3",#N/A,TRUE,"general"}</definedName>
    <definedName name="___y7" localSheetId="4" hidden="1">{"via1",#N/A,TRUE,"general";"via2",#N/A,TRUE,"general";"via3",#N/A,TRUE,"general"}</definedName>
    <definedName name="___y7" hidden="1">{"via1",#N/A,TRUE,"general";"via2",#N/A,TRUE,"general";"via3",#N/A,TRUE,"general"}</definedName>
    <definedName name="___y8" localSheetId="5" hidden="1">{"via1",#N/A,TRUE,"general";"via2",#N/A,TRUE,"general";"via3",#N/A,TRUE,"general"}</definedName>
    <definedName name="___y8" localSheetId="1" hidden="1">{"via1",#N/A,TRUE,"general";"via2",#N/A,TRUE,"general";"via3",#N/A,TRUE,"general"}</definedName>
    <definedName name="___y8" localSheetId="2" hidden="1">{"via1",#N/A,TRUE,"general";"via2",#N/A,TRUE,"general";"via3",#N/A,TRUE,"general"}</definedName>
    <definedName name="___y8" localSheetId="3" hidden="1">{"via1",#N/A,TRUE,"general";"via2",#N/A,TRUE,"general";"via3",#N/A,TRUE,"general"}</definedName>
    <definedName name="___y8" localSheetId="4" hidden="1">{"via1",#N/A,TRUE,"general";"via2",#N/A,TRUE,"general";"via3",#N/A,TRUE,"general"}</definedName>
    <definedName name="___y8" hidden="1">{"via1",#N/A,TRUE,"general";"via2",#N/A,TRUE,"general";"via3",#N/A,TRUE,"general"}</definedName>
    <definedName name="___y9" localSheetId="5" hidden="1">{"TAB1",#N/A,TRUE,"GENERAL";"TAB2",#N/A,TRUE,"GENERAL";"TAB3",#N/A,TRUE,"GENERAL";"TAB4",#N/A,TRUE,"GENERAL";"TAB5",#N/A,TRUE,"GENERAL"}</definedName>
    <definedName name="___y9" localSheetId="1" hidden="1">{"TAB1",#N/A,TRUE,"GENERAL";"TAB2",#N/A,TRUE,"GENERAL";"TAB3",#N/A,TRUE,"GENERAL";"TAB4",#N/A,TRUE,"GENERAL";"TAB5",#N/A,TRUE,"GENERAL"}</definedName>
    <definedName name="___y9" localSheetId="2" hidden="1">{"TAB1",#N/A,TRUE,"GENERAL";"TAB2",#N/A,TRUE,"GENERAL";"TAB3",#N/A,TRUE,"GENERAL";"TAB4",#N/A,TRUE,"GENERAL";"TAB5",#N/A,TRUE,"GENERAL"}</definedName>
    <definedName name="___y9" localSheetId="3" hidden="1">{"TAB1",#N/A,TRUE,"GENERAL";"TAB2",#N/A,TRUE,"GENERAL";"TAB3",#N/A,TRUE,"GENERAL";"TAB4",#N/A,TRUE,"GENERAL";"TAB5",#N/A,TRUE,"GENERAL"}</definedName>
    <definedName name="___y9" localSheetId="4" hidden="1">{"TAB1",#N/A,TRUE,"GENERAL";"TAB2",#N/A,TRUE,"GENERAL";"TAB3",#N/A,TRUE,"GENERAL";"TAB4",#N/A,TRUE,"GENERAL";"TAB5",#N/A,TRUE,"GENERAL"}</definedName>
    <definedName name="___y9" hidden="1">{"TAB1",#N/A,TRUE,"GENERAL";"TAB2",#N/A,TRUE,"GENERAL";"TAB3",#N/A,TRUE,"GENERAL";"TAB4",#N/A,TRUE,"GENERAL";"TAB5",#N/A,TRUE,"GENERAL"}</definedName>
    <definedName name="___z1" localSheetId="5" hidden="1">{"TAB1",#N/A,TRUE,"GENERAL";"TAB2",#N/A,TRUE,"GENERAL";"TAB3",#N/A,TRUE,"GENERAL";"TAB4",#N/A,TRUE,"GENERAL";"TAB5",#N/A,TRUE,"GENERAL"}</definedName>
    <definedName name="___z1" localSheetId="1" hidden="1">{"TAB1",#N/A,TRUE,"GENERAL";"TAB2",#N/A,TRUE,"GENERAL";"TAB3",#N/A,TRUE,"GENERAL";"TAB4",#N/A,TRUE,"GENERAL";"TAB5",#N/A,TRUE,"GENERAL"}</definedName>
    <definedName name="___z1" localSheetId="2" hidden="1">{"TAB1",#N/A,TRUE,"GENERAL";"TAB2",#N/A,TRUE,"GENERAL";"TAB3",#N/A,TRUE,"GENERAL";"TAB4",#N/A,TRUE,"GENERAL";"TAB5",#N/A,TRUE,"GENERAL"}</definedName>
    <definedName name="___z1" localSheetId="3" hidden="1">{"TAB1",#N/A,TRUE,"GENERAL";"TAB2",#N/A,TRUE,"GENERAL";"TAB3",#N/A,TRUE,"GENERAL";"TAB4",#N/A,TRUE,"GENERAL";"TAB5",#N/A,TRUE,"GENERAL"}</definedName>
    <definedName name="___z1" localSheetId="4" hidden="1">{"TAB1",#N/A,TRUE,"GENERAL";"TAB2",#N/A,TRUE,"GENERAL";"TAB3",#N/A,TRUE,"GENERAL";"TAB4",#N/A,TRUE,"GENERAL";"TAB5",#N/A,TRUE,"GENERAL"}</definedName>
    <definedName name="___z1" hidden="1">{"TAB1",#N/A,TRUE,"GENERAL";"TAB2",#N/A,TRUE,"GENERAL";"TAB3",#N/A,TRUE,"GENERAL";"TAB4",#N/A,TRUE,"GENERAL";"TAB5",#N/A,TRUE,"GENERAL"}</definedName>
    <definedName name="___z2" localSheetId="5" hidden="1">{"via1",#N/A,TRUE,"general";"via2",#N/A,TRUE,"general";"via3",#N/A,TRUE,"general"}</definedName>
    <definedName name="___z2" localSheetId="1" hidden="1">{"via1",#N/A,TRUE,"general";"via2",#N/A,TRUE,"general";"via3",#N/A,TRUE,"general"}</definedName>
    <definedName name="___z2" localSheetId="2" hidden="1">{"via1",#N/A,TRUE,"general";"via2",#N/A,TRUE,"general";"via3",#N/A,TRUE,"general"}</definedName>
    <definedName name="___z2" localSheetId="3" hidden="1">{"via1",#N/A,TRUE,"general";"via2",#N/A,TRUE,"general";"via3",#N/A,TRUE,"general"}</definedName>
    <definedName name="___z2" localSheetId="4" hidden="1">{"via1",#N/A,TRUE,"general";"via2",#N/A,TRUE,"general";"via3",#N/A,TRUE,"general"}</definedName>
    <definedName name="___z2" hidden="1">{"via1",#N/A,TRUE,"general";"via2",#N/A,TRUE,"general";"via3",#N/A,TRUE,"general"}</definedName>
    <definedName name="___z3" localSheetId="5" hidden="1">{"via1",#N/A,TRUE,"general";"via2",#N/A,TRUE,"general";"via3",#N/A,TRUE,"general"}</definedName>
    <definedName name="___z3" localSheetId="1" hidden="1">{"via1",#N/A,TRUE,"general";"via2",#N/A,TRUE,"general";"via3",#N/A,TRUE,"general"}</definedName>
    <definedName name="___z3" localSheetId="2" hidden="1">{"via1",#N/A,TRUE,"general";"via2",#N/A,TRUE,"general";"via3",#N/A,TRUE,"general"}</definedName>
    <definedName name="___z3" localSheetId="3" hidden="1">{"via1",#N/A,TRUE,"general";"via2",#N/A,TRUE,"general";"via3",#N/A,TRUE,"general"}</definedName>
    <definedName name="___z3" localSheetId="4" hidden="1">{"via1",#N/A,TRUE,"general";"via2",#N/A,TRUE,"general";"via3",#N/A,TRUE,"general"}</definedName>
    <definedName name="___z3" hidden="1">{"via1",#N/A,TRUE,"general";"via2",#N/A,TRUE,"general";"via3",#N/A,TRUE,"general"}</definedName>
    <definedName name="___z4" localSheetId="5" hidden="1">{"TAB1",#N/A,TRUE,"GENERAL";"TAB2",#N/A,TRUE,"GENERAL";"TAB3",#N/A,TRUE,"GENERAL";"TAB4",#N/A,TRUE,"GENERAL";"TAB5",#N/A,TRUE,"GENERAL"}</definedName>
    <definedName name="___z4" localSheetId="1" hidden="1">{"TAB1",#N/A,TRUE,"GENERAL";"TAB2",#N/A,TRUE,"GENERAL";"TAB3",#N/A,TRUE,"GENERAL";"TAB4",#N/A,TRUE,"GENERAL";"TAB5",#N/A,TRUE,"GENERAL"}</definedName>
    <definedName name="___z4" localSheetId="2" hidden="1">{"TAB1",#N/A,TRUE,"GENERAL";"TAB2",#N/A,TRUE,"GENERAL";"TAB3",#N/A,TRUE,"GENERAL";"TAB4",#N/A,TRUE,"GENERAL";"TAB5",#N/A,TRUE,"GENERAL"}</definedName>
    <definedName name="___z4" localSheetId="3" hidden="1">{"TAB1",#N/A,TRUE,"GENERAL";"TAB2",#N/A,TRUE,"GENERAL";"TAB3",#N/A,TRUE,"GENERAL";"TAB4",#N/A,TRUE,"GENERAL";"TAB5",#N/A,TRUE,"GENERAL"}</definedName>
    <definedName name="___z4" localSheetId="4" hidden="1">{"TAB1",#N/A,TRUE,"GENERAL";"TAB2",#N/A,TRUE,"GENERAL";"TAB3",#N/A,TRUE,"GENERAL";"TAB4",#N/A,TRUE,"GENERAL";"TAB5",#N/A,TRUE,"GENERAL"}</definedName>
    <definedName name="___z4" hidden="1">{"TAB1",#N/A,TRUE,"GENERAL";"TAB2",#N/A,TRUE,"GENERAL";"TAB3",#N/A,TRUE,"GENERAL";"TAB4",#N/A,TRUE,"GENERAL";"TAB5",#N/A,TRUE,"GENERAL"}</definedName>
    <definedName name="___z5" localSheetId="5" hidden="1">{"via1",#N/A,TRUE,"general";"via2",#N/A,TRUE,"general";"via3",#N/A,TRUE,"general"}</definedName>
    <definedName name="___z5" localSheetId="1" hidden="1">{"via1",#N/A,TRUE,"general";"via2",#N/A,TRUE,"general";"via3",#N/A,TRUE,"general"}</definedName>
    <definedName name="___z5" localSheetId="2" hidden="1">{"via1",#N/A,TRUE,"general";"via2",#N/A,TRUE,"general";"via3",#N/A,TRUE,"general"}</definedName>
    <definedName name="___z5" localSheetId="3" hidden="1">{"via1",#N/A,TRUE,"general";"via2",#N/A,TRUE,"general";"via3",#N/A,TRUE,"general"}</definedName>
    <definedName name="___z5" localSheetId="4" hidden="1">{"via1",#N/A,TRUE,"general";"via2",#N/A,TRUE,"general";"via3",#N/A,TRUE,"general"}</definedName>
    <definedName name="___z5" hidden="1">{"via1",#N/A,TRUE,"general";"via2",#N/A,TRUE,"general";"via3",#N/A,TRUE,"general"}</definedName>
    <definedName name="___z6" localSheetId="5" hidden="1">{"TAB1",#N/A,TRUE,"GENERAL";"TAB2",#N/A,TRUE,"GENERAL";"TAB3",#N/A,TRUE,"GENERAL";"TAB4",#N/A,TRUE,"GENERAL";"TAB5",#N/A,TRUE,"GENERAL"}</definedName>
    <definedName name="___z6" localSheetId="1" hidden="1">{"TAB1",#N/A,TRUE,"GENERAL";"TAB2",#N/A,TRUE,"GENERAL";"TAB3",#N/A,TRUE,"GENERAL";"TAB4",#N/A,TRUE,"GENERAL";"TAB5",#N/A,TRUE,"GENERAL"}</definedName>
    <definedName name="___z6" localSheetId="2" hidden="1">{"TAB1",#N/A,TRUE,"GENERAL";"TAB2",#N/A,TRUE,"GENERAL";"TAB3",#N/A,TRUE,"GENERAL";"TAB4",#N/A,TRUE,"GENERAL";"TAB5",#N/A,TRUE,"GENERAL"}</definedName>
    <definedName name="___z6" localSheetId="3" hidden="1">{"TAB1",#N/A,TRUE,"GENERAL";"TAB2",#N/A,TRUE,"GENERAL";"TAB3",#N/A,TRUE,"GENERAL";"TAB4",#N/A,TRUE,"GENERAL";"TAB5",#N/A,TRUE,"GENERAL"}</definedName>
    <definedName name="___z6" localSheetId="4" hidden="1">{"TAB1",#N/A,TRUE,"GENERAL";"TAB2",#N/A,TRUE,"GENERAL";"TAB3",#N/A,TRUE,"GENERAL";"TAB4",#N/A,TRUE,"GENERAL";"TAB5",#N/A,TRUE,"GENERAL"}</definedName>
    <definedName name="___z6" hidden="1">{"TAB1",#N/A,TRUE,"GENERAL";"TAB2",#N/A,TRUE,"GENERAL";"TAB3",#N/A,TRUE,"GENERAL";"TAB4",#N/A,TRUE,"GENERAL";"TAB5",#N/A,TRUE,"GENERAL"}</definedName>
    <definedName name="__123Graph_A" hidden="1">#REF!</definedName>
    <definedName name="__123Graph_Acaja" hidden="1">#REF!</definedName>
    <definedName name="__123Graph_ACart_AnticAdic" hidden="1">#REF!</definedName>
    <definedName name="__123Graph_AFACTURAC" hidden="1">#REF!</definedName>
    <definedName name="__123Graph_AGraph2" hidden="1">#REF!</definedName>
    <definedName name="__123Graph_B" hidden="1">#REF!</definedName>
    <definedName name="__123Graph_Bcaja" hidden="1">#REF!</definedName>
    <definedName name="__123Graph_BCart_AnticAdic" hidden="1">#REF!</definedName>
    <definedName name="__123Graph_BINGPDM" hidden="1">#REF!</definedName>
    <definedName name="__123Graph_C" hidden="1">#REF!</definedName>
    <definedName name="__123Graph_Ccaja" hidden="1">#REF!</definedName>
    <definedName name="__123Graph_CCart_AnticAdic" hidden="1">#REF!</definedName>
    <definedName name="__123Graph_CIEPDM" hidden="1">#REF!</definedName>
    <definedName name="__123Graph_CINGPDM" hidden="1">#REF!</definedName>
    <definedName name="__123Graph_Dcaja" hidden="1">#REF!</definedName>
    <definedName name="__123Graph_DCart_AnticAdic" hidden="1">#REF!</definedName>
    <definedName name="__123Graph_ECart_AnticAdic" hidden="1">#REF!</definedName>
    <definedName name="__123Graph_LBL_ACart_AnticAdic" hidden="1">#REF!</definedName>
    <definedName name="__123Graph_LBL_Ccaja" hidden="1">#REF!</definedName>
    <definedName name="__123Graph_LBL_DCart_AnticAdic" hidden="1">#REF!</definedName>
    <definedName name="__123Graph_X" hidden="1">#REF!</definedName>
    <definedName name="__123Graph_Xcaja" hidden="1">#REF!</definedName>
    <definedName name="__1Sin_nombre">#REF!</definedName>
    <definedName name="__a1" localSheetId="5" hidden="1">{"TAB1",#N/A,TRUE,"GENERAL";"TAB2",#N/A,TRUE,"GENERAL";"TAB3",#N/A,TRUE,"GENERAL";"TAB4",#N/A,TRUE,"GENERAL";"TAB5",#N/A,TRUE,"GENERAL"}</definedName>
    <definedName name="__a1" localSheetId="1" hidden="1">{"TAB1",#N/A,TRUE,"GENERAL";"TAB2",#N/A,TRUE,"GENERAL";"TAB3",#N/A,TRUE,"GENERAL";"TAB4",#N/A,TRUE,"GENERAL";"TAB5",#N/A,TRUE,"GENERAL"}</definedName>
    <definedName name="__a1" localSheetId="2" hidden="1">{"TAB1",#N/A,TRUE,"GENERAL";"TAB2",#N/A,TRUE,"GENERAL";"TAB3",#N/A,TRUE,"GENERAL";"TAB4",#N/A,TRUE,"GENERAL";"TAB5",#N/A,TRUE,"GENERAL"}</definedName>
    <definedName name="__a1" localSheetId="3" hidden="1">{"TAB1",#N/A,TRUE,"GENERAL";"TAB2",#N/A,TRUE,"GENERAL";"TAB3",#N/A,TRUE,"GENERAL";"TAB4",#N/A,TRUE,"GENERAL";"TAB5",#N/A,TRUE,"GENERAL"}</definedName>
    <definedName name="__a1" localSheetId="4" hidden="1">{"TAB1",#N/A,TRUE,"GENERAL";"TAB2",#N/A,TRUE,"GENERAL";"TAB3",#N/A,TRUE,"GENERAL";"TAB4",#N/A,TRUE,"GENERAL";"TAB5",#N/A,TRUE,"GENERAL"}</definedName>
    <definedName name="__a1" hidden="1">{"TAB1",#N/A,TRUE,"GENERAL";"TAB2",#N/A,TRUE,"GENERAL";"TAB3",#N/A,TRUE,"GENERAL";"TAB4",#N/A,TRUE,"GENERAL";"TAB5",#N/A,TRUE,"GENERAL"}</definedName>
    <definedName name="__A17000">#REF!</definedName>
    <definedName name="__A20000">#REF!</definedName>
    <definedName name="__a3" localSheetId="5" hidden="1">{"TAB1",#N/A,TRUE,"GENERAL";"TAB2",#N/A,TRUE,"GENERAL";"TAB3",#N/A,TRUE,"GENERAL";"TAB4",#N/A,TRUE,"GENERAL";"TAB5",#N/A,TRUE,"GENERAL"}</definedName>
    <definedName name="__a3" localSheetId="1" hidden="1">{"TAB1",#N/A,TRUE,"GENERAL";"TAB2",#N/A,TRUE,"GENERAL";"TAB3",#N/A,TRUE,"GENERAL";"TAB4",#N/A,TRUE,"GENERAL";"TAB5",#N/A,TRUE,"GENERAL"}</definedName>
    <definedName name="__a3" localSheetId="2" hidden="1">{"TAB1",#N/A,TRUE,"GENERAL";"TAB2",#N/A,TRUE,"GENERAL";"TAB3",#N/A,TRUE,"GENERAL";"TAB4",#N/A,TRUE,"GENERAL";"TAB5",#N/A,TRUE,"GENERAL"}</definedName>
    <definedName name="__a3" localSheetId="3" hidden="1">{"TAB1",#N/A,TRUE,"GENERAL";"TAB2",#N/A,TRUE,"GENERAL";"TAB3",#N/A,TRUE,"GENERAL";"TAB4",#N/A,TRUE,"GENERAL";"TAB5",#N/A,TRUE,"GENERAL"}</definedName>
    <definedName name="__a3" localSheetId="4" hidden="1">{"TAB1",#N/A,TRUE,"GENERAL";"TAB2",#N/A,TRUE,"GENERAL";"TAB3",#N/A,TRUE,"GENERAL";"TAB4",#N/A,TRUE,"GENERAL";"TAB5",#N/A,TRUE,"GENERAL"}</definedName>
    <definedName name="__a3" hidden="1">{"TAB1",#N/A,TRUE,"GENERAL";"TAB2",#N/A,TRUE,"GENERAL";"TAB3",#N/A,TRUE,"GENERAL";"TAB4",#N/A,TRUE,"GENERAL";"TAB5",#N/A,TRUE,"GENERAL"}</definedName>
    <definedName name="__A30000">#REF!</definedName>
    <definedName name="__a4" localSheetId="5" hidden="1">{"via1",#N/A,TRUE,"general";"via2",#N/A,TRUE,"general";"via3",#N/A,TRUE,"general"}</definedName>
    <definedName name="__a4" localSheetId="1" hidden="1">{"via1",#N/A,TRUE,"general";"via2",#N/A,TRUE,"general";"via3",#N/A,TRUE,"general"}</definedName>
    <definedName name="__a4" localSheetId="2" hidden="1">{"via1",#N/A,TRUE,"general";"via2",#N/A,TRUE,"general";"via3",#N/A,TRUE,"general"}</definedName>
    <definedName name="__a4" localSheetId="3" hidden="1">{"via1",#N/A,TRUE,"general";"via2",#N/A,TRUE,"general";"via3",#N/A,TRUE,"general"}</definedName>
    <definedName name="__a4" localSheetId="4" hidden="1">{"via1",#N/A,TRUE,"general";"via2",#N/A,TRUE,"general";"via3",#N/A,TRUE,"general"}</definedName>
    <definedName name="__a4" hidden="1">{"via1",#N/A,TRUE,"general";"via2",#N/A,TRUE,"general";"via3",#N/A,TRUE,"general"}</definedName>
    <definedName name="__a5" localSheetId="5" hidden="1">{"TAB1",#N/A,TRUE,"GENERAL";"TAB2",#N/A,TRUE,"GENERAL";"TAB3",#N/A,TRUE,"GENERAL";"TAB4",#N/A,TRUE,"GENERAL";"TAB5",#N/A,TRUE,"GENERAL"}</definedName>
    <definedName name="__a5" localSheetId="1" hidden="1">{"TAB1",#N/A,TRUE,"GENERAL";"TAB2",#N/A,TRUE,"GENERAL";"TAB3",#N/A,TRUE,"GENERAL";"TAB4",#N/A,TRUE,"GENERAL";"TAB5",#N/A,TRUE,"GENERAL"}</definedName>
    <definedName name="__a5" localSheetId="2" hidden="1">{"TAB1",#N/A,TRUE,"GENERAL";"TAB2",#N/A,TRUE,"GENERAL";"TAB3",#N/A,TRUE,"GENERAL";"TAB4",#N/A,TRUE,"GENERAL";"TAB5",#N/A,TRUE,"GENERAL"}</definedName>
    <definedName name="__a5" localSheetId="3" hidden="1">{"TAB1",#N/A,TRUE,"GENERAL";"TAB2",#N/A,TRUE,"GENERAL";"TAB3",#N/A,TRUE,"GENERAL";"TAB4",#N/A,TRUE,"GENERAL";"TAB5",#N/A,TRUE,"GENERAL"}</definedName>
    <definedName name="__a5" localSheetId="4" hidden="1">{"TAB1",#N/A,TRUE,"GENERAL";"TAB2",#N/A,TRUE,"GENERAL";"TAB3",#N/A,TRUE,"GENERAL";"TAB4",#N/A,TRUE,"GENERAL";"TAB5",#N/A,TRUE,"GENERAL"}</definedName>
    <definedName name="__a5" hidden="1">{"TAB1",#N/A,TRUE,"GENERAL";"TAB2",#N/A,TRUE,"GENERAL";"TAB3",#N/A,TRUE,"GENERAL";"TAB4",#N/A,TRUE,"GENERAL";"TAB5",#N/A,TRUE,"GENERAL"}</definedName>
    <definedName name="__a6" localSheetId="5" hidden="1">{"TAB1",#N/A,TRUE,"GENERAL";"TAB2",#N/A,TRUE,"GENERAL";"TAB3",#N/A,TRUE,"GENERAL";"TAB4",#N/A,TRUE,"GENERAL";"TAB5",#N/A,TRUE,"GENERAL"}</definedName>
    <definedName name="__a6" localSheetId="1" hidden="1">{"TAB1",#N/A,TRUE,"GENERAL";"TAB2",#N/A,TRUE,"GENERAL";"TAB3",#N/A,TRUE,"GENERAL";"TAB4",#N/A,TRUE,"GENERAL";"TAB5",#N/A,TRUE,"GENERAL"}</definedName>
    <definedName name="__a6" localSheetId="2" hidden="1">{"TAB1",#N/A,TRUE,"GENERAL";"TAB2",#N/A,TRUE,"GENERAL";"TAB3",#N/A,TRUE,"GENERAL";"TAB4",#N/A,TRUE,"GENERAL";"TAB5",#N/A,TRUE,"GENERAL"}</definedName>
    <definedName name="__a6" localSheetId="3" hidden="1">{"TAB1",#N/A,TRUE,"GENERAL";"TAB2",#N/A,TRUE,"GENERAL";"TAB3",#N/A,TRUE,"GENERAL";"TAB4",#N/A,TRUE,"GENERAL";"TAB5",#N/A,TRUE,"GENERAL"}</definedName>
    <definedName name="__a6" localSheetId="4" hidden="1">{"TAB1",#N/A,TRUE,"GENERAL";"TAB2",#N/A,TRUE,"GENERAL";"TAB3",#N/A,TRUE,"GENERAL";"TAB4",#N/A,TRUE,"GENERAL";"TAB5",#N/A,TRUE,"GENERAL"}</definedName>
    <definedName name="__a6" hidden="1">{"TAB1",#N/A,TRUE,"GENERAL";"TAB2",#N/A,TRUE,"GENERAL";"TAB3",#N/A,TRUE,"GENERAL";"TAB4",#N/A,TRUE,"GENERAL";"TAB5",#N/A,TRUE,"GENERAL"}</definedName>
    <definedName name="__AFC1">#REF!</definedName>
    <definedName name="__AFC3">#REF!</definedName>
    <definedName name="__AFC5">#REF!</definedName>
    <definedName name="__aiu2">#REF!</definedName>
    <definedName name="__ane7">#REF!</definedName>
    <definedName name="__ane8">#REF!</definedName>
    <definedName name="__APU221">#REF!</definedName>
    <definedName name="__APU465">#REF!</definedName>
    <definedName name="__Atp2">#REF!</definedName>
    <definedName name="__b2" localSheetId="5" hidden="1">{"TAB1",#N/A,TRUE,"GENERAL";"TAB2",#N/A,TRUE,"GENERAL";"TAB3",#N/A,TRUE,"GENERAL";"TAB4",#N/A,TRUE,"GENERAL";"TAB5",#N/A,TRUE,"GENERAL"}</definedName>
    <definedName name="__b2" localSheetId="1" hidden="1">{"TAB1",#N/A,TRUE,"GENERAL";"TAB2",#N/A,TRUE,"GENERAL";"TAB3",#N/A,TRUE,"GENERAL";"TAB4",#N/A,TRUE,"GENERAL";"TAB5",#N/A,TRUE,"GENERAL"}</definedName>
    <definedName name="__b2" localSheetId="2" hidden="1">{"TAB1",#N/A,TRUE,"GENERAL";"TAB2",#N/A,TRUE,"GENERAL";"TAB3",#N/A,TRUE,"GENERAL";"TAB4",#N/A,TRUE,"GENERAL";"TAB5",#N/A,TRUE,"GENERAL"}</definedName>
    <definedName name="__b2" localSheetId="3" hidden="1">{"TAB1",#N/A,TRUE,"GENERAL";"TAB2",#N/A,TRUE,"GENERAL";"TAB3",#N/A,TRUE,"GENERAL";"TAB4",#N/A,TRUE,"GENERAL";"TAB5",#N/A,TRUE,"GENERAL"}</definedName>
    <definedName name="__b2" localSheetId="4" hidden="1">{"TAB1",#N/A,TRUE,"GENERAL";"TAB2",#N/A,TRUE,"GENERAL";"TAB3",#N/A,TRUE,"GENERAL";"TAB4",#N/A,TRUE,"GENERAL";"TAB5",#N/A,TRUE,"GENERAL"}</definedName>
    <definedName name="__b2" hidden="1">{"TAB1",#N/A,TRUE,"GENERAL";"TAB2",#N/A,TRUE,"GENERAL";"TAB3",#N/A,TRUE,"GENERAL";"TAB4",#N/A,TRUE,"GENERAL";"TAB5",#N/A,TRUE,"GENERAL"}</definedName>
    <definedName name="__b3" localSheetId="5" hidden="1">{"TAB1",#N/A,TRUE,"GENERAL";"TAB2",#N/A,TRUE,"GENERAL";"TAB3",#N/A,TRUE,"GENERAL";"TAB4",#N/A,TRUE,"GENERAL";"TAB5",#N/A,TRUE,"GENERAL"}</definedName>
    <definedName name="__b3" localSheetId="1" hidden="1">{"TAB1",#N/A,TRUE,"GENERAL";"TAB2",#N/A,TRUE,"GENERAL";"TAB3",#N/A,TRUE,"GENERAL";"TAB4",#N/A,TRUE,"GENERAL";"TAB5",#N/A,TRUE,"GENERAL"}</definedName>
    <definedName name="__b3" localSheetId="2" hidden="1">{"TAB1",#N/A,TRUE,"GENERAL";"TAB2",#N/A,TRUE,"GENERAL";"TAB3",#N/A,TRUE,"GENERAL";"TAB4",#N/A,TRUE,"GENERAL";"TAB5",#N/A,TRUE,"GENERAL"}</definedName>
    <definedName name="__b3" localSheetId="3" hidden="1">{"TAB1",#N/A,TRUE,"GENERAL";"TAB2",#N/A,TRUE,"GENERAL";"TAB3",#N/A,TRUE,"GENERAL";"TAB4",#N/A,TRUE,"GENERAL";"TAB5",#N/A,TRUE,"GENERAL"}</definedName>
    <definedName name="__b3" localSheetId="4" hidden="1">{"TAB1",#N/A,TRUE,"GENERAL";"TAB2",#N/A,TRUE,"GENERAL";"TAB3",#N/A,TRUE,"GENERAL";"TAB4",#N/A,TRUE,"GENERAL";"TAB5",#N/A,TRUE,"GENERAL"}</definedName>
    <definedName name="__b3" hidden="1">{"TAB1",#N/A,TRUE,"GENERAL";"TAB2",#N/A,TRUE,"GENERAL";"TAB3",#N/A,TRUE,"GENERAL";"TAB4",#N/A,TRUE,"GENERAL";"TAB5",#N/A,TRUE,"GENERAL"}</definedName>
    <definedName name="__b4" localSheetId="5" hidden="1">{"TAB1",#N/A,TRUE,"GENERAL";"TAB2",#N/A,TRUE,"GENERAL";"TAB3",#N/A,TRUE,"GENERAL";"TAB4",#N/A,TRUE,"GENERAL";"TAB5",#N/A,TRUE,"GENERAL"}</definedName>
    <definedName name="__b4" localSheetId="1" hidden="1">{"TAB1",#N/A,TRUE,"GENERAL";"TAB2",#N/A,TRUE,"GENERAL";"TAB3",#N/A,TRUE,"GENERAL";"TAB4",#N/A,TRUE,"GENERAL";"TAB5",#N/A,TRUE,"GENERAL"}</definedName>
    <definedName name="__b4" localSheetId="2" hidden="1">{"TAB1",#N/A,TRUE,"GENERAL";"TAB2",#N/A,TRUE,"GENERAL";"TAB3",#N/A,TRUE,"GENERAL";"TAB4",#N/A,TRUE,"GENERAL";"TAB5",#N/A,TRUE,"GENERAL"}</definedName>
    <definedName name="__b4" localSheetId="3" hidden="1">{"TAB1",#N/A,TRUE,"GENERAL";"TAB2",#N/A,TRUE,"GENERAL";"TAB3",#N/A,TRUE,"GENERAL";"TAB4",#N/A,TRUE,"GENERAL";"TAB5",#N/A,TRUE,"GENERAL"}</definedName>
    <definedName name="__b4" localSheetId="4" hidden="1">{"TAB1",#N/A,TRUE,"GENERAL";"TAB2",#N/A,TRUE,"GENERAL";"TAB3",#N/A,TRUE,"GENERAL";"TAB4",#N/A,TRUE,"GENERAL";"TAB5",#N/A,TRUE,"GENERAL"}</definedName>
    <definedName name="__b4" hidden="1">{"TAB1",#N/A,TRUE,"GENERAL";"TAB2",#N/A,TRUE,"GENERAL";"TAB3",#N/A,TRUE,"GENERAL";"TAB4",#N/A,TRUE,"GENERAL";"TAB5",#N/A,TRUE,"GENERAL"}</definedName>
    <definedName name="__b5" localSheetId="5" hidden="1">{"TAB1",#N/A,TRUE,"GENERAL";"TAB2",#N/A,TRUE,"GENERAL";"TAB3",#N/A,TRUE,"GENERAL";"TAB4",#N/A,TRUE,"GENERAL";"TAB5",#N/A,TRUE,"GENERAL"}</definedName>
    <definedName name="__b5" localSheetId="1" hidden="1">{"TAB1",#N/A,TRUE,"GENERAL";"TAB2",#N/A,TRUE,"GENERAL";"TAB3",#N/A,TRUE,"GENERAL";"TAB4",#N/A,TRUE,"GENERAL";"TAB5",#N/A,TRUE,"GENERAL"}</definedName>
    <definedName name="__b5" localSheetId="2" hidden="1">{"TAB1",#N/A,TRUE,"GENERAL";"TAB2",#N/A,TRUE,"GENERAL";"TAB3",#N/A,TRUE,"GENERAL";"TAB4",#N/A,TRUE,"GENERAL";"TAB5",#N/A,TRUE,"GENERAL"}</definedName>
    <definedName name="__b5" localSheetId="3" hidden="1">{"TAB1",#N/A,TRUE,"GENERAL";"TAB2",#N/A,TRUE,"GENERAL";"TAB3",#N/A,TRUE,"GENERAL";"TAB4",#N/A,TRUE,"GENERAL";"TAB5",#N/A,TRUE,"GENERAL"}</definedName>
    <definedName name="__b5" localSheetId="4" hidden="1">{"TAB1",#N/A,TRUE,"GENERAL";"TAB2",#N/A,TRUE,"GENERAL";"TAB3",#N/A,TRUE,"GENERAL";"TAB4",#N/A,TRUE,"GENERAL";"TAB5",#N/A,TRUE,"GENERAL"}</definedName>
    <definedName name="__b5" hidden="1">{"TAB1",#N/A,TRUE,"GENERAL";"TAB2",#N/A,TRUE,"GENERAL";"TAB3",#N/A,TRUE,"GENERAL";"TAB4",#N/A,TRUE,"GENERAL";"TAB5",#N/A,TRUE,"GENERAL"}</definedName>
    <definedName name="__b6" localSheetId="5" hidden="1">{"TAB1",#N/A,TRUE,"GENERAL";"TAB2",#N/A,TRUE,"GENERAL";"TAB3",#N/A,TRUE,"GENERAL";"TAB4",#N/A,TRUE,"GENERAL";"TAB5",#N/A,TRUE,"GENERAL"}</definedName>
    <definedName name="__b6" localSheetId="1" hidden="1">{"TAB1",#N/A,TRUE,"GENERAL";"TAB2",#N/A,TRUE,"GENERAL";"TAB3",#N/A,TRUE,"GENERAL";"TAB4",#N/A,TRUE,"GENERAL";"TAB5",#N/A,TRUE,"GENERAL"}</definedName>
    <definedName name="__b6" localSheetId="2" hidden="1">{"TAB1",#N/A,TRUE,"GENERAL";"TAB2",#N/A,TRUE,"GENERAL";"TAB3",#N/A,TRUE,"GENERAL";"TAB4",#N/A,TRUE,"GENERAL";"TAB5",#N/A,TRUE,"GENERAL"}</definedName>
    <definedName name="__b6" localSheetId="3" hidden="1">{"TAB1",#N/A,TRUE,"GENERAL";"TAB2",#N/A,TRUE,"GENERAL";"TAB3",#N/A,TRUE,"GENERAL";"TAB4",#N/A,TRUE,"GENERAL";"TAB5",#N/A,TRUE,"GENERAL"}</definedName>
    <definedName name="__b6" localSheetId="4" hidden="1">{"TAB1",#N/A,TRUE,"GENERAL";"TAB2",#N/A,TRUE,"GENERAL";"TAB3",#N/A,TRUE,"GENERAL";"TAB4",#N/A,TRUE,"GENERAL";"TAB5",#N/A,TRUE,"GENERAL"}</definedName>
    <definedName name="__b6" hidden="1">{"TAB1",#N/A,TRUE,"GENERAL";"TAB2",#N/A,TRUE,"GENERAL";"TAB3",#N/A,TRUE,"GENERAL";"TAB4",#N/A,TRUE,"GENERAL";"TAB5",#N/A,TRUE,"GENERAL"}</definedName>
    <definedName name="__b7" localSheetId="5" hidden="1">{"via1",#N/A,TRUE,"general";"via2",#N/A,TRUE,"general";"via3",#N/A,TRUE,"general"}</definedName>
    <definedName name="__b7" localSheetId="1" hidden="1">{"via1",#N/A,TRUE,"general";"via2",#N/A,TRUE,"general";"via3",#N/A,TRUE,"general"}</definedName>
    <definedName name="__b7" localSheetId="2" hidden="1">{"via1",#N/A,TRUE,"general";"via2",#N/A,TRUE,"general";"via3",#N/A,TRUE,"general"}</definedName>
    <definedName name="__b7" localSheetId="3" hidden="1">{"via1",#N/A,TRUE,"general";"via2",#N/A,TRUE,"general";"via3",#N/A,TRUE,"general"}</definedName>
    <definedName name="__b7" localSheetId="4" hidden="1">{"via1",#N/A,TRUE,"general";"via2",#N/A,TRUE,"general";"via3",#N/A,TRUE,"general"}</definedName>
    <definedName name="__b7" hidden="1">{"via1",#N/A,TRUE,"general";"via2",#N/A,TRUE,"general";"via3",#N/A,TRUE,"general"}</definedName>
    <definedName name="__b8" localSheetId="5" hidden="1">{"via1",#N/A,TRUE,"general";"via2",#N/A,TRUE,"general";"via3",#N/A,TRUE,"general"}</definedName>
    <definedName name="__b8" localSheetId="1" hidden="1">{"via1",#N/A,TRUE,"general";"via2",#N/A,TRUE,"general";"via3",#N/A,TRUE,"general"}</definedName>
    <definedName name="__b8" localSheetId="2" hidden="1">{"via1",#N/A,TRUE,"general";"via2",#N/A,TRUE,"general";"via3",#N/A,TRUE,"general"}</definedName>
    <definedName name="__b8" localSheetId="3" hidden="1">{"via1",#N/A,TRUE,"general";"via2",#N/A,TRUE,"general";"via3",#N/A,TRUE,"general"}</definedName>
    <definedName name="__b8" localSheetId="4" hidden="1">{"via1",#N/A,TRUE,"general";"via2",#N/A,TRUE,"general";"via3",#N/A,TRUE,"general"}</definedName>
    <definedName name="__b8" hidden="1">{"via1",#N/A,TRUE,"general";"via2",#N/A,TRUE,"general";"via3",#N/A,TRUE,"general"}</definedName>
    <definedName name="__bb9" localSheetId="5" hidden="1">{"TAB1",#N/A,TRUE,"GENERAL";"TAB2",#N/A,TRUE,"GENERAL";"TAB3",#N/A,TRUE,"GENERAL";"TAB4",#N/A,TRUE,"GENERAL";"TAB5",#N/A,TRUE,"GENERAL"}</definedName>
    <definedName name="__bb9" localSheetId="1" hidden="1">{"TAB1",#N/A,TRUE,"GENERAL";"TAB2",#N/A,TRUE,"GENERAL";"TAB3",#N/A,TRUE,"GENERAL";"TAB4",#N/A,TRUE,"GENERAL";"TAB5",#N/A,TRUE,"GENERAL"}</definedName>
    <definedName name="__bb9" localSheetId="2" hidden="1">{"TAB1",#N/A,TRUE,"GENERAL";"TAB2",#N/A,TRUE,"GENERAL";"TAB3",#N/A,TRUE,"GENERAL";"TAB4",#N/A,TRUE,"GENERAL";"TAB5",#N/A,TRUE,"GENERAL"}</definedName>
    <definedName name="__bb9" localSheetId="3" hidden="1">{"TAB1",#N/A,TRUE,"GENERAL";"TAB2",#N/A,TRUE,"GENERAL";"TAB3",#N/A,TRUE,"GENERAL";"TAB4",#N/A,TRUE,"GENERAL";"TAB5",#N/A,TRUE,"GENERAL"}</definedName>
    <definedName name="__bb9" localSheetId="4" hidden="1">{"TAB1",#N/A,TRUE,"GENERAL";"TAB2",#N/A,TRUE,"GENERAL";"TAB3",#N/A,TRUE,"GENERAL";"TAB4",#N/A,TRUE,"GENERAL";"TAB5",#N/A,TRUE,"GENERAL"}</definedName>
    <definedName name="__bb9" hidden="1">{"TAB1",#N/A,TRUE,"GENERAL";"TAB2",#N/A,TRUE,"GENERAL";"TAB3",#N/A,TRUE,"GENERAL";"TAB4",#N/A,TRUE,"GENERAL";"TAB5",#N/A,TRUE,"GENERAL"}</definedName>
    <definedName name="__bgb5" localSheetId="5" hidden="1">{"TAB1",#N/A,TRUE,"GENERAL";"TAB2",#N/A,TRUE,"GENERAL";"TAB3",#N/A,TRUE,"GENERAL";"TAB4",#N/A,TRUE,"GENERAL";"TAB5",#N/A,TRUE,"GENERAL"}</definedName>
    <definedName name="__bgb5" localSheetId="1" hidden="1">{"TAB1",#N/A,TRUE,"GENERAL";"TAB2",#N/A,TRUE,"GENERAL";"TAB3",#N/A,TRUE,"GENERAL";"TAB4",#N/A,TRUE,"GENERAL";"TAB5",#N/A,TRUE,"GENERAL"}</definedName>
    <definedName name="__bgb5" localSheetId="2" hidden="1">{"TAB1",#N/A,TRUE,"GENERAL";"TAB2",#N/A,TRUE,"GENERAL";"TAB3",#N/A,TRUE,"GENERAL";"TAB4",#N/A,TRUE,"GENERAL";"TAB5",#N/A,TRUE,"GENERAL"}</definedName>
    <definedName name="__bgb5" localSheetId="3" hidden="1">{"TAB1",#N/A,TRUE,"GENERAL";"TAB2",#N/A,TRUE,"GENERAL";"TAB3",#N/A,TRUE,"GENERAL";"TAB4",#N/A,TRUE,"GENERAL";"TAB5",#N/A,TRUE,"GENERAL"}</definedName>
    <definedName name="__bgb5" localSheetId="4" hidden="1">{"TAB1",#N/A,TRUE,"GENERAL";"TAB2",#N/A,TRUE,"GENERAL";"TAB3",#N/A,TRUE,"GENERAL";"TAB4",#N/A,TRUE,"GENERAL";"TAB5",#N/A,TRUE,"GENERAL"}</definedName>
    <definedName name="__bgb5" hidden="1">{"TAB1",#N/A,TRUE,"GENERAL";"TAB2",#N/A,TRUE,"GENERAL";"TAB3",#N/A,TRUE,"GENERAL";"TAB4",#N/A,TRUE,"GENERAL";"TAB5",#N/A,TRUE,"GENERAL"}</definedName>
    <definedName name="__BGC1">#REF!</definedName>
    <definedName name="__BGC3">#REF!</definedName>
    <definedName name="__BGC5">#REF!</definedName>
    <definedName name="__CAC1">#REF!</definedName>
    <definedName name="__CAC3">#REF!</definedName>
    <definedName name="__CAC5">#REF!</definedName>
    <definedName name="__CAN4">#REF!</definedName>
    <definedName name="__Cod1">#REF!</definedName>
    <definedName name="__COM1">#REF!</definedName>
    <definedName name="__COM10">#REF!</definedName>
    <definedName name="__COM11">#REF!</definedName>
    <definedName name="__COM12">#REF!</definedName>
    <definedName name="__COM13">#REF!</definedName>
    <definedName name="__COM14">#REF!</definedName>
    <definedName name="__COM15">#REF!</definedName>
    <definedName name="__COM16">#REF!</definedName>
    <definedName name="__COM17">#REF!</definedName>
    <definedName name="__COM18">#REF!</definedName>
    <definedName name="__COM19">#REF!</definedName>
    <definedName name="__COM2">#REF!</definedName>
    <definedName name="__COM20">#REF!</definedName>
    <definedName name="__COM21">#REF!</definedName>
    <definedName name="__COM3">#REF!</definedName>
    <definedName name="__COM4">#REF!</definedName>
    <definedName name="__COM5">#REF!</definedName>
    <definedName name="__COM6">#REF!</definedName>
    <definedName name="__COM7">#REF!</definedName>
    <definedName name="__COM8">#REF!</definedName>
    <definedName name="__COM9">#REF!</definedName>
    <definedName name="__CON123">#REF!</definedName>
    <definedName name="__DCI1">#REF!</definedName>
    <definedName name="__DDS1">#REF!</definedName>
    <definedName name="__DGO1">#REF!</definedName>
    <definedName name="__DGP1">#REF!</definedName>
    <definedName name="__DIJ1">#REF!</definedName>
    <definedName name="__DPI1">#REF!</definedName>
    <definedName name="__DPY1">#REF!</definedName>
    <definedName name="__DRI1">#REF!</definedName>
    <definedName name="__DRL1">#REF!</definedName>
    <definedName name="__DSP1">#REF!</definedName>
    <definedName name="__ECP1">#REF!</definedName>
    <definedName name="__EQP1">#REF!</definedName>
    <definedName name="__EQP10">#REF!</definedName>
    <definedName name="__EQP11">#REF!</definedName>
    <definedName name="__EQP12">#REF!</definedName>
    <definedName name="__EQP13">#REF!</definedName>
    <definedName name="__EQP14">#REF!</definedName>
    <definedName name="__EQP15">#REF!</definedName>
    <definedName name="__EQP16">#REF!</definedName>
    <definedName name="__EQP17">#REF!</definedName>
    <definedName name="__EQP18">#REF!</definedName>
    <definedName name="__EQP19">#REF!</definedName>
    <definedName name="__EQP2">#REF!</definedName>
    <definedName name="__EQP20">#REF!</definedName>
    <definedName name="__eqp27">#REF!</definedName>
    <definedName name="__EQP3">#REF!</definedName>
    <definedName name="__EQP4">#REF!</definedName>
    <definedName name="__EQP5">#REF!</definedName>
    <definedName name="__EQP6">#REF!</definedName>
    <definedName name="__EQP7">#REF!</definedName>
    <definedName name="__EQP8">#REF!</definedName>
    <definedName name="__EQP9">#REF!</definedName>
    <definedName name="__EST1">#REF!</definedName>
    <definedName name="__EST10">#REF!</definedName>
    <definedName name="__EST11">#REF!</definedName>
    <definedName name="__EST12">#REF!</definedName>
    <definedName name="__EST13">#REF!</definedName>
    <definedName name="__EST14">#REF!</definedName>
    <definedName name="__EST15">#REF!</definedName>
    <definedName name="__EST16">#REF!</definedName>
    <definedName name="__EST17">#REF!</definedName>
    <definedName name="__EST18">#REF!</definedName>
    <definedName name="__EST19">#REF!</definedName>
    <definedName name="__EST2">#REF!</definedName>
    <definedName name="__EST3">#REF!</definedName>
    <definedName name="__EST4">#REF!</definedName>
    <definedName name="__EST5">#REF!</definedName>
    <definedName name="__EST6">#REF!</definedName>
    <definedName name="__EST7">#REF!</definedName>
    <definedName name="__EST8">#REF!</definedName>
    <definedName name="__EST9">#REF!</definedName>
    <definedName name="__EXC1">#REF!</definedName>
    <definedName name="__EXC10">#REF!</definedName>
    <definedName name="__EXC11">#REF!</definedName>
    <definedName name="__EXC12">#REF!</definedName>
    <definedName name="__EXC2">#REF!</definedName>
    <definedName name="__EXC3">#REF!</definedName>
    <definedName name="__EXC4">#REF!</definedName>
    <definedName name="__EXC5">#REF!</definedName>
    <definedName name="__EXC6">#REF!</definedName>
    <definedName name="__EXC7">#REF!</definedName>
    <definedName name="__EXC8">#REF!</definedName>
    <definedName name="__EXC9">#REF!</definedName>
    <definedName name="__F" localSheetId="5">RESUMEN!err</definedName>
    <definedName name="__F" localSheetId="1">'T2'!err</definedName>
    <definedName name="__F" localSheetId="2">'T3'!err</definedName>
    <definedName name="__F" localSheetId="3">'T4'!err</definedName>
    <definedName name="__F" localSheetId="4">'T5'!err</definedName>
    <definedName name="__F">[0]!err</definedName>
    <definedName name="__FEC5" localSheetId="2">#REF!,#REF!</definedName>
    <definedName name="__FEC5">#REF!,#REF!</definedName>
    <definedName name="__FS01" localSheetId="5">RESUMEN!err</definedName>
    <definedName name="__FS01" localSheetId="1">'T2'!err</definedName>
    <definedName name="__FS01" localSheetId="2">'T3'!err</definedName>
    <definedName name="__FS01" localSheetId="3">'T4'!err</definedName>
    <definedName name="__FS01" localSheetId="4">'T5'!err</definedName>
    <definedName name="__FS01">[0]!err</definedName>
    <definedName name="__g2" localSheetId="5" hidden="1">{"TAB1",#N/A,TRUE,"GENERAL";"TAB2",#N/A,TRUE,"GENERAL";"TAB3",#N/A,TRUE,"GENERAL";"TAB4",#N/A,TRUE,"GENERAL";"TAB5",#N/A,TRUE,"GENERAL"}</definedName>
    <definedName name="__g2" localSheetId="1" hidden="1">{"TAB1",#N/A,TRUE,"GENERAL";"TAB2",#N/A,TRUE,"GENERAL";"TAB3",#N/A,TRUE,"GENERAL";"TAB4",#N/A,TRUE,"GENERAL";"TAB5",#N/A,TRUE,"GENERAL"}</definedName>
    <definedName name="__g2" localSheetId="2" hidden="1">{"TAB1",#N/A,TRUE,"GENERAL";"TAB2",#N/A,TRUE,"GENERAL";"TAB3",#N/A,TRUE,"GENERAL";"TAB4",#N/A,TRUE,"GENERAL";"TAB5",#N/A,TRUE,"GENERAL"}</definedName>
    <definedName name="__g2" localSheetId="3" hidden="1">{"TAB1",#N/A,TRUE,"GENERAL";"TAB2",#N/A,TRUE,"GENERAL";"TAB3",#N/A,TRUE,"GENERAL";"TAB4",#N/A,TRUE,"GENERAL";"TAB5",#N/A,TRUE,"GENERAL"}</definedName>
    <definedName name="__g2" localSheetId="4" hidden="1">{"TAB1",#N/A,TRUE,"GENERAL";"TAB2",#N/A,TRUE,"GENERAL";"TAB3",#N/A,TRUE,"GENERAL";"TAB4",#N/A,TRUE,"GENERAL";"TAB5",#N/A,TRUE,"GENERAL"}</definedName>
    <definedName name="__g2" hidden="1">{"TAB1",#N/A,TRUE,"GENERAL";"TAB2",#N/A,TRUE,"GENERAL";"TAB3",#N/A,TRUE,"GENERAL";"TAB4",#N/A,TRUE,"GENERAL";"TAB5",#N/A,TRUE,"GENERAL"}</definedName>
    <definedName name="__g3" localSheetId="5" hidden="1">{"via1",#N/A,TRUE,"general";"via2",#N/A,TRUE,"general";"via3",#N/A,TRUE,"general"}</definedName>
    <definedName name="__g3" localSheetId="1" hidden="1">{"via1",#N/A,TRUE,"general";"via2",#N/A,TRUE,"general";"via3",#N/A,TRUE,"general"}</definedName>
    <definedName name="__g3" localSheetId="2" hidden="1">{"via1",#N/A,TRUE,"general";"via2",#N/A,TRUE,"general";"via3",#N/A,TRUE,"general"}</definedName>
    <definedName name="__g3" localSheetId="3" hidden="1">{"via1",#N/A,TRUE,"general";"via2",#N/A,TRUE,"general";"via3",#N/A,TRUE,"general"}</definedName>
    <definedName name="__g3" localSheetId="4" hidden="1">{"via1",#N/A,TRUE,"general";"via2",#N/A,TRUE,"general";"via3",#N/A,TRUE,"general"}</definedName>
    <definedName name="__g3" hidden="1">{"via1",#N/A,TRUE,"general";"via2",#N/A,TRUE,"general";"via3",#N/A,TRUE,"general"}</definedName>
    <definedName name="__g4" localSheetId="5" hidden="1">{"via1",#N/A,TRUE,"general";"via2",#N/A,TRUE,"general";"via3",#N/A,TRUE,"general"}</definedName>
    <definedName name="__g4" localSheetId="1" hidden="1">{"via1",#N/A,TRUE,"general";"via2",#N/A,TRUE,"general";"via3",#N/A,TRUE,"general"}</definedName>
    <definedName name="__g4" localSheetId="2" hidden="1">{"via1",#N/A,TRUE,"general";"via2",#N/A,TRUE,"general";"via3",#N/A,TRUE,"general"}</definedName>
    <definedName name="__g4" localSheetId="3" hidden="1">{"via1",#N/A,TRUE,"general";"via2",#N/A,TRUE,"general";"via3",#N/A,TRUE,"general"}</definedName>
    <definedName name="__g4" localSheetId="4" hidden="1">{"via1",#N/A,TRUE,"general";"via2",#N/A,TRUE,"general";"via3",#N/A,TRUE,"general"}</definedName>
    <definedName name="__g4" hidden="1">{"via1",#N/A,TRUE,"general";"via2",#N/A,TRUE,"general";"via3",#N/A,TRUE,"general"}</definedName>
    <definedName name="__g5" localSheetId="5" hidden="1">{"via1",#N/A,TRUE,"general";"via2",#N/A,TRUE,"general";"via3",#N/A,TRUE,"general"}</definedName>
    <definedName name="__g5" localSheetId="1" hidden="1">{"via1",#N/A,TRUE,"general";"via2",#N/A,TRUE,"general";"via3",#N/A,TRUE,"general"}</definedName>
    <definedName name="__g5" localSheetId="2" hidden="1">{"via1",#N/A,TRUE,"general";"via2",#N/A,TRUE,"general";"via3",#N/A,TRUE,"general"}</definedName>
    <definedName name="__g5" localSheetId="3" hidden="1">{"via1",#N/A,TRUE,"general";"via2",#N/A,TRUE,"general";"via3",#N/A,TRUE,"general"}</definedName>
    <definedName name="__g5" localSheetId="4" hidden="1">{"via1",#N/A,TRUE,"general";"via2",#N/A,TRUE,"general";"via3",#N/A,TRUE,"general"}</definedName>
    <definedName name="__g5" hidden="1">{"via1",#N/A,TRUE,"general";"via2",#N/A,TRUE,"general";"via3",#N/A,TRUE,"general"}</definedName>
    <definedName name="__g6" localSheetId="5" hidden="1">{"via1",#N/A,TRUE,"general";"via2",#N/A,TRUE,"general";"via3",#N/A,TRUE,"general"}</definedName>
    <definedName name="__g6" localSheetId="1" hidden="1">{"via1",#N/A,TRUE,"general";"via2",#N/A,TRUE,"general";"via3",#N/A,TRUE,"general"}</definedName>
    <definedName name="__g6" localSheetId="2" hidden="1">{"via1",#N/A,TRUE,"general";"via2",#N/A,TRUE,"general";"via3",#N/A,TRUE,"general"}</definedName>
    <definedName name="__g6" localSheetId="3" hidden="1">{"via1",#N/A,TRUE,"general";"via2",#N/A,TRUE,"general";"via3",#N/A,TRUE,"general"}</definedName>
    <definedName name="__g6" localSheetId="4" hidden="1">{"via1",#N/A,TRUE,"general";"via2",#N/A,TRUE,"general";"via3",#N/A,TRUE,"general"}</definedName>
    <definedName name="__g6" hidden="1">{"via1",#N/A,TRUE,"general";"via2",#N/A,TRUE,"general";"via3",#N/A,TRUE,"general"}</definedName>
    <definedName name="__g7" localSheetId="5" hidden="1">{"TAB1",#N/A,TRUE,"GENERAL";"TAB2",#N/A,TRUE,"GENERAL";"TAB3",#N/A,TRUE,"GENERAL";"TAB4",#N/A,TRUE,"GENERAL";"TAB5",#N/A,TRUE,"GENERAL"}</definedName>
    <definedName name="__g7" localSheetId="1" hidden="1">{"TAB1",#N/A,TRUE,"GENERAL";"TAB2",#N/A,TRUE,"GENERAL";"TAB3",#N/A,TRUE,"GENERAL";"TAB4",#N/A,TRUE,"GENERAL";"TAB5",#N/A,TRUE,"GENERAL"}</definedName>
    <definedName name="__g7" localSheetId="2" hidden="1">{"TAB1",#N/A,TRUE,"GENERAL";"TAB2",#N/A,TRUE,"GENERAL";"TAB3",#N/A,TRUE,"GENERAL";"TAB4",#N/A,TRUE,"GENERAL";"TAB5",#N/A,TRUE,"GENERAL"}</definedName>
    <definedName name="__g7" localSheetId="3" hidden="1">{"TAB1",#N/A,TRUE,"GENERAL";"TAB2",#N/A,TRUE,"GENERAL";"TAB3",#N/A,TRUE,"GENERAL";"TAB4",#N/A,TRUE,"GENERAL";"TAB5",#N/A,TRUE,"GENERAL"}</definedName>
    <definedName name="__g7" localSheetId="4" hidden="1">{"TAB1",#N/A,TRUE,"GENERAL";"TAB2",#N/A,TRUE,"GENERAL";"TAB3",#N/A,TRUE,"GENERAL";"TAB4",#N/A,TRUE,"GENERAL";"TAB5",#N/A,TRUE,"GENERAL"}</definedName>
    <definedName name="__g7" hidden="1">{"TAB1",#N/A,TRUE,"GENERAL";"TAB2",#N/A,TRUE,"GENERAL";"TAB3",#N/A,TRUE,"GENERAL";"TAB4",#N/A,TRUE,"GENERAL";"TAB5",#N/A,TRUE,"GENERAL"}</definedName>
    <definedName name="__GR1" localSheetId="5" hidden="1">{"TAB1",#N/A,TRUE,"GENERAL";"TAB2",#N/A,TRUE,"GENERAL";"TAB3",#N/A,TRUE,"GENERAL";"TAB4",#N/A,TRUE,"GENERAL";"TAB5",#N/A,TRUE,"GENERAL"}</definedName>
    <definedName name="__GR1" localSheetId="1" hidden="1">{"TAB1",#N/A,TRUE,"GENERAL";"TAB2",#N/A,TRUE,"GENERAL";"TAB3",#N/A,TRUE,"GENERAL";"TAB4",#N/A,TRUE,"GENERAL";"TAB5",#N/A,TRUE,"GENERAL"}</definedName>
    <definedName name="__GR1" localSheetId="2" hidden="1">{"TAB1",#N/A,TRUE,"GENERAL";"TAB2",#N/A,TRUE,"GENERAL";"TAB3",#N/A,TRUE,"GENERAL";"TAB4",#N/A,TRUE,"GENERAL";"TAB5",#N/A,TRUE,"GENERAL"}</definedName>
    <definedName name="__GR1" localSheetId="3" hidden="1">{"TAB1",#N/A,TRUE,"GENERAL";"TAB2",#N/A,TRUE,"GENERAL";"TAB3",#N/A,TRUE,"GENERAL";"TAB4",#N/A,TRUE,"GENERAL";"TAB5",#N/A,TRUE,"GENERAL"}</definedName>
    <definedName name="__GR1" localSheetId="4" hidden="1">{"TAB1",#N/A,TRUE,"GENERAL";"TAB2",#N/A,TRUE,"GENERAL";"TAB3",#N/A,TRUE,"GENERAL";"TAB4",#N/A,TRUE,"GENERAL";"TAB5",#N/A,TRUE,"GENERAL"}</definedName>
    <definedName name="__GR1" hidden="1">{"TAB1",#N/A,TRUE,"GENERAL";"TAB2",#N/A,TRUE,"GENERAL";"TAB3",#N/A,TRUE,"GENERAL";"TAB4",#N/A,TRUE,"GENERAL";"TAB5",#N/A,TRUE,"GENERAL"}</definedName>
    <definedName name="__gtr4" localSheetId="5" hidden="1">{"via1",#N/A,TRUE,"general";"via2",#N/A,TRUE,"general";"via3",#N/A,TRUE,"general"}</definedName>
    <definedName name="__gtr4" localSheetId="1" hidden="1">{"via1",#N/A,TRUE,"general";"via2",#N/A,TRUE,"general";"via3",#N/A,TRUE,"general"}</definedName>
    <definedName name="__gtr4" localSheetId="2" hidden="1">{"via1",#N/A,TRUE,"general";"via2",#N/A,TRUE,"general";"via3",#N/A,TRUE,"general"}</definedName>
    <definedName name="__gtr4" localSheetId="3" hidden="1">{"via1",#N/A,TRUE,"general";"via2",#N/A,TRUE,"general";"via3",#N/A,TRUE,"general"}</definedName>
    <definedName name="__gtr4" localSheetId="4" hidden="1">{"via1",#N/A,TRUE,"general";"via2",#N/A,TRUE,"general";"via3",#N/A,TRUE,"general"}</definedName>
    <definedName name="__gtr4" hidden="1">{"via1",#N/A,TRUE,"general";"via2",#N/A,TRUE,"general";"via3",#N/A,TRUE,"general"}</definedName>
    <definedName name="__h2" localSheetId="5" hidden="1">{"via1",#N/A,TRUE,"general";"via2",#N/A,TRUE,"general";"via3",#N/A,TRUE,"general"}</definedName>
    <definedName name="__h2" localSheetId="1" hidden="1">{"via1",#N/A,TRUE,"general";"via2",#N/A,TRUE,"general";"via3",#N/A,TRUE,"general"}</definedName>
    <definedName name="__h2" localSheetId="2" hidden="1">{"via1",#N/A,TRUE,"general";"via2",#N/A,TRUE,"general";"via3",#N/A,TRUE,"general"}</definedName>
    <definedName name="__h2" localSheetId="3" hidden="1">{"via1",#N/A,TRUE,"general";"via2",#N/A,TRUE,"general";"via3",#N/A,TRUE,"general"}</definedName>
    <definedName name="__h2" localSheetId="4" hidden="1">{"via1",#N/A,TRUE,"general";"via2",#N/A,TRUE,"general";"via3",#N/A,TRUE,"general"}</definedName>
    <definedName name="__h2" hidden="1">{"via1",#N/A,TRUE,"general";"via2",#N/A,TRUE,"general";"via3",#N/A,TRUE,"general"}</definedName>
    <definedName name="__h3" localSheetId="5" hidden="1">{"via1",#N/A,TRUE,"general";"via2",#N/A,TRUE,"general";"via3",#N/A,TRUE,"general"}</definedName>
    <definedName name="__h3" localSheetId="1" hidden="1">{"via1",#N/A,TRUE,"general";"via2",#N/A,TRUE,"general";"via3",#N/A,TRUE,"general"}</definedName>
    <definedName name="__h3" localSheetId="2" hidden="1">{"via1",#N/A,TRUE,"general";"via2",#N/A,TRUE,"general";"via3",#N/A,TRUE,"general"}</definedName>
    <definedName name="__h3" localSheetId="3" hidden="1">{"via1",#N/A,TRUE,"general";"via2",#N/A,TRUE,"general";"via3",#N/A,TRUE,"general"}</definedName>
    <definedName name="__h3" localSheetId="4" hidden="1">{"via1",#N/A,TRUE,"general";"via2",#N/A,TRUE,"general";"via3",#N/A,TRUE,"general"}</definedName>
    <definedName name="__h3" hidden="1">{"via1",#N/A,TRUE,"general";"via2",#N/A,TRUE,"general";"via3",#N/A,TRUE,"general"}</definedName>
    <definedName name="__h4" localSheetId="5" hidden="1">{"TAB1",#N/A,TRUE,"GENERAL";"TAB2",#N/A,TRUE,"GENERAL";"TAB3",#N/A,TRUE,"GENERAL";"TAB4",#N/A,TRUE,"GENERAL";"TAB5",#N/A,TRUE,"GENERAL"}</definedName>
    <definedName name="__h4" localSheetId="1" hidden="1">{"TAB1",#N/A,TRUE,"GENERAL";"TAB2",#N/A,TRUE,"GENERAL";"TAB3",#N/A,TRUE,"GENERAL";"TAB4",#N/A,TRUE,"GENERAL";"TAB5",#N/A,TRUE,"GENERAL"}</definedName>
    <definedName name="__h4" localSheetId="2" hidden="1">{"TAB1",#N/A,TRUE,"GENERAL";"TAB2",#N/A,TRUE,"GENERAL";"TAB3",#N/A,TRUE,"GENERAL";"TAB4",#N/A,TRUE,"GENERAL";"TAB5",#N/A,TRUE,"GENERAL"}</definedName>
    <definedName name="__h4" localSheetId="3" hidden="1">{"TAB1",#N/A,TRUE,"GENERAL";"TAB2",#N/A,TRUE,"GENERAL";"TAB3",#N/A,TRUE,"GENERAL";"TAB4",#N/A,TRUE,"GENERAL";"TAB5",#N/A,TRUE,"GENERAL"}</definedName>
    <definedName name="__h4" localSheetId="4" hidden="1">{"TAB1",#N/A,TRUE,"GENERAL";"TAB2",#N/A,TRUE,"GENERAL";"TAB3",#N/A,TRUE,"GENERAL";"TAB4",#N/A,TRUE,"GENERAL";"TAB5",#N/A,TRUE,"GENERAL"}</definedName>
    <definedName name="__h4" hidden="1">{"TAB1",#N/A,TRUE,"GENERAL";"TAB2",#N/A,TRUE,"GENERAL";"TAB3",#N/A,TRUE,"GENERAL";"TAB4",#N/A,TRUE,"GENERAL";"TAB5",#N/A,TRUE,"GENERAL"}</definedName>
    <definedName name="__h5" localSheetId="5" hidden="1">{"TAB1",#N/A,TRUE,"GENERAL";"TAB2",#N/A,TRUE,"GENERAL";"TAB3",#N/A,TRUE,"GENERAL";"TAB4",#N/A,TRUE,"GENERAL";"TAB5",#N/A,TRUE,"GENERAL"}</definedName>
    <definedName name="__h5" localSheetId="1" hidden="1">{"TAB1",#N/A,TRUE,"GENERAL";"TAB2",#N/A,TRUE,"GENERAL";"TAB3",#N/A,TRUE,"GENERAL";"TAB4",#N/A,TRUE,"GENERAL";"TAB5",#N/A,TRUE,"GENERAL"}</definedName>
    <definedName name="__h5" localSheetId="2" hidden="1">{"TAB1",#N/A,TRUE,"GENERAL";"TAB2",#N/A,TRUE,"GENERAL";"TAB3",#N/A,TRUE,"GENERAL";"TAB4",#N/A,TRUE,"GENERAL";"TAB5",#N/A,TRUE,"GENERAL"}</definedName>
    <definedName name="__h5" localSheetId="3" hidden="1">{"TAB1",#N/A,TRUE,"GENERAL";"TAB2",#N/A,TRUE,"GENERAL";"TAB3",#N/A,TRUE,"GENERAL";"TAB4",#N/A,TRUE,"GENERAL";"TAB5",#N/A,TRUE,"GENERAL"}</definedName>
    <definedName name="__h5" localSheetId="4" hidden="1">{"TAB1",#N/A,TRUE,"GENERAL";"TAB2",#N/A,TRUE,"GENERAL";"TAB3",#N/A,TRUE,"GENERAL";"TAB4",#N/A,TRUE,"GENERAL";"TAB5",#N/A,TRUE,"GENERAL"}</definedName>
    <definedName name="__h5" hidden="1">{"TAB1",#N/A,TRUE,"GENERAL";"TAB2",#N/A,TRUE,"GENERAL";"TAB3",#N/A,TRUE,"GENERAL";"TAB4",#N/A,TRUE,"GENERAL";"TAB5",#N/A,TRUE,"GENERAL"}</definedName>
    <definedName name="__h6" localSheetId="5" hidden="1">{"via1",#N/A,TRUE,"general";"via2",#N/A,TRUE,"general";"via3",#N/A,TRUE,"general"}</definedName>
    <definedName name="__h6" localSheetId="1" hidden="1">{"via1",#N/A,TRUE,"general";"via2",#N/A,TRUE,"general";"via3",#N/A,TRUE,"general"}</definedName>
    <definedName name="__h6" localSheetId="2" hidden="1">{"via1",#N/A,TRUE,"general";"via2",#N/A,TRUE,"general";"via3",#N/A,TRUE,"general"}</definedName>
    <definedName name="__h6" localSheetId="3" hidden="1">{"via1",#N/A,TRUE,"general";"via2",#N/A,TRUE,"general";"via3",#N/A,TRUE,"general"}</definedName>
    <definedName name="__h6" localSheetId="4" hidden="1">{"via1",#N/A,TRUE,"general";"via2",#N/A,TRUE,"general";"via3",#N/A,TRUE,"general"}</definedName>
    <definedName name="__h6" hidden="1">{"via1",#N/A,TRUE,"general";"via2",#N/A,TRUE,"general";"via3",#N/A,TRUE,"general"}</definedName>
    <definedName name="__h7" localSheetId="5" hidden="1">{"TAB1",#N/A,TRUE,"GENERAL";"TAB2",#N/A,TRUE,"GENERAL";"TAB3",#N/A,TRUE,"GENERAL";"TAB4",#N/A,TRUE,"GENERAL";"TAB5",#N/A,TRUE,"GENERAL"}</definedName>
    <definedName name="__h7" localSheetId="1" hidden="1">{"TAB1",#N/A,TRUE,"GENERAL";"TAB2",#N/A,TRUE,"GENERAL";"TAB3",#N/A,TRUE,"GENERAL";"TAB4",#N/A,TRUE,"GENERAL";"TAB5",#N/A,TRUE,"GENERAL"}</definedName>
    <definedName name="__h7" localSheetId="2" hidden="1">{"TAB1",#N/A,TRUE,"GENERAL";"TAB2",#N/A,TRUE,"GENERAL";"TAB3",#N/A,TRUE,"GENERAL";"TAB4",#N/A,TRUE,"GENERAL";"TAB5",#N/A,TRUE,"GENERAL"}</definedName>
    <definedName name="__h7" localSheetId="3" hidden="1">{"TAB1",#N/A,TRUE,"GENERAL";"TAB2",#N/A,TRUE,"GENERAL";"TAB3",#N/A,TRUE,"GENERAL";"TAB4",#N/A,TRUE,"GENERAL";"TAB5",#N/A,TRUE,"GENERAL"}</definedName>
    <definedName name="__h7" localSheetId="4" hidden="1">{"TAB1",#N/A,TRUE,"GENERAL";"TAB2",#N/A,TRUE,"GENERAL";"TAB3",#N/A,TRUE,"GENERAL";"TAB4",#N/A,TRUE,"GENERAL";"TAB5",#N/A,TRUE,"GENERAL"}</definedName>
    <definedName name="__h7" hidden="1">{"TAB1",#N/A,TRUE,"GENERAL";"TAB2",#N/A,TRUE,"GENERAL";"TAB3",#N/A,TRUE,"GENERAL";"TAB4",#N/A,TRUE,"GENERAL";"TAB5",#N/A,TRUE,"GENERAL"}</definedName>
    <definedName name="__h8" localSheetId="5" hidden="1">{"via1",#N/A,TRUE,"general";"via2",#N/A,TRUE,"general";"via3",#N/A,TRUE,"general"}</definedName>
    <definedName name="__h8" localSheetId="1" hidden="1">{"via1",#N/A,TRUE,"general";"via2",#N/A,TRUE,"general";"via3",#N/A,TRUE,"general"}</definedName>
    <definedName name="__h8" localSheetId="2" hidden="1">{"via1",#N/A,TRUE,"general";"via2",#N/A,TRUE,"general";"via3",#N/A,TRUE,"general"}</definedName>
    <definedName name="__h8" localSheetId="3" hidden="1">{"via1",#N/A,TRUE,"general";"via2",#N/A,TRUE,"general";"via3",#N/A,TRUE,"general"}</definedName>
    <definedName name="__h8" localSheetId="4" hidden="1">{"via1",#N/A,TRUE,"general";"via2",#N/A,TRUE,"general";"via3",#N/A,TRUE,"general"}</definedName>
    <definedName name="__h8" hidden="1">{"via1",#N/A,TRUE,"general";"via2",#N/A,TRUE,"general";"via3",#N/A,TRUE,"general"}</definedName>
    <definedName name="__hfh7" localSheetId="5" hidden="1">{"via1",#N/A,TRUE,"general";"via2",#N/A,TRUE,"general";"via3",#N/A,TRUE,"general"}</definedName>
    <definedName name="__hfh7" localSheetId="1" hidden="1">{"via1",#N/A,TRUE,"general";"via2",#N/A,TRUE,"general";"via3",#N/A,TRUE,"general"}</definedName>
    <definedName name="__hfh7" localSheetId="2" hidden="1">{"via1",#N/A,TRUE,"general";"via2",#N/A,TRUE,"general";"via3",#N/A,TRUE,"general"}</definedName>
    <definedName name="__hfh7" localSheetId="3" hidden="1">{"via1",#N/A,TRUE,"general";"via2",#N/A,TRUE,"general";"via3",#N/A,TRUE,"general"}</definedName>
    <definedName name="__hfh7" localSheetId="4" hidden="1">{"via1",#N/A,TRUE,"general";"via2",#N/A,TRUE,"general";"via3",#N/A,TRUE,"general"}</definedName>
    <definedName name="__hfh7" hidden="1">{"via1",#N/A,TRUE,"general";"via2",#N/A,TRUE,"general";"via3",#N/A,TRUE,"general"}</definedName>
    <definedName name="__HUM1">#REF!</definedName>
    <definedName name="__HUM2">#REF!</definedName>
    <definedName name="__i1">#REF!</definedName>
    <definedName name="__i4" localSheetId="5" hidden="1">{"via1",#N/A,TRUE,"general";"via2",#N/A,TRUE,"general";"via3",#N/A,TRUE,"general"}</definedName>
    <definedName name="__i4" localSheetId="1" hidden="1">{"via1",#N/A,TRUE,"general";"via2",#N/A,TRUE,"general";"via3",#N/A,TRUE,"general"}</definedName>
    <definedName name="__i4" localSheetId="2" hidden="1">{"via1",#N/A,TRUE,"general";"via2",#N/A,TRUE,"general";"via3",#N/A,TRUE,"general"}</definedName>
    <definedName name="__i4" localSheetId="3" hidden="1">{"via1",#N/A,TRUE,"general";"via2",#N/A,TRUE,"general";"via3",#N/A,TRUE,"general"}</definedName>
    <definedName name="__i4" localSheetId="4" hidden="1">{"via1",#N/A,TRUE,"general";"via2",#N/A,TRUE,"general";"via3",#N/A,TRUE,"general"}</definedName>
    <definedName name="__i4" hidden="1">{"via1",#N/A,TRUE,"general";"via2",#N/A,TRUE,"general";"via3",#N/A,TRUE,"general"}</definedName>
    <definedName name="__i5" localSheetId="5" hidden="1">{"TAB1",#N/A,TRUE,"GENERAL";"TAB2",#N/A,TRUE,"GENERAL";"TAB3",#N/A,TRUE,"GENERAL";"TAB4",#N/A,TRUE,"GENERAL";"TAB5",#N/A,TRUE,"GENERAL"}</definedName>
    <definedName name="__i5" localSheetId="1" hidden="1">{"TAB1",#N/A,TRUE,"GENERAL";"TAB2",#N/A,TRUE,"GENERAL";"TAB3",#N/A,TRUE,"GENERAL";"TAB4",#N/A,TRUE,"GENERAL";"TAB5",#N/A,TRUE,"GENERAL"}</definedName>
    <definedName name="__i5" localSheetId="2" hidden="1">{"TAB1",#N/A,TRUE,"GENERAL";"TAB2",#N/A,TRUE,"GENERAL";"TAB3",#N/A,TRUE,"GENERAL";"TAB4",#N/A,TRUE,"GENERAL";"TAB5",#N/A,TRUE,"GENERAL"}</definedName>
    <definedName name="__i5" localSheetId="3" hidden="1">{"TAB1",#N/A,TRUE,"GENERAL";"TAB2",#N/A,TRUE,"GENERAL";"TAB3",#N/A,TRUE,"GENERAL";"TAB4",#N/A,TRUE,"GENERAL";"TAB5",#N/A,TRUE,"GENERAL"}</definedName>
    <definedName name="__i5" localSheetId="4" hidden="1">{"TAB1",#N/A,TRUE,"GENERAL";"TAB2",#N/A,TRUE,"GENERAL";"TAB3",#N/A,TRUE,"GENERAL";"TAB4",#N/A,TRUE,"GENERAL";"TAB5",#N/A,TRUE,"GENERAL"}</definedName>
    <definedName name="__i5" hidden="1">{"TAB1",#N/A,TRUE,"GENERAL";"TAB2",#N/A,TRUE,"GENERAL";"TAB3",#N/A,TRUE,"GENERAL";"TAB4",#N/A,TRUE,"GENERAL";"TAB5",#N/A,TRUE,"GENERAL"}</definedName>
    <definedName name="__i6" localSheetId="5" hidden="1">{"TAB1",#N/A,TRUE,"GENERAL";"TAB2",#N/A,TRUE,"GENERAL";"TAB3",#N/A,TRUE,"GENERAL";"TAB4",#N/A,TRUE,"GENERAL";"TAB5",#N/A,TRUE,"GENERAL"}</definedName>
    <definedName name="__i6" localSheetId="1" hidden="1">{"TAB1",#N/A,TRUE,"GENERAL";"TAB2",#N/A,TRUE,"GENERAL";"TAB3",#N/A,TRUE,"GENERAL";"TAB4",#N/A,TRUE,"GENERAL";"TAB5",#N/A,TRUE,"GENERAL"}</definedName>
    <definedName name="__i6" localSheetId="2" hidden="1">{"TAB1",#N/A,TRUE,"GENERAL";"TAB2",#N/A,TRUE,"GENERAL";"TAB3",#N/A,TRUE,"GENERAL";"TAB4",#N/A,TRUE,"GENERAL";"TAB5",#N/A,TRUE,"GENERAL"}</definedName>
    <definedName name="__i6" localSheetId="3" hidden="1">{"TAB1",#N/A,TRUE,"GENERAL";"TAB2",#N/A,TRUE,"GENERAL";"TAB3",#N/A,TRUE,"GENERAL";"TAB4",#N/A,TRUE,"GENERAL";"TAB5",#N/A,TRUE,"GENERAL"}</definedName>
    <definedName name="__i6" localSheetId="4" hidden="1">{"TAB1",#N/A,TRUE,"GENERAL";"TAB2",#N/A,TRUE,"GENERAL";"TAB3",#N/A,TRUE,"GENERAL";"TAB4",#N/A,TRUE,"GENERAL";"TAB5",#N/A,TRUE,"GENERAL"}</definedName>
    <definedName name="__i6" hidden="1">{"TAB1",#N/A,TRUE,"GENERAL";"TAB2",#N/A,TRUE,"GENERAL";"TAB3",#N/A,TRUE,"GENERAL";"TAB4",#N/A,TRUE,"GENERAL";"TAB5",#N/A,TRUE,"GENERAL"}</definedName>
    <definedName name="__i7" localSheetId="5" hidden="1">{"via1",#N/A,TRUE,"general";"via2",#N/A,TRUE,"general";"via3",#N/A,TRUE,"general"}</definedName>
    <definedName name="__i7" localSheetId="1" hidden="1">{"via1",#N/A,TRUE,"general";"via2",#N/A,TRUE,"general";"via3",#N/A,TRUE,"general"}</definedName>
    <definedName name="__i7" localSheetId="2" hidden="1">{"via1",#N/A,TRUE,"general";"via2",#N/A,TRUE,"general";"via3",#N/A,TRUE,"general"}</definedName>
    <definedName name="__i7" localSheetId="3" hidden="1">{"via1",#N/A,TRUE,"general";"via2",#N/A,TRUE,"general";"via3",#N/A,TRUE,"general"}</definedName>
    <definedName name="__i7" localSheetId="4" hidden="1">{"via1",#N/A,TRUE,"general";"via2",#N/A,TRUE,"general";"via3",#N/A,TRUE,"general"}</definedName>
    <definedName name="__i7" hidden="1">{"via1",#N/A,TRUE,"general";"via2",#N/A,TRUE,"general";"via3",#N/A,TRUE,"general"}</definedName>
    <definedName name="__i77" localSheetId="5" hidden="1">{"TAB1",#N/A,TRUE,"GENERAL";"TAB2",#N/A,TRUE,"GENERAL";"TAB3",#N/A,TRUE,"GENERAL";"TAB4",#N/A,TRUE,"GENERAL";"TAB5",#N/A,TRUE,"GENERAL"}</definedName>
    <definedName name="__i77" localSheetId="1" hidden="1">{"TAB1",#N/A,TRUE,"GENERAL";"TAB2",#N/A,TRUE,"GENERAL";"TAB3",#N/A,TRUE,"GENERAL";"TAB4",#N/A,TRUE,"GENERAL";"TAB5",#N/A,TRUE,"GENERAL"}</definedName>
    <definedName name="__i77" localSheetId="2" hidden="1">{"TAB1",#N/A,TRUE,"GENERAL";"TAB2",#N/A,TRUE,"GENERAL";"TAB3",#N/A,TRUE,"GENERAL";"TAB4",#N/A,TRUE,"GENERAL";"TAB5",#N/A,TRUE,"GENERAL"}</definedName>
    <definedName name="__i77" localSheetId="3" hidden="1">{"TAB1",#N/A,TRUE,"GENERAL";"TAB2",#N/A,TRUE,"GENERAL";"TAB3",#N/A,TRUE,"GENERAL";"TAB4",#N/A,TRUE,"GENERAL";"TAB5",#N/A,TRUE,"GENERAL"}</definedName>
    <definedName name="__i77" localSheetId="4" hidden="1">{"TAB1",#N/A,TRUE,"GENERAL";"TAB2",#N/A,TRUE,"GENERAL";"TAB3",#N/A,TRUE,"GENERAL";"TAB4",#N/A,TRUE,"GENERAL";"TAB5",#N/A,TRUE,"GENERAL"}</definedName>
    <definedName name="__i77" hidden="1">{"TAB1",#N/A,TRUE,"GENERAL";"TAB2",#N/A,TRUE,"GENERAL";"TAB3",#N/A,TRUE,"GENERAL";"TAB4",#N/A,TRUE,"GENERAL";"TAB5",#N/A,TRUE,"GENERAL"}</definedName>
    <definedName name="__i8" localSheetId="5" hidden="1">{"via1",#N/A,TRUE,"general";"via2",#N/A,TRUE,"general";"via3",#N/A,TRUE,"general"}</definedName>
    <definedName name="__i8" localSheetId="1" hidden="1">{"via1",#N/A,TRUE,"general";"via2",#N/A,TRUE,"general";"via3",#N/A,TRUE,"general"}</definedName>
    <definedName name="__i8" localSheetId="2" hidden="1">{"via1",#N/A,TRUE,"general";"via2",#N/A,TRUE,"general";"via3",#N/A,TRUE,"general"}</definedName>
    <definedName name="__i8" localSheetId="3" hidden="1">{"via1",#N/A,TRUE,"general";"via2",#N/A,TRUE,"general";"via3",#N/A,TRUE,"general"}</definedName>
    <definedName name="__i8" localSheetId="4" hidden="1">{"via1",#N/A,TRUE,"general";"via2",#N/A,TRUE,"general";"via3",#N/A,TRUE,"general"}</definedName>
    <definedName name="__i8" hidden="1">{"via1",#N/A,TRUE,"general";"via2",#N/A,TRUE,"general";"via3",#N/A,TRUE,"general"}</definedName>
    <definedName name="__i9" localSheetId="5" hidden="1">{"TAB1",#N/A,TRUE,"GENERAL";"TAB2",#N/A,TRUE,"GENERAL";"TAB3",#N/A,TRUE,"GENERAL";"TAB4",#N/A,TRUE,"GENERAL";"TAB5",#N/A,TRUE,"GENERAL"}</definedName>
    <definedName name="__i9" localSheetId="1" hidden="1">{"TAB1",#N/A,TRUE,"GENERAL";"TAB2",#N/A,TRUE,"GENERAL";"TAB3",#N/A,TRUE,"GENERAL";"TAB4",#N/A,TRUE,"GENERAL";"TAB5",#N/A,TRUE,"GENERAL"}</definedName>
    <definedName name="__i9" localSheetId="2" hidden="1">{"TAB1",#N/A,TRUE,"GENERAL";"TAB2",#N/A,TRUE,"GENERAL";"TAB3",#N/A,TRUE,"GENERAL";"TAB4",#N/A,TRUE,"GENERAL";"TAB5",#N/A,TRUE,"GENERAL"}</definedName>
    <definedName name="__i9" localSheetId="3" hidden="1">{"TAB1",#N/A,TRUE,"GENERAL";"TAB2",#N/A,TRUE,"GENERAL";"TAB3",#N/A,TRUE,"GENERAL";"TAB4",#N/A,TRUE,"GENERAL";"TAB5",#N/A,TRUE,"GENERAL"}</definedName>
    <definedName name="__i9" localSheetId="4" hidden="1">{"TAB1",#N/A,TRUE,"GENERAL";"TAB2",#N/A,TRUE,"GENERAL";"TAB3",#N/A,TRUE,"GENERAL";"TAB4",#N/A,TRUE,"GENERAL";"TAB5",#N/A,TRUE,"GENERAL"}</definedName>
    <definedName name="__i9" hidden="1">{"TAB1",#N/A,TRUE,"GENERAL";"TAB2",#N/A,TRUE,"GENERAL";"TAB3",#N/A,TRUE,"GENERAL";"TAB4",#N/A,TRUE,"GENERAL";"TAB5",#N/A,TRUE,"GENERAL"}</definedName>
    <definedName name="__ICP1">#REF!</definedName>
    <definedName name="__inf1">#REF!</definedName>
    <definedName name="__ITM4">#REF!</definedName>
    <definedName name="__k3" localSheetId="5" hidden="1">{"TAB1",#N/A,TRUE,"GENERAL";"TAB2",#N/A,TRUE,"GENERAL";"TAB3",#N/A,TRUE,"GENERAL";"TAB4",#N/A,TRUE,"GENERAL";"TAB5",#N/A,TRUE,"GENERAL"}</definedName>
    <definedName name="__k3" localSheetId="1" hidden="1">{"TAB1",#N/A,TRUE,"GENERAL";"TAB2",#N/A,TRUE,"GENERAL";"TAB3",#N/A,TRUE,"GENERAL";"TAB4",#N/A,TRUE,"GENERAL";"TAB5",#N/A,TRUE,"GENERAL"}</definedName>
    <definedName name="__k3" localSheetId="2" hidden="1">{"TAB1",#N/A,TRUE,"GENERAL";"TAB2",#N/A,TRUE,"GENERAL";"TAB3",#N/A,TRUE,"GENERAL";"TAB4",#N/A,TRUE,"GENERAL";"TAB5",#N/A,TRUE,"GENERAL"}</definedName>
    <definedName name="__k3" localSheetId="3" hidden="1">{"TAB1",#N/A,TRUE,"GENERAL";"TAB2",#N/A,TRUE,"GENERAL";"TAB3",#N/A,TRUE,"GENERAL";"TAB4",#N/A,TRUE,"GENERAL";"TAB5",#N/A,TRUE,"GENERAL"}</definedName>
    <definedName name="__k3" localSheetId="4" hidden="1">{"TAB1",#N/A,TRUE,"GENERAL";"TAB2",#N/A,TRUE,"GENERAL";"TAB3",#N/A,TRUE,"GENERAL";"TAB4",#N/A,TRUE,"GENERAL";"TAB5",#N/A,TRUE,"GENERAL"}</definedName>
    <definedName name="__k3" hidden="1">{"TAB1",#N/A,TRUE,"GENERAL";"TAB2",#N/A,TRUE,"GENERAL";"TAB3",#N/A,TRUE,"GENERAL";"TAB4",#N/A,TRUE,"GENERAL";"TAB5",#N/A,TRUE,"GENERAL"}</definedName>
    <definedName name="__k4" localSheetId="5" hidden="1">{"via1",#N/A,TRUE,"general";"via2",#N/A,TRUE,"general";"via3",#N/A,TRUE,"general"}</definedName>
    <definedName name="__k4" localSheetId="1" hidden="1">{"via1",#N/A,TRUE,"general";"via2",#N/A,TRUE,"general";"via3",#N/A,TRUE,"general"}</definedName>
    <definedName name="__k4" localSheetId="2" hidden="1">{"via1",#N/A,TRUE,"general";"via2",#N/A,TRUE,"general";"via3",#N/A,TRUE,"general"}</definedName>
    <definedName name="__k4" localSheetId="3" hidden="1">{"via1",#N/A,TRUE,"general";"via2",#N/A,TRUE,"general";"via3",#N/A,TRUE,"general"}</definedName>
    <definedName name="__k4" localSheetId="4" hidden="1">{"via1",#N/A,TRUE,"general";"via2",#N/A,TRUE,"general";"via3",#N/A,TRUE,"general"}</definedName>
    <definedName name="__k4" hidden="1">{"via1",#N/A,TRUE,"general";"via2",#N/A,TRUE,"general";"via3",#N/A,TRUE,"general"}</definedName>
    <definedName name="__k5" localSheetId="5" hidden="1">{"via1",#N/A,TRUE,"general";"via2",#N/A,TRUE,"general";"via3",#N/A,TRUE,"general"}</definedName>
    <definedName name="__k5" localSheetId="1" hidden="1">{"via1",#N/A,TRUE,"general";"via2",#N/A,TRUE,"general";"via3",#N/A,TRUE,"general"}</definedName>
    <definedName name="__k5" localSheetId="2" hidden="1">{"via1",#N/A,TRUE,"general";"via2",#N/A,TRUE,"general";"via3",#N/A,TRUE,"general"}</definedName>
    <definedName name="__k5" localSheetId="3" hidden="1">{"via1",#N/A,TRUE,"general";"via2",#N/A,TRUE,"general";"via3",#N/A,TRUE,"general"}</definedName>
    <definedName name="__k5" localSheetId="4" hidden="1">{"via1",#N/A,TRUE,"general";"via2",#N/A,TRUE,"general";"via3",#N/A,TRUE,"general"}</definedName>
    <definedName name="__k5" hidden="1">{"via1",#N/A,TRUE,"general";"via2",#N/A,TRUE,"general";"via3",#N/A,TRUE,"general"}</definedName>
    <definedName name="__k6" localSheetId="5" hidden="1">{"TAB1",#N/A,TRUE,"GENERAL";"TAB2",#N/A,TRUE,"GENERAL";"TAB3",#N/A,TRUE,"GENERAL";"TAB4",#N/A,TRUE,"GENERAL";"TAB5",#N/A,TRUE,"GENERAL"}</definedName>
    <definedName name="__k6" localSheetId="1" hidden="1">{"TAB1",#N/A,TRUE,"GENERAL";"TAB2",#N/A,TRUE,"GENERAL";"TAB3",#N/A,TRUE,"GENERAL";"TAB4",#N/A,TRUE,"GENERAL";"TAB5",#N/A,TRUE,"GENERAL"}</definedName>
    <definedName name="__k6" localSheetId="2" hidden="1">{"TAB1",#N/A,TRUE,"GENERAL";"TAB2",#N/A,TRUE,"GENERAL";"TAB3",#N/A,TRUE,"GENERAL";"TAB4",#N/A,TRUE,"GENERAL";"TAB5",#N/A,TRUE,"GENERAL"}</definedName>
    <definedName name="__k6" localSheetId="3" hidden="1">{"TAB1",#N/A,TRUE,"GENERAL";"TAB2",#N/A,TRUE,"GENERAL";"TAB3",#N/A,TRUE,"GENERAL";"TAB4",#N/A,TRUE,"GENERAL";"TAB5",#N/A,TRUE,"GENERAL"}</definedName>
    <definedName name="__k6" localSheetId="4" hidden="1">{"TAB1",#N/A,TRUE,"GENERAL";"TAB2",#N/A,TRUE,"GENERAL";"TAB3",#N/A,TRUE,"GENERAL";"TAB4",#N/A,TRUE,"GENERAL";"TAB5",#N/A,TRUE,"GENERAL"}</definedName>
    <definedName name="__k6" hidden="1">{"TAB1",#N/A,TRUE,"GENERAL";"TAB2",#N/A,TRUE,"GENERAL";"TAB3",#N/A,TRUE,"GENERAL";"TAB4",#N/A,TRUE,"GENERAL";"TAB5",#N/A,TRUE,"GENERAL"}</definedName>
    <definedName name="__k7" localSheetId="5" hidden="1">{"via1",#N/A,TRUE,"general";"via2",#N/A,TRUE,"general";"via3",#N/A,TRUE,"general"}</definedName>
    <definedName name="__k7" localSheetId="1" hidden="1">{"via1",#N/A,TRUE,"general";"via2",#N/A,TRUE,"general";"via3",#N/A,TRUE,"general"}</definedName>
    <definedName name="__k7" localSheetId="2" hidden="1">{"via1",#N/A,TRUE,"general";"via2",#N/A,TRUE,"general";"via3",#N/A,TRUE,"general"}</definedName>
    <definedName name="__k7" localSheetId="3" hidden="1">{"via1",#N/A,TRUE,"general";"via2",#N/A,TRUE,"general";"via3",#N/A,TRUE,"general"}</definedName>
    <definedName name="__k7" localSheetId="4" hidden="1">{"via1",#N/A,TRUE,"general";"via2",#N/A,TRUE,"general";"via3",#N/A,TRUE,"general"}</definedName>
    <definedName name="__k7" hidden="1">{"via1",#N/A,TRUE,"general";"via2",#N/A,TRUE,"general";"via3",#N/A,TRUE,"general"}</definedName>
    <definedName name="__k8" localSheetId="5" hidden="1">{"via1",#N/A,TRUE,"general";"via2",#N/A,TRUE,"general";"via3",#N/A,TRUE,"general"}</definedName>
    <definedName name="__k8" localSheetId="1" hidden="1">{"via1",#N/A,TRUE,"general";"via2",#N/A,TRUE,"general";"via3",#N/A,TRUE,"general"}</definedName>
    <definedName name="__k8" localSheetId="2" hidden="1">{"via1",#N/A,TRUE,"general";"via2",#N/A,TRUE,"general";"via3",#N/A,TRUE,"general"}</definedName>
    <definedName name="__k8" localSheetId="3" hidden="1">{"via1",#N/A,TRUE,"general";"via2",#N/A,TRUE,"general";"via3",#N/A,TRUE,"general"}</definedName>
    <definedName name="__k8" localSheetId="4" hidden="1">{"via1",#N/A,TRUE,"general";"via2",#N/A,TRUE,"general";"via3",#N/A,TRUE,"general"}</definedName>
    <definedName name="__k8" hidden="1">{"via1",#N/A,TRUE,"general";"via2",#N/A,TRUE,"general";"via3",#N/A,TRUE,"general"}</definedName>
    <definedName name="__k9" localSheetId="5" hidden="1">{"TAB1",#N/A,TRUE,"GENERAL";"TAB2",#N/A,TRUE,"GENERAL";"TAB3",#N/A,TRUE,"GENERAL";"TAB4",#N/A,TRUE,"GENERAL";"TAB5",#N/A,TRUE,"GENERAL"}</definedName>
    <definedName name="__k9" localSheetId="1" hidden="1">{"TAB1",#N/A,TRUE,"GENERAL";"TAB2",#N/A,TRUE,"GENERAL";"TAB3",#N/A,TRUE,"GENERAL";"TAB4",#N/A,TRUE,"GENERAL";"TAB5",#N/A,TRUE,"GENERAL"}</definedName>
    <definedName name="__k9" localSheetId="2" hidden="1">{"TAB1",#N/A,TRUE,"GENERAL";"TAB2",#N/A,TRUE,"GENERAL";"TAB3",#N/A,TRUE,"GENERAL";"TAB4",#N/A,TRUE,"GENERAL";"TAB5",#N/A,TRUE,"GENERAL"}</definedName>
    <definedName name="__k9" localSheetId="3" hidden="1">{"TAB1",#N/A,TRUE,"GENERAL";"TAB2",#N/A,TRUE,"GENERAL";"TAB3",#N/A,TRUE,"GENERAL";"TAB4",#N/A,TRUE,"GENERAL";"TAB5",#N/A,TRUE,"GENERAL"}</definedName>
    <definedName name="__k9" localSheetId="4" hidden="1">{"TAB1",#N/A,TRUE,"GENERAL";"TAB2",#N/A,TRUE,"GENERAL";"TAB3",#N/A,TRUE,"GENERAL";"TAB4",#N/A,TRUE,"GENERAL";"TAB5",#N/A,TRUE,"GENERAL"}</definedName>
    <definedName name="__k9" hidden="1">{"TAB1",#N/A,TRUE,"GENERAL";"TAB2",#N/A,TRUE,"GENERAL";"TAB3",#N/A,TRUE,"GENERAL";"TAB4",#N/A,TRUE,"GENERAL";"TAB5",#N/A,TRUE,"GENERAL"}</definedName>
    <definedName name="__key2" hidden="1">#REF!</definedName>
    <definedName name="__key21" hidden="1">#REF!</definedName>
    <definedName name="__key3" hidden="1">#REF!</definedName>
    <definedName name="__key31" hidden="1">#REF!</definedName>
    <definedName name="__kjk6" localSheetId="5" hidden="1">{"TAB1",#N/A,TRUE,"GENERAL";"TAB2",#N/A,TRUE,"GENERAL";"TAB3",#N/A,TRUE,"GENERAL";"TAB4",#N/A,TRUE,"GENERAL";"TAB5",#N/A,TRUE,"GENERAL"}</definedName>
    <definedName name="__kjk6" localSheetId="1" hidden="1">{"TAB1",#N/A,TRUE,"GENERAL";"TAB2",#N/A,TRUE,"GENERAL";"TAB3",#N/A,TRUE,"GENERAL";"TAB4",#N/A,TRUE,"GENERAL";"TAB5",#N/A,TRUE,"GENERAL"}</definedName>
    <definedName name="__kjk6" localSheetId="2" hidden="1">{"TAB1",#N/A,TRUE,"GENERAL";"TAB2",#N/A,TRUE,"GENERAL";"TAB3",#N/A,TRUE,"GENERAL";"TAB4",#N/A,TRUE,"GENERAL";"TAB5",#N/A,TRUE,"GENERAL"}</definedName>
    <definedName name="__kjk6" localSheetId="3" hidden="1">{"TAB1",#N/A,TRUE,"GENERAL";"TAB2",#N/A,TRUE,"GENERAL";"TAB3",#N/A,TRUE,"GENERAL";"TAB4",#N/A,TRUE,"GENERAL";"TAB5",#N/A,TRUE,"GENERAL"}</definedName>
    <definedName name="__kjk6" localSheetId="4" hidden="1">{"TAB1",#N/A,TRUE,"GENERAL";"TAB2",#N/A,TRUE,"GENERAL";"TAB3",#N/A,TRUE,"GENERAL";"TAB4",#N/A,TRUE,"GENERAL";"TAB5",#N/A,TRUE,"GENERAL"}</definedName>
    <definedName name="__kjk6" hidden="1">{"TAB1",#N/A,TRUE,"GENERAL";"TAB2",#N/A,TRUE,"GENERAL";"TAB3",#N/A,TRUE,"GENERAL";"TAB4",#N/A,TRUE,"GENERAL";"TAB5",#N/A,TRUE,"GENERAL"}</definedName>
    <definedName name="__LEY80">#REF!</definedName>
    <definedName name="__M14">#REF!</definedName>
    <definedName name="__m3" localSheetId="5" hidden="1">{"via1",#N/A,TRUE,"general";"via2",#N/A,TRUE,"general";"via3",#N/A,TRUE,"general"}</definedName>
    <definedName name="__m3" localSheetId="1" hidden="1">{"via1",#N/A,TRUE,"general";"via2",#N/A,TRUE,"general";"via3",#N/A,TRUE,"general"}</definedName>
    <definedName name="__m3" localSheetId="2" hidden="1">{"via1",#N/A,TRUE,"general";"via2",#N/A,TRUE,"general";"via3",#N/A,TRUE,"general"}</definedName>
    <definedName name="__m3" localSheetId="3" hidden="1">{"via1",#N/A,TRUE,"general";"via2",#N/A,TRUE,"general";"via3",#N/A,TRUE,"general"}</definedName>
    <definedName name="__m3" localSheetId="4" hidden="1">{"via1",#N/A,TRUE,"general";"via2",#N/A,TRUE,"general";"via3",#N/A,TRUE,"general"}</definedName>
    <definedName name="__m3" hidden="1">{"via1",#N/A,TRUE,"general";"via2",#N/A,TRUE,"general";"via3",#N/A,TRUE,"general"}</definedName>
    <definedName name="__m4" localSheetId="5" hidden="1">{"TAB1",#N/A,TRUE,"GENERAL";"TAB2",#N/A,TRUE,"GENERAL";"TAB3",#N/A,TRUE,"GENERAL";"TAB4",#N/A,TRUE,"GENERAL";"TAB5",#N/A,TRUE,"GENERAL"}</definedName>
    <definedName name="__m4" localSheetId="1" hidden="1">{"TAB1",#N/A,TRUE,"GENERAL";"TAB2",#N/A,TRUE,"GENERAL";"TAB3",#N/A,TRUE,"GENERAL";"TAB4",#N/A,TRUE,"GENERAL";"TAB5",#N/A,TRUE,"GENERAL"}</definedName>
    <definedName name="__m4" localSheetId="2" hidden="1">{"TAB1",#N/A,TRUE,"GENERAL";"TAB2",#N/A,TRUE,"GENERAL";"TAB3",#N/A,TRUE,"GENERAL";"TAB4",#N/A,TRUE,"GENERAL";"TAB5",#N/A,TRUE,"GENERAL"}</definedName>
    <definedName name="__m4" localSheetId="3" hidden="1">{"TAB1",#N/A,TRUE,"GENERAL";"TAB2",#N/A,TRUE,"GENERAL";"TAB3",#N/A,TRUE,"GENERAL";"TAB4",#N/A,TRUE,"GENERAL";"TAB5",#N/A,TRUE,"GENERAL"}</definedName>
    <definedName name="__m4" localSheetId="4" hidden="1">{"TAB1",#N/A,TRUE,"GENERAL";"TAB2",#N/A,TRUE,"GENERAL";"TAB3",#N/A,TRUE,"GENERAL";"TAB4",#N/A,TRUE,"GENERAL";"TAB5",#N/A,TRUE,"GENERAL"}</definedName>
    <definedName name="__m4" hidden="1">{"TAB1",#N/A,TRUE,"GENERAL";"TAB2",#N/A,TRUE,"GENERAL";"TAB3",#N/A,TRUE,"GENERAL";"TAB4",#N/A,TRUE,"GENERAL";"TAB5",#N/A,TRUE,"GENERAL"}</definedName>
    <definedName name="__m5" localSheetId="5" hidden="1">{"via1",#N/A,TRUE,"general";"via2",#N/A,TRUE,"general";"via3",#N/A,TRUE,"general"}</definedName>
    <definedName name="__m5" localSheetId="1" hidden="1">{"via1",#N/A,TRUE,"general";"via2",#N/A,TRUE,"general";"via3",#N/A,TRUE,"general"}</definedName>
    <definedName name="__m5" localSheetId="2" hidden="1">{"via1",#N/A,TRUE,"general";"via2",#N/A,TRUE,"general";"via3",#N/A,TRUE,"general"}</definedName>
    <definedName name="__m5" localSheetId="3" hidden="1">{"via1",#N/A,TRUE,"general";"via2",#N/A,TRUE,"general";"via3",#N/A,TRUE,"general"}</definedName>
    <definedName name="__m5" localSheetId="4" hidden="1">{"via1",#N/A,TRUE,"general";"via2",#N/A,TRUE,"general";"via3",#N/A,TRUE,"general"}</definedName>
    <definedName name="__m5" hidden="1">{"via1",#N/A,TRUE,"general";"via2",#N/A,TRUE,"general";"via3",#N/A,TRUE,"general"}</definedName>
    <definedName name="__m6" localSheetId="5" hidden="1">{"TAB1",#N/A,TRUE,"GENERAL";"TAB2",#N/A,TRUE,"GENERAL";"TAB3",#N/A,TRUE,"GENERAL";"TAB4",#N/A,TRUE,"GENERAL";"TAB5",#N/A,TRUE,"GENERAL"}</definedName>
    <definedName name="__m6" localSheetId="1" hidden="1">{"TAB1",#N/A,TRUE,"GENERAL";"TAB2",#N/A,TRUE,"GENERAL";"TAB3",#N/A,TRUE,"GENERAL";"TAB4",#N/A,TRUE,"GENERAL";"TAB5",#N/A,TRUE,"GENERAL"}</definedName>
    <definedName name="__m6" localSheetId="2" hidden="1">{"TAB1",#N/A,TRUE,"GENERAL";"TAB2",#N/A,TRUE,"GENERAL";"TAB3",#N/A,TRUE,"GENERAL";"TAB4",#N/A,TRUE,"GENERAL";"TAB5",#N/A,TRUE,"GENERAL"}</definedName>
    <definedName name="__m6" localSheetId="3" hidden="1">{"TAB1",#N/A,TRUE,"GENERAL";"TAB2",#N/A,TRUE,"GENERAL";"TAB3",#N/A,TRUE,"GENERAL";"TAB4",#N/A,TRUE,"GENERAL";"TAB5",#N/A,TRUE,"GENERAL"}</definedName>
    <definedName name="__m6" localSheetId="4" hidden="1">{"TAB1",#N/A,TRUE,"GENERAL";"TAB2",#N/A,TRUE,"GENERAL";"TAB3",#N/A,TRUE,"GENERAL";"TAB4",#N/A,TRUE,"GENERAL";"TAB5",#N/A,TRUE,"GENERAL"}</definedName>
    <definedName name="__m6" hidden="1">{"TAB1",#N/A,TRUE,"GENERAL";"TAB2",#N/A,TRUE,"GENERAL";"TAB3",#N/A,TRUE,"GENERAL";"TAB4",#N/A,TRUE,"GENERAL";"TAB5",#N/A,TRUE,"GENERAL"}</definedName>
    <definedName name="__m7" localSheetId="5" hidden="1">{"TAB1",#N/A,TRUE,"GENERAL";"TAB2",#N/A,TRUE,"GENERAL";"TAB3",#N/A,TRUE,"GENERAL";"TAB4",#N/A,TRUE,"GENERAL";"TAB5",#N/A,TRUE,"GENERAL"}</definedName>
    <definedName name="__m7" localSheetId="1" hidden="1">{"TAB1",#N/A,TRUE,"GENERAL";"TAB2",#N/A,TRUE,"GENERAL";"TAB3",#N/A,TRUE,"GENERAL";"TAB4",#N/A,TRUE,"GENERAL";"TAB5",#N/A,TRUE,"GENERAL"}</definedName>
    <definedName name="__m7" localSheetId="2" hidden="1">{"TAB1",#N/A,TRUE,"GENERAL";"TAB2",#N/A,TRUE,"GENERAL";"TAB3",#N/A,TRUE,"GENERAL";"TAB4",#N/A,TRUE,"GENERAL";"TAB5",#N/A,TRUE,"GENERAL"}</definedName>
    <definedName name="__m7" localSheetId="3" hidden="1">{"TAB1",#N/A,TRUE,"GENERAL";"TAB2",#N/A,TRUE,"GENERAL";"TAB3",#N/A,TRUE,"GENERAL";"TAB4",#N/A,TRUE,"GENERAL";"TAB5",#N/A,TRUE,"GENERAL"}</definedName>
    <definedName name="__m7" localSheetId="4" hidden="1">{"TAB1",#N/A,TRUE,"GENERAL";"TAB2",#N/A,TRUE,"GENERAL";"TAB3",#N/A,TRUE,"GENERAL";"TAB4",#N/A,TRUE,"GENERAL";"TAB5",#N/A,TRUE,"GENERAL"}</definedName>
    <definedName name="__m7" hidden="1">{"TAB1",#N/A,TRUE,"GENERAL";"TAB2",#N/A,TRUE,"GENERAL";"TAB3",#N/A,TRUE,"GENERAL";"TAB4",#N/A,TRUE,"GENERAL";"TAB5",#N/A,TRUE,"GENERAL"}</definedName>
    <definedName name="__m8" localSheetId="5" hidden="1">{"via1",#N/A,TRUE,"general";"via2",#N/A,TRUE,"general";"via3",#N/A,TRUE,"general"}</definedName>
    <definedName name="__m8" localSheetId="1" hidden="1">{"via1",#N/A,TRUE,"general";"via2",#N/A,TRUE,"general";"via3",#N/A,TRUE,"general"}</definedName>
    <definedName name="__m8" localSheetId="2" hidden="1">{"via1",#N/A,TRUE,"general";"via2",#N/A,TRUE,"general";"via3",#N/A,TRUE,"general"}</definedName>
    <definedName name="__m8" localSheetId="3" hidden="1">{"via1",#N/A,TRUE,"general";"via2",#N/A,TRUE,"general";"via3",#N/A,TRUE,"general"}</definedName>
    <definedName name="__m8" localSheetId="4" hidden="1">{"via1",#N/A,TRUE,"general";"via2",#N/A,TRUE,"general";"via3",#N/A,TRUE,"general"}</definedName>
    <definedName name="__m8" hidden="1">{"via1",#N/A,TRUE,"general";"via2",#N/A,TRUE,"general";"via3",#N/A,TRUE,"general"}</definedName>
    <definedName name="__m9" localSheetId="5" hidden="1">{"via1",#N/A,TRUE,"general";"via2",#N/A,TRUE,"general";"via3",#N/A,TRUE,"general"}</definedName>
    <definedName name="__m9" localSheetId="1" hidden="1">{"via1",#N/A,TRUE,"general";"via2",#N/A,TRUE,"general";"via3",#N/A,TRUE,"general"}</definedName>
    <definedName name="__m9" localSheetId="2" hidden="1">{"via1",#N/A,TRUE,"general";"via2",#N/A,TRUE,"general";"via3",#N/A,TRUE,"general"}</definedName>
    <definedName name="__m9" localSheetId="3" hidden="1">{"via1",#N/A,TRUE,"general";"via2",#N/A,TRUE,"general";"via3",#N/A,TRUE,"general"}</definedName>
    <definedName name="__m9" localSheetId="4" hidden="1">{"via1",#N/A,TRUE,"general";"via2",#N/A,TRUE,"general";"via3",#N/A,TRUE,"general"}</definedName>
    <definedName name="__m9" hidden="1">{"via1",#N/A,TRUE,"general";"via2",#N/A,TRUE,"general";"via3",#N/A,TRUE,"general"}</definedName>
    <definedName name="__MA2">#REF!</definedName>
    <definedName name="__MAT1">#REF!</definedName>
    <definedName name="__MAT10">#REF!</definedName>
    <definedName name="__MAT100">#REF!</definedName>
    <definedName name="__MAT101">#REF!</definedName>
    <definedName name="__MAT102">#REF!</definedName>
    <definedName name="__MAT103">#REF!</definedName>
    <definedName name="__MAT104">#REF!</definedName>
    <definedName name="__MAT105">#REF!</definedName>
    <definedName name="__MAT106">#REF!</definedName>
    <definedName name="__MAT107">#REF!</definedName>
    <definedName name="__MAT108">#REF!</definedName>
    <definedName name="__MAT109">#REF!</definedName>
    <definedName name="__MAT11">#REF!</definedName>
    <definedName name="__MAT110">#REF!</definedName>
    <definedName name="__MAT111">#REF!</definedName>
    <definedName name="__MAT1111">#REF!</definedName>
    <definedName name="__MAT112">#REF!</definedName>
    <definedName name="__MAT113">#REF!</definedName>
    <definedName name="__MAT114">#REF!</definedName>
    <definedName name="__MAT115">#REF!</definedName>
    <definedName name="__MAT116">#REF!</definedName>
    <definedName name="__MAT117">#REF!</definedName>
    <definedName name="__MAT118">#REF!</definedName>
    <definedName name="__MAT119">#REF!</definedName>
    <definedName name="__MAT12">#REF!</definedName>
    <definedName name="__MAT120">#REF!</definedName>
    <definedName name="__MAT121">#REF!</definedName>
    <definedName name="__MAT122">#REF!</definedName>
    <definedName name="__MAT123">#REF!</definedName>
    <definedName name="__MAT124">#REF!</definedName>
    <definedName name="__MAT125">#REF!</definedName>
    <definedName name="__MAT126">#REF!</definedName>
    <definedName name="__MAT127">#REF!</definedName>
    <definedName name="__MAT128">#REF!</definedName>
    <definedName name="__MAT129">#REF!</definedName>
    <definedName name="__MAT13">#REF!</definedName>
    <definedName name="__MAT130">#REF!</definedName>
    <definedName name="__MAT131">#REF!</definedName>
    <definedName name="__MAT132">#REF!</definedName>
    <definedName name="__MAT133">#REF!</definedName>
    <definedName name="__MAT134">#REF!</definedName>
    <definedName name="__MAT135">#REF!</definedName>
    <definedName name="__MAT136">#REF!</definedName>
    <definedName name="__MAT137">#REF!</definedName>
    <definedName name="__MAT138">#REF!</definedName>
    <definedName name="__MAT139">#REF!</definedName>
    <definedName name="__MAT14">#REF!</definedName>
    <definedName name="__MAT140">#REF!</definedName>
    <definedName name="__MAT141">#REF!</definedName>
    <definedName name="__MAT142">#REF!</definedName>
    <definedName name="__MAT143">#REF!</definedName>
    <definedName name="__MAT144">#REF!</definedName>
    <definedName name="__MAT145">#REF!</definedName>
    <definedName name="__MAT146">#REF!</definedName>
    <definedName name="__MAT147">#REF!</definedName>
    <definedName name="__MAT148">#REF!</definedName>
    <definedName name="__MAT149">#REF!</definedName>
    <definedName name="__MAT15">#REF!</definedName>
    <definedName name="__MAT150">#REF!</definedName>
    <definedName name="__MAT151">#REF!</definedName>
    <definedName name="__MAT152">#REF!</definedName>
    <definedName name="__MAT153">#REF!</definedName>
    <definedName name="__MAT154">#REF!</definedName>
    <definedName name="__MAT155">#REF!</definedName>
    <definedName name="__MAT156">#REF!</definedName>
    <definedName name="__MAT157">#REF!</definedName>
    <definedName name="__MAT158">#REF!</definedName>
    <definedName name="__MAT159">#REF!</definedName>
    <definedName name="__MAT16">#REF!</definedName>
    <definedName name="__MAT160">#REF!</definedName>
    <definedName name="__MAT161">#REF!</definedName>
    <definedName name="__MAT162">#REF!</definedName>
    <definedName name="__MAT163">#REF!</definedName>
    <definedName name="__MAT164">#REF!</definedName>
    <definedName name="__MAT165">#REF!</definedName>
    <definedName name="__MAT166">#REF!</definedName>
    <definedName name="__MAT17">#REF!</definedName>
    <definedName name="__MAT170">#REF!</definedName>
    <definedName name="__MAT171">#REF!</definedName>
    <definedName name="__MAT18">#REF!</definedName>
    <definedName name="__MAT19">#REF!</definedName>
    <definedName name="__MAT2">#REF!</definedName>
    <definedName name="__MAT20">#REF!</definedName>
    <definedName name="__MAT21">#REF!</definedName>
    <definedName name="__MAT22">#REF!</definedName>
    <definedName name="__MAT23">#REF!</definedName>
    <definedName name="__MAT24">#REF!</definedName>
    <definedName name="__MAT25">#REF!</definedName>
    <definedName name="__MAT26">#REF!</definedName>
    <definedName name="__MAT27">#REF!</definedName>
    <definedName name="__MAT28">#REF!</definedName>
    <definedName name="__MAT29">#REF!</definedName>
    <definedName name="__MAT3">#REF!</definedName>
    <definedName name="__MAT30">#REF!</definedName>
    <definedName name="__MAT31">#REF!</definedName>
    <definedName name="__MAT32">#REF!</definedName>
    <definedName name="__MAT33">#REF!</definedName>
    <definedName name="__MAT34">#REF!</definedName>
    <definedName name="__MAT35">#REF!</definedName>
    <definedName name="__MAT36">#REF!</definedName>
    <definedName name="__MAT37">#REF!</definedName>
    <definedName name="__MAT38">#REF!</definedName>
    <definedName name="__MAT39">#REF!</definedName>
    <definedName name="__MAT4">#REF!</definedName>
    <definedName name="__MAT40">#REF!</definedName>
    <definedName name="__MAT41">#REF!</definedName>
    <definedName name="__MAT42">#REF!</definedName>
    <definedName name="__MAT43">#REF!</definedName>
    <definedName name="__MAT44">#REF!</definedName>
    <definedName name="__MAT45">#REF!</definedName>
    <definedName name="__MAT46">#REF!</definedName>
    <definedName name="__MAT47">#REF!</definedName>
    <definedName name="__MAT48">#REF!</definedName>
    <definedName name="__MAT49">#REF!</definedName>
    <definedName name="__MAT5">#REF!</definedName>
    <definedName name="__MAT50">#REF!</definedName>
    <definedName name="__MAT51">#REF!</definedName>
    <definedName name="__MAT52">#REF!</definedName>
    <definedName name="__MAT53">#REF!</definedName>
    <definedName name="__MAT54">#REF!</definedName>
    <definedName name="__MAT55">#REF!</definedName>
    <definedName name="__MAT56">#REF!</definedName>
    <definedName name="__MAT57">#REF!</definedName>
    <definedName name="__MAT58">#REF!</definedName>
    <definedName name="__MAT59">#REF!</definedName>
    <definedName name="__MAT6">#REF!</definedName>
    <definedName name="__MAT60">#REF!</definedName>
    <definedName name="__MAT61">#REF!</definedName>
    <definedName name="__MAT62">#REF!</definedName>
    <definedName name="__MAT63">#REF!</definedName>
    <definedName name="__MAT64">#REF!</definedName>
    <definedName name="__MAT65">#REF!</definedName>
    <definedName name="__MAT66">#REF!</definedName>
    <definedName name="__MAT67">#REF!</definedName>
    <definedName name="__MAT68">#REF!</definedName>
    <definedName name="__MAT69">#REF!</definedName>
    <definedName name="__MAT7">#REF!</definedName>
    <definedName name="__MAT70">#REF!</definedName>
    <definedName name="__MAT71">#REF!</definedName>
    <definedName name="__MAT72">#REF!</definedName>
    <definedName name="__MAT73">#REF!</definedName>
    <definedName name="__MAT74">#REF!</definedName>
    <definedName name="__MAT75">#REF!</definedName>
    <definedName name="__MAT76">#REF!</definedName>
    <definedName name="__MAT77">#REF!</definedName>
    <definedName name="__MAT78">#REF!</definedName>
    <definedName name="__MAT79">#REF!</definedName>
    <definedName name="__MAT8">#REF!</definedName>
    <definedName name="__MAT80">#REF!</definedName>
    <definedName name="__MAT81">#REF!</definedName>
    <definedName name="__MAT82">#REF!</definedName>
    <definedName name="__MAT83">#REF!</definedName>
    <definedName name="__MAT832">#REF!</definedName>
    <definedName name="__MAT84">#REF!</definedName>
    <definedName name="__MAT85">#REF!</definedName>
    <definedName name="__MAT86">#REF!</definedName>
    <definedName name="__MAT87">#REF!</definedName>
    <definedName name="__MAT88">#REF!</definedName>
    <definedName name="__MAT89">#REF!</definedName>
    <definedName name="__MAT9">#REF!</definedName>
    <definedName name="__MAT90">#REF!</definedName>
    <definedName name="__MAT91">#REF!</definedName>
    <definedName name="__MAT92">#REF!</definedName>
    <definedName name="__MAT93">#REF!</definedName>
    <definedName name="__MAT94">#REF!</definedName>
    <definedName name="__MAT95">#REF!</definedName>
    <definedName name="__MAT96">#REF!</definedName>
    <definedName name="__MAT97">#REF!</definedName>
    <definedName name="__MAT98">#REF!</definedName>
    <definedName name="__MAT99">#REF!</definedName>
    <definedName name="__MAY88">#REF!</definedName>
    <definedName name="__mes1">#REF!</definedName>
    <definedName name="__Mes2">#REF!</definedName>
    <definedName name="__Mes3">#REF!</definedName>
    <definedName name="__MO1">#REF!</definedName>
    <definedName name="__MO10">#REF!</definedName>
    <definedName name="__MO2">#REF!</definedName>
    <definedName name="__MO3">#REF!</definedName>
    <definedName name="__MO4">#REF!</definedName>
    <definedName name="__MO5">#REF!</definedName>
    <definedName name="__MO6">#REF!</definedName>
    <definedName name="__MO7">#REF!</definedName>
    <definedName name="__MO8">#REF!</definedName>
    <definedName name="__MO9">#REF!</definedName>
    <definedName name="__mun2">#REF!</definedName>
    <definedName name="__MV1">#REF!</definedName>
    <definedName name="__MV10">#REF!</definedName>
    <definedName name="__MV11">#REF!</definedName>
    <definedName name="__MV12">#REF!</definedName>
    <definedName name="__MV13">#REF!</definedName>
    <definedName name="__MV14">#REF!</definedName>
    <definedName name="__MV15">#REF!</definedName>
    <definedName name="__MV16">#REF!</definedName>
    <definedName name="__MV17">#REF!</definedName>
    <definedName name="__MV18">#REF!</definedName>
    <definedName name="__MV19">#REF!</definedName>
    <definedName name="__MV2">#REF!</definedName>
    <definedName name="__MV20">#REF!</definedName>
    <definedName name="__MV3">#REF!</definedName>
    <definedName name="__MV4">#REF!</definedName>
    <definedName name="__MV5">#REF!</definedName>
    <definedName name="__MV6">#REF!</definedName>
    <definedName name="__MV7">#REF!</definedName>
    <definedName name="__MV8">#REF!</definedName>
    <definedName name="__MV9">#REF!</definedName>
    <definedName name="__n3" localSheetId="5" hidden="1">{"TAB1",#N/A,TRUE,"GENERAL";"TAB2",#N/A,TRUE,"GENERAL";"TAB3",#N/A,TRUE,"GENERAL";"TAB4",#N/A,TRUE,"GENERAL";"TAB5",#N/A,TRUE,"GENERAL"}</definedName>
    <definedName name="__n3" localSheetId="1" hidden="1">{"TAB1",#N/A,TRUE,"GENERAL";"TAB2",#N/A,TRUE,"GENERAL";"TAB3",#N/A,TRUE,"GENERAL";"TAB4",#N/A,TRUE,"GENERAL";"TAB5",#N/A,TRUE,"GENERAL"}</definedName>
    <definedName name="__n3" localSheetId="2" hidden="1">{"TAB1",#N/A,TRUE,"GENERAL";"TAB2",#N/A,TRUE,"GENERAL";"TAB3",#N/A,TRUE,"GENERAL";"TAB4",#N/A,TRUE,"GENERAL";"TAB5",#N/A,TRUE,"GENERAL"}</definedName>
    <definedName name="__n3" localSheetId="3" hidden="1">{"TAB1",#N/A,TRUE,"GENERAL";"TAB2",#N/A,TRUE,"GENERAL";"TAB3",#N/A,TRUE,"GENERAL";"TAB4",#N/A,TRUE,"GENERAL";"TAB5",#N/A,TRUE,"GENERAL"}</definedName>
    <definedName name="__n3" localSheetId="4" hidden="1">{"TAB1",#N/A,TRUE,"GENERAL";"TAB2",#N/A,TRUE,"GENERAL";"TAB3",#N/A,TRUE,"GENERAL";"TAB4",#N/A,TRUE,"GENERAL";"TAB5",#N/A,TRUE,"GENERAL"}</definedName>
    <definedName name="__n3" hidden="1">{"TAB1",#N/A,TRUE,"GENERAL";"TAB2",#N/A,TRUE,"GENERAL";"TAB3",#N/A,TRUE,"GENERAL";"TAB4",#N/A,TRUE,"GENERAL";"TAB5",#N/A,TRUE,"GENERAL"}</definedName>
    <definedName name="__n4" localSheetId="5" hidden="1">{"via1",#N/A,TRUE,"general";"via2",#N/A,TRUE,"general";"via3",#N/A,TRUE,"general"}</definedName>
    <definedName name="__n4" localSheetId="1" hidden="1">{"via1",#N/A,TRUE,"general";"via2",#N/A,TRUE,"general";"via3",#N/A,TRUE,"general"}</definedName>
    <definedName name="__n4" localSheetId="2" hidden="1">{"via1",#N/A,TRUE,"general";"via2",#N/A,TRUE,"general";"via3",#N/A,TRUE,"general"}</definedName>
    <definedName name="__n4" localSheetId="3" hidden="1">{"via1",#N/A,TRUE,"general";"via2",#N/A,TRUE,"general";"via3",#N/A,TRUE,"general"}</definedName>
    <definedName name="__n4" localSheetId="4" hidden="1">{"via1",#N/A,TRUE,"general";"via2",#N/A,TRUE,"general";"via3",#N/A,TRUE,"general"}</definedName>
    <definedName name="__n4" hidden="1">{"via1",#N/A,TRUE,"general";"via2",#N/A,TRUE,"general";"via3",#N/A,TRUE,"general"}</definedName>
    <definedName name="__n5" localSheetId="5" hidden="1">{"TAB1",#N/A,TRUE,"GENERAL";"TAB2",#N/A,TRUE,"GENERAL";"TAB3",#N/A,TRUE,"GENERAL";"TAB4",#N/A,TRUE,"GENERAL";"TAB5",#N/A,TRUE,"GENERAL"}</definedName>
    <definedName name="__n5" localSheetId="1" hidden="1">{"TAB1",#N/A,TRUE,"GENERAL";"TAB2",#N/A,TRUE,"GENERAL";"TAB3",#N/A,TRUE,"GENERAL";"TAB4",#N/A,TRUE,"GENERAL";"TAB5",#N/A,TRUE,"GENERAL"}</definedName>
    <definedName name="__n5" localSheetId="2" hidden="1">{"TAB1",#N/A,TRUE,"GENERAL";"TAB2",#N/A,TRUE,"GENERAL";"TAB3",#N/A,TRUE,"GENERAL";"TAB4",#N/A,TRUE,"GENERAL";"TAB5",#N/A,TRUE,"GENERAL"}</definedName>
    <definedName name="__n5" localSheetId="3" hidden="1">{"TAB1",#N/A,TRUE,"GENERAL";"TAB2",#N/A,TRUE,"GENERAL";"TAB3",#N/A,TRUE,"GENERAL";"TAB4",#N/A,TRUE,"GENERAL";"TAB5",#N/A,TRUE,"GENERAL"}</definedName>
    <definedName name="__n5" localSheetId="4" hidden="1">{"TAB1",#N/A,TRUE,"GENERAL";"TAB2",#N/A,TRUE,"GENERAL";"TAB3",#N/A,TRUE,"GENERAL";"TAB4",#N/A,TRUE,"GENERAL";"TAB5",#N/A,TRUE,"GENERAL"}</definedName>
    <definedName name="__n5" hidden="1">{"TAB1",#N/A,TRUE,"GENERAL";"TAB2",#N/A,TRUE,"GENERAL";"TAB3",#N/A,TRUE,"GENERAL";"TAB4",#N/A,TRUE,"GENERAL";"TAB5",#N/A,TRUE,"GENERAL"}</definedName>
    <definedName name="__num10">#REF!</definedName>
    <definedName name="__num2">#REF!</definedName>
    <definedName name="__num3">#REF!</definedName>
    <definedName name="__num4">#REF!</definedName>
    <definedName name="__num5">#REF!</definedName>
    <definedName name="__num6">#REF!</definedName>
    <definedName name="__num7">#REF!</definedName>
    <definedName name="__num8">#REF!</definedName>
    <definedName name="__num9">#REF!</definedName>
    <definedName name="__nyn7" localSheetId="5" hidden="1">{"via1",#N/A,TRUE,"general";"via2",#N/A,TRUE,"general";"via3",#N/A,TRUE,"general"}</definedName>
    <definedName name="__nyn7" localSheetId="1" hidden="1">{"via1",#N/A,TRUE,"general";"via2",#N/A,TRUE,"general";"via3",#N/A,TRUE,"general"}</definedName>
    <definedName name="__nyn7" localSheetId="2" hidden="1">{"via1",#N/A,TRUE,"general";"via2",#N/A,TRUE,"general";"via3",#N/A,TRUE,"general"}</definedName>
    <definedName name="__nyn7" localSheetId="3" hidden="1">{"via1",#N/A,TRUE,"general";"via2",#N/A,TRUE,"general";"via3",#N/A,TRUE,"general"}</definedName>
    <definedName name="__nyn7" localSheetId="4" hidden="1">{"via1",#N/A,TRUE,"general";"via2",#N/A,TRUE,"general";"via3",#N/A,TRUE,"general"}</definedName>
    <definedName name="__nyn7" hidden="1">{"via1",#N/A,TRUE,"general";"via2",#N/A,TRUE,"general";"via3",#N/A,TRUE,"general"}</definedName>
    <definedName name="__o4" localSheetId="5" hidden="1">{"via1",#N/A,TRUE,"general";"via2",#N/A,TRUE,"general";"via3",#N/A,TRUE,"general"}</definedName>
    <definedName name="__o4" localSheetId="1" hidden="1">{"via1",#N/A,TRUE,"general";"via2",#N/A,TRUE,"general";"via3",#N/A,TRUE,"general"}</definedName>
    <definedName name="__o4" localSheetId="2" hidden="1">{"via1",#N/A,TRUE,"general";"via2",#N/A,TRUE,"general";"via3",#N/A,TRUE,"general"}</definedName>
    <definedName name="__o4" localSheetId="3" hidden="1">{"via1",#N/A,TRUE,"general";"via2",#N/A,TRUE,"general";"via3",#N/A,TRUE,"general"}</definedName>
    <definedName name="__o4" localSheetId="4" hidden="1">{"via1",#N/A,TRUE,"general";"via2",#N/A,TRUE,"general";"via3",#N/A,TRUE,"general"}</definedName>
    <definedName name="__o4" hidden="1">{"via1",#N/A,TRUE,"general";"via2",#N/A,TRUE,"general";"via3",#N/A,TRUE,"general"}</definedName>
    <definedName name="__o5" localSheetId="5" hidden="1">{"TAB1",#N/A,TRUE,"GENERAL";"TAB2",#N/A,TRUE,"GENERAL";"TAB3",#N/A,TRUE,"GENERAL";"TAB4",#N/A,TRUE,"GENERAL";"TAB5",#N/A,TRUE,"GENERAL"}</definedName>
    <definedName name="__o5" localSheetId="1" hidden="1">{"TAB1",#N/A,TRUE,"GENERAL";"TAB2",#N/A,TRUE,"GENERAL";"TAB3",#N/A,TRUE,"GENERAL";"TAB4",#N/A,TRUE,"GENERAL";"TAB5",#N/A,TRUE,"GENERAL"}</definedName>
    <definedName name="__o5" localSheetId="2" hidden="1">{"TAB1",#N/A,TRUE,"GENERAL";"TAB2",#N/A,TRUE,"GENERAL";"TAB3",#N/A,TRUE,"GENERAL";"TAB4",#N/A,TRUE,"GENERAL";"TAB5",#N/A,TRUE,"GENERAL"}</definedName>
    <definedName name="__o5" localSheetId="3" hidden="1">{"TAB1",#N/A,TRUE,"GENERAL";"TAB2",#N/A,TRUE,"GENERAL";"TAB3",#N/A,TRUE,"GENERAL";"TAB4",#N/A,TRUE,"GENERAL";"TAB5",#N/A,TRUE,"GENERAL"}</definedName>
    <definedName name="__o5" localSheetId="4" hidden="1">{"TAB1",#N/A,TRUE,"GENERAL";"TAB2",#N/A,TRUE,"GENERAL";"TAB3",#N/A,TRUE,"GENERAL";"TAB4",#N/A,TRUE,"GENERAL";"TAB5",#N/A,TRUE,"GENERAL"}</definedName>
    <definedName name="__o5" hidden="1">{"TAB1",#N/A,TRUE,"GENERAL";"TAB2",#N/A,TRUE,"GENERAL";"TAB3",#N/A,TRUE,"GENERAL";"TAB4",#N/A,TRUE,"GENERAL";"TAB5",#N/A,TRUE,"GENERAL"}</definedName>
    <definedName name="__o6" localSheetId="5" hidden="1">{"TAB1",#N/A,TRUE,"GENERAL";"TAB2",#N/A,TRUE,"GENERAL";"TAB3",#N/A,TRUE,"GENERAL";"TAB4",#N/A,TRUE,"GENERAL";"TAB5",#N/A,TRUE,"GENERAL"}</definedName>
    <definedName name="__o6" localSheetId="1" hidden="1">{"TAB1",#N/A,TRUE,"GENERAL";"TAB2",#N/A,TRUE,"GENERAL";"TAB3",#N/A,TRUE,"GENERAL";"TAB4",#N/A,TRUE,"GENERAL";"TAB5",#N/A,TRUE,"GENERAL"}</definedName>
    <definedName name="__o6" localSheetId="2" hidden="1">{"TAB1",#N/A,TRUE,"GENERAL";"TAB2",#N/A,TRUE,"GENERAL";"TAB3",#N/A,TRUE,"GENERAL";"TAB4",#N/A,TRUE,"GENERAL";"TAB5",#N/A,TRUE,"GENERAL"}</definedName>
    <definedName name="__o6" localSheetId="3" hidden="1">{"TAB1",#N/A,TRUE,"GENERAL";"TAB2",#N/A,TRUE,"GENERAL";"TAB3",#N/A,TRUE,"GENERAL";"TAB4",#N/A,TRUE,"GENERAL";"TAB5",#N/A,TRUE,"GENERAL"}</definedName>
    <definedName name="__o6" localSheetId="4" hidden="1">{"TAB1",#N/A,TRUE,"GENERAL";"TAB2",#N/A,TRUE,"GENERAL";"TAB3",#N/A,TRUE,"GENERAL";"TAB4",#N/A,TRUE,"GENERAL";"TAB5",#N/A,TRUE,"GENERAL"}</definedName>
    <definedName name="__o6" hidden="1">{"TAB1",#N/A,TRUE,"GENERAL";"TAB2",#N/A,TRUE,"GENERAL";"TAB3",#N/A,TRUE,"GENERAL";"TAB4",#N/A,TRUE,"GENERAL";"TAB5",#N/A,TRUE,"GENERAL"}</definedName>
    <definedName name="__o7" localSheetId="5" hidden="1">{"TAB1",#N/A,TRUE,"GENERAL";"TAB2",#N/A,TRUE,"GENERAL";"TAB3",#N/A,TRUE,"GENERAL";"TAB4",#N/A,TRUE,"GENERAL";"TAB5",#N/A,TRUE,"GENERAL"}</definedName>
    <definedName name="__o7" localSheetId="1" hidden="1">{"TAB1",#N/A,TRUE,"GENERAL";"TAB2",#N/A,TRUE,"GENERAL";"TAB3",#N/A,TRUE,"GENERAL";"TAB4",#N/A,TRUE,"GENERAL";"TAB5",#N/A,TRUE,"GENERAL"}</definedName>
    <definedName name="__o7" localSheetId="2" hidden="1">{"TAB1",#N/A,TRUE,"GENERAL";"TAB2",#N/A,TRUE,"GENERAL";"TAB3",#N/A,TRUE,"GENERAL";"TAB4",#N/A,TRUE,"GENERAL";"TAB5",#N/A,TRUE,"GENERAL"}</definedName>
    <definedName name="__o7" localSheetId="3" hidden="1">{"TAB1",#N/A,TRUE,"GENERAL";"TAB2",#N/A,TRUE,"GENERAL";"TAB3",#N/A,TRUE,"GENERAL";"TAB4",#N/A,TRUE,"GENERAL";"TAB5",#N/A,TRUE,"GENERAL"}</definedName>
    <definedName name="__o7" localSheetId="4" hidden="1">{"TAB1",#N/A,TRUE,"GENERAL";"TAB2",#N/A,TRUE,"GENERAL";"TAB3",#N/A,TRUE,"GENERAL";"TAB4",#N/A,TRUE,"GENERAL";"TAB5",#N/A,TRUE,"GENERAL"}</definedName>
    <definedName name="__o7" hidden="1">{"TAB1",#N/A,TRUE,"GENERAL";"TAB2",#N/A,TRUE,"GENERAL";"TAB3",#N/A,TRUE,"GENERAL";"TAB4",#N/A,TRUE,"GENERAL";"TAB5",#N/A,TRUE,"GENERAL"}</definedName>
    <definedName name="__o8" localSheetId="5" hidden="1">{"via1",#N/A,TRUE,"general";"via2",#N/A,TRUE,"general";"via3",#N/A,TRUE,"general"}</definedName>
    <definedName name="__o8" localSheetId="1" hidden="1">{"via1",#N/A,TRUE,"general";"via2",#N/A,TRUE,"general";"via3",#N/A,TRUE,"general"}</definedName>
    <definedName name="__o8" localSheetId="2" hidden="1">{"via1",#N/A,TRUE,"general";"via2",#N/A,TRUE,"general";"via3",#N/A,TRUE,"general"}</definedName>
    <definedName name="__o8" localSheetId="3" hidden="1">{"via1",#N/A,TRUE,"general";"via2",#N/A,TRUE,"general";"via3",#N/A,TRUE,"general"}</definedName>
    <definedName name="__o8" localSheetId="4" hidden="1">{"via1",#N/A,TRUE,"general";"via2",#N/A,TRUE,"general";"via3",#N/A,TRUE,"general"}</definedName>
    <definedName name="__o8" hidden="1">{"via1",#N/A,TRUE,"general";"via2",#N/A,TRUE,"general";"via3",#N/A,TRUE,"general"}</definedName>
    <definedName name="__o9" localSheetId="5" hidden="1">{"TAB1",#N/A,TRUE,"GENERAL";"TAB2",#N/A,TRUE,"GENERAL";"TAB3",#N/A,TRUE,"GENERAL";"TAB4",#N/A,TRUE,"GENERAL";"TAB5",#N/A,TRUE,"GENERAL"}</definedName>
    <definedName name="__o9" localSheetId="1" hidden="1">{"TAB1",#N/A,TRUE,"GENERAL";"TAB2",#N/A,TRUE,"GENERAL";"TAB3",#N/A,TRUE,"GENERAL";"TAB4",#N/A,TRUE,"GENERAL";"TAB5",#N/A,TRUE,"GENERAL"}</definedName>
    <definedName name="__o9" localSheetId="2" hidden="1">{"TAB1",#N/A,TRUE,"GENERAL";"TAB2",#N/A,TRUE,"GENERAL";"TAB3",#N/A,TRUE,"GENERAL";"TAB4",#N/A,TRUE,"GENERAL";"TAB5",#N/A,TRUE,"GENERAL"}</definedName>
    <definedName name="__o9" localSheetId="3" hidden="1">{"TAB1",#N/A,TRUE,"GENERAL";"TAB2",#N/A,TRUE,"GENERAL";"TAB3",#N/A,TRUE,"GENERAL";"TAB4",#N/A,TRUE,"GENERAL";"TAB5",#N/A,TRUE,"GENERAL"}</definedName>
    <definedName name="__o9" localSheetId="4" hidden="1">{"TAB1",#N/A,TRUE,"GENERAL";"TAB2",#N/A,TRUE,"GENERAL";"TAB3",#N/A,TRUE,"GENERAL";"TAB4",#N/A,TRUE,"GENERAL";"TAB5",#N/A,TRUE,"GENERAL"}</definedName>
    <definedName name="__o9" hidden="1">{"TAB1",#N/A,TRUE,"GENERAL";"TAB2",#N/A,TRUE,"GENERAL";"TAB3",#N/A,TRUE,"GENERAL";"TAB4",#N/A,TRUE,"GENERAL";"TAB5",#N/A,TRUE,"GENERAL"}</definedName>
    <definedName name="__OCD1">#REF!</definedName>
    <definedName name="__OCI1">#REF!</definedName>
    <definedName name="__p6" localSheetId="5" hidden="1">{"via1",#N/A,TRUE,"general";"via2",#N/A,TRUE,"general";"via3",#N/A,TRUE,"general"}</definedName>
    <definedName name="__p6" localSheetId="1" hidden="1">{"via1",#N/A,TRUE,"general";"via2",#N/A,TRUE,"general";"via3",#N/A,TRUE,"general"}</definedName>
    <definedName name="__p6" localSheetId="2" hidden="1">{"via1",#N/A,TRUE,"general";"via2",#N/A,TRUE,"general";"via3",#N/A,TRUE,"general"}</definedName>
    <definedName name="__p6" localSheetId="3" hidden="1">{"via1",#N/A,TRUE,"general";"via2",#N/A,TRUE,"general";"via3",#N/A,TRUE,"general"}</definedName>
    <definedName name="__p6" localSheetId="4" hidden="1">{"via1",#N/A,TRUE,"general";"via2",#N/A,TRUE,"general";"via3",#N/A,TRUE,"general"}</definedName>
    <definedName name="__p6" hidden="1">{"via1",#N/A,TRUE,"general";"via2",#N/A,TRUE,"general";"via3",#N/A,TRUE,"general"}</definedName>
    <definedName name="__p7" localSheetId="5" hidden="1">{"via1",#N/A,TRUE,"general";"via2",#N/A,TRUE,"general";"via3",#N/A,TRUE,"general"}</definedName>
    <definedName name="__p7" localSheetId="1" hidden="1">{"via1",#N/A,TRUE,"general";"via2",#N/A,TRUE,"general";"via3",#N/A,TRUE,"general"}</definedName>
    <definedName name="__p7" localSheetId="2" hidden="1">{"via1",#N/A,TRUE,"general";"via2",#N/A,TRUE,"general";"via3",#N/A,TRUE,"general"}</definedName>
    <definedName name="__p7" localSheetId="3" hidden="1">{"via1",#N/A,TRUE,"general";"via2",#N/A,TRUE,"general";"via3",#N/A,TRUE,"general"}</definedName>
    <definedName name="__p7" localSheetId="4" hidden="1">{"via1",#N/A,TRUE,"general";"via2",#N/A,TRUE,"general";"via3",#N/A,TRUE,"general"}</definedName>
    <definedName name="__p7" hidden="1">{"via1",#N/A,TRUE,"general";"via2",#N/A,TRUE,"general";"via3",#N/A,TRUE,"general"}</definedName>
    <definedName name="__p8" localSheetId="5" hidden="1">{"TAB1",#N/A,TRUE,"GENERAL";"TAB2",#N/A,TRUE,"GENERAL";"TAB3",#N/A,TRUE,"GENERAL";"TAB4",#N/A,TRUE,"GENERAL";"TAB5",#N/A,TRUE,"GENERAL"}</definedName>
    <definedName name="__p8" localSheetId="1" hidden="1">{"TAB1",#N/A,TRUE,"GENERAL";"TAB2",#N/A,TRUE,"GENERAL";"TAB3",#N/A,TRUE,"GENERAL";"TAB4",#N/A,TRUE,"GENERAL";"TAB5",#N/A,TRUE,"GENERAL"}</definedName>
    <definedName name="__p8" localSheetId="2" hidden="1">{"TAB1",#N/A,TRUE,"GENERAL";"TAB2",#N/A,TRUE,"GENERAL";"TAB3",#N/A,TRUE,"GENERAL";"TAB4",#N/A,TRUE,"GENERAL";"TAB5",#N/A,TRUE,"GENERAL"}</definedName>
    <definedName name="__p8" localSheetId="3" hidden="1">{"TAB1",#N/A,TRUE,"GENERAL";"TAB2",#N/A,TRUE,"GENERAL";"TAB3",#N/A,TRUE,"GENERAL";"TAB4",#N/A,TRUE,"GENERAL";"TAB5",#N/A,TRUE,"GENERAL"}</definedName>
    <definedName name="__p8" localSheetId="4" hidden="1">{"TAB1",#N/A,TRUE,"GENERAL";"TAB2",#N/A,TRUE,"GENERAL";"TAB3",#N/A,TRUE,"GENERAL";"TAB4",#N/A,TRUE,"GENERAL";"TAB5",#N/A,TRUE,"GENERAL"}</definedName>
    <definedName name="__p8" hidden="1">{"TAB1",#N/A,TRUE,"GENERAL";"TAB2",#N/A,TRUE,"GENERAL";"TAB3",#N/A,TRUE,"GENERAL";"TAB4",#N/A,TRUE,"GENERAL";"TAB5",#N/A,TRUE,"GENERAL"}</definedName>
    <definedName name="__Pa1">#REF!</definedName>
    <definedName name="__Pa2">#REF!</definedName>
    <definedName name="__Pa3">#REF!</definedName>
    <definedName name="__Pa4">#REF!</definedName>
    <definedName name="__PER3">#REF!</definedName>
    <definedName name="__PER4">#REF!</definedName>
    <definedName name="__PER5">#REF!</definedName>
    <definedName name="__PER6">#REF!</definedName>
    <definedName name="__PER8">#REF!</definedName>
    <definedName name="__PJ50">#REF!</definedName>
    <definedName name="__pj51">#REF!</definedName>
    <definedName name="__POR1">#REF!</definedName>
    <definedName name="__POR2">#REF!</definedName>
    <definedName name="__POR3">#REF!</definedName>
    <definedName name="__POR4">#REF!</definedName>
    <definedName name="__POR5">#REF!</definedName>
    <definedName name="__pr01">#REF!</definedName>
    <definedName name="__pr02">#REF!</definedName>
    <definedName name="__pr03">#REF!</definedName>
    <definedName name="__pr04">#REF!</definedName>
    <definedName name="__pr05">#REF!</definedName>
    <definedName name="__pr06">#REF!</definedName>
    <definedName name="__pr07">#REF!</definedName>
    <definedName name="__pr08">#REF!</definedName>
    <definedName name="__pr09">#REF!</definedName>
    <definedName name="__pr10">#REF!</definedName>
    <definedName name="__pr11">#REF!</definedName>
    <definedName name="__pr12">#REF!</definedName>
    <definedName name="__pr13">#REF!</definedName>
    <definedName name="__pr14">#REF!</definedName>
    <definedName name="__pr15">#REF!</definedName>
    <definedName name="__pr16">#REF!</definedName>
    <definedName name="__pr17">#REF!</definedName>
    <definedName name="__pr18">#REF!</definedName>
    <definedName name="__pr19">#REF!</definedName>
    <definedName name="__pr20">#REF!</definedName>
    <definedName name="__pr21">#REF!</definedName>
    <definedName name="__pr22">#REF!</definedName>
    <definedName name="__pr23">#REF!</definedName>
    <definedName name="__pr24">#REF!</definedName>
    <definedName name="__pr25">#REF!</definedName>
    <definedName name="__pr26">#REF!</definedName>
    <definedName name="__pr27">#REF!</definedName>
    <definedName name="__pr28">#REF!</definedName>
    <definedName name="__pr29">#REF!</definedName>
    <definedName name="__pr30">#REF!</definedName>
    <definedName name="__pr31">#REF!</definedName>
    <definedName name="__pr32">#REF!</definedName>
    <definedName name="__pr33">#REF!</definedName>
    <definedName name="__pr34">#REF!</definedName>
    <definedName name="__pr35">#REF!</definedName>
    <definedName name="__pr36">#REF!</definedName>
    <definedName name="__pr37">#REF!</definedName>
    <definedName name="__pr38">#REF!</definedName>
    <definedName name="__pr39">#REF!</definedName>
    <definedName name="__pr40">#REF!</definedName>
    <definedName name="__pr41">#REF!</definedName>
    <definedName name="__pr42">#REF!</definedName>
    <definedName name="__pr43">#REF!</definedName>
    <definedName name="__pr44">#REF!</definedName>
    <definedName name="__pr45">#REF!</definedName>
    <definedName name="__pr46">#REF!</definedName>
    <definedName name="__pr47">#REF!</definedName>
    <definedName name="__pr48">#REF!</definedName>
    <definedName name="__pr49">#REF!</definedName>
    <definedName name="__pr50">#REF!</definedName>
    <definedName name="__pr51">#REF!</definedName>
    <definedName name="__pr52">#REF!</definedName>
    <definedName name="__pr53">#REF!</definedName>
    <definedName name="__pr54">#REF!</definedName>
    <definedName name="__pr55">#REF!</definedName>
    <definedName name="__pr56">#REF!</definedName>
    <definedName name="__pr57">#REF!</definedName>
    <definedName name="__pr58">#REF!</definedName>
    <definedName name="__pr59">#REF!</definedName>
    <definedName name="__pr60">#REF!</definedName>
    <definedName name="__pr61">#REF!</definedName>
    <definedName name="__pr62">#REF!</definedName>
    <definedName name="__pr63">#REF!</definedName>
    <definedName name="__pr64">#REF!</definedName>
    <definedName name="__pr65">#REF!</definedName>
    <definedName name="__pr66">#REF!</definedName>
    <definedName name="__pr67">#REF!</definedName>
    <definedName name="__pr68">#REF!</definedName>
    <definedName name="__pr69">#REF!</definedName>
    <definedName name="__pr70">#REF!</definedName>
    <definedName name="__pr71">#REF!</definedName>
    <definedName name="__pr72">#REF!</definedName>
    <definedName name="__r" localSheetId="5" hidden="1">{"TAB1",#N/A,TRUE,"GENERAL";"TAB2",#N/A,TRUE,"GENERAL";"TAB3",#N/A,TRUE,"GENERAL";"TAB4",#N/A,TRUE,"GENERAL";"TAB5",#N/A,TRUE,"GENERAL"}</definedName>
    <definedName name="__r" localSheetId="1" hidden="1">{"TAB1",#N/A,TRUE,"GENERAL";"TAB2",#N/A,TRUE,"GENERAL";"TAB3",#N/A,TRUE,"GENERAL";"TAB4",#N/A,TRUE,"GENERAL";"TAB5",#N/A,TRUE,"GENERAL"}</definedName>
    <definedName name="__r" localSheetId="2" hidden="1">{"TAB1",#N/A,TRUE,"GENERAL";"TAB2",#N/A,TRUE,"GENERAL";"TAB3",#N/A,TRUE,"GENERAL";"TAB4",#N/A,TRUE,"GENERAL";"TAB5",#N/A,TRUE,"GENERAL"}</definedName>
    <definedName name="__r" localSheetId="3" hidden="1">{"TAB1",#N/A,TRUE,"GENERAL";"TAB2",#N/A,TRUE,"GENERAL";"TAB3",#N/A,TRUE,"GENERAL";"TAB4",#N/A,TRUE,"GENERAL";"TAB5",#N/A,TRUE,"GENERAL"}</definedName>
    <definedName name="__r" localSheetId="4" hidden="1">{"TAB1",#N/A,TRUE,"GENERAL";"TAB2",#N/A,TRUE,"GENERAL";"TAB3",#N/A,TRUE,"GENERAL";"TAB4",#N/A,TRUE,"GENERAL";"TAB5",#N/A,TRUE,"GENERAL"}</definedName>
    <definedName name="__r" hidden="1">{"TAB1",#N/A,TRUE,"GENERAL";"TAB2",#N/A,TRUE,"GENERAL";"TAB3",#N/A,TRUE,"GENERAL";"TAB4",#N/A,TRUE,"GENERAL";"TAB5",#N/A,TRUE,"GENERAL"}</definedName>
    <definedName name="__r4r" localSheetId="5" hidden="1">{"via1",#N/A,TRUE,"general";"via2",#N/A,TRUE,"general";"via3",#N/A,TRUE,"general"}</definedName>
    <definedName name="__r4r" localSheetId="1" hidden="1">{"via1",#N/A,TRUE,"general";"via2",#N/A,TRUE,"general";"via3",#N/A,TRUE,"general"}</definedName>
    <definedName name="__r4r" localSheetId="2" hidden="1">{"via1",#N/A,TRUE,"general";"via2",#N/A,TRUE,"general";"via3",#N/A,TRUE,"general"}</definedName>
    <definedName name="__r4r" localSheetId="3" hidden="1">{"via1",#N/A,TRUE,"general";"via2",#N/A,TRUE,"general";"via3",#N/A,TRUE,"general"}</definedName>
    <definedName name="__r4r" localSheetId="4" hidden="1">{"via1",#N/A,TRUE,"general";"via2",#N/A,TRUE,"general";"via3",#N/A,TRUE,"general"}</definedName>
    <definedName name="__r4r" hidden="1">{"via1",#N/A,TRUE,"general";"via2",#N/A,TRUE,"general";"via3",#N/A,TRUE,"general"}</definedName>
    <definedName name="__rc">#REF!</definedName>
    <definedName name="__ref4">#REF!</definedName>
    <definedName name="__rtu6" localSheetId="5" hidden="1">{"via1",#N/A,TRUE,"general";"via2",#N/A,TRUE,"general";"via3",#N/A,TRUE,"general"}</definedName>
    <definedName name="__rtu6" localSheetId="1" hidden="1">{"via1",#N/A,TRUE,"general";"via2",#N/A,TRUE,"general";"via3",#N/A,TRUE,"general"}</definedName>
    <definedName name="__rtu6" localSheetId="2" hidden="1">{"via1",#N/A,TRUE,"general";"via2",#N/A,TRUE,"general";"via3",#N/A,TRUE,"general"}</definedName>
    <definedName name="__rtu6" localSheetId="3" hidden="1">{"via1",#N/A,TRUE,"general";"via2",#N/A,TRUE,"general";"via3",#N/A,TRUE,"general"}</definedName>
    <definedName name="__rtu6" localSheetId="4" hidden="1">{"via1",#N/A,TRUE,"general";"via2",#N/A,TRUE,"general";"via3",#N/A,TRUE,"general"}</definedName>
    <definedName name="__rtu6" hidden="1">{"via1",#N/A,TRUE,"general";"via2",#N/A,TRUE,"general";"via3",#N/A,TRUE,"general"}</definedName>
    <definedName name="__s1" localSheetId="5" hidden="1">{"via1",#N/A,TRUE,"general";"via2",#N/A,TRUE,"general";"via3",#N/A,TRUE,"general"}</definedName>
    <definedName name="__s1" localSheetId="1" hidden="1">{"via1",#N/A,TRUE,"general";"via2",#N/A,TRUE,"general";"via3",#N/A,TRUE,"general"}</definedName>
    <definedName name="__s1" localSheetId="2" hidden="1">{"via1",#N/A,TRUE,"general";"via2",#N/A,TRUE,"general";"via3",#N/A,TRUE,"general"}</definedName>
    <definedName name="__s1" localSheetId="3" hidden="1">{"via1",#N/A,TRUE,"general";"via2",#N/A,TRUE,"general";"via3",#N/A,TRUE,"general"}</definedName>
    <definedName name="__s1" localSheetId="4" hidden="1">{"via1",#N/A,TRUE,"general";"via2",#N/A,TRUE,"general";"via3",#N/A,TRUE,"general"}</definedName>
    <definedName name="__s1" hidden="1">{"via1",#N/A,TRUE,"general";"via2",#N/A,TRUE,"general";"via3",#N/A,TRUE,"general"}</definedName>
    <definedName name="__s2" localSheetId="5" hidden="1">{"TAB1",#N/A,TRUE,"GENERAL";"TAB2",#N/A,TRUE,"GENERAL";"TAB3",#N/A,TRUE,"GENERAL";"TAB4",#N/A,TRUE,"GENERAL";"TAB5",#N/A,TRUE,"GENERAL"}</definedName>
    <definedName name="__s2" localSheetId="1" hidden="1">{"TAB1",#N/A,TRUE,"GENERAL";"TAB2",#N/A,TRUE,"GENERAL";"TAB3",#N/A,TRUE,"GENERAL";"TAB4",#N/A,TRUE,"GENERAL";"TAB5",#N/A,TRUE,"GENERAL"}</definedName>
    <definedName name="__s2" localSheetId="2" hidden="1">{"TAB1",#N/A,TRUE,"GENERAL";"TAB2",#N/A,TRUE,"GENERAL";"TAB3",#N/A,TRUE,"GENERAL";"TAB4",#N/A,TRUE,"GENERAL";"TAB5",#N/A,TRUE,"GENERAL"}</definedName>
    <definedName name="__s2" localSheetId="3" hidden="1">{"TAB1",#N/A,TRUE,"GENERAL";"TAB2",#N/A,TRUE,"GENERAL";"TAB3",#N/A,TRUE,"GENERAL";"TAB4",#N/A,TRUE,"GENERAL";"TAB5",#N/A,TRUE,"GENERAL"}</definedName>
    <definedName name="__s2" localSheetId="4" hidden="1">{"TAB1",#N/A,TRUE,"GENERAL";"TAB2",#N/A,TRUE,"GENERAL";"TAB3",#N/A,TRUE,"GENERAL";"TAB4",#N/A,TRUE,"GENERAL";"TAB5",#N/A,TRUE,"GENERAL"}</definedName>
    <definedName name="__s2" hidden="1">{"TAB1",#N/A,TRUE,"GENERAL";"TAB2",#N/A,TRUE,"GENERAL";"TAB3",#N/A,TRUE,"GENERAL";"TAB4",#N/A,TRUE,"GENERAL";"TAB5",#N/A,TRUE,"GENERAL"}</definedName>
    <definedName name="__s3" localSheetId="5" hidden="1">{"TAB1",#N/A,TRUE,"GENERAL";"TAB2",#N/A,TRUE,"GENERAL";"TAB3",#N/A,TRUE,"GENERAL";"TAB4",#N/A,TRUE,"GENERAL";"TAB5",#N/A,TRUE,"GENERAL"}</definedName>
    <definedName name="__s3" localSheetId="1" hidden="1">{"TAB1",#N/A,TRUE,"GENERAL";"TAB2",#N/A,TRUE,"GENERAL";"TAB3",#N/A,TRUE,"GENERAL";"TAB4",#N/A,TRUE,"GENERAL";"TAB5",#N/A,TRUE,"GENERAL"}</definedName>
    <definedName name="__s3" localSheetId="2" hidden="1">{"TAB1",#N/A,TRUE,"GENERAL";"TAB2",#N/A,TRUE,"GENERAL";"TAB3",#N/A,TRUE,"GENERAL";"TAB4",#N/A,TRUE,"GENERAL";"TAB5",#N/A,TRUE,"GENERAL"}</definedName>
    <definedName name="__s3" localSheetId="3" hidden="1">{"TAB1",#N/A,TRUE,"GENERAL";"TAB2",#N/A,TRUE,"GENERAL";"TAB3",#N/A,TRUE,"GENERAL";"TAB4",#N/A,TRUE,"GENERAL";"TAB5",#N/A,TRUE,"GENERAL"}</definedName>
    <definedName name="__s3" localSheetId="4" hidden="1">{"TAB1",#N/A,TRUE,"GENERAL";"TAB2",#N/A,TRUE,"GENERAL";"TAB3",#N/A,TRUE,"GENERAL";"TAB4",#N/A,TRUE,"GENERAL";"TAB5",#N/A,TRUE,"GENERAL"}</definedName>
    <definedName name="__s3" hidden="1">{"TAB1",#N/A,TRUE,"GENERAL";"TAB2",#N/A,TRUE,"GENERAL";"TAB3",#N/A,TRUE,"GENERAL";"TAB4",#N/A,TRUE,"GENERAL";"TAB5",#N/A,TRUE,"GENERAL"}</definedName>
    <definedName name="__s4" localSheetId="5" hidden="1">{"via1",#N/A,TRUE,"general";"via2",#N/A,TRUE,"general";"via3",#N/A,TRUE,"general"}</definedName>
    <definedName name="__s4" localSheetId="1" hidden="1">{"via1",#N/A,TRUE,"general";"via2",#N/A,TRUE,"general";"via3",#N/A,TRUE,"general"}</definedName>
    <definedName name="__s4" localSheetId="2" hidden="1">{"via1",#N/A,TRUE,"general";"via2",#N/A,TRUE,"general";"via3",#N/A,TRUE,"general"}</definedName>
    <definedName name="__s4" localSheetId="3" hidden="1">{"via1",#N/A,TRUE,"general";"via2",#N/A,TRUE,"general";"via3",#N/A,TRUE,"general"}</definedName>
    <definedName name="__s4" localSheetId="4" hidden="1">{"via1",#N/A,TRUE,"general";"via2",#N/A,TRUE,"general";"via3",#N/A,TRUE,"general"}</definedName>
    <definedName name="__s4" hidden="1">{"via1",#N/A,TRUE,"general";"via2",#N/A,TRUE,"general";"via3",#N/A,TRUE,"general"}</definedName>
    <definedName name="__s5" localSheetId="5" hidden="1">{"via1",#N/A,TRUE,"general";"via2",#N/A,TRUE,"general";"via3",#N/A,TRUE,"general"}</definedName>
    <definedName name="__s5" localSheetId="1" hidden="1">{"via1",#N/A,TRUE,"general";"via2",#N/A,TRUE,"general";"via3",#N/A,TRUE,"general"}</definedName>
    <definedName name="__s5" localSheetId="2" hidden="1">{"via1",#N/A,TRUE,"general";"via2",#N/A,TRUE,"general";"via3",#N/A,TRUE,"general"}</definedName>
    <definedName name="__s5" localSheetId="3" hidden="1">{"via1",#N/A,TRUE,"general";"via2",#N/A,TRUE,"general";"via3",#N/A,TRUE,"general"}</definedName>
    <definedName name="__s5" localSheetId="4" hidden="1">{"via1",#N/A,TRUE,"general";"via2",#N/A,TRUE,"general";"via3",#N/A,TRUE,"general"}</definedName>
    <definedName name="__s5" hidden="1">{"via1",#N/A,TRUE,"general";"via2",#N/A,TRUE,"general";"via3",#N/A,TRUE,"general"}</definedName>
    <definedName name="__s6" localSheetId="5" hidden="1">{"TAB1",#N/A,TRUE,"GENERAL";"TAB2",#N/A,TRUE,"GENERAL";"TAB3",#N/A,TRUE,"GENERAL";"TAB4",#N/A,TRUE,"GENERAL";"TAB5",#N/A,TRUE,"GENERAL"}</definedName>
    <definedName name="__s6" localSheetId="1" hidden="1">{"TAB1",#N/A,TRUE,"GENERAL";"TAB2",#N/A,TRUE,"GENERAL";"TAB3",#N/A,TRUE,"GENERAL";"TAB4",#N/A,TRUE,"GENERAL";"TAB5",#N/A,TRUE,"GENERAL"}</definedName>
    <definedName name="__s6" localSheetId="2" hidden="1">{"TAB1",#N/A,TRUE,"GENERAL";"TAB2",#N/A,TRUE,"GENERAL";"TAB3",#N/A,TRUE,"GENERAL";"TAB4",#N/A,TRUE,"GENERAL";"TAB5",#N/A,TRUE,"GENERAL"}</definedName>
    <definedName name="__s6" localSheetId="3" hidden="1">{"TAB1",#N/A,TRUE,"GENERAL";"TAB2",#N/A,TRUE,"GENERAL";"TAB3",#N/A,TRUE,"GENERAL";"TAB4",#N/A,TRUE,"GENERAL";"TAB5",#N/A,TRUE,"GENERAL"}</definedName>
    <definedName name="__s6" localSheetId="4" hidden="1">{"TAB1",#N/A,TRUE,"GENERAL";"TAB2",#N/A,TRUE,"GENERAL";"TAB3",#N/A,TRUE,"GENERAL";"TAB4",#N/A,TRUE,"GENERAL";"TAB5",#N/A,TRUE,"GENERAL"}</definedName>
    <definedName name="__s6" hidden="1">{"TAB1",#N/A,TRUE,"GENERAL";"TAB2",#N/A,TRUE,"GENERAL";"TAB3",#N/A,TRUE,"GENERAL";"TAB4",#N/A,TRUE,"GENERAL";"TAB5",#N/A,TRUE,"GENERAL"}</definedName>
    <definedName name="__s7" localSheetId="5" hidden="1">{"via1",#N/A,TRUE,"general";"via2",#N/A,TRUE,"general";"via3",#N/A,TRUE,"general"}</definedName>
    <definedName name="__s7" localSheetId="1" hidden="1">{"via1",#N/A,TRUE,"general";"via2",#N/A,TRUE,"general";"via3",#N/A,TRUE,"general"}</definedName>
    <definedName name="__s7" localSheetId="2" hidden="1">{"via1",#N/A,TRUE,"general";"via2",#N/A,TRUE,"general";"via3",#N/A,TRUE,"general"}</definedName>
    <definedName name="__s7" localSheetId="3" hidden="1">{"via1",#N/A,TRUE,"general";"via2",#N/A,TRUE,"general";"via3",#N/A,TRUE,"general"}</definedName>
    <definedName name="__s7" localSheetId="4" hidden="1">{"via1",#N/A,TRUE,"general";"via2",#N/A,TRUE,"general";"via3",#N/A,TRUE,"general"}</definedName>
    <definedName name="__s7" hidden="1">{"via1",#N/A,TRUE,"general";"via2",#N/A,TRUE,"general";"via3",#N/A,TRUE,"general"}</definedName>
    <definedName name="__SBC1">#REF!</definedName>
    <definedName name="__SBC3">#REF!</definedName>
    <definedName name="__SBC5">#REF!</definedName>
    <definedName name="__t3" localSheetId="5" hidden="1">{"TAB1",#N/A,TRUE,"GENERAL";"TAB2",#N/A,TRUE,"GENERAL";"TAB3",#N/A,TRUE,"GENERAL";"TAB4",#N/A,TRUE,"GENERAL";"TAB5",#N/A,TRUE,"GENERAL"}</definedName>
    <definedName name="__t3" localSheetId="1" hidden="1">{"TAB1",#N/A,TRUE,"GENERAL";"TAB2",#N/A,TRUE,"GENERAL";"TAB3",#N/A,TRUE,"GENERAL";"TAB4",#N/A,TRUE,"GENERAL";"TAB5",#N/A,TRUE,"GENERAL"}</definedName>
    <definedName name="__t3" localSheetId="2" hidden="1">{"TAB1",#N/A,TRUE,"GENERAL";"TAB2",#N/A,TRUE,"GENERAL";"TAB3",#N/A,TRUE,"GENERAL";"TAB4",#N/A,TRUE,"GENERAL";"TAB5",#N/A,TRUE,"GENERAL"}</definedName>
    <definedName name="__t3" localSheetId="3" hidden="1">{"TAB1",#N/A,TRUE,"GENERAL";"TAB2",#N/A,TRUE,"GENERAL";"TAB3",#N/A,TRUE,"GENERAL";"TAB4",#N/A,TRUE,"GENERAL";"TAB5",#N/A,TRUE,"GENERAL"}</definedName>
    <definedName name="__t3" localSheetId="4" hidden="1">{"TAB1",#N/A,TRUE,"GENERAL";"TAB2",#N/A,TRUE,"GENERAL";"TAB3",#N/A,TRUE,"GENERAL";"TAB4",#N/A,TRUE,"GENERAL";"TAB5",#N/A,TRUE,"GENERAL"}</definedName>
    <definedName name="__t3" hidden="1">{"TAB1",#N/A,TRUE,"GENERAL";"TAB2",#N/A,TRUE,"GENERAL";"TAB3",#N/A,TRUE,"GENERAL";"TAB4",#N/A,TRUE,"GENERAL";"TAB5",#N/A,TRUE,"GENERAL"}</definedName>
    <definedName name="__t4" localSheetId="5" hidden="1">{"via1",#N/A,TRUE,"general";"via2",#N/A,TRUE,"general";"via3",#N/A,TRUE,"general"}</definedName>
    <definedName name="__t4" localSheetId="1" hidden="1">{"via1",#N/A,TRUE,"general";"via2",#N/A,TRUE,"general";"via3",#N/A,TRUE,"general"}</definedName>
    <definedName name="__t4" localSheetId="2" hidden="1">{"via1",#N/A,TRUE,"general";"via2",#N/A,TRUE,"general";"via3",#N/A,TRUE,"general"}</definedName>
    <definedName name="__t4" localSheetId="3" hidden="1">{"via1",#N/A,TRUE,"general";"via2",#N/A,TRUE,"general";"via3",#N/A,TRUE,"general"}</definedName>
    <definedName name="__t4" localSheetId="4" hidden="1">{"via1",#N/A,TRUE,"general";"via2",#N/A,TRUE,"general";"via3",#N/A,TRUE,"general"}</definedName>
    <definedName name="__t4" hidden="1">{"via1",#N/A,TRUE,"general";"via2",#N/A,TRUE,"general";"via3",#N/A,TRUE,"general"}</definedName>
    <definedName name="__t5" localSheetId="5" hidden="1">{"TAB1",#N/A,TRUE,"GENERAL";"TAB2",#N/A,TRUE,"GENERAL";"TAB3",#N/A,TRUE,"GENERAL";"TAB4",#N/A,TRUE,"GENERAL";"TAB5",#N/A,TRUE,"GENERAL"}</definedName>
    <definedName name="__t5" localSheetId="1" hidden="1">{"TAB1",#N/A,TRUE,"GENERAL";"TAB2",#N/A,TRUE,"GENERAL";"TAB3",#N/A,TRUE,"GENERAL";"TAB4",#N/A,TRUE,"GENERAL";"TAB5",#N/A,TRUE,"GENERAL"}</definedName>
    <definedName name="__t5" localSheetId="2" hidden="1">{"TAB1",#N/A,TRUE,"GENERAL";"TAB2",#N/A,TRUE,"GENERAL";"TAB3",#N/A,TRUE,"GENERAL";"TAB4",#N/A,TRUE,"GENERAL";"TAB5",#N/A,TRUE,"GENERAL"}</definedName>
    <definedName name="__t5" localSheetId="3" hidden="1">{"TAB1",#N/A,TRUE,"GENERAL";"TAB2",#N/A,TRUE,"GENERAL";"TAB3",#N/A,TRUE,"GENERAL";"TAB4",#N/A,TRUE,"GENERAL";"TAB5",#N/A,TRUE,"GENERAL"}</definedName>
    <definedName name="__t5" localSheetId="4" hidden="1">{"TAB1",#N/A,TRUE,"GENERAL";"TAB2",#N/A,TRUE,"GENERAL";"TAB3",#N/A,TRUE,"GENERAL";"TAB4",#N/A,TRUE,"GENERAL";"TAB5",#N/A,TRUE,"GENERAL"}</definedName>
    <definedName name="__t5" hidden="1">{"TAB1",#N/A,TRUE,"GENERAL";"TAB2",#N/A,TRUE,"GENERAL";"TAB3",#N/A,TRUE,"GENERAL";"TAB4",#N/A,TRUE,"GENERAL";"TAB5",#N/A,TRUE,"GENERAL"}</definedName>
    <definedName name="__t6" localSheetId="5" hidden="1">{"via1",#N/A,TRUE,"general";"via2",#N/A,TRUE,"general";"via3",#N/A,TRUE,"general"}</definedName>
    <definedName name="__t6" localSheetId="1" hidden="1">{"via1",#N/A,TRUE,"general";"via2",#N/A,TRUE,"general";"via3",#N/A,TRUE,"general"}</definedName>
    <definedName name="__t6" localSheetId="2" hidden="1">{"via1",#N/A,TRUE,"general";"via2",#N/A,TRUE,"general";"via3",#N/A,TRUE,"general"}</definedName>
    <definedName name="__t6" localSheetId="3" hidden="1">{"via1",#N/A,TRUE,"general";"via2",#N/A,TRUE,"general";"via3",#N/A,TRUE,"general"}</definedName>
    <definedName name="__t6" localSheetId="4" hidden="1">{"via1",#N/A,TRUE,"general";"via2",#N/A,TRUE,"general";"via3",#N/A,TRUE,"general"}</definedName>
    <definedName name="__t6" hidden="1">{"via1",#N/A,TRUE,"general";"via2",#N/A,TRUE,"general";"via3",#N/A,TRUE,"general"}</definedName>
    <definedName name="__t66" localSheetId="5" hidden="1">{"TAB1",#N/A,TRUE,"GENERAL";"TAB2",#N/A,TRUE,"GENERAL";"TAB3",#N/A,TRUE,"GENERAL";"TAB4",#N/A,TRUE,"GENERAL";"TAB5",#N/A,TRUE,"GENERAL"}</definedName>
    <definedName name="__t66" localSheetId="1" hidden="1">{"TAB1",#N/A,TRUE,"GENERAL";"TAB2",#N/A,TRUE,"GENERAL";"TAB3",#N/A,TRUE,"GENERAL";"TAB4",#N/A,TRUE,"GENERAL";"TAB5",#N/A,TRUE,"GENERAL"}</definedName>
    <definedName name="__t66" localSheetId="2" hidden="1">{"TAB1",#N/A,TRUE,"GENERAL";"TAB2",#N/A,TRUE,"GENERAL";"TAB3",#N/A,TRUE,"GENERAL";"TAB4",#N/A,TRUE,"GENERAL";"TAB5",#N/A,TRUE,"GENERAL"}</definedName>
    <definedName name="__t66" localSheetId="3" hidden="1">{"TAB1",#N/A,TRUE,"GENERAL";"TAB2",#N/A,TRUE,"GENERAL";"TAB3",#N/A,TRUE,"GENERAL";"TAB4",#N/A,TRUE,"GENERAL";"TAB5",#N/A,TRUE,"GENERAL"}</definedName>
    <definedName name="__t66" localSheetId="4" hidden="1">{"TAB1",#N/A,TRUE,"GENERAL";"TAB2",#N/A,TRUE,"GENERAL";"TAB3",#N/A,TRUE,"GENERAL";"TAB4",#N/A,TRUE,"GENERAL";"TAB5",#N/A,TRUE,"GENERAL"}</definedName>
    <definedName name="__t66" hidden="1">{"TAB1",#N/A,TRUE,"GENERAL";"TAB2",#N/A,TRUE,"GENERAL";"TAB3",#N/A,TRUE,"GENERAL";"TAB4",#N/A,TRUE,"GENERAL";"TAB5",#N/A,TRUE,"GENERAL"}</definedName>
    <definedName name="__t7" localSheetId="5" hidden="1">{"via1",#N/A,TRUE,"general";"via2",#N/A,TRUE,"general";"via3",#N/A,TRUE,"general"}</definedName>
    <definedName name="__t7" localSheetId="1" hidden="1">{"via1",#N/A,TRUE,"general";"via2",#N/A,TRUE,"general";"via3",#N/A,TRUE,"general"}</definedName>
    <definedName name="__t7" localSheetId="2" hidden="1">{"via1",#N/A,TRUE,"general";"via2",#N/A,TRUE,"general";"via3",#N/A,TRUE,"general"}</definedName>
    <definedName name="__t7" localSheetId="3" hidden="1">{"via1",#N/A,TRUE,"general";"via2",#N/A,TRUE,"general";"via3",#N/A,TRUE,"general"}</definedName>
    <definedName name="__t7" localSheetId="4" hidden="1">{"via1",#N/A,TRUE,"general";"via2",#N/A,TRUE,"general";"via3",#N/A,TRUE,"general"}</definedName>
    <definedName name="__t7" hidden="1">{"via1",#N/A,TRUE,"general";"via2",#N/A,TRUE,"general";"via3",#N/A,TRUE,"general"}</definedName>
    <definedName name="__t77" localSheetId="5" hidden="1">{"TAB1",#N/A,TRUE,"GENERAL";"TAB2",#N/A,TRUE,"GENERAL";"TAB3",#N/A,TRUE,"GENERAL";"TAB4",#N/A,TRUE,"GENERAL";"TAB5",#N/A,TRUE,"GENERAL"}</definedName>
    <definedName name="__t77" localSheetId="1" hidden="1">{"TAB1",#N/A,TRUE,"GENERAL";"TAB2",#N/A,TRUE,"GENERAL";"TAB3",#N/A,TRUE,"GENERAL";"TAB4",#N/A,TRUE,"GENERAL";"TAB5",#N/A,TRUE,"GENERAL"}</definedName>
    <definedName name="__t77" localSheetId="2" hidden="1">{"TAB1",#N/A,TRUE,"GENERAL";"TAB2",#N/A,TRUE,"GENERAL";"TAB3",#N/A,TRUE,"GENERAL";"TAB4",#N/A,TRUE,"GENERAL";"TAB5",#N/A,TRUE,"GENERAL"}</definedName>
    <definedName name="__t77" localSheetId="3" hidden="1">{"TAB1",#N/A,TRUE,"GENERAL";"TAB2",#N/A,TRUE,"GENERAL";"TAB3",#N/A,TRUE,"GENERAL";"TAB4",#N/A,TRUE,"GENERAL";"TAB5",#N/A,TRUE,"GENERAL"}</definedName>
    <definedName name="__t77" localSheetId="4" hidden="1">{"TAB1",#N/A,TRUE,"GENERAL";"TAB2",#N/A,TRUE,"GENERAL";"TAB3",#N/A,TRUE,"GENERAL";"TAB4",#N/A,TRUE,"GENERAL";"TAB5",#N/A,TRUE,"GENERAL"}</definedName>
    <definedName name="__t77" hidden="1">{"TAB1",#N/A,TRUE,"GENERAL";"TAB2",#N/A,TRUE,"GENERAL";"TAB3",#N/A,TRUE,"GENERAL";"TAB4",#N/A,TRUE,"GENERAL";"TAB5",#N/A,TRUE,"GENERAL"}</definedName>
    <definedName name="__t8" localSheetId="5" hidden="1">{"TAB1",#N/A,TRUE,"GENERAL";"TAB2",#N/A,TRUE,"GENERAL";"TAB3",#N/A,TRUE,"GENERAL";"TAB4",#N/A,TRUE,"GENERAL";"TAB5",#N/A,TRUE,"GENERAL"}</definedName>
    <definedName name="__t8" localSheetId="1" hidden="1">{"TAB1",#N/A,TRUE,"GENERAL";"TAB2",#N/A,TRUE,"GENERAL";"TAB3",#N/A,TRUE,"GENERAL";"TAB4",#N/A,TRUE,"GENERAL";"TAB5",#N/A,TRUE,"GENERAL"}</definedName>
    <definedName name="__t8" localSheetId="2" hidden="1">{"TAB1",#N/A,TRUE,"GENERAL";"TAB2",#N/A,TRUE,"GENERAL";"TAB3",#N/A,TRUE,"GENERAL";"TAB4",#N/A,TRUE,"GENERAL";"TAB5",#N/A,TRUE,"GENERAL"}</definedName>
    <definedName name="__t8" localSheetId="3" hidden="1">{"TAB1",#N/A,TRUE,"GENERAL";"TAB2",#N/A,TRUE,"GENERAL";"TAB3",#N/A,TRUE,"GENERAL";"TAB4",#N/A,TRUE,"GENERAL";"TAB5",#N/A,TRUE,"GENERAL"}</definedName>
    <definedName name="__t8" localSheetId="4" hidden="1">{"TAB1",#N/A,TRUE,"GENERAL";"TAB2",#N/A,TRUE,"GENERAL";"TAB3",#N/A,TRUE,"GENERAL";"TAB4",#N/A,TRUE,"GENERAL";"TAB5",#N/A,TRUE,"GENERAL"}</definedName>
    <definedName name="__t8" hidden="1">{"TAB1",#N/A,TRUE,"GENERAL";"TAB2",#N/A,TRUE,"GENERAL";"TAB3",#N/A,TRUE,"GENERAL";"TAB4",#N/A,TRUE,"GENERAL";"TAB5",#N/A,TRUE,"GENERAL"}</definedName>
    <definedName name="__t88" localSheetId="5" hidden="1">{"via1",#N/A,TRUE,"general";"via2",#N/A,TRUE,"general";"via3",#N/A,TRUE,"general"}</definedName>
    <definedName name="__t88" localSheetId="1" hidden="1">{"via1",#N/A,TRUE,"general";"via2",#N/A,TRUE,"general";"via3",#N/A,TRUE,"general"}</definedName>
    <definedName name="__t88" localSheetId="2" hidden="1">{"via1",#N/A,TRUE,"general";"via2",#N/A,TRUE,"general";"via3",#N/A,TRUE,"general"}</definedName>
    <definedName name="__t88" localSheetId="3" hidden="1">{"via1",#N/A,TRUE,"general";"via2",#N/A,TRUE,"general";"via3",#N/A,TRUE,"general"}</definedName>
    <definedName name="__t88" localSheetId="4" hidden="1">{"via1",#N/A,TRUE,"general";"via2",#N/A,TRUE,"general";"via3",#N/A,TRUE,"general"}</definedName>
    <definedName name="__t88" hidden="1">{"via1",#N/A,TRUE,"general";"via2",#N/A,TRUE,"general";"via3",#N/A,TRUE,"general"}</definedName>
    <definedName name="__t9" localSheetId="5" hidden="1">{"TAB1",#N/A,TRUE,"GENERAL";"TAB2",#N/A,TRUE,"GENERAL";"TAB3",#N/A,TRUE,"GENERAL";"TAB4",#N/A,TRUE,"GENERAL";"TAB5",#N/A,TRUE,"GENERAL"}</definedName>
    <definedName name="__t9" localSheetId="1" hidden="1">{"TAB1",#N/A,TRUE,"GENERAL";"TAB2",#N/A,TRUE,"GENERAL";"TAB3",#N/A,TRUE,"GENERAL";"TAB4",#N/A,TRUE,"GENERAL";"TAB5",#N/A,TRUE,"GENERAL"}</definedName>
    <definedName name="__t9" localSheetId="2" hidden="1">{"TAB1",#N/A,TRUE,"GENERAL";"TAB2",#N/A,TRUE,"GENERAL";"TAB3",#N/A,TRUE,"GENERAL";"TAB4",#N/A,TRUE,"GENERAL";"TAB5",#N/A,TRUE,"GENERAL"}</definedName>
    <definedName name="__t9" localSheetId="3" hidden="1">{"TAB1",#N/A,TRUE,"GENERAL";"TAB2",#N/A,TRUE,"GENERAL";"TAB3",#N/A,TRUE,"GENERAL";"TAB4",#N/A,TRUE,"GENERAL";"TAB5",#N/A,TRUE,"GENERAL"}</definedName>
    <definedName name="__t9" localSheetId="4" hidden="1">{"TAB1",#N/A,TRUE,"GENERAL";"TAB2",#N/A,TRUE,"GENERAL";"TAB3",#N/A,TRUE,"GENERAL";"TAB4",#N/A,TRUE,"GENERAL";"TAB5",#N/A,TRUE,"GENERAL"}</definedName>
    <definedName name="__t9" hidden="1">{"TAB1",#N/A,TRUE,"GENERAL";"TAB2",#N/A,TRUE,"GENERAL";"TAB3",#N/A,TRUE,"GENERAL";"TAB4",#N/A,TRUE,"GENERAL";"TAB5",#N/A,TRUE,"GENERAL"}</definedName>
    <definedName name="__t99" localSheetId="5" hidden="1">{"via1",#N/A,TRUE,"general";"via2",#N/A,TRUE,"general";"via3",#N/A,TRUE,"general"}</definedName>
    <definedName name="__t99" localSheetId="1" hidden="1">{"via1",#N/A,TRUE,"general";"via2",#N/A,TRUE,"general";"via3",#N/A,TRUE,"general"}</definedName>
    <definedName name="__t99" localSheetId="2" hidden="1">{"via1",#N/A,TRUE,"general";"via2",#N/A,TRUE,"general";"via3",#N/A,TRUE,"general"}</definedName>
    <definedName name="__t99" localSheetId="3" hidden="1">{"via1",#N/A,TRUE,"general";"via2",#N/A,TRUE,"general";"via3",#N/A,TRUE,"general"}</definedName>
    <definedName name="__t99" localSheetId="4" hidden="1">{"via1",#N/A,TRUE,"general";"via2",#N/A,TRUE,"general";"via3",#N/A,TRUE,"general"}</definedName>
    <definedName name="__t99" hidden="1">{"via1",#N/A,TRUE,"general";"via2",#N/A,TRUE,"general";"via3",#N/A,TRUE,"general"}</definedName>
    <definedName name="__TA1">#REF!</definedName>
    <definedName name="__TA2">#REF!</definedName>
    <definedName name="__TA3">#REF!</definedName>
    <definedName name="__TA4">#REF!</definedName>
    <definedName name="__TA5">#REF!</definedName>
    <definedName name="__TA6">#REF!</definedName>
    <definedName name="__TA7">#REF!</definedName>
    <definedName name="__TA8">#REF!</definedName>
    <definedName name="__TA9">#REF!</definedName>
    <definedName name="__TOP1">#REF!</definedName>
    <definedName name="__TOP10">#REF!</definedName>
    <definedName name="__TOP2">#REF!</definedName>
    <definedName name="__TOP3">#REF!</definedName>
    <definedName name="__TOP4">#REF!</definedName>
    <definedName name="__TOP5">#REF!</definedName>
    <definedName name="__TOP6">#REF!</definedName>
    <definedName name="__TOP7">#REF!</definedName>
    <definedName name="__TOP8">#REF!</definedName>
    <definedName name="__TOP9">#REF!</definedName>
    <definedName name="__TOT1">#REF!</definedName>
    <definedName name="__u4" localSheetId="5" hidden="1">{"TAB1",#N/A,TRUE,"GENERAL";"TAB2",#N/A,TRUE,"GENERAL";"TAB3",#N/A,TRUE,"GENERAL";"TAB4",#N/A,TRUE,"GENERAL";"TAB5",#N/A,TRUE,"GENERAL"}</definedName>
    <definedName name="__u4" localSheetId="1" hidden="1">{"TAB1",#N/A,TRUE,"GENERAL";"TAB2",#N/A,TRUE,"GENERAL";"TAB3",#N/A,TRUE,"GENERAL";"TAB4",#N/A,TRUE,"GENERAL";"TAB5",#N/A,TRUE,"GENERAL"}</definedName>
    <definedName name="__u4" localSheetId="2" hidden="1">{"TAB1",#N/A,TRUE,"GENERAL";"TAB2",#N/A,TRUE,"GENERAL";"TAB3",#N/A,TRUE,"GENERAL";"TAB4",#N/A,TRUE,"GENERAL";"TAB5",#N/A,TRUE,"GENERAL"}</definedName>
    <definedName name="__u4" localSheetId="3" hidden="1">{"TAB1",#N/A,TRUE,"GENERAL";"TAB2",#N/A,TRUE,"GENERAL";"TAB3",#N/A,TRUE,"GENERAL";"TAB4",#N/A,TRUE,"GENERAL";"TAB5",#N/A,TRUE,"GENERAL"}</definedName>
    <definedName name="__u4" localSheetId="4" hidden="1">{"TAB1",#N/A,TRUE,"GENERAL";"TAB2",#N/A,TRUE,"GENERAL";"TAB3",#N/A,TRUE,"GENERAL";"TAB4",#N/A,TRUE,"GENERAL";"TAB5",#N/A,TRUE,"GENERAL"}</definedName>
    <definedName name="__u4" hidden="1">{"TAB1",#N/A,TRUE,"GENERAL";"TAB2",#N/A,TRUE,"GENERAL";"TAB3",#N/A,TRUE,"GENERAL";"TAB4",#N/A,TRUE,"GENERAL";"TAB5",#N/A,TRUE,"GENERAL"}</definedName>
    <definedName name="__u5" localSheetId="5" hidden="1">{"TAB1",#N/A,TRUE,"GENERAL";"TAB2",#N/A,TRUE,"GENERAL";"TAB3",#N/A,TRUE,"GENERAL";"TAB4",#N/A,TRUE,"GENERAL";"TAB5",#N/A,TRUE,"GENERAL"}</definedName>
    <definedName name="__u5" localSheetId="1" hidden="1">{"TAB1",#N/A,TRUE,"GENERAL";"TAB2",#N/A,TRUE,"GENERAL";"TAB3",#N/A,TRUE,"GENERAL";"TAB4",#N/A,TRUE,"GENERAL";"TAB5",#N/A,TRUE,"GENERAL"}</definedName>
    <definedName name="__u5" localSheetId="2" hidden="1">{"TAB1",#N/A,TRUE,"GENERAL";"TAB2",#N/A,TRUE,"GENERAL";"TAB3",#N/A,TRUE,"GENERAL";"TAB4",#N/A,TRUE,"GENERAL";"TAB5",#N/A,TRUE,"GENERAL"}</definedName>
    <definedName name="__u5" localSheetId="3" hidden="1">{"TAB1",#N/A,TRUE,"GENERAL";"TAB2",#N/A,TRUE,"GENERAL";"TAB3",#N/A,TRUE,"GENERAL";"TAB4",#N/A,TRUE,"GENERAL";"TAB5",#N/A,TRUE,"GENERAL"}</definedName>
    <definedName name="__u5" localSheetId="4" hidden="1">{"TAB1",#N/A,TRUE,"GENERAL";"TAB2",#N/A,TRUE,"GENERAL";"TAB3",#N/A,TRUE,"GENERAL";"TAB4",#N/A,TRUE,"GENERAL";"TAB5",#N/A,TRUE,"GENERAL"}</definedName>
    <definedName name="__u5" hidden="1">{"TAB1",#N/A,TRUE,"GENERAL";"TAB2",#N/A,TRUE,"GENERAL";"TAB3",#N/A,TRUE,"GENERAL";"TAB4",#N/A,TRUE,"GENERAL";"TAB5",#N/A,TRUE,"GENERAL"}</definedName>
    <definedName name="__u6" localSheetId="5" hidden="1">{"TAB1",#N/A,TRUE,"GENERAL";"TAB2",#N/A,TRUE,"GENERAL";"TAB3",#N/A,TRUE,"GENERAL";"TAB4",#N/A,TRUE,"GENERAL";"TAB5",#N/A,TRUE,"GENERAL"}</definedName>
    <definedName name="__u6" localSheetId="1" hidden="1">{"TAB1",#N/A,TRUE,"GENERAL";"TAB2",#N/A,TRUE,"GENERAL";"TAB3",#N/A,TRUE,"GENERAL";"TAB4",#N/A,TRUE,"GENERAL";"TAB5",#N/A,TRUE,"GENERAL"}</definedName>
    <definedName name="__u6" localSheetId="2" hidden="1">{"TAB1",#N/A,TRUE,"GENERAL";"TAB2",#N/A,TRUE,"GENERAL";"TAB3",#N/A,TRUE,"GENERAL";"TAB4",#N/A,TRUE,"GENERAL";"TAB5",#N/A,TRUE,"GENERAL"}</definedName>
    <definedName name="__u6" localSheetId="3" hidden="1">{"TAB1",#N/A,TRUE,"GENERAL";"TAB2",#N/A,TRUE,"GENERAL";"TAB3",#N/A,TRUE,"GENERAL";"TAB4",#N/A,TRUE,"GENERAL";"TAB5",#N/A,TRUE,"GENERAL"}</definedName>
    <definedName name="__u6" localSheetId="4" hidden="1">{"TAB1",#N/A,TRUE,"GENERAL";"TAB2",#N/A,TRUE,"GENERAL";"TAB3",#N/A,TRUE,"GENERAL";"TAB4",#N/A,TRUE,"GENERAL";"TAB5",#N/A,TRUE,"GENERAL"}</definedName>
    <definedName name="__u6" hidden="1">{"TAB1",#N/A,TRUE,"GENERAL";"TAB2",#N/A,TRUE,"GENERAL";"TAB3",#N/A,TRUE,"GENERAL";"TAB4",#N/A,TRUE,"GENERAL";"TAB5",#N/A,TRUE,"GENERAL"}</definedName>
    <definedName name="__u7" localSheetId="5" hidden="1">{"via1",#N/A,TRUE,"general";"via2",#N/A,TRUE,"general";"via3",#N/A,TRUE,"general"}</definedName>
    <definedName name="__u7" localSheetId="1" hidden="1">{"via1",#N/A,TRUE,"general";"via2",#N/A,TRUE,"general";"via3",#N/A,TRUE,"general"}</definedName>
    <definedName name="__u7" localSheetId="2" hidden="1">{"via1",#N/A,TRUE,"general";"via2",#N/A,TRUE,"general";"via3",#N/A,TRUE,"general"}</definedName>
    <definedName name="__u7" localSheetId="3" hidden="1">{"via1",#N/A,TRUE,"general";"via2",#N/A,TRUE,"general";"via3",#N/A,TRUE,"general"}</definedName>
    <definedName name="__u7" localSheetId="4" hidden="1">{"via1",#N/A,TRUE,"general";"via2",#N/A,TRUE,"general";"via3",#N/A,TRUE,"general"}</definedName>
    <definedName name="__u7" hidden="1">{"via1",#N/A,TRUE,"general";"via2",#N/A,TRUE,"general";"via3",#N/A,TRUE,"general"}</definedName>
    <definedName name="__u8" localSheetId="5" hidden="1">{"TAB1",#N/A,TRUE,"GENERAL";"TAB2",#N/A,TRUE,"GENERAL";"TAB3",#N/A,TRUE,"GENERAL";"TAB4",#N/A,TRUE,"GENERAL";"TAB5",#N/A,TRUE,"GENERAL"}</definedName>
    <definedName name="__u8" localSheetId="1" hidden="1">{"TAB1",#N/A,TRUE,"GENERAL";"TAB2",#N/A,TRUE,"GENERAL";"TAB3",#N/A,TRUE,"GENERAL";"TAB4",#N/A,TRUE,"GENERAL";"TAB5",#N/A,TRUE,"GENERAL"}</definedName>
    <definedName name="__u8" localSheetId="2" hidden="1">{"TAB1",#N/A,TRUE,"GENERAL";"TAB2",#N/A,TRUE,"GENERAL";"TAB3",#N/A,TRUE,"GENERAL";"TAB4",#N/A,TRUE,"GENERAL";"TAB5",#N/A,TRUE,"GENERAL"}</definedName>
    <definedName name="__u8" localSheetId="3" hidden="1">{"TAB1",#N/A,TRUE,"GENERAL";"TAB2",#N/A,TRUE,"GENERAL";"TAB3",#N/A,TRUE,"GENERAL";"TAB4",#N/A,TRUE,"GENERAL";"TAB5",#N/A,TRUE,"GENERAL"}</definedName>
    <definedName name="__u8" localSheetId="4" hidden="1">{"TAB1",#N/A,TRUE,"GENERAL";"TAB2",#N/A,TRUE,"GENERAL";"TAB3",#N/A,TRUE,"GENERAL";"TAB4",#N/A,TRUE,"GENERAL";"TAB5",#N/A,TRUE,"GENERAL"}</definedName>
    <definedName name="__u8" hidden="1">{"TAB1",#N/A,TRUE,"GENERAL";"TAB2",#N/A,TRUE,"GENERAL";"TAB3",#N/A,TRUE,"GENERAL";"TAB4",#N/A,TRUE,"GENERAL";"TAB5",#N/A,TRUE,"GENERAL"}</definedName>
    <definedName name="__u9" localSheetId="5" hidden="1">{"TAB1",#N/A,TRUE,"GENERAL";"TAB2",#N/A,TRUE,"GENERAL";"TAB3",#N/A,TRUE,"GENERAL";"TAB4",#N/A,TRUE,"GENERAL";"TAB5",#N/A,TRUE,"GENERAL"}</definedName>
    <definedName name="__u9" localSheetId="1" hidden="1">{"TAB1",#N/A,TRUE,"GENERAL";"TAB2",#N/A,TRUE,"GENERAL";"TAB3",#N/A,TRUE,"GENERAL";"TAB4",#N/A,TRUE,"GENERAL";"TAB5",#N/A,TRUE,"GENERAL"}</definedName>
    <definedName name="__u9" localSheetId="2" hidden="1">{"TAB1",#N/A,TRUE,"GENERAL";"TAB2",#N/A,TRUE,"GENERAL";"TAB3",#N/A,TRUE,"GENERAL";"TAB4",#N/A,TRUE,"GENERAL";"TAB5",#N/A,TRUE,"GENERAL"}</definedName>
    <definedName name="__u9" localSheetId="3" hidden="1">{"TAB1",#N/A,TRUE,"GENERAL";"TAB2",#N/A,TRUE,"GENERAL";"TAB3",#N/A,TRUE,"GENERAL";"TAB4",#N/A,TRUE,"GENERAL";"TAB5",#N/A,TRUE,"GENERAL"}</definedName>
    <definedName name="__u9" localSheetId="4" hidden="1">{"TAB1",#N/A,TRUE,"GENERAL";"TAB2",#N/A,TRUE,"GENERAL";"TAB3",#N/A,TRUE,"GENERAL";"TAB4",#N/A,TRUE,"GENERAL";"TAB5",#N/A,TRUE,"GENERAL"}</definedName>
    <definedName name="__u9" hidden="1">{"TAB1",#N/A,TRUE,"GENERAL";"TAB2",#N/A,TRUE,"GENERAL";"TAB3",#N/A,TRUE,"GENERAL";"TAB4",#N/A,TRUE,"GENERAL";"TAB5",#N/A,TRUE,"GENERAL"}</definedName>
    <definedName name="__ur7" localSheetId="5" hidden="1">{"TAB1",#N/A,TRUE,"GENERAL";"TAB2",#N/A,TRUE,"GENERAL";"TAB3",#N/A,TRUE,"GENERAL";"TAB4",#N/A,TRUE,"GENERAL";"TAB5",#N/A,TRUE,"GENERAL"}</definedName>
    <definedName name="__ur7" localSheetId="1" hidden="1">{"TAB1",#N/A,TRUE,"GENERAL";"TAB2",#N/A,TRUE,"GENERAL";"TAB3",#N/A,TRUE,"GENERAL";"TAB4",#N/A,TRUE,"GENERAL";"TAB5",#N/A,TRUE,"GENERAL"}</definedName>
    <definedName name="__ur7" localSheetId="2" hidden="1">{"TAB1",#N/A,TRUE,"GENERAL";"TAB2",#N/A,TRUE,"GENERAL";"TAB3",#N/A,TRUE,"GENERAL";"TAB4",#N/A,TRUE,"GENERAL";"TAB5",#N/A,TRUE,"GENERAL"}</definedName>
    <definedName name="__ur7" localSheetId="3" hidden="1">{"TAB1",#N/A,TRUE,"GENERAL";"TAB2",#N/A,TRUE,"GENERAL";"TAB3",#N/A,TRUE,"GENERAL";"TAB4",#N/A,TRUE,"GENERAL";"TAB5",#N/A,TRUE,"GENERAL"}</definedName>
    <definedName name="__ur7" localSheetId="4" hidden="1">{"TAB1",#N/A,TRUE,"GENERAL";"TAB2",#N/A,TRUE,"GENERAL";"TAB3",#N/A,TRUE,"GENERAL";"TAB4",#N/A,TRUE,"GENERAL";"TAB5",#N/A,TRUE,"GENERAL"}</definedName>
    <definedName name="__ur7" hidden="1">{"TAB1",#N/A,TRUE,"GENERAL";"TAB2",#N/A,TRUE,"GENERAL";"TAB3",#N/A,TRUE,"GENERAL";"TAB4",#N/A,TRUE,"GENERAL";"TAB5",#N/A,TRUE,"GENERAL"}</definedName>
    <definedName name="__v2" localSheetId="5" hidden="1">{"via1",#N/A,TRUE,"general";"via2",#N/A,TRUE,"general";"via3",#N/A,TRUE,"general"}</definedName>
    <definedName name="__v2" localSheetId="1" hidden="1">{"via1",#N/A,TRUE,"general";"via2",#N/A,TRUE,"general";"via3",#N/A,TRUE,"general"}</definedName>
    <definedName name="__v2" localSheetId="2" hidden="1">{"via1",#N/A,TRUE,"general";"via2",#N/A,TRUE,"general";"via3",#N/A,TRUE,"general"}</definedName>
    <definedName name="__v2" localSheetId="3" hidden="1">{"via1",#N/A,TRUE,"general";"via2",#N/A,TRUE,"general";"via3",#N/A,TRUE,"general"}</definedName>
    <definedName name="__v2" localSheetId="4" hidden="1">{"via1",#N/A,TRUE,"general";"via2",#N/A,TRUE,"general";"via3",#N/A,TRUE,"general"}</definedName>
    <definedName name="__v2" hidden="1">{"via1",#N/A,TRUE,"general";"via2",#N/A,TRUE,"general";"via3",#N/A,TRUE,"general"}</definedName>
    <definedName name="__v3" localSheetId="5" hidden="1">{"TAB1",#N/A,TRUE,"GENERAL";"TAB2",#N/A,TRUE,"GENERAL";"TAB3",#N/A,TRUE,"GENERAL";"TAB4",#N/A,TRUE,"GENERAL";"TAB5",#N/A,TRUE,"GENERAL"}</definedName>
    <definedName name="__v3" localSheetId="1" hidden="1">{"TAB1",#N/A,TRUE,"GENERAL";"TAB2",#N/A,TRUE,"GENERAL";"TAB3",#N/A,TRUE,"GENERAL";"TAB4",#N/A,TRUE,"GENERAL";"TAB5",#N/A,TRUE,"GENERAL"}</definedName>
    <definedName name="__v3" localSheetId="2" hidden="1">{"TAB1",#N/A,TRUE,"GENERAL";"TAB2",#N/A,TRUE,"GENERAL";"TAB3",#N/A,TRUE,"GENERAL";"TAB4",#N/A,TRUE,"GENERAL";"TAB5",#N/A,TRUE,"GENERAL"}</definedName>
    <definedName name="__v3" localSheetId="3" hidden="1">{"TAB1",#N/A,TRUE,"GENERAL";"TAB2",#N/A,TRUE,"GENERAL";"TAB3",#N/A,TRUE,"GENERAL";"TAB4",#N/A,TRUE,"GENERAL";"TAB5",#N/A,TRUE,"GENERAL"}</definedName>
    <definedName name="__v3" localSheetId="4" hidden="1">{"TAB1",#N/A,TRUE,"GENERAL";"TAB2",#N/A,TRUE,"GENERAL";"TAB3",#N/A,TRUE,"GENERAL";"TAB4",#N/A,TRUE,"GENERAL";"TAB5",#N/A,TRUE,"GENERAL"}</definedName>
    <definedName name="__v3" hidden="1">{"TAB1",#N/A,TRUE,"GENERAL";"TAB2",#N/A,TRUE,"GENERAL";"TAB3",#N/A,TRUE,"GENERAL";"TAB4",#N/A,TRUE,"GENERAL";"TAB5",#N/A,TRUE,"GENERAL"}</definedName>
    <definedName name="__v4" localSheetId="5" hidden="1">{"TAB1",#N/A,TRUE,"GENERAL";"TAB2",#N/A,TRUE,"GENERAL";"TAB3",#N/A,TRUE,"GENERAL";"TAB4",#N/A,TRUE,"GENERAL";"TAB5",#N/A,TRUE,"GENERAL"}</definedName>
    <definedName name="__v4" localSheetId="1" hidden="1">{"TAB1",#N/A,TRUE,"GENERAL";"TAB2",#N/A,TRUE,"GENERAL";"TAB3",#N/A,TRUE,"GENERAL";"TAB4",#N/A,TRUE,"GENERAL";"TAB5",#N/A,TRUE,"GENERAL"}</definedName>
    <definedName name="__v4" localSheetId="2" hidden="1">{"TAB1",#N/A,TRUE,"GENERAL";"TAB2",#N/A,TRUE,"GENERAL";"TAB3",#N/A,TRUE,"GENERAL";"TAB4",#N/A,TRUE,"GENERAL";"TAB5",#N/A,TRUE,"GENERAL"}</definedName>
    <definedName name="__v4" localSheetId="3" hidden="1">{"TAB1",#N/A,TRUE,"GENERAL";"TAB2",#N/A,TRUE,"GENERAL";"TAB3",#N/A,TRUE,"GENERAL";"TAB4",#N/A,TRUE,"GENERAL";"TAB5",#N/A,TRUE,"GENERAL"}</definedName>
    <definedName name="__v4" localSheetId="4" hidden="1">{"TAB1",#N/A,TRUE,"GENERAL";"TAB2",#N/A,TRUE,"GENERAL";"TAB3",#N/A,TRUE,"GENERAL";"TAB4",#N/A,TRUE,"GENERAL";"TAB5",#N/A,TRUE,"GENERAL"}</definedName>
    <definedName name="__v4" hidden="1">{"TAB1",#N/A,TRUE,"GENERAL";"TAB2",#N/A,TRUE,"GENERAL";"TAB3",#N/A,TRUE,"GENERAL";"TAB4",#N/A,TRUE,"GENERAL";"TAB5",#N/A,TRUE,"GENERAL"}</definedName>
    <definedName name="__v5" localSheetId="5" hidden="1">{"TAB1",#N/A,TRUE,"GENERAL";"TAB2",#N/A,TRUE,"GENERAL";"TAB3",#N/A,TRUE,"GENERAL";"TAB4",#N/A,TRUE,"GENERAL";"TAB5",#N/A,TRUE,"GENERAL"}</definedName>
    <definedName name="__v5" localSheetId="1" hidden="1">{"TAB1",#N/A,TRUE,"GENERAL";"TAB2",#N/A,TRUE,"GENERAL";"TAB3",#N/A,TRUE,"GENERAL";"TAB4",#N/A,TRUE,"GENERAL";"TAB5",#N/A,TRUE,"GENERAL"}</definedName>
    <definedName name="__v5" localSheetId="2" hidden="1">{"TAB1",#N/A,TRUE,"GENERAL";"TAB2",#N/A,TRUE,"GENERAL";"TAB3",#N/A,TRUE,"GENERAL";"TAB4",#N/A,TRUE,"GENERAL";"TAB5",#N/A,TRUE,"GENERAL"}</definedName>
    <definedName name="__v5" localSheetId="3" hidden="1">{"TAB1",#N/A,TRUE,"GENERAL";"TAB2",#N/A,TRUE,"GENERAL";"TAB3",#N/A,TRUE,"GENERAL";"TAB4",#N/A,TRUE,"GENERAL";"TAB5",#N/A,TRUE,"GENERAL"}</definedName>
    <definedName name="__v5" localSheetId="4" hidden="1">{"TAB1",#N/A,TRUE,"GENERAL";"TAB2",#N/A,TRUE,"GENERAL";"TAB3",#N/A,TRUE,"GENERAL";"TAB4",#N/A,TRUE,"GENERAL";"TAB5",#N/A,TRUE,"GENERAL"}</definedName>
    <definedName name="__v5" hidden="1">{"TAB1",#N/A,TRUE,"GENERAL";"TAB2",#N/A,TRUE,"GENERAL";"TAB3",#N/A,TRUE,"GENERAL";"TAB4",#N/A,TRUE,"GENERAL";"TAB5",#N/A,TRUE,"GENERAL"}</definedName>
    <definedName name="__v6" localSheetId="5" hidden="1">{"TAB1",#N/A,TRUE,"GENERAL";"TAB2",#N/A,TRUE,"GENERAL";"TAB3",#N/A,TRUE,"GENERAL";"TAB4",#N/A,TRUE,"GENERAL";"TAB5",#N/A,TRUE,"GENERAL"}</definedName>
    <definedName name="__v6" localSheetId="1" hidden="1">{"TAB1",#N/A,TRUE,"GENERAL";"TAB2",#N/A,TRUE,"GENERAL";"TAB3",#N/A,TRUE,"GENERAL";"TAB4",#N/A,TRUE,"GENERAL";"TAB5",#N/A,TRUE,"GENERAL"}</definedName>
    <definedName name="__v6" localSheetId="2" hidden="1">{"TAB1",#N/A,TRUE,"GENERAL";"TAB2",#N/A,TRUE,"GENERAL";"TAB3",#N/A,TRUE,"GENERAL";"TAB4",#N/A,TRUE,"GENERAL";"TAB5",#N/A,TRUE,"GENERAL"}</definedName>
    <definedName name="__v6" localSheetId="3" hidden="1">{"TAB1",#N/A,TRUE,"GENERAL";"TAB2",#N/A,TRUE,"GENERAL";"TAB3",#N/A,TRUE,"GENERAL";"TAB4",#N/A,TRUE,"GENERAL";"TAB5",#N/A,TRUE,"GENERAL"}</definedName>
    <definedName name="__v6" localSheetId="4" hidden="1">{"TAB1",#N/A,TRUE,"GENERAL";"TAB2",#N/A,TRUE,"GENERAL";"TAB3",#N/A,TRUE,"GENERAL";"TAB4",#N/A,TRUE,"GENERAL";"TAB5",#N/A,TRUE,"GENERAL"}</definedName>
    <definedName name="__v6" hidden="1">{"TAB1",#N/A,TRUE,"GENERAL";"TAB2",#N/A,TRUE,"GENERAL";"TAB3",#N/A,TRUE,"GENERAL";"TAB4",#N/A,TRUE,"GENERAL";"TAB5",#N/A,TRUE,"GENERAL"}</definedName>
    <definedName name="__v7" localSheetId="5" hidden="1">{"via1",#N/A,TRUE,"general";"via2",#N/A,TRUE,"general";"via3",#N/A,TRUE,"general"}</definedName>
    <definedName name="__v7" localSheetId="1" hidden="1">{"via1",#N/A,TRUE,"general";"via2",#N/A,TRUE,"general";"via3",#N/A,TRUE,"general"}</definedName>
    <definedName name="__v7" localSheetId="2" hidden="1">{"via1",#N/A,TRUE,"general";"via2",#N/A,TRUE,"general";"via3",#N/A,TRUE,"general"}</definedName>
    <definedName name="__v7" localSheetId="3" hidden="1">{"via1",#N/A,TRUE,"general";"via2",#N/A,TRUE,"general";"via3",#N/A,TRUE,"general"}</definedName>
    <definedName name="__v7" localSheetId="4" hidden="1">{"via1",#N/A,TRUE,"general";"via2",#N/A,TRUE,"general";"via3",#N/A,TRUE,"general"}</definedName>
    <definedName name="__v7" hidden="1">{"via1",#N/A,TRUE,"general";"via2",#N/A,TRUE,"general";"via3",#N/A,TRUE,"general"}</definedName>
    <definedName name="__v8" localSheetId="5" hidden="1">{"TAB1",#N/A,TRUE,"GENERAL";"TAB2",#N/A,TRUE,"GENERAL";"TAB3",#N/A,TRUE,"GENERAL";"TAB4",#N/A,TRUE,"GENERAL";"TAB5",#N/A,TRUE,"GENERAL"}</definedName>
    <definedName name="__v8" localSheetId="1" hidden="1">{"TAB1",#N/A,TRUE,"GENERAL";"TAB2",#N/A,TRUE,"GENERAL";"TAB3",#N/A,TRUE,"GENERAL";"TAB4",#N/A,TRUE,"GENERAL";"TAB5",#N/A,TRUE,"GENERAL"}</definedName>
    <definedName name="__v8" localSheetId="2" hidden="1">{"TAB1",#N/A,TRUE,"GENERAL";"TAB2",#N/A,TRUE,"GENERAL";"TAB3",#N/A,TRUE,"GENERAL";"TAB4",#N/A,TRUE,"GENERAL";"TAB5",#N/A,TRUE,"GENERAL"}</definedName>
    <definedName name="__v8" localSheetId="3" hidden="1">{"TAB1",#N/A,TRUE,"GENERAL";"TAB2",#N/A,TRUE,"GENERAL";"TAB3",#N/A,TRUE,"GENERAL";"TAB4",#N/A,TRUE,"GENERAL";"TAB5",#N/A,TRUE,"GENERAL"}</definedName>
    <definedName name="__v8" localSheetId="4" hidden="1">{"TAB1",#N/A,TRUE,"GENERAL";"TAB2",#N/A,TRUE,"GENERAL";"TAB3",#N/A,TRUE,"GENERAL";"TAB4",#N/A,TRUE,"GENERAL";"TAB5",#N/A,TRUE,"GENERAL"}</definedName>
    <definedName name="__v8" hidden="1">{"TAB1",#N/A,TRUE,"GENERAL";"TAB2",#N/A,TRUE,"GENERAL";"TAB3",#N/A,TRUE,"GENERAL";"TAB4",#N/A,TRUE,"GENERAL";"TAB5",#N/A,TRUE,"GENERAL"}</definedName>
    <definedName name="__v9" localSheetId="5" hidden="1">{"TAB1",#N/A,TRUE,"GENERAL";"TAB2",#N/A,TRUE,"GENERAL";"TAB3",#N/A,TRUE,"GENERAL";"TAB4",#N/A,TRUE,"GENERAL";"TAB5",#N/A,TRUE,"GENERAL"}</definedName>
    <definedName name="__v9" localSheetId="1" hidden="1">{"TAB1",#N/A,TRUE,"GENERAL";"TAB2",#N/A,TRUE,"GENERAL";"TAB3",#N/A,TRUE,"GENERAL";"TAB4",#N/A,TRUE,"GENERAL";"TAB5",#N/A,TRUE,"GENERAL"}</definedName>
    <definedName name="__v9" localSheetId="2" hidden="1">{"TAB1",#N/A,TRUE,"GENERAL";"TAB2",#N/A,TRUE,"GENERAL";"TAB3",#N/A,TRUE,"GENERAL";"TAB4",#N/A,TRUE,"GENERAL";"TAB5",#N/A,TRUE,"GENERAL"}</definedName>
    <definedName name="__v9" localSheetId="3" hidden="1">{"TAB1",#N/A,TRUE,"GENERAL";"TAB2",#N/A,TRUE,"GENERAL";"TAB3",#N/A,TRUE,"GENERAL";"TAB4",#N/A,TRUE,"GENERAL";"TAB5",#N/A,TRUE,"GENERAL"}</definedName>
    <definedName name="__v9" localSheetId="4" hidden="1">{"TAB1",#N/A,TRUE,"GENERAL";"TAB2",#N/A,TRUE,"GENERAL";"TAB3",#N/A,TRUE,"GENERAL";"TAB4",#N/A,TRUE,"GENERAL";"TAB5",#N/A,TRUE,"GENERAL"}</definedName>
    <definedName name="__v9" hidden="1">{"TAB1",#N/A,TRUE,"GENERAL";"TAB2",#N/A,TRUE,"GENERAL";"TAB3",#N/A,TRUE,"GENERAL";"TAB4",#N/A,TRUE,"GENERAL";"TAB5",#N/A,TRUE,"GENERAL"}</definedName>
    <definedName name="__VEX1">#REF!</definedName>
    <definedName name="__VFA1">#REF!</definedName>
    <definedName name="__vfv4" localSheetId="5" hidden="1">{"via1",#N/A,TRUE,"general";"via2",#N/A,TRUE,"general";"via3",#N/A,TRUE,"general"}</definedName>
    <definedName name="__vfv4" localSheetId="1" hidden="1">{"via1",#N/A,TRUE,"general";"via2",#N/A,TRUE,"general";"via3",#N/A,TRUE,"general"}</definedName>
    <definedName name="__vfv4" localSheetId="2" hidden="1">{"via1",#N/A,TRUE,"general";"via2",#N/A,TRUE,"general";"via3",#N/A,TRUE,"general"}</definedName>
    <definedName name="__vfv4" localSheetId="3" hidden="1">{"via1",#N/A,TRUE,"general";"via2",#N/A,TRUE,"general";"via3",#N/A,TRUE,"general"}</definedName>
    <definedName name="__vfv4" localSheetId="4" hidden="1">{"via1",#N/A,TRUE,"general";"via2",#N/A,TRUE,"general";"via3",#N/A,TRUE,"general"}</definedName>
    <definedName name="__vfv4" hidden="1">{"via1",#N/A,TRUE,"general";"via2",#N/A,TRUE,"general";"via3",#N/A,TRUE,"general"}</definedName>
    <definedName name="__VIT1">#REF!</definedName>
    <definedName name="__Vol1">#REF!</definedName>
    <definedName name="__VPR1">#REF!</definedName>
    <definedName name="__VPR2">#REF!</definedName>
    <definedName name="__VRP1">#REF!</definedName>
    <definedName name="__VSM1">#REF!</definedName>
    <definedName name="__x1" localSheetId="5" hidden="1">{"TAB1",#N/A,TRUE,"GENERAL";"TAB2",#N/A,TRUE,"GENERAL";"TAB3",#N/A,TRUE,"GENERAL";"TAB4",#N/A,TRUE,"GENERAL";"TAB5",#N/A,TRUE,"GENERAL"}</definedName>
    <definedName name="__x1" localSheetId="1" hidden="1">{"TAB1",#N/A,TRUE,"GENERAL";"TAB2",#N/A,TRUE,"GENERAL";"TAB3",#N/A,TRUE,"GENERAL";"TAB4",#N/A,TRUE,"GENERAL";"TAB5",#N/A,TRUE,"GENERAL"}</definedName>
    <definedName name="__x1" localSheetId="2" hidden="1">{"TAB1",#N/A,TRUE,"GENERAL";"TAB2",#N/A,TRUE,"GENERAL";"TAB3",#N/A,TRUE,"GENERAL";"TAB4",#N/A,TRUE,"GENERAL";"TAB5",#N/A,TRUE,"GENERAL"}</definedName>
    <definedName name="__x1" localSheetId="3" hidden="1">{"TAB1",#N/A,TRUE,"GENERAL";"TAB2",#N/A,TRUE,"GENERAL";"TAB3",#N/A,TRUE,"GENERAL";"TAB4",#N/A,TRUE,"GENERAL";"TAB5",#N/A,TRUE,"GENERAL"}</definedName>
    <definedName name="__x1" localSheetId="4" hidden="1">{"TAB1",#N/A,TRUE,"GENERAL";"TAB2",#N/A,TRUE,"GENERAL";"TAB3",#N/A,TRUE,"GENERAL";"TAB4",#N/A,TRUE,"GENERAL";"TAB5",#N/A,TRUE,"GENERAL"}</definedName>
    <definedName name="__x1" hidden="1">{"TAB1",#N/A,TRUE,"GENERAL";"TAB2",#N/A,TRUE,"GENERAL";"TAB3",#N/A,TRUE,"GENERAL";"TAB4",#N/A,TRUE,"GENERAL";"TAB5",#N/A,TRUE,"GENERAL"}</definedName>
    <definedName name="__x2" localSheetId="5" hidden="1">{"via1",#N/A,TRUE,"general";"via2",#N/A,TRUE,"general";"via3",#N/A,TRUE,"general"}</definedName>
    <definedName name="__x2" localSheetId="1" hidden="1">{"via1",#N/A,TRUE,"general";"via2",#N/A,TRUE,"general";"via3",#N/A,TRUE,"general"}</definedName>
    <definedName name="__x2" localSheetId="2" hidden="1">{"via1",#N/A,TRUE,"general";"via2",#N/A,TRUE,"general";"via3",#N/A,TRUE,"general"}</definedName>
    <definedName name="__x2" localSheetId="3" hidden="1">{"via1",#N/A,TRUE,"general";"via2",#N/A,TRUE,"general";"via3",#N/A,TRUE,"general"}</definedName>
    <definedName name="__x2" localSheetId="4" hidden="1">{"via1",#N/A,TRUE,"general";"via2",#N/A,TRUE,"general";"via3",#N/A,TRUE,"general"}</definedName>
    <definedName name="__x2" hidden="1">{"via1",#N/A,TRUE,"general";"via2",#N/A,TRUE,"general";"via3",#N/A,TRUE,"general"}</definedName>
    <definedName name="__x3" localSheetId="5" hidden="1">{"via1",#N/A,TRUE,"general";"via2",#N/A,TRUE,"general";"via3",#N/A,TRUE,"general"}</definedName>
    <definedName name="__x3" localSheetId="1" hidden="1">{"via1",#N/A,TRUE,"general";"via2",#N/A,TRUE,"general";"via3",#N/A,TRUE,"general"}</definedName>
    <definedName name="__x3" localSheetId="2" hidden="1">{"via1",#N/A,TRUE,"general";"via2",#N/A,TRUE,"general";"via3",#N/A,TRUE,"general"}</definedName>
    <definedName name="__x3" localSheetId="3" hidden="1">{"via1",#N/A,TRUE,"general";"via2",#N/A,TRUE,"general";"via3",#N/A,TRUE,"general"}</definedName>
    <definedName name="__x3" localSheetId="4" hidden="1">{"via1",#N/A,TRUE,"general";"via2",#N/A,TRUE,"general";"via3",#N/A,TRUE,"general"}</definedName>
    <definedName name="__x3" hidden="1">{"via1",#N/A,TRUE,"general";"via2",#N/A,TRUE,"general";"via3",#N/A,TRUE,"general"}</definedName>
    <definedName name="__x4" localSheetId="5" hidden="1">{"via1",#N/A,TRUE,"general";"via2",#N/A,TRUE,"general";"via3",#N/A,TRUE,"general"}</definedName>
    <definedName name="__x4" localSheetId="1" hidden="1">{"via1",#N/A,TRUE,"general";"via2",#N/A,TRUE,"general";"via3",#N/A,TRUE,"general"}</definedName>
    <definedName name="__x4" localSheetId="2" hidden="1">{"via1",#N/A,TRUE,"general";"via2",#N/A,TRUE,"general";"via3",#N/A,TRUE,"general"}</definedName>
    <definedName name="__x4" localSheetId="3" hidden="1">{"via1",#N/A,TRUE,"general";"via2",#N/A,TRUE,"general";"via3",#N/A,TRUE,"general"}</definedName>
    <definedName name="__x4" localSheetId="4" hidden="1">{"via1",#N/A,TRUE,"general";"via2",#N/A,TRUE,"general";"via3",#N/A,TRUE,"general"}</definedName>
    <definedName name="__x4" hidden="1">{"via1",#N/A,TRUE,"general";"via2",#N/A,TRUE,"general";"via3",#N/A,TRUE,"general"}</definedName>
    <definedName name="__x5" localSheetId="5" hidden="1">{"TAB1",#N/A,TRUE,"GENERAL";"TAB2",#N/A,TRUE,"GENERAL";"TAB3",#N/A,TRUE,"GENERAL";"TAB4",#N/A,TRUE,"GENERAL";"TAB5",#N/A,TRUE,"GENERAL"}</definedName>
    <definedName name="__x5" localSheetId="1" hidden="1">{"TAB1",#N/A,TRUE,"GENERAL";"TAB2",#N/A,TRUE,"GENERAL";"TAB3",#N/A,TRUE,"GENERAL";"TAB4",#N/A,TRUE,"GENERAL";"TAB5",#N/A,TRUE,"GENERAL"}</definedName>
    <definedName name="__x5" localSheetId="2" hidden="1">{"TAB1",#N/A,TRUE,"GENERAL";"TAB2",#N/A,TRUE,"GENERAL";"TAB3",#N/A,TRUE,"GENERAL";"TAB4",#N/A,TRUE,"GENERAL";"TAB5",#N/A,TRUE,"GENERAL"}</definedName>
    <definedName name="__x5" localSheetId="3" hidden="1">{"TAB1",#N/A,TRUE,"GENERAL";"TAB2",#N/A,TRUE,"GENERAL";"TAB3",#N/A,TRUE,"GENERAL";"TAB4",#N/A,TRUE,"GENERAL";"TAB5",#N/A,TRUE,"GENERAL"}</definedName>
    <definedName name="__x5" localSheetId="4" hidden="1">{"TAB1",#N/A,TRUE,"GENERAL";"TAB2",#N/A,TRUE,"GENERAL";"TAB3",#N/A,TRUE,"GENERAL";"TAB4",#N/A,TRUE,"GENERAL";"TAB5",#N/A,TRUE,"GENERAL"}</definedName>
    <definedName name="__x5" hidden="1">{"TAB1",#N/A,TRUE,"GENERAL";"TAB2",#N/A,TRUE,"GENERAL";"TAB3",#N/A,TRUE,"GENERAL";"TAB4",#N/A,TRUE,"GENERAL";"TAB5",#N/A,TRUE,"GENERAL"}</definedName>
    <definedName name="__x6" localSheetId="5" hidden="1">{"TAB1",#N/A,TRUE,"GENERAL";"TAB2",#N/A,TRUE,"GENERAL";"TAB3",#N/A,TRUE,"GENERAL";"TAB4",#N/A,TRUE,"GENERAL";"TAB5",#N/A,TRUE,"GENERAL"}</definedName>
    <definedName name="__x6" localSheetId="1" hidden="1">{"TAB1",#N/A,TRUE,"GENERAL";"TAB2",#N/A,TRUE,"GENERAL";"TAB3",#N/A,TRUE,"GENERAL";"TAB4",#N/A,TRUE,"GENERAL";"TAB5",#N/A,TRUE,"GENERAL"}</definedName>
    <definedName name="__x6" localSheetId="2" hidden="1">{"TAB1",#N/A,TRUE,"GENERAL";"TAB2",#N/A,TRUE,"GENERAL";"TAB3",#N/A,TRUE,"GENERAL";"TAB4",#N/A,TRUE,"GENERAL";"TAB5",#N/A,TRUE,"GENERAL"}</definedName>
    <definedName name="__x6" localSheetId="3" hidden="1">{"TAB1",#N/A,TRUE,"GENERAL";"TAB2",#N/A,TRUE,"GENERAL";"TAB3",#N/A,TRUE,"GENERAL";"TAB4",#N/A,TRUE,"GENERAL";"TAB5",#N/A,TRUE,"GENERAL"}</definedName>
    <definedName name="__x6" localSheetId="4" hidden="1">{"TAB1",#N/A,TRUE,"GENERAL";"TAB2",#N/A,TRUE,"GENERAL";"TAB3",#N/A,TRUE,"GENERAL";"TAB4",#N/A,TRUE,"GENERAL";"TAB5",#N/A,TRUE,"GENERAL"}</definedName>
    <definedName name="__x6" hidden="1">{"TAB1",#N/A,TRUE,"GENERAL";"TAB2",#N/A,TRUE,"GENERAL";"TAB3",#N/A,TRUE,"GENERAL";"TAB4",#N/A,TRUE,"GENERAL";"TAB5",#N/A,TRUE,"GENERAL"}</definedName>
    <definedName name="__x7" localSheetId="5" hidden="1">{"TAB1",#N/A,TRUE,"GENERAL";"TAB2",#N/A,TRUE,"GENERAL";"TAB3",#N/A,TRUE,"GENERAL";"TAB4",#N/A,TRUE,"GENERAL";"TAB5",#N/A,TRUE,"GENERAL"}</definedName>
    <definedName name="__x7" localSheetId="1" hidden="1">{"TAB1",#N/A,TRUE,"GENERAL";"TAB2",#N/A,TRUE,"GENERAL";"TAB3",#N/A,TRUE,"GENERAL";"TAB4",#N/A,TRUE,"GENERAL";"TAB5",#N/A,TRUE,"GENERAL"}</definedName>
    <definedName name="__x7" localSheetId="2" hidden="1">{"TAB1",#N/A,TRUE,"GENERAL";"TAB2",#N/A,TRUE,"GENERAL";"TAB3",#N/A,TRUE,"GENERAL";"TAB4",#N/A,TRUE,"GENERAL";"TAB5",#N/A,TRUE,"GENERAL"}</definedName>
    <definedName name="__x7" localSheetId="3" hidden="1">{"TAB1",#N/A,TRUE,"GENERAL";"TAB2",#N/A,TRUE,"GENERAL";"TAB3",#N/A,TRUE,"GENERAL";"TAB4",#N/A,TRUE,"GENERAL";"TAB5",#N/A,TRUE,"GENERAL"}</definedName>
    <definedName name="__x7" localSheetId="4" hidden="1">{"TAB1",#N/A,TRUE,"GENERAL";"TAB2",#N/A,TRUE,"GENERAL";"TAB3",#N/A,TRUE,"GENERAL";"TAB4",#N/A,TRUE,"GENERAL";"TAB5",#N/A,TRUE,"GENERAL"}</definedName>
    <definedName name="__x7" hidden="1">{"TAB1",#N/A,TRUE,"GENERAL";"TAB2",#N/A,TRUE,"GENERAL";"TAB3",#N/A,TRUE,"GENERAL";"TAB4",#N/A,TRUE,"GENERAL";"TAB5",#N/A,TRUE,"GENERAL"}</definedName>
    <definedName name="__x8" localSheetId="5" hidden="1">{"via1",#N/A,TRUE,"general";"via2",#N/A,TRUE,"general";"via3",#N/A,TRUE,"general"}</definedName>
    <definedName name="__x8" localSheetId="1" hidden="1">{"via1",#N/A,TRUE,"general";"via2",#N/A,TRUE,"general";"via3",#N/A,TRUE,"general"}</definedName>
    <definedName name="__x8" localSheetId="2" hidden="1">{"via1",#N/A,TRUE,"general";"via2",#N/A,TRUE,"general";"via3",#N/A,TRUE,"general"}</definedName>
    <definedName name="__x8" localSheetId="3" hidden="1">{"via1",#N/A,TRUE,"general";"via2",#N/A,TRUE,"general";"via3",#N/A,TRUE,"general"}</definedName>
    <definedName name="__x8" localSheetId="4" hidden="1">{"via1",#N/A,TRUE,"general";"via2",#N/A,TRUE,"general";"via3",#N/A,TRUE,"general"}</definedName>
    <definedName name="__x8" hidden="1">{"via1",#N/A,TRUE,"general";"via2",#N/A,TRUE,"general";"via3",#N/A,TRUE,"general"}</definedName>
    <definedName name="__x9" localSheetId="5" hidden="1">{"TAB1",#N/A,TRUE,"GENERAL";"TAB2",#N/A,TRUE,"GENERAL";"TAB3",#N/A,TRUE,"GENERAL";"TAB4",#N/A,TRUE,"GENERAL";"TAB5",#N/A,TRUE,"GENERAL"}</definedName>
    <definedName name="__x9" localSheetId="1" hidden="1">{"TAB1",#N/A,TRUE,"GENERAL";"TAB2",#N/A,TRUE,"GENERAL";"TAB3",#N/A,TRUE,"GENERAL";"TAB4",#N/A,TRUE,"GENERAL";"TAB5",#N/A,TRUE,"GENERAL"}</definedName>
    <definedName name="__x9" localSheetId="2" hidden="1">{"TAB1",#N/A,TRUE,"GENERAL";"TAB2",#N/A,TRUE,"GENERAL";"TAB3",#N/A,TRUE,"GENERAL";"TAB4",#N/A,TRUE,"GENERAL";"TAB5",#N/A,TRUE,"GENERAL"}</definedName>
    <definedName name="__x9" localSheetId="3" hidden="1">{"TAB1",#N/A,TRUE,"GENERAL";"TAB2",#N/A,TRUE,"GENERAL";"TAB3",#N/A,TRUE,"GENERAL";"TAB4",#N/A,TRUE,"GENERAL";"TAB5",#N/A,TRUE,"GENERAL"}</definedName>
    <definedName name="__x9" localSheetId="4" hidden="1">{"TAB1",#N/A,TRUE,"GENERAL";"TAB2",#N/A,TRUE,"GENERAL";"TAB3",#N/A,TRUE,"GENERAL";"TAB4",#N/A,TRUE,"GENERAL";"TAB5",#N/A,TRUE,"GENERAL"}</definedName>
    <definedName name="__x9" hidden="1">{"TAB1",#N/A,TRUE,"GENERAL";"TAB2",#N/A,TRUE,"GENERAL";"TAB3",#N/A,TRUE,"GENERAL";"TAB4",#N/A,TRUE,"GENERAL";"TAB5",#N/A,TRUE,"GENERAL"}</definedName>
    <definedName name="__y2" localSheetId="5" hidden="1">{"TAB1",#N/A,TRUE,"GENERAL";"TAB2",#N/A,TRUE,"GENERAL";"TAB3",#N/A,TRUE,"GENERAL";"TAB4",#N/A,TRUE,"GENERAL";"TAB5",#N/A,TRUE,"GENERAL"}</definedName>
    <definedName name="__y2" localSheetId="1" hidden="1">{"TAB1",#N/A,TRUE,"GENERAL";"TAB2",#N/A,TRUE,"GENERAL";"TAB3",#N/A,TRUE,"GENERAL";"TAB4",#N/A,TRUE,"GENERAL";"TAB5",#N/A,TRUE,"GENERAL"}</definedName>
    <definedName name="__y2" localSheetId="2" hidden="1">{"TAB1",#N/A,TRUE,"GENERAL";"TAB2",#N/A,TRUE,"GENERAL";"TAB3",#N/A,TRUE,"GENERAL";"TAB4",#N/A,TRUE,"GENERAL";"TAB5",#N/A,TRUE,"GENERAL"}</definedName>
    <definedName name="__y2" localSheetId="3" hidden="1">{"TAB1",#N/A,TRUE,"GENERAL";"TAB2",#N/A,TRUE,"GENERAL";"TAB3",#N/A,TRUE,"GENERAL";"TAB4",#N/A,TRUE,"GENERAL";"TAB5",#N/A,TRUE,"GENERAL"}</definedName>
    <definedName name="__y2" localSheetId="4" hidden="1">{"TAB1",#N/A,TRUE,"GENERAL";"TAB2",#N/A,TRUE,"GENERAL";"TAB3",#N/A,TRUE,"GENERAL";"TAB4",#N/A,TRUE,"GENERAL";"TAB5",#N/A,TRUE,"GENERAL"}</definedName>
    <definedName name="__y2" hidden="1">{"TAB1",#N/A,TRUE,"GENERAL";"TAB2",#N/A,TRUE,"GENERAL";"TAB3",#N/A,TRUE,"GENERAL";"TAB4",#N/A,TRUE,"GENERAL";"TAB5",#N/A,TRUE,"GENERAL"}</definedName>
    <definedName name="__y3" localSheetId="5" hidden="1">{"via1",#N/A,TRUE,"general";"via2",#N/A,TRUE,"general";"via3",#N/A,TRUE,"general"}</definedName>
    <definedName name="__y3" localSheetId="1" hidden="1">{"via1",#N/A,TRUE,"general";"via2",#N/A,TRUE,"general";"via3",#N/A,TRUE,"general"}</definedName>
    <definedName name="__y3" localSheetId="2" hidden="1">{"via1",#N/A,TRUE,"general";"via2",#N/A,TRUE,"general";"via3",#N/A,TRUE,"general"}</definedName>
    <definedName name="__y3" localSheetId="3" hidden="1">{"via1",#N/A,TRUE,"general";"via2",#N/A,TRUE,"general";"via3",#N/A,TRUE,"general"}</definedName>
    <definedName name="__y3" localSheetId="4" hidden="1">{"via1",#N/A,TRUE,"general";"via2",#N/A,TRUE,"general";"via3",#N/A,TRUE,"general"}</definedName>
    <definedName name="__y3" hidden="1">{"via1",#N/A,TRUE,"general";"via2",#N/A,TRUE,"general";"via3",#N/A,TRUE,"general"}</definedName>
    <definedName name="__y4" localSheetId="5" hidden="1">{"via1",#N/A,TRUE,"general";"via2",#N/A,TRUE,"general";"via3",#N/A,TRUE,"general"}</definedName>
    <definedName name="__y4" localSheetId="1" hidden="1">{"via1",#N/A,TRUE,"general";"via2",#N/A,TRUE,"general";"via3",#N/A,TRUE,"general"}</definedName>
    <definedName name="__y4" localSheetId="2" hidden="1">{"via1",#N/A,TRUE,"general";"via2",#N/A,TRUE,"general";"via3",#N/A,TRUE,"general"}</definedName>
    <definedName name="__y4" localSheetId="3" hidden="1">{"via1",#N/A,TRUE,"general";"via2",#N/A,TRUE,"general";"via3",#N/A,TRUE,"general"}</definedName>
    <definedName name="__y4" localSheetId="4" hidden="1">{"via1",#N/A,TRUE,"general";"via2",#N/A,TRUE,"general";"via3",#N/A,TRUE,"general"}</definedName>
    <definedName name="__y4" hidden="1">{"via1",#N/A,TRUE,"general";"via2",#N/A,TRUE,"general";"via3",#N/A,TRUE,"general"}</definedName>
    <definedName name="__y5" localSheetId="5" hidden="1">{"TAB1",#N/A,TRUE,"GENERAL";"TAB2",#N/A,TRUE,"GENERAL";"TAB3",#N/A,TRUE,"GENERAL";"TAB4",#N/A,TRUE,"GENERAL";"TAB5",#N/A,TRUE,"GENERAL"}</definedName>
    <definedName name="__y5" localSheetId="1" hidden="1">{"TAB1",#N/A,TRUE,"GENERAL";"TAB2",#N/A,TRUE,"GENERAL";"TAB3",#N/A,TRUE,"GENERAL";"TAB4",#N/A,TRUE,"GENERAL";"TAB5",#N/A,TRUE,"GENERAL"}</definedName>
    <definedName name="__y5" localSheetId="2" hidden="1">{"TAB1",#N/A,TRUE,"GENERAL";"TAB2",#N/A,TRUE,"GENERAL";"TAB3",#N/A,TRUE,"GENERAL";"TAB4",#N/A,TRUE,"GENERAL";"TAB5",#N/A,TRUE,"GENERAL"}</definedName>
    <definedName name="__y5" localSheetId="3" hidden="1">{"TAB1",#N/A,TRUE,"GENERAL";"TAB2",#N/A,TRUE,"GENERAL";"TAB3",#N/A,TRUE,"GENERAL";"TAB4",#N/A,TRUE,"GENERAL";"TAB5",#N/A,TRUE,"GENERAL"}</definedName>
    <definedName name="__y5" localSheetId="4" hidden="1">{"TAB1",#N/A,TRUE,"GENERAL";"TAB2",#N/A,TRUE,"GENERAL";"TAB3",#N/A,TRUE,"GENERAL";"TAB4",#N/A,TRUE,"GENERAL";"TAB5",#N/A,TRUE,"GENERAL"}</definedName>
    <definedName name="__y5" hidden="1">{"TAB1",#N/A,TRUE,"GENERAL";"TAB2",#N/A,TRUE,"GENERAL";"TAB3",#N/A,TRUE,"GENERAL";"TAB4",#N/A,TRUE,"GENERAL";"TAB5",#N/A,TRUE,"GENERAL"}</definedName>
    <definedName name="__y6" localSheetId="5" hidden="1">{"via1",#N/A,TRUE,"general";"via2",#N/A,TRUE,"general";"via3",#N/A,TRUE,"general"}</definedName>
    <definedName name="__y6" localSheetId="1" hidden="1">{"via1",#N/A,TRUE,"general";"via2",#N/A,TRUE,"general";"via3",#N/A,TRUE,"general"}</definedName>
    <definedName name="__y6" localSheetId="2" hidden="1">{"via1",#N/A,TRUE,"general";"via2",#N/A,TRUE,"general";"via3",#N/A,TRUE,"general"}</definedName>
    <definedName name="__y6" localSheetId="3" hidden="1">{"via1",#N/A,TRUE,"general";"via2",#N/A,TRUE,"general";"via3",#N/A,TRUE,"general"}</definedName>
    <definedName name="__y6" localSheetId="4" hidden="1">{"via1",#N/A,TRUE,"general";"via2",#N/A,TRUE,"general";"via3",#N/A,TRUE,"general"}</definedName>
    <definedName name="__y6" hidden="1">{"via1",#N/A,TRUE,"general";"via2",#N/A,TRUE,"general";"via3",#N/A,TRUE,"general"}</definedName>
    <definedName name="__y7" localSheetId="5" hidden="1">{"via1",#N/A,TRUE,"general";"via2",#N/A,TRUE,"general";"via3",#N/A,TRUE,"general"}</definedName>
    <definedName name="__y7" localSheetId="1" hidden="1">{"via1",#N/A,TRUE,"general";"via2",#N/A,TRUE,"general";"via3",#N/A,TRUE,"general"}</definedName>
    <definedName name="__y7" localSheetId="2" hidden="1">{"via1",#N/A,TRUE,"general";"via2",#N/A,TRUE,"general";"via3",#N/A,TRUE,"general"}</definedName>
    <definedName name="__y7" localSheetId="3" hidden="1">{"via1",#N/A,TRUE,"general";"via2",#N/A,TRUE,"general";"via3",#N/A,TRUE,"general"}</definedName>
    <definedName name="__y7" localSheetId="4" hidden="1">{"via1",#N/A,TRUE,"general";"via2",#N/A,TRUE,"general";"via3",#N/A,TRUE,"general"}</definedName>
    <definedName name="__y7" hidden="1">{"via1",#N/A,TRUE,"general";"via2",#N/A,TRUE,"general";"via3",#N/A,TRUE,"general"}</definedName>
    <definedName name="__y8" localSheetId="5" hidden="1">{"via1",#N/A,TRUE,"general";"via2",#N/A,TRUE,"general";"via3",#N/A,TRUE,"general"}</definedName>
    <definedName name="__y8" localSheetId="1" hidden="1">{"via1",#N/A,TRUE,"general";"via2",#N/A,TRUE,"general";"via3",#N/A,TRUE,"general"}</definedName>
    <definedName name="__y8" localSheetId="2" hidden="1">{"via1",#N/A,TRUE,"general";"via2",#N/A,TRUE,"general";"via3",#N/A,TRUE,"general"}</definedName>
    <definedName name="__y8" localSheetId="3" hidden="1">{"via1",#N/A,TRUE,"general";"via2",#N/A,TRUE,"general";"via3",#N/A,TRUE,"general"}</definedName>
    <definedName name="__y8" localSheetId="4" hidden="1">{"via1",#N/A,TRUE,"general";"via2",#N/A,TRUE,"general";"via3",#N/A,TRUE,"general"}</definedName>
    <definedName name="__y8" hidden="1">{"via1",#N/A,TRUE,"general";"via2",#N/A,TRUE,"general";"via3",#N/A,TRUE,"general"}</definedName>
    <definedName name="__y9" localSheetId="5" hidden="1">{"TAB1",#N/A,TRUE,"GENERAL";"TAB2",#N/A,TRUE,"GENERAL";"TAB3",#N/A,TRUE,"GENERAL";"TAB4",#N/A,TRUE,"GENERAL";"TAB5",#N/A,TRUE,"GENERAL"}</definedName>
    <definedName name="__y9" localSheetId="1" hidden="1">{"TAB1",#N/A,TRUE,"GENERAL";"TAB2",#N/A,TRUE,"GENERAL";"TAB3",#N/A,TRUE,"GENERAL";"TAB4",#N/A,TRUE,"GENERAL";"TAB5",#N/A,TRUE,"GENERAL"}</definedName>
    <definedName name="__y9" localSheetId="2" hidden="1">{"TAB1",#N/A,TRUE,"GENERAL";"TAB2",#N/A,TRUE,"GENERAL";"TAB3",#N/A,TRUE,"GENERAL";"TAB4",#N/A,TRUE,"GENERAL";"TAB5",#N/A,TRUE,"GENERAL"}</definedName>
    <definedName name="__y9" localSheetId="3" hidden="1">{"TAB1",#N/A,TRUE,"GENERAL";"TAB2",#N/A,TRUE,"GENERAL";"TAB3",#N/A,TRUE,"GENERAL";"TAB4",#N/A,TRUE,"GENERAL";"TAB5",#N/A,TRUE,"GENERAL"}</definedName>
    <definedName name="__y9" localSheetId="4" hidden="1">{"TAB1",#N/A,TRUE,"GENERAL";"TAB2",#N/A,TRUE,"GENERAL";"TAB3",#N/A,TRUE,"GENERAL";"TAB4",#N/A,TRUE,"GENERAL";"TAB5",#N/A,TRUE,"GENERAL"}</definedName>
    <definedName name="__y9" hidden="1">{"TAB1",#N/A,TRUE,"GENERAL";"TAB2",#N/A,TRUE,"GENERAL";"TAB3",#N/A,TRUE,"GENERAL";"TAB4",#N/A,TRUE,"GENERAL";"TAB5",#N/A,TRUE,"GENERAL"}</definedName>
    <definedName name="__z1" localSheetId="5" hidden="1">{"TAB1",#N/A,TRUE,"GENERAL";"TAB2",#N/A,TRUE,"GENERAL";"TAB3",#N/A,TRUE,"GENERAL";"TAB4",#N/A,TRUE,"GENERAL";"TAB5",#N/A,TRUE,"GENERAL"}</definedName>
    <definedName name="__z1" localSheetId="1" hidden="1">{"TAB1",#N/A,TRUE,"GENERAL";"TAB2",#N/A,TRUE,"GENERAL";"TAB3",#N/A,TRUE,"GENERAL";"TAB4",#N/A,TRUE,"GENERAL";"TAB5",#N/A,TRUE,"GENERAL"}</definedName>
    <definedName name="__z1" localSheetId="2" hidden="1">{"TAB1",#N/A,TRUE,"GENERAL";"TAB2",#N/A,TRUE,"GENERAL";"TAB3",#N/A,TRUE,"GENERAL";"TAB4",#N/A,TRUE,"GENERAL";"TAB5",#N/A,TRUE,"GENERAL"}</definedName>
    <definedName name="__z1" localSheetId="3" hidden="1">{"TAB1",#N/A,TRUE,"GENERAL";"TAB2",#N/A,TRUE,"GENERAL";"TAB3",#N/A,TRUE,"GENERAL";"TAB4",#N/A,TRUE,"GENERAL";"TAB5",#N/A,TRUE,"GENERAL"}</definedName>
    <definedName name="__z1" localSheetId="4" hidden="1">{"TAB1",#N/A,TRUE,"GENERAL";"TAB2",#N/A,TRUE,"GENERAL";"TAB3",#N/A,TRUE,"GENERAL";"TAB4",#N/A,TRUE,"GENERAL";"TAB5",#N/A,TRUE,"GENERAL"}</definedName>
    <definedName name="__z1" hidden="1">{"TAB1",#N/A,TRUE,"GENERAL";"TAB2",#N/A,TRUE,"GENERAL";"TAB3",#N/A,TRUE,"GENERAL";"TAB4",#N/A,TRUE,"GENERAL";"TAB5",#N/A,TRUE,"GENERAL"}</definedName>
    <definedName name="__z2" localSheetId="5" hidden="1">{"via1",#N/A,TRUE,"general";"via2",#N/A,TRUE,"general";"via3",#N/A,TRUE,"general"}</definedName>
    <definedName name="__z2" localSheetId="1" hidden="1">{"via1",#N/A,TRUE,"general";"via2",#N/A,TRUE,"general";"via3",#N/A,TRUE,"general"}</definedName>
    <definedName name="__z2" localSheetId="2" hidden="1">{"via1",#N/A,TRUE,"general";"via2",#N/A,TRUE,"general";"via3",#N/A,TRUE,"general"}</definedName>
    <definedName name="__z2" localSheetId="3" hidden="1">{"via1",#N/A,TRUE,"general";"via2",#N/A,TRUE,"general";"via3",#N/A,TRUE,"general"}</definedName>
    <definedName name="__z2" localSheetId="4" hidden="1">{"via1",#N/A,TRUE,"general";"via2",#N/A,TRUE,"general";"via3",#N/A,TRUE,"general"}</definedName>
    <definedName name="__z2" hidden="1">{"via1",#N/A,TRUE,"general";"via2",#N/A,TRUE,"general";"via3",#N/A,TRUE,"general"}</definedName>
    <definedName name="__z3" localSheetId="5" hidden="1">{"via1",#N/A,TRUE,"general";"via2",#N/A,TRUE,"general";"via3",#N/A,TRUE,"general"}</definedName>
    <definedName name="__z3" localSheetId="1" hidden="1">{"via1",#N/A,TRUE,"general";"via2",#N/A,TRUE,"general";"via3",#N/A,TRUE,"general"}</definedName>
    <definedName name="__z3" localSheetId="2" hidden="1">{"via1",#N/A,TRUE,"general";"via2",#N/A,TRUE,"general";"via3",#N/A,TRUE,"general"}</definedName>
    <definedName name="__z3" localSheetId="3" hidden="1">{"via1",#N/A,TRUE,"general";"via2",#N/A,TRUE,"general";"via3",#N/A,TRUE,"general"}</definedName>
    <definedName name="__z3" localSheetId="4" hidden="1">{"via1",#N/A,TRUE,"general";"via2",#N/A,TRUE,"general";"via3",#N/A,TRUE,"general"}</definedName>
    <definedName name="__z3" hidden="1">{"via1",#N/A,TRUE,"general";"via2",#N/A,TRUE,"general";"via3",#N/A,TRUE,"general"}</definedName>
    <definedName name="__z4" localSheetId="5" hidden="1">{"TAB1",#N/A,TRUE,"GENERAL";"TAB2",#N/A,TRUE,"GENERAL";"TAB3",#N/A,TRUE,"GENERAL";"TAB4",#N/A,TRUE,"GENERAL";"TAB5",#N/A,TRUE,"GENERAL"}</definedName>
    <definedName name="__z4" localSheetId="1" hidden="1">{"TAB1",#N/A,TRUE,"GENERAL";"TAB2",#N/A,TRUE,"GENERAL";"TAB3",#N/A,TRUE,"GENERAL";"TAB4",#N/A,TRUE,"GENERAL";"TAB5",#N/A,TRUE,"GENERAL"}</definedName>
    <definedName name="__z4" localSheetId="2" hidden="1">{"TAB1",#N/A,TRUE,"GENERAL";"TAB2",#N/A,TRUE,"GENERAL";"TAB3",#N/A,TRUE,"GENERAL";"TAB4",#N/A,TRUE,"GENERAL";"TAB5",#N/A,TRUE,"GENERAL"}</definedName>
    <definedName name="__z4" localSheetId="3" hidden="1">{"TAB1",#N/A,TRUE,"GENERAL";"TAB2",#N/A,TRUE,"GENERAL";"TAB3",#N/A,TRUE,"GENERAL";"TAB4",#N/A,TRUE,"GENERAL";"TAB5",#N/A,TRUE,"GENERAL"}</definedName>
    <definedName name="__z4" localSheetId="4" hidden="1">{"TAB1",#N/A,TRUE,"GENERAL";"TAB2",#N/A,TRUE,"GENERAL";"TAB3",#N/A,TRUE,"GENERAL";"TAB4",#N/A,TRUE,"GENERAL";"TAB5",#N/A,TRUE,"GENERAL"}</definedName>
    <definedName name="__z4" hidden="1">{"TAB1",#N/A,TRUE,"GENERAL";"TAB2",#N/A,TRUE,"GENERAL";"TAB3",#N/A,TRUE,"GENERAL";"TAB4",#N/A,TRUE,"GENERAL";"TAB5",#N/A,TRUE,"GENERAL"}</definedName>
    <definedName name="__z5" localSheetId="5" hidden="1">{"via1",#N/A,TRUE,"general";"via2",#N/A,TRUE,"general";"via3",#N/A,TRUE,"general"}</definedName>
    <definedName name="__z5" localSheetId="1" hidden="1">{"via1",#N/A,TRUE,"general";"via2",#N/A,TRUE,"general";"via3",#N/A,TRUE,"general"}</definedName>
    <definedName name="__z5" localSheetId="2" hidden="1">{"via1",#N/A,TRUE,"general";"via2",#N/A,TRUE,"general";"via3",#N/A,TRUE,"general"}</definedName>
    <definedName name="__z5" localSheetId="3" hidden="1">{"via1",#N/A,TRUE,"general";"via2",#N/A,TRUE,"general";"via3",#N/A,TRUE,"general"}</definedName>
    <definedName name="__z5" localSheetId="4" hidden="1">{"via1",#N/A,TRUE,"general";"via2",#N/A,TRUE,"general";"via3",#N/A,TRUE,"general"}</definedName>
    <definedName name="__z5" hidden="1">{"via1",#N/A,TRUE,"general";"via2",#N/A,TRUE,"general";"via3",#N/A,TRUE,"general"}</definedName>
    <definedName name="__z6" localSheetId="5" hidden="1">{"TAB1",#N/A,TRUE,"GENERAL";"TAB2",#N/A,TRUE,"GENERAL";"TAB3",#N/A,TRUE,"GENERAL";"TAB4",#N/A,TRUE,"GENERAL";"TAB5",#N/A,TRUE,"GENERAL"}</definedName>
    <definedName name="__z6" localSheetId="1" hidden="1">{"TAB1",#N/A,TRUE,"GENERAL";"TAB2",#N/A,TRUE,"GENERAL";"TAB3",#N/A,TRUE,"GENERAL";"TAB4",#N/A,TRUE,"GENERAL";"TAB5",#N/A,TRUE,"GENERAL"}</definedName>
    <definedName name="__z6" localSheetId="2" hidden="1">{"TAB1",#N/A,TRUE,"GENERAL";"TAB2",#N/A,TRUE,"GENERAL";"TAB3",#N/A,TRUE,"GENERAL";"TAB4",#N/A,TRUE,"GENERAL";"TAB5",#N/A,TRUE,"GENERAL"}</definedName>
    <definedName name="__z6" localSheetId="3" hidden="1">{"TAB1",#N/A,TRUE,"GENERAL";"TAB2",#N/A,TRUE,"GENERAL";"TAB3",#N/A,TRUE,"GENERAL";"TAB4",#N/A,TRUE,"GENERAL";"TAB5",#N/A,TRUE,"GENERAL"}</definedName>
    <definedName name="__z6" localSheetId="4" hidden="1">{"TAB1",#N/A,TRUE,"GENERAL";"TAB2",#N/A,TRUE,"GENERAL";"TAB3",#N/A,TRUE,"GENERAL";"TAB4",#N/A,TRUE,"GENERAL";"TAB5",#N/A,TRUE,"GENERAL"}</definedName>
    <definedName name="__z6" hidden="1">{"TAB1",#N/A,TRUE,"GENERAL";"TAB2",#N/A,TRUE,"GENERAL";"TAB3",#N/A,TRUE,"GENERAL";"TAB4",#N/A,TRUE,"GENERAL";"TAB5",#N/A,TRUE,"GENERAL"}</definedName>
    <definedName name="_1">#REF!</definedName>
    <definedName name="_1__123Graph_ACart_Utilidad" hidden="1">#REF!</definedName>
    <definedName name="_1_25">#REF!</definedName>
    <definedName name="_116B">#REF!</definedName>
    <definedName name="_117A">#REF!</definedName>
    <definedName name="_117B">#REF!</definedName>
    <definedName name="_120A">#REF!</definedName>
    <definedName name="_120B">#REF!</definedName>
    <definedName name="_121A">#REF!</definedName>
    <definedName name="_121B">#REF!</definedName>
    <definedName name="_122A">#REF!</definedName>
    <definedName name="_122B">#REF!</definedName>
    <definedName name="_123" hidden="1">#REF!</definedName>
    <definedName name="_123A">#REF!</definedName>
    <definedName name="_123B">#REF!</definedName>
    <definedName name="_124A">#REF!</definedName>
    <definedName name="_124B">#REF!</definedName>
    <definedName name="_125A">#REF!</definedName>
    <definedName name="_125B">#REF!</definedName>
    <definedName name="_126A">#REF!</definedName>
    <definedName name="_126B">#REF!</definedName>
    <definedName name="_130A">#REF!</definedName>
    <definedName name="_130B">#REF!</definedName>
    <definedName name="_131A">#REF!</definedName>
    <definedName name="_131B">#REF!</definedName>
    <definedName name="_132A">#REF!</definedName>
    <definedName name="_132B">#REF!</definedName>
    <definedName name="_133A">#REF!</definedName>
    <definedName name="_133B">#REF!</definedName>
    <definedName name="_134A">#REF!</definedName>
    <definedName name="_134B">#REF!</definedName>
    <definedName name="_150A">#REF!</definedName>
    <definedName name="_150B">#REF!</definedName>
    <definedName name="_151A">#REF!</definedName>
    <definedName name="_151B">#REF!</definedName>
    <definedName name="_152A">#REF!</definedName>
    <definedName name="_152B">#REF!</definedName>
    <definedName name="_153A">#REF!</definedName>
    <definedName name="_153B">#REF!</definedName>
    <definedName name="_154A">#REF!</definedName>
    <definedName name="_154B">#REF!</definedName>
    <definedName name="_160A">#REF!</definedName>
    <definedName name="_160B">#REF!</definedName>
    <definedName name="_161A">#REF!</definedName>
    <definedName name="_161B">#REF!</definedName>
    <definedName name="_162A">#REF!</definedName>
    <definedName name="_162B">#REF!</definedName>
    <definedName name="_163A">#REF!</definedName>
    <definedName name="_163B">#REF!</definedName>
    <definedName name="_164A">#REF!</definedName>
    <definedName name="_164B">#REF!</definedName>
    <definedName name="_165A">#REF!</definedName>
    <definedName name="_165B">#REF!</definedName>
    <definedName name="_166A">#REF!</definedName>
    <definedName name="_166B">#REF!</definedName>
    <definedName name="_167A">#REF!</definedName>
    <definedName name="_167B">#REF!</definedName>
    <definedName name="_170A">#REF!</definedName>
    <definedName name="_170B">#REF!</definedName>
    <definedName name="_171A">#REF!</definedName>
    <definedName name="_171B">#REF!</definedName>
    <definedName name="_172A">#REF!</definedName>
    <definedName name="_172B">#REF!</definedName>
    <definedName name="_173A">#REF!</definedName>
    <definedName name="_173B">#REF!</definedName>
    <definedName name="_174A">#REF!</definedName>
    <definedName name="_174B">#REF!</definedName>
    <definedName name="_175A">#REF!</definedName>
    <definedName name="_175B">#REF!</definedName>
    <definedName name="_18_Dic">#REF!</definedName>
    <definedName name="_180A">#REF!</definedName>
    <definedName name="_180B">#REF!</definedName>
    <definedName name="_181A">#REF!</definedName>
    <definedName name="_181B">#REF!</definedName>
    <definedName name="_182A">#REF!</definedName>
    <definedName name="_182B">#REF!</definedName>
    <definedName name="_183A">#REF!</definedName>
    <definedName name="_183B">#REF!</definedName>
    <definedName name="_184A">#REF!</definedName>
    <definedName name="_184B">#REF!</definedName>
    <definedName name="_185A">#REF!</definedName>
    <definedName name="_185B">#REF!</definedName>
    <definedName name="_190A">#REF!</definedName>
    <definedName name="_190B">#REF!</definedName>
    <definedName name="_191A">#REF!</definedName>
    <definedName name="_191B">#REF!</definedName>
    <definedName name="_192A">#REF!</definedName>
    <definedName name="_192B">#REF!</definedName>
    <definedName name="_193A">#REF!</definedName>
    <definedName name="_193B">#REF!</definedName>
    <definedName name="_194A">#REF!</definedName>
    <definedName name="_194B">#REF!</definedName>
    <definedName name="_195A">#REF!</definedName>
    <definedName name="_195B">#REF!</definedName>
    <definedName name="_196A">#REF!</definedName>
    <definedName name="_196B">#REF!</definedName>
    <definedName name="_197A">#REF!</definedName>
    <definedName name="_197B">#REF!</definedName>
    <definedName name="_1ane_o10">#REF!</definedName>
    <definedName name="_2__123Graph_BCart_Utilidad" hidden="1">#REF!</definedName>
    <definedName name="_2_5__TOTAL_DE_MATERIALES_A_EXPORTAR">#REF!</definedName>
    <definedName name="_200A">#REF!</definedName>
    <definedName name="_200B">#REF!</definedName>
    <definedName name="_201A">#REF!</definedName>
    <definedName name="_201B">#REF!</definedName>
    <definedName name="_202A">#REF!</definedName>
    <definedName name="_202B">#REF!</definedName>
    <definedName name="_203A">#REF!</definedName>
    <definedName name="_203B">#REF!</definedName>
    <definedName name="_204A">#REF!</definedName>
    <definedName name="_204B">#REF!</definedName>
    <definedName name="_205A">#REF!</definedName>
    <definedName name="_205B">#REF!</definedName>
    <definedName name="_210A">#REF!</definedName>
    <definedName name="_210B">#REF!</definedName>
    <definedName name="_211A">#REF!</definedName>
    <definedName name="_211B">#REF!</definedName>
    <definedName name="_212A">#REF!</definedName>
    <definedName name="_212B">#REF!</definedName>
    <definedName name="_213A">#REF!</definedName>
    <definedName name="_213B">#REF!</definedName>
    <definedName name="_214A">#REF!</definedName>
    <definedName name="_214B">#REF!</definedName>
    <definedName name="_215A">#REF!</definedName>
    <definedName name="_215B">#REF!</definedName>
    <definedName name="_216A">#REF!</definedName>
    <definedName name="_216B">#REF!</definedName>
    <definedName name="_217A">#REF!</definedName>
    <definedName name="_217B">#REF!</definedName>
    <definedName name="_220A">#REF!</definedName>
    <definedName name="_220B">#REF!</definedName>
    <definedName name="_221A">#REF!</definedName>
    <definedName name="_221B">#REF!</definedName>
    <definedName name="_222A">#REF!</definedName>
    <definedName name="_222B">#REF!</definedName>
    <definedName name="_223A">#REF!</definedName>
    <definedName name="_223B">#REF!</definedName>
    <definedName name="_224A">#REF!</definedName>
    <definedName name="_224B">#REF!</definedName>
    <definedName name="_240A">#REF!</definedName>
    <definedName name="_240B">#REF!</definedName>
    <definedName name="_241A">#REF!</definedName>
    <definedName name="_241B">#REF!</definedName>
    <definedName name="_242A">#REF!</definedName>
    <definedName name="_242B">#REF!</definedName>
    <definedName name="_243A">#REF!</definedName>
    <definedName name="_243B">#REF!</definedName>
    <definedName name="_244A">#REF!</definedName>
    <definedName name="_244B">#REF!</definedName>
    <definedName name="_250A">#REF!</definedName>
    <definedName name="_250B">#REF!</definedName>
    <definedName name="_251A">#REF!</definedName>
    <definedName name="_251B">#REF!</definedName>
    <definedName name="_252A">#REF!</definedName>
    <definedName name="_252B">#REF!</definedName>
    <definedName name="_253A">#REF!</definedName>
    <definedName name="_253B">#REF!</definedName>
    <definedName name="_254A">#REF!</definedName>
    <definedName name="_254B">#REF!</definedName>
    <definedName name="_255A">#REF!</definedName>
    <definedName name="_255B">#REF!</definedName>
    <definedName name="_260A">#REF!</definedName>
    <definedName name="_260B">#REF!</definedName>
    <definedName name="_261A">#REF!</definedName>
    <definedName name="_261B">#REF!</definedName>
    <definedName name="_262A">#REF!</definedName>
    <definedName name="_262B">#REF!</definedName>
    <definedName name="_263A">#REF!</definedName>
    <definedName name="_263B">#REF!</definedName>
    <definedName name="_264A">#REF!</definedName>
    <definedName name="_264B">#REF!</definedName>
    <definedName name="_265A">#REF!</definedName>
    <definedName name="_265B">#REF!</definedName>
    <definedName name="_266A">#REF!</definedName>
    <definedName name="_266B">#REF!</definedName>
    <definedName name="_270A">#REF!</definedName>
    <definedName name="_270B">#REF!</definedName>
    <definedName name="_271A">#REF!</definedName>
    <definedName name="_271B">#REF!</definedName>
    <definedName name="_272A">#REF!</definedName>
    <definedName name="_272B">#REF!</definedName>
    <definedName name="_273A">#REF!</definedName>
    <definedName name="_273B">#REF!</definedName>
    <definedName name="_274A">#REF!</definedName>
    <definedName name="_274B">#REF!</definedName>
    <definedName name="_275A">#REF!</definedName>
    <definedName name="_275B">#REF!</definedName>
    <definedName name="_280A">#REF!</definedName>
    <definedName name="_280B">#REF!</definedName>
    <definedName name="_281A">#REF!</definedName>
    <definedName name="_281B">#REF!</definedName>
    <definedName name="_282A">#REF!</definedName>
    <definedName name="_282B">#REF!</definedName>
    <definedName name="_283A">#REF!</definedName>
    <definedName name="_283B">#REF!</definedName>
    <definedName name="_284A">#REF!</definedName>
    <definedName name="_284B">#REF!</definedName>
    <definedName name="_285A">#REF!</definedName>
    <definedName name="_285B">#REF!</definedName>
    <definedName name="_290A">#REF!</definedName>
    <definedName name="_290B">#REF!</definedName>
    <definedName name="_291A">#REF!</definedName>
    <definedName name="_291B">#REF!</definedName>
    <definedName name="_292A">#REF!</definedName>
    <definedName name="_292B">#REF!</definedName>
    <definedName name="_293A">#REF!</definedName>
    <definedName name="_293B">#REF!</definedName>
    <definedName name="_3__123Graph_CCart_Utilidad" hidden="1">#REF!</definedName>
    <definedName name="_3ane_o10">#REF!</definedName>
    <definedName name="_4__123Graph_LBL_ACart_Utilidad" hidden="1">#REF!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1A">#REF!</definedName>
    <definedName name="_4221B">#REF!</definedName>
    <definedName name="_4222A">#REF!</definedName>
    <definedName name="_4222B">#REF!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2A">#REF!</definedName>
    <definedName name="_4262B">#REF!</definedName>
    <definedName name="_4265A">#REF!</definedName>
    <definedName name="_4265B">#REF!</definedName>
    <definedName name="_4270A">#REF!</definedName>
    <definedName name="_4270B">#REF!</definedName>
    <definedName name="_4283A">#REF!</definedName>
    <definedName name="_4283B">#REF!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5__123Graph_LBL_BCart_Utilidad" hidden="1">#REF!</definedName>
    <definedName name="_6__123Graph_LBL_CCart_Utilidad" hidden="1">#REF!</definedName>
    <definedName name="_7__123Graph_XCart_Utilidad" hidden="1">#REF!</definedName>
    <definedName name="_911A">#REF!</definedName>
    <definedName name="_912A">#REF!</definedName>
    <definedName name="_921A">#REF!</definedName>
    <definedName name="_922A">#REF!</definedName>
    <definedName name="_a1" localSheetId="5" hidden="1">{"TAB1",#N/A,TRUE,"GENERAL";"TAB2",#N/A,TRUE,"GENERAL";"TAB3",#N/A,TRUE,"GENERAL";"TAB4",#N/A,TRUE,"GENERAL";"TAB5",#N/A,TRUE,"GENERAL"}</definedName>
    <definedName name="_a1" localSheetId="1" hidden="1">{"TAB1",#N/A,TRUE,"GENERAL";"TAB2",#N/A,TRUE,"GENERAL";"TAB3",#N/A,TRUE,"GENERAL";"TAB4",#N/A,TRUE,"GENERAL";"TAB5",#N/A,TRUE,"GENERAL"}</definedName>
    <definedName name="_a1" localSheetId="2" hidden="1">{"TAB1",#N/A,TRUE,"GENERAL";"TAB2",#N/A,TRUE,"GENERAL";"TAB3",#N/A,TRUE,"GENERAL";"TAB4",#N/A,TRUE,"GENERAL";"TAB5",#N/A,TRUE,"GENERAL"}</definedName>
    <definedName name="_a1" localSheetId="3" hidden="1">{"TAB1",#N/A,TRUE,"GENERAL";"TAB2",#N/A,TRUE,"GENERAL";"TAB3",#N/A,TRUE,"GENERAL";"TAB4",#N/A,TRUE,"GENERAL";"TAB5",#N/A,TRUE,"GENERAL"}</definedName>
    <definedName name="_a1" localSheetId="4" hidden="1">{"TAB1",#N/A,TRUE,"GENERAL";"TAB2",#N/A,TRUE,"GENERAL";"TAB3",#N/A,TRUE,"GENERAL";"TAB4",#N/A,TRUE,"GENERAL";"TAB5",#N/A,TRUE,"GENERAL"}</definedName>
    <definedName name="_a1" hidden="1">{"TAB1",#N/A,TRUE,"GENERAL";"TAB2",#N/A,TRUE,"GENERAL";"TAB3",#N/A,TRUE,"GENERAL";"TAB4",#N/A,TRUE,"GENERAL";"TAB5",#N/A,TRUE,"GENERAL"}</definedName>
    <definedName name="_A17000">#REF!</definedName>
    <definedName name="_A20000">#REF!</definedName>
    <definedName name="_a3" localSheetId="5" hidden="1">{"TAB1",#N/A,TRUE,"GENERAL";"TAB2",#N/A,TRUE,"GENERAL";"TAB3",#N/A,TRUE,"GENERAL";"TAB4",#N/A,TRUE,"GENERAL";"TAB5",#N/A,TRUE,"GENERAL"}</definedName>
    <definedName name="_a3" localSheetId="1" hidden="1">{"TAB1",#N/A,TRUE,"GENERAL";"TAB2",#N/A,TRUE,"GENERAL";"TAB3",#N/A,TRUE,"GENERAL";"TAB4",#N/A,TRUE,"GENERAL";"TAB5",#N/A,TRUE,"GENERAL"}</definedName>
    <definedName name="_a3" localSheetId="2" hidden="1">{"TAB1",#N/A,TRUE,"GENERAL";"TAB2",#N/A,TRUE,"GENERAL";"TAB3",#N/A,TRUE,"GENERAL";"TAB4",#N/A,TRUE,"GENERAL";"TAB5",#N/A,TRUE,"GENERAL"}</definedName>
    <definedName name="_a3" localSheetId="3" hidden="1">{"TAB1",#N/A,TRUE,"GENERAL";"TAB2",#N/A,TRUE,"GENERAL";"TAB3",#N/A,TRUE,"GENERAL";"TAB4",#N/A,TRUE,"GENERAL";"TAB5",#N/A,TRUE,"GENERAL"}</definedName>
    <definedName name="_a3" localSheetId="4" hidden="1">{"TAB1",#N/A,TRUE,"GENERAL";"TAB2",#N/A,TRUE,"GENERAL";"TAB3",#N/A,TRUE,"GENERAL";"TAB4",#N/A,TRUE,"GENERAL";"TAB5",#N/A,TRUE,"GENERAL"}</definedName>
    <definedName name="_a3" hidden="1">{"TAB1",#N/A,TRUE,"GENERAL";"TAB2",#N/A,TRUE,"GENERAL";"TAB3",#N/A,TRUE,"GENERAL";"TAB4",#N/A,TRUE,"GENERAL";"TAB5",#N/A,TRUE,"GENERAL"}</definedName>
    <definedName name="_A30000">#REF!</definedName>
    <definedName name="_a4" localSheetId="5" hidden="1">{"via1",#N/A,TRUE,"general";"via2",#N/A,TRUE,"general";"via3",#N/A,TRUE,"general"}</definedName>
    <definedName name="_a4" localSheetId="1" hidden="1">{"via1",#N/A,TRUE,"general";"via2",#N/A,TRUE,"general";"via3",#N/A,TRUE,"general"}</definedName>
    <definedName name="_a4" localSheetId="2" hidden="1">{"via1",#N/A,TRUE,"general";"via2",#N/A,TRUE,"general";"via3",#N/A,TRUE,"general"}</definedName>
    <definedName name="_a4" localSheetId="3" hidden="1">{"via1",#N/A,TRUE,"general";"via2",#N/A,TRUE,"general";"via3",#N/A,TRUE,"general"}</definedName>
    <definedName name="_a4" localSheetId="4" hidden="1">{"via1",#N/A,TRUE,"general";"via2",#N/A,TRUE,"general";"via3",#N/A,TRUE,"general"}</definedName>
    <definedName name="_a4" hidden="1">{"via1",#N/A,TRUE,"general";"via2",#N/A,TRUE,"general";"via3",#N/A,TRUE,"general"}</definedName>
    <definedName name="_a5" localSheetId="5" hidden="1">{"TAB1",#N/A,TRUE,"GENERAL";"TAB2",#N/A,TRUE,"GENERAL";"TAB3",#N/A,TRUE,"GENERAL";"TAB4",#N/A,TRUE,"GENERAL";"TAB5",#N/A,TRUE,"GENERAL"}</definedName>
    <definedName name="_a5" localSheetId="1" hidden="1">{"TAB1",#N/A,TRUE,"GENERAL";"TAB2",#N/A,TRUE,"GENERAL";"TAB3",#N/A,TRUE,"GENERAL";"TAB4",#N/A,TRUE,"GENERAL";"TAB5",#N/A,TRUE,"GENERAL"}</definedName>
    <definedName name="_a5" localSheetId="2" hidden="1">{"TAB1",#N/A,TRUE,"GENERAL";"TAB2",#N/A,TRUE,"GENERAL";"TAB3",#N/A,TRUE,"GENERAL";"TAB4",#N/A,TRUE,"GENERAL";"TAB5",#N/A,TRUE,"GENERAL"}</definedName>
    <definedName name="_a5" localSheetId="3" hidden="1">{"TAB1",#N/A,TRUE,"GENERAL";"TAB2",#N/A,TRUE,"GENERAL";"TAB3",#N/A,TRUE,"GENERAL";"TAB4",#N/A,TRUE,"GENERAL";"TAB5",#N/A,TRUE,"GENERAL"}</definedName>
    <definedName name="_a5" localSheetId="4" hidden="1">{"TAB1",#N/A,TRUE,"GENERAL";"TAB2",#N/A,TRUE,"GENERAL";"TAB3",#N/A,TRUE,"GENERAL";"TAB4",#N/A,TRUE,"GENERAL";"TAB5",#N/A,TRUE,"GENERAL"}</definedName>
    <definedName name="_a5" hidden="1">{"TAB1",#N/A,TRUE,"GENERAL";"TAB2",#N/A,TRUE,"GENERAL";"TAB3",#N/A,TRUE,"GENERAL";"TAB4",#N/A,TRUE,"GENERAL";"TAB5",#N/A,TRUE,"GENERAL"}</definedName>
    <definedName name="_a6" localSheetId="5" hidden="1">{"TAB1",#N/A,TRUE,"GENERAL";"TAB2",#N/A,TRUE,"GENERAL";"TAB3",#N/A,TRUE,"GENERAL";"TAB4",#N/A,TRUE,"GENERAL";"TAB5",#N/A,TRUE,"GENERAL"}</definedName>
    <definedName name="_a6" localSheetId="1" hidden="1">{"TAB1",#N/A,TRUE,"GENERAL";"TAB2",#N/A,TRUE,"GENERAL";"TAB3",#N/A,TRUE,"GENERAL";"TAB4",#N/A,TRUE,"GENERAL";"TAB5",#N/A,TRUE,"GENERAL"}</definedName>
    <definedName name="_a6" localSheetId="2" hidden="1">{"TAB1",#N/A,TRUE,"GENERAL";"TAB2",#N/A,TRUE,"GENERAL";"TAB3",#N/A,TRUE,"GENERAL";"TAB4",#N/A,TRUE,"GENERAL";"TAB5",#N/A,TRUE,"GENERAL"}</definedName>
    <definedName name="_a6" localSheetId="3" hidden="1">{"TAB1",#N/A,TRUE,"GENERAL";"TAB2",#N/A,TRUE,"GENERAL";"TAB3",#N/A,TRUE,"GENERAL";"TAB4",#N/A,TRUE,"GENERAL";"TAB5",#N/A,TRUE,"GENERAL"}</definedName>
    <definedName name="_a6" localSheetId="4" hidden="1">{"TAB1",#N/A,TRUE,"GENERAL";"TAB2",#N/A,TRUE,"GENERAL";"TAB3",#N/A,TRUE,"GENERAL";"TAB4",#N/A,TRUE,"GENERAL";"TAB5",#N/A,TRUE,"GENERAL"}</definedName>
    <definedName name="_a6" hidden="1">{"TAB1",#N/A,TRUE,"GENERAL";"TAB2",#N/A,TRUE,"GENERAL";"TAB3",#N/A,TRUE,"GENERAL";"TAB4",#N/A,TRUE,"GENERAL";"TAB5",#N/A,TRUE,"GENERAL"}</definedName>
    <definedName name="_AAS1" localSheetId="5" hidden="1">{#N/A,#N/A,TRUE,"INGENIERIA";#N/A,#N/A,TRUE,"COMPRAS";#N/A,#N/A,TRUE,"DIRECCION";#N/A,#N/A,TRUE,"RESUMEN"}</definedName>
    <definedName name="_AAS1" localSheetId="1" hidden="1">{#N/A,#N/A,TRUE,"INGENIERIA";#N/A,#N/A,TRUE,"COMPRAS";#N/A,#N/A,TRUE,"DIRECCION";#N/A,#N/A,TRUE,"RESUMEN"}</definedName>
    <definedName name="_AAS1" localSheetId="2" hidden="1">{#N/A,#N/A,TRUE,"INGENIERIA";#N/A,#N/A,TRUE,"COMPRAS";#N/A,#N/A,TRUE,"DIRECCION";#N/A,#N/A,TRUE,"RESUMEN"}</definedName>
    <definedName name="_AAS1" localSheetId="3" hidden="1">{#N/A,#N/A,TRUE,"INGENIERIA";#N/A,#N/A,TRUE,"COMPRAS";#N/A,#N/A,TRUE,"DIRECCION";#N/A,#N/A,TRUE,"RESUMEN"}</definedName>
    <definedName name="_AAS1" localSheetId="4" hidden="1">{#N/A,#N/A,TRUE,"INGENIERIA";#N/A,#N/A,TRUE,"COMPRAS";#N/A,#N/A,TRUE,"DIRECCION";#N/A,#N/A,TRUE,"RESUMEN"}</definedName>
    <definedName name="_AAS1" hidden="1">{#N/A,#N/A,TRUE,"INGENIERIA";#N/A,#N/A,TRUE,"COMPRAS";#N/A,#N/A,TRUE,"DIRECCION";#N/A,#N/A,TRUE,"RESUMEN"}</definedName>
    <definedName name="_ABC1" localSheetId="5" hidden="1">{#N/A,#N/A,TRUE,"1842CWN0"}</definedName>
    <definedName name="_ABC1" localSheetId="1" hidden="1">{#N/A,#N/A,TRUE,"1842CWN0"}</definedName>
    <definedName name="_ABC1" localSheetId="2" hidden="1">{#N/A,#N/A,TRUE,"1842CWN0"}</definedName>
    <definedName name="_ABC1" localSheetId="3" hidden="1">{#N/A,#N/A,TRUE,"1842CWN0"}</definedName>
    <definedName name="_ABC1" localSheetId="4" hidden="1">{#N/A,#N/A,TRUE,"1842CWN0"}</definedName>
    <definedName name="_ABC1" hidden="1">{#N/A,#N/A,TRUE,"1842CWN0"}</definedName>
    <definedName name="_abc2" localSheetId="5" hidden="1">{#N/A,#N/A,TRUE,"1842CWN0"}</definedName>
    <definedName name="_abc2" localSheetId="1" hidden="1">{#N/A,#N/A,TRUE,"1842CWN0"}</definedName>
    <definedName name="_abc2" localSheetId="2" hidden="1">{#N/A,#N/A,TRUE,"1842CWN0"}</definedName>
    <definedName name="_abc2" localSheetId="3" hidden="1">{#N/A,#N/A,TRUE,"1842CWN0"}</definedName>
    <definedName name="_abc2" localSheetId="4" hidden="1">{#N/A,#N/A,TRUE,"1842CWN0"}</definedName>
    <definedName name="_abc2" hidden="1">{#N/A,#N/A,TRUE,"1842CWN0"}</definedName>
    <definedName name="_AFC1">#REF!</definedName>
    <definedName name="_AFC3">#REF!</definedName>
    <definedName name="_AFC5">#REF!</definedName>
    <definedName name="_aiu2">#REF!</definedName>
    <definedName name="_ALM1">#REF!</definedName>
    <definedName name="_AND1">#REF!</definedName>
    <definedName name="_ane7">#REF!</definedName>
    <definedName name="_ane8">#REF!</definedName>
    <definedName name="_APU221">#REF!</definedName>
    <definedName name="_APU3">#REF!</definedName>
    <definedName name="_APU465">#REF!</definedName>
    <definedName name="_Atp2">#REF!</definedName>
    <definedName name="_b2" localSheetId="5" hidden="1">{"TAB1",#N/A,TRUE,"GENERAL";"TAB2",#N/A,TRUE,"GENERAL";"TAB3",#N/A,TRUE,"GENERAL";"TAB4",#N/A,TRUE,"GENERAL";"TAB5",#N/A,TRUE,"GENERAL"}</definedName>
    <definedName name="_b2" localSheetId="1" hidden="1">{"TAB1",#N/A,TRUE,"GENERAL";"TAB2",#N/A,TRUE,"GENERAL";"TAB3",#N/A,TRUE,"GENERAL";"TAB4",#N/A,TRUE,"GENERAL";"TAB5",#N/A,TRUE,"GENERAL"}</definedName>
    <definedName name="_b2" localSheetId="2" hidden="1">{"TAB1",#N/A,TRUE,"GENERAL";"TAB2",#N/A,TRUE,"GENERAL";"TAB3",#N/A,TRUE,"GENERAL";"TAB4",#N/A,TRUE,"GENERAL";"TAB5",#N/A,TRUE,"GENERAL"}</definedName>
    <definedName name="_b2" localSheetId="3" hidden="1">{"TAB1",#N/A,TRUE,"GENERAL";"TAB2",#N/A,TRUE,"GENERAL";"TAB3",#N/A,TRUE,"GENERAL";"TAB4",#N/A,TRUE,"GENERAL";"TAB5",#N/A,TRUE,"GENERAL"}</definedName>
    <definedName name="_b2" localSheetId="4" hidden="1">{"TAB1",#N/A,TRUE,"GENERAL";"TAB2",#N/A,TRUE,"GENERAL";"TAB3",#N/A,TRUE,"GENERAL";"TAB4",#N/A,TRUE,"GENERAL";"TAB5",#N/A,TRUE,"GENERAL"}</definedName>
    <definedName name="_b2" hidden="1">{"TAB1",#N/A,TRUE,"GENERAL";"TAB2",#N/A,TRUE,"GENERAL";"TAB3",#N/A,TRUE,"GENERAL";"TAB4",#N/A,TRUE,"GENERAL";"TAB5",#N/A,TRUE,"GENERAL"}</definedName>
    <definedName name="_b3" localSheetId="5" hidden="1">{"TAB1",#N/A,TRUE,"GENERAL";"TAB2",#N/A,TRUE,"GENERAL";"TAB3",#N/A,TRUE,"GENERAL";"TAB4",#N/A,TRUE,"GENERAL";"TAB5",#N/A,TRUE,"GENERAL"}</definedName>
    <definedName name="_b3" localSheetId="1" hidden="1">{"TAB1",#N/A,TRUE,"GENERAL";"TAB2",#N/A,TRUE,"GENERAL";"TAB3",#N/A,TRUE,"GENERAL";"TAB4",#N/A,TRUE,"GENERAL";"TAB5",#N/A,TRUE,"GENERAL"}</definedName>
    <definedName name="_b3" localSheetId="2" hidden="1">{"TAB1",#N/A,TRUE,"GENERAL";"TAB2",#N/A,TRUE,"GENERAL";"TAB3",#N/A,TRUE,"GENERAL";"TAB4",#N/A,TRUE,"GENERAL";"TAB5",#N/A,TRUE,"GENERAL"}</definedName>
    <definedName name="_b3" localSheetId="3" hidden="1">{"TAB1",#N/A,TRUE,"GENERAL";"TAB2",#N/A,TRUE,"GENERAL";"TAB3",#N/A,TRUE,"GENERAL";"TAB4",#N/A,TRUE,"GENERAL";"TAB5",#N/A,TRUE,"GENERAL"}</definedName>
    <definedName name="_b3" localSheetId="4" hidden="1">{"TAB1",#N/A,TRUE,"GENERAL";"TAB2",#N/A,TRUE,"GENERAL";"TAB3",#N/A,TRUE,"GENERAL";"TAB4",#N/A,TRUE,"GENERAL";"TAB5",#N/A,TRUE,"GENERAL"}</definedName>
    <definedName name="_b3" hidden="1">{"TAB1",#N/A,TRUE,"GENERAL";"TAB2",#N/A,TRUE,"GENERAL";"TAB3",#N/A,TRUE,"GENERAL";"TAB4",#N/A,TRUE,"GENERAL";"TAB5",#N/A,TRUE,"GENERAL"}</definedName>
    <definedName name="_b4" localSheetId="5" hidden="1">{"TAB1",#N/A,TRUE,"GENERAL";"TAB2",#N/A,TRUE,"GENERAL";"TAB3",#N/A,TRUE,"GENERAL";"TAB4",#N/A,TRUE,"GENERAL";"TAB5",#N/A,TRUE,"GENERAL"}</definedName>
    <definedName name="_b4" localSheetId="1" hidden="1">{"TAB1",#N/A,TRUE,"GENERAL";"TAB2",#N/A,TRUE,"GENERAL";"TAB3",#N/A,TRUE,"GENERAL";"TAB4",#N/A,TRUE,"GENERAL";"TAB5",#N/A,TRUE,"GENERAL"}</definedName>
    <definedName name="_b4" localSheetId="2" hidden="1">{"TAB1",#N/A,TRUE,"GENERAL";"TAB2",#N/A,TRUE,"GENERAL";"TAB3",#N/A,TRUE,"GENERAL";"TAB4",#N/A,TRUE,"GENERAL";"TAB5",#N/A,TRUE,"GENERAL"}</definedName>
    <definedName name="_b4" localSheetId="3" hidden="1">{"TAB1",#N/A,TRUE,"GENERAL";"TAB2",#N/A,TRUE,"GENERAL";"TAB3",#N/A,TRUE,"GENERAL";"TAB4",#N/A,TRUE,"GENERAL";"TAB5",#N/A,TRUE,"GENERAL"}</definedName>
    <definedName name="_b4" localSheetId="4" hidden="1">{"TAB1",#N/A,TRUE,"GENERAL";"TAB2",#N/A,TRUE,"GENERAL";"TAB3",#N/A,TRUE,"GENERAL";"TAB4",#N/A,TRUE,"GENERAL";"TAB5",#N/A,TRUE,"GENERAL"}</definedName>
    <definedName name="_b4" hidden="1">{"TAB1",#N/A,TRUE,"GENERAL";"TAB2",#N/A,TRUE,"GENERAL";"TAB3",#N/A,TRUE,"GENERAL";"TAB4",#N/A,TRUE,"GENERAL";"TAB5",#N/A,TRUE,"GENERAL"}</definedName>
    <definedName name="_b5" localSheetId="5" hidden="1">{"TAB1",#N/A,TRUE,"GENERAL";"TAB2",#N/A,TRUE,"GENERAL";"TAB3",#N/A,TRUE,"GENERAL";"TAB4",#N/A,TRUE,"GENERAL";"TAB5",#N/A,TRUE,"GENERAL"}</definedName>
    <definedName name="_b5" localSheetId="1" hidden="1">{"TAB1",#N/A,TRUE,"GENERAL";"TAB2",#N/A,TRUE,"GENERAL";"TAB3",#N/A,TRUE,"GENERAL";"TAB4",#N/A,TRUE,"GENERAL";"TAB5",#N/A,TRUE,"GENERAL"}</definedName>
    <definedName name="_b5" localSheetId="2" hidden="1">{"TAB1",#N/A,TRUE,"GENERAL";"TAB2",#N/A,TRUE,"GENERAL";"TAB3",#N/A,TRUE,"GENERAL";"TAB4",#N/A,TRUE,"GENERAL";"TAB5",#N/A,TRUE,"GENERAL"}</definedName>
    <definedName name="_b5" localSheetId="3" hidden="1">{"TAB1",#N/A,TRUE,"GENERAL";"TAB2",#N/A,TRUE,"GENERAL";"TAB3",#N/A,TRUE,"GENERAL";"TAB4",#N/A,TRUE,"GENERAL";"TAB5",#N/A,TRUE,"GENERAL"}</definedName>
    <definedName name="_b5" localSheetId="4" hidden="1">{"TAB1",#N/A,TRUE,"GENERAL";"TAB2",#N/A,TRUE,"GENERAL";"TAB3",#N/A,TRUE,"GENERAL";"TAB4",#N/A,TRUE,"GENERAL";"TAB5",#N/A,TRUE,"GENERAL"}</definedName>
    <definedName name="_b5" hidden="1">{"TAB1",#N/A,TRUE,"GENERAL";"TAB2",#N/A,TRUE,"GENERAL";"TAB3",#N/A,TRUE,"GENERAL";"TAB4",#N/A,TRUE,"GENERAL";"TAB5",#N/A,TRUE,"GENERAL"}</definedName>
    <definedName name="_b6" localSheetId="5" hidden="1">{"TAB1",#N/A,TRUE,"GENERAL";"TAB2",#N/A,TRUE,"GENERAL";"TAB3",#N/A,TRUE,"GENERAL";"TAB4",#N/A,TRUE,"GENERAL";"TAB5",#N/A,TRUE,"GENERAL"}</definedName>
    <definedName name="_b6" localSheetId="1" hidden="1">{"TAB1",#N/A,TRUE,"GENERAL";"TAB2",#N/A,TRUE,"GENERAL";"TAB3",#N/A,TRUE,"GENERAL";"TAB4",#N/A,TRUE,"GENERAL";"TAB5",#N/A,TRUE,"GENERAL"}</definedName>
    <definedName name="_b6" localSheetId="2" hidden="1">{"TAB1",#N/A,TRUE,"GENERAL";"TAB2",#N/A,TRUE,"GENERAL";"TAB3",#N/A,TRUE,"GENERAL";"TAB4",#N/A,TRUE,"GENERAL";"TAB5",#N/A,TRUE,"GENERAL"}</definedName>
    <definedName name="_b6" localSheetId="3" hidden="1">{"TAB1",#N/A,TRUE,"GENERAL";"TAB2",#N/A,TRUE,"GENERAL";"TAB3",#N/A,TRUE,"GENERAL";"TAB4",#N/A,TRUE,"GENERAL";"TAB5",#N/A,TRUE,"GENERAL"}</definedName>
    <definedName name="_b6" localSheetId="4" hidden="1">{"TAB1",#N/A,TRUE,"GENERAL";"TAB2",#N/A,TRUE,"GENERAL";"TAB3",#N/A,TRUE,"GENERAL";"TAB4",#N/A,TRUE,"GENERAL";"TAB5",#N/A,TRUE,"GENERAL"}</definedName>
    <definedName name="_b6" hidden="1">{"TAB1",#N/A,TRUE,"GENERAL";"TAB2",#N/A,TRUE,"GENERAL";"TAB3",#N/A,TRUE,"GENERAL";"TAB4",#N/A,TRUE,"GENERAL";"TAB5",#N/A,TRUE,"GENERAL"}</definedName>
    <definedName name="_b7" localSheetId="5" hidden="1">{"via1",#N/A,TRUE,"general";"via2",#N/A,TRUE,"general";"via3",#N/A,TRUE,"general"}</definedName>
    <definedName name="_b7" localSheetId="1" hidden="1">{"via1",#N/A,TRUE,"general";"via2",#N/A,TRUE,"general";"via3",#N/A,TRUE,"general"}</definedName>
    <definedName name="_b7" localSheetId="2" hidden="1">{"via1",#N/A,TRUE,"general";"via2",#N/A,TRUE,"general";"via3",#N/A,TRUE,"general"}</definedName>
    <definedName name="_b7" localSheetId="3" hidden="1">{"via1",#N/A,TRUE,"general";"via2",#N/A,TRUE,"general";"via3",#N/A,TRUE,"general"}</definedName>
    <definedName name="_b7" localSheetId="4" hidden="1">{"via1",#N/A,TRUE,"general";"via2",#N/A,TRUE,"general";"via3",#N/A,TRUE,"general"}</definedName>
    <definedName name="_b7" hidden="1">{"via1",#N/A,TRUE,"general";"via2",#N/A,TRUE,"general";"via3",#N/A,TRUE,"general"}</definedName>
    <definedName name="_b8" localSheetId="5" hidden="1">{"via1",#N/A,TRUE,"general";"via2",#N/A,TRUE,"general";"via3",#N/A,TRUE,"general"}</definedName>
    <definedName name="_b8" localSheetId="1" hidden="1">{"via1",#N/A,TRUE,"general";"via2",#N/A,TRUE,"general";"via3",#N/A,TRUE,"general"}</definedName>
    <definedName name="_b8" localSheetId="2" hidden="1">{"via1",#N/A,TRUE,"general";"via2",#N/A,TRUE,"general";"via3",#N/A,TRUE,"general"}</definedName>
    <definedName name="_b8" localSheetId="3" hidden="1">{"via1",#N/A,TRUE,"general";"via2",#N/A,TRUE,"general";"via3",#N/A,TRUE,"general"}</definedName>
    <definedName name="_b8" localSheetId="4" hidden="1">{"via1",#N/A,TRUE,"general";"via2",#N/A,TRUE,"general";"via3",#N/A,TRUE,"general"}</definedName>
    <definedName name="_b8" hidden="1">{"via1",#N/A,TRUE,"general";"via2",#N/A,TRUE,"general";"via3",#N/A,TRUE,"general"}</definedName>
    <definedName name="_bb9" localSheetId="5" hidden="1">{"TAB1",#N/A,TRUE,"GENERAL";"TAB2",#N/A,TRUE,"GENERAL";"TAB3",#N/A,TRUE,"GENERAL";"TAB4",#N/A,TRUE,"GENERAL";"TAB5",#N/A,TRUE,"GENERAL"}</definedName>
    <definedName name="_bb9" localSheetId="1" hidden="1">{"TAB1",#N/A,TRUE,"GENERAL";"TAB2",#N/A,TRUE,"GENERAL";"TAB3",#N/A,TRUE,"GENERAL";"TAB4",#N/A,TRUE,"GENERAL";"TAB5",#N/A,TRUE,"GENERAL"}</definedName>
    <definedName name="_bb9" localSheetId="2" hidden="1">{"TAB1",#N/A,TRUE,"GENERAL";"TAB2",#N/A,TRUE,"GENERAL";"TAB3",#N/A,TRUE,"GENERAL";"TAB4",#N/A,TRUE,"GENERAL";"TAB5",#N/A,TRUE,"GENERAL"}</definedName>
    <definedName name="_bb9" localSheetId="3" hidden="1">{"TAB1",#N/A,TRUE,"GENERAL";"TAB2",#N/A,TRUE,"GENERAL";"TAB3",#N/A,TRUE,"GENERAL";"TAB4",#N/A,TRUE,"GENERAL";"TAB5",#N/A,TRUE,"GENERAL"}</definedName>
    <definedName name="_bb9" localSheetId="4" hidden="1">{"TAB1",#N/A,TRUE,"GENERAL";"TAB2",#N/A,TRUE,"GENERAL";"TAB3",#N/A,TRUE,"GENERAL";"TAB4",#N/A,TRUE,"GENERAL";"TAB5",#N/A,TRUE,"GENERAL"}</definedName>
    <definedName name="_bb9" hidden="1">{"TAB1",#N/A,TRUE,"GENERAL";"TAB2",#N/A,TRUE,"GENERAL";"TAB3",#N/A,TRUE,"GENERAL";"TAB4",#N/A,TRUE,"GENERAL";"TAB5",#N/A,TRUE,"GENERAL"}</definedName>
    <definedName name="_bgb5" localSheetId="5" hidden="1">{"TAB1",#N/A,TRUE,"GENERAL";"TAB2",#N/A,TRUE,"GENERAL";"TAB3",#N/A,TRUE,"GENERAL";"TAB4",#N/A,TRUE,"GENERAL";"TAB5",#N/A,TRUE,"GENERAL"}</definedName>
    <definedName name="_bgb5" localSheetId="1" hidden="1">{"TAB1",#N/A,TRUE,"GENERAL";"TAB2",#N/A,TRUE,"GENERAL";"TAB3",#N/A,TRUE,"GENERAL";"TAB4",#N/A,TRUE,"GENERAL";"TAB5",#N/A,TRUE,"GENERAL"}</definedName>
    <definedName name="_bgb5" localSheetId="2" hidden="1">{"TAB1",#N/A,TRUE,"GENERAL";"TAB2",#N/A,TRUE,"GENERAL";"TAB3",#N/A,TRUE,"GENERAL";"TAB4",#N/A,TRUE,"GENERAL";"TAB5",#N/A,TRUE,"GENERAL"}</definedName>
    <definedName name="_bgb5" localSheetId="3" hidden="1">{"TAB1",#N/A,TRUE,"GENERAL";"TAB2",#N/A,TRUE,"GENERAL";"TAB3",#N/A,TRUE,"GENERAL";"TAB4",#N/A,TRUE,"GENERAL";"TAB5",#N/A,TRUE,"GENERAL"}</definedName>
    <definedName name="_bgb5" localSheetId="4" hidden="1">{"TAB1",#N/A,TRUE,"GENERAL";"TAB2",#N/A,TRUE,"GENERAL";"TAB3",#N/A,TRUE,"GENERAL";"TAB4",#N/A,TRUE,"GENERAL";"TAB5",#N/A,TRUE,"GENERAL"}</definedName>
    <definedName name="_bgb5" hidden="1">{"TAB1",#N/A,TRUE,"GENERAL";"TAB2",#N/A,TRUE,"GENERAL";"TAB3",#N/A,TRUE,"GENERAL";"TAB4",#N/A,TRUE,"GENERAL";"TAB5",#N/A,TRUE,"GENERAL"}</definedName>
    <definedName name="_BGC1">#REF!</definedName>
    <definedName name="_BGC3">#REF!</definedName>
    <definedName name="_BGC5">#REF!</definedName>
    <definedName name="_CAC1">#REF!</definedName>
    <definedName name="_CAC3">#REF!</definedName>
    <definedName name="_CAC5">#REF!</definedName>
    <definedName name="_CAN4">#REF!</definedName>
    <definedName name="_Cod1">#REF!</definedName>
    <definedName name="_COM1">#REF!</definedName>
    <definedName name="_COM10">#REF!</definedName>
    <definedName name="_COM11">#REF!</definedName>
    <definedName name="_COM12">#REF!</definedName>
    <definedName name="_COM13">#REF!</definedName>
    <definedName name="_COM14">#REF!</definedName>
    <definedName name="_COM15">#REF!</definedName>
    <definedName name="_COM16">#REF!</definedName>
    <definedName name="_COM17">#REF!</definedName>
    <definedName name="_COM18">#REF!</definedName>
    <definedName name="_COM19">#REF!</definedName>
    <definedName name="_COM2">#REF!</definedName>
    <definedName name="_COM20">#REF!</definedName>
    <definedName name="_COM21">#REF!</definedName>
    <definedName name="_COM3">#REF!</definedName>
    <definedName name="_COM4">#REF!</definedName>
    <definedName name="_COM5">#REF!</definedName>
    <definedName name="_COM6">#REF!</definedName>
    <definedName name="_COM7">#REF!</definedName>
    <definedName name="_COM8">#REF!</definedName>
    <definedName name="_COM9">#REF!</definedName>
    <definedName name="_CON123">#REF!</definedName>
    <definedName name="_DCI1">#REF!</definedName>
    <definedName name="_DDS1">#REF!</definedName>
    <definedName name="_DGO1">#REF!</definedName>
    <definedName name="_DGP1">#REF!</definedName>
    <definedName name="_dhc1">#REF!</definedName>
    <definedName name="_dhc2">#REF!</definedName>
    <definedName name="_dhc3">#REF!</definedName>
    <definedName name="_dhc4">#REF!</definedName>
    <definedName name="_dhc5">#REF!</definedName>
    <definedName name="_DIJ1">#REF!</definedName>
    <definedName name="_DPI1">#REF!</definedName>
    <definedName name="_DPY1">#REF!</definedName>
    <definedName name="_DRI1">#REF!</definedName>
    <definedName name="_DRL1">#REF!</definedName>
    <definedName name="_DSP1">#REF!</definedName>
    <definedName name="_dvc1">#REF!</definedName>
    <definedName name="_dvc2">#REF!</definedName>
    <definedName name="_dvc3">#REF!</definedName>
    <definedName name="_dvc4">#REF!</definedName>
    <definedName name="_dvc5">#REF!</definedName>
    <definedName name="_eac1">#REF!</definedName>
    <definedName name="_eac2">#REF!</definedName>
    <definedName name="_eac3">#REF!</definedName>
    <definedName name="_eac4">#REF!</definedName>
    <definedName name="_eac5">#REF!</definedName>
    <definedName name="_ECP1">#REF!</definedName>
    <definedName name="_EQP1">#REF!</definedName>
    <definedName name="_EQP10">#REF!</definedName>
    <definedName name="_EQP11">#REF!</definedName>
    <definedName name="_EQP12">#REF!</definedName>
    <definedName name="_EQP13">#REF!</definedName>
    <definedName name="_EQP14">#REF!</definedName>
    <definedName name="_EQP15">#REF!</definedName>
    <definedName name="_EQP16">#REF!</definedName>
    <definedName name="_EQP17">#REF!</definedName>
    <definedName name="_EQP18">#REF!</definedName>
    <definedName name="_EQP19">#REF!</definedName>
    <definedName name="_EQP2">#REF!</definedName>
    <definedName name="_EQP20">#REF!</definedName>
    <definedName name="_eqp27">#REF!</definedName>
    <definedName name="_EQP3">#REF!</definedName>
    <definedName name="_EQP4">#REF!</definedName>
    <definedName name="_EQP5">#REF!</definedName>
    <definedName name="_EQP6">#REF!</definedName>
    <definedName name="_EQP7">#REF!</definedName>
    <definedName name="_EQP8">#REF!</definedName>
    <definedName name="_EQP9">#REF!</definedName>
    <definedName name="_EST1">#REF!</definedName>
    <definedName name="_EST10">#REF!</definedName>
    <definedName name="_EST11">#REF!</definedName>
    <definedName name="_EST12">#REF!</definedName>
    <definedName name="_EST13">#REF!</definedName>
    <definedName name="_EST14">#REF!</definedName>
    <definedName name="_EST15">#REF!</definedName>
    <definedName name="_EST16">#REF!</definedName>
    <definedName name="_EST17">#REF!</definedName>
    <definedName name="_EST18">#REF!</definedName>
    <definedName name="_EST19">#REF!</definedName>
    <definedName name="_EST2">#REF!</definedName>
    <definedName name="_EST3">#REF!</definedName>
    <definedName name="_EST4">#REF!</definedName>
    <definedName name="_EST5">#REF!</definedName>
    <definedName name="_EST6">#REF!</definedName>
    <definedName name="_EST7">#REF!</definedName>
    <definedName name="_EST8">#REF!</definedName>
    <definedName name="_EST9">#REF!</definedName>
    <definedName name="_EXC1">#REF!</definedName>
    <definedName name="_EXC10">#REF!</definedName>
    <definedName name="_EXC11">#REF!</definedName>
    <definedName name="_EXC12">#REF!</definedName>
    <definedName name="_EXC2">#REF!</definedName>
    <definedName name="_EXC3">#REF!</definedName>
    <definedName name="_EXC4">#REF!</definedName>
    <definedName name="_EXC5">#REF!</definedName>
    <definedName name="_EXC6">#REF!</definedName>
    <definedName name="_EXC7">#REF!</definedName>
    <definedName name="_EXC8">#REF!</definedName>
    <definedName name="_EXC9">#REF!</definedName>
    <definedName name="_F" localSheetId="5">RESUMEN!err</definedName>
    <definedName name="_F" localSheetId="1">'T2'!err</definedName>
    <definedName name="_F" localSheetId="2">'T3'!err</definedName>
    <definedName name="_F" localSheetId="3">'T4'!err</definedName>
    <definedName name="_F" localSheetId="4">'T5'!err</definedName>
    <definedName name="_F">[0]!err</definedName>
    <definedName name="_F10">#REF!</definedName>
    <definedName name="_FC">#REF!</definedName>
    <definedName name="_FEC5" localSheetId="2">#REF!,#REF!</definedName>
    <definedName name="_FEC5">#REF!,#REF!</definedName>
    <definedName name="_Fill" hidden="1">#REF!</definedName>
    <definedName name="_Fill2" hidden="1">#REF!</definedName>
    <definedName name="_xlnm._FilterDatabase" hidden="1">#REF!</definedName>
    <definedName name="_FS01" localSheetId="5">RESUMEN!err</definedName>
    <definedName name="_FS01" localSheetId="1">'T2'!err</definedName>
    <definedName name="_FS01" localSheetId="2">'T3'!err</definedName>
    <definedName name="_FS01" localSheetId="3">'T4'!err</definedName>
    <definedName name="_FS01" localSheetId="4">'T5'!err</definedName>
    <definedName name="_FS01">[0]!err</definedName>
    <definedName name="_g2" localSheetId="5" hidden="1">{"TAB1",#N/A,TRUE,"GENERAL";"TAB2",#N/A,TRUE,"GENERAL";"TAB3",#N/A,TRUE,"GENERAL";"TAB4",#N/A,TRUE,"GENERAL";"TAB5",#N/A,TRUE,"GENERAL"}</definedName>
    <definedName name="_g2" localSheetId="1" hidden="1">{"TAB1",#N/A,TRUE,"GENERAL";"TAB2",#N/A,TRUE,"GENERAL";"TAB3",#N/A,TRUE,"GENERAL";"TAB4",#N/A,TRUE,"GENERAL";"TAB5",#N/A,TRUE,"GENERAL"}</definedName>
    <definedName name="_g2" localSheetId="2" hidden="1">{"TAB1",#N/A,TRUE,"GENERAL";"TAB2",#N/A,TRUE,"GENERAL";"TAB3",#N/A,TRUE,"GENERAL";"TAB4",#N/A,TRUE,"GENERAL";"TAB5",#N/A,TRUE,"GENERAL"}</definedName>
    <definedName name="_g2" localSheetId="3" hidden="1">{"TAB1",#N/A,TRUE,"GENERAL";"TAB2",#N/A,TRUE,"GENERAL";"TAB3",#N/A,TRUE,"GENERAL";"TAB4",#N/A,TRUE,"GENERAL";"TAB5",#N/A,TRUE,"GENERAL"}</definedName>
    <definedName name="_g2" localSheetId="4" hidden="1">{"TAB1",#N/A,TRUE,"GENERAL";"TAB2",#N/A,TRUE,"GENERAL";"TAB3",#N/A,TRUE,"GENERAL";"TAB4",#N/A,TRUE,"GENERAL";"TAB5",#N/A,TRUE,"GENERAL"}</definedName>
    <definedName name="_g2" hidden="1">{"TAB1",#N/A,TRUE,"GENERAL";"TAB2",#N/A,TRUE,"GENERAL";"TAB3",#N/A,TRUE,"GENERAL";"TAB4",#N/A,TRUE,"GENERAL";"TAB5",#N/A,TRUE,"GENERAL"}</definedName>
    <definedName name="_g3" localSheetId="5" hidden="1">{"via1",#N/A,TRUE,"general";"via2",#N/A,TRUE,"general";"via3",#N/A,TRUE,"general"}</definedName>
    <definedName name="_g3" localSheetId="1" hidden="1">{"via1",#N/A,TRUE,"general";"via2",#N/A,TRUE,"general";"via3",#N/A,TRUE,"general"}</definedName>
    <definedName name="_g3" localSheetId="2" hidden="1">{"via1",#N/A,TRUE,"general";"via2",#N/A,TRUE,"general";"via3",#N/A,TRUE,"general"}</definedName>
    <definedName name="_g3" localSheetId="3" hidden="1">{"via1",#N/A,TRUE,"general";"via2",#N/A,TRUE,"general";"via3",#N/A,TRUE,"general"}</definedName>
    <definedName name="_g3" localSheetId="4" hidden="1">{"via1",#N/A,TRUE,"general";"via2",#N/A,TRUE,"general";"via3",#N/A,TRUE,"general"}</definedName>
    <definedName name="_g3" hidden="1">{"via1",#N/A,TRUE,"general";"via2",#N/A,TRUE,"general";"via3",#N/A,TRUE,"general"}</definedName>
    <definedName name="_g4" localSheetId="5" hidden="1">{"via1",#N/A,TRUE,"general";"via2",#N/A,TRUE,"general";"via3",#N/A,TRUE,"general"}</definedName>
    <definedName name="_g4" localSheetId="1" hidden="1">{"via1",#N/A,TRUE,"general";"via2",#N/A,TRUE,"general";"via3",#N/A,TRUE,"general"}</definedName>
    <definedName name="_g4" localSheetId="2" hidden="1">{"via1",#N/A,TRUE,"general";"via2",#N/A,TRUE,"general";"via3",#N/A,TRUE,"general"}</definedName>
    <definedName name="_g4" localSheetId="3" hidden="1">{"via1",#N/A,TRUE,"general";"via2",#N/A,TRUE,"general";"via3",#N/A,TRUE,"general"}</definedName>
    <definedName name="_g4" localSheetId="4" hidden="1">{"via1",#N/A,TRUE,"general";"via2",#N/A,TRUE,"general";"via3",#N/A,TRUE,"general"}</definedName>
    <definedName name="_g4" hidden="1">{"via1",#N/A,TRUE,"general";"via2",#N/A,TRUE,"general";"via3",#N/A,TRUE,"general"}</definedName>
    <definedName name="_g5" localSheetId="5" hidden="1">{"via1",#N/A,TRUE,"general";"via2",#N/A,TRUE,"general";"via3",#N/A,TRUE,"general"}</definedName>
    <definedName name="_g5" localSheetId="1" hidden="1">{"via1",#N/A,TRUE,"general";"via2",#N/A,TRUE,"general";"via3",#N/A,TRUE,"general"}</definedName>
    <definedName name="_g5" localSheetId="2" hidden="1">{"via1",#N/A,TRUE,"general";"via2",#N/A,TRUE,"general";"via3",#N/A,TRUE,"general"}</definedName>
    <definedName name="_g5" localSheetId="3" hidden="1">{"via1",#N/A,TRUE,"general";"via2",#N/A,TRUE,"general";"via3",#N/A,TRUE,"general"}</definedName>
    <definedName name="_g5" localSheetId="4" hidden="1">{"via1",#N/A,TRUE,"general";"via2",#N/A,TRUE,"general";"via3",#N/A,TRUE,"general"}</definedName>
    <definedName name="_g5" hidden="1">{"via1",#N/A,TRUE,"general";"via2",#N/A,TRUE,"general";"via3",#N/A,TRUE,"general"}</definedName>
    <definedName name="_g6" localSheetId="5" hidden="1">{"via1",#N/A,TRUE,"general";"via2",#N/A,TRUE,"general";"via3",#N/A,TRUE,"general"}</definedName>
    <definedName name="_g6" localSheetId="1" hidden="1">{"via1",#N/A,TRUE,"general";"via2",#N/A,TRUE,"general";"via3",#N/A,TRUE,"general"}</definedName>
    <definedName name="_g6" localSheetId="2" hidden="1">{"via1",#N/A,TRUE,"general";"via2",#N/A,TRUE,"general";"via3",#N/A,TRUE,"general"}</definedName>
    <definedName name="_g6" localSheetId="3" hidden="1">{"via1",#N/A,TRUE,"general";"via2",#N/A,TRUE,"general";"via3",#N/A,TRUE,"general"}</definedName>
    <definedName name="_g6" localSheetId="4" hidden="1">{"via1",#N/A,TRUE,"general";"via2",#N/A,TRUE,"general";"via3",#N/A,TRUE,"general"}</definedName>
    <definedName name="_g6" hidden="1">{"via1",#N/A,TRUE,"general";"via2",#N/A,TRUE,"general";"via3",#N/A,TRUE,"general"}</definedName>
    <definedName name="_g7" localSheetId="5" hidden="1">{"TAB1",#N/A,TRUE,"GENERAL";"TAB2",#N/A,TRUE,"GENERAL";"TAB3",#N/A,TRUE,"GENERAL";"TAB4",#N/A,TRUE,"GENERAL";"TAB5",#N/A,TRUE,"GENERAL"}</definedName>
    <definedName name="_g7" localSheetId="1" hidden="1">{"TAB1",#N/A,TRUE,"GENERAL";"TAB2",#N/A,TRUE,"GENERAL";"TAB3",#N/A,TRUE,"GENERAL";"TAB4",#N/A,TRUE,"GENERAL";"TAB5",#N/A,TRUE,"GENERAL"}</definedName>
    <definedName name="_g7" localSheetId="2" hidden="1">{"TAB1",#N/A,TRUE,"GENERAL";"TAB2",#N/A,TRUE,"GENERAL";"TAB3",#N/A,TRUE,"GENERAL";"TAB4",#N/A,TRUE,"GENERAL";"TAB5",#N/A,TRUE,"GENERAL"}</definedName>
    <definedName name="_g7" localSheetId="3" hidden="1">{"TAB1",#N/A,TRUE,"GENERAL";"TAB2",#N/A,TRUE,"GENERAL";"TAB3",#N/A,TRUE,"GENERAL";"TAB4",#N/A,TRUE,"GENERAL";"TAB5",#N/A,TRUE,"GENERAL"}</definedName>
    <definedName name="_g7" localSheetId="4" hidden="1">{"TAB1",#N/A,TRUE,"GENERAL";"TAB2",#N/A,TRUE,"GENERAL";"TAB3",#N/A,TRUE,"GENERAL";"TAB4",#N/A,TRUE,"GENERAL";"TAB5",#N/A,TRUE,"GENERAL"}</definedName>
    <definedName name="_g7" hidden="1">{"TAB1",#N/A,TRUE,"GENERAL";"TAB2",#N/A,TRUE,"GENERAL";"TAB3",#N/A,TRUE,"GENERAL";"TAB4",#N/A,TRUE,"GENERAL";"TAB5",#N/A,TRUE,"GENERAL"}</definedName>
    <definedName name="_GoBack">#REF!</definedName>
    <definedName name="_GR1" localSheetId="5" hidden="1">{"TAB1",#N/A,TRUE,"GENERAL";"TAB2",#N/A,TRUE,"GENERAL";"TAB3",#N/A,TRUE,"GENERAL";"TAB4",#N/A,TRUE,"GENERAL";"TAB5",#N/A,TRUE,"GENERAL"}</definedName>
    <definedName name="_GR1" localSheetId="1" hidden="1">{"TAB1",#N/A,TRUE,"GENERAL";"TAB2",#N/A,TRUE,"GENERAL";"TAB3",#N/A,TRUE,"GENERAL";"TAB4",#N/A,TRUE,"GENERAL";"TAB5",#N/A,TRUE,"GENERAL"}</definedName>
    <definedName name="_GR1" localSheetId="2" hidden="1">{"TAB1",#N/A,TRUE,"GENERAL";"TAB2",#N/A,TRUE,"GENERAL";"TAB3",#N/A,TRUE,"GENERAL";"TAB4",#N/A,TRUE,"GENERAL";"TAB5",#N/A,TRUE,"GENERAL"}</definedName>
    <definedName name="_GR1" localSheetId="3" hidden="1">{"TAB1",#N/A,TRUE,"GENERAL";"TAB2",#N/A,TRUE,"GENERAL";"TAB3",#N/A,TRUE,"GENERAL";"TAB4",#N/A,TRUE,"GENERAL";"TAB5",#N/A,TRUE,"GENERAL"}</definedName>
    <definedName name="_GR1" localSheetId="4" hidden="1">{"TAB1",#N/A,TRUE,"GENERAL";"TAB2",#N/A,TRUE,"GENERAL";"TAB3",#N/A,TRUE,"GENERAL";"TAB4",#N/A,TRUE,"GENERAL";"TAB5",#N/A,TRUE,"GENERAL"}</definedName>
    <definedName name="_GR1" hidden="1">{"TAB1",#N/A,TRUE,"GENERAL";"TAB2",#N/A,TRUE,"GENERAL";"TAB3",#N/A,TRUE,"GENERAL";"TAB4",#N/A,TRUE,"GENERAL";"TAB5",#N/A,TRUE,"GENERAL"}</definedName>
    <definedName name="_gtr4" localSheetId="5" hidden="1">{"via1",#N/A,TRUE,"general";"via2",#N/A,TRUE,"general";"via3",#N/A,TRUE,"general"}</definedName>
    <definedName name="_gtr4" localSheetId="1" hidden="1">{"via1",#N/A,TRUE,"general";"via2",#N/A,TRUE,"general";"via3",#N/A,TRUE,"general"}</definedName>
    <definedName name="_gtr4" localSheetId="2" hidden="1">{"via1",#N/A,TRUE,"general";"via2",#N/A,TRUE,"general";"via3",#N/A,TRUE,"general"}</definedName>
    <definedName name="_gtr4" localSheetId="3" hidden="1">{"via1",#N/A,TRUE,"general";"via2",#N/A,TRUE,"general";"via3",#N/A,TRUE,"general"}</definedName>
    <definedName name="_gtr4" localSheetId="4" hidden="1">{"via1",#N/A,TRUE,"general";"via2",#N/A,TRUE,"general";"via3",#N/A,TRUE,"general"}</definedName>
    <definedName name="_gtr4" hidden="1">{"via1",#N/A,TRUE,"general";"via2",#N/A,TRUE,"general";"via3",#N/A,TRUE,"general"}</definedName>
    <definedName name="_h2" localSheetId="5" hidden="1">{"via1",#N/A,TRUE,"general";"via2",#N/A,TRUE,"general";"via3",#N/A,TRUE,"general"}</definedName>
    <definedName name="_h2" localSheetId="1" hidden="1">{"via1",#N/A,TRUE,"general";"via2",#N/A,TRUE,"general";"via3",#N/A,TRUE,"general"}</definedName>
    <definedName name="_h2" localSheetId="2" hidden="1">{"via1",#N/A,TRUE,"general";"via2",#N/A,TRUE,"general";"via3",#N/A,TRUE,"general"}</definedName>
    <definedName name="_h2" localSheetId="3" hidden="1">{"via1",#N/A,TRUE,"general";"via2",#N/A,TRUE,"general";"via3",#N/A,TRUE,"general"}</definedName>
    <definedName name="_h2" localSheetId="4" hidden="1">{"via1",#N/A,TRUE,"general";"via2",#N/A,TRUE,"general";"via3",#N/A,TRUE,"general"}</definedName>
    <definedName name="_h2" hidden="1">{"via1",#N/A,TRUE,"general";"via2",#N/A,TRUE,"general";"via3",#N/A,TRUE,"general"}</definedName>
    <definedName name="_h3" localSheetId="5" hidden="1">{"via1",#N/A,TRUE,"general";"via2",#N/A,TRUE,"general";"via3",#N/A,TRUE,"general"}</definedName>
    <definedName name="_h3" localSheetId="1" hidden="1">{"via1",#N/A,TRUE,"general";"via2",#N/A,TRUE,"general";"via3",#N/A,TRUE,"general"}</definedName>
    <definedName name="_h3" localSheetId="2" hidden="1">{"via1",#N/A,TRUE,"general";"via2",#N/A,TRUE,"general";"via3",#N/A,TRUE,"general"}</definedName>
    <definedName name="_h3" localSheetId="3" hidden="1">{"via1",#N/A,TRUE,"general";"via2",#N/A,TRUE,"general";"via3",#N/A,TRUE,"general"}</definedName>
    <definedName name="_h3" localSheetId="4" hidden="1">{"via1",#N/A,TRUE,"general";"via2",#N/A,TRUE,"general";"via3",#N/A,TRUE,"general"}</definedName>
    <definedName name="_h3" hidden="1">{"via1",#N/A,TRUE,"general";"via2",#N/A,TRUE,"general";"via3",#N/A,TRUE,"general"}</definedName>
    <definedName name="_h4" localSheetId="5" hidden="1">{"TAB1",#N/A,TRUE,"GENERAL";"TAB2",#N/A,TRUE,"GENERAL";"TAB3",#N/A,TRUE,"GENERAL";"TAB4",#N/A,TRUE,"GENERAL";"TAB5",#N/A,TRUE,"GENERAL"}</definedName>
    <definedName name="_h4" localSheetId="1" hidden="1">{"TAB1",#N/A,TRUE,"GENERAL";"TAB2",#N/A,TRUE,"GENERAL";"TAB3",#N/A,TRUE,"GENERAL";"TAB4",#N/A,TRUE,"GENERAL";"TAB5",#N/A,TRUE,"GENERAL"}</definedName>
    <definedName name="_h4" localSheetId="2" hidden="1">{"TAB1",#N/A,TRUE,"GENERAL";"TAB2",#N/A,TRUE,"GENERAL";"TAB3",#N/A,TRUE,"GENERAL";"TAB4",#N/A,TRUE,"GENERAL";"TAB5",#N/A,TRUE,"GENERAL"}</definedName>
    <definedName name="_h4" localSheetId="3" hidden="1">{"TAB1",#N/A,TRUE,"GENERAL";"TAB2",#N/A,TRUE,"GENERAL";"TAB3",#N/A,TRUE,"GENERAL";"TAB4",#N/A,TRUE,"GENERAL";"TAB5",#N/A,TRUE,"GENERAL"}</definedName>
    <definedName name="_h4" localSheetId="4" hidden="1">{"TAB1",#N/A,TRUE,"GENERAL";"TAB2",#N/A,TRUE,"GENERAL";"TAB3",#N/A,TRUE,"GENERAL";"TAB4",#N/A,TRUE,"GENERAL";"TAB5",#N/A,TRUE,"GENERAL"}</definedName>
    <definedName name="_h4" hidden="1">{"TAB1",#N/A,TRUE,"GENERAL";"TAB2",#N/A,TRUE,"GENERAL";"TAB3",#N/A,TRUE,"GENERAL";"TAB4",#N/A,TRUE,"GENERAL";"TAB5",#N/A,TRUE,"GENERAL"}</definedName>
    <definedName name="_h5" localSheetId="5" hidden="1">{"TAB1",#N/A,TRUE,"GENERAL";"TAB2",#N/A,TRUE,"GENERAL";"TAB3",#N/A,TRUE,"GENERAL";"TAB4",#N/A,TRUE,"GENERAL";"TAB5",#N/A,TRUE,"GENERAL"}</definedName>
    <definedName name="_h5" localSheetId="1" hidden="1">{"TAB1",#N/A,TRUE,"GENERAL";"TAB2",#N/A,TRUE,"GENERAL";"TAB3",#N/A,TRUE,"GENERAL";"TAB4",#N/A,TRUE,"GENERAL";"TAB5",#N/A,TRUE,"GENERAL"}</definedName>
    <definedName name="_h5" localSheetId="2" hidden="1">{"TAB1",#N/A,TRUE,"GENERAL";"TAB2",#N/A,TRUE,"GENERAL";"TAB3",#N/A,TRUE,"GENERAL";"TAB4",#N/A,TRUE,"GENERAL";"TAB5",#N/A,TRUE,"GENERAL"}</definedName>
    <definedName name="_h5" localSheetId="3" hidden="1">{"TAB1",#N/A,TRUE,"GENERAL";"TAB2",#N/A,TRUE,"GENERAL";"TAB3",#N/A,TRUE,"GENERAL";"TAB4",#N/A,TRUE,"GENERAL";"TAB5",#N/A,TRUE,"GENERAL"}</definedName>
    <definedName name="_h5" localSheetId="4" hidden="1">{"TAB1",#N/A,TRUE,"GENERAL";"TAB2",#N/A,TRUE,"GENERAL";"TAB3",#N/A,TRUE,"GENERAL";"TAB4",#N/A,TRUE,"GENERAL";"TAB5",#N/A,TRUE,"GENERAL"}</definedName>
    <definedName name="_h5" hidden="1">{"TAB1",#N/A,TRUE,"GENERAL";"TAB2",#N/A,TRUE,"GENERAL";"TAB3",#N/A,TRUE,"GENERAL";"TAB4",#N/A,TRUE,"GENERAL";"TAB5",#N/A,TRUE,"GENERAL"}</definedName>
    <definedName name="_h6" localSheetId="5" hidden="1">{"via1",#N/A,TRUE,"general";"via2",#N/A,TRUE,"general";"via3",#N/A,TRUE,"general"}</definedName>
    <definedName name="_h6" localSheetId="1" hidden="1">{"via1",#N/A,TRUE,"general";"via2",#N/A,TRUE,"general";"via3",#N/A,TRUE,"general"}</definedName>
    <definedName name="_h6" localSheetId="2" hidden="1">{"via1",#N/A,TRUE,"general";"via2",#N/A,TRUE,"general";"via3",#N/A,TRUE,"general"}</definedName>
    <definedName name="_h6" localSheetId="3" hidden="1">{"via1",#N/A,TRUE,"general";"via2",#N/A,TRUE,"general";"via3",#N/A,TRUE,"general"}</definedName>
    <definedName name="_h6" localSheetId="4" hidden="1">{"via1",#N/A,TRUE,"general";"via2",#N/A,TRUE,"general";"via3",#N/A,TRUE,"general"}</definedName>
    <definedName name="_h6" hidden="1">{"via1",#N/A,TRUE,"general";"via2",#N/A,TRUE,"general";"via3",#N/A,TRUE,"general"}</definedName>
    <definedName name="_h7" localSheetId="5" hidden="1">{"TAB1",#N/A,TRUE,"GENERAL";"TAB2",#N/A,TRUE,"GENERAL";"TAB3",#N/A,TRUE,"GENERAL";"TAB4",#N/A,TRUE,"GENERAL";"TAB5",#N/A,TRUE,"GENERAL"}</definedName>
    <definedName name="_h7" localSheetId="1" hidden="1">{"TAB1",#N/A,TRUE,"GENERAL";"TAB2",#N/A,TRUE,"GENERAL";"TAB3",#N/A,TRUE,"GENERAL";"TAB4",#N/A,TRUE,"GENERAL";"TAB5",#N/A,TRUE,"GENERAL"}</definedName>
    <definedName name="_h7" localSheetId="2" hidden="1">{"TAB1",#N/A,TRUE,"GENERAL";"TAB2",#N/A,TRUE,"GENERAL";"TAB3",#N/A,TRUE,"GENERAL";"TAB4",#N/A,TRUE,"GENERAL";"TAB5",#N/A,TRUE,"GENERAL"}</definedName>
    <definedName name="_h7" localSheetId="3" hidden="1">{"TAB1",#N/A,TRUE,"GENERAL";"TAB2",#N/A,TRUE,"GENERAL";"TAB3",#N/A,TRUE,"GENERAL";"TAB4",#N/A,TRUE,"GENERAL";"TAB5",#N/A,TRUE,"GENERAL"}</definedName>
    <definedName name="_h7" localSheetId="4" hidden="1">{"TAB1",#N/A,TRUE,"GENERAL";"TAB2",#N/A,TRUE,"GENERAL";"TAB3",#N/A,TRUE,"GENERAL";"TAB4",#N/A,TRUE,"GENERAL";"TAB5",#N/A,TRUE,"GENERAL"}</definedName>
    <definedName name="_h7" hidden="1">{"TAB1",#N/A,TRUE,"GENERAL";"TAB2",#N/A,TRUE,"GENERAL";"TAB3",#N/A,TRUE,"GENERAL";"TAB4",#N/A,TRUE,"GENERAL";"TAB5",#N/A,TRUE,"GENERAL"}</definedName>
    <definedName name="_h8" localSheetId="5" hidden="1">{"via1",#N/A,TRUE,"general";"via2",#N/A,TRUE,"general";"via3",#N/A,TRUE,"general"}</definedName>
    <definedName name="_h8" localSheetId="1" hidden="1">{"via1",#N/A,TRUE,"general";"via2",#N/A,TRUE,"general";"via3",#N/A,TRUE,"general"}</definedName>
    <definedName name="_h8" localSheetId="2" hidden="1">{"via1",#N/A,TRUE,"general";"via2",#N/A,TRUE,"general";"via3",#N/A,TRUE,"general"}</definedName>
    <definedName name="_h8" localSheetId="3" hidden="1">{"via1",#N/A,TRUE,"general";"via2",#N/A,TRUE,"general";"via3",#N/A,TRUE,"general"}</definedName>
    <definedName name="_h8" localSheetId="4" hidden="1">{"via1",#N/A,TRUE,"general";"via2",#N/A,TRUE,"general";"via3",#N/A,TRUE,"general"}</definedName>
    <definedName name="_h8" hidden="1">{"via1",#N/A,TRUE,"general";"via2",#N/A,TRUE,"general";"via3",#N/A,TRUE,"general"}</definedName>
    <definedName name="_hac1">#REF!</definedName>
    <definedName name="_hac2">#REF!</definedName>
    <definedName name="_hac3">#REF!</definedName>
    <definedName name="_hac4">#REF!</definedName>
    <definedName name="_hac5">#REF!</definedName>
    <definedName name="_hfh7" localSheetId="5" hidden="1">{"via1",#N/A,TRUE,"general";"via2",#N/A,TRUE,"general";"via3",#N/A,TRUE,"general"}</definedName>
    <definedName name="_hfh7" localSheetId="1" hidden="1">{"via1",#N/A,TRUE,"general";"via2",#N/A,TRUE,"general";"via3",#N/A,TRUE,"general"}</definedName>
    <definedName name="_hfh7" localSheetId="2" hidden="1">{"via1",#N/A,TRUE,"general";"via2",#N/A,TRUE,"general";"via3",#N/A,TRUE,"general"}</definedName>
    <definedName name="_hfh7" localSheetId="3" hidden="1">{"via1",#N/A,TRUE,"general";"via2",#N/A,TRUE,"general";"via3",#N/A,TRUE,"general"}</definedName>
    <definedName name="_hfh7" localSheetId="4" hidden="1">{"via1",#N/A,TRUE,"general";"via2",#N/A,TRUE,"general";"via3",#N/A,TRUE,"general"}</definedName>
    <definedName name="_hfh7" hidden="1">{"via1",#N/A,TRUE,"general";"via2",#N/A,TRUE,"general";"via3",#N/A,TRUE,"general"}</definedName>
    <definedName name="_hhg1" localSheetId="5" hidden="1">{#N/A,#N/A,TRUE,"1842CWN0"}</definedName>
    <definedName name="_hhg1" localSheetId="1" hidden="1">{#N/A,#N/A,TRUE,"1842CWN0"}</definedName>
    <definedName name="_hhg1" localSheetId="2" hidden="1">{#N/A,#N/A,TRUE,"1842CWN0"}</definedName>
    <definedName name="_hhg1" localSheetId="3" hidden="1">{#N/A,#N/A,TRUE,"1842CWN0"}</definedName>
    <definedName name="_hhg1" localSheetId="4" hidden="1">{#N/A,#N/A,TRUE,"1842CWN0"}</definedName>
    <definedName name="_hhg1" hidden="1">{#N/A,#N/A,TRUE,"1842CWN0"}</definedName>
    <definedName name="_HUM1">#REF!</definedName>
    <definedName name="_HUM2">#REF!</definedName>
    <definedName name="_i1">#REF!</definedName>
    <definedName name="_i4" localSheetId="5" hidden="1">{"via1",#N/A,TRUE,"general";"via2",#N/A,TRUE,"general";"via3",#N/A,TRUE,"general"}</definedName>
    <definedName name="_i4" localSheetId="1" hidden="1">{"via1",#N/A,TRUE,"general";"via2",#N/A,TRUE,"general";"via3",#N/A,TRUE,"general"}</definedName>
    <definedName name="_i4" localSheetId="2" hidden="1">{"via1",#N/A,TRUE,"general";"via2",#N/A,TRUE,"general";"via3",#N/A,TRUE,"general"}</definedName>
    <definedName name="_i4" localSheetId="3" hidden="1">{"via1",#N/A,TRUE,"general";"via2",#N/A,TRUE,"general";"via3",#N/A,TRUE,"general"}</definedName>
    <definedName name="_i4" localSheetId="4" hidden="1">{"via1",#N/A,TRUE,"general";"via2",#N/A,TRUE,"general";"via3",#N/A,TRUE,"general"}</definedName>
    <definedName name="_i4" hidden="1">{"via1",#N/A,TRUE,"general";"via2",#N/A,TRUE,"general";"via3",#N/A,TRUE,"general"}</definedName>
    <definedName name="_i5" localSheetId="5" hidden="1">{"TAB1",#N/A,TRUE,"GENERAL";"TAB2",#N/A,TRUE,"GENERAL";"TAB3",#N/A,TRUE,"GENERAL";"TAB4",#N/A,TRUE,"GENERAL";"TAB5",#N/A,TRUE,"GENERAL"}</definedName>
    <definedName name="_i5" localSheetId="1" hidden="1">{"TAB1",#N/A,TRUE,"GENERAL";"TAB2",#N/A,TRUE,"GENERAL";"TAB3",#N/A,TRUE,"GENERAL";"TAB4",#N/A,TRUE,"GENERAL";"TAB5",#N/A,TRUE,"GENERAL"}</definedName>
    <definedName name="_i5" localSheetId="2" hidden="1">{"TAB1",#N/A,TRUE,"GENERAL";"TAB2",#N/A,TRUE,"GENERAL";"TAB3",#N/A,TRUE,"GENERAL";"TAB4",#N/A,TRUE,"GENERAL";"TAB5",#N/A,TRUE,"GENERAL"}</definedName>
    <definedName name="_i5" localSheetId="3" hidden="1">{"TAB1",#N/A,TRUE,"GENERAL";"TAB2",#N/A,TRUE,"GENERAL";"TAB3",#N/A,TRUE,"GENERAL";"TAB4",#N/A,TRUE,"GENERAL";"TAB5",#N/A,TRUE,"GENERAL"}</definedName>
    <definedName name="_i5" localSheetId="4" hidden="1">{"TAB1",#N/A,TRUE,"GENERAL";"TAB2",#N/A,TRUE,"GENERAL";"TAB3",#N/A,TRUE,"GENERAL";"TAB4",#N/A,TRUE,"GENERAL";"TAB5",#N/A,TRUE,"GENERAL"}</definedName>
    <definedName name="_i5" hidden="1">{"TAB1",#N/A,TRUE,"GENERAL";"TAB2",#N/A,TRUE,"GENERAL";"TAB3",#N/A,TRUE,"GENERAL";"TAB4",#N/A,TRUE,"GENERAL";"TAB5",#N/A,TRUE,"GENERAL"}</definedName>
    <definedName name="_i6" localSheetId="5" hidden="1">{"TAB1",#N/A,TRUE,"GENERAL";"TAB2",#N/A,TRUE,"GENERAL";"TAB3",#N/A,TRUE,"GENERAL";"TAB4",#N/A,TRUE,"GENERAL";"TAB5",#N/A,TRUE,"GENERAL"}</definedName>
    <definedName name="_i6" localSheetId="1" hidden="1">{"TAB1",#N/A,TRUE,"GENERAL";"TAB2",#N/A,TRUE,"GENERAL";"TAB3",#N/A,TRUE,"GENERAL";"TAB4",#N/A,TRUE,"GENERAL";"TAB5",#N/A,TRUE,"GENERAL"}</definedName>
    <definedName name="_i6" localSheetId="2" hidden="1">{"TAB1",#N/A,TRUE,"GENERAL";"TAB2",#N/A,TRUE,"GENERAL";"TAB3",#N/A,TRUE,"GENERAL";"TAB4",#N/A,TRUE,"GENERAL";"TAB5",#N/A,TRUE,"GENERAL"}</definedName>
    <definedName name="_i6" localSheetId="3" hidden="1">{"TAB1",#N/A,TRUE,"GENERAL";"TAB2",#N/A,TRUE,"GENERAL";"TAB3",#N/A,TRUE,"GENERAL";"TAB4",#N/A,TRUE,"GENERAL";"TAB5",#N/A,TRUE,"GENERAL"}</definedName>
    <definedName name="_i6" localSheetId="4" hidden="1">{"TAB1",#N/A,TRUE,"GENERAL";"TAB2",#N/A,TRUE,"GENERAL";"TAB3",#N/A,TRUE,"GENERAL";"TAB4",#N/A,TRUE,"GENERAL";"TAB5",#N/A,TRUE,"GENERAL"}</definedName>
    <definedName name="_i6" hidden="1">{"TAB1",#N/A,TRUE,"GENERAL";"TAB2",#N/A,TRUE,"GENERAL";"TAB3",#N/A,TRUE,"GENERAL";"TAB4",#N/A,TRUE,"GENERAL";"TAB5",#N/A,TRUE,"GENERAL"}</definedName>
    <definedName name="_i7" localSheetId="5" hidden="1">{"via1",#N/A,TRUE,"general";"via2",#N/A,TRUE,"general";"via3",#N/A,TRUE,"general"}</definedName>
    <definedName name="_i7" localSheetId="1" hidden="1">{"via1",#N/A,TRUE,"general";"via2",#N/A,TRUE,"general";"via3",#N/A,TRUE,"general"}</definedName>
    <definedName name="_i7" localSheetId="2" hidden="1">{"via1",#N/A,TRUE,"general";"via2",#N/A,TRUE,"general";"via3",#N/A,TRUE,"general"}</definedName>
    <definedName name="_i7" localSheetId="3" hidden="1">{"via1",#N/A,TRUE,"general";"via2",#N/A,TRUE,"general";"via3",#N/A,TRUE,"general"}</definedName>
    <definedName name="_i7" localSheetId="4" hidden="1">{"via1",#N/A,TRUE,"general";"via2",#N/A,TRUE,"general";"via3",#N/A,TRUE,"general"}</definedName>
    <definedName name="_i7" hidden="1">{"via1",#N/A,TRUE,"general";"via2",#N/A,TRUE,"general";"via3",#N/A,TRUE,"general"}</definedName>
    <definedName name="_i77" localSheetId="5" hidden="1">{"TAB1",#N/A,TRUE,"GENERAL";"TAB2",#N/A,TRUE,"GENERAL";"TAB3",#N/A,TRUE,"GENERAL";"TAB4",#N/A,TRUE,"GENERAL";"TAB5",#N/A,TRUE,"GENERAL"}</definedName>
    <definedName name="_i77" localSheetId="1" hidden="1">{"TAB1",#N/A,TRUE,"GENERAL";"TAB2",#N/A,TRUE,"GENERAL";"TAB3",#N/A,TRUE,"GENERAL";"TAB4",#N/A,TRUE,"GENERAL";"TAB5",#N/A,TRUE,"GENERAL"}</definedName>
    <definedName name="_i77" localSheetId="2" hidden="1">{"TAB1",#N/A,TRUE,"GENERAL";"TAB2",#N/A,TRUE,"GENERAL";"TAB3",#N/A,TRUE,"GENERAL";"TAB4",#N/A,TRUE,"GENERAL";"TAB5",#N/A,TRUE,"GENERAL"}</definedName>
    <definedName name="_i77" localSheetId="3" hidden="1">{"TAB1",#N/A,TRUE,"GENERAL";"TAB2",#N/A,TRUE,"GENERAL";"TAB3",#N/A,TRUE,"GENERAL";"TAB4",#N/A,TRUE,"GENERAL";"TAB5",#N/A,TRUE,"GENERAL"}</definedName>
    <definedName name="_i77" localSheetId="4" hidden="1">{"TAB1",#N/A,TRUE,"GENERAL";"TAB2",#N/A,TRUE,"GENERAL";"TAB3",#N/A,TRUE,"GENERAL";"TAB4",#N/A,TRUE,"GENERAL";"TAB5",#N/A,TRUE,"GENERAL"}</definedName>
    <definedName name="_i77" hidden="1">{"TAB1",#N/A,TRUE,"GENERAL";"TAB2",#N/A,TRUE,"GENERAL";"TAB3",#N/A,TRUE,"GENERAL";"TAB4",#N/A,TRUE,"GENERAL";"TAB5",#N/A,TRUE,"GENERAL"}</definedName>
    <definedName name="_i8" localSheetId="5" hidden="1">{"via1",#N/A,TRUE,"general";"via2",#N/A,TRUE,"general";"via3",#N/A,TRUE,"general"}</definedName>
    <definedName name="_i8" localSheetId="1" hidden="1">{"via1",#N/A,TRUE,"general";"via2",#N/A,TRUE,"general";"via3",#N/A,TRUE,"general"}</definedName>
    <definedName name="_i8" localSheetId="2" hidden="1">{"via1",#N/A,TRUE,"general";"via2",#N/A,TRUE,"general";"via3",#N/A,TRUE,"general"}</definedName>
    <definedName name="_i8" localSheetId="3" hidden="1">{"via1",#N/A,TRUE,"general";"via2",#N/A,TRUE,"general";"via3",#N/A,TRUE,"general"}</definedName>
    <definedName name="_i8" localSheetId="4" hidden="1">{"via1",#N/A,TRUE,"general";"via2",#N/A,TRUE,"general";"via3",#N/A,TRUE,"general"}</definedName>
    <definedName name="_i8" hidden="1">{"via1",#N/A,TRUE,"general";"via2",#N/A,TRUE,"general";"via3",#N/A,TRUE,"general"}</definedName>
    <definedName name="_i9" localSheetId="5" hidden="1">{"TAB1",#N/A,TRUE,"GENERAL";"TAB2",#N/A,TRUE,"GENERAL";"TAB3",#N/A,TRUE,"GENERAL";"TAB4",#N/A,TRUE,"GENERAL";"TAB5",#N/A,TRUE,"GENERAL"}</definedName>
    <definedName name="_i9" localSheetId="1" hidden="1">{"TAB1",#N/A,TRUE,"GENERAL";"TAB2",#N/A,TRUE,"GENERAL";"TAB3",#N/A,TRUE,"GENERAL";"TAB4",#N/A,TRUE,"GENERAL";"TAB5",#N/A,TRUE,"GENERAL"}</definedName>
    <definedName name="_i9" localSheetId="2" hidden="1">{"TAB1",#N/A,TRUE,"GENERAL";"TAB2",#N/A,TRUE,"GENERAL";"TAB3",#N/A,TRUE,"GENERAL";"TAB4",#N/A,TRUE,"GENERAL";"TAB5",#N/A,TRUE,"GENERAL"}</definedName>
    <definedName name="_i9" localSheetId="3" hidden="1">{"TAB1",#N/A,TRUE,"GENERAL";"TAB2",#N/A,TRUE,"GENERAL";"TAB3",#N/A,TRUE,"GENERAL";"TAB4",#N/A,TRUE,"GENERAL";"TAB5",#N/A,TRUE,"GENERAL"}</definedName>
    <definedName name="_i9" localSheetId="4" hidden="1">{"TAB1",#N/A,TRUE,"GENERAL";"TAB2",#N/A,TRUE,"GENERAL";"TAB3",#N/A,TRUE,"GENERAL";"TAB4",#N/A,TRUE,"GENERAL";"TAB5",#N/A,TRUE,"GENERAL"}</definedName>
    <definedName name="_i9" hidden="1">{"TAB1",#N/A,TRUE,"GENERAL";"TAB2",#N/A,TRUE,"GENERAL";"TAB3",#N/A,TRUE,"GENERAL";"TAB4",#N/A,TRUE,"GENERAL";"TAB5",#N/A,TRUE,"GENERAL"}</definedName>
    <definedName name="_ICP1">#REF!</definedName>
    <definedName name="_IMP1">#REF!</definedName>
    <definedName name="_INF1">#REF!</definedName>
    <definedName name="_IPC2002">#REF!</definedName>
    <definedName name="_ITM4">#REF!</definedName>
    <definedName name="_IVA1">#REF!</definedName>
    <definedName name="_k3" localSheetId="5" hidden="1">{"TAB1",#N/A,TRUE,"GENERAL";"TAB2",#N/A,TRUE,"GENERAL";"TAB3",#N/A,TRUE,"GENERAL";"TAB4",#N/A,TRUE,"GENERAL";"TAB5",#N/A,TRUE,"GENERAL"}</definedName>
    <definedName name="_k3" localSheetId="1" hidden="1">{"TAB1",#N/A,TRUE,"GENERAL";"TAB2",#N/A,TRUE,"GENERAL";"TAB3",#N/A,TRUE,"GENERAL";"TAB4",#N/A,TRUE,"GENERAL";"TAB5",#N/A,TRUE,"GENERAL"}</definedName>
    <definedName name="_k3" localSheetId="2" hidden="1">{"TAB1",#N/A,TRUE,"GENERAL";"TAB2",#N/A,TRUE,"GENERAL";"TAB3",#N/A,TRUE,"GENERAL";"TAB4",#N/A,TRUE,"GENERAL";"TAB5",#N/A,TRUE,"GENERAL"}</definedName>
    <definedName name="_k3" localSheetId="3" hidden="1">{"TAB1",#N/A,TRUE,"GENERAL";"TAB2",#N/A,TRUE,"GENERAL";"TAB3",#N/A,TRUE,"GENERAL";"TAB4",#N/A,TRUE,"GENERAL";"TAB5",#N/A,TRUE,"GENERAL"}</definedName>
    <definedName name="_k3" localSheetId="4" hidden="1">{"TAB1",#N/A,TRUE,"GENERAL";"TAB2",#N/A,TRUE,"GENERAL";"TAB3",#N/A,TRUE,"GENERAL";"TAB4",#N/A,TRUE,"GENERAL";"TAB5",#N/A,TRUE,"GENERAL"}</definedName>
    <definedName name="_k3" hidden="1">{"TAB1",#N/A,TRUE,"GENERAL";"TAB2",#N/A,TRUE,"GENERAL";"TAB3",#N/A,TRUE,"GENERAL";"TAB4",#N/A,TRUE,"GENERAL";"TAB5",#N/A,TRUE,"GENERAL"}</definedName>
    <definedName name="_k4" localSheetId="5" hidden="1">{"via1",#N/A,TRUE,"general";"via2",#N/A,TRUE,"general";"via3",#N/A,TRUE,"general"}</definedName>
    <definedName name="_k4" localSheetId="1" hidden="1">{"via1",#N/A,TRUE,"general";"via2",#N/A,TRUE,"general";"via3",#N/A,TRUE,"general"}</definedName>
    <definedName name="_k4" localSheetId="2" hidden="1">{"via1",#N/A,TRUE,"general";"via2",#N/A,TRUE,"general";"via3",#N/A,TRUE,"general"}</definedName>
    <definedName name="_k4" localSheetId="3" hidden="1">{"via1",#N/A,TRUE,"general";"via2",#N/A,TRUE,"general";"via3",#N/A,TRUE,"general"}</definedName>
    <definedName name="_k4" localSheetId="4" hidden="1">{"via1",#N/A,TRUE,"general";"via2",#N/A,TRUE,"general";"via3",#N/A,TRUE,"general"}</definedName>
    <definedName name="_k4" hidden="1">{"via1",#N/A,TRUE,"general";"via2",#N/A,TRUE,"general";"via3",#N/A,TRUE,"general"}</definedName>
    <definedName name="_k5" localSheetId="5" hidden="1">{"via1",#N/A,TRUE,"general";"via2",#N/A,TRUE,"general";"via3",#N/A,TRUE,"general"}</definedName>
    <definedName name="_k5" localSheetId="1" hidden="1">{"via1",#N/A,TRUE,"general";"via2",#N/A,TRUE,"general";"via3",#N/A,TRUE,"general"}</definedName>
    <definedName name="_k5" localSheetId="2" hidden="1">{"via1",#N/A,TRUE,"general";"via2",#N/A,TRUE,"general";"via3",#N/A,TRUE,"general"}</definedName>
    <definedName name="_k5" localSheetId="3" hidden="1">{"via1",#N/A,TRUE,"general";"via2",#N/A,TRUE,"general";"via3",#N/A,TRUE,"general"}</definedName>
    <definedName name="_k5" localSheetId="4" hidden="1">{"via1",#N/A,TRUE,"general";"via2",#N/A,TRUE,"general";"via3",#N/A,TRUE,"general"}</definedName>
    <definedName name="_k5" hidden="1">{"via1",#N/A,TRUE,"general";"via2",#N/A,TRUE,"general";"via3",#N/A,TRUE,"general"}</definedName>
    <definedName name="_k6" localSheetId="5" hidden="1">{"TAB1",#N/A,TRUE,"GENERAL";"TAB2",#N/A,TRUE,"GENERAL";"TAB3",#N/A,TRUE,"GENERAL";"TAB4",#N/A,TRUE,"GENERAL";"TAB5",#N/A,TRUE,"GENERAL"}</definedName>
    <definedName name="_k6" localSheetId="1" hidden="1">{"TAB1",#N/A,TRUE,"GENERAL";"TAB2",#N/A,TRUE,"GENERAL";"TAB3",#N/A,TRUE,"GENERAL";"TAB4",#N/A,TRUE,"GENERAL";"TAB5",#N/A,TRUE,"GENERAL"}</definedName>
    <definedName name="_k6" localSheetId="2" hidden="1">{"TAB1",#N/A,TRUE,"GENERAL";"TAB2",#N/A,TRUE,"GENERAL";"TAB3",#N/A,TRUE,"GENERAL";"TAB4",#N/A,TRUE,"GENERAL";"TAB5",#N/A,TRUE,"GENERAL"}</definedName>
    <definedName name="_k6" localSheetId="3" hidden="1">{"TAB1",#N/A,TRUE,"GENERAL";"TAB2",#N/A,TRUE,"GENERAL";"TAB3",#N/A,TRUE,"GENERAL";"TAB4",#N/A,TRUE,"GENERAL";"TAB5",#N/A,TRUE,"GENERAL"}</definedName>
    <definedName name="_k6" localSheetId="4" hidden="1">{"TAB1",#N/A,TRUE,"GENERAL";"TAB2",#N/A,TRUE,"GENERAL";"TAB3",#N/A,TRUE,"GENERAL";"TAB4",#N/A,TRUE,"GENERAL";"TAB5",#N/A,TRUE,"GENERAL"}</definedName>
    <definedName name="_k6" hidden="1">{"TAB1",#N/A,TRUE,"GENERAL";"TAB2",#N/A,TRUE,"GENERAL";"TAB3",#N/A,TRUE,"GENERAL";"TAB4",#N/A,TRUE,"GENERAL";"TAB5",#N/A,TRUE,"GENERAL"}</definedName>
    <definedName name="_k7" localSheetId="5" hidden="1">{"via1",#N/A,TRUE,"general";"via2",#N/A,TRUE,"general";"via3",#N/A,TRUE,"general"}</definedName>
    <definedName name="_k7" localSheetId="1" hidden="1">{"via1",#N/A,TRUE,"general";"via2",#N/A,TRUE,"general";"via3",#N/A,TRUE,"general"}</definedName>
    <definedName name="_k7" localSheetId="2" hidden="1">{"via1",#N/A,TRUE,"general";"via2",#N/A,TRUE,"general";"via3",#N/A,TRUE,"general"}</definedName>
    <definedName name="_k7" localSheetId="3" hidden="1">{"via1",#N/A,TRUE,"general";"via2",#N/A,TRUE,"general";"via3",#N/A,TRUE,"general"}</definedName>
    <definedName name="_k7" localSheetId="4" hidden="1">{"via1",#N/A,TRUE,"general";"via2",#N/A,TRUE,"general";"via3",#N/A,TRUE,"general"}</definedName>
    <definedName name="_k7" hidden="1">{"via1",#N/A,TRUE,"general";"via2",#N/A,TRUE,"general";"via3",#N/A,TRUE,"general"}</definedName>
    <definedName name="_k8" localSheetId="5" hidden="1">{"via1",#N/A,TRUE,"general";"via2",#N/A,TRUE,"general";"via3",#N/A,TRUE,"general"}</definedName>
    <definedName name="_k8" localSheetId="1" hidden="1">{"via1",#N/A,TRUE,"general";"via2",#N/A,TRUE,"general";"via3",#N/A,TRUE,"general"}</definedName>
    <definedName name="_k8" localSheetId="2" hidden="1">{"via1",#N/A,TRUE,"general";"via2",#N/A,TRUE,"general";"via3",#N/A,TRUE,"general"}</definedName>
    <definedName name="_k8" localSheetId="3" hidden="1">{"via1",#N/A,TRUE,"general";"via2",#N/A,TRUE,"general";"via3",#N/A,TRUE,"general"}</definedName>
    <definedName name="_k8" localSheetId="4" hidden="1">{"via1",#N/A,TRUE,"general";"via2",#N/A,TRUE,"general";"via3",#N/A,TRUE,"general"}</definedName>
    <definedName name="_k8" hidden="1">{"via1",#N/A,TRUE,"general";"via2",#N/A,TRUE,"general";"via3",#N/A,TRUE,"general"}</definedName>
    <definedName name="_k9" localSheetId="5" hidden="1">{"TAB1",#N/A,TRUE,"GENERAL";"TAB2",#N/A,TRUE,"GENERAL";"TAB3",#N/A,TRUE,"GENERAL";"TAB4",#N/A,TRUE,"GENERAL";"TAB5",#N/A,TRUE,"GENERAL"}</definedName>
    <definedName name="_k9" localSheetId="1" hidden="1">{"TAB1",#N/A,TRUE,"GENERAL";"TAB2",#N/A,TRUE,"GENERAL";"TAB3",#N/A,TRUE,"GENERAL";"TAB4",#N/A,TRUE,"GENERAL";"TAB5",#N/A,TRUE,"GENERAL"}</definedName>
    <definedName name="_k9" localSheetId="2" hidden="1">{"TAB1",#N/A,TRUE,"GENERAL";"TAB2",#N/A,TRUE,"GENERAL";"TAB3",#N/A,TRUE,"GENERAL";"TAB4",#N/A,TRUE,"GENERAL";"TAB5",#N/A,TRUE,"GENERAL"}</definedName>
    <definedName name="_k9" localSheetId="3" hidden="1">{"TAB1",#N/A,TRUE,"GENERAL";"TAB2",#N/A,TRUE,"GENERAL";"TAB3",#N/A,TRUE,"GENERAL";"TAB4",#N/A,TRUE,"GENERAL";"TAB5",#N/A,TRUE,"GENERAL"}</definedName>
    <definedName name="_k9" localSheetId="4" hidden="1">{"TAB1",#N/A,TRUE,"GENERAL";"TAB2",#N/A,TRUE,"GENERAL";"TAB3",#N/A,TRUE,"GENERAL";"TAB4",#N/A,TRUE,"GENERAL";"TAB5",#N/A,TRUE,"GENERAL"}</definedName>
    <definedName name="_k9" hidden="1">{"TAB1",#N/A,TRUE,"GENERAL";"TAB2",#N/A,TRUE,"GENERAL";"TAB3",#N/A,TRUE,"GENERAL";"TAB4",#N/A,TRUE,"GENERAL";"TAB5",#N/A,TRUE,"GENERAL"}</definedName>
    <definedName name="_Kay1" hidden="1">#REF!</definedName>
    <definedName name="_Key1" hidden="1">#REF!</definedName>
    <definedName name="_Key11" hidden="1">#REF!</definedName>
    <definedName name="_Key12" hidden="1">#REF!</definedName>
    <definedName name="_Key2" hidden="1">#REF!</definedName>
    <definedName name="_Key21" hidden="1">#REF!</definedName>
    <definedName name="_key3" hidden="1">#REF!</definedName>
    <definedName name="_key31" hidden="1">#REF!</definedName>
    <definedName name="_kjk6" localSheetId="5" hidden="1">{"TAB1",#N/A,TRUE,"GENERAL";"TAB2",#N/A,TRUE,"GENERAL";"TAB3",#N/A,TRUE,"GENERAL";"TAB4",#N/A,TRUE,"GENERAL";"TAB5",#N/A,TRUE,"GENERAL"}</definedName>
    <definedName name="_kjk6" localSheetId="1" hidden="1">{"TAB1",#N/A,TRUE,"GENERAL";"TAB2",#N/A,TRUE,"GENERAL";"TAB3",#N/A,TRUE,"GENERAL";"TAB4",#N/A,TRUE,"GENERAL";"TAB5",#N/A,TRUE,"GENERAL"}</definedName>
    <definedName name="_kjk6" localSheetId="2" hidden="1">{"TAB1",#N/A,TRUE,"GENERAL";"TAB2",#N/A,TRUE,"GENERAL";"TAB3",#N/A,TRUE,"GENERAL";"TAB4",#N/A,TRUE,"GENERAL";"TAB5",#N/A,TRUE,"GENERAL"}</definedName>
    <definedName name="_kjk6" localSheetId="3" hidden="1">{"TAB1",#N/A,TRUE,"GENERAL";"TAB2",#N/A,TRUE,"GENERAL";"TAB3",#N/A,TRUE,"GENERAL";"TAB4",#N/A,TRUE,"GENERAL";"TAB5",#N/A,TRUE,"GENERAL"}</definedName>
    <definedName name="_kjk6" localSheetId="4" hidden="1">{"TAB1",#N/A,TRUE,"GENERAL";"TAB2",#N/A,TRUE,"GENERAL";"TAB3",#N/A,TRUE,"GENERAL";"TAB4",#N/A,TRUE,"GENERAL";"TAB5",#N/A,TRUE,"GENERAL"}</definedName>
    <definedName name="_kjk6" hidden="1">{"TAB1",#N/A,TRUE,"GENERAL";"TAB2",#N/A,TRUE,"GENERAL";"TAB3",#N/A,TRUE,"GENERAL";"TAB4",#N/A,TRUE,"GENERAL";"TAB5",#N/A,TRUE,"GENERAL"}</definedName>
    <definedName name="_lac1">#REF!</definedName>
    <definedName name="_lac2">#REF!</definedName>
    <definedName name="_lac3">#REF!</definedName>
    <definedName name="_lac4">#REF!</definedName>
    <definedName name="_lac5">#REF!</definedName>
    <definedName name="_lar03">#REF!</definedName>
    <definedName name="_LEY80">#REF!</definedName>
    <definedName name="_M14">#REF!</definedName>
    <definedName name="_m3" localSheetId="5" hidden="1">{"via1",#N/A,TRUE,"general";"via2",#N/A,TRUE,"general";"via3",#N/A,TRUE,"general"}</definedName>
    <definedName name="_m3" localSheetId="1" hidden="1">{"via1",#N/A,TRUE,"general";"via2",#N/A,TRUE,"general";"via3",#N/A,TRUE,"general"}</definedName>
    <definedName name="_m3" localSheetId="2" hidden="1">{"via1",#N/A,TRUE,"general";"via2",#N/A,TRUE,"general";"via3",#N/A,TRUE,"general"}</definedName>
    <definedName name="_m3" localSheetId="3" hidden="1">{"via1",#N/A,TRUE,"general";"via2",#N/A,TRUE,"general";"via3",#N/A,TRUE,"general"}</definedName>
    <definedName name="_m3" localSheetId="4" hidden="1">{"via1",#N/A,TRUE,"general";"via2",#N/A,TRUE,"general";"via3",#N/A,TRUE,"general"}</definedName>
    <definedName name="_m3" hidden="1">{"via1",#N/A,TRUE,"general";"via2",#N/A,TRUE,"general";"via3",#N/A,TRUE,"general"}</definedName>
    <definedName name="_m4" localSheetId="5" hidden="1">{"TAB1",#N/A,TRUE,"GENERAL";"TAB2",#N/A,TRUE,"GENERAL";"TAB3",#N/A,TRUE,"GENERAL";"TAB4",#N/A,TRUE,"GENERAL";"TAB5",#N/A,TRUE,"GENERAL"}</definedName>
    <definedName name="_m4" localSheetId="1" hidden="1">{"TAB1",#N/A,TRUE,"GENERAL";"TAB2",#N/A,TRUE,"GENERAL";"TAB3",#N/A,TRUE,"GENERAL";"TAB4",#N/A,TRUE,"GENERAL";"TAB5",#N/A,TRUE,"GENERAL"}</definedName>
    <definedName name="_m4" localSheetId="2" hidden="1">{"TAB1",#N/A,TRUE,"GENERAL";"TAB2",#N/A,TRUE,"GENERAL";"TAB3",#N/A,TRUE,"GENERAL";"TAB4",#N/A,TRUE,"GENERAL";"TAB5",#N/A,TRUE,"GENERAL"}</definedName>
    <definedName name="_m4" localSheetId="3" hidden="1">{"TAB1",#N/A,TRUE,"GENERAL";"TAB2",#N/A,TRUE,"GENERAL";"TAB3",#N/A,TRUE,"GENERAL";"TAB4",#N/A,TRUE,"GENERAL";"TAB5",#N/A,TRUE,"GENERAL"}</definedName>
    <definedName name="_m4" localSheetId="4" hidden="1">{"TAB1",#N/A,TRUE,"GENERAL";"TAB2",#N/A,TRUE,"GENERAL";"TAB3",#N/A,TRUE,"GENERAL";"TAB4",#N/A,TRUE,"GENERAL";"TAB5",#N/A,TRUE,"GENERAL"}</definedName>
    <definedName name="_m4" hidden="1">{"TAB1",#N/A,TRUE,"GENERAL";"TAB2",#N/A,TRUE,"GENERAL";"TAB3",#N/A,TRUE,"GENERAL";"TAB4",#N/A,TRUE,"GENERAL";"TAB5",#N/A,TRUE,"GENERAL"}</definedName>
    <definedName name="_m5" localSheetId="5" hidden="1">{"via1",#N/A,TRUE,"general";"via2",#N/A,TRUE,"general";"via3",#N/A,TRUE,"general"}</definedName>
    <definedName name="_m5" localSheetId="1" hidden="1">{"via1",#N/A,TRUE,"general";"via2",#N/A,TRUE,"general";"via3",#N/A,TRUE,"general"}</definedName>
    <definedName name="_m5" localSheetId="2" hidden="1">{"via1",#N/A,TRUE,"general";"via2",#N/A,TRUE,"general";"via3",#N/A,TRUE,"general"}</definedName>
    <definedName name="_m5" localSheetId="3" hidden="1">{"via1",#N/A,TRUE,"general";"via2",#N/A,TRUE,"general";"via3",#N/A,TRUE,"general"}</definedName>
    <definedName name="_m5" localSheetId="4" hidden="1">{"via1",#N/A,TRUE,"general";"via2",#N/A,TRUE,"general";"via3",#N/A,TRUE,"general"}</definedName>
    <definedName name="_m5" hidden="1">{"via1",#N/A,TRUE,"general";"via2",#N/A,TRUE,"general";"via3",#N/A,TRUE,"general"}</definedName>
    <definedName name="_m6" localSheetId="5" hidden="1">{"TAB1",#N/A,TRUE,"GENERAL";"TAB2",#N/A,TRUE,"GENERAL";"TAB3",#N/A,TRUE,"GENERAL";"TAB4",#N/A,TRUE,"GENERAL";"TAB5",#N/A,TRUE,"GENERAL"}</definedName>
    <definedName name="_m6" localSheetId="1" hidden="1">{"TAB1",#N/A,TRUE,"GENERAL";"TAB2",#N/A,TRUE,"GENERAL";"TAB3",#N/A,TRUE,"GENERAL";"TAB4",#N/A,TRUE,"GENERAL";"TAB5",#N/A,TRUE,"GENERAL"}</definedName>
    <definedName name="_m6" localSheetId="2" hidden="1">{"TAB1",#N/A,TRUE,"GENERAL";"TAB2",#N/A,TRUE,"GENERAL";"TAB3",#N/A,TRUE,"GENERAL";"TAB4",#N/A,TRUE,"GENERAL";"TAB5",#N/A,TRUE,"GENERAL"}</definedName>
    <definedName name="_m6" localSheetId="3" hidden="1">{"TAB1",#N/A,TRUE,"GENERAL";"TAB2",#N/A,TRUE,"GENERAL";"TAB3",#N/A,TRUE,"GENERAL";"TAB4",#N/A,TRUE,"GENERAL";"TAB5",#N/A,TRUE,"GENERAL"}</definedName>
    <definedName name="_m6" localSheetId="4" hidden="1">{"TAB1",#N/A,TRUE,"GENERAL";"TAB2",#N/A,TRUE,"GENERAL";"TAB3",#N/A,TRUE,"GENERAL";"TAB4",#N/A,TRUE,"GENERAL";"TAB5",#N/A,TRUE,"GENERAL"}</definedName>
    <definedName name="_m6" hidden="1">{"TAB1",#N/A,TRUE,"GENERAL";"TAB2",#N/A,TRUE,"GENERAL";"TAB3",#N/A,TRUE,"GENERAL";"TAB4",#N/A,TRUE,"GENERAL";"TAB5",#N/A,TRUE,"GENERAL"}</definedName>
    <definedName name="_m7" localSheetId="5" hidden="1">{"TAB1",#N/A,TRUE,"GENERAL";"TAB2",#N/A,TRUE,"GENERAL";"TAB3",#N/A,TRUE,"GENERAL";"TAB4",#N/A,TRUE,"GENERAL";"TAB5",#N/A,TRUE,"GENERAL"}</definedName>
    <definedName name="_m7" localSheetId="1" hidden="1">{"TAB1",#N/A,TRUE,"GENERAL";"TAB2",#N/A,TRUE,"GENERAL";"TAB3",#N/A,TRUE,"GENERAL";"TAB4",#N/A,TRUE,"GENERAL";"TAB5",#N/A,TRUE,"GENERAL"}</definedName>
    <definedName name="_m7" localSheetId="2" hidden="1">{"TAB1",#N/A,TRUE,"GENERAL";"TAB2",#N/A,TRUE,"GENERAL";"TAB3",#N/A,TRUE,"GENERAL";"TAB4",#N/A,TRUE,"GENERAL";"TAB5",#N/A,TRUE,"GENERAL"}</definedName>
    <definedName name="_m7" localSheetId="3" hidden="1">{"TAB1",#N/A,TRUE,"GENERAL";"TAB2",#N/A,TRUE,"GENERAL";"TAB3",#N/A,TRUE,"GENERAL";"TAB4",#N/A,TRUE,"GENERAL";"TAB5",#N/A,TRUE,"GENERAL"}</definedName>
    <definedName name="_m7" localSheetId="4" hidden="1">{"TAB1",#N/A,TRUE,"GENERAL";"TAB2",#N/A,TRUE,"GENERAL";"TAB3",#N/A,TRUE,"GENERAL";"TAB4",#N/A,TRUE,"GENERAL";"TAB5",#N/A,TRUE,"GENERAL"}</definedName>
    <definedName name="_m7" hidden="1">{"TAB1",#N/A,TRUE,"GENERAL";"TAB2",#N/A,TRUE,"GENERAL";"TAB3",#N/A,TRUE,"GENERAL";"TAB4",#N/A,TRUE,"GENERAL";"TAB5",#N/A,TRUE,"GENERAL"}</definedName>
    <definedName name="_m8" localSheetId="5" hidden="1">{"via1",#N/A,TRUE,"general";"via2",#N/A,TRUE,"general";"via3",#N/A,TRUE,"general"}</definedName>
    <definedName name="_m8" localSheetId="1" hidden="1">{"via1",#N/A,TRUE,"general";"via2",#N/A,TRUE,"general";"via3",#N/A,TRUE,"general"}</definedName>
    <definedName name="_m8" localSheetId="2" hidden="1">{"via1",#N/A,TRUE,"general";"via2",#N/A,TRUE,"general";"via3",#N/A,TRUE,"general"}</definedName>
    <definedName name="_m8" localSheetId="3" hidden="1">{"via1",#N/A,TRUE,"general";"via2",#N/A,TRUE,"general";"via3",#N/A,TRUE,"general"}</definedName>
    <definedName name="_m8" localSheetId="4" hidden="1">{"via1",#N/A,TRUE,"general";"via2",#N/A,TRUE,"general";"via3",#N/A,TRUE,"general"}</definedName>
    <definedName name="_m8" hidden="1">{"via1",#N/A,TRUE,"general";"via2",#N/A,TRUE,"general";"via3",#N/A,TRUE,"general"}</definedName>
    <definedName name="_m9" localSheetId="5" hidden="1">{"via1",#N/A,TRUE,"general";"via2",#N/A,TRUE,"general";"via3",#N/A,TRUE,"general"}</definedName>
    <definedName name="_m9" localSheetId="1" hidden="1">{"via1",#N/A,TRUE,"general";"via2",#N/A,TRUE,"general";"via3",#N/A,TRUE,"general"}</definedName>
    <definedName name="_m9" localSheetId="2" hidden="1">{"via1",#N/A,TRUE,"general";"via2",#N/A,TRUE,"general";"via3",#N/A,TRUE,"general"}</definedName>
    <definedName name="_m9" localSheetId="3" hidden="1">{"via1",#N/A,TRUE,"general";"via2",#N/A,TRUE,"general";"via3",#N/A,TRUE,"general"}</definedName>
    <definedName name="_m9" localSheetId="4" hidden="1">{"via1",#N/A,TRUE,"general";"via2",#N/A,TRUE,"general";"via3",#N/A,TRUE,"general"}</definedName>
    <definedName name="_m9" hidden="1">{"via1",#N/A,TRUE,"general";"via2",#N/A,TRUE,"general";"via3",#N/A,TRUE,"general"}</definedName>
    <definedName name="_MA2">#REF!</definedName>
    <definedName name="_MAT1">#REF!</definedName>
    <definedName name="_MAT10">#REF!</definedName>
    <definedName name="_MAT100">#REF!</definedName>
    <definedName name="_MAT101">#REF!</definedName>
    <definedName name="_MAT102">#REF!</definedName>
    <definedName name="_MAT103">#REF!</definedName>
    <definedName name="_MAT104">#REF!</definedName>
    <definedName name="_MAT105">#REF!</definedName>
    <definedName name="_MAT106">#REF!</definedName>
    <definedName name="_MAT107">#REF!</definedName>
    <definedName name="_MAT108">#REF!</definedName>
    <definedName name="_MAT109">#REF!</definedName>
    <definedName name="_MAT11">#REF!</definedName>
    <definedName name="_MAT110">#REF!</definedName>
    <definedName name="_MAT111">#REF!</definedName>
    <definedName name="_MAT1111">#REF!</definedName>
    <definedName name="_MAT112">#REF!</definedName>
    <definedName name="_MAT113">#REF!</definedName>
    <definedName name="_MAT114">#REF!</definedName>
    <definedName name="_MAT115">#REF!</definedName>
    <definedName name="_MAT116">#REF!</definedName>
    <definedName name="_MAT117">#REF!</definedName>
    <definedName name="_MAT118">#REF!</definedName>
    <definedName name="_MAT119">#REF!</definedName>
    <definedName name="_MAT12">#REF!</definedName>
    <definedName name="_MAT120">#REF!</definedName>
    <definedName name="_MAT121">#REF!</definedName>
    <definedName name="_MAT122">#REF!</definedName>
    <definedName name="_MAT123">#REF!</definedName>
    <definedName name="_MAT124">#REF!</definedName>
    <definedName name="_MAT125">#REF!</definedName>
    <definedName name="_MAT126">#REF!</definedName>
    <definedName name="_MAT127">#REF!</definedName>
    <definedName name="_MAT128">#REF!</definedName>
    <definedName name="_MAT129">#REF!</definedName>
    <definedName name="_MAT13">#REF!</definedName>
    <definedName name="_MAT130">#REF!</definedName>
    <definedName name="_MAT131">#REF!</definedName>
    <definedName name="_MAT132">#REF!</definedName>
    <definedName name="_MAT133">#REF!</definedName>
    <definedName name="_MAT134">#REF!</definedName>
    <definedName name="_MAT135">#REF!</definedName>
    <definedName name="_MAT136">#REF!</definedName>
    <definedName name="_MAT137">#REF!</definedName>
    <definedName name="_MAT138">#REF!</definedName>
    <definedName name="_MAT139">#REF!</definedName>
    <definedName name="_MAT14">#REF!</definedName>
    <definedName name="_MAT140">#REF!</definedName>
    <definedName name="_MAT141">#REF!</definedName>
    <definedName name="_MAT142">#REF!</definedName>
    <definedName name="_MAT143">#REF!</definedName>
    <definedName name="_MAT144">#REF!</definedName>
    <definedName name="_MAT145">#REF!</definedName>
    <definedName name="_MAT146">#REF!</definedName>
    <definedName name="_MAT147">#REF!</definedName>
    <definedName name="_MAT148">#REF!</definedName>
    <definedName name="_MAT149">#REF!</definedName>
    <definedName name="_MAT15">#REF!</definedName>
    <definedName name="_MAT150">#REF!</definedName>
    <definedName name="_MAT151">#REF!</definedName>
    <definedName name="_MAT152">#REF!</definedName>
    <definedName name="_MAT153">#REF!</definedName>
    <definedName name="_MAT154">#REF!</definedName>
    <definedName name="_MAT155">#REF!</definedName>
    <definedName name="_MAT156">#REF!</definedName>
    <definedName name="_MAT157">#REF!</definedName>
    <definedName name="_MAT158">#REF!</definedName>
    <definedName name="_MAT159">#REF!</definedName>
    <definedName name="_MAT16">#REF!</definedName>
    <definedName name="_MAT160">#REF!</definedName>
    <definedName name="_MAT161">#REF!</definedName>
    <definedName name="_MAT162">#REF!</definedName>
    <definedName name="_MAT163">#REF!</definedName>
    <definedName name="_MAT164">#REF!</definedName>
    <definedName name="_MAT165">#REF!</definedName>
    <definedName name="_MAT166">#REF!</definedName>
    <definedName name="_MAT17">#REF!</definedName>
    <definedName name="_MAT170">#REF!</definedName>
    <definedName name="_MAT171">#REF!</definedName>
    <definedName name="_MAT18">#REF!</definedName>
    <definedName name="_MAT19">#REF!</definedName>
    <definedName name="_MAT2">#REF!</definedName>
    <definedName name="_MAT20">#REF!</definedName>
    <definedName name="_MAT21">#REF!</definedName>
    <definedName name="_MAT22">#REF!</definedName>
    <definedName name="_MAT23">#REF!</definedName>
    <definedName name="_MAT24">#REF!</definedName>
    <definedName name="_MAT25">#REF!</definedName>
    <definedName name="_MAT26">#REF!</definedName>
    <definedName name="_MAT27">#REF!</definedName>
    <definedName name="_MAT28">#REF!</definedName>
    <definedName name="_MAT29">#REF!</definedName>
    <definedName name="_MAT3">#REF!</definedName>
    <definedName name="_MAT30">#REF!</definedName>
    <definedName name="_MAT31">#REF!</definedName>
    <definedName name="_MAT32">#REF!</definedName>
    <definedName name="_MAT33">#REF!</definedName>
    <definedName name="_MAT34">#REF!</definedName>
    <definedName name="_MAT35">#REF!</definedName>
    <definedName name="_MAT36">#REF!</definedName>
    <definedName name="_MAT37">#REF!</definedName>
    <definedName name="_MAT38">#REF!</definedName>
    <definedName name="_MAT39">#REF!</definedName>
    <definedName name="_MAT4">#REF!</definedName>
    <definedName name="_MAT40">#REF!</definedName>
    <definedName name="_MAT41">#REF!</definedName>
    <definedName name="_MAT42">#REF!</definedName>
    <definedName name="_MAT43">#REF!</definedName>
    <definedName name="_MAT44">#REF!</definedName>
    <definedName name="_MAT45">#REF!</definedName>
    <definedName name="_MAT46">#REF!</definedName>
    <definedName name="_MAT47">#REF!</definedName>
    <definedName name="_MAT48">#REF!</definedName>
    <definedName name="_MAT49">#REF!</definedName>
    <definedName name="_MAT5">#REF!</definedName>
    <definedName name="_MAT50">#REF!</definedName>
    <definedName name="_MAT51">#REF!</definedName>
    <definedName name="_MAT52">#REF!</definedName>
    <definedName name="_MAT53">#REF!</definedName>
    <definedName name="_MAT54">#REF!</definedName>
    <definedName name="_MAT55">#REF!</definedName>
    <definedName name="_MAT56">#REF!</definedName>
    <definedName name="_MAT57">#REF!</definedName>
    <definedName name="_MAT58">#REF!</definedName>
    <definedName name="_MAT59">#REF!</definedName>
    <definedName name="_MAT6">#REF!</definedName>
    <definedName name="_MAT60">#REF!</definedName>
    <definedName name="_MAT61">#REF!</definedName>
    <definedName name="_MAT62">#REF!</definedName>
    <definedName name="_MAT63">#REF!</definedName>
    <definedName name="_MAT64">#REF!</definedName>
    <definedName name="_MAT65">#REF!</definedName>
    <definedName name="_MAT66">#REF!</definedName>
    <definedName name="_MAT67">#REF!</definedName>
    <definedName name="_MAT68">#REF!</definedName>
    <definedName name="_MAT69">#REF!</definedName>
    <definedName name="_MAT7">#REF!</definedName>
    <definedName name="_MAT70">#REF!</definedName>
    <definedName name="_MAT71">#REF!</definedName>
    <definedName name="_MAT72">#REF!</definedName>
    <definedName name="_MAT73">#REF!</definedName>
    <definedName name="_MAT74">#REF!</definedName>
    <definedName name="_MAT75">#REF!</definedName>
    <definedName name="_MAT76">#REF!</definedName>
    <definedName name="_MAT77">#REF!</definedName>
    <definedName name="_MAT78">#REF!</definedName>
    <definedName name="_MAT79">#REF!</definedName>
    <definedName name="_MAT8">#REF!</definedName>
    <definedName name="_MAT80">#REF!</definedName>
    <definedName name="_MAT81">#REF!</definedName>
    <definedName name="_MAT82">#REF!</definedName>
    <definedName name="_MAT83">#REF!</definedName>
    <definedName name="_MAT832">#REF!</definedName>
    <definedName name="_MAT84">#REF!</definedName>
    <definedName name="_MAT85">#REF!</definedName>
    <definedName name="_MAT86">#REF!</definedName>
    <definedName name="_MAT87">#REF!</definedName>
    <definedName name="_MAT88">#REF!</definedName>
    <definedName name="_MAT89">#REF!</definedName>
    <definedName name="_MAT9">#REF!</definedName>
    <definedName name="_MAT90">#REF!</definedName>
    <definedName name="_MAT91">#REF!</definedName>
    <definedName name="_MAT92">#REF!</definedName>
    <definedName name="_MAT93">#REF!</definedName>
    <definedName name="_MAT94">#REF!</definedName>
    <definedName name="_MAT95">#REF!</definedName>
    <definedName name="_MAT96">#REF!</definedName>
    <definedName name="_MAT97">#REF!</definedName>
    <definedName name="_MAT98">#REF!</definedName>
    <definedName name="_MAT99">#REF!</definedName>
    <definedName name="_MAY88">#REF!</definedName>
    <definedName name="_MO1">#REF!</definedName>
    <definedName name="_MO10">#REF!</definedName>
    <definedName name="_MO2">#REF!</definedName>
    <definedName name="_MO3">#REF!</definedName>
    <definedName name="_MO4">#REF!</definedName>
    <definedName name="_MO5">#REF!</definedName>
    <definedName name="_MO6">#REF!</definedName>
    <definedName name="_MO7">#REF!</definedName>
    <definedName name="_MO8">#REF!</definedName>
    <definedName name="_MO9">#REF!</definedName>
    <definedName name="_MOD1">#REF!</definedName>
    <definedName name="_mun2">#REF!</definedName>
    <definedName name="_MV1">#REF!</definedName>
    <definedName name="_MV10">#REF!</definedName>
    <definedName name="_MV11">#REF!</definedName>
    <definedName name="_MV12">#REF!</definedName>
    <definedName name="_MV13">#REF!</definedName>
    <definedName name="_MV14">#REF!</definedName>
    <definedName name="_MV15">#REF!</definedName>
    <definedName name="_MV16">#REF!</definedName>
    <definedName name="_MV17">#REF!</definedName>
    <definedName name="_MV18">#REF!</definedName>
    <definedName name="_MV19">#REF!</definedName>
    <definedName name="_MV2">#REF!</definedName>
    <definedName name="_MV20">#REF!</definedName>
    <definedName name="_MV3">#REF!</definedName>
    <definedName name="_MV4">#REF!</definedName>
    <definedName name="_MV5">#REF!</definedName>
    <definedName name="_MV6">#REF!</definedName>
    <definedName name="_MV7">#REF!</definedName>
    <definedName name="_MV8">#REF!</definedName>
    <definedName name="_MV9">#REF!</definedName>
    <definedName name="_n3" localSheetId="5" hidden="1">{"TAB1",#N/A,TRUE,"GENERAL";"TAB2",#N/A,TRUE,"GENERAL";"TAB3",#N/A,TRUE,"GENERAL";"TAB4",#N/A,TRUE,"GENERAL";"TAB5",#N/A,TRUE,"GENERAL"}</definedName>
    <definedName name="_n3" localSheetId="1" hidden="1">{"TAB1",#N/A,TRUE,"GENERAL";"TAB2",#N/A,TRUE,"GENERAL";"TAB3",#N/A,TRUE,"GENERAL";"TAB4",#N/A,TRUE,"GENERAL";"TAB5",#N/A,TRUE,"GENERAL"}</definedName>
    <definedName name="_n3" localSheetId="2" hidden="1">{"TAB1",#N/A,TRUE,"GENERAL";"TAB2",#N/A,TRUE,"GENERAL";"TAB3",#N/A,TRUE,"GENERAL";"TAB4",#N/A,TRUE,"GENERAL";"TAB5",#N/A,TRUE,"GENERAL"}</definedName>
    <definedName name="_n3" localSheetId="3" hidden="1">{"TAB1",#N/A,TRUE,"GENERAL";"TAB2",#N/A,TRUE,"GENERAL";"TAB3",#N/A,TRUE,"GENERAL";"TAB4",#N/A,TRUE,"GENERAL";"TAB5",#N/A,TRUE,"GENERAL"}</definedName>
    <definedName name="_n3" localSheetId="4" hidden="1">{"TAB1",#N/A,TRUE,"GENERAL";"TAB2",#N/A,TRUE,"GENERAL";"TAB3",#N/A,TRUE,"GENERAL";"TAB4",#N/A,TRUE,"GENERAL";"TAB5",#N/A,TRUE,"GENERAL"}</definedName>
    <definedName name="_n3" hidden="1">{"TAB1",#N/A,TRUE,"GENERAL";"TAB2",#N/A,TRUE,"GENERAL";"TAB3",#N/A,TRUE,"GENERAL";"TAB4",#N/A,TRUE,"GENERAL";"TAB5",#N/A,TRUE,"GENERAL"}</definedName>
    <definedName name="_n4" localSheetId="5" hidden="1">{"via1",#N/A,TRUE,"general";"via2",#N/A,TRUE,"general";"via3",#N/A,TRUE,"general"}</definedName>
    <definedName name="_n4" localSheetId="1" hidden="1">{"via1",#N/A,TRUE,"general";"via2",#N/A,TRUE,"general";"via3",#N/A,TRUE,"general"}</definedName>
    <definedName name="_n4" localSheetId="2" hidden="1">{"via1",#N/A,TRUE,"general";"via2",#N/A,TRUE,"general";"via3",#N/A,TRUE,"general"}</definedName>
    <definedName name="_n4" localSheetId="3" hidden="1">{"via1",#N/A,TRUE,"general";"via2",#N/A,TRUE,"general";"via3",#N/A,TRUE,"general"}</definedName>
    <definedName name="_n4" localSheetId="4" hidden="1">{"via1",#N/A,TRUE,"general";"via2",#N/A,TRUE,"general";"via3",#N/A,TRUE,"general"}</definedName>
    <definedName name="_n4" hidden="1">{"via1",#N/A,TRUE,"general";"via2",#N/A,TRUE,"general";"via3",#N/A,TRUE,"general"}</definedName>
    <definedName name="_n5" localSheetId="5" hidden="1">{"TAB1",#N/A,TRUE,"GENERAL";"TAB2",#N/A,TRUE,"GENERAL";"TAB3",#N/A,TRUE,"GENERAL";"TAB4",#N/A,TRUE,"GENERAL";"TAB5",#N/A,TRUE,"GENERAL"}</definedName>
    <definedName name="_n5" localSheetId="1" hidden="1">{"TAB1",#N/A,TRUE,"GENERAL";"TAB2",#N/A,TRUE,"GENERAL";"TAB3",#N/A,TRUE,"GENERAL";"TAB4",#N/A,TRUE,"GENERAL";"TAB5",#N/A,TRUE,"GENERAL"}</definedName>
    <definedName name="_n5" localSheetId="2" hidden="1">{"TAB1",#N/A,TRUE,"GENERAL";"TAB2",#N/A,TRUE,"GENERAL";"TAB3",#N/A,TRUE,"GENERAL";"TAB4",#N/A,TRUE,"GENERAL";"TAB5",#N/A,TRUE,"GENERAL"}</definedName>
    <definedName name="_n5" localSheetId="3" hidden="1">{"TAB1",#N/A,TRUE,"GENERAL";"TAB2",#N/A,TRUE,"GENERAL";"TAB3",#N/A,TRUE,"GENERAL";"TAB4",#N/A,TRUE,"GENERAL";"TAB5",#N/A,TRUE,"GENERAL"}</definedName>
    <definedName name="_n5" localSheetId="4" hidden="1">{"TAB1",#N/A,TRUE,"GENERAL";"TAB2",#N/A,TRUE,"GENERAL";"TAB3",#N/A,TRUE,"GENERAL";"TAB4",#N/A,TRUE,"GENERAL";"TAB5",#N/A,TRUE,"GENERAL"}</definedName>
    <definedName name="_n5" hidden="1">{"TAB1",#N/A,TRUE,"GENERAL";"TAB2",#N/A,TRUE,"GENERAL";"TAB3",#N/A,TRUE,"GENERAL";"TAB4",#N/A,TRUE,"GENERAL";"TAB5",#N/A,TRUE,"GENERAL"}</definedName>
    <definedName name="_nrf10">#REF!</definedName>
    <definedName name="_num10">#REF!</definedName>
    <definedName name="_num2">#REF!</definedName>
    <definedName name="_num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nyn7" localSheetId="5" hidden="1">{"via1",#N/A,TRUE,"general";"via2",#N/A,TRUE,"general";"via3",#N/A,TRUE,"general"}</definedName>
    <definedName name="_nyn7" localSheetId="1" hidden="1">{"via1",#N/A,TRUE,"general";"via2",#N/A,TRUE,"general";"via3",#N/A,TRUE,"general"}</definedName>
    <definedName name="_nyn7" localSheetId="2" hidden="1">{"via1",#N/A,TRUE,"general";"via2",#N/A,TRUE,"general";"via3",#N/A,TRUE,"general"}</definedName>
    <definedName name="_nyn7" localSheetId="3" hidden="1">{"via1",#N/A,TRUE,"general";"via2",#N/A,TRUE,"general";"via3",#N/A,TRUE,"general"}</definedName>
    <definedName name="_nyn7" localSheetId="4" hidden="1">{"via1",#N/A,TRUE,"general";"via2",#N/A,TRUE,"general";"via3",#N/A,TRUE,"general"}</definedName>
    <definedName name="_nyn7" hidden="1">{"via1",#N/A,TRUE,"general";"via2",#N/A,TRUE,"general";"via3",#N/A,TRUE,"general"}</definedName>
    <definedName name="_o4" localSheetId="5" hidden="1">{"via1",#N/A,TRUE,"general";"via2",#N/A,TRUE,"general";"via3",#N/A,TRUE,"general"}</definedName>
    <definedName name="_o4" localSheetId="1" hidden="1">{"via1",#N/A,TRUE,"general";"via2",#N/A,TRUE,"general";"via3",#N/A,TRUE,"general"}</definedName>
    <definedName name="_o4" localSheetId="2" hidden="1">{"via1",#N/A,TRUE,"general";"via2",#N/A,TRUE,"general";"via3",#N/A,TRUE,"general"}</definedName>
    <definedName name="_o4" localSheetId="3" hidden="1">{"via1",#N/A,TRUE,"general";"via2",#N/A,TRUE,"general";"via3",#N/A,TRUE,"general"}</definedName>
    <definedName name="_o4" localSheetId="4" hidden="1">{"via1",#N/A,TRUE,"general";"via2",#N/A,TRUE,"general";"via3",#N/A,TRUE,"general"}</definedName>
    <definedName name="_o4" hidden="1">{"via1",#N/A,TRUE,"general";"via2",#N/A,TRUE,"general";"via3",#N/A,TRUE,"general"}</definedName>
    <definedName name="_o5" localSheetId="5" hidden="1">{"TAB1",#N/A,TRUE,"GENERAL";"TAB2",#N/A,TRUE,"GENERAL";"TAB3",#N/A,TRUE,"GENERAL";"TAB4",#N/A,TRUE,"GENERAL";"TAB5",#N/A,TRUE,"GENERAL"}</definedName>
    <definedName name="_o5" localSheetId="1" hidden="1">{"TAB1",#N/A,TRUE,"GENERAL";"TAB2",#N/A,TRUE,"GENERAL";"TAB3",#N/A,TRUE,"GENERAL";"TAB4",#N/A,TRUE,"GENERAL";"TAB5",#N/A,TRUE,"GENERAL"}</definedName>
    <definedName name="_o5" localSheetId="2" hidden="1">{"TAB1",#N/A,TRUE,"GENERAL";"TAB2",#N/A,TRUE,"GENERAL";"TAB3",#N/A,TRUE,"GENERAL";"TAB4",#N/A,TRUE,"GENERAL";"TAB5",#N/A,TRUE,"GENERAL"}</definedName>
    <definedName name="_o5" localSheetId="3" hidden="1">{"TAB1",#N/A,TRUE,"GENERAL";"TAB2",#N/A,TRUE,"GENERAL";"TAB3",#N/A,TRUE,"GENERAL";"TAB4",#N/A,TRUE,"GENERAL";"TAB5",#N/A,TRUE,"GENERAL"}</definedName>
    <definedName name="_o5" localSheetId="4" hidden="1">{"TAB1",#N/A,TRUE,"GENERAL";"TAB2",#N/A,TRUE,"GENERAL";"TAB3",#N/A,TRUE,"GENERAL";"TAB4",#N/A,TRUE,"GENERAL";"TAB5",#N/A,TRUE,"GENERAL"}</definedName>
    <definedName name="_o5" hidden="1">{"TAB1",#N/A,TRUE,"GENERAL";"TAB2",#N/A,TRUE,"GENERAL";"TAB3",#N/A,TRUE,"GENERAL";"TAB4",#N/A,TRUE,"GENERAL";"TAB5",#N/A,TRUE,"GENERAL"}</definedName>
    <definedName name="_o6" localSheetId="5" hidden="1">{"TAB1",#N/A,TRUE,"GENERAL";"TAB2",#N/A,TRUE,"GENERAL";"TAB3",#N/A,TRUE,"GENERAL";"TAB4",#N/A,TRUE,"GENERAL";"TAB5",#N/A,TRUE,"GENERAL"}</definedName>
    <definedName name="_o6" localSheetId="1" hidden="1">{"TAB1",#N/A,TRUE,"GENERAL";"TAB2",#N/A,TRUE,"GENERAL";"TAB3",#N/A,TRUE,"GENERAL";"TAB4",#N/A,TRUE,"GENERAL";"TAB5",#N/A,TRUE,"GENERAL"}</definedName>
    <definedName name="_o6" localSheetId="2" hidden="1">{"TAB1",#N/A,TRUE,"GENERAL";"TAB2",#N/A,TRUE,"GENERAL";"TAB3",#N/A,TRUE,"GENERAL";"TAB4",#N/A,TRUE,"GENERAL";"TAB5",#N/A,TRUE,"GENERAL"}</definedName>
    <definedName name="_o6" localSheetId="3" hidden="1">{"TAB1",#N/A,TRUE,"GENERAL";"TAB2",#N/A,TRUE,"GENERAL";"TAB3",#N/A,TRUE,"GENERAL";"TAB4",#N/A,TRUE,"GENERAL";"TAB5",#N/A,TRUE,"GENERAL"}</definedName>
    <definedName name="_o6" localSheetId="4" hidden="1">{"TAB1",#N/A,TRUE,"GENERAL";"TAB2",#N/A,TRUE,"GENERAL";"TAB3",#N/A,TRUE,"GENERAL";"TAB4",#N/A,TRUE,"GENERAL";"TAB5",#N/A,TRUE,"GENERAL"}</definedName>
    <definedName name="_o6" hidden="1">{"TAB1",#N/A,TRUE,"GENERAL";"TAB2",#N/A,TRUE,"GENERAL";"TAB3",#N/A,TRUE,"GENERAL";"TAB4",#N/A,TRUE,"GENERAL";"TAB5",#N/A,TRUE,"GENERAL"}</definedName>
    <definedName name="_o7" localSheetId="5" hidden="1">{"TAB1",#N/A,TRUE,"GENERAL";"TAB2",#N/A,TRUE,"GENERAL";"TAB3",#N/A,TRUE,"GENERAL";"TAB4",#N/A,TRUE,"GENERAL";"TAB5",#N/A,TRUE,"GENERAL"}</definedName>
    <definedName name="_o7" localSheetId="1" hidden="1">{"TAB1",#N/A,TRUE,"GENERAL";"TAB2",#N/A,TRUE,"GENERAL";"TAB3",#N/A,TRUE,"GENERAL";"TAB4",#N/A,TRUE,"GENERAL";"TAB5",#N/A,TRUE,"GENERAL"}</definedName>
    <definedName name="_o7" localSheetId="2" hidden="1">{"TAB1",#N/A,TRUE,"GENERAL";"TAB2",#N/A,TRUE,"GENERAL";"TAB3",#N/A,TRUE,"GENERAL";"TAB4",#N/A,TRUE,"GENERAL";"TAB5",#N/A,TRUE,"GENERAL"}</definedName>
    <definedName name="_o7" localSheetId="3" hidden="1">{"TAB1",#N/A,TRUE,"GENERAL";"TAB2",#N/A,TRUE,"GENERAL";"TAB3",#N/A,TRUE,"GENERAL";"TAB4",#N/A,TRUE,"GENERAL";"TAB5",#N/A,TRUE,"GENERAL"}</definedName>
    <definedName name="_o7" localSheetId="4" hidden="1">{"TAB1",#N/A,TRUE,"GENERAL";"TAB2",#N/A,TRUE,"GENERAL";"TAB3",#N/A,TRUE,"GENERAL";"TAB4",#N/A,TRUE,"GENERAL";"TAB5",#N/A,TRUE,"GENERAL"}</definedName>
    <definedName name="_o7" hidden="1">{"TAB1",#N/A,TRUE,"GENERAL";"TAB2",#N/A,TRUE,"GENERAL";"TAB3",#N/A,TRUE,"GENERAL";"TAB4",#N/A,TRUE,"GENERAL";"TAB5",#N/A,TRUE,"GENERAL"}</definedName>
    <definedName name="_o8" localSheetId="5" hidden="1">{"via1",#N/A,TRUE,"general";"via2",#N/A,TRUE,"general";"via3",#N/A,TRUE,"general"}</definedName>
    <definedName name="_o8" localSheetId="1" hidden="1">{"via1",#N/A,TRUE,"general";"via2",#N/A,TRUE,"general";"via3",#N/A,TRUE,"general"}</definedName>
    <definedName name="_o8" localSheetId="2" hidden="1">{"via1",#N/A,TRUE,"general";"via2",#N/A,TRUE,"general";"via3",#N/A,TRUE,"general"}</definedName>
    <definedName name="_o8" localSheetId="3" hidden="1">{"via1",#N/A,TRUE,"general";"via2",#N/A,TRUE,"general";"via3",#N/A,TRUE,"general"}</definedName>
    <definedName name="_o8" localSheetId="4" hidden="1">{"via1",#N/A,TRUE,"general";"via2",#N/A,TRUE,"general";"via3",#N/A,TRUE,"general"}</definedName>
    <definedName name="_o8" hidden="1">{"via1",#N/A,TRUE,"general";"via2",#N/A,TRUE,"general";"via3",#N/A,TRUE,"general"}</definedName>
    <definedName name="_o9" localSheetId="5" hidden="1">{"TAB1",#N/A,TRUE,"GENERAL";"TAB2",#N/A,TRUE,"GENERAL";"TAB3",#N/A,TRUE,"GENERAL";"TAB4",#N/A,TRUE,"GENERAL";"TAB5",#N/A,TRUE,"GENERAL"}</definedName>
    <definedName name="_o9" localSheetId="1" hidden="1">{"TAB1",#N/A,TRUE,"GENERAL";"TAB2",#N/A,TRUE,"GENERAL";"TAB3",#N/A,TRUE,"GENERAL";"TAB4",#N/A,TRUE,"GENERAL";"TAB5",#N/A,TRUE,"GENERAL"}</definedName>
    <definedName name="_o9" localSheetId="2" hidden="1">{"TAB1",#N/A,TRUE,"GENERAL";"TAB2",#N/A,TRUE,"GENERAL";"TAB3",#N/A,TRUE,"GENERAL";"TAB4",#N/A,TRUE,"GENERAL";"TAB5",#N/A,TRUE,"GENERAL"}</definedName>
    <definedName name="_o9" localSheetId="3" hidden="1">{"TAB1",#N/A,TRUE,"GENERAL";"TAB2",#N/A,TRUE,"GENERAL";"TAB3",#N/A,TRUE,"GENERAL";"TAB4",#N/A,TRUE,"GENERAL";"TAB5",#N/A,TRUE,"GENERAL"}</definedName>
    <definedName name="_o9" localSheetId="4" hidden="1">{"TAB1",#N/A,TRUE,"GENERAL";"TAB2",#N/A,TRUE,"GENERAL";"TAB3",#N/A,TRUE,"GENERAL";"TAB4",#N/A,TRUE,"GENERAL";"TAB5",#N/A,TRUE,"GENERAL"}</definedName>
    <definedName name="_o9" hidden="1">{"TAB1",#N/A,TRUE,"GENERAL";"TAB2",#N/A,TRUE,"GENERAL";"TAB3",#N/A,TRUE,"GENERAL";"TAB4",#N/A,TRUE,"GENERAL";"TAB5",#N/A,TRUE,"GENERAL"}</definedName>
    <definedName name="_OB">#REF!</definedName>
    <definedName name="_OCD1">#REF!</definedName>
    <definedName name="_OCI1">#REF!</definedName>
    <definedName name="_OF">#REF!</definedName>
    <definedName name="_Order1" hidden="1">255</definedName>
    <definedName name="_Order2" hidden="1">255</definedName>
    <definedName name="_p6" localSheetId="5" hidden="1">{"via1",#N/A,TRUE,"general";"via2",#N/A,TRUE,"general";"via3",#N/A,TRUE,"general"}</definedName>
    <definedName name="_p6" localSheetId="1" hidden="1">{"via1",#N/A,TRUE,"general";"via2",#N/A,TRUE,"general";"via3",#N/A,TRUE,"general"}</definedName>
    <definedName name="_p6" localSheetId="2" hidden="1">{"via1",#N/A,TRUE,"general";"via2",#N/A,TRUE,"general";"via3",#N/A,TRUE,"general"}</definedName>
    <definedName name="_p6" localSheetId="3" hidden="1">{"via1",#N/A,TRUE,"general";"via2",#N/A,TRUE,"general";"via3",#N/A,TRUE,"general"}</definedName>
    <definedName name="_p6" localSheetId="4" hidden="1">{"via1",#N/A,TRUE,"general";"via2",#N/A,TRUE,"general";"via3",#N/A,TRUE,"general"}</definedName>
    <definedName name="_p6" hidden="1">{"via1",#N/A,TRUE,"general";"via2",#N/A,TRUE,"general";"via3",#N/A,TRUE,"general"}</definedName>
    <definedName name="_p7" localSheetId="5" hidden="1">{"via1",#N/A,TRUE,"general";"via2",#N/A,TRUE,"general";"via3",#N/A,TRUE,"general"}</definedName>
    <definedName name="_p7" localSheetId="1" hidden="1">{"via1",#N/A,TRUE,"general";"via2",#N/A,TRUE,"general";"via3",#N/A,TRUE,"general"}</definedName>
    <definedName name="_p7" localSheetId="2" hidden="1">{"via1",#N/A,TRUE,"general";"via2",#N/A,TRUE,"general";"via3",#N/A,TRUE,"general"}</definedName>
    <definedName name="_p7" localSheetId="3" hidden="1">{"via1",#N/A,TRUE,"general";"via2",#N/A,TRUE,"general";"via3",#N/A,TRUE,"general"}</definedName>
    <definedName name="_p7" localSheetId="4" hidden="1">{"via1",#N/A,TRUE,"general";"via2",#N/A,TRUE,"general";"via3",#N/A,TRUE,"general"}</definedName>
    <definedName name="_p7" hidden="1">{"via1",#N/A,TRUE,"general";"via2",#N/A,TRUE,"general";"via3",#N/A,TRUE,"general"}</definedName>
    <definedName name="_p8" localSheetId="5" hidden="1">{"TAB1",#N/A,TRUE,"GENERAL";"TAB2",#N/A,TRUE,"GENERAL";"TAB3",#N/A,TRUE,"GENERAL";"TAB4",#N/A,TRUE,"GENERAL";"TAB5",#N/A,TRUE,"GENERAL"}</definedName>
    <definedName name="_p8" localSheetId="1" hidden="1">{"TAB1",#N/A,TRUE,"GENERAL";"TAB2",#N/A,TRUE,"GENERAL";"TAB3",#N/A,TRUE,"GENERAL";"TAB4",#N/A,TRUE,"GENERAL";"TAB5",#N/A,TRUE,"GENERAL"}</definedName>
    <definedName name="_p8" localSheetId="2" hidden="1">{"TAB1",#N/A,TRUE,"GENERAL";"TAB2",#N/A,TRUE,"GENERAL";"TAB3",#N/A,TRUE,"GENERAL";"TAB4",#N/A,TRUE,"GENERAL";"TAB5",#N/A,TRUE,"GENERAL"}</definedName>
    <definedName name="_p8" localSheetId="3" hidden="1">{"TAB1",#N/A,TRUE,"GENERAL";"TAB2",#N/A,TRUE,"GENERAL";"TAB3",#N/A,TRUE,"GENERAL";"TAB4",#N/A,TRUE,"GENERAL";"TAB5",#N/A,TRUE,"GENERAL"}</definedName>
    <definedName name="_p8" localSheetId="4" hidden="1">{"TAB1",#N/A,TRUE,"GENERAL";"TAB2",#N/A,TRUE,"GENERAL";"TAB3",#N/A,TRUE,"GENERAL";"TAB4",#N/A,TRUE,"GENERAL";"TAB5",#N/A,TRUE,"GENERAL"}</definedName>
    <definedName name="_p8" hidden="1">{"TAB1",#N/A,TRUE,"GENERAL";"TAB2",#N/A,TRUE,"GENERAL";"TAB3",#N/A,TRUE,"GENERAL";"TAB4",#N/A,TRUE,"GENERAL";"TAB5",#N/A,TRUE,"GENERAL"}</definedName>
    <definedName name="_Pa1">#REF!</definedName>
    <definedName name="_Pa2">#REF!</definedName>
    <definedName name="_Pa3">#REF!</definedName>
    <definedName name="_Pa4">#REF!</definedName>
    <definedName name="_PAL">#REF!</definedName>
    <definedName name="_Parse_Out" hidden="1">#REF!</definedName>
    <definedName name="_PER3">#REF!</definedName>
    <definedName name="_PER4">#REF!</definedName>
    <definedName name="_PER5">#REF!</definedName>
    <definedName name="_PER6">#REF!</definedName>
    <definedName name="_PER8">#REF!</definedName>
    <definedName name="_PJ50">#REF!</definedName>
    <definedName name="_pj51">#REF!</definedName>
    <definedName name="_POR1">#REF!</definedName>
    <definedName name="_POR2">#REF!</definedName>
    <definedName name="_POR3">#REF!</definedName>
    <definedName name="_POR4">#REF!</definedName>
    <definedName name="_POR5">#REF!</definedName>
    <definedName name="_pr01">#REF!</definedName>
    <definedName name="_pr02">#REF!</definedName>
    <definedName name="_pr03">#REF!</definedName>
    <definedName name="_pr04">#REF!</definedName>
    <definedName name="_pr05">#REF!</definedName>
    <definedName name="_pr06">#REF!</definedName>
    <definedName name="_pr07">#REF!</definedName>
    <definedName name="_pr08">#REF!</definedName>
    <definedName name="_pr09">#REF!</definedName>
    <definedName name="_pr10">#REF!</definedName>
    <definedName name="_pr11">#REF!</definedName>
    <definedName name="_pr12">#REF!</definedName>
    <definedName name="_pr13">#REF!</definedName>
    <definedName name="_pr14">#REF!</definedName>
    <definedName name="_pr15">#REF!</definedName>
    <definedName name="_pr16">#REF!</definedName>
    <definedName name="_pr17">#REF!</definedName>
    <definedName name="_pr18">#REF!</definedName>
    <definedName name="_pr19">#REF!</definedName>
    <definedName name="_pr20">#REF!</definedName>
    <definedName name="_pr21">#REF!</definedName>
    <definedName name="_pr22">#REF!</definedName>
    <definedName name="_pr23">#REF!</definedName>
    <definedName name="_pr24">#REF!</definedName>
    <definedName name="_pr25">#REF!</definedName>
    <definedName name="_pr26">#REF!</definedName>
    <definedName name="_pr27">#REF!</definedName>
    <definedName name="_pr28">#REF!</definedName>
    <definedName name="_pr29">#REF!</definedName>
    <definedName name="_pr30">#REF!</definedName>
    <definedName name="_pr31">#REF!</definedName>
    <definedName name="_pr32">#REF!</definedName>
    <definedName name="_pr33">#REF!</definedName>
    <definedName name="_pr34">#REF!</definedName>
    <definedName name="_pr35">#REF!</definedName>
    <definedName name="_pr36">#REF!</definedName>
    <definedName name="_pr37">#REF!</definedName>
    <definedName name="_pr38">#REF!</definedName>
    <definedName name="_pr39">#REF!</definedName>
    <definedName name="_pr40">#REF!</definedName>
    <definedName name="_pr41">#REF!</definedName>
    <definedName name="_pr42">#REF!</definedName>
    <definedName name="_pr43">#REF!</definedName>
    <definedName name="_pr44">#REF!</definedName>
    <definedName name="_pr45">#REF!</definedName>
    <definedName name="_pr46">#REF!</definedName>
    <definedName name="_pr47">#REF!</definedName>
    <definedName name="_pr48">#REF!</definedName>
    <definedName name="_pr49">#REF!</definedName>
    <definedName name="_pr50">#REF!</definedName>
    <definedName name="_pr51">#REF!</definedName>
    <definedName name="_pr52">#REF!</definedName>
    <definedName name="_pr53">#REF!</definedName>
    <definedName name="_pr54">#REF!</definedName>
    <definedName name="_pr55">#REF!</definedName>
    <definedName name="_pr56">#REF!</definedName>
    <definedName name="_pr57">#REF!</definedName>
    <definedName name="_pr58">#REF!</definedName>
    <definedName name="_pr59">#REF!</definedName>
    <definedName name="_pr60">#REF!</definedName>
    <definedName name="_pr61">#REF!</definedName>
    <definedName name="_pr62">#REF!</definedName>
    <definedName name="_pr63">#REF!</definedName>
    <definedName name="_pr64">#REF!</definedName>
    <definedName name="_pr65">#REF!</definedName>
    <definedName name="_pr66">#REF!</definedName>
    <definedName name="_pr67">#REF!</definedName>
    <definedName name="_pr68">#REF!</definedName>
    <definedName name="_pr69">#REF!</definedName>
    <definedName name="_pr70">#REF!</definedName>
    <definedName name="_pr71">#REF!</definedName>
    <definedName name="_pr72">#REF!</definedName>
    <definedName name="_PRE1">#REF!</definedName>
    <definedName name="_PTO97">#REF!</definedName>
    <definedName name="_PW2">#REF!</definedName>
    <definedName name="_QTY1">#REF!</definedName>
    <definedName name="_r" localSheetId="5" hidden="1">{"TAB1",#N/A,TRUE,"GENERAL";"TAB2",#N/A,TRUE,"GENERAL";"TAB3",#N/A,TRUE,"GENERAL";"TAB4",#N/A,TRUE,"GENERAL";"TAB5",#N/A,TRUE,"GENERAL"}</definedName>
    <definedName name="_r" localSheetId="1" hidden="1">{"TAB1",#N/A,TRUE,"GENERAL";"TAB2",#N/A,TRUE,"GENERAL";"TAB3",#N/A,TRUE,"GENERAL";"TAB4",#N/A,TRUE,"GENERAL";"TAB5",#N/A,TRUE,"GENERAL"}</definedName>
    <definedName name="_r" localSheetId="2" hidden="1">{"TAB1",#N/A,TRUE,"GENERAL";"TAB2",#N/A,TRUE,"GENERAL";"TAB3",#N/A,TRUE,"GENERAL";"TAB4",#N/A,TRUE,"GENERAL";"TAB5",#N/A,TRUE,"GENERAL"}</definedName>
    <definedName name="_r" localSheetId="3" hidden="1">{"TAB1",#N/A,TRUE,"GENERAL";"TAB2",#N/A,TRUE,"GENERAL";"TAB3",#N/A,TRUE,"GENERAL";"TAB4",#N/A,TRUE,"GENERAL";"TAB5",#N/A,TRUE,"GENERAL"}</definedName>
    <definedName name="_r" localSheetId="4" hidden="1">{"TAB1",#N/A,TRUE,"GENERAL";"TAB2",#N/A,TRUE,"GENERAL";"TAB3",#N/A,TRUE,"GENERAL";"TAB4",#N/A,TRUE,"GENERAL";"TAB5",#N/A,TRUE,"GENERAL"}</definedName>
    <definedName name="_r" hidden="1">{"TAB1",#N/A,TRUE,"GENERAL";"TAB2",#N/A,TRUE,"GENERAL";"TAB3",#N/A,TRUE,"GENERAL";"TAB4",#N/A,TRUE,"GENERAL";"TAB5",#N/A,TRUE,"GENERAL"}</definedName>
    <definedName name="_r4r" localSheetId="5" hidden="1">{"via1",#N/A,TRUE,"general";"via2",#N/A,TRUE,"general";"via3",#N/A,TRUE,"general"}</definedName>
    <definedName name="_r4r" localSheetId="1" hidden="1">{"via1",#N/A,TRUE,"general";"via2",#N/A,TRUE,"general";"via3",#N/A,TRUE,"general"}</definedName>
    <definedName name="_r4r" localSheetId="2" hidden="1">{"via1",#N/A,TRUE,"general";"via2",#N/A,TRUE,"general";"via3",#N/A,TRUE,"general"}</definedName>
    <definedName name="_r4r" localSheetId="3" hidden="1">{"via1",#N/A,TRUE,"general";"via2",#N/A,TRUE,"general";"via3",#N/A,TRUE,"general"}</definedName>
    <definedName name="_r4r" localSheetId="4" hidden="1">{"via1",#N/A,TRUE,"general";"via2",#N/A,TRUE,"general";"via3",#N/A,TRUE,"general"}</definedName>
    <definedName name="_r4r" hidden="1">{"via1",#N/A,TRUE,"general";"via2",#N/A,TRUE,"general";"via3",#N/A,TRUE,"general"}</definedName>
    <definedName name="_RAS">#REF!</definedName>
    <definedName name="_rc">#REF!</definedName>
    <definedName name="_REC1">"Rectángulo 31"</definedName>
    <definedName name="_ref4">#REF!</definedName>
    <definedName name="_Regression_X" hidden="1">#REF!</definedName>
    <definedName name="_RET1">#REF!</definedName>
    <definedName name="_RET2">#REF!</definedName>
    <definedName name="_RET3">#REF!</definedName>
    <definedName name="_RET4">#REF!</definedName>
    <definedName name="_RET5">#REF!</definedName>
    <definedName name="_RET6">#REF!</definedName>
    <definedName name="_rtu6" localSheetId="5" hidden="1">{"via1",#N/A,TRUE,"general";"via2",#N/A,TRUE,"general";"via3",#N/A,TRUE,"general"}</definedName>
    <definedName name="_rtu6" localSheetId="1" hidden="1">{"via1",#N/A,TRUE,"general";"via2",#N/A,TRUE,"general";"via3",#N/A,TRUE,"general"}</definedName>
    <definedName name="_rtu6" localSheetId="2" hidden="1">{"via1",#N/A,TRUE,"general";"via2",#N/A,TRUE,"general";"via3",#N/A,TRUE,"general"}</definedName>
    <definedName name="_rtu6" localSheetId="3" hidden="1">{"via1",#N/A,TRUE,"general";"via2",#N/A,TRUE,"general";"via3",#N/A,TRUE,"general"}</definedName>
    <definedName name="_rtu6" localSheetId="4" hidden="1">{"via1",#N/A,TRUE,"general";"via2",#N/A,TRUE,"general";"via3",#N/A,TRUE,"general"}</definedName>
    <definedName name="_rtu6" hidden="1">{"via1",#N/A,TRUE,"general";"via2",#N/A,TRUE,"general";"via3",#N/A,TRUE,"general"}</definedName>
    <definedName name="_s1" localSheetId="5" hidden="1">{"via1",#N/A,TRUE,"general";"via2",#N/A,TRUE,"general";"via3",#N/A,TRUE,"general"}</definedName>
    <definedName name="_s1" localSheetId="1" hidden="1">{"via1",#N/A,TRUE,"general";"via2",#N/A,TRUE,"general";"via3",#N/A,TRUE,"general"}</definedName>
    <definedName name="_s1" localSheetId="2" hidden="1">{"via1",#N/A,TRUE,"general";"via2",#N/A,TRUE,"general";"via3",#N/A,TRUE,"general"}</definedName>
    <definedName name="_s1" localSheetId="3" hidden="1">{"via1",#N/A,TRUE,"general";"via2",#N/A,TRUE,"general";"via3",#N/A,TRUE,"general"}</definedName>
    <definedName name="_s1" localSheetId="4" hidden="1">{"via1",#N/A,TRUE,"general";"via2",#N/A,TRUE,"general";"via3",#N/A,TRUE,"general"}</definedName>
    <definedName name="_s1" hidden="1">{"via1",#N/A,TRUE,"general";"via2",#N/A,TRUE,"general";"via3",#N/A,TRUE,"general"}</definedName>
    <definedName name="_s2" localSheetId="5" hidden="1">{"TAB1",#N/A,TRUE,"GENERAL";"TAB2",#N/A,TRUE,"GENERAL";"TAB3",#N/A,TRUE,"GENERAL";"TAB4",#N/A,TRUE,"GENERAL";"TAB5",#N/A,TRUE,"GENERAL"}</definedName>
    <definedName name="_s2" localSheetId="1" hidden="1">{"TAB1",#N/A,TRUE,"GENERAL";"TAB2",#N/A,TRUE,"GENERAL";"TAB3",#N/A,TRUE,"GENERAL";"TAB4",#N/A,TRUE,"GENERAL";"TAB5",#N/A,TRUE,"GENERAL"}</definedName>
    <definedName name="_s2" localSheetId="2" hidden="1">{"TAB1",#N/A,TRUE,"GENERAL";"TAB2",#N/A,TRUE,"GENERAL";"TAB3",#N/A,TRUE,"GENERAL";"TAB4",#N/A,TRUE,"GENERAL";"TAB5",#N/A,TRUE,"GENERAL"}</definedName>
    <definedName name="_s2" localSheetId="3" hidden="1">{"TAB1",#N/A,TRUE,"GENERAL";"TAB2",#N/A,TRUE,"GENERAL";"TAB3",#N/A,TRUE,"GENERAL";"TAB4",#N/A,TRUE,"GENERAL";"TAB5",#N/A,TRUE,"GENERAL"}</definedName>
    <definedName name="_s2" localSheetId="4" hidden="1">{"TAB1",#N/A,TRUE,"GENERAL";"TAB2",#N/A,TRUE,"GENERAL";"TAB3",#N/A,TRUE,"GENERAL";"TAB4",#N/A,TRUE,"GENERAL";"TAB5",#N/A,TRUE,"GENERAL"}</definedName>
    <definedName name="_s2" hidden="1">{"TAB1",#N/A,TRUE,"GENERAL";"TAB2",#N/A,TRUE,"GENERAL";"TAB3",#N/A,TRUE,"GENERAL";"TAB4",#N/A,TRUE,"GENERAL";"TAB5",#N/A,TRUE,"GENERAL"}</definedName>
    <definedName name="_s3" localSheetId="5" hidden="1">{"TAB1",#N/A,TRUE,"GENERAL";"TAB2",#N/A,TRUE,"GENERAL";"TAB3",#N/A,TRUE,"GENERAL";"TAB4",#N/A,TRUE,"GENERAL";"TAB5",#N/A,TRUE,"GENERAL"}</definedName>
    <definedName name="_s3" localSheetId="1" hidden="1">{"TAB1",#N/A,TRUE,"GENERAL";"TAB2",#N/A,TRUE,"GENERAL";"TAB3",#N/A,TRUE,"GENERAL";"TAB4",#N/A,TRUE,"GENERAL";"TAB5",#N/A,TRUE,"GENERAL"}</definedName>
    <definedName name="_s3" localSheetId="2" hidden="1">{"TAB1",#N/A,TRUE,"GENERAL";"TAB2",#N/A,TRUE,"GENERAL";"TAB3",#N/A,TRUE,"GENERAL";"TAB4",#N/A,TRUE,"GENERAL";"TAB5",#N/A,TRUE,"GENERAL"}</definedName>
    <definedName name="_s3" localSheetId="3" hidden="1">{"TAB1",#N/A,TRUE,"GENERAL";"TAB2",#N/A,TRUE,"GENERAL";"TAB3",#N/A,TRUE,"GENERAL";"TAB4",#N/A,TRUE,"GENERAL";"TAB5",#N/A,TRUE,"GENERAL"}</definedName>
    <definedName name="_s3" localSheetId="4" hidden="1">{"TAB1",#N/A,TRUE,"GENERAL";"TAB2",#N/A,TRUE,"GENERAL";"TAB3",#N/A,TRUE,"GENERAL";"TAB4",#N/A,TRUE,"GENERAL";"TAB5",#N/A,TRUE,"GENERAL"}</definedName>
    <definedName name="_s3" hidden="1">{"TAB1",#N/A,TRUE,"GENERAL";"TAB2",#N/A,TRUE,"GENERAL";"TAB3",#N/A,TRUE,"GENERAL";"TAB4",#N/A,TRUE,"GENERAL";"TAB5",#N/A,TRUE,"GENERAL"}</definedName>
    <definedName name="_s4" localSheetId="5" hidden="1">{"via1",#N/A,TRUE,"general";"via2",#N/A,TRUE,"general";"via3",#N/A,TRUE,"general"}</definedName>
    <definedName name="_s4" localSheetId="1" hidden="1">{"via1",#N/A,TRUE,"general";"via2",#N/A,TRUE,"general";"via3",#N/A,TRUE,"general"}</definedName>
    <definedName name="_s4" localSheetId="2" hidden="1">{"via1",#N/A,TRUE,"general";"via2",#N/A,TRUE,"general";"via3",#N/A,TRUE,"general"}</definedName>
    <definedName name="_s4" localSheetId="3" hidden="1">{"via1",#N/A,TRUE,"general";"via2",#N/A,TRUE,"general";"via3",#N/A,TRUE,"general"}</definedName>
    <definedName name="_s4" localSheetId="4" hidden="1">{"via1",#N/A,TRUE,"general";"via2",#N/A,TRUE,"general";"via3",#N/A,TRUE,"general"}</definedName>
    <definedName name="_s4" hidden="1">{"via1",#N/A,TRUE,"general";"via2",#N/A,TRUE,"general";"via3",#N/A,TRUE,"general"}</definedName>
    <definedName name="_s5" localSheetId="5" hidden="1">{"via1",#N/A,TRUE,"general";"via2",#N/A,TRUE,"general";"via3",#N/A,TRUE,"general"}</definedName>
    <definedName name="_s5" localSheetId="1" hidden="1">{"via1",#N/A,TRUE,"general";"via2",#N/A,TRUE,"general";"via3",#N/A,TRUE,"general"}</definedName>
    <definedName name="_s5" localSheetId="2" hidden="1">{"via1",#N/A,TRUE,"general";"via2",#N/A,TRUE,"general";"via3",#N/A,TRUE,"general"}</definedName>
    <definedName name="_s5" localSheetId="3" hidden="1">{"via1",#N/A,TRUE,"general";"via2",#N/A,TRUE,"general";"via3",#N/A,TRUE,"general"}</definedName>
    <definedName name="_s5" localSheetId="4" hidden="1">{"via1",#N/A,TRUE,"general";"via2",#N/A,TRUE,"general";"via3",#N/A,TRUE,"general"}</definedName>
    <definedName name="_s5" hidden="1">{"via1",#N/A,TRUE,"general";"via2",#N/A,TRUE,"general";"via3",#N/A,TRUE,"general"}</definedName>
    <definedName name="_s6" localSheetId="5" hidden="1">{"TAB1",#N/A,TRUE,"GENERAL";"TAB2",#N/A,TRUE,"GENERAL";"TAB3",#N/A,TRUE,"GENERAL";"TAB4",#N/A,TRUE,"GENERAL";"TAB5",#N/A,TRUE,"GENERAL"}</definedName>
    <definedName name="_s6" localSheetId="1" hidden="1">{"TAB1",#N/A,TRUE,"GENERAL";"TAB2",#N/A,TRUE,"GENERAL";"TAB3",#N/A,TRUE,"GENERAL";"TAB4",#N/A,TRUE,"GENERAL";"TAB5",#N/A,TRUE,"GENERAL"}</definedName>
    <definedName name="_s6" localSheetId="2" hidden="1">{"TAB1",#N/A,TRUE,"GENERAL";"TAB2",#N/A,TRUE,"GENERAL";"TAB3",#N/A,TRUE,"GENERAL";"TAB4",#N/A,TRUE,"GENERAL";"TAB5",#N/A,TRUE,"GENERAL"}</definedName>
    <definedName name="_s6" localSheetId="3" hidden="1">{"TAB1",#N/A,TRUE,"GENERAL";"TAB2",#N/A,TRUE,"GENERAL";"TAB3",#N/A,TRUE,"GENERAL";"TAB4",#N/A,TRUE,"GENERAL";"TAB5",#N/A,TRUE,"GENERAL"}</definedName>
    <definedName name="_s6" localSheetId="4" hidden="1">{"TAB1",#N/A,TRUE,"GENERAL";"TAB2",#N/A,TRUE,"GENERAL";"TAB3",#N/A,TRUE,"GENERAL";"TAB4",#N/A,TRUE,"GENERAL";"TAB5",#N/A,TRUE,"GENERAL"}</definedName>
    <definedName name="_s6" hidden="1">{"TAB1",#N/A,TRUE,"GENERAL";"TAB2",#N/A,TRUE,"GENERAL";"TAB3",#N/A,TRUE,"GENERAL";"TAB4",#N/A,TRUE,"GENERAL";"TAB5",#N/A,TRUE,"GENERAL"}</definedName>
    <definedName name="_s7" localSheetId="5" hidden="1">{"via1",#N/A,TRUE,"general";"via2",#N/A,TRUE,"general";"via3",#N/A,TRUE,"general"}</definedName>
    <definedName name="_s7" localSheetId="1" hidden="1">{"via1",#N/A,TRUE,"general";"via2",#N/A,TRUE,"general";"via3",#N/A,TRUE,"general"}</definedName>
    <definedName name="_s7" localSheetId="2" hidden="1">{"via1",#N/A,TRUE,"general";"via2",#N/A,TRUE,"general";"via3",#N/A,TRUE,"general"}</definedName>
    <definedName name="_s7" localSheetId="3" hidden="1">{"via1",#N/A,TRUE,"general";"via2",#N/A,TRUE,"general";"via3",#N/A,TRUE,"general"}</definedName>
    <definedName name="_s7" localSheetId="4" hidden="1">{"via1",#N/A,TRUE,"general";"via2",#N/A,TRUE,"general";"via3",#N/A,TRUE,"general"}</definedName>
    <definedName name="_s7" hidden="1">{"via1",#N/A,TRUE,"general";"via2",#N/A,TRUE,"general";"via3",#N/A,TRUE,"general"}</definedName>
    <definedName name="_SBC1">#REF!</definedName>
    <definedName name="_SBC3">#REF!</definedName>
    <definedName name="_SBC5">#REF!</definedName>
    <definedName name="_Sort" hidden="1">#REF!</definedName>
    <definedName name="_srn001">#REF!</definedName>
    <definedName name="_SUM1">#REF!</definedName>
    <definedName name="_SUM2">#REF!</definedName>
    <definedName name="_t3" localSheetId="5" hidden="1">{"TAB1",#N/A,TRUE,"GENERAL";"TAB2",#N/A,TRUE,"GENERAL";"TAB3",#N/A,TRUE,"GENERAL";"TAB4",#N/A,TRUE,"GENERAL";"TAB5",#N/A,TRUE,"GENERAL"}</definedName>
    <definedName name="_t3" localSheetId="1" hidden="1">{"TAB1",#N/A,TRUE,"GENERAL";"TAB2",#N/A,TRUE,"GENERAL";"TAB3",#N/A,TRUE,"GENERAL";"TAB4",#N/A,TRUE,"GENERAL";"TAB5",#N/A,TRUE,"GENERAL"}</definedName>
    <definedName name="_t3" localSheetId="2" hidden="1">{"TAB1",#N/A,TRUE,"GENERAL";"TAB2",#N/A,TRUE,"GENERAL";"TAB3",#N/A,TRUE,"GENERAL";"TAB4",#N/A,TRUE,"GENERAL";"TAB5",#N/A,TRUE,"GENERAL"}</definedName>
    <definedName name="_t3" localSheetId="3" hidden="1">{"TAB1",#N/A,TRUE,"GENERAL";"TAB2",#N/A,TRUE,"GENERAL";"TAB3",#N/A,TRUE,"GENERAL";"TAB4",#N/A,TRUE,"GENERAL";"TAB5",#N/A,TRUE,"GENERAL"}</definedName>
    <definedName name="_t3" localSheetId="4" hidden="1">{"TAB1",#N/A,TRUE,"GENERAL";"TAB2",#N/A,TRUE,"GENERAL";"TAB3",#N/A,TRUE,"GENERAL";"TAB4",#N/A,TRUE,"GENERAL";"TAB5",#N/A,TRUE,"GENERAL"}</definedName>
    <definedName name="_t3" hidden="1">{"TAB1",#N/A,TRUE,"GENERAL";"TAB2",#N/A,TRUE,"GENERAL";"TAB3",#N/A,TRUE,"GENERAL";"TAB4",#N/A,TRUE,"GENERAL";"TAB5",#N/A,TRUE,"GENERAL"}</definedName>
    <definedName name="_t4" localSheetId="5" hidden="1">{"via1",#N/A,TRUE,"general";"via2",#N/A,TRUE,"general";"via3",#N/A,TRUE,"general"}</definedName>
    <definedName name="_t4" localSheetId="1" hidden="1">{"via1",#N/A,TRUE,"general";"via2",#N/A,TRUE,"general";"via3",#N/A,TRUE,"general"}</definedName>
    <definedName name="_t4" localSheetId="2" hidden="1">{"via1",#N/A,TRUE,"general";"via2",#N/A,TRUE,"general";"via3",#N/A,TRUE,"general"}</definedName>
    <definedName name="_t4" localSheetId="3" hidden="1">{"via1",#N/A,TRUE,"general";"via2",#N/A,TRUE,"general";"via3",#N/A,TRUE,"general"}</definedName>
    <definedName name="_t4" localSheetId="4" hidden="1">{"via1",#N/A,TRUE,"general";"via2",#N/A,TRUE,"general";"via3",#N/A,TRUE,"general"}</definedName>
    <definedName name="_t4" hidden="1">{"via1",#N/A,TRUE,"general";"via2",#N/A,TRUE,"general";"via3",#N/A,TRUE,"general"}</definedName>
    <definedName name="_t5" localSheetId="5" hidden="1">{"TAB1",#N/A,TRUE,"GENERAL";"TAB2",#N/A,TRUE,"GENERAL";"TAB3",#N/A,TRUE,"GENERAL";"TAB4",#N/A,TRUE,"GENERAL";"TAB5",#N/A,TRUE,"GENERAL"}</definedName>
    <definedName name="_t5" localSheetId="1" hidden="1">{"TAB1",#N/A,TRUE,"GENERAL";"TAB2",#N/A,TRUE,"GENERAL";"TAB3",#N/A,TRUE,"GENERAL";"TAB4",#N/A,TRUE,"GENERAL";"TAB5",#N/A,TRUE,"GENERAL"}</definedName>
    <definedName name="_t5" localSheetId="2" hidden="1">{"TAB1",#N/A,TRUE,"GENERAL";"TAB2",#N/A,TRUE,"GENERAL";"TAB3",#N/A,TRUE,"GENERAL";"TAB4",#N/A,TRUE,"GENERAL";"TAB5",#N/A,TRUE,"GENERAL"}</definedName>
    <definedName name="_t5" localSheetId="3" hidden="1">{"TAB1",#N/A,TRUE,"GENERAL";"TAB2",#N/A,TRUE,"GENERAL";"TAB3",#N/A,TRUE,"GENERAL";"TAB4",#N/A,TRUE,"GENERAL";"TAB5",#N/A,TRUE,"GENERAL"}</definedName>
    <definedName name="_t5" localSheetId="4" hidden="1">{"TAB1",#N/A,TRUE,"GENERAL";"TAB2",#N/A,TRUE,"GENERAL";"TAB3",#N/A,TRUE,"GENERAL";"TAB4",#N/A,TRUE,"GENERAL";"TAB5",#N/A,TRUE,"GENERAL"}</definedName>
    <definedName name="_t5" hidden="1">{"TAB1",#N/A,TRUE,"GENERAL";"TAB2",#N/A,TRUE,"GENERAL";"TAB3",#N/A,TRUE,"GENERAL";"TAB4",#N/A,TRUE,"GENERAL";"TAB5",#N/A,TRUE,"GENERAL"}</definedName>
    <definedName name="_t6" localSheetId="5" hidden="1">{"via1",#N/A,TRUE,"general";"via2",#N/A,TRUE,"general";"via3",#N/A,TRUE,"general"}</definedName>
    <definedName name="_t6" localSheetId="1" hidden="1">{"via1",#N/A,TRUE,"general";"via2",#N/A,TRUE,"general";"via3",#N/A,TRUE,"general"}</definedName>
    <definedName name="_t6" localSheetId="2" hidden="1">{"via1",#N/A,TRUE,"general";"via2",#N/A,TRUE,"general";"via3",#N/A,TRUE,"general"}</definedName>
    <definedName name="_t6" localSheetId="3" hidden="1">{"via1",#N/A,TRUE,"general";"via2",#N/A,TRUE,"general";"via3",#N/A,TRUE,"general"}</definedName>
    <definedName name="_t6" localSheetId="4" hidden="1">{"via1",#N/A,TRUE,"general";"via2",#N/A,TRUE,"general";"via3",#N/A,TRUE,"general"}</definedName>
    <definedName name="_t6" hidden="1">{"via1",#N/A,TRUE,"general";"via2",#N/A,TRUE,"general";"via3",#N/A,TRUE,"general"}</definedName>
    <definedName name="_t66" localSheetId="5" hidden="1">{"TAB1",#N/A,TRUE,"GENERAL";"TAB2",#N/A,TRUE,"GENERAL";"TAB3",#N/A,TRUE,"GENERAL";"TAB4",#N/A,TRUE,"GENERAL";"TAB5",#N/A,TRUE,"GENERAL"}</definedName>
    <definedName name="_t66" localSheetId="1" hidden="1">{"TAB1",#N/A,TRUE,"GENERAL";"TAB2",#N/A,TRUE,"GENERAL";"TAB3",#N/A,TRUE,"GENERAL";"TAB4",#N/A,TRUE,"GENERAL";"TAB5",#N/A,TRUE,"GENERAL"}</definedName>
    <definedName name="_t66" localSheetId="2" hidden="1">{"TAB1",#N/A,TRUE,"GENERAL";"TAB2",#N/A,TRUE,"GENERAL";"TAB3",#N/A,TRUE,"GENERAL";"TAB4",#N/A,TRUE,"GENERAL";"TAB5",#N/A,TRUE,"GENERAL"}</definedName>
    <definedName name="_t66" localSheetId="3" hidden="1">{"TAB1",#N/A,TRUE,"GENERAL";"TAB2",#N/A,TRUE,"GENERAL";"TAB3",#N/A,TRUE,"GENERAL";"TAB4",#N/A,TRUE,"GENERAL";"TAB5",#N/A,TRUE,"GENERAL"}</definedName>
    <definedName name="_t66" localSheetId="4" hidden="1">{"TAB1",#N/A,TRUE,"GENERAL";"TAB2",#N/A,TRUE,"GENERAL";"TAB3",#N/A,TRUE,"GENERAL";"TAB4",#N/A,TRUE,"GENERAL";"TAB5",#N/A,TRUE,"GENERAL"}</definedName>
    <definedName name="_t66" hidden="1">{"TAB1",#N/A,TRUE,"GENERAL";"TAB2",#N/A,TRUE,"GENERAL";"TAB3",#N/A,TRUE,"GENERAL";"TAB4",#N/A,TRUE,"GENERAL";"TAB5",#N/A,TRUE,"GENERAL"}</definedName>
    <definedName name="_t7" localSheetId="5" hidden="1">{"via1",#N/A,TRUE,"general";"via2",#N/A,TRUE,"general";"via3",#N/A,TRUE,"general"}</definedName>
    <definedName name="_t7" localSheetId="1" hidden="1">{"via1",#N/A,TRUE,"general";"via2",#N/A,TRUE,"general";"via3",#N/A,TRUE,"general"}</definedName>
    <definedName name="_t7" localSheetId="2" hidden="1">{"via1",#N/A,TRUE,"general";"via2",#N/A,TRUE,"general";"via3",#N/A,TRUE,"general"}</definedName>
    <definedName name="_t7" localSheetId="3" hidden="1">{"via1",#N/A,TRUE,"general";"via2",#N/A,TRUE,"general";"via3",#N/A,TRUE,"general"}</definedName>
    <definedName name="_t7" localSheetId="4" hidden="1">{"via1",#N/A,TRUE,"general";"via2",#N/A,TRUE,"general";"via3",#N/A,TRUE,"general"}</definedName>
    <definedName name="_t7" hidden="1">{"via1",#N/A,TRUE,"general";"via2",#N/A,TRUE,"general";"via3",#N/A,TRUE,"general"}</definedName>
    <definedName name="_t77" localSheetId="5" hidden="1">{"TAB1",#N/A,TRUE,"GENERAL";"TAB2",#N/A,TRUE,"GENERAL";"TAB3",#N/A,TRUE,"GENERAL";"TAB4",#N/A,TRUE,"GENERAL";"TAB5",#N/A,TRUE,"GENERAL"}</definedName>
    <definedName name="_t77" localSheetId="1" hidden="1">{"TAB1",#N/A,TRUE,"GENERAL";"TAB2",#N/A,TRUE,"GENERAL";"TAB3",#N/A,TRUE,"GENERAL";"TAB4",#N/A,TRUE,"GENERAL";"TAB5",#N/A,TRUE,"GENERAL"}</definedName>
    <definedName name="_t77" localSheetId="2" hidden="1">{"TAB1",#N/A,TRUE,"GENERAL";"TAB2",#N/A,TRUE,"GENERAL";"TAB3",#N/A,TRUE,"GENERAL";"TAB4",#N/A,TRUE,"GENERAL";"TAB5",#N/A,TRUE,"GENERAL"}</definedName>
    <definedName name="_t77" localSheetId="3" hidden="1">{"TAB1",#N/A,TRUE,"GENERAL";"TAB2",#N/A,TRUE,"GENERAL";"TAB3",#N/A,TRUE,"GENERAL";"TAB4",#N/A,TRUE,"GENERAL";"TAB5",#N/A,TRUE,"GENERAL"}</definedName>
    <definedName name="_t77" localSheetId="4" hidden="1">{"TAB1",#N/A,TRUE,"GENERAL";"TAB2",#N/A,TRUE,"GENERAL";"TAB3",#N/A,TRUE,"GENERAL";"TAB4",#N/A,TRUE,"GENERAL";"TAB5",#N/A,TRUE,"GENERAL"}</definedName>
    <definedName name="_t77" hidden="1">{"TAB1",#N/A,TRUE,"GENERAL";"TAB2",#N/A,TRUE,"GENERAL";"TAB3",#N/A,TRUE,"GENERAL";"TAB4",#N/A,TRUE,"GENERAL";"TAB5",#N/A,TRUE,"GENERAL"}</definedName>
    <definedName name="_t8" localSheetId="5" hidden="1">{"TAB1",#N/A,TRUE,"GENERAL";"TAB2",#N/A,TRUE,"GENERAL";"TAB3",#N/A,TRUE,"GENERAL";"TAB4",#N/A,TRUE,"GENERAL";"TAB5",#N/A,TRUE,"GENERAL"}</definedName>
    <definedName name="_t8" localSheetId="1" hidden="1">{"TAB1",#N/A,TRUE,"GENERAL";"TAB2",#N/A,TRUE,"GENERAL";"TAB3",#N/A,TRUE,"GENERAL";"TAB4",#N/A,TRUE,"GENERAL";"TAB5",#N/A,TRUE,"GENERAL"}</definedName>
    <definedName name="_t8" localSheetId="2" hidden="1">{"TAB1",#N/A,TRUE,"GENERAL";"TAB2",#N/A,TRUE,"GENERAL";"TAB3",#N/A,TRUE,"GENERAL";"TAB4",#N/A,TRUE,"GENERAL";"TAB5",#N/A,TRUE,"GENERAL"}</definedName>
    <definedName name="_t8" localSheetId="3" hidden="1">{"TAB1",#N/A,TRUE,"GENERAL";"TAB2",#N/A,TRUE,"GENERAL";"TAB3",#N/A,TRUE,"GENERAL";"TAB4",#N/A,TRUE,"GENERAL";"TAB5",#N/A,TRUE,"GENERAL"}</definedName>
    <definedName name="_t8" localSheetId="4" hidden="1">{"TAB1",#N/A,TRUE,"GENERAL";"TAB2",#N/A,TRUE,"GENERAL";"TAB3",#N/A,TRUE,"GENERAL";"TAB4",#N/A,TRUE,"GENERAL";"TAB5",#N/A,TRUE,"GENERAL"}</definedName>
    <definedName name="_t8" hidden="1">{"TAB1",#N/A,TRUE,"GENERAL";"TAB2",#N/A,TRUE,"GENERAL";"TAB3",#N/A,TRUE,"GENERAL";"TAB4",#N/A,TRUE,"GENERAL";"TAB5",#N/A,TRUE,"GENERAL"}</definedName>
    <definedName name="_t88" localSheetId="5" hidden="1">{"via1",#N/A,TRUE,"general";"via2",#N/A,TRUE,"general";"via3",#N/A,TRUE,"general"}</definedName>
    <definedName name="_t88" localSheetId="1" hidden="1">{"via1",#N/A,TRUE,"general";"via2",#N/A,TRUE,"general";"via3",#N/A,TRUE,"general"}</definedName>
    <definedName name="_t88" localSheetId="2" hidden="1">{"via1",#N/A,TRUE,"general";"via2",#N/A,TRUE,"general";"via3",#N/A,TRUE,"general"}</definedName>
    <definedName name="_t88" localSheetId="3" hidden="1">{"via1",#N/A,TRUE,"general";"via2",#N/A,TRUE,"general";"via3",#N/A,TRUE,"general"}</definedName>
    <definedName name="_t88" localSheetId="4" hidden="1">{"via1",#N/A,TRUE,"general";"via2",#N/A,TRUE,"general";"via3",#N/A,TRUE,"general"}</definedName>
    <definedName name="_t88" hidden="1">{"via1",#N/A,TRUE,"general";"via2",#N/A,TRUE,"general";"via3",#N/A,TRUE,"general"}</definedName>
    <definedName name="_t9" localSheetId="5" hidden="1">{"TAB1",#N/A,TRUE,"GENERAL";"TAB2",#N/A,TRUE,"GENERAL";"TAB3",#N/A,TRUE,"GENERAL";"TAB4",#N/A,TRUE,"GENERAL";"TAB5",#N/A,TRUE,"GENERAL"}</definedName>
    <definedName name="_t9" localSheetId="1" hidden="1">{"TAB1",#N/A,TRUE,"GENERAL";"TAB2",#N/A,TRUE,"GENERAL";"TAB3",#N/A,TRUE,"GENERAL";"TAB4",#N/A,TRUE,"GENERAL";"TAB5",#N/A,TRUE,"GENERAL"}</definedName>
    <definedName name="_t9" localSheetId="2" hidden="1">{"TAB1",#N/A,TRUE,"GENERAL";"TAB2",#N/A,TRUE,"GENERAL";"TAB3",#N/A,TRUE,"GENERAL";"TAB4",#N/A,TRUE,"GENERAL";"TAB5",#N/A,TRUE,"GENERAL"}</definedName>
    <definedName name="_t9" localSheetId="3" hidden="1">{"TAB1",#N/A,TRUE,"GENERAL";"TAB2",#N/A,TRUE,"GENERAL";"TAB3",#N/A,TRUE,"GENERAL";"TAB4",#N/A,TRUE,"GENERAL";"TAB5",#N/A,TRUE,"GENERAL"}</definedName>
    <definedName name="_t9" localSheetId="4" hidden="1">{"TAB1",#N/A,TRUE,"GENERAL";"TAB2",#N/A,TRUE,"GENERAL";"TAB3",#N/A,TRUE,"GENERAL";"TAB4",#N/A,TRUE,"GENERAL";"TAB5",#N/A,TRUE,"GENERAL"}</definedName>
    <definedName name="_t9" hidden="1">{"TAB1",#N/A,TRUE,"GENERAL";"TAB2",#N/A,TRUE,"GENERAL";"TAB3",#N/A,TRUE,"GENERAL";"TAB4",#N/A,TRUE,"GENERAL";"TAB5",#N/A,TRUE,"GENERAL"}</definedName>
    <definedName name="_t99" localSheetId="5" hidden="1">{"via1",#N/A,TRUE,"general";"via2",#N/A,TRUE,"general";"via3",#N/A,TRUE,"general"}</definedName>
    <definedName name="_t99" localSheetId="1" hidden="1">{"via1",#N/A,TRUE,"general";"via2",#N/A,TRUE,"general";"via3",#N/A,TRUE,"general"}</definedName>
    <definedName name="_t99" localSheetId="2" hidden="1">{"via1",#N/A,TRUE,"general";"via2",#N/A,TRUE,"general";"via3",#N/A,TRUE,"general"}</definedName>
    <definedName name="_t99" localSheetId="3" hidden="1">{"via1",#N/A,TRUE,"general";"via2",#N/A,TRUE,"general";"via3",#N/A,TRUE,"general"}</definedName>
    <definedName name="_t99" localSheetId="4" hidden="1">{"via1",#N/A,TRUE,"general";"via2",#N/A,TRUE,"general";"via3",#N/A,TRUE,"general"}</definedName>
    <definedName name="_t99" hidden="1">{"via1",#N/A,TRUE,"general";"via2",#N/A,TRUE,"general";"via3",#N/A,TRUE,"general"}</definedName>
    <definedName name="_TA1">#REF!</definedName>
    <definedName name="_TA2">#REF!</definedName>
    <definedName name="_TA3">#REF!</definedName>
    <definedName name="_TA4">#REF!</definedName>
    <definedName name="_TA5">#REF!</definedName>
    <definedName name="_TA6">#REF!</definedName>
    <definedName name="_TA7">#REF!</definedName>
    <definedName name="_TA8">#REF!</definedName>
    <definedName name="_TA9">#REF!</definedName>
    <definedName name="_tax1">#REF!</definedName>
    <definedName name="_tax2">#REF!</definedName>
    <definedName name="_tax3">#REF!</definedName>
    <definedName name="_tax4">#REF!</definedName>
    <definedName name="_tc1">#REF!</definedName>
    <definedName name="_tc2">#REF!</definedName>
    <definedName name="_tc3">#REF!</definedName>
    <definedName name="_TOP1">#REF!</definedName>
    <definedName name="_TOP10">#REF!</definedName>
    <definedName name="_TOP2">#REF!</definedName>
    <definedName name="_TOP3">#REF!</definedName>
    <definedName name="_TOP4">#REF!</definedName>
    <definedName name="_TOP5">#REF!</definedName>
    <definedName name="_TOP6">#REF!</definedName>
    <definedName name="_TOP7">#REF!</definedName>
    <definedName name="_TOP8">#REF!</definedName>
    <definedName name="_TOP9">#REF!</definedName>
    <definedName name="_TOT1">#REF!</definedName>
    <definedName name="_u4" localSheetId="5" hidden="1">{"TAB1",#N/A,TRUE,"GENERAL";"TAB2",#N/A,TRUE,"GENERAL";"TAB3",#N/A,TRUE,"GENERAL";"TAB4",#N/A,TRUE,"GENERAL";"TAB5",#N/A,TRUE,"GENERAL"}</definedName>
    <definedName name="_u4" localSheetId="1" hidden="1">{"TAB1",#N/A,TRUE,"GENERAL";"TAB2",#N/A,TRUE,"GENERAL";"TAB3",#N/A,TRUE,"GENERAL";"TAB4",#N/A,TRUE,"GENERAL";"TAB5",#N/A,TRUE,"GENERAL"}</definedName>
    <definedName name="_u4" localSheetId="2" hidden="1">{"TAB1",#N/A,TRUE,"GENERAL";"TAB2",#N/A,TRUE,"GENERAL";"TAB3",#N/A,TRUE,"GENERAL";"TAB4",#N/A,TRUE,"GENERAL";"TAB5",#N/A,TRUE,"GENERAL"}</definedName>
    <definedName name="_u4" localSheetId="3" hidden="1">{"TAB1",#N/A,TRUE,"GENERAL";"TAB2",#N/A,TRUE,"GENERAL";"TAB3",#N/A,TRUE,"GENERAL";"TAB4",#N/A,TRUE,"GENERAL";"TAB5",#N/A,TRUE,"GENERAL"}</definedName>
    <definedName name="_u4" localSheetId="4" hidden="1">{"TAB1",#N/A,TRUE,"GENERAL";"TAB2",#N/A,TRUE,"GENERAL";"TAB3",#N/A,TRUE,"GENERAL";"TAB4",#N/A,TRUE,"GENERAL";"TAB5",#N/A,TRUE,"GENERAL"}</definedName>
    <definedName name="_u4" hidden="1">{"TAB1",#N/A,TRUE,"GENERAL";"TAB2",#N/A,TRUE,"GENERAL";"TAB3",#N/A,TRUE,"GENERAL";"TAB4",#N/A,TRUE,"GENERAL";"TAB5",#N/A,TRUE,"GENERAL"}</definedName>
    <definedName name="_u5" localSheetId="5" hidden="1">{"TAB1",#N/A,TRUE,"GENERAL";"TAB2",#N/A,TRUE,"GENERAL";"TAB3",#N/A,TRUE,"GENERAL";"TAB4",#N/A,TRUE,"GENERAL";"TAB5",#N/A,TRUE,"GENERAL"}</definedName>
    <definedName name="_u5" localSheetId="1" hidden="1">{"TAB1",#N/A,TRUE,"GENERAL";"TAB2",#N/A,TRUE,"GENERAL";"TAB3",#N/A,TRUE,"GENERAL";"TAB4",#N/A,TRUE,"GENERAL";"TAB5",#N/A,TRUE,"GENERAL"}</definedName>
    <definedName name="_u5" localSheetId="2" hidden="1">{"TAB1",#N/A,TRUE,"GENERAL";"TAB2",#N/A,TRUE,"GENERAL";"TAB3",#N/A,TRUE,"GENERAL";"TAB4",#N/A,TRUE,"GENERAL";"TAB5",#N/A,TRUE,"GENERAL"}</definedName>
    <definedName name="_u5" localSheetId="3" hidden="1">{"TAB1",#N/A,TRUE,"GENERAL";"TAB2",#N/A,TRUE,"GENERAL";"TAB3",#N/A,TRUE,"GENERAL";"TAB4",#N/A,TRUE,"GENERAL";"TAB5",#N/A,TRUE,"GENERAL"}</definedName>
    <definedName name="_u5" localSheetId="4" hidden="1">{"TAB1",#N/A,TRUE,"GENERAL";"TAB2",#N/A,TRUE,"GENERAL";"TAB3",#N/A,TRUE,"GENERAL";"TAB4",#N/A,TRUE,"GENERAL";"TAB5",#N/A,TRUE,"GENERAL"}</definedName>
    <definedName name="_u5" hidden="1">{"TAB1",#N/A,TRUE,"GENERAL";"TAB2",#N/A,TRUE,"GENERAL";"TAB3",#N/A,TRUE,"GENERAL";"TAB4",#N/A,TRUE,"GENERAL";"TAB5",#N/A,TRUE,"GENERAL"}</definedName>
    <definedName name="_u6" localSheetId="5" hidden="1">{"TAB1",#N/A,TRUE,"GENERAL";"TAB2",#N/A,TRUE,"GENERAL";"TAB3",#N/A,TRUE,"GENERAL";"TAB4",#N/A,TRUE,"GENERAL";"TAB5",#N/A,TRUE,"GENERAL"}</definedName>
    <definedName name="_u6" localSheetId="1" hidden="1">{"TAB1",#N/A,TRUE,"GENERAL";"TAB2",#N/A,TRUE,"GENERAL";"TAB3",#N/A,TRUE,"GENERAL";"TAB4",#N/A,TRUE,"GENERAL";"TAB5",#N/A,TRUE,"GENERAL"}</definedName>
    <definedName name="_u6" localSheetId="2" hidden="1">{"TAB1",#N/A,TRUE,"GENERAL";"TAB2",#N/A,TRUE,"GENERAL";"TAB3",#N/A,TRUE,"GENERAL";"TAB4",#N/A,TRUE,"GENERAL";"TAB5",#N/A,TRUE,"GENERAL"}</definedName>
    <definedName name="_u6" localSheetId="3" hidden="1">{"TAB1",#N/A,TRUE,"GENERAL";"TAB2",#N/A,TRUE,"GENERAL";"TAB3",#N/A,TRUE,"GENERAL";"TAB4",#N/A,TRUE,"GENERAL";"TAB5",#N/A,TRUE,"GENERAL"}</definedName>
    <definedName name="_u6" localSheetId="4" hidden="1">{"TAB1",#N/A,TRUE,"GENERAL";"TAB2",#N/A,TRUE,"GENERAL";"TAB3",#N/A,TRUE,"GENERAL";"TAB4",#N/A,TRUE,"GENERAL";"TAB5",#N/A,TRUE,"GENERAL"}</definedName>
    <definedName name="_u6" hidden="1">{"TAB1",#N/A,TRUE,"GENERAL";"TAB2",#N/A,TRUE,"GENERAL";"TAB3",#N/A,TRUE,"GENERAL";"TAB4",#N/A,TRUE,"GENERAL";"TAB5",#N/A,TRUE,"GENERAL"}</definedName>
    <definedName name="_u7" localSheetId="5" hidden="1">{"via1",#N/A,TRUE,"general";"via2",#N/A,TRUE,"general";"via3",#N/A,TRUE,"general"}</definedName>
    <definedName name="_u7" localSheetId="1" hidden="1">{"via1",#N/A,TRUE,"general";"via2",#N/A,TRUE,"general";"via3",#N/A,TRUE,"general"}</definedName>
    <definedName name="_u7" localSheetId="2" hidden="1">{"via1",#N/A,TRUE,"general";"via2",#N/A,TRUE,"general";"via3",#N/A,TRUE,"general"}</definedName>
    <definedName name="_u7" localSheetId="3" hidden="1">{"via1",#N/A,TRUE,"general";"via2",#N/A,TRUE,"general";"via3",#N/A,TRUE,"general"}</definedName>
    <definedName name="_u7" localSheetId="4" hidden="1">{"via1",#N/A,TRUE,"general";"via2",#N/A,TRUE,"general";"via3",#N/A,TRUE,"general"}</definedName>
    <definedName name="_u7" hidden="1">{"via1",#N/A,TRUE,"general";"via2",#N/A,TRUE,"general";"via3",#N/A,TRUE,"general"}</definedName>
    <definedName name="_u8" localSheetId="5" hidden="1">{"TAB1",#N/A,TRUE,"GENERAL";"TAB2",#N/A,TRUE,"GENERAL";"TAB3",#N/A,TRUE,"GENERAL";"TAB4",#N/A,TRUE,"GENERAL";"TAB5",#N/A,TRUE,"GENERAL"}</definedName>
    <definedName name="_u8" localSheetId="1" hidden="1">{"TAB1",#N/A,TRUE,"GENERAL";"TAB2",#N/A,TRUE,"GENERAL";"TAB3",#N/A,TRUE,"GENERAL";"TAB4",#N/A,TRUE,"GENERAL";"TAB5",#N/A,TRUE,"GENERAL"}</definedName>
    <definedName name="_u8" localSheetId="2" hidden="1">{"TAB1",#N/A,TRUE,"GENERAL";"TAB2",#N/A,TRUE,"GENERAL";"TAB3",#N/A,TRUE,"GENERAL";"TAB4",#N/A,TRUE,"GENERAL";"TAB5",#N/A,TRUE,"GENERAL"}</definedName>
    <definedName name="_u8" localSheetId="3" hidden="1">{"TAB1",#N/A,TRUE,"GENERAL";"TAB2",#N/A,TRUE,"GENERAL";"TAB3",#N/A,TRUE,"GENERAL";"TAB4",#N/A,TRUE,"GENERAL";"TAB5",#N/A,TRUE,"GENERAL"}</definedName>
    <definedName name="_u8" localSheetId="4" hidden="1">{"TAB1",#N/A,TRUE,"GENERAL";"TAB2",#N/A,TRUE,"GENERAL";"TAB3",#N/A,TRUE,"GENERAL";"TAB4",#N/A,TRUE,"GENERAL";"TAB5",#N/A,TRUE,"GENERAL"}</definedName>
    <definedName name="_u8" hidden="1">{"TAB1",#N/A,TRUE,"GENERAL";"TAB2",#N/A,TRUE,"GENERAL";"TAB3",#N/A,TRUE,"GENERAL";"TAB4",#N/A,TRUE,"GENERAL";"TAB5",#N/A,TRUE,"GENERAL"}</definedName>
    <definedName name="_u9" localSheetId="5" hidden="1">{"TAB1",#N/A,TRUE,"GENERAL";"TAB2",#N/A,TRUE,"GENERAL";"TAB3",#N/A,TRUE,"GENERAL";"TAB4",#N/A,TRUE,"GENERAL";"TAB5",#N/A,TRUE,"GENERAL"}</definedName>
    <definedName name="_u9" localSheetId="1" hidden="1">{"TAB1",#N/A,TRUE,"GENERAL";"TAB2",#N/A,TRUE,"GENERAL";"TAB3",#N/A,TRUE,"GENERAL";"TAB4",#N/A,TRUE,"GENERAL";"TAB5",#N/A,TRUE,"GENERAL"}</definedName>
    <definedName name="_u9" localSheetId="2" hidden="1">{"TAB1",#N/A,TRUE,"GENERAL";"TAB2",#N/A,TRUE,"GENERAL";"TAB3",#N/A,TRUE,"GENERAL";"TAB4",#N/A,TRUE,"GENERAL";"TAB5",#N/A,TRUE,"GENERAL"}</definedName>
    <definedName name="_u9" localSheetId="3" hidden="1">{"TAB1",#N/A,TRUE,"GENERAL";"TAB2",#N/A,TRUE,"GENERAL";"TAB3",#N/A,TRUE,"GENERAL";"TAB4",#N/A,TRUE,"GENERAL";"TAB5",#N/A,TRUE,"GENERAL"}</definedName>
    <definedName name="_u9" localSheetId="4" hidden="1">{"TAB1",#N/A,TRUE,"GENERAL";"TAB2",#N/A,TRUE,"GENERAL";"TAB3",#N/A,TRUE,"GENERAL";"TAB4",#N/A,TRUE,"GENERAL";"TAB5",#N/A,TRUE,"GENERAL"}</definedName>
    <definedName name="_u9" hidden="1">{"TAB1",#N/A,TRUE,"GENERAL";"TAB2",#N/A,TRUE,"GENERAL";"TAB3",#N/A,TRUE,"GENERAL";"TAB4",#N/A,TRUE,"GENERAL";"TAB5",#N/A,TRUE,"GENERAL"}</definedName>
    <definedName name="_unj1" hidden="1">#REF!</definedName>
    <definedName name="_ur7" localSheetId="5" hidden="1">{"TAB1",#N/A,TRUE,"GENERAL";"TAB2",#N/A,TRUE,"GENERAL";"TAB3",#N/A,TRUE,"GENERAL";"TAB4",#N/A,TRUE,"GENERAL";"TAB5",#N/A,TRUE,"GENERAL"}</definedName>
    <definedName name="_ur7" localSheetId="1" hidden="1">{"TAB1",#N/A,TRUE,"GENERAL";"TAB2",#N/A,TRUE,"GENERAL";"TAB3",#N/A,TRUE,"GENERAL";"TAB4",#N/A,TRUE,"GENERAL";"TAB5",#N/A,TRUE,"GENERAL"}</definedName>
    <definedName name="_ur7" localSheetId="2" hidden="1">{"TAB1",#N/A,TRUE,"GENERAL";"TAB2",#N/A,TRUE,"GENERAL";"TAB3",#N/A,TRUE,"GENERAL";"TAB4",#N/A,TRUE,"GENERAL";"TAB5",#N/A,TRUE,"GENERAL"}</definedName>
    <definedName name="_ur7" localSheetId="3" hidden="1">{"TAB1",#N/A,TRUE,"GENERAL";"TAB2",#N/A,TRUE,"GENERAL";"TAB3",#N/A,TRUE,"GENERAL";"TAB4",#N/A,TRUE,"GENERAL";"TAB5",#N/A,TRUE,"GENERAL"}</definedName>
    <definedName name="_ur7" localSheetId="4" hidden="1">{"TAB1",#N/A,TRUE,"GENERAL";"TAB2",#N/A,TRUE,"GENERAL";"TAB3",#N/A,TRUE,"GENERAL";"TAB4",#N/A,TRUE,"GENERAL";"TAB5",#N/A,TRUE,"GENERAL"}</definedName>
    <definedName name="_ur7" hidden="1">{"TAB1",#N/A,TRUE,"GENERAL";"TAB2",#N/A,TRUE,"GENERAL";"TAB3",#N/A,TRUE,"GENERAL";"TAB4",#N/A,TRUE,"GENERAL";"TAB5",#N/A,TRUE,"GENERAL"}</definedName>
    <definedName name="_v2" localSheetId="5" hidden="1">{"via1",#N/A,TRUE,"general";"via2",#N/A,TRUE,"general";"via3",#N/A,TRUE,"general"}</definedName>
    <definedName name="_v2" localSheetId="1" hidden="1">{"via1",#N/A,TRUE,"general";"via2",#N/A,TRUE,"general";"via3",#N/A,TRUE,"general"}</definedName>
    <definedName name="_v2" localSheetId="2" hidden="1">{"via1",#N/A,TRUE,"general";"via2",#N/A,TRUE,"general";"via3",#N/A,TRUE,"general"}</definedName>
    <definedName name="_v2" localSheetId="3" hidden="1">{"via1",#N/A,TRUE,"general";"via2",#N/A,TRUE,"general";"via3",#N/A,TRUE,"general"}</definedName>
    <definedName name="_v2" localSheetId="4" hidden="1">{"via1",#N/A,TRUE,"general";"via2",#N/A,TRUE,"general";"via3",#N/A,TRUE,"general"}</definedName>
    <definedName name="_v2" hidden="1">{"via1",#N/A,TRUE,"general";"via2",#N/A,TRUE,"general";"via3",#N/A,TRUE,"general"}</definedName>
    <definedName name="_v3" localSheetId="5" hidden="1">{"TAB1",#N/A,TRUE,"GENERAL";"TAB2",#N/A,TRUE,"GENERAL";"TAB3",#N/A,TRUE,"GENERAL";"TAB4",#N/A,TRUE,"GENERAL";"TAB5",#N/A,TRUE,"GENERAL"}</definedName>
    <definedName name="_v3" localSheetId="1" hidden="1">{"TAB1",#N/A,TRUE,"GENERAL";"TAB2",#N/A,TRUE,"GENERAL";"TAB3",#N/A,TRUE,"GENERAL";"TAB4",#N/A,TRUE,"GENERAL";"TAB5",#N/A,TRUE,"GENERAL"}</definedName>
    <definedName name="_v3" localSheetId="2" hidden="1">{"TAB1",#N/A,TRUE,"GENERAL";"TAB2",#N/A,TRUE,"GENERAL";"TAB3",#N/A,TRUE,"GENERAL";"TAB4",#N/A,TRUE,"GENERAL";"TAB5",#N/A,TRUE,"GENERAL"}</definedName>
    <definedName name="_v3" localSheetId="3" hidden="1">{"TAB1",#N/A,TRUE,"GENERAL";"TAB2",#N/A,TRUE,"GENERAL";"TAB3",#N/A,TRUE,"GENERAL";"TAB4",#N/A,TRUE,"GENERAL";"TAB5",#N/A,TRUE,"GENERAL"}</definedName>
    <definedName name="_v3" localSheetId="4" hidden="1">{"TAB1",#N/A,TRUE,"GENERAL";"TAB2",#N/A,TRUE,"GENERAL";"TAB3",#N/A,TRUE,"GENERAL";"TAB4",#N/A,TRUE,"GENERAL";"TAB5",#N/A,TRUE,"GENERAL"}</definedName>
    <definedName name="_v3" hidden="1">{"TAB1",#N/A,TRUE,"GENERAL";"TAB2",#N/A,TRUE,"GENERAL";"TAB3",#N/A,TRUE,"GENERAL";"TAB4",#N/A,TRUE,"GENERAL";"TAB5",#N/A,TRUE,"GENERAL"}</definedName>
    <definedName name="_v4" localSheetId="5" hidden="1">{"TAB1",#N/A,TRUE,"GENERAL";"TAB2",#N/A,TRUE,"GENERAL";"TAB3",#N/A,TRUE,"GENERAL";"TAB4",#N/A,TRUE,"GENERAL";"TAB5",#N/A,TRUE,"GENERAL"}</definedName>
    <definedName name="_v4" localSheetId="1" hidden="1">{"TAB1",#N/A,TRUE,"GENERAL";"TAB2",#N/A,TRUE,"GENERAL";"TAB3",#N/A,TRUE,"GENERAL";"TAB4",#N/A,TRUE,"GENERAL";"TAB5",#N/A,TRUE,"GENERAL"}</definedName>
    <definedName name="_v4" localSheetId="2" hidden="1">{"TAB1",#N/A,TRUE,"GENERAL";"TAB2",#N/A,TRUE,"GENERAL";"TAB3",#N/A,TRUE,"GENERAL";"TAB4",#N/A,TRUE,"GENERAL";"TAB5",#N/A,TRUE,"GENERAL"}</definedName>
    <definedName name="_v4" localSheetId="3" hidden="1">{"TAB1",#N/A,TRUE,"GENERAL";"TAB2",#N/A,TRUE,"GENERAL";"TAB3",#N/A,TRUE,"GENERAL";"TAB4",#N/A,TRUE,"GENERAL";"TAB5",#N/A,TRUE,"GENERAL"}</definedName>
    <definedName name="_v4" localSheetId="4" hidden="1">{"TAB1",#N/A,TRUE,"GENERAL";"TAB2",#N/A,TRUE,"GENERAL";"TAB3",#N/A,TRUE,"GENERAL";"TAB4",#N/A,TRUE,"GENERAL";"TAB5",#N/A,TRUE,"GENERAL"}</definedName>
    <definedName name="_v4" hidden="1">{"TAB1",#N/A,TRUE,"GENERAL";"TAB2",#N/A,TRUE,"GENERAL";"TAB3",#N/A,TRUE,"GENERAL";"TAB4",#N/A,TRUE,"GENERAL";"TAB5",#N/A,TRUE,"GENERAL"}</definedName>
    <definedName name="_v5" localSheetId="5" hidden="1">{"TAB1",#N/A,TRUE,"GENERAL";"TAB2",#N/A,TRUE,"GENERAL";"TAB3",#N/A,TRUE,"GENERAL";"TAB4",#N/A,TRUE,"GENERAL";"TAB5",#N/A,TRUE,"GENERAL"}</definedName>
    <definedName name="_v5" localSheetId="1" hidden="1">{"TAB1",#N/A,TRUE,"GENERAL";"TAB2",#N/A,TRUE,"GENERAL";"TAB3",#N/A,TRUE,"GENERAL";"TAB4",#N/A,TRUE,"GENERAL";"TAB5",#N/A,TRUE,"GENERAL"}</definedName>
    <definedName name="_v5" localSheetId="2" hidden="1">{"TAB1",#N/A,TRUE,"GENERAL";"TAB2",#N/A,TRUE,"GENERAL";"TAB3",#N/A,TRUE,"GENERAL";"TAB4",#N/A,TRUE,"GENERAL";"TAB5",#N/A,TRUE,"GENERAL"}</definedName>
    <definedName name="_v5" localSheetId="3" hidden="1">{"TAB1",#N/A,TRUE,"GENERAL";"TAB2",#N/A,TRUE,"GENERAL";"TAB3",#N/A,TRUE,"GENERAL";"TAB4",#N/A,TRUE,"GENERAL";"TAB5",#N/A,TRUE,"GENERAL"}</definedName>
    <definedName name="_v5" localSheetId="4" hidden="1">{"TAB1",#N/A,TRUE,"GENERAL";"TAB2",#N/A,TRUE,"GENERAL";"TAB3",#N/A,TRUE,"GENERAL";"TAB4",#N/A,TRUE,"GENERAL";"TAB5",#N/A,TRUE,"GENERAL"}</definedName>
    <definedName name="_v5" hidden="1">{"TAB1",#N/A,TRUE,"GENERAL";"TAB2",#N/A,TRUE,"GENERAL";"TAB3",#N/A,TRUE,"GENERAL";"TAB4",#N/A,TRUE,"GENERAL";"TAB5",#N/A,TRUE,"GENERAL"}</definedName>
    <definedName name="_v6" localSheetId="5" hidden="1">{"TAB1",#N/A,TRUE,"GENERAL";"TAB2",#N/A,TRUE,"GENERAL";"TAB3",#N/A,TRUE,"GENERAL";"TAB4",#N/A,TRUE,"GENERAL";"TAB5",#N/A,TRUE,"GENERAL"}</definedName>
    <definedName name="_v6" localSheetId="1" hidden="1">{"TAB1",#N/A,TRUE,"GENERAL";"TAB2",#N/A,TRUE,"GENERAL";"TAB3",#N/A,TRUE,"GENERAL";"TAB4",#N/A,TRUE,"GENERAL";"TAB5",#N/A,TRUE,"GENERAL"}</definedName>
    <definedName name="_v6" localSheetId="2" hidden="1">{"TAB1",#N/A,TRUE,"GENERAL";"TAB2",#N/A,TRUE,"GENERAL";"TAB3",#N/A,TRUE,"GENERAL";"TAB4",#N/A,TRUE,"GENERAL";"TAB5",#N/A,TRUE,"GENERAL"}</definedName>
    <definedName name="_v6" localSheetId="3" hidden="1">{"TAB1",#N/A,TRUE,"GENERAL";"TAB2",#N/A,TRUE,"GENERAL";"TAB3",#N/A,TRUE,"GENERAL";"TAB4",#N/A,TRUE,"GENERAL";"TAB5",#N/A,TRUE,"GENERAL"}</definedName>
    <definedName name="_v6" localSheetId="4" hidden="1">{"TAB1",#N/A,TRUE,"GENERAL";"TAB2",#N/A,TRUE,"GENERAL";"TAB3",#N/A,TRUE,"GENERAL";"TAB4",#N/A,TRUE,"GENERAL";"TAB5",#N/A,TRUE,"GENERAL"}</definedName>
    <definedName name="_v6" hidden="1">{"TAB1",#N/A,TRUE,"GENERAL";"TAB2",#N/A,TRUE,"GENERAL";"TAB3",#N/A,TRUE,"GENERAL";"TAB4",#N/A,TRUE,"GENERAL";"TAB5",#N/A,TRUE,"GENERAL"}</definedName>
    <definedName name="_v7" localSheetId="5" hidden="1">{"via1",#N/A,TRUE,"general";"via2",#N/A,TRUE,"general";"via3",#N/A,TRUE,"general"}</definedName>
    <definedName name="_v7" localSheetId="1" hidden="1">{"via1",#N/A,TRUE,"general";"via2",#N/A,TRUE,"general";"via3",#N/A,TRUE,"general"}</definedName>
    <definedName name="_v7" localSheetId="2" hidden="1">{"via1",#N/A,TRUE,"general";"via2",#N/A,TRUE,"general";"via3",#N/A,TRUE,"general"}</definedName>
    <definedName name="_v7" localSheetId="3" hidden="1">{"via1",#N/A,TRUE,"general";"via2",#N/A,TRUE,"general";"via3",#N/A,TRUE,"general"}</definedName>
    <definedName name="_v7" localSheetId="4" hidden="1">{"via1",#N/A,TRUE,"general";"via2",#N/A,TRUE,"general";"via3",#N/A,TRUE,"general"}</definedName>
    <definedName name="_v7" hidden="1">{"via1",#N/A,TRUE,"general";"via2",#N/A,TRUE,"general";"via3",#N/A,TRUE,"general"}</definedName>
    <definedName name="_v8" localSheetId="5" hidden="1">{"TAB1",#N/A,TRUE,"GENERAL";"TAB2",#N/A,TRUE,"GENERAL";"TAB3",#N/A,TRUE,"GENERAL";"TAB4",#N/A,TRUE,"GENERAL";"TAB5",#N/A,TRUE,"GENERAL"}</definedName>
    <definedName name="_v8" localSheetId="1" hidden="1">{"TAB1",#N/A,TRUE,"GENERAL";"TAB2",#N/A,TRUE,"GENERAL";"TAB3",#N/A,TRUE,"GENERAL";"TAB4",#N/A,TRUE,"GENERAL";"TAB5",#N/A,TRUE,"GENERAL"}</definedName>
    <definedName name="_v8" localSheetId="2" hidden="1">{"TAB1",#N/A,TRUE,"GENERAL";"TAB2",#N/A,TRUE,"GENERAL";"TAB3",#N/A,TRUE,"GENERAL";"TAB4",#N/A,TRUE,"GENERAL";"TAB5",#N/A,TRUE,"GENERAL"}</definedName>
    <definedName name="_v8" localSheetId="3" hidden="1">{"TAB1",#N/A,TRUE,"GENERAL";"TAB2",#N/A,TRUE,"GENERAL";"TAB3",#N/A,TRUE,"GENERAL";"TAB4",#N/A,TRUE,"GENERAL";"TAB5",#N/A,TRUE,"GENERAL"}</definedName>
    <definedName name="_v8" localSheetId="4" hidden="1">{"TAB1",#N/A,TRUE,"GENERAL";"TAB2",#N/A,TRUE,"GENERAL";"TAB3",#N/A,TRUE,"GENERAL";"TAB4",#N/A,TRUE,"GENERAL";"TAB5",#N/A,TRUE,"GENERAL"}</definedName>
    <definedName name="_v8" hidden="1">{"TAB1",#N/A,TRUE,"GENERAL";"TAB2",#N/A,TRUE,"GENERAL";"TAB3",#N/A,TRUE,"GENERAL";"TAB4",#N/A,TRUE,"GENERAL";"TAB5",#N/A,TRUE,"GENERAL"}</definedName>
    <definedName name="_v9" localSheetId="5" hidden="1">{"TAB1",#N/A,TRUE,"GENERAL";"TAB2",#N/A,TRUE,"GENERAL";"TAB3",#N/A,TRUE,"GENERAL";"TAB4",#N/A,TRUE,"GENERAL";"TAB5",#N/A,TRUE,"GENERAL"}</definedName>
    <definedName name="_v9" localSheetId="1" hidden="1">{"TAB1",#N/A,TRUE,"GENERAL";"TAB2",#N/A,TRUE,"GENERAL";"TAB3",#N/A,TRUE,"GENERAL";"TAB4",#N/A,TRUE,"GENERAL";"TAB5",#N/A,TRUE,"GENERAL"}</definedName>
    <definedName name="_v9" localSheetId="2" hidden="1">{"TAB1",#N/A,TRUE,"GENERAL";"TAB2",#N/A,TRUE,"GENERAL";"TAB3",#N/A,TRUE,"GENERAL";"TAB4",#N/A,TRUE,"GENERAL";"TAB5",#N/A,TRUE,"GENERAL"}</definedName>
    <definedName name="_v9" localSheetId="3" hidden="1">{"TAB1",#N/A,TRUE,"GENERAL";"TAB2",#N/A,TRUE,"GENERAL";"TAB3",#N/A,TRUE,"GENERAL";"TAB4",#N/A,TRUE,"GENERAL";"TAB5",#N/A,TRUE,"GENERAL"}</definedName>
    <definedName name="_v9" localSheetId="4" hidden="1">{"TAB1",#N/A,TRUE,"GENERAL";"TAB2",#N/A,TRUE,"GENERAL";"TAB3",#N/A,TRUE,"GENERAL";"TAB4",#N/A,TRUE,"GENERAL";"TAB5",#N/A,TRUE,"GENERAL"}</definedName>
    <definedName name="_v9" hidden="1">{"TAB1",#N/A,TRUE,"GENERAL";"TAB2",#N/A,TRUE,"GENERAL";"TAB3",#N/A,TRUE,"GENERAL";"TAB4",#N/A,TRUE,"GENERAL";"TAB5",#N/A,TRUE,"GENERAL"}</definedName>
    <definedName name="_VEX1">#REF!</definedName>
    <definedName name="_VFA1">#REF!</definedName>
    <definedName name="_vfv4" localSheetId="5" hidden="1">{"via1",#N/A,TRUE,"general";"via2",#N/A,TRUE,"general";"via3",#N/A,TRUE,"general"}</definedName>
    <definedName name="_vfv4" localSheetId="1" hidden="1">{"via1",#N/A,TRUE,"general";"via2",#N/A,TRUE,"general";"via3",#N/A,TRUE,"general"}</definedName>
    <definedName name="_vfv4" localSheetId="2" hidden="1">{"via1",#N/A,TRUE,"general";"via2",#N/A,TRUE,"general";"via3",#N/A,TRUE,"general"}</definedName>
    <definedName name="_vfv4" localSheetId="3" hidden="1">{"via1",#N/A,TRUE,"general";"via2",#N/A,TRUE,"general";"via3",#N/A,TRUE,"general"}</definedName>
    <definedName name="_vfv4" localSheetId="4" hidden="1">{"via1",#N/A,TRUE,"general";"via2",#N/A,TRUE,"general";"via3",#N/A,TRUE,"general"}</definedName>
    <definedName name="_vfv4" hidden="1">{"via1",#N/A,TRUE,"general";"via2",#N/A,TRUE,"general";"via3",#N/A,TRUE,"general"}</definedName>
    <definedName name="_VIT1">#REF!</definedName>
    <definedName name="_Vol1">#REF!</definedName>
    <definedName name="_VPR1">#REF!</definedName>
    <definedName name="_VPR2">#REF!</definedName>
    <definedName name="_VRP1">#REF!</definedName>
    <definedName name="_VSM1">#REF!</definedName>
    <definedName name="_x1" localSheetId="5" hidden="1">{"TAB1",#N/A,TRUE,"GENERAL";"TAB2",#N/A,TRUE,"GENERAL";"TAB3",#N/A,TRUE,"GENERAL";"TAB4",#N/A,TRUE,"GENERAL";"TAB5",#N/A,TRUE,"GENERAL"}</definedName>
    <definedName name="_x1" localSheetId="1" hidden="1">{"TAB1",#N/A,TRUE,"GENERAL";"TAB2",#N/A,TRUE,"GENERAL";"TAB3",#N/A,TRUE,"GENERAL";"TAB4",#N/A,TRUE,"GENERAL";"TAB5",#N/A,TRUE,"GENERAL"}</definedName>
    <definedName name="_x1" localSheetId="2" hidden="1">{"TAB1",#N/A,TRUE,"GENERAL";"TAB2",#N/A,TRUE,"GENERAL";"TAB3",#N/A,TRUE,"GENERAL";"TAB4",#N/A,TRUE,"GENERAL";"TAB5",#N/A,TRUE,"GENERAL"}</definedName>
    <definedName name="_x1" localSheetId="3" hidden="1">{"TAB1",#N/A,TRUE,"GENERAL";"TAB2",#N/A,TRUE,"GENERAL";"TAB3",#N/A,TRUE,"GENERAL";"TAB4",#N/A,TRUE,"GENERAL";"TAB5",#N/A,TRUE,"GENERAL"}</definedName>
    <definedName name="_x1" localSheetId="4" hidden="1">{"TAB1",#N/A,TRUE,"GENERAL";"TAB2",#N/A,TRUE,"GENERAL";"TAB3",#N/A,TRUE,"GENERAL";"TAB4",#N/A,TRUE,"GENERAL";"TAB5",#N/A,TRUE,"GENERAL"}</definedName>
    <definedName name="_x1" hidden="1">{"TAB1",#N/A,TRUE,"GENERAL";"TAB2",#N/A,TRUE,"GENERAL";"TAB3",#N/A,TRUE,"GENERAL";"TAB4",#N/A,TRUE,"GENERAL";"TAB5",#N/A,TRUE,"GENERAL"}</definedName>
    <definedName name="_x2" localSheetId="5" hidden="1">{"via1",#N/A,TRUE,"general";"via2",#N/A,TRUE,"general";"via3",#N/A,TRUE,"general"}</definedName>
    <definedName name="_x2" localSheetId="1" hidden="1">{"via1",#N/A,TRUE,"general";"via2",#N/A,TRUE,"general";"via3",#N/A,TRUE,"general"}</definedName>
    <definedName name="_x2" localSheetId="2" hidden="1">{"via1",#N/A,TRUE,"general";"via2",#N/A,TRUE,"general";"via3",#N/A,TRUE,"general"}</definedName>
    <definedName name="_x2" localSheetId="3" hidden="1">{"via1",#N/A,TRUE,"general";"via2",#N/A,TRUE,"general";"via3",#N/A,TRUE,"general"}</definedName>
    <definedName name="_x2" localSheetId="4" hidden="1">{"via1",#N/A,TRUE,"general";"via2",#N/A,TRUE,"general";"via3",#N/A,TRUE,"general"}</definedName>
    <definedName name="_x2" hidden="1">{"via1",#N/A,TRUE,"general";"via2",#N/A,TRUE,"general";"via3",#N/A,TRUE,"general"}</definedName>
    <definedName name="_x3" localSheetId="5" hidden="1">{"via1",#N/A,TRUE,"general";"via2",#N/A,TRUE,"general";"via3",#N/A,TRUE,"general"}</definedName>
    <definedName name="_x3" localSheetId="1" hidden="1">{"via1",#N/A,TRUE,"general";"via2",#N/A,TRUE,"general";"via3",#N/A,TRUE,"general"}</definedName>
    <definedName name="_x3" localSheetId="2" hidden="1">{"via1",#N/A,TRUE,"general";"via2",#N/A,TRUE,"general";"via3",#N/A,TRUE,"general"}</definedName>
    <definedName name="_x3" localSheetId="3" hidden="1">{"via1",#N/A,TRUE,"general";"via2",#N/A,TRUE,"general";"via3",#N/A,TRUE,"general"}</definedName>
    <definedName name="_x3" localSheetId="4" hidden="1">{"via1",#N/A,TRUE,"general";"via2",#N/A,TRUE,"general";"via3",#N/A,TRUE,"general"}</definedName>
    <definedName name="_x3" hidden="1">{"via1",#N/A,TRUE,"general";"via2",#N/A,TRUE,"general";"via3",#N/A,TRUE,"general"}</definedName>
    <definedName name="_x4" localSheetId="5" hidden="1">{"via1",#N/A,TRUE,"general";"via2",#N/A,TRUE,"general";"via3",#N/A,TRUE,"general"}</definedName>
    <definedName name="_x4" localSheetId="1" hidden="1">{"via1",#N/A,TRUE,"general";"via2",#N/A,TRUE,"general";"via3",#N/A,TRUE,"general"}</definedName>
    <definedName name="_x4" localSheetId="2" hidden="1">{"via1",#N/A,TRUE,"general";"via2",#N/A,TRUE,"general";"via3",#N/A,TRUE,"general"}</definedName>
    <definedName name="_x4" localSheetId="3" hidden="1">{"via1",#N/A,TRUE,"general";"via2",#N/A,TRUE,"general";"via3",#N/A,TRUE,"general"}</definedName>
    <definedName name="_x4" localSheetId="4" hidden="1">{"via1",#N/A,TRUE,"general";"via2",#N/A,TRUE,"general";"via3",#N/A,TRUE,"general"}</definedName>
    <definedName name="_x4" hidden="1">{"via1",#N/A,TRUE,"general";"via2",#N/A,TRUE,"general";"via3",#N/A,TRUE,"general"}</definedName>
    <definedName name="_x5" localSheetId="5" hidden="1">{"TAB1",#N/A,TRUE,"GENERAL";"TAB2",#N/A,TRUE,"GENERAL";"TAB3",#N/A,TRUE,"GENERAL";"TAB4",#N/A,TRUE,"GENERAL";"TAB5",#N/A,TRUE,"GENERAL"}</definedName>
    <definedName name="_x5" localSheetId="1" hidden="1">{"TAB1",#N/A,TRUE,"GENERAL";"TAB2",#N/A,TRUE,"GENERAL";"TAB3",#N/A,TRUE,"GENERAL";"TAB4",#N/A,TRUE,"GENERAL";"TAB5",#N/A,TRUE,"GENERAL"}</definedName>
    <definedName name="_x5" localSheetId="2" hidden="1">{"TAB1",#N/A,TRUE,"GENERAL";"TAB2",#N/A,TRUE,"GENERAL";"TAB3",#N/A,TRUE,"GENERAL";"TAB4",#N/A,TRUE,"GENERAL";"TAB5",#N/A,TRUE,"GENERAL"}</definedName>
    <definedName name="_x5" localSheetId="3" hidden="1">{"TAB1",#N/A,TRUE,"GENERAL";"TAB2",#N/A,TRUE,"GENERAL";"TAB3",#N/A,TRUE,"GENERAL";"TAB4",#N/A,TRUE,"GENERAL";"TAB5",#N/A,TRUE,"GENERAL"}</definedName>
    <definedName name="_x5" localSheetId="4" hidden="1">{"TAB1",#N/A,TRUE,"GENERAL";"TAB2",#N/A,TRUE,"GENERAL";"TAB3",#N/A,TRUE,"GENERAL";"TAB4",#N/A,TRUE,"GENERAL";"TAB5",#N/A,TRUE,"GENERAL"}</definedName>
    <definedName name="_x5" hidden="1">{"TAB1",#N/A,TRUE,"GENERAL";"TAB2",#N/A,TRUE,"GENERAL";"TAB3",#N/A,TRUE,"GENERAL";"TAB4",#N/A,TRUE,"GENERAL";"TAB5",#N/A,TRUE,"GENERAL"}</definedName>
    <definedName name="_x6" localSheetId="5" hidden="1">{"TAB1",#N/A,TRUE,"GENERAL";"TAB2",#N/A,TRUE,"GENERAL";"TAB3",#N/A,TRUE,"GENERAL";"TAB4",#N/A,TRUE,"GENERAL";"TAB5",#N/A,TRUE,"GENERAL"}</definedName>
    <definedName name="_x6" localSheetId="1" hidden="1">{"TAB1",#N/A,TRUE,"GENERAL";"TAB2",#N/A,TRUE,"GENERAL";"TAB3",#N/A,TRUE,"GENERAL";"TAB4",#N/A,TRUE,"GENERAL";"TAB5",#N/A,TRUE,"GENERAL"}</definedName>
    <definedName name="_x6" localSheetId="2" hidden="1">{"TAB1",#N/A,TRUE,"GENERAL";"TAB2",#N/A,TRUE,"GENERAL";"TAB3",#N/A,TRUE,"GENERAL";"TAB4",#N/A,TRUE,"GENERAL";"TAB5",#N/A,TRUE,"GENERAL"}</definedName>
    <definedName name="_x6" localSheetId="3" hidden="1">{"TAB1",#N/A,TRUE,"GENERAL";"TAB2",#N/A,TRUE,"GENERAL";"TAB3",#N/A,TRUE,"GENERAL";"TAB4",#N/A,TRUE,"GENERAL";"TAB5",#N/A,TRUE,"GENERAL"}</definedName>
    <definedName name="_x6" localSheetId="4" hidden="1">{"TAB1",#N/A,TRUE,"GENERAL";"TAB2",#N/A,TRUE,"GENERAL";"TAB3",#N/A,TRUE,"GENERAL";"TAB4",#N/A,TRUE,"GENERAL";"TAB5",#N/A,TRUE,"GENERAL"}</definedName>
    <definedName name="_x6" hidden="1">{"TAB1",#N/A,TRUE,"GENERAL";"TAB2",#N/A,TRUE,"GENERAL";"TAB3",#N/A,TRUE,"GENERAL";"TAB4",#N/A,TRUE,"GENERAL";"TAB5",#N/A,TRUE,"GENERAL"}</definedName>
    <definedName name="_x7" localSheetId="5" hidden="1">{"TAB1",#N/A,TRUE,"GENERAL";"TAB2",#N/A,TRUE,"GENERAL";"TAB3",#N/A,TRUE,"GENERAL";"TAB4",#N/A,TRUE,"GENERAL";"TAB5",#N/A,TRUE,"GENERAL"}</definedName>
    <definedName name="_x7" localSheetId="1" hidden="1">{"TAB1",#N/A,TRUE,"GENERAL";"TAB2",#N/A,TRUE,"GENERAL";"TAB3",#N/A,TRUE,"GENERAL";"TAB4",#N/A,TRUE,"GENERAL";"TAB5",#N/A,TRUE,"GENERAL"}</definedName>
    <definedName name="_x7" localSheetId="2" hidden="1">{"TAB1",#N/A,TRUE,"GENERAL";"TAB2",#N/A,TRUE,"GENERAL";"TAB3",#N/A,TRUE,"GENERAL";"TAB4",#N/A,TRUE,"GENERAL";"TAB5",#N/A,TRUE,"GENERAL"}</definedName>
    <definedName name="_x7" localSheetId="3" hidden="1">{"TAB1",#N/A,TRUE,"GENERAL";"TAB2",#N/A,TRUE,"GENERAL";"TAB3",#N/A,TRUE,"GENERAL";"TAB4",#N/A,TRUE,"GENERAL";"TAB5",#N/A,TRUE,"GENERAL"}</definedName>
    <definedName name="_x7" localSheetId="4" hidden="1">{"TAB1",#N/A,TRUE,"GENERAL";"TAB2",#N/A,TRUE,"GENERAL";"TAB3",#N/A,TRUE,"GENERAL";"TAB4",#N/A,TRUE,"GENERAL";"TAB5",#N/A,TRUE,"GENERAL"}</definedName>
    <definedName name="_x7" hidden="1">{"TAB1",#N/A,TRUE,"GENERAL";"TAB2",#N/A,TRUE,"GENERAL";"TAB3",#N/A,TRUE,"GENERAL";"TAB4",#N/A,TRUE,"GENERAL";"TAB5",#N/A,TRUE,"GENERAL"}</definedName>
    <definedName name="_x8" localSheetId="5" hidden="1">{"via1",#N/A,TRUE,"general";"via2",#N/A,TRUE,"general";"via3",#N/A,TRUE,"general"}</definedName>
    <definedName name="_x8" localSheetId="1" hidden="1">{"via1",#N/A,TRUE,"general";"via2",#N/A,TRUE,"general";"via3",#N/A,TRUE,"general"}</definedName>
    <definedName name="_x8" localSheetId="2" hidden="1">{"via1",#N/A,TRUE,"general";"via2",#N/A,TRUE,"general";"via3",#N/A,TRUE,"general"}</definedName>
    <definedName name="_x8" localSheetId="3" hidden="1">{"via1",#N/A,TRUE,"general";"via2",#N/A,TRUE,"general";"via3",#N/A,TRUE,"general"}</definedName>
    <definedName name="_x8" localSheetId="4" hidden="1">{"via1",#N/A,TRUE,"general";"via2",#N/A,TRUE,"general";"via3",#N/A,TRUE,"general"}</definedName>
    <definedName name="_x8" hidden="1">{"via1",#N/A,TRUE,"general";"via2",#N/A,TRUE,"general";"via3",#N/A,TRUE,"general"}</definedName>
    <definedName name="_x9" localSheetId="5" hidden="1">{"TAB1",#N/A,TRUE,"GENERAL";"TAB2",#N/A,TRUE,"GENERAL";"TAB3",#N/A,TRUE,"GENERAL";"TAB4",#N/A,TRUE,"GENERAL";"TAB5",#N/A,TRUE,"GENERAL"}</definedName>
    <definedName name="_x9" localSheetId="1" hidden="1">{"TAB1",#N/A,TRUE,"GENERAL";"TAB2",#N/A,TRUE,"GENERAL";"TAB3",#N/A,TRUE,"GENERAL";"TAB4",#N/A,TRUE,"GENERAL";"TAB5",#N/A,TRUE,"GENERAL"}</definedName>
    <definedName name="_x9" localSheetId="2" hidden="1">{"TAB1",#N/A,TRUE,"GENERAL";"TAB2",#N/A,TRUE,"GENERAL";"TAB3",#N/A,TRUE,"GENERAL";"TAB4",#N/A,TRUE,"GENERAL";"TAB5",#N/A,TRUE,"GENERAL"}</definedName>
    <definedName name="_x9" localSheetId="3" hidden="1">{"TAB1",#N/A,TRUE,"GENERAL";"TAB2",#N/A,TRUE,"GENERAL";"TAB3",#N/A,TRUE,"GENERAL";"TAB4",#N/A,TRUE,"GENERAL";"TAB5",#N/A,TRUE,"GENERAL"}</definedName>
    <definedName name="_x9" localSheetId="4" hidden="1">{"TAB1",#N/A,TRUE,"GENERAL";"TAB2",#N/A,TRUE,"GENERAL";"TAB3",#N/A,TRUE,"GENERAL";"TAB4",#N/A,TRUE,"GENERAL";"TAB5",#N/A,TRUE,"GENERAL"}</definedName>
    <definedName name="_x9" hidden="1">{"TAB1",#N/A,TRUE,"GENERAL";"TAB2",#N/A,TRUE,"GENERAL";"TAB3",#N/A,TRUE,"GENERAL";"TAB4",#N/A,TRUE,"GENERAL";"TAB5",#N/A,TRUE,"GENERAL"}</definedName>
    <definedName name="_y2" localSheetId="5" hidden="1">{"TAB1",#N/A,TRUE,"GENERAL";"TAB2",#N/A,TRUE,"GENERAL";"TAB3",#N/A,TRUE,"GENERAL";"TAB4",#N/A,TRUE,"GENERAL";"TAB5",#N/A,TRUE,"GENERAL"}</definedName>
    <definedName name="_y2" localSheetId="1" hidden="1">{"TAB1",#N/A,TRUE,"GENERAL";"TAB2",#N/A,TRUE,"GENERAL";"TAB3",#N/A,TRUE,"GENERAL";"TAB4",#N/A,TRUE,"GENERAL";"TAB5",#N/A,TRUE,"GENERAL"}</definedName>
    <definedName name="_y2" localSheetId="2" hidden="1">{"TAB1",#N/A,TRUE,"GENERAL";"TAB2",#N/A,TRUE,"GENERAL";"TAB3",#N/A,TRUE,"GENERAL";"TAB4",#N/A,TRUE,"GENERAL";"TAB5",#N/A,TRUE,"GENERAL"}</definedName>
    <definedName name="_y2" localSheetId="3" hidden="1">{"TAB1",#N/A,TRUE,"GENERAL";"TAB2",#N/A,TRUE,"GENERAL";"TAB3",#N/A,TRUE,"GENERAL";"TAB4",#N/A,TRUE,"GENERAL";"TAB5",#N/A,TRUE,"GENERAL"}</definedName>
    <definedName name="_y2" localSheetId="4" hidden="1">{"TAB1",#N/A,TRUE,"GENERAL";"TAB2",#N/A,TRUE,"GENERAL";"TAB3",#N/A,TRUE,"GENERAL";"TAB4",#N/A,TRUE,"GENERAL";"TAB5",#N/A,TRUE,"GENERAL"}</definedName>
    <definedName name="_y2" hidden="1">{"TAB1",#N/A,TRUE,"GENERAL";"TAB2",#N/A,TRUE,"GENERAL";"TAB3",#N/A,TRUE,"GENERAL";"TAB4",#N/A,TRUE,"GENERAL";"TAB5",#N/A,TRUE,"GENERAL"}</definedName>
    <definedName name="_y3" localSheetId="5" hidden="1">{"via1",#N/A,TRUE,"general";"via2",#N/A,TRUE,"general";"via3",#N/A,TRUE,"general"}</definedName>
    <definedName name="_y3" localSheetId="1" hidden="1">{"via1",#N/A,TRUE,"general";"via2",#N/A,TRUE,"general";"via3",#N/A,TRUE,"general"}</definedName>
    <definedName name="_y3" localSheetId="2" hidden="1">{"via1",#N/A,TRUE,"general";"via2",#N/A,TRUE,"general";"via3",#N/A,TRUE,"general"}</definedName>
    <definedName name="_y3" localSheetId="3" hidden="1">{"via1",#N/A,TRUE,"general";"via2",#N/A,TRUE,"general";"via3",#N/A,TRUE,"general"}</definedName>
    <definedName name="_y3" localSheetId="4" hidden="1">{"via1",#N/A,TRUE,"general";"via2",#N/A,TRUE,"general";"via3",#N/A,TRUE,"general"}</definedName>
    <definedName name="_y3" hidden="1">{"via1",#N/A,TRUE,"general";"via2",#N/A,TRUE,"general";"via3",#N/A,TRUE,"general"}</definedName>
    <definedName name="_y4" localSheetId="5" hidden="1">{"via1",#N/A,TRUE,"general";"via2",#N/A,TRUE,"general";"via3",#N/A,TRUE,"general"}</definedName>
    <definedName name="_y4" localSheetId="1" hidden="1">{"via1",#N/A,TRUE,"general";"via2",#N/A,TRUE,"general";"via3",#N/A,TRUE,"general"}</definedName>
    <definedName name="_y4" localSheetId="2" hidden="1">{"via1",#N/A,TRUE,"general";"via2",#N/A,TRUE,"general";"via3",#N/A,TRUE,"general"}</definedName>
    <definedName name="_y4" localSheetId="3" hidden="1">{"via1",#N/A,TRUE,"general";"via2",#N/A,TRUE,"general";"via3",#N/A,TRUE,"general"}</definedName>
    <definedName name="_y4" localSheetId="4" hidden="1">{"via1",#N/A,TRUE,"general";"via2",#N/A,TRUE,"general";"via3",#N/A,TRUE,"general"}</definedName>
    <definedName name="_y4" hidden="1">{"via1",#N/A,TRUE,"general";"via2",#N/A,TRUE,"general";"via3",#N/A,TRUE,"general"}</definedName>
    <definedName name="_y5" localSheetId="5" hidden="1">{"TAB1",#N/A,TRUE,"GENERAL";"TAB2",#N/A,TRUE,"GENERAL";"TAB3",#N/A,TRUE,"GENERAL";"TAB4",#N/A,TRUE,"GENERAL";"TAB5",#N/A,TRUE,"GENERAL"}</definedName>
    <definedName name="_y5" localSheetId="1" hidden="1">{"TAB1",#N/A,TRUE,"GENERAL";"TAB2",#N/A,TRUE,"GENERAL";"TAB3",#N/A,TRUE,"GENERAL";"TAB4",#N/A,TRUE,"GENERAL";"TAB5",#N/A,TRUE,"GENERAL"}</definedName>
    <definedName name="_y5" localSheetId="2" hidden="1">{"TAB1",#N/A,TRUE,"GENERAL";"TAB2",#N/A,TRUE,"GENERAL";"TAB3",#N/A,TRUE,"GENERAL";"TAB4",#N/A,TRUE,"GENERAL";"TAB5",#N/A,TRUE,"GENERAL"}</definedName>
    <definedName name="_y5" localSheetId="3" hidden="1">{"TAB1",#N/A,TRUE,"GENERAL";"TAB2",#N/A,TRUE,"GENERAL";"TAB3",#N/A,TRUE,"GENERAL";"TAB4",#N/A,TRUE,"GENERAL";"TAB5",#N/A,TRUE,"GENERAL"}</definedName>
    <definedName name="_y5" localSheetId="4" hidden="1">{"TAB1",#N/A,TRUE,"GENERAL";"TAB2",#N/A,TRUE,"GENERAL";"TAB3",#N/A,TRUE,"GENERAL";"TAB4",#N/A,TRUE,"GENERAL";"TAB5",#N/A,TRUE,"GENERAL"}</definedName>
    <definedName name="_y5" hidden="1">{"TAB1",#N/A,TRUE,"GENERAL";"TAB2",#N/A,TRUE,"GENERAL";"TAB3",#N/A,TRUE,"GENERAL";"TAB4",#N/A,TRUE,"GENERAL";"TAB5",#N/A,TRUE,"GENERAL"}</definedName>
    <definedName name="_y6" localSheetId="5" hidden="1">{"via1",#N/A,TRUE,"general";"via2",#N/A,TRUE,"general";"via3",#N/A,TRUE,"general"}</definedName>
    <definedName name="_y6" localSheetId="1" hidden="1">{"via1",#N/A,TRUE,"general";"via2",#N/A,TRUE,"general";"via3",#N/A,TRUE,"general"}</definedName>
    <definedName name="_y6" localSheetId="2" hidden="1">{"via1",#N/A,TRUE,"general";"via2",#N/A,TRUE,"general";"via3",#N/A,TRUE,"general"}</definedName>
    <definedName name="_y6" localSheetId="3" hidden="1">{"via1",#N/A,TRUE,"general";"via2",#N/A,TRUE,"general";"via3",#N/A,TRUE,"general"}</definedName>
    <definedName name="_y6" localSheetId="4" hidden="1">{"via1",#N/A,TRUE,"general";"via2",#N/A,TRUE,"general";"via3",#N/A,TRUE,"general"}</definedName>
    <definedName name="_y6" hidden="1">{"via1",#N/A,TRUE,"general";"via2",#N/A,TRUE,"general";"via3",#N/A,TRUE,"general"}</definedName>
    <definedName name="_y7" localSheetId="5" hidden="1">{"via1",#N/A,TRUE,"general";"via2",#N/A,TRUE,"general";"via3",#N/A,TRUE,"general"}</definedName>
    <definedName name="_y7" localSheetId="1" hidden="1">{"via1",#N/A,TRUE,"general";"via2",#N/A,TRUE,"general";"via3",#N/A,TRUE,"general"}</definedName>
    <definedName name="_y7" localSheetId="2" hidden="1">{"via1",#N/A,TRUE,"general";"via2",#N/A,TRUE,"general";"via3",#N/A,TRUE,"general"}</definedName>
    <definedName name="_y7" localSheetId="3" hidden="1">{"via1",#N/A,TRUE,"general";"via2",#N/A,TRUE,"general";"via3",#N/A,TRUE,"general"}</definedName>
    <definedName name="_y7" localSheetId="4" hidden="1">{"via1",#N/A,TRUE,"general";"via2",#N/A,TRUE,"general";"via3",#N/A,TRUE,"general"}</definedName>
    <definedName name="_y7" hidden="1">{"via1",#N/A,TRUE,"general";"via2",#N/A,TRUE,"general";"via3",#N/A,TRUE,"general"}</definedName>
    <definedName name="_y8" localSheetId="5" hidden="1">{"via1",#N/A,TRUE,"general";"via2",#N/A,TRUE,"general";"via3",#N/A,TRUE,"general"}</definedName>
    <definedName name="_y8" localSheetId="1" hidden="1">{"via1",#N/A,TRUE,"general";"via2",#N/A,TRUE,"general";"via3",#N/A,TRUE,"general"}</definedName>
    <definedName name="_y8" localSheetId="2" hidden="1">{"via1",#N/A,TRUE,"general";"via2",#N/A,TRUE,"general";"via3",#N/A,TRUE,"general"}</definedName>
    <definedName name="_y8" localSheetId="3" hidden="1">{"via1",#N/A,TRUE,"general";"via2",#N/A,TRUE,"general";"via3",#N/A,TRUE,"general"}</definedName>
    <definedName name="_y8" localSheetId="4" hidden="1">{"via1",#N/A,TRUE,"general";"via2",#N/A,TRUE,"general";"via3",#N/A,TRUE,"general"}</definedName>
    <definedName name="_y8" hidden="1">{"via1",#N/A,TRUE,"general";"via2",#N/A,TRUE,"general";"via3",#N/A,TRUE,"general"}</definedName>
    <definedName name="_y9" localSheetId="5" hidden="1">{"TAB1",#N/A,TRUE,"GENERAL";"TAB2",#N/A,TRUE,"GENERAL";"TAB3",#N/A,TRUE,"GENERAL";"TAB4",#N/A,TRUE,"GENERAL";"TAB5",#N/A,TRUE,"GENERAL"}</definedName>
    <definedName name="_y9" localSheetId="1" hidden="1">{"TAB1",#N/A,TRUE,"GENERAL";"TAB2",#N/A,TRUE,"GENERAL";"TAB3",#N/A,TRUE,"GENERAL";"TAB4",#N/A,TRUE,"GENERAL";"TAB5",#N/A,TRUE,"GENERAL"}</definedName>
    <definedName name="_y9" localSheetId="2" hidden="1">{"TAB1",#N/A,TRUE,"GENERAL";"TAB2",#N/A,TRUE,"GENERAL";"TAB3",#N/A,TRUE,"GENERAL";"TAB4",#N/A,TRUE,"GENERAL";"TAB5",#N/A,TRUE,"GENERAL"}</definedName>
    <definedName name="_y9" localSheetId="3" hidden="1">{"TAB1",#N/A,TRUE,"GENERAL";"TAB2",#N/A,TRUE,"GENERAL";"TAB3",#N/A,TRUE,"GENERAL";"TAB4",#N/A,TRUE,"GENERAL";"TAB5",#N/A,TRUE,"GENERAL"}</definedName>
    <definedName name="_y9" localSheetId="4" hidden="1">{"TAB1",#N/A,TRUE,"GENERAL";"TAB2",#N/A,TRUE,"GENERAL";"TAB3",#N/A,TRUE,"GENERAL";"TAB4",#N/A,TRUE,"GENERAL";"TAB5",#N/A,TRUE,"GENERAL"}</definedName>
    <definedName name="_y9" hidden="1">{"TAB1",#N/A,TRUE,"GENERAL";"TAB2",#N/A,TRUE,"GENERAL";"TAB3",#N/A,TRUE,"GENERAL";"TAB4",#N/A,TRUE,"GENERAL";"TAB5",#N/A,TRUE,"GENERAL"}</definedName>
    <definedName name="_z1" localSheetId="5" hidden="1">{"TAB1",#N/A,TRUE,"GENERAL";"TAB2",#N/A,TRUE,"GENERAL";"TAB3",#N/A,TRUE,"GENERAL";"TAB4",#N/A,TRUE,"GENERAL";"TAB5",#N/A,TRUE,"GENERAL"}</definedName>
    <definedName name="_z1" localSheetId="1" hidden="1">{"TAB1",#N/A,TRUE,"GENERAL";"TAB2",#N/A,TRUE,"GENERAL";"TAB3",#N/A,TRUE,"GENERAL";"TAB4",#N/A,TRUE,"GENERAL";"TAB5",#N/A,TRUE,"GENERAL"}</definedName>
    <definedName name="_z1" localSheetId="2" hidden="1">{"TAB1",#N/A,TRUE,"GENERAL";"TAB2",#N/A,TRUE,"GENERAL";"TAB3",#N/A,TRUE,"GENERAL";"TAB4",#N/A,TRUE,"GENERAL";"TAB5",#N/A,TRUE,"GENERAL"}</definedName>
    <definedName name="_z1" localSheetId="3" hidden="1">{"TAB1",#N/A,TRUE,"GENERAL";"TAB2",#N/A,TRUE,"GENERAL";"TAB3",#N/A,TRUE,"GENERAL";"TAB4",#N/A,TRUE,"GENERAL";"TAB5",#N/A,TRUE,"GENERAL"}</definedName>
    <definedName name="_z1" localSheetId="4" hidden="1">{"TAB1",#N/A,TRUE,"GENERAL";"TAB2",#N/A,TRUE,"GENERAL";"TAB3",#N/A,TRUE,"GENERAL";"TAB4",#N/A,TRUE,"GENERAL";"TAB5",#N/A,TRUE,"GENERAL"}</definedName>
    <definedName name="_z1" hidden="1">{"TAB1",#N/A,TRUE,"GENERAL";"TAB2",#N/A,TRUE,"GENERAL";"TAB3",#N/A,TRUE,"GENERAL";"TAB4",#N/A,TRUE,"GENERAL";"TAB5",#N/A,TRUE,"GENERAL"}</definedName>
    <definedName name="_z2" localSheetId="5" hidden="1">{"via1",#N/A,TRUE,"general";"via2",#N/A,TRUE,"general";"via3",#N/A,TRUE,"general"}</definedName>
    <definedName name="_z2" localSheetId="1" hidden="1">{"via1",#N/A,TRUE,"general";"via2",#N/A,TRUE,"general";"via3",#N/A,TRUE,"general"}</definedName>
    <definedName name="_z2" localSheetId="2" hidden="1">{"via1",#N/A,TRUE,"general";"via2",#N/A,TRUE,"general";"via3",#N/A,TRUE,"general"}</definedName>
    <definedName name="_z2" localSheetId="3" hidden="1">{"via1",#N/A,TRUE,"general";"via2",#N/A,TRUE,"general";"via3",#N/A,TRUE,"general"}</definedName>
    <definedName name="_z2" localSheetId="4" hidden="1">{"via1",#N/A,TRUE,"general";"via2",#N/A,TRUE,"general";"via3",#N/A,TRUE,"general"}</definedName>
    <definedName name="_z2" hidden="1">{"via1",#N/A,TRUE,"general";"via2",#N/A,TRUE,"general";"via3",#N/A,TRUE,"general"}</definedName>
    <definedName name="_z3" localSheetId="5" hidden="1">{"via1",#N/A,TRUE,"general";"via2",#N/A,TRUE,"general";"via3",#N/A,TRUE,"general"}</definedName>
    <definedName name="_z3" localSheetId="1" hidden="1">{"via1",#N/A,TRUE,"general";"via2",#N/A,TRUE,"general";"via3",#N/A,TRUE,"general"}</definedName>
    <definedName name="_z3" localSheetId="2" hidden="1">{"via1",#N/A,TRUE,"general";"via2",#N/A,TRUE,"general";"via3",#N/A,TRUE,"general"}</definedName>
    <definedName name="_z3" localSheetId="3" hidden="1">{"via1",#N/A,TRUE,"general";"via2",#N/A,TRUE,"general";"via3",#N/A,TRUE,"general"}</definedName>
    <definedName name="_z3" localSheetId="4" hidden="1">{"via1",#N/A,TRUE,"general";"via2",#N/A,TRUE,"general";"via3",#N/A,TRUE,"general"}</definedName>
    <definedName name="_z3" hidden="1">{"via1",#N/A,TRUE,"general";"via2",#N/A,TRUE,"general";"via3",#N/A,TRUE,"general"}</definedName>
    <definedName name="_z4" localSheetId="5" hidden="1">{"TAB1",#N/A,TRUE,"GENERAL";"TAB2",#N/A,TRUE,"GENERAL";"TAB3",#N/A,TRUE,"GENERAL";"TAB4",#N/A,TRUE,"GENERAL";"TAB5",#N/A,TRUE,"GENERAL"}</definedName>
    <definedName name="_z4" localSheetId="1" hidden="1">{"TAB1",#N/A,TRUE,"GENERAL";"TAB2",#N/A,TRUE,"GENERAL";"TAB3",#N/A,TRUE,"GENERAL";"TAB4",#N/A,TRUE,"GENERAL";"TAB5",#N/A,TRUE,"GENERAL"}</definedName>
    <definedName name="_z4" localSheetId="2" hidden="1">{"TAB1",#N/A,TRUE,"GENERAL";"TAB2",#N/A,TRUE,"GENERAL";"TAB3",#N/A,TRUE,"GENERAL";"TAB4",#N/A,TRUE,"GENERAL";"TAB5",#N/A,TRUE,"GENERAL"}</definedName>
    <definedName name="_z4" localSheetId="3" hidden="1">{"TAB1",#N/A,TRUE,"GENERAL";"TAB2",#N/A,TRUE,"GENERAL";"TAB3",#N/A,TRUE,"GENERAL";"TAB4",#N/A,TRUE,"GENERAL";"TAB5",#N/A,TRUE,"GENERAL"}</definedName>
    <definedName name="_z4" localSheetId="4" hidden="1">{"TAB1",#N/A,TRUE,"GENERAL";"TAB2",#N/A,TRUE,"GENERAL";"TAB3",#N/A,TRUE,"GENERAL";"TAB4",#N/A,TRUE,"GENERAL";"TAB5",#N/A,TRUE,"GENERAL"}</definedName>
    <definedName name="_z4" hidden="1">{"TAB1",#N/A,TRUE,"GENERAL";"TAB2",#N/A,TRUE,"GENERAL";"TAB3",#N/A,TRUE,"GENERAL";"TAB4",#N/A,TRUE,"GENERAL";"TAB5",#N/A,TRUE,"GENERAL"}</definedName>
    <definedName name="_z5" localSheetId="5" hidden="1">{"via1",#N/A,TRUE,"general";"via2",#N/A,TRUE,"general";"via3",#N/A,TRUE,"general"}</definedName>
    <definedName name="_z5" localSheetId="1" hidden="1">{"via1",#N/A,TRUE,"general";"via2",#N/A,TRUE,"general";"via3",#N/A,TRUE,"general"}</definedName>
    <definedName name="_z5" localSheetId="2" hidden="1">{"via1",#N/A,TRUE,"general";"via2",#N/A,TRUE,"general";"via3",#N/A,TRUE,"general"}</definedName>
    <definedName name="_z5" localSheetId="3" hidden="1">{"via1",#N/A,TRUE,"general";"via2",#N/A,TRUE,"general";"via3",#N/A,TRUE,"general"}</definedName>
    <definedName name="_z5" localSheetId="4" hidden="1">{"via1",#N/A,TRUE,"general";"via2",#N/A,TRUE,"general";"via3",#N/A,TRUE,"general"}</definedName>
    <definedName name="_z5" hidden="1">{"via1",#N/A,TRUE,"general";"via2",#N/A,TRUE,"general";"via3",#N/A,TRUE,"general"}</definedName>
    <definedName name="_z6" localSheetId="5" hidden="1">{"TAB1",#N/A,TRUE,"GENERAL";"TAB2",#N/A,TRUE,"GENERAL";"TAB3",#N/A,TRUE,"GENERAL";"TAB4",#N/A,TRUE,"GENERAL";"TAB5",#N/A,TRUE,"GENERAL"}</definedName>
    <definedName name="_z6" localSheetId="1" hidden="1">{"TAB1",#N/A,TRUE,"GENERAL";"TAB2",#N/A,TRUE,"GENERAL";"TAB3",#N/A,TRUE,"GENERAL";"TAB4",#N/A,TRUE,"GENERAL";"TAB5",#N/A,TRUE,"GENERAL"}</definedName>
    <definedName name="_z6" localSheetId="2" hidden="1">{"TAB1",#N/A,TRUE,"GENERAL";"TAB2",#N/A,TRUE,"GENERAL";"TAB3",#N/A,TRUE,"GENERAL";"TAB4",#N/A,TRUE,"GENERAL";"TAB5",#N/A,TRUE,"GENERAL"}</definedName>
    <definedName name="_z6" localSheetId="3" hidden="1">{"TAB1",#N/A,TRUE,"GENERAL";"TAB2",#N/A,TRUE,"GENERAL";"TAB3",#N/A,TRUE,"GENERAL";"TAB4",#N/A,TRUE,"GENERAL";"TAB5",#N/A,TRUE,"GENERAL"}</definedName>
    <definedName name="_z6" localSheetId="4" hidden="1">{"TAB1",#N/A,TRUE,"GENERAL";"TAB2",#N/A,TRUE,"GENERAL";"TAB3",#N/A,TRUE,"GENERAL";"TAB4",#N/A,TRUE,"GENERAL";"TAB5",#N/A,TRUE,"GENERAL"}</definedName>
    <definedName name="_z6" hidden="1">{"TAB1",#N/A,TRUE,"GENERAL";"TAB2",#N/A,TRUE,"GENERAL";"TAB3",#N/A,TRUE,"GENERAL";"TAB4",#N/A,TRUE,"GENERAL";"TAB5",#N/A,TRUE,"GENERAL"}</definedName>
    <definedName name="a">#REF!</definedName>
    <definedName name="A.1">#REF!</definedName>
    <definedName name="A.GONZALEZ" localSheetId="5" hidden="1">{#N/A,#N/A,FALSE,"310.1";#N/A,#N/A,FALSE,"321.1";#N/A,#N/A,FALSE,"320.3";#N/A,#N/A,FALSE,"330.1"}</definedName>
    <definedName name="A.GONZALEZ" localSheetId="1" hidden="1">{#N/A,#N/A,FALSE,"310.1";#N/A,#N/A,FALSE,"321.1";#N/A,#N/A,FALSE,"320.3";#N/A,#N/A,FALSE,"330.1"}</definedName>
    <definedName name="A.GONZALEZ" localSheetId="2" hidden="1">{#N/A,#N/A,FALSE,"310.1";#N/A,#N/A,FALSE,"321.1";#N/A,#N/A,FALSE,"320.3";#N/A,#N/A,FALSE,"330.1"}</definedName>
    <definedName name="A.GONZALEZ" localSheetId="3" hidden="1">{#N/A,#N/A,FALSE,"310.1";#N/A,#N/A,FALSE,"321.1";#N/A,#N/A,FALSE,"320.3";#N/A,#N/A,FALSE,"330.1"}</definedName>
    <definedName name="A.GONZALEZ" localSheetId="4" hidden="1">{#N/A,#N/A,FALSE,"310.1";#N/A,#N/A,FALSE,"321.1";#N/A,#N/A,FALSE,"320.3";#N/A,#N/A,FALSE,"330.1"}</definedName>
    <definedName name="A.GONZALEZ" hidden="1">{#N/A,#N/A,FALSE,"310.1";#N/A,#N/A,FALSE,"321.1";#N/A,#N/A,FALSE,"320.3";#N/A,#N/A,FALSE,"330.1"}</definedName>
    <definedName name="A_1">#REF!</definedName>
    <definedName name="A_impresión_IM">#REF!</definedName>
    <definedName name="A18A200">#REF!</definedName>
    <definedName name="a2a" localSheetId="5" hidden="1">{"TAB1",#N/A,TRUE,"GENERAL";"TAB2",#N/A,TRUE,"GENERAL";"TAB3",#N/A,TRUE,"GENERAL";"TAB4",#N/A,TRUE,"GENERAL";"TAB5",#N/A,TRUE,"GENERAL"}</definedName>
    <definedName name="a2a" localSheetId="1" hidden="1">{"TAB1",#N/A,TRUE,"GENERAL";"TAB2",#N/A,TRUE,"GENERAL";"TAB3",#N/A,TRUE,"GENERAL";"TAB4",#N/A,TRUE,"GENERAL";"TAB5",#N/A,TRUE,"GENERAL"}</definedName>
    <definedName name="a2a" localSheetId="2" hidden="1">{"TAB1",#N/A,TRUE,"GENERAL";"TAB2",#N/A,TRUE,"GENERAL";"TAB3",#N/A,TRUE,"GENERAL";"TAB4",#N/A,TRUE,"GENERAL";"TAB5",#N/A,TRUE,"GENERAL"}</definedName>
    <definedName name="a2a" localSheetId="3" hidden="1">{"TAB1",#N/A,TRUE,"GENERAL";"TAB2",#N/A,TRUE,"GENERAL";"TAB3",#N/A,TRUE,"GENERAL";"TAB4",#N/A,TRUE,"GENERAL";"TAB5",#N/A,TRUE,"GENERAL"}</definedName>
    <definedName name="a2a" localSheetId="4" hidden="1">{"TAB1",#N/A,TRUE,"GENERAL";"TAB2",#N/A,TRUE,"GENERAL";"TAB3",#N/A,TRUE,"GENERAL";"TAB4",#N/A,TRUE,"GENERAL";"TAB5",#N/A,TRUE,"GENERAL"}</definedName>
    <definedName name="a2a" hidden="1">{"TAB1",#N/A,TRUE,"GENERAL";"TAB2",#N/A,TRUE,"GENERAL";"TAB3",#N/A,TRUE,"GENERAL";"TAB4",#N/A,TRUE,"GENERAL";"TAB5",#N/A,TRUE,"GENERAL"}</definedName>
    <definedName name="aa" localSheetId="5">RESUMEN!err</definedName>
    <definedName name="aa" localSheetId="1">'T2'!err</definedName>
    <definedName name="aa" localSheetId="2">'T3'!err</definedName>
    <definedName name="aa" localSheetId="3">'T4'!err</definedName>
    <definedName name="aa" localSheetId="4">'T5'!err</definedName>
    <definedName name="aa">[0]!err</definedName>
    <definedName name="AAA" localSheetId="5">RESUMEN!err</definedName>
    <definedName name="AAA" localSheetId="1">'T2'!err</definedName>
    <definedName name="AAA" localSheetId="2">'T3'!err</definedName>
    <definedName name="AAA" localSheetId="3">'T4'!err</definedName>
    <definedName name="AAA" localSheetId="4">'T5'!err</definedName>
    <definedName name="AAA">[0]!err</definedName>
    <definedName name="aaaa">#REF!</definedName>
    <definedName name="AAAAA">#REF!</definedName>
    <definedName name="aaaaaa">#REF!</definedName>
    <definedName name="aaaaas" localSheetId="5" hidden="1">{"TAB1",#N/A,TRUE,"GENERAL";"TAB2",#N/A,TRUE,"GENERAL";"TAB3",#N/A,TRUE,"GENERAL";"TAB4",#N/A,TRUE,"GENERAL";"TAB5",#N/A,TRUE,"GENERAL"}</definedName>
    <definedName name="aaaaas" localSheetId="1" hidden="1">{"TAB1",#N/A,TRUE,"GENERAL";"TAB2",#N/A,TRUE,"GENERAL";"TAB3",#N/A,TRUE,"GENERAL";"TAB4",#N/A,TRUE,"GENERAL";"TAB5",#N/A,TRUE,"GENERAL"}</definedName>
    <definedName name="aaaaas" localSheetId="2" hidden="1">{"TAB1",#N/A,TRUE,"GENERAL";"TAB2",#N/A,TRUE,"GENERAL";"TAB3",#N/A,TRUE,"GENERAL";"TAB4",#N/A,TRUE,"GENERAL";"TAB5",#N/A,TRUE,"GENERAL"}</definedName>
    <definedName name="aaaaas" localSheetId="3" hidden="1">{"TAB1",#N/A,TRUE,"GENERAL";"TAB2",#N/A,TRUE,"GENERAL";"TAB3",#N/A,TRUE,"GENERAL";"TAB4",#N/A,TRUE,"GENERAL";"TAB5",#N/A,TRUE,"GENERAL"}</definedName>
    <definedName name="aaaaas" localSheetId="4" hidden="1">{"TAB1",#N/A,TRUE,"GENERAL";"TAB2",#N/A,TRUE,"GENERAL";"TAB3",#N/A,TRUE,"GENERAL";"TAB4",#N/A,TRUE,"GENERAL";"TAB5",#N/A,TRUE,"GENERAL"}</definedName>
    <definedName name="aaaaas" hidden="1">{"TAB1",#N/A,TRUE,"GENERAL";"TAB2",#N/A,TRUE,"GENERAL";"TAB3",#N/A,TRUE,"GENERAL";"TAB4",#N/A,TRUE,"GENERAL";"TAB5",#N/A,TRUE,"GENERAL"}</definedName>
    <definedName name="AAC">#REF!</definedName>
    <definedName name="aas" localSheetId="5" hidden="1">{"TAB1",#N/A,TRUE,"GENERAL";"TAB2",#N/A,TRUE,"GENERAL";"TAB3",#N/A,TRUE,"GENERAL";"TAB4",#N/A,TRUE,"GENERAL";"TAB5",#N/A,TRUE,"GENERAL"}</definedName>
    <definedName name="aas" localSheetId="1" hidden="1">{"TAB1",#N/A,TRUE,"GENERAL";"TAB2",#N/A,TRUE,"GENERAL";"TAB3",#N/A,TRUE,"GENERAL";"TAB4",#N/A,TRUE,"GENERAL";"TAB5",#N/A,TRUE,"GENERAL"}</definedName>
    <definedName name="aas" localSheetId="2" hidden="1">{"TAB1",#N/A,TRUE,"GENERAL";"TAB2",#N/A,TRUE,"GENERAL";"TAB3",#N/A,TRUE,"GENERAL";"TAB4",#N/A,TRUE,"GENERAL";"TAB5",#N/A,TRUE,"GENERAL"}</definedName>
    <definedName name="aas" localSheetId="3" hidden="1">{"TAB1",#N/A,TRUE,"GENERAL";"TAB2",#N/A,TRUE,"GENERAL";"TAB3",#N/A,TRUE,"GENERAL";"TAB4",#N/A,TRUE,"GENERAL";"TAB5",#N/A,TRUE,"GENERAL"}</definedName>
    <definedName name="aas" localSheetId="4" hidden="1">{"TAB1",#N/A,TRUE,"GENERAL";"TAB2",#N/A,TRUE,"GENERAL";"TAB3",#N/A,TRUE,"GENERAL";"TAB4",#N/A,TRUE,"GENERAL";"TAB5",#N/A,TRUE,"GENERAL"}</definedName>
    <definedName name="aas" hidden="1">{"TAB1",#N/A,TRUE,"GENERAL";"TAB2",#N/A,TRUE,"GENERAL";"TAB3",#N/A,TRUE,"GENERAL";"TAB4",#N/A,TRUE,"GENERAL";"TAB5",#N/A,TRUE,"GENERAL"}</definedName>
    <definedName name="AB">#REF!</definedName>
    <definedName name="aba_1">#REF!</definedName>
    <definedName name="aba_2">#REF!</definedName>
    <definedName name="abc">#REF!</definedName>
    <definedName name="ABCD" hidden="1">#REF!</definedName>
    <definedName name="ABCDE" hidden="1">#REF!</definedName>
    <definedName name="ABFIN">#REF!</definedName>
    <definedName name="ABG">#REF!</definedName>
    <definedName name="ABIN">#REF!</definedName>
    <definedName name="absc">#N/A</definedName>
    <definedName name="absc_">#N/A</definedName>
    <definedName name="absc_1">#N/A</definedName>
    <definedName name="absc1">#REF!</definedName>
    <definedName name="ABSC2">#REF!</definedName>
    <definedName name="ABSCF">#REF!</definedName>
    <definedName name="ABSCI">#REF!</definedName>
    <definedName name="ac">#REF!</definedName>
    <definedName name="acc">2500</definedName>
    <definedName name="AccessButton">"INSUMOS"</definedName>
    <definedName name="AccessDatabase" hidden="1">"C:\C-314\VOLUMENES\volfin4.mdb"</definedName>
    <definedName name="acci">#REF!</definedName>
    <definedName name="ace">3100</definedName>
    <definedName name="ACEITES">#REF!,#REF!,#REF!,#REF!,#REF!</definedName>
    <definedName name="acero">2500</definedName>
    <definedName name="Acero_60.000_psi__incluye_figurada">#REF!</definedName>
    <definedName name="ACERO_DE_REFUERZO_60000">#REF!</definedName>
    <definedName name="acero37">2460</definedName>
    <definedName name="acero60">2530</definedName>
    <definedName name="acpm">5000</definedName>
    <definedName name="ACT">#REF!</definedName>
    <definedName name="ACT_COMP">#REF!</definedName>
    <definedName name="ACT_COMP2">#REF!</definedName>
    <definedName name="ACT_CONT">#REF!</definedName>
    <definedName name="ACT_CONT2">#REF!</definedName>
    <definedName name="actas">#REF!</definedName>
    <definedName name="ACTIVIDAD">#REF!</definedName>
    <definedName name="Actividades">#REF!</definedName>
    <definedName name="actual">#REF!</definedName>
    <definedName name="ACTV">#REF!</definedName>
    <definedName name="acumulado">#REF!,#REF!,#REF!,#REF!</definedName>
    <definedName name="ACwvu.TAB1." hidden="1">#REF!</definedName>
    <definedName name="ACwvu.TAB10." hidden="1">#REF!</definedName>
    <definedName name="ACwvu.TAB2." hidden="1">#REF!</definedName>
    <definedName name="ACwvu.TAB3." hidden="1">#REF!</definedName>
    <definedName name="ACwvu.TAB4." hidden="1">#REF!</definedName>
    <definedName name="ACwvu.TAB5." hidden="1">#REF!</definedName>
    <definedName name="ad">#REF!</definedName>
    <definedName name="adasd">#REF!</definedName>
    <definedName name="ADFE">#REF!</definedName>
    <definedName name="ADFGSDB" localSheetId="5" hidden="1">{"via1",#N/A,TRUE,"general";"via2",#N/A,TRUE,"general";"via3",#N/A,TRUE,"general"}</definedName>
    <definedName name="ADFGSDB" localSheetId="1" hidden="1">{"via1",#N/A,TRUE,"general";"via2",#N/A,TRUE,"general";"via3",#N/A,TRUE,"general"}</definedName>
    <definedName name="ADFGSDB" localSheetId="2" hidden="1">{"via1",#N/A,TRUE,"general";"via2",#N/A,TRUE,"general";"via3",#N/A,TRUE,"general"}</definedName>
    <definedName name="ADFGSDB" localSheetId="3" hidden="1">{"via1",#N/A,TRUE,"general";"via2",#N/A,TRUE,"general";"via3",#N/A,TRUE,"general"}</definedName>
    <definedName name="ADFGSDB" localSheetId="4" hidden="1">{"via1",#N/A,TRUE,"general";"via2",#N/A,TRUE,"general";"via3",#N/A,TRUE,"general"}</definedName>
    <definedName name="ADFGSDB" hidden="1">{"via1",#N/A,TRUE,"general";"via2",#N/A,TRUE,"general";"via3",#N/A,TRUE,"general"}</definedName>
    <definedName name="ADM">#REF!</definedName>
    <definedName name="Administración">#REF!</definedName>
    <definedName name="administrador">#REF!</definedName>
    <definedName name="ADMINISTRADOR_VIAL__ARMANDO_SANCHEZ_SANCHEZ">#REF!</definedName>
    <definedName name="Administrativos">#REF!</definedName>
    <definedName name="ADMON">#REF!</definedName>
    <definedName name="ADMON1">#REF!</definedName>
    <definedName name="ado">#REF!</definedName>
    <definedName name="adoc1">#REF!</definedName>
    <definedName name="ADOC125">#REF!</definedName>
    <definedName name="adoq">#REF!</definedName>
    <definedName name="ADSAD" localSheetId="5" hidden="1">{"TAB1",#N/A,TRUE,"GENERAL";"TAB2",#N/A,TRUE,"GENERAL";"TAB3",#N/A,TRUE,"GENERAL";"TAB4",#N/A,TRUE,"GENERAL";"TAB5",#N/A,TRUE,"GENERAL"}</definedName>
    <definedName name="ADSAD" localSheetId="1" hidden="1">{"TAB1",#N/A,TRUE,"GENERAL";"TAB2",#N/A,TRUE,"GENERAL";"TAB3",#N/A,TRUE,"GENERAL";"TAB4",#N/A,TRUE,"GENERAL";"TAB5",#N/A,TRUE,"GENERAL"}</definedName>
    <definedName name="ADSAD" localSheetId="2" hidden="1">{"TAB1",#N/A,TRUE,"GENERAL";"TAB2",#N/A,TRUE,"GENERAL";"TAB3",#N/A,TRUE,"GENERAL";"TAB4",#N/A,TRUE,"GENERAL";"TAB5",#N/A,TRUE,"GENERAL"}</definedName>
    <definedName name="ADSAD" localSheetId="3" hidden="1">{"TAB1",#N/A,TRUE,"GENERAL";"TAB2",#N/A,TRUE,"GENERAL";"TAB3",#N/A,TRUE,"GENERAL";"TAB4",#N/A,TRUE,"GENERAL";"TAB5",#N/A,TRUE,"GENERAL"}</definedName>
    <definedName name="ADSAD" localSheetId="4" hidden="1">{"TAB1",#N/A,TRUE,"GENERAL";"TAB2",#N/A,TRUE,"GENERAL";"TAB3",#N/A,TRUE,"GENERAL";"TAB4",#N/A,TRUE,"GENERAL";"TAB5",#N/A,TRUE,"GENERAL"}</definedName>
    <definedName name="ADSAD" hidden="1">{"TAB1",#N/A,TRUE,"GENERAL";"TAB2",#N/A,TRUE,"GENERAL";"TAB3",#N/A,TRUE,"GENERAL";"TAB4",#N/A,TRUE,"GENERAL";"TAB5",#N/A,TRUE,"GENERAL"}</definedName>
    <definedName name="aefa" localSheetId="5" hidden="1">{"via1",#N/A,TRUE,"general";"via2",#N/A,TRUE,"general";"via3",#N/A,TRUE,"general"}</definedName>
    <definedName name="aefa" localSheetId="1" hidden="1">{"via1",#N/A,TRUE,"general";"via2",#N/A,TRUE,"general";"via3",#N/A,TRUE,"general"}</definedName>
    <definedName name="aefa" localSheetId="2" hidden="1">{"via1",#N/A,TRUE,"general";"via2",#N/A,TRUE,"general";"via3",#N/A,TRUE,"general"}</definedName>
    <definedName name="aefa" localSheetId="3" hidden="1">{"via1",#N/A,TRUE,"general";"via2",#N/A,TRUE,"general";"via3",#N/A,TRUE,"general"}</definedName>
    <definedName name="aefa" localSheetId="4" hidden="1">{"via1",#N/A,TRUE,"general";"via2",#N/A,TRUE,"general";"via3",#N/A,TRUE,"general"}</definedName>
    <definedName name="aefa" hidden="1">{"via1",#N/A,TRUE,"general";"via2",#N/A,TRUE,"general";"via3",#N/A,TRUE,"general"}</definedName>
    <definedName name="AER">#REF!</definedName>
    <definedName name="afdsw" localSheetId="5" hidden="1">{"TAB1",#N/A,TRUE,"GENERAL";"TAB2",#N/A,TRUE,"GENERAL";"TAB3",#N/A,TRUE,"GENERAL";"TAB4",#N/A,TRUE,"GENERAL";"TAB5",#N/A,TRUE,"GENERAL"}</definedName>
    <definedName name="afdsw" localSheetId="1" hidden="1">{"TAB1",#N/A,TRUE,"GENERAL";"TAB2",#N/A,TRUE,"GENERAL";"TAB3",#N/A,TRUE,"GENERAL";"TAB4",#N/A,TRUE,"GENERAL";"TAB5",#N/A,TRUE,"GENERAL"}</definedName>
    <definedName name="afdsw" localSheetId="2" hidden="1">{"TAB1",#N/A,TRUE,"GENERAL";"TAB2",#N/A,TRUE,"GENERAL";"TAB3",#N/A,TRUE,"GENERAL";"TAB4",#N/A,TRUE,"GENERAL";"TAB5",#N/A,TRUE,"GENERAL"}</definedName>
    <definedName name="afdsw" localSheetId="3" hidden="1">{"TAB1",#N/A,TRUE,"GENERAL";"TAB2",#N/A,TRUE,"GENERAL";"TAB3",#N/A,TRUE,"GENERAL";"TAB4",#N/A,TRUE,"GENERAL";"TAB5",#N/A,TRUE,"GENERAL"}</definedName>
    <definedName name="afdsw" localSheetId="4" hidden="1">{"TAB1",#N/A,TRUE,"GENERAL";"TAB2",#N/A,TRUE,"GENERAL";"TAB3",#N/A,TRUE,"GENERAL";"TAB4",#N/A,TRUE,"GENERAL";"TAB5",#N/A,TRUE,"GENERAL"}</definedName>
    <definedName name="afdsw" hidden="1">{"TAB1",#N/A,TRUE,"GENERAL";"TAB2",#N/A,TRUE,"GENERAL";"TAB3",#N/A,TRUE,"GENERAL";"TAB4",#N/A,TRUE,"GENERAL";"TAB5",#N/A,TRUE,"GENERAL"}</definedName>
    <definedName name="agdsgg" localSheetId="5" hidden="1">{"via1",#N/A,TRUE,"general";"via2",#N/A,TRUE,"general";"via3",#N/A,TRUE,"general"}</definedName>
    <definedName name="agdsgg" localSheetId="1" hidden="1">{"via1",#N/A,TRUE,"general";"via2",#N/A,TRUE,"general";"via3",#N/A,TRUE,"general"}</definedName>
    <definedName name="agdsgg" localSheetId="2" hidden="1">{"via1",#N/A,TRUE,"general";"via2",#N/A,TRUE,"general";"via3",#N/A,TRUE,"general"}</definedName>
    <definedName name="agdsgg" localSheetId="3" hidden="1">{"via1",#N/A,TRUE,"general";"via2",#N/A,TRUE,"general";"via3",#N/A,TRUE,"general"}</definedName>
    <definedName name="agdsgg" localSheetId="4" hidden="1">{"via1",#N/A,TRUE,"general";"via2",#N/A,TRUE,"general";"via3",#N/A,TRUE,"general"}</definedName>
    <definedName name="agdsgg" hidden="1">{"via1",#N/A,TRUE,"general";"via2",#N/A,TRUE,"general";"via3",#N/A,TRUE,"general"}</definedName>
    <definedName name="agua">50</definedName>
    <definedName name="ah">#REF!</definedName>
    <definedName name="ahe">#REF!</definedName>
    <definedName name="aida">#REF!</definedName>
    <definedName name="aida1">#REF!</definedName>
    <definedName name="AIRE">#REF!</definedName>
    <definedName name="AIU">#REF!</definedName>
    <definedName name="AIU_01">#REF!</definedName>
    <definedName name="AIU_1">#REF!</definedName>
    <definedName name="AIU_2">#REF!</definedName>
    <definedName name="AIU_ADMON">#REF!</definedName>
    <definedName name="AIU_IMP">#REF!</definedName>
    <definedName name="AIU_UTIL">#REF!</definedName>
    <definedName name="aj">#REF!</definedName>
    <definedName name="AjustDelAIU">#REF!</definedName>
    <definedName name="Ajuste">#REF!</definedName>
    <definedName name="alam">#REF!</definedName>
    <definedName name="ALAMB">#REF!</definedName>
    <definedName name="alambre">2000</definedName>
    <definedName name="Alambre_negro_no._18">#REF!</definedName>
    <definedName name="alc">#REF!</definedName>
    <definedName name="AlcanceProyecto">#REF!</definedName>
    <definedName name="ALM">#REF!</definedName>
    <definedName name="Almacenista">#REF!</definedName>
    <definedName name="ALTO">#REF!</definedName>
    <definedName name="Ambi">#REF!</definedName>
    <definedName name="AMBIENTAL">#REF!</definedName>
    <definedName name="Amount">#REF!</definedName>
    <definedName name="ANABANCO">#REF!</definedName>
    <definedName name="ANCLAJE">#REF!</definedName>
    <definedName name="AND">#REF!</definedName>
    <definedName name="ANE">#REF!</definedName>
    <definedName name="anex7">#REF!</definedName>
    <definedName name="anex8">#REF!</definedName>
    <definedName name="anexo1">#REF!</definedName>
    <definedName name="anexo10">#REF!</definedName>
    <definedName name="anexo11">#REF!</definedName>
    <definedName name="anexo12">#REF!</definedName>
    <definedName name="anexo13">#REF!</definedName>
    <definedName name="anexo14">#REF!</definedName>
    <definedName name="anexo15">#REF!</definedName>
    <definedName name="anexo2">#REF!</definedName>
    <definedName name="anexo3">#REF!</definedName>
    <definedName name="anexo4">#REF!</definedName>
    <definedName name="anexo5">#REF!</definedName>
    <definedName name="anexo6">#REF!</definedName>
    <definedName name="anexo7">#REF!</definedName>
    <definedName name="anexo8">#REF!</definedName>
    <definedName name="anexo9">#REF!</definedName>
    <definedName name="anexů7">#REF!</definedName>
    <definedName name="anscount" hidden="1">1</definedName>
    <definedName name="ANTI">#REF!</definedName>
    <definedName name="Antic">#REF!</definedName>
    <definedName name="ANTICIPO">#REF!</definedName>
    <definedName name="ANTISB">#REF!</definedName>
    <definedName name="antisol">6000</definedName>
    <definedName name="ANTONIA">#N/A</definedName>
    <definedName name="AÑO">#REF!</definedName>
    <definedName name="año1">#REF!</definedName>
    <definedName name="AÑOWUIE">#REF!</definedName>
    <definedName name="ao">#REF!</definedName>
    <definedName name="apaiy">#REF!</definedName>
    <definedName name="AparatoSanitarios" comment="08 Aparatos Sanitarios">#REF!</definedName>
    <definedName name="APELLIDOS">#REF!</definedName>
    <definedName name="API">#REF!</definedName>
    <definedName name="APU">#REF!</definedName>
    <definedName name="APU_directos">#REF!</definedName>
    <definedName name="APU221.1">#REF!</definedName>
    <definedName name="APU221.2">#REF!</definedName>
    <definedName name="APU5P">#REF!</definedName>
    <definedName name="APUelectrico">#REF!</definedName>
    <definedName name="aq" hidden="1">#REF!</definedName>
    <definedName name="aqaq" localSheetId="5" hidden="1">{"TAB1",#N/A,TRUE,"GENERAL";"TAB2",#N/A,TRUE,"GENERAL";"TAB3",#N/A,TRUE,"GENERAL";"TAB4",#N/A,TRUE,"GENERAL";"TAB5",#N/A,TRUE,"GENERAL"}</definedName>
    <definedName name="aqaq" localSheetId="1" hidden="1">{"TAB1",#N/A,TRUE,"GENERAL";"TAB2",#N/A,TRUE,"GENERAL";"TAB3",#N/A,TRUE,"GENERAL";"TAB4",#N/A,TRUE,"GENERAL";"TAB5",#N/A,TRUE,"GENERAL"}</definedName>
    <definedName name="aqaq" localSheetId="2" hidden="1">{"TAB1",#N/A,TRUE,"GENERAL";"TAB2",#N/A,TRUE,"GENERAL";"TAB3",#N/A,TRUE,"GENERAL";"TAB4",#N/A,TRUE,"GENERAL";"TAB5",#N/A,TRUE,"GENERAL"}</definedName>
    <definedName name="aqaq" localSheetId="3" hidden="1">{"TAB1",#N/A,TRUE,"GENERAL";"TAB2",#N/A,TRUE,"GENERAL";"TAB3",#N/A,TRUE,"GENERAL";"TAB4",#N/A,TRUE,"GENERAL";"TAB5",#N/A,TRUE,"GENERAL"}</definedName>
    <definedName name="aqaq" localSheetId="4" hidden="1">{"TAB1",#N/A,TRUE,"GENERAL";"TAB2",#N/A,TRUE,"GENERAL";"TAB3",#N/A,TRUE,"GENERAL";"TAB4",#N/A,TRUE,"GENERAL";"TAB5",#N/A,TRUE,"GENERAL"}</definedName>
    <definedName name="aqaq" hidden="1">{"TAB1",#N/A,TRUE,"GENERAL";"TAB2",#N/A,TRUE,"GENERAL";"TAB3",#N/A,TRUE,"GENERAL";"TAB4",#N/A,TRUE,"GENERAL";"TAB5",#N/A,TRUE,"GENERAL"}</definedName>
    <definedName name="AQW">#REF!</definedName>
    <definedName name="ARANCEL">#REF!</definedName>
    <definedName name="AREA">#REF!</definedName>
    <definedName name="AREA__M2">#REF!</definedName>
    <definedName name="Area_canal">#REF!</definedName>
    <definedName name="_xlnm.Extract">#REF!</definedName>
    <definedName name="_xlnm.Print_Area" localSheetId="5">RESUMEN!$A$1:$I$20</definedName>
    <definedName name="_xlnm.Print_Area" localSheetId="0">'T1'!$A$1:$Z$1815</definedName>
    <definedName name="_xlnm.Print_Area" localSheetId="1">'T2'!$A$1:$Z$1821</definedName>
    <definedName name="_xlnm.Print_Area" localSheetId="2">'T3'!$A$1:$Z$1682</definedName>
    <definedName name="_xlnm.Print_Area" localSheetId="3">'T4'!$A$1:$Z$1582</definedName>
    <definedName name="_xlnm.Print_Area" localSheetId="4">'T5'!$A$1:$Z$789</definedName>
    <definedName name="_xlnm.Print_Area">#REF!</definedName>
    <definedName name="AreaLimpiar" localSheetId="2">#REF!,#REF!,#REF!,#REF!,#REF!,#REF!,#REF!,#REF!,#REF!,#REF!</definedName>
    <definedName name="AreaLimpiar">#REF!,#REF!,#REF!,#REF!,#REF!,#REF!,#REF!,#REF!,#REF!,#REF!</definedName>
    <definedName name="Areatotal">#REF!</definedName>
    <definedName name="Aref">#REF!</definedName>
    <definedName name="arena">20000</definedName>
    <definedName name="Arena_fina">#REF!</definedName>
    <definedName name="Arena_lavada_de_peña">#REF!</definedName>
    <definedName name="armuve" localSheetId="5">RESUMEN!err</definedName>
    <definedName name="armuve" localSheetId="1">'T2'!err</definedName>
    <definedName name="armuve" localSheetId="2">'T3'!err</definedName>
    <definedName name="armuve" localSheetId="3">'T4'!err</definedName>
    <definedName name="armuve" localSheetId="4">'T5'!err</definedName>
    <definedName name="armuve">[0]!err</definedName>
    <definedName name="ARP">#REF!</definedName>
    <definedName name="ARS">#REF!</definedName>
    <definedName name="as" localSheetId="5">RESUMEN!err</definedName>
    <definedName name="as" localSheetId="1">'T2'!err</definedName>
    <definedName name="as" localSheetId="2">'T3'!err</definedName>
    <definedName name="as" localSheetId="3">'T4'!err</definedName>
    <definedName name="as" localSheetId="4">'T5'!err</definedName>
    <definedName name="as">[0]!err</definedName>
    <definedName name="asas" localSheetId="2">#REF!</definedName>
    <definedName name="asas">#REF!</definedName>
    <definedName name="asasasa" localSheetId="2">#REF!</definedName>
    <definedName name="asasasa">#REF!</definedName>
    <definedName name="asasasas">#REF!</definedName>
    <definedName name="asasasasa">#REF!</definedName>
    <definedName name="asasasasas">#REF!</definedName>
    <definedName name="ASB">#REF!</definedName>
    <definedName name="ASD" localSheetId="5" hidden="1">{"via1",#N/A,TRUE,"general";"via2",#N/A,TRUE,"general";"via3",#N/A,TRUE,"general"}</definedName>
    <definedName name="ASD" localSheetId="1" hidden="1">{"via1",#N/A,TRUE,"general";"via2",#N/A,TRUE,"general";"via3",#N/A,TRUE,"general"}</definedName>
    <definedName name="ASD" localSheetId="2" hidden="1">{"via1",#N/A,TRUE,"general";"via2",#N/A,TRUE,"general";"via3",#N/A,TRUE,"general"}</definedName>
    <definedName name="ASD" localSheetId="3" hidden="1">{"via1",#N/A,TRUE,"general";"via2",#N/A,TRUE,"general";"via3",#N/A,TRUE,"general"}</definedName>
    <definedName name="ASD" localSheetId="4" hidden="1">{"via1",#N/A,TRUE,"general";"via2",#N/A,TRUE,"general";"via3",#N/A,TRUE,"general"}</definedName>
    <definedName name="ASD" hidden="1">{"via1",#N/A,TRUE,"general";"via2",#N/A,TRUE,"general";"via3",#N/A,TRUE,"general"}</definedName>
    <definedName name="ASDA" localSheetId="5" hidden="1">{"via1",#N/A,TRUE,"general";"via2",#N/A,TRUE,"general";"via3",#N/A,TRUE,"general"}</definedName>
    <definedName name="ASDA" localSheetId="1" hidden="1">{"via1",#N/A,TRUE,"general";"via2",#N/A,TRUE,"general";"via3",#N/A,TRUE,"general"}</definedName>
    <definedName name="ASDA" localSheetId="2" hidden="1">{"via1",#N/A,TRUE,"general";"via2",#N/A,TRUE,"general";"via3",#N/A,TRUE,"general"}</definedName>
    <definedName name="ASDA" localSheetId="3" hidden="1">{"via1",#N/A,TRUE,"general";"via2",#N/A,TRUE,"general";"via3",#N/A,TRUE,"general"}</definedName>
    <definedName name="ASDA" localSheetId="4" hidden="1">{"via1",#N/A,TRUE,"general";"via2",#N/A,TRUE,"general";"via3",#N/A,TRUE,"general"}</definedName>
    <definedName name="ASDA" hidden="1">{"via1",#N/A,TRUE,"general";"via2",#N/A,TRUE,"general";"via3",#N/A,TRUE,"general"}</definedName>
    <definedName name="asdasas">#REF!</definedName>
    <definedName name="asdasd" localSheetId="5" hidden="1">{"TAB1",#N/A,TRUE,"GENERAL";"TAB2",#N/A,TRUE,"GENERAL";"TAB3",#N/A,TRUE,"GENERAL";"TAB4",#N/A,TRUE,"GENERAL";"TAB5",#N/A,TRUE,"GENERAL"}</definedName>
    <definedName name="asdasd" localSheetId="1" hidden="1">{"TAB1",#N/A,TRUE,"GENERAL";"TAB2",#N/A,TRUE,"GENERAL";"TAB3",#N/A,TRUE,"GENERAL";"TAB4",#N/A,TRUE,"GENERAL";"TAB5",#N/A,TRUE,"GENERAL"}</definedName>
    <definedName name="asdasd" localSheetId="2" hidden="1">{"TAB1",#N/A,TRUE,"GENERAL";"TAB2",#N/A,TRUE,"GENERAL";"TAB3",#N/A,TRUE,"GENERAL";"TAB4",#N/A,TRUE,"GENERAL";"TAB5",#N/A,TRUE,"GENERAL"}</definedName>
    <definedName name="asdasd" localSheetId="3" hidden="1">{"TAB1",#N/A,TRUE,"GENERAL";"TAB2",#N/A,TRUE,"GENERAL";"TAB3",#N/A,TRUE,"GENERAL";"TAB4",#N/A,TRUE,"GENERAL";"TAB5",#N/A,TRUE,"GENERAL"}</definedName>
    <definedName name="asdasd" localSheetId="4" hidden="1">{"TAB1",#N/A,TRUE,"GENERAL";"TAB2",#N/A,TRUE,"GENERAL";"TAB3",#N/A,TRUE,"GENERAL";"TAB4",#N/A,TRUE,"GENERAL";"TAB5",#N/A,TRUE,"GENERAL"}</definedName>
    <definedName name="asdasd" hidden="1">{"TAB1",#N/A,TRUE,"GENERAL";"TAB2",#N/A,TRUE,"GENERAL";"TAB3",#N/A,TRUE,"GENERAL";"TAB4",#N/A,TRUE,"GENERAL";"TAB5",#N/A,TRUE,"GENERAL"}</definedName>
    <definedName name="asdf" localSheetId="5" hidden="1">{"via1",#N/A,TRUE,"general";"via2",#N/A,TRUE,"general";"via3",#N/A,TRUE,"general"}</definedName>
    <definedName name="asdf" localSheetId="1" hidden="1">{"via1",#N/A,TRUE,"general";"via2",#N/A,TRUE,"general";"via3",#N/A,TRUE,"general"}</definedName>
    <definedName name="asdf" localSheetId="2" hidden="1">{"via1",#N/A,TRUE,"general";"via2",#N/A,TRUE,"general";"via3",#N/A,TRUE,"general"}</definedName>
    <definedName name="asdf" localSheetId="3" hidden="1">{"via1",#N/A,TRUE,"general";"via2",#N/A,TRUE,"general";"via3",#N/A,TRUE,"general"}</definedName>
    <definedName name="asdf" localSheetId="4" hidden="1">{"via1",#N/A,TRUE,"general";"via2",#N/A,TRUE,"general";"via3",#N/A,TRUE,"general"}</definedName>
    <definedName name="asdf" hidden="1">{"via1",#N/A,TRUE,"general";"via2",#N/A,TRUE,"general";"via3",#N/A,TRUE,"general"}</definedName>
    <definedName name="asdfa" localSheetId="5" hidden="1">{"via1",#N/A,TRUE,"general";"via2",#N/A,TRUE,"general";"via3",#N/A,TRUE,"general"}</definedName>
    <definedName name="asdfa" localSheetId="1" hidden="1">{"via1",#N/A,TRUE,"general";"via2",#N/A,TRUE,"general";"via3",#N/A,TRUE,"general"}</definedName>
    <definedName name="asdfa" localSheetId="2" hidden="1">{"via1",#N/A,TRUE,"general";"via2",#N/A,TRUE,"general";"via3",#N/A,TRUE,"general"}</definedName>
    <definedName name="asdfa" localSheetId="3" hidden="1">{"via1",#N/A,TRUE,"general";"via2",#N/A,TRUE,"general";"via3",#N/A,TRUE,"general"}</definedName>
    <definedName name="asdfa" localSheetId="4" hidden="1">{"via1",#N/A,TRUE,"general";"via2",#N/A,TRUE,"general";"via3",#N/A,TRUE,"general"}</definedName>
    <definedName name="asdfa" hidden="1">{"via1",#N/A,TRUE,"general";"via2",#N/A,TRUE,"general";"via3",#N/A,TRUE,"general"}</definedName>
    <definedName name="ASDFGHJKLÑ" localSheetId="5">RESUMEN!err</definedName>
    <definedName name="ASDFGHJKLÑ" localSheetId="1">'T2'!err</definedName>
    <definedName name="ASDFGHJKLÑ" localSheetId="2">'T3'!err</definedName>
    <definedName name="ASDFGHJKLÑ" localSheetId="3">'T4'!err</definedName>
    <definedName name="ASDFGHJKLÑ" localSheetId="4">'T5'!err</definedName>
    <definedName name="ASDFGHJKLÑ">[0]!err</definedName>
    <definedName name="asdfñk">#N/A</definedName>
    <definedName name="asfaltica">150000</definedName>
    <definedName name="ASFALTO">#REF!</definedName>
    <definedName name="asfasd" localSheetId="5" hidden="1">{"via1",#N/A,TRUE,"general";"via2",#N/A,TRUE,"general";"via3",#N/A,TRUE,"general"}</definedName>
    <definedName name="asfasd" localSheetId="1" hidden="1">{"via1",#N/A,TRUE,"general";"via2",#N/A,TRUE,"general";"via3",#N/A,TRUE,"general"}</definedName>
    <definedName name="asfasd" localSheetId="2" hidden="1">{"via1",#N/A,TRUE,"general";"via2",#N/A,TRUE,"general";"via3",#N/A,TRUE,"general"}</definedName>
    <definedName name="asfasd" localSheetId="3" hidden="1">{"via1",#N/A,TRUE,"general";"via2",#N/A,TRUE,"general";"via3",#N/A,TRUE,"general"}</definedName>
    <definedName name="asfasd" localSheetId="4" hidden="1">{"via1",#N/A,TRUE,"general";"via2",#N/A,TRUE,"general";"via3",#N/A,TRUE,"general"}</definedName>
    <definedName name="asfasd" hidden="1">{"via1",#N/A,TRUE,"general";"via2",#N/A,TRUE,"general";"via3",#N/A,TRUE,"general"}</definedName>
    <definedName name="asfasdl" localSheetId="5" hidden="1">{"via1",#N/A,TRUE,"general";"via2",#N/A,TRUE,"general";"via3",#N/A,TRUE,"general"}</definedName>
    <definedName name="asfasdl" localSheetId="1" hidden="1">{"via1",#N/A,TRUE,"general";"via2",#N/A,TRUE,"general";"via3",#N/A,TRUE,"general"}</definedName>
    <definedName name="asfasdl" localSheetId="2" hidden="1">{"via1",#N/A,TRUE,"general";"via2",#N/A,TRUE,"general";"via3",#N/A,TRUE,"general"}</definedName>
    <definedName name="asfasdl" localSheetId="3" hidden="1">{"via1",#N/A,TRUE,"general";"via2",#N/A,TRUE,"general";"via3",#N/A,TRUE,"general"}</definedName>
    <definedName name="asfasdl" localSheetId="4" hidden="1">{"via1",#N/A,TRUE,"general";"via2",#N/A,TRUE,"general";"via3",#N/A,TRUE,"general"}</definedName>
    <definedName name="asfasdl" hidden="1">{"via1",#N/A,TRUE,"general";"via2",#N/A,TRUE,"general";"via3",#N/A,TRUE,"general"}</definedName>
    <definedName name="asfdfe" localSheetId="5" hidden="1">{#N/A,#N/A,TRUE,"INGENIERIA";#N/A,#N/A,TRUE,"COMPRAS";#N/A,#N/A,TRUE,"DIRECCION";#N/A,#N/A,TRUE,"RESUMEN"}</definedName>
    <definedName name="asfdfe" localSheetId="1" hidden="1">{#N/A,#N/A,TRUE,"INGENIERIA";#N/A,#N/A,TRUE,"COMPRAS";#N/A,#N/A,TRUE,"DIRECCION";#N/A,#N/A,TRUE,"RESUMEN"}</definedName>
    <definedName name="asfdfe" localSheetId="2" hidden="1">{#N/A,#N/A,TRUE,"INGENIERIA";#N/A,#N/A,TRUE,"COMPRAS";#N/A,#N/A,TRUE,"DIRECCION";#N/A,#N/A,TRUE,"RESUMEN"}</definedName>
    <definedName name="asfdfe" localSheetId="3" hidden="1">{#N/A,#N/A,TRUE,"INGENIERIA";#N/A,#N/A,TRUE,"COMPRAS";#N/A,#N/A,TRUE,"DIRECCION";#N/A,#N/A,TRUE,"RESUMEN"}</definedName>
    <definedName name="asfdfe" localSheetId="4" hidden="1">{#N/A,#N/A,TRUE,"INGENIERIA";#N/A,#N/A,TRUE,"COMPRAS";#N/A,#N/A,TRUE,"DIRECCION";#N/A,#N/A,TRUE,"RESUMEN"}</definedName>
    <definedName name="asfdfe" hidden="1">{#N/A,#N/A,TRUE,"INGENIERIA";#N/A,#N/A,TRUE,"COMPRAS";#N/A,#N/A,TRUE,"DIRECCION";#N/A,#N/A,TRUE,"RESUMEN"}</definedName>
    <definedName name="asff" localSheetId="5" hidden="1">{"TAB1",#N/A,TRUE,"GENERAL";"TAB2",#N/A,TRUE,"GENERAL";"TAB3",#N/A,TRUE,"GENERAL";"TAB4",#N/A,TRUE,"GENERAL";"TAB5",#N/A,TRUE,"GENERAL"}</definedName>
    <definedName name="asff" localSheetId="1" hidden="1">{"TAB1",#N/A,TRUE,"GENERAL";"TAB2",#N/A,TRUE,"GENERAL";"TAB3",#N/A,TRUE,"GENERAL";"TAB4",#N/A,TRUE,"GENERAL";"TAB5",#N/A,TRUE,"GENERAL"}</definedName>
    <definedName name="asff" localSheetId="2" hidden="1">{"TAB1",#N/A,TRUE,"GENERAL";"TAB2",#N/A,TRUE,"GENERAL";"TAB3",#N/A,TRUE,"GENERAL";"TAB4",#N/A,TRUE,"GENERAL";"TAB5",#N/A,TRUE,"GENERAL"}</definedName>
    <definedName name="asff" localSheetId="3" hidden="1">{"TAB1",#N/A,TRUE,"GENERAL";"TAB2",#N/A,TRUE,"GENERAL";"TAB3",#N/A,TRUE,"GENERAL";"TAB4",#N/A,TRUE,"GENERAL";"TAB5",#N/A,TRUE,"GENERAL"}</definedName>
    <definedName name="asff" localSheetId="4" hidden="1">{"TAB1",#N/A,TRUE,"GENERAL";"TAB2",#N/A,TRUE,"GENERAL";"TAB3",#N/A,TRUE,"GENERAL";"TAB4",#N/A,TRUE,"GENERAL";"TAB5",#N/A,TRUE,"GENERAL"}</definedName>
    <definedName name="asff" hidden="1">{"TAB1",#N/A,TRUE,"GENERAL";"TAB2",#N/A,TRUE,"GENERAL";"TAB3",#N/A,TRUE,"GENERAL";"TAB4",#N/A,TRUE,"GENERAL";"TAB5",#N/A,TRUE,"GENERAL"}</definedName>
    <definedName name="asfghjoi" localSheetId="5" hidden="1">{"via1",#N/A,TRUE,"general";"via2",#N/A,TRUE,"general";"via3",#N/A,TRUE,"general"}</definedName>
    <definedName name="asfghjoi" localSheetId="1" hidden="1">{"via1",#N/A,TRUE,"general";"via2",#N/A,TRUE,"general";"via3",#N/A,TRUE,"general"}</definedName>
    <definedName name="asfghjoi" localSheetId="2" hidden="1">{"via1",#N/A,TRUE,"general";"via2",#N/A,TRUE,"general";"via3",#N/A,TRUE,"general"}</definedName>
    <definedName name="asfghjoi" localSheetId="3" hidden="1">{"via1",#N/A,TRUE,"general";"via2",#N/A,TRUE,"general";"via3",#N/A,TRUE,"general"}</definedName>
    <definedName name="asfghjoi" localSheetId="4" hidden="1">{"via1",#N/A,TRUE,"general";"via2",#N/A,TRUE,"general";"via3",#N/A,TRUE,"general"}</definedName>
    <definedName name="asfghjoi" hidden="1">{"via1",#N/A,TRUE,"general";"via2",#N/A,TRUE,"general";"via3",#N/A,TRUE,"general"}</definedName>
    <definedName name="asojkdr" localSheetId="5" hidden="1">{"TAB1",#N/A,TRUE,"GENERAL";"TAB2",#N/A,TRUE,"GENERAL";"TAB3",#N/A,TRUE,"GENERAL";"TAB4",#N/A,TRUE,"GENERAL";"TAB5",#N/A,TRUE,"GENERAL"}</definedName>
    <definedName name="asojkdr" localSheetId="1" hidden="1">{"TAB1",#N/A,TRUE,"GENERAL";"TAB2",#N/A,TRUE,"GENERAL";"TAB3",#N/A,TRUE,"GENERAL";"TAB4",#N/A,TRUE,"GENERAL";"TAB5",#N/A,TRUE,"GENERAL"}</definedName>
    <definedName name="asojkdr" localSheetId="2" hidden="1">{"TAB1",#N/A,TRUE,"GENERAL";"TAB2",#N/A,TRUE,"GENERAL";"TAB3",#N/A,TRUE,"GENERAL";"TAB4",#N/A,TRUE,"GENERAL";"TAB5",#N/A,TRUE,"GENERAL"}</definedName>
    <definedName name="asojkdr" localSheetId="3" hidden="1">{"TAB1",#N/A,TRUE,"GENERAL";"TAB2",#N/A,TRUE,"GENERAL";"TAB3",#N/A,TRUE,"GENERAL";"TAB4",#N/A,TRUE,"GENERAL";"TAB5",#N/A,TRUE,"GENERAL"}</definedName>
    <definedName name="asojkdr" localSheetId="4" hidden="1">{"TAB1",#N/A,TRUE,"GENERAL";"TAB2",#N/A,TRUE,"GENERAL";"TAB3",#N/A,TRUE,"GENERAL";"TAB4",#N/A,TRUE,"GENERAL";"TAB5",#N/A,TRUE,"GENERAL"}</definedName>
    <definedName name="asojkdr" hidden="1">{"TAB1",#N/A,TRUE,"GENERAL";"TAB2",#N/A,TRUE,"GENERAL";"TAB3",#N/A,TRUE,"GENERAL";"TAB4",#N/A,TRUE,"GENERAL";"TAB5",#N/A,TRUE,"GENERAL"}</definedName>
    <definedName name="at">#REF!</definedName>
    <definedName name="Atp">#REF!</definedName>
    <definedName name="au">#REF!</definedName>
    <definedName name="aur">#REF!</definedName>
    <definedName name="_xlnm.Auto_Open" localSheetId="5">MODULO10.auto_abrir</definedName>
    <definedName name="_xlnm.Auto_Open" localSheetId="1">MODULO10.auto_abrir</definedName>
    <definedName name="_xlnm.Auto_Open" localSheetId="2">MODULO10.auto_abrir</definedName>
    <definedName name="_xlnm.Auto_Open" localSheetId="3">MODULO10.auto_abrir</definedName>
    <definedName name="_xlnm.Auto_Open" localSheetId="4">MODULO10.auto_abrir</definedName>
    <definedName name="_xlnm.Auto_Open">MODULO10.auto_abrir</definedName>
    <definedName name="auto1">#REF!</definedName>
    <definedName name="auto123">#REF!</definedName>
    <definedName name="auto2">#REF!</definedName>
    <definedName name="AUTOMOTOR">#REF!</definedName>
    <definedName name="AUTOMOTOR1">#REF!</definedName>
    <definedName name="AuxAlim">#REF!</definedName>
    <definedName name="auxalimentacion">#REF!</definedName>
    <definedName name="AuxCom">#REF!</definedName>
    <definedName name="auxcomisariato">#REF!</definedName>
    <definedName name="AuxDot">#REF!</definedName>
    <definedName name="auxdotacion">#REF!</definedName>
    <definedName name="AuxHab">#REF!</definedName>
    <definedName name="auxhabi">#REF!</definedName>
    <definedName name="auxhabitacion">#REF!</definedName>
    <definedName name="Auxiliar_de_Transito">#REF!</definedName>
    <definedName name="auxtransporte">#REF!</definedName>
    <definedName name="av">#REF!</definedName>
    <definedName name="Avance_por_item">#REF!,#REF!,#REF!,#REF!,#REF!,#REF!,#REF!,#REF!,#REF!,#REF!,#REF!,#REF!,#REF!,#REF!,#REF!,#REF!,#REF!,#REF!</definedName>
    <definedName name="Avances_Totales">#REF!,#REF!,#REF!,#REF!,#REF!,#REF!,#REF!,#REF!,#REF!,#REF!,#REF!,#REF!,#REF!,#REF!,#REF!,#REF!,#REF!,#REF!</definedName>
    <definedName name="AW">#REF!</definedName>
    <definedName name="ax">#REF!</definedName>
    <definedName name="AYUDANTE">#REF!</definedName>
    <definedName name="azaz" localSheetId="5" hidden="1">{"TAB1",#N/A,TRUE,"GENERAL";"TAB2",#N/A,TRUE,"GENERAL";"TAB3",#N/A,TRUE,"GENERAL";"TAB4",#N/A,TRUE,"GENERAL";"TAB5",#N/A,TRUE,"GENERAL"}</definedName>
    <definedName name="azaz" localSheetId="1" hidden="1">{"TAB1",#N/A,TRUE,"GENERAL";"TAB2",#N/A,TRUE,"GENERAL";"TAB3",#N/A,TRUE,"GENERAL";"TAB4",#N/A,TRUE,"GENERAL";"TAB5",#N/A,TRUE,"GENERAL"}</definedName>
    <definedName name="azaz" localSheetId="2" hidden="1">{"TAB1",#N/A,TRUE,"GENERAL";"TAB2",#N/A,TRUE,"GENERAL";"TAB3",#N/A,TRUE,"GENERAL";"TAB4",#N/A,TRUE,"GENERAL";"TAB5",#N/A,TRUE,"GENERAL"}</definedName>
    <definedName name="azaz" localSheetId="3" hidden="1">{"TAB1",#N/A,TRUE,"GENERAL";"TAB2",#N/A,TRUE,"GENERAL";"TAB3",#N/A,TRUE,"GENERAL";"TAB4",#N/A,TRUE,"GENERAL";"TAB5",#N/A,TRUE,"GENERAL"}</definedName>
    <definedName name="azaz" localSheetId="4" hidden="1">{"TAB1",#N/A,TRUE,"GENERAL";"TAB2",#N/A,TRUE,"GENERAL";"TAB3",#N/A,TRUE,"GENERAL";"TAB4",#N/A,TRUE,"GENERAL";"TAB5",#N/A,TRUE,"GENERAL"}</definedName>
    <definedName name="azaz" hidden="1">{"TAB1",#N/A,TRUE,"GENERAL";"TAB2",#N/A,TRUE,"GENERAL";"TAB3",#N/A,TRUE,"GENERAL";"TAB4",#N/A,TRUE,"GENERAL";"TAB5",#N/A,TRUE,"GENERAL"}</definedName>
    <definedName name="B" localSheetId="5" hidden="1">{"via1",#N/A,TRUE,"general";"via2",#N/A,TRUE,"general";"via3",#N/A,TRUE,"general"}</definedName>
    <definedName name="B" localSheetId="1" hidden="1">{"via1",#N/A,TRUE,"general";"via2",#N/A,TRUE,"general";"via3",#N/A,TRUE,"general"}</definedName>
    <definedName name="B" localSheetId="2" hidden="1">{"via1",#N/A,TRUE,"general";"via2",#N/A,TRUE,"general";"via3",#N/A,TRUE,"general"}</definedName>
    <definedName name="B" localSheetId="3" hidden="1">{"via1",#N/A,TRUE,"general";"via2",#N/A,TRUE,"general";"via3",#N/A,TRUE,"general"}</definedName>
    <definedName name="B" localSheetId="4" hidden="1">{"via1",#N/A,TRUE,"general";"via2",#N/A,TRUE,"general";"via3",#N/A,TRUE,"general"}</definedName>
    <definedName name="B" hidden="1">{"via1",#N/A,TRUE,"general";"via2",#N/A,TRUE,"general";"via3",#N/A,TRUE,"general"}</definedName>
    <definedName name="Bajo_L">#REF!</definedName>
    <definedName name="Barreras_plasticas_de_Aproximación__Maletines_tipo_Newjersy__o_similar">#REF!</definedName>
    <definedName name="Base">#REF!</definedName>
    <definedName name="Base_datos_IM">#REF!</definedName>
    <definedName name="base1">#REF!</definedName>
    <definedName name="base2">#REF!</definedName>
    <definedName name="basedatos">#REF!</definedName>
    <definedName name="_xlnm.Database">#REF!</definedName>
    <definedName name="BaseDeDatos1">#REF!</definedName>
    <definedName name="basep">#REF!</definedName>
    <definedName name="Basica_Centro_costo_2001">#REF!</definedName>
    <definedName name="Basica_Facturacion_2001">#REF!</definedName>
    <definedName name="Basica_Reserva_2001">#REF!</definedName>
    <definedName name="BASICO">#REF!</definedName>
    <definedName name="Básico">#REF!</definedName>
    <definedName name="BB" localSheetId="5">RESUMEN!err</definedName>
    <definedName name="BB" localSheetId="1">'T2'!err</definedName>
    <definedName name="BB" localSheetId="2">'T3'!err</definedName>
    <definedName name="BB" localSheetId="3">'T4'!err</definedName>
    <definedName name="BB" localSheetId="4">'T5'!err</definedName>
    <definedName name="BB">[0]!err</definedName>
    <definedName name="BBA" localSheetId="2">#REF!</definedName>
    <definedName name="BBA">#REF!</definedName>
    <definedName name="bbbbbb" localSheetId="5" hidden="1">{"via1",#N/A,TRUE,"general";"via2",#N/A,TRUE,"general";"via3",#N/A,TRUE,"general"}</definedName>
    <definedName name="bbbbbb" localSheetId="1" hidden="1">{"via1",#N/A,TRUE,"general";"via2",#N/A,TRUE,"general";"via3",#N/A,TRUE,"general"}</definedName>
    <definedName name="bbbbbb" localSheetId="2" hidden="1">{"via1",#N/A,TRUE,"general";"via2",#N/A,TRUE,"general";"via3",#N/A,TRUE,"general"}</definedName>
    <definedName name="bbbbbb" localSheetId="3" hidden="1">{"via1",#N/A,TRUE,"general";"via2",#N/A,TRUE,"general";"via3",#N/A,TRUE,"general"}</definedName>
    <definedName name="bbbbbb" localSheetId="4" hidden="1">{"via1",#N/A,TRUE,"general";"via2",#N/A,TRUE,"general";"via3",#N/A,TRUE,"general"}</definedName>
    <definedName name="bbbbbb" hidden="1">{"via1",#N/A,TRUE,"general";"via2",#N/A,TRUE,"general";"via3",#N/A,TRUE,"general"}</definedName>
    <definedName name="BBBBBBBB">#REF!</definedName>
    <definedName name="bbbbbh" localSheetId="5" hidden="1">{"TAB1",#N/A,TRUE,"GENERAL";"TAB2",#N/A,TRUE,"GENERAL";"TAB3",#N/A,TRUE,"GENERAL";"TAB4",#N/A,TRUE,"GENERAL";"TAB5",#N/A,TRUE,"GENERAL"}</definedName>
    <definedName name="bbbbbh" localSheetId="1" hidden="1">{"TAB1",#N/A,TRUE,"GENERAL";"TAB2",#N/A,TRUE,"GENERAL";"TAB3",#N/A,TRUE,"GENERAL";"TAB4",#N/A,TRUE,"GENERAL";"TAB5",#N/A,TRUE,"GENERAL"}</definedName>
    <definedName name="bbbbbh" localSheetId="2" hidden="1">{"TAB1",#N/A,TRUE,"GENERAL";"TAB2",#N/A,TRUE,"GENERAL";"TAB3",#N/A,TRUE,"GENERAL";"TAB4",#N/A,TRUE,"GENERAL";"TAB5",#N/A,TRUE,"GENERAL"}</definedName>
    <definedName name="bbbbbh" localSheetId="3" hidden="1">{"TAB1",#N/A,TRUE,"GENERAL";"TAB2",#N/A,TRUE,"GENERAL";"TAB3",#N/A,TRUE,"GENERAL";"TAB4",#N/A,TRUE,"GENERAL";"TAB5",#N/A,TRUE,"GENERAL"}</definedName>
    <definedName name="bbbbbh" localSheetId="4" hidden="1">{"TAB1",#N/A,TRUE,"GENERAL";"TAB2",#N/A,TRUE,"GENERAL";"TAB3",#N/A,TRUE,"GENERAL";"TAB4",#N/A,TRUE,"GENERAL";"TAB5",#N/A,TRUE,"GENERAL"}</definedName>
    <definedName name="bbbbbh" hidden="1">{"TAB1",#N/A,TRUE,"GENERAL";"TAB2",#N/A,TRUE,"GENERAL";"TAB3",#N/A,TRUE,"GENERAL";"TAB4",#N/A,TRUE,"GENERAL";"TAB5",#N/A,TRUE,"GENERAL"}</definedName>
    <definedName name="bbd" localSheetId="5" hidden="1">{"TAB1",#N/A,TRUE,"GENERAL";"TAB2",#N/A,TRUE,"GENERAL";"TAB3",#N/A,TRUE,"GENERAL";"TAB4",#N/A,TRUE,"GENERAL";"TAB5",#N/A,TRUE,"GENERAL"}</definedName>
    <definedName name="bbd" localSheetId="1" hidden="1">{"TAB1",#N/A,TRUE,"GENERAL";"TAB2",#N/A,TRUE,"GENERAL";"TAB3",#N/A,TRUE,"GENERAL";"TAB4",#N/A,TRUE,"GENERAL";"TAB5",#N/A,TRUE,"GENERAL"}</definedName>
    <definedName name="bbd" localSheetId="2" hidden="1">{"TAB1",#N/A,TRUE,"GENERAL";"TAB2",#N/A,TRUE,"GENERAL";"TAB3",#N/A,TRUE,"GENERAL";"TAB4",#N/A,TRUE,"GENERAL";"TAB5",#N/A,TRUE,"GENERAL"}</definedName>
    <definedName name="bbd" localSheetId="3" hidden="1">{"TAB1",#N/A,TRUE,"GENERAL";"TAB2",#N/A,TRUE,"GENERAL";"TAB3",#N/A,TRUE,"GENERAL";"TAB4",#N/A,TRUE,"GENERAL";"TAB5",#N/A,TRUE,"GENERAL"}</definedName>
    <definedName name="bbd" localSheetId="4" hidden="1">{"TAB1",#N/A,TRUE,"GENERAL";"TAB2",#N/A,TRUE,"GENERAL";"TAB3",#N/A,TRUE,"GENERAL";"TAB4",#N/A,TRUE,"GENERAL";"TAB5",#N/A,TRUE,"GENERAL"}</definedName>
    <definedName name="bbd" hidden="1">{"TAB1",#N/A,TRUE,"GENERAL";"TAB2",#N/A,TRUE,"GENERAL";"TAB3",#N/A,TRUE,"GENERAL";"TAB4",#N/A,TRUE,"GENERAL";"TAB5",#N/A,TRUE,"GENERAL"}</definedName>
    <definedName name="BC">#REF!</definedName>
    <definedName name="BCXBDFG" localSheetId="5" hidden="1">{"TAB1",#N/A,TRUE,"GENERAL";"TAB2",#N/A,TRUE,"GENERAL";"TAB3",#N/A,TRUE,"GENERAL";"TAB4",#N/A,TRUE,"GENERAL";"TAB5",#N/A,TRUE,"GENERAL"}</definedName>
    <definedName name="BCXBDFG" localSheetId="1" hidden="1">{"TAB1",#N/A,TRUE,"GENERAL";"TAB2",#N/A,TRUE,"GENERAL";"TAB3",#N/A,TRUE,"GENERAL";"TAB4",#N/A,TRUE,"GENERAL";"TAB5",#N/A,TRUE,"GENERAL"}</definedName>
    <definedName name="BCXBDFG" localSheetId="2" hidden="1">{"TAB1",#N/A,TRUE,"GENERAL";"TAB2",#N/A,TRUE,"GENERAL";"TAB3",#N/A,TRUE,"GENERAL";"TAB4",#N/A,TRUE,"GENERAL";"TAB5",#N/A,TRUE,"GENERAL"}</definedName>
    <definedName name="BCXBDFG" localSheetId="3" hidden="1">{"TAB1",#N/A,TRUE,"GENERAL";"TAB2",#N/A,TRUE,"GENERAL";"TAB3",#N/A,TRUE,"GENERAL";"TAB4",#N/A,TRUE,"GENERAL";"TAB5",#N/A,TRUE,"GENERAL"}</definedName>
    <definedName name="BCXBDFG" localSheetId="4" hidden="1">{"TAB1",#N/A,TRUE,"GENERAL";"TAB2",#N/A,TRUE,"GENERAL";"TAB3",#N/A,TRUE,"GENERAL";"TAB4",#N/A,TRUE,"GENERAL";"TAB5",#N/A,TRUE,"GENERAL"}</definedName>
    <definedName name="BCXBDFG" hidden="1">{"TAB1",#N/A,TRUE,"GENERAL";"TAB2",#N/A,TRUE,"GENERAL";"TAB3",#N/A,TRUE,"GENERAL";"TAB4",#N/A,TRUE,"GENERAL";"TAB5",#N/A,TRUE,"GENERAL"}</definedName>
    <definedName name="BDD">#REF!</definedName>
    <definedName name="BDFB" localSheetId="5" hidden="1">{"via1",#N/A,TRUE,"general";"via2",#N/A,TRUE,"general";"via3",#N/A,TRUE,"general"}</definedName>
    <definedName name="BDFB" localSheetId="1" hidden="1">{"via1",#N/A,TRUE,"general";"via2",#N/A,TRUE,"general";"via3",#N/A,TRUE,"general"}</definedName>
    <definedName name="BDFB" localSheetId="2" hidden="1">{"via1",#N/A,TRUE,"general";"via2",#N/A,TRUE,"general";"via3",#N/A,TRUE,"general"}</definedName>
    <definedName name="BDFB" localSheetId="3" hidden="1">{"via1",#N/A,TRUE,"general";"via2",#N/A,TRUE,"general";"via3",#N/A,TRUE,"general"}</definedName>
    <definedName name="BDFB" localSheetId="4" hidden="1">{"via1",#N/A,TRUE,"general";"via2",#N/A,TRUE,"general";"via3",#N/A,TRUE,"general"}</definedName>
    <definedName name="BDFB" hidden="1">{"via1",#N/A,TRUE,"general";"via2",#N/A,TRUE,"general";"via3",#N/A,TRUE,"general"}</definedName>
    <definedName name="BDFGDG" localSheetId="5" hidden="1">{"TAB1",#N/A,TRUE,"GENERAL";"TAB2",#N/A,TRUE,"GENERAL";"TAB3",#N/A,TRUE,"GENERAL";"TAB4",#N/A,TRUE,"GENERAL";"TAB5",#N/A,TRUE,"GENERAL"}</definedName>
    <definedName name="BDFGDG" localSheetId="1" hidden="1">{"TAB1",#N/A,TRUE,"GENERAL";"TAB2",#N/A,TRUE,"GENERAL";"TAB3",#N/A,TRUE,"GENERAL";"TAB4",#N/A,TRUE,"GENERAL";"TAB5",#N/A,TRUE,"GENERAL"}</definedName>
    <definedName name="BDFGDG" localSheetId="2" hidden="1">{"TAB1",#N/A,TRUE,"GENERAL";"TAB2",#N/A,TRUE,"GENERAL";"TAB3",#N/A,TRUE,"GENERAL";"TAB4",#N/A,TRUE,"GENERAL";"TAB5",#N/A,TRUE,"GENERAL"}</definedName>
    <definedName name="BDFGDG" localSheetId="3" hidden="1">{"TAB1",#N/A,TRUE,"GENERAL";"TAB2",#N/A,TRUE,"GENERAL";"TAB3",#N/A,TRUE,"GENERAL";"TAB4",#N/A,TRUE,"GENERAL";"TAB5",#N/A,TRUE,"GENERAL"}</definedName>
    <definedName name="BDFGDG" localSheetId="4" hidden="1">{"TAB1",#N/A,TRUE,"GENERAL";"TAB2",#N/A,TRUE,"GENERAL";"TAB3",#N/A,TRUE,"GENERAL";"TAB4",#N/A,TRUE,"GENERAL";"TAB5",#N/A,TRUE,"GENERAL"}</definedName>
    <definedName name="BDFGDG" hidden="1">{"TAB1",#N/A,TRUE,"GENERAL";"TAB2",#N/A,TRUE,"GENERAL";"TAB3",#N/A,TRUE,"GENERAL";"TAB4",#N/A,TRUE,"GENERAL";"TAB5",#N/A,TRUE,"GENERAL"}</definedName>
    <definedName name="be" localSheetId="5" hidden="1">{"TAB1",#N/A,TRUE,"GENERAL";"TAB2",#N/A,TRUE,"GENERAL";"TAB3",#N/A,TRUE,"GENERAL";"TAB4",#N/A,TRUE,"GENERAL";"TAB5",#N/A,TRUE,"GENERAL"}</definedName>
    <definedName name="be" localSheetId="1" hidden="1">{"TAB1",#N/A,TRUE,"GENERAL";"TAB2",#N/A,TRUE,"GENERAL";"TAB3",#N/A,TRUE,"GENERAL";"TAB4",#N/A,TRUE,"GENERAL";"TAB5",#N/A,TRUE,"GENERAL"}</definedName>
    <definedName name="be" localSheetId="2" hidden="1">{"TAB1",#N/A,TRUE,"GENERAL";"TAB2",#N/A,TRUE,"GENERAL";"TAB3",#N/A,TRUE,"GENERAL";"TAB4",#N/A,TRUE,"GENERAL";"TAB5",#N/A,TRUE,"GENERAL"}</definedName>
    <definedName name="be" localSheetId="3" hidden="1">{"TAB1",#N/A,TRUE,"GENERAL";"TAB2",#N/A,TRUE,"GENERAL";"TAB3",#N/A,TRUE,"GENERAL";"TAB4",#N/A,TRUE,"GENERAL";"TAB5",#N/A,TRUE,"GENERAL"}</definedName>
    <definedName name="be" localSheetId="4" hidden="1">{"TAB1",#N/A,TRUE,"GENERAL";"TAB2",#N/A,TRUE,"GENERAL";"TAB3",#N/A,TRUE,"GENERAL";"TAB4",#N/A,TRUE,"GENERAL";"TAB5",#N/A,TRUE,"GENERAL"}</definedName>
    <definedName name="be" hidden="1">{"TAB1",#N/A,TRUE,"GENERAL";"TAB2",#N/A,TRUE,"GENERAL";"TAB3",#N/A,TRUE,"GENERAL";"TAB4",#N/A,TRUE,"GENERAL";"TAB5",#N/A,TRUE,"GENERAL"}</definedName>
    <definedName name="Beg_Bal">#REF!</definedName>
    <definedName name="BENEF.UNIT.">#REF!</definedName>
    <definedName name="beneficios">#REF!</definedName>
    <definedName name="beneficios_24">#REF!</definedName>
    <definedName name="beneficios_26">#REF!</definedName>
    <definedName name="beneficios_27">#REF!</definedName>
    <definedName name="beneficios_5">#REF!</definedName>
    <definedName name="beneficios_6">#REF!</definedName>
    <definedName name="beneficios_7">#REF!</definedName>
    <definedName name="bfnfv" localSheetId="5" hidden="1">{"TAB1",#N/A,TRUE,"GENERAL";"TAB2",#N/A,TRUE,"GENERAL";"TAB3",#N/A,TRUE,"GENERAL";"TAB4",#N/A,TRUE,"GENERAL";"TAB5",#N/A,TRUE,"GENERAL"}</definedName>
    <definedName name="bfnfv" localSheetId="1" hidden="1">{"TAB1",#N/A,TRUE,"GENERAL";"TAB2",#N/A,TRUE,"GENERAL";"TAB3",#N/A,TRUE,"GENERAL";"TAB4",#N/A,TRUE,"GENERAL";"TAB5",#N/A,TRUE,"GENERAL"}</definedName>
    <definedName name="bfnfv" localSheetId="2" hidden="1">{"TAB1",#N/A,TRUE,"GENERAL";"TAB2",#N/A,TRUE,"GENERAL";"TAB3",#N/A,TRUE,"GENERAL";"TAB4",#N/A,TRUE,"GENERAL";"TAB5",#N/A,TRUE,"GENERAL"}</definedName>
    <definedName name="bfnfv" localSheetId="3" hidden="1">{"TAB1",#N/A,TRUE,"GENERAL";"TAB2",#N/A,TRUE,"GENERAL";"TAB3",#N/A,TRUE,"GENERAL";"TAB4",#N/A,TRUE,"GENERAL";"TAB5",#N/A,TRUE,"GENERAL"}</definedName>
    <definedName name="bfnfv" localSheetId="4" hidden="1">{"TAB1",#N/A,TRUE,"GENERAL";"TAB2",#N/A,TRUE,"GENERAL";"TAB3",#N/A,TRUE,"GENERAL";"TAB4",#N/A,TRUE,"GENERAL";"TAB5",#N/A,TRUE,"GENERAL"}</definedName>
    <definedName name="bfnfv" hidden="1">{"TAB1",#N/A,TRUE,"GENERAL";"TAB2",#N/A,TRUE,"GENERAL";"TAB3",#N/A,TRUE,"GENERAL";"TAB4",#N/A,TRUE,"GENERAL";"TAB5",#N/A,TRUE,"GENERAL"}</definedName>
    <definedName name="bgb" localSheetId="5" hidden="1">{"TAB1",#N/A,TRUE,"GENERAL";"TAB2",#N/A,TRUE,"GENERAL";"TAB3",#N/A,TRUE,"GENERAL";"TAB4",#N/A,TRUE,"GENERAL";"TAB5",#N/A,TRUE,"GENERAL"}</definedName>
    <definedName name="bgb" localSheetId="1" hidden="1">{"TAB1",#N/A,TRUE,"GENERAL";"TAB2",#N/A,TRUE,"GENERAL";"TAB3",#N/A,TRUE,"GENERAL";"TAB4",#N/A,TRUE,"GENERAL";"TAB5",#N/A,TRUE,"GENERAL"}</definedName>
    <definedName name="bgb" localSheetId="2" hidden="1">{"TAB1",#N/A,TRUE,"GENERAL";"TAB2",#N/A,TRUE,"GENERAL";"TAB3",#N/A,TRUE,"GENERAL";"TAB4",#N/A,TRUE,"GENERAL";"TAB5",#N/A,TRUE,"GENERAL"}</definedName>
    <definedName name="bgb" localSheetId="3" hidden="1">{"TAB1",#N/A,TRUE,"GENERAL";"TAB2",#N/A,TRUE,"GENERAL";"TAB3",#N/A,TRUE,"GENERAL";"TAB4",#N/A,TRUE,"GENERAL";"TAB5",#N/A,TRUE,"GENERAL"}</definedName>
    <definedName name="bgb" localSheetId="4" hidden="1">{"TAB1",#N/A,TRUE,"GENERAL";"TAB2",#N/A,TRUE,"GENERAL";"TAB3",#N/A,TRUE,"GENERAL";"TAB4",#N/A,TRUE,"GENERAL";"TAB5",#N/A,TRUE,"GENERAL"}</definedName>
    <definedName name="bgb" hidden="1">{"TAB1",#N/A,TRUE,"GENERAL";"TAB2",#N/A,TRUE,"GENERAL";"TAB3",#N/A,TRUE,"GENERAL";"TAB4",#N/A,TRUE,"GENERAL";"TAB5",#N/A,TRUE,"GENERAL"}</definedName>
    <definedName name="BGDGFRT" localSheetId="5" hidden="1">{"via1",#N/A,TRUE,"general";"via2",#N/A,TRUE,"general";"via3",#N/A,TRUE,"general"}</definedName>
    <definedName name="BGDGFRT" localSheetId="1" hidden="1">{"via1",#N/A,TRUE,"general";"via2",#N/A,TRUE,"general";"via3",#N/A,TRUE,"general"}</definedName>
    <definedName name="BGDGFRT" localSheetId="2" hidden="1">{"via1",#N/A,TRUE,"general";"via2",#N/A,TRUE,"general";"via3",#N/A,TRUE,"general"}</definedName>
    <definedName name="BGDGFRT" localSheetId="3" hidden="1">{"via1",#N/A,TRUE,"general";"via2",#N/A,TRUE,"general";"via3",#N/A,TRUE,"general"}</definedName>
    <definedName name="BGDGFRT" localSheetId="4" hidden="1">{"via1",#N/A,TRUE,"general";"via2",#N/A,TRUE,"general";"via3",#N/A,TRUE,"general"}</definedName>
    <definedName name="BGDGFRT" hidden="1">{"via1",#N/A,TRUE,"general";"via2",#N/A,TRUE,"general";"via3",#N/A,TRUE,"general"}</definedName>
    <definedName name="BGFBFH" localSheetId="5" hidden="1">{"via1",#N/A,TRUE,"general";"via2",#N/A,TRUE,"general";"via3",#N/A,TRUE,"general"}</definedName>
    <definedName name="BGFBFH" localSheetId="1" hidden="1">{"via1",#N/A,TRUE,"general";"via2",#N/A,TRUE,"general";"via3",#N/A,TRUE,"general"}</definedName>
    <definedName name="BGFBFH" localSheetId="2" hidden="1">{"via1",#N/A,TRUE,"general";"via2",#N/A,TRUE,"general";"via3",#N/A,TRUE,"general"}</definedName>
    <definedName name="BGFBFH" localSheetId="3" hidden="1">{"via1",#N/A,TRUE,"general";"via2",#N/A,TRUE,"general";"via3",#N/A,TRUE,"general"}</definedName>
    <definedName name="BGFBFH" localSheetId="4" hidden="1">{"via1",#N/A,TRUE,"general";"via2",#N/A,TRUE,"general";"via3",#N/A,TRUE,"general"}</definedName>
    <definedName name="BGFBFH" hidden="1">{"via1",#N/A,TRUE,"general";"via2",#N/A,TRUE,"general";"via3",#N/A,TRUE,"general"}</definedName>
    <definedName name="bgh">#REF!</definedName>
    <definedName name="BGT">#REF!</definedName>
    <definedName name="bgvfcdx" localSheetId="5" hidden="1">{"via1",#N/A,TRUE,"general";"via2",#N/A,TRUE,"general";"via3",#N/A,TRUE,"general"}</definedName>
    <definedName name="bgvfcdx" localSheetId="1" hidden="1">{"via1",#N/A,TRUE,"general";"via2",#N/A,TRUE,"general";"via3",#N/A,TRUE,"general"}</definedName>
    <definedName name="bgvfcdx" localSheetId="2" hidden="1">{"via1",#N/A,TRUE,"general";"via2",#N/A,TRUE,"general";"via3",#N/A,TRUE,"general"}</definedName>
    <definedName name="bgvfcdx" localSheetId="3" hidden="1">{"via1",#N/A,TRUE,"general";"via2",#N/A,TRUE,"general";"via3",#N/A,TRUE,"general"}</definedName>
    <definedName name="bgvfcdx" localSheetId="4" hidden="1">{"via1",#N/A,TRUE,"general";"via2",#N/A,TRUE,"general";"via3",#N/A,TRUE,"general"}</definedName>
    <definedName name="bgvfcdx" hidden="1">{"via1",#N/A,TRUE,"general";"via2",#N/A,TRUE,"general";"via3",#N/A,TRUE,"general"}</definedName>
    <definedName name="BHT">#REF!</definedName>
    <definedName name="BHT_F">#REF!</definedName>
    <definedName name="bi">#REF!</definedName>
    <definedName name="bimestre">#REF!</definedName>
    <definedName name="BJHVVHGH">#N/A</definedName>
    <definedName name="bl">#REF!</definedName>
    <definedName name="blActividadesDiarias">#REF!</definedName>
    <definedName name="blCantidades">#REF!</definedName>
    <definedName name="blCantidades1">#REF!</definedName>
    <definedName name="blCantidades2">#REF!</definedName>
    <definedName name="blComentarioInf1">#REF!</definedName>
    <definedName name="blComentarioInf2">#REF!</definedName>
    <definedName name="blEjecutado">#REF!</definedName>
    <definedName name="blEjecutadoPorcen">#REF!</definedName>
    <definedName name="blEqCantiInf1">#REF!</definedName>
    <definedName name="blEqCantiInf2">#REF!</definedName>
    <definedName name="blEqClaseInf1">#REF!</definedName>
    <definedName name="blEqClaseInf2">#REF!</definedName>
    <definedName name="blEqTiemiInf1">#REF!</definedName>
    <definedName name="blEqTiemiInf2">#REF!</definedName>
    <definedName name="blFechaInforme">#REF!</definedName>
    <definedName name="blFechaInicio">#REF!</definedName>
    <definedName name="blFisico">#REF!</definedName>
    <definedName name="blHoraEqInf1">#REF!</definedName>
    <definedName name="blHoraEqInf2">#REF!</definedName>
    <definedName name="blHoraPerIntInf">#REF!</definedName>
    <definedName name="blHoraPerObraInf">#REF!</definedName>
    <definedName name="blHorasLluviaInf">#REF!</definedName>
    <definedName name="blImagen1">#REF!</definedName>
    <definedName name="blImagen2">#REF!</definedName>
    <definedName name="blNombreArchivo">#REF!</definedName>
    <definedName name="blObservacionesInf">#REF!</definedName>
    <definedName name="BLOQUE_DE_ARCILLA_H5">#REF!</definedName>
    <definedName name="blPDT">#REF!</definedName>
    <definedName name="blPerAdmiCantInf">#REF!</definedName>
    <definedName name="blPerAdmiTiemInf">#REF!</definedName>
    <definedName name="blPerObraCantInf">#REF!</definedName>
    <definedName name="blPerObraTiemInf">#REF!</definedName>
    <definedName name="blPersonalAdminInf">#REF!</definedName>
    <definedName name="blPersonalObraInf">#REF!</definedName>
    <definedName name="BLPH1" hidden="1">#REF!</definedName>
    <definedName name="blProgramadoPesos">#REF!</definedName>
    <definedName name="blReferenciaInforme">#REF!</definedName>
    <definedName name="bn">#REF!</definedName>
    <definedName name="bnm">#REF!</definedName>
    <definedName name="Bombas">#REF!</definedName>
    <definedName name="BONO">#REF!</definedName>
    <definedName name="BORDER1">#REF!</definedName>
    <definedName name="BORDET">#REF!</definedName>
    <definedName name="BORSHE">#REF!</definedName>
    <definedName name="BORSUM">#REF!</definedName>
    <definedName name="boxes">#REF!</definedName>
    <definedName name="BQ">#REF!</definedName>
    <definedName name="br" localSheetId="5" hidden="1">{"TAB1",#N/A,TRUE,"GENERAL";"TAB2",#N/A,TRUE,"GENERAL";"TAB3",#N/A,TRUE,"GENERAL";"TAB4",#N/A,TRUE,"GENERAL";"TAB5",#N/A,TRUE,"GENERAL"}</definedName>
    <definedName name="br" localSheetId="1" hidden="1">{"TAB1",#N/A,TRUE,"GENERAL";"TAB2",#N/A,TRUE,"GENERAL";"TAB3",#N/A,TRUE,"GENERAL";"TAB4",#N/A,TRUE,"GENERAL";"TAB5",#N/A,TRUE,"GENERAL"}</definedName>
    <definedName name="br" localSheetId="2" hidden="1">{"TAB1",#N/A,TRUE,"GENERAL";"TAB2",#N/A,TRUE,"GENERAL";"TAB3",#N/A,TRUE,"GENERAL";"TAB4",#N/A,TRUE,"GENERAL";"TAB5",#N/A,TRUE,"GENERAL"}</definedName>
    <definedName name="br" localSheetId="3" hidden="1">{"TAB1",#N/A,TRUE,"GENERAL";"TAB2",#N/A,TRUE,"GENERAL";"TAB3",#N/A,TRUE,"GENERAL";"TAB4",#N/A,TRUE,"GENERAL";"TAB5",#N/A,TRUE,"GENERAL"}</definedName>
    <definedName name="br" localSheetId="4" hidden="1">{"TAB1",#N/A,TRUE,"GENERAL";"TAB2",#N/A,TRUE,"GENERAL";"TAB3",#N/A,TRUE,"GENERAL";"TAB4",#N/A,TRUE,"GENERAL";"TAB5",#N/A,TRUE,"GENERAL"}</definedName>
    <definedName name="br" hidden="1">{"TAB1",#N/A,TRUE,"GENERAL";"TAB2",#N/A,TRUE,"GENERAL";"TAB3",#N/A,TRUE,"GENERAL";"TAB4",#N/A,TRUE,"GENERAL";"TAB5",#N/A,TRUE,"GENERAL"}</definedName>
    <definedName name="BREAKER">#REF!</definedName>
    <definedName name="BREAKERS">#REF!</definedName>
    <definedName name="Breakers_Switches">#REF!</definedName>
    <definedName name="Breakers_y_Switches">#REF!</definedName>
    <definedName name="BRIQ">#REF!</definedName>
    <definedName name="bsb" localSheetId="5" hidden="1">{"via1",#N/A,TRUE,"general";"via2",#N/A,TRUE,"general";"via3",#N/A,TRUE,"general"}</definedName>
    <definedName name="bsb" localSheetId="1" hidden="1">{"via1",#N/A,TRUE,"general";"via2",#N/A,TRUE,"general";"via3",#N/A,TRUE,"general"}</definedName>
    <definedName name="bsb" localSheetId="2" hidden="1">{"via1",#N/A,TRUE,"general";"via2",#N/A,TRUE,"general";"via3",#N/A,TRUE,"general"}</definedName>
    <definedName name="bsb" localSheetId="3" hidden="1">{"via1",#N/A,TRUE,"general";"via2",#N/A,TRUE,"general";"via3",#N/A,TRUE,"general"}</definedName>
    <definedName name="bsb" localSheetId="4" hidden="1">{"via1",#N/A,TRUE,"general";"via2",#N/A,TRUE,"general";"via3",#N/A,TRUE,"general"}</definedName>
    <definedName name="bsb" hidden="1">{"via1",#N/A,TRUE,"general";"via2",#N/A,TRUE,"general";"via3",#N/A,TRUE,"general"}</definedName>
    <definedName name="bspoi" localSheetId="5" hidden="1">{"TAB1",#N/A,TRUE,"GENERAL";"TAB2",#N/A,TRUE,"GENERAL";"TAB3",#N/A,TRUE,"GENERAL";"TAB4",#N/A,TRUE,"GENERAL";"TAB5",#N/A,TRUE,"GENERAL"}</definedName>
    <definedName name="bspoi" localSheetId="1" hidden="1">{"TAB1",#N/A,TRUE,"GENERAL";"TAB2",#N/A,TRUE,"GENERAL";"TAB3",#N/A,TRUE,"GENERAL";"TAB4",#N/A,TRUE,"GENERAL";"TAB5",#N/A,TRUE,"GENERAL"}</definedName>
    <definedName name="bspoi" localSheetId="2" hidden="1">{"TAB1",#N/A,TRUE,"GENERAL";"TAB2",#N/A,TRUE,"GENERAL";"TAB3",#N/A,TRUE,"GENERAL";"TAB4",#N/A,TRUE,"GENERAL";"TAB5",#N/A,TRUE,"GENERAL"}</definedName>
    <definedName name="bspoi" localSheetId="3" hidden="1">{"TAB1",#N/A,TRUE,"GENERAL";"TAB2",#N/A,TRUE,"GENERAL";"TAB3",#N/A,TRUE,"GENERAL";"TAB4",#N/A,TRUE,"GENERAL";"TAB5",#N/A,TRUE,"GENERAL"}</definedName>
    <definedName name="bspoi" localSheetId="4" hidden="1">{"TAB1",#N/A,TRUE,"GENERAL";"TAB2",#N/A,TRUE,"GENERAL";"TAB3",#N/A,TRUE,"GENERAL";"TAB4",#N/A,TRUE,"GENERAL";"TAB5",#N/A,TRUE,"GENERAL"}</definedName>
    <definedName name="bspoi" hidden="1">{"TAB1",#N/A,TRUE,"GENERAL";"TAB2",#N/A,TRUE,"GENERAL";"TAB3",#N/A,TRUE,"GENERAL";"TAB4",#N/A,TRUE,"GENERAL";"TAB5",#N/A,TRUE,"GENERAL"}</definedName>
    <definedName name="BSW">#REF!</definedName>
    <definedName name="bt" localSheetId="5" hidden="1">{"via1",#N/A,TRUE,"general";"via2",#N/A,TRUE,"general";"via3",#N/A,TRUE,"general"}</definedName>
    <definedName name="bt" localSheetId="1" hidden="1">{"via1",#N/A,TRUE,"general";"via2",#N/A,TRUE,"general";"via3",#N/A,TRUE,"general"}</definedName>
    <definedName name="bt" localSheetId="2" hidden="1">{"via1",#N/A,TRUE,"general";"via2",#N/A,TRUE,"general";"via3",#N/A,TRUE,"general"}</definedName>
    <definedName name="bt" localSheetId="3" hidden="1">{"via1",#N/A,TRUE,"general";"via2",#N/A,TRUE,"general";"via3",#N/A,TRUE,"general"}</definedName>
    <definedName name="bt" localSheetId="4" hidden="1">{"via1",#N/A,TRUE,"general";"via2",#N/A,TRUE,"general";"via3",#N/A,TRUE,"general"}</definedName>
    <definedName name="bt" hidden="1">{"via1",#N/A,TRUE,"general";"via2",#N/A,TRUE,"general";"via3",#N/A,TRUE,"general"}</definedName>
    <definedName name="BTYJHTR" localSheetId="5" hidden="1">{"TAB1",#N/A,TRUE,"GENERAL";"TAB2",#N/A,TRUE,"GENERAL";"TAB3",#N/A,TRUE,"GENERAL";"TAB4",#N/A,TRUE,"GENERAL";"TAB5",#N/A,TRUE,"GENERAL"}</definedName>
    <definedName name="BTYJHTR" localSheetId="1" hidden="1">{"TAB1",#N/A,TRUE,"GENERAL";"TAB2",#N/A,TRUE,"GENERAL";"TAB3",#N/A,TRUE,"GENERAL";"TAB4",#N/A,TRUE,"GENERAL";"TAB5",#N/A,TRUE,"GENERAL"}</definedName>
    <definedName name="BTYJHTR" localSheetId="2" hidden="1">{"TAB1",#N/A,TRUE,"GENERAL";"TAB2",#N/A,TRUE,"GENERAL";"TAB3",#N/A,TRUE,"GENERAL";"TAB4",#N/A,TRUE,"GENERAL";"TAB5",#N/A,TRUE,"GENERAL"}</definedName>
    <definedName name="BTYJHTR" localSheetId="3" hidden="1">{"TAB1",#N/A,TRUE,"GENERAL";"TAB2",#N/A,TRUE,"GENERAL";"TAB3",#N/A,TRUE,"GENERAL";"TAB4",#N/A,TRUE,"GENERAL";"TAB5",#N/A,TRUE,"GENERAL"}</definedName>
    <definedName name="BTYJHTR" localSheetId="4" hidden="1">{"TAB1",#N/A,TRUE,"GENERAL";"TAB2",#N/A,TRUE,"GENERAL";"TAB3",#N/A,TRUE,"GENERAL";"TAB4",#N/A,TRUE,"GENERAL";"TAB5",#N/A,TRUE,"GENERAL"}</definedName>
    <definedName name="BTYJHTR" hidden="1">{"TAB1",#N/A,TRUE,"GENERAL";"TAB2",#N/A,TRUE,"GENERAL";"TAB3",#N/A,TRUE,"GENERAL";"TAB4",#N/A,TRUE,"GENERAL";"TAB5",#N/A,TRUE,"GENERAL"}</definedName>
    <definedName name="BUENO">#REF!&lt;2.5</definedName>
    <definedName name="BUENO4006">#REF!</definedName>
    <definedName name="BUENO4006A">#REF!</definedName>
    <definedName name="BUENO40CN01">#REF!</definedName>
    <definedName name="BUENO40CNA">#REF!</definedName>
    <definedName name="BUENO40CNB">#REF!</definedName>
    <definedName name="BUENO55CN01">#REF!</definedName>
    <definedName name="BUENO55CN03">#REF!</definedName>
    <definedName name="BUENO5607">#REF!</definedName>
    <definedName name="BUENOAFIR5607">#REF!</definedName>
    <definedName name="BuiltIn_Print_Area">#REF!</definedName>
    <definedName name="BuiltIn_Print_Area___0">#REF!</definedName>
    <definedName name="BuiltIn_Print_Area___0___0">#REF!</definedName>
    <definedName name="BuiltIn_Print_Area___0___0___0">#REF!</definedName>
    <definedName name="BuiltIn_Print_Titles">#REF!</definedName>
    <definedName name="bul">100000</definedName>
    <definedName name="Buldozer__Potencia_al_volante_de_140_HP__motor_de_2200_RPM__longitud_de_hoja_4_80_m.">#REF!</definedName>
    <definedName name="BuscHSeguim">#REF!</definedName>
    <definedName name="BuscHSeguim2">#REF!</definedName>
    <definedName name="bvbc" localSheetId="5" hidden="1">{"TAB1",#N/A,TRUE,"GENERAL";"TAB2",#N/A,TRUE,"GENERAL";"TAB3",#N/A,TRUE,"GENERAL";"TAB4",#N/A,TRUE,"GENERAL";"TAB5",#N/A,TRUE,"GENERAL"}</definedName>
    <definedName name="bvbc" localSheetId="1" hidden="1">{"TAB1",#N/A,TRUE,"GENERAL";"TAB2",#N/A,TRUE,"GENERAL";"TAB3",#N/A,TRUE,"GENERAL";"TAB4",#N/A,TRUE,"GENERAL";"TAB5",#N/A,TRUE,"GENERAL"}</definedName>
    <definedName name="bvbc" localSheetId="2" hidden="1">{"TAB1",#N/A,TRUE,"GENERAL";"TAB2",#N/A,TRUE,"GENERAL";"TAB3",#N/A,TRUE,"GENERAL";"TAB4",#N/A,TRUE,"GENERAL";"TAB5",#N/A,TRUE,"GENERAL"}</definedName>
    <definedName name="bvbc" localSheetId="3" hidden="1">{"TAB1",#N/A,TRUE,"GENERAL";"TAB2",#N/A,TRUE,"GENERAL";"TAB3",#N/A,TRUE,"GENERAL";"TAB4",#N/A,TRUE,"GENERAL";"TAB5",#N/A,TRUE,"GENERAL"}</definedName>
    <definedName name="bvbc" localSheetId="4" hidden="1">{"TAB1",#N/A,TRUE,"GENERAL";"TAB2",#N/A,TRUE,"GENERAL";"TAB3",#N/A,TRUE,"GENERAL";"TAB4",#N/A,TRUE,"GENERAL";"TAB5",#N/A,TRUE,"GENERAL"}</definedName>
    <definedName name="bvbc" hidden="1">{"TAB1",#N/A,TRUE,"GENERAL";"TAB2",#N/A,TRUE,"GENERAL";"TAB3",#N/A,TRUE,"GENERAL";"TAB4",#N/A,TRUE,"GENERAL";"TAB5",#N/A,TRUE,"GENERAL"}</definedName>
    <definedName name="bvcb" localSheetId="5" hidden="1">{"via1",#N/A,TRUE,"general";"via2",#N/A,TRUE,"general";"via3",#N/A,TRUE,"general"}</definedName>
    <definedName name="bvcb" localSheetId="1" hidden="1">{"via1",#N/A,TRUE,"general";"via2",#N/A,TRUE,"general";"via3",#N/A,TRUE,"general"}</definedName>
    <definedName name="bvcb" localSheetId="2" hidden="1">{"via1",#N/A,TRUE,"general";"via2",#N/A,TRUE,"general";"via3",#N/A,TRUE,"general"}</definedName>
    <definedName name="bvcb" localSheetId="3" hidden="1">{"via1",#N/A,TRUE,"general";"via2",#N/A,TRUE,"general";"via3",#N/A,TRUE,"general"}</definedName>
    <definedName name="bvcb" localSheetId="4" hidden="1">{"via1",#N/A,TRUE,"general";"via2",#N/A,TRUE,"general";"via3",#N/A,TRUE,"general"}</definedName>
    <definedName name="bvcb" hidden="1">{"via1",#N/A,TRUE,"general";"via2",#N/A,TRUE,"general";"via3",#N/A,TRUE,"general"}</definedName>
    <definedName name="bvn" localSheetId="5" hidden="1">{"via1",#N/A,TRUE,"general";"via2",#N/A,TRUE,"general";"via3",#N/A,TRUE,"general"}</definedName>
    <definedName name="bvn" localSheetId="1" hidden="1">{"via1",#N/A,TRUE,"general";"via2",#N/A,TRUE,"general";"via3",#N/A,TRUE,"general"}</definedName>
    <definedName name="bvn" localSheetId="2" hidden="1">{"via1",#N/A,TRUE,"general";"via2",#N/A,TRUE,"general";"via3",#N/A,TRUE,"general"}</definedName>
    <definedName name="bvn" localSheetId="3" hidden="1">{"via1",#N/A,TRUE,"general";"via2",#N/A,TRUE,"general";"via3",#N/A,TRUE,"general"}</definedName>
    <definedName name="bvn" localSheetId="4" hidden="1">{"via1",#N/A,TRUE,"general";"via2",#N/A,TRUE,"general";"via3",#N/A,TRUE,"general"}</definedName>
    <definedName name="bvn" hidden="1">{"via1",#N/A,TRUE,"general";"via2",#N/A,TRUE,"general";"via3",#N/A,TRUE,"general"}</definedName>
    <definedName name="bw">#REF!</definedName>
    <definedName name="by" localSheetId="5" hidden="1">{"via1",#N/A,TRUE,"general";"via2",#N/A,TRUE,"general";"via3",#N/A,TRUE,"general"}</definedName>
    <definedName name="by" localSheetId="1" hidden="1">{"via1",#N/A,TRUE,"general";"via2",#N/A,TRUE,"general";"via3",#N/A,TRUE,"general"}</definedName>
    <definedName name="by" localSheetId="2" hidden="1">{"via1",#N/A,TRUE,"general";"via2",#N/A,TRUE,"general";"via3",#N/A,TRUE,"general"}</definedName>
    <definedName name="by" localSheetId="3" hidden="1">{"via1",#N/A,TRUE,"general";"via2",#N/A,TRUE,"general";"via3",#N/A,TRUE,"general"}</definedName>
    <definedName name="by" localSheetId="4" hidden="1">{"via1",#N/A,TRUE,"general";"via2",#N/A,TRUE,"general";"via3",#N/A,TRUE,"general"}</definedName>
    <definedName name="by" hidden="1">{"via1",#N/A,TRUE,"general";"via2",#N/A,TRUE,"general";"via3",#N/A,TRUE,"general"}</definedName>
    <definedName name="C._C.">#REF!</definedName>
    <definedName name="C.A">#REF!</definedName>
    <definedName name="C_">#REF!</definedName>
    <definedName name="C_Apus" comment="Codigo Apus">#REF!</definedName>
    <definedName name="C900.2">#REF!</definedName>
    <definedName name="CA">#REF!</definedName>
    <definedName name="Cableado">#REF!</definedName>
    <definedName name="cade">#REF!</definedName>
    <definedName name="cade1">20000</definedName>
    <definedName name="cade2">17000</definedName>
    <definedName name="Cadenero">#REF!</definedName>
    <definedName name="CajDol1">#REF!</definedName>
    <definedName name="CajDol10">#REF!</definedName>
    <definedName name="CajDol11">#REF!</definedName>
    <definedName name="CajDol12">#REF!</definedName>
    <definedName name="CajDol2">#REF!</definedName>
    <definedName name="CajDol3">#REF!</definedName>
    <definedName name="CajDol4">#REF!</definedName>
    <definedName name="CajDol5">#REF!</definedName>
    <definedName name="CajDol6">#REF!</definedName>
    <definedName name="CajDol7">#REF!</definedName>
    <definedName name="CajDol8">#REF!</definedName>
    <definedName name="CajDol9">#REF!</definedName>
    <definedName name="camioneta">#REF!</definedName>
    <definedName name="Camioneta_D_300">#REF!</definedName>
    <definedName name="CAMPO">#REF!</definedName>
    <definedName name="CANT">#REF!</definedName>
    <definedName name="cantidad">#REF!,#REF!,#REF!,#REF!,#REF!,#REF!,#REF!,#REF!,#REF!,#REF!,#REF!,#REF!,#REF!,#REF!,#REF!,#REF!</definedName>
    <definedName name="CAP">#REF!</definedName>
    <definedName name="CAPAC._HSE">#REF!</definedName>
    <definedName name="Capitulo">#REF!</definedName>
    <definedName name="carg">60000</definedName>
    <definedName name="CARGA">#REF!</definedName>
    <definedName name="CARGOS">#REF!</definedName>
    <definedName name="carlos" localSheetId="5">MODULO10.auto_abrir</definedName>
    <definedName name="carlos" localSheetId="1">MODULO10.auto_abrir</definedName>
    <definedName name="carlos" localSheetId="2">MODULO10.auto_abrir</definedName>
    <definedName name="carlos" localSheetId="3">MODULO10.auto_abrir</definedName>
    <definedName name="carlos" localSheetId="4">MODULO10.auto_abrir</definedName>
    <definedName name="carlos">MODULO10.auto_abrir</definedName>
    <definedName name="CAROL" localSheetId="2">#REF!</definedName>
    <definedName name="CAROL">#REF!</definedName>
    <definedName name="carol1" localSheetId="2">#REF!</definedName>
    <definedName name="carol1">#REF!</definedName>
    <definedName name="CARRETERAS" localSheetId="2">#REF!</definedName>
    <definedName name="CARRETERAS">#REF!</definedName>
    <definedName name="Carrotanque_1000_gl">#REF!</definedName>
    <definedName name="causa">#REF!</definedName>
    <definedName name="CBLES">#REF!</definedName>
    <definedName name="CBLES1">#REF!</definedName>
    <definedName name="CBRDISEÑO">#REF!</definedName>
    <definedName name="CBWorkbookPriority" hidden="1">-1602700874</definedName>
    <definedName name="CC">#REF!</definedName>
    <definedName name="CCC">#REF!</definedName>
    <definedName name="ccccc" localSheetId="5" hidden="1">{"TAB1",#N/A,TRUE,"GENERAL";"TAB2",#N/A,TRUE,"GENERAL";"TAB3",#N/A,TRUE,"GENERAL";"TAB4",#N/A,TRUE,"GENERAL";"TAB5",#N/A,TRUE,"GENERAL"}</definedName>
    <definedName name="ccccc" localSheetId="1" hidden="1">{"TAB1",#N/A,TRUE,"GENERAL";"TAB2",#N/A,TRUE,"GENERAL";"TAB3",#N/A,TRUE,"GENERAL";"TAB4",#N/A,TRUE,"GENERAL";"TAB5",#N/A,TRUE,"GENERAL"}</definedName>
    <definedName name="ccccc" localSheetId="2" hidden="1">{"TAB1",#N/A,TRUE,"GENERAL";"TAB2",#N/A,TRUE,"GENERAL";"TAB3",#N/A,TRUE,"GENERAL";"TAB4",#N/A,TRUE,"GENERAL";"TAB5",#N/A,TRUE,"GENERAL"}</definedName>
    <definedName name="ccccc" localSheetId="3" hidden="1">{"TAB1",#N/A,TRUE,"GENERAL";"TAB2",#N/A,TRUE,"GENERAL";"TAB3",#N/A,TRUE,"GENERAL";"TAB4",#N/A,TRUE,"GENERAL";"TAB5",#N/A,TRUE,"GENERAL"}</definedName>
    <definedName name="ccccc" localSheetId="4" hidden="1">{"TAB1",#N/A,TRUE,"GENERAL";"TAB2",#N/A,TRUE,"GENERAL";"TAB3",#N/A,TRUE,"GENERAL";"TAB4",#N/A,TRUE,"GENERAL";"TAB5",#N/A,TRUE,"GENERAL"}</definedName>
    <definedName name="ccccc" hidden="1">{"TAB1",#N/A,TRUE,"GENERAL";"TAB2",#N/A,TRUE,"GENERAL";"TAB3",#N/A,TRUE,"GENERAL";"TAB4",#N/A,TRUE,"GENERAL";"TAB5",#N/A,TRUE,"GENERAL"}</definedName>
    <definedName name="CCCCCC">#REF!</definedName>
    <definedName name="CCT">#REF!</definedName>
    <definedName name="ccto210">#REF!</definedName>
    <definedName name="cd">#REF!</definedName>
    <definedName name="cdcdc" localSheetId="5" hidden="1">{"via1",#N/A,TRUE,"general";"via2",#N/A,TRUE,"general";"via3",#N/A,TRUE,"general"}</definedName>
    <definedName name="cdcdc" localSheetId="1" hidden="1">{"via1",#N/A,TRUE,"general";"via2",#N/A,TRUE,"general";"via3",#N/A,TRUE,"general"}</definedName>
    <definedName name="cdcdc" localSheetId="2" hidden="1">{"via1",#N/A,TRUE,"general";"via2",#N/A,TRUE,"general";"via3",#N/A,TRUE,"general"}</definedName>
    <definedName name="cdcdc" localSheetId="3" hidden="1">{"via1",#N/A,TRUE,"general";"via2",#N/A,TRUE,"general";"via3",#N/A,TRUE,"general"}</definedName>
    <definedName name="cdcdc" localSheetId="4" hidden="1">{"via1",#N/A,TRUE,"general";"via2",#N/A,TRUE,"general";"via3",#N/A,TRUE,"general"}</definedName>
    <definedName name="cdcdc" hidden="1">{"via1",#N/A,TRUE,"general";"via2",#N/A,TRUE,"general";"via3",#N/A,TRUE,"general"}</definedName>
    <definedName name="CDCT">#REF!</definedName>
    <definedName name="CDctrl">#REF!</definedName>
    <definedName name="CDE">#REF!</definedName>
    <definedName name="cdfgrtfd" hidden="1">#REF!</definedName>
    <definedName name="CDIRECTO">#REF!</definedName>
    <definedName name="cds" localSheetId="5" hidden="1">{#N/A,#N/A,FALSE,"sumi ";#N/A,#N/A,FALSE,"RESUMEN"}</definedName>
    <definedName name="cds" localSheetId="1" hidden="1">{#N/A,#N/A,FALSE,"sumi ";#N/A,#N/A,FALSE,"RESUMEN"}</definedName>
    <definedName name="cds" localSheetId="2" hidden="1">{#N/A,#N/A,FALSE,"sumi ";#N/A,#N/A,FALSE,"RESUMEN"}</definedName>
    <definedName name="cds" localSheetId="3" hidden="1">{#N/A,#N/A,FALSE,"sumi ";#N/A,#N/A,FALSE,"RESUMEN"}</definedName>
    <definedName name="cds" localSheetId="4" hidden="1">{#N/A,#N/A,FALSE,"sumi ";#N/A,#N/A,FALSE,"RESUMEN"}</definedName>
    <definedName name="cds" hidden="1">{#N/A,#N/A,FALSE,"sumi ";#N/A,#N/A,FALSE,"RESUMEN"}</definedName>
    <definedName name="CDSeguim">#REF!</definedName>
    <definedName name="ceerf" localSheetId="5" hidden="1">{"TAB1",#N/A,TRUE,"GENERAL";"TAB2",#N/A,TRUE,"GENERAL";"TAB3",#N/A,TRUE,"GENERAL";"TAB4",#N/A,TRUE,"GENERAL";"TAB5",#N/A,TRUE,"GENERAL"}</definedName>
    <definedName name="ceerf" localSheetId="1" hidden="1">{"TAB1",#N/A,TRUE,"GENERAL";"TAB2",#N/A,TRUE,"GENERAL";"TAB3",#N/A,TRUE,"GENERAL";"TAB4",#N/A,TRUE,"GENERAL";"TAB5",#N/A,TRUE,"GENERAL"}</definedName>
    <definedName name="ceerf" localSheetId="2" hidden="1">{"TAB1",#N/A,TRUE,"GENERAL";"TAB2",#N/A,TRUE,"GENERAL";"TAB3",#N/A,TRUE,"GENERAL";"TAB4",#N/A,TRUE,"GENERAL";"TAB5",#N/A,TRUE,"GENERAL"}</definedName>
    <definedName name="ceerf" localSheetId="3" hidden="1">{"TAB1",#N/A,TRUE,"GENERAL";"TAB2",#N/A,TRUE,"GENERAL";"TAB3",#N/A,TRUE,"GENERAL";"TAB4",#N/A,TRUE,"GENERAL";"TAB5",#N/A,TRUE,"GENERAL"}</definedName>
    <definedName name="ceerf" localSheetId="4" hidden="1">{"TAB1",#N/A,TRUE,"GENERAL";"TAB2",#N/A,TRUE,"GENERAL";"TAB3",#N/A,TRUE,"GENERAL";"TAB4",#N/A,TRUE,"GENERAL";"TAB5",#N/A,TRUE,"GENERAL"}</definedName>
    <definedName name="ceerf" hidden="1">{"TAB1",#N/A,TRUE,"GENERAL";"TAB2",#N/A,TRUE,"GENERAL";"TAB3",#N/A,TRUE,"GENERAL";"TAB4",#N/A,TRUE,"GENERAL";"TAB5",#N/A,TRUE,"GENERAL"}</definedName>
    <definedName name="CEM">#REF!</definedName>
    <definedName name="CEMENTO">#REF!</definedName>
    <definedName name="Cemento_gris__Inlcuye_tranporte_interno_en_obra_cargue_y_descargue">#REF!</definedName>
    <definedName name="CGDI01">#REF!</definedName>
    <definedName name="CGDI02">#REF!</definedName>
    <definedName name="CGDI03">#REF!</definedName>
    <definedName name="CGDI04">#REF!</definedName>
    <definedName name="CGDI05">#REF!</definedName>
    <definedName name="CGDI06">#REF!</definedName>
    <definedName name="CGDI07">#REF!</definedName>
    <definedName name="CGDI08">#REF!</definedName>
    <definedName name="CGEX01">#REF!</definedName>
    <definedName name="CGEX02">#REF!</definedName>
    <definedName name="CGEX031">#REF!</definedName>
    <definedName name="CGEX04">#REF!</definedName>
    <definedName name="CGFI011">#REF!</definedName>
    <definedName name="CGFI012">#REF!</definedName>
    <definedName name="CGFI021">#REF!</definedName>
    <definedName name="CGFI022">#REF!</definedName>
    <definedName name="CGFI023">#REF!</definedName>
    <definedName name="CGFI024">#REF!</definedName>
    <definedName name="CGFI031">#REF!</definedName>
    <definedName name="CGFI032">#REF!</definedName>
    <definedName name="CGFI0331">#REF!</definedName>
    <definedName name="CGFI0332">#REF!</definedName>
    <definedName name="CGFI0333">#REF!</definedName>
    <definedName name="CGFI0334">#REF!</definedName>
    <definedName name="CGFI0335">#REF!</definedName>
    <definedName name="CGFI0341">#REF!</definedName>
    <definedName name="CGFI0343">#REF!</definedName>
    <definedName name="CGFI0344">#REF!</definedName>
    <definedName name="CGPR01">#REF!</definedName>
    <definedName name="CGPR021">#REF!</definedName>
    <definedName name="CGPR022">#REF!</definedName>
    <definedName name="CGPR023">#REF!</definedName>
    <definedName name="CGPR024">#REF!</definedName>
    <definedName name="CGPR031">#REF!</definedName>
    <definedName name="CGPR032">#REF!</definedName>
    <definedName name="CGPR0331">#REF!</definedName>
    <definedName name="CGPR0332">#REF!</definedName>
    <definedName name="CGPR0333">#REF!</definedName>
    <definedName name="CGPR041">#REF!</definedName>
    <definedName name="CGPR042">#REF!</definedName>
    <definedName name="CGPR043">#REF!</definedName>
    <definedName name="CGPR051">#REF!</definedName>
    <definedName name="CGPR052">#REF!</definedName>
    <definedName name="CGPR0531">#REF!</definedName>
    <definedName name="CGPR0532">#REF!</definedName>
    <definedName name="CGPR0533">#REF!</definedName>
    <definedName name="CGPR0534">#REF!</definedName>
    <definedName name="CGPR0541">#REF!</definedName>
    <definedName name="CGPR0542">#REF!</definedName>
    <definedName name="CGPR0543">#REF!</definedName>
    <definedName name="CGPR061">#REF!</definedName>
    <definedName name="CGPR062">#REF!</definedName>
    <definedName name="CGPR0621">#REF!</definedName>
    <definedName name="CGPR0622">#REF!</definedName>
    <definedName name="CGPR0631">#REF!</definedName>
    <definedName name="CGPR0632">#REF!</definedName>
    <definedName name="CGPR0633">#REF!</definedName>
    <definedName name="CGPR0641">#REF!</definedName>
    <definedName name="CGPR0642">#REF!</definedName>
    <definedName name="CGPR0643">#REF!</definedName>
    <definedName name="CGRF01">#REF!</definedName>
    <definedName name="CGRF02">#REF!</definedName>
    <definedName name="CGRF031">#REF!</definedName>
    <definedName name="CGRF032">#REF!</definedName>
    <definedName name="CGRF0331">#REF!</definedName>
    <definedName name="CGRF0332">#REF!</definedName>
    <definedName name="CGRF0333">#REF!</definedName>
    <definedName name="CGRF0334">#REF!</definedName>
    <definedName name="CGRF0335">#REF!</definedName>
    <definedName name="CGRF0336">#REF!</definedName>
    <definedName name="CGRF0337">#REF!</definedName>
    <definedName name="CGRF0338">#REF!</definedName>
    <definedName name="CGRF0341">#REF!</definedName>
    <definedName name="CGRF0342">#REF!</definedName>
    <definedName name="CGRF0343">#REF!</definedName>
    <definedName name="CGRF041">#REF!</definedName>
    <definedName name="CGRF042">#REF!</definedName>
    <definedName name="CGRF0431">#REF!</definedName>
    <definedName name="CGRF0432">#REF!</definedName>
    <definedName name="CGRF0433">#REF!</definedName>
    <definedName name="CGRF0441">#REF!</definedName>
    <definedName name="CGRF0442">#REF!</definedName>
    <definedName name="CGRF0443">#REF!</definedName>
    <definedName name="CGSM01">#REF!</definedName>
    <definedName name="CGSM02">#REF!</definedName>
    <definedName name="CGSM03">#REF!</definedName>
    <definedName name="CGSM04">#REF!</definedName>
    <definedName name="CGSM05">#REF!</definedName>
    <definedName name="CGSO011">#REF!</definedName>
    <definedName name="CGSO012">#REF!</definedName>
    <definedName name="CGSO013">#REF!</definedName>
    <definedName name="CGSO014">#REF!</definedName>
    <definedName name="CGSO02">#REF!</definedName>
    <definedName name="CGSO031">#REF!</definedName>
    <definedName name="CGSO032">#REF!</definedName>
    <definedName name="CGSO033">#REF!</definedName>
    <definedName name="CGSO034">#REF!</definedName>
    <definedName name="CGSO041">#REF!</definedName>
    <definedName name="CGSO042">#REF!</definedName>
    <definedName name="CGSO043">#REF!</definedName>
    <definedName name="CGSO044">#REF!</definedName>
    <definedName name="CGSO051">#REF!</definedName>
    <definedName name="CGSO052">#REF!</definedName>
    <definedName name="CGSO053">#REF!</definedName>
    <definedName name="CGSO054">#REF!</definedName>
    <definedName name="CGSO055">#REF!</definedName>
    <definedName name="CGSO061">#REF!</definedName>
    <definedName name="CGSO062">#REF!</definedName>
    <definedName name="CGSO063">#REF!</definedName>
    <definedName name="CGSO064">#REF!</definedName>
    <definedName name="CGTR011">#REF!</definedName>
    <definedName name="CGTR012">#REF!</definedName>
    <definedName name="CGTR021">#REF!</definedName>
    <definedName name="CGTR022">#REF!</definedName>
    <definedName name="CGTR023">#REF!</definedName>
    <definedName name="CGTR031">#REF!</definedName>
    <definedName name="CGTR032">#REF!</definedName>
    <definedName name="CGTR033">#REF!</definedName>
    <definedName name="CGTR034">#REF!</definedName>
    <definedName name="CGTR035">#REF!</definedName>
    <definedName name="CGTR036">#REF!</definedName>
    <definedName name="CGTR037">#REF!</definedName>
    <definedName name="CGTR038">#REF!</definedName>
    <definedName name="CGTR039">#REF!</definedName>
    <definedName name="CGTR041">#REF!</definedName>
    <definedName name="CGTR042">#REF!</definedName>
    <definedName name="CGTR043">#REF!</definedName>
    <definedName name="CGTR044">#REF!</definedName>
    <definedName name="CGTR051">#REF!</definedName>
    <definedName name="Ch">#REF!</definedName>
    <definedName name="CHECK" localSheetId="2">IF(AND(#REF!=#REF!,#REF!=#REF!,#REF!=#REF!),"ok","ojo")</definedName>
    <definedName name="CHECK">IF(AND(#REF!=#REF!,#REF!=#REF!,#REF!=#REF!),"ok","ojo")</definedName>
    <definedName name="CHK_PU">#REF!</definedName>
    <definedName name="CHP">#REF!</definedName>
    <definedName name="Cimentacion" comment="2-3 Cimentación">#REF!</definedName>
    <definedName name="CINTA">#REF!</definedName>
    <definedName name="Cinta_Plastica__PELIGRO_NO_PASE">#REF!</definedName>
    <definedName name="CIR">IF(#REF!=9,IF(ISERROR(#REF!),"",#REF!),"")</definedName>
    <definedName name="CIRCUITOS">#REF!</definedName>
    <definedName name="CISNEROS">#REF!</definedName>
    <definedName name="Ciudad">#REF!</definedName>
    <definedName name="Ciudades">#REF!</definedName>
    <definedName name="cjsa" hidden="1">#REF!</definedName>
    <definedName name="CL">#REF!</definedName>
    <definedName name="clase">#REF!</definedName>
    <definedName name="CLASIFIC">#REF!</definedName>
    <definedName name="CMETALICA">#REF!</definedName>
    <definedName name="cmf">#REF!</definedName>
    <definedName name="CMIBLE">#REF!</definedName>
    <definedName name="CMIBLE1">#REF!</definedName>
    <definedName name="co">#REF!</definedName>
    <definedName name="CobroSuspencion">"Elipse 8"</definedName>
    <definedName name="Cod">#REF!</definedName>
    <definedName name="CodActEco">#REF!</definedName>
    <definedName name="codigo">#REF!,#REF!</definedName>
    <definedName name="Código">#REF!</definedName>
    <definedName name="Codigo_M.Obra" comment="Mano de obra ">#REF!</definedName>
    <definedName name="CodigoInversion">#REF!</definedName>
    <definedName name="CodigoProyecto">#REF!</definedName>
    <definedName name="Codigos">#REF!</definedName>
    <definedName name="CODOS">#REF!</definedName>
    <definedName name="cogvsiruj">#REF!</definedName>
    <definedName name="COL_A_APU">IF(#REF!="","",IF(LEN(#REF!)=9,#REF!,#REF!))</definedName>
    <definedName name="COL_A_AUX">IF(#REF!="","",IF(#REF!="",#REF!,#REF!))</definedName>
    <definedName name="COL_B">IF(LEFT(#REF!,5)=#REF!,"",(LEFT(#REF!,5)))</definedName>
    <definedName name="COL_C">LEFT(#REF!,2)</definedName>
    <definedName name="COL_G">IFERROR(VLOOKUP(#REF!,#REF!,7,0),0)</definedName>
    <definedName name="COL_H">IF(LEN(#REF!)=9,ROUNDUP(SUM(#REF!),0),"")</definedName>
    <definedName name="COL_J">IF(LEN(#REF!)=9,#REF!*#REF!,"")</definedName>
    <definedName name="COL_J_APU">IF(#REF!="","",IF(VLOOKUP(#REF!,#REF!,7,FALSE)="",LEFT(#REF!,2),VLOOKUP(#REF!,#REF!,7,FALSE)))</definedName>
    <definedName name="COL_J_AUX">IF(#REF!="","",IF(VLOOKUP(#REF!,#REF!,7,FALSE)="",LEFT(#REF!,2),VLOOKUP(#REF!,#REF!,7,FALSE)))</definedName>
    <definedName name="COL_K_PPTO">IF(LEN(#REF!)=5,SUMIF(#REF!,#REF!,#REF!),"")</definedName>
    <definedName name="COL_L">IF(#REF!="",SUMIF(#REF!,#REF!,#REF!),"")</definedName>
    <definedName name="COL_M">IF(LEN(#REF!)=2,#REF!/SUMIF(#REF!,"&gt;&lt;""",#REF!),"")</definedName>
    <definedName name="COL_M_APU">IF(#REF!="","",IF(VLOOKUP(#REF!,#REF!,7,FALSE)="",LEFT(#REF!,2),VLOOKUP(#REF!,#REF!,7,FALSE)))</definedName>
    <definedName name="COLON">#REF!</definedName>
    <definedName name="ColTap">#REF!</definedName>
    <definedName name="Com">#REF!</definedName>
    <definedName name="COMIDA">#REF!</definedName>
    <definedName name="comp">25000</definedName>
    <definedName name="Compañía">#REF!</definedName>
    <definedName name="Compilado">#REF!</definedName>
    <definedName name="Compresor_80HP__con_martillo">#REF!</definedName>
    <definedName name="Compresores">#REF!</definedName>
    <definedName name="comun">10000</definedName>
    <definedName name="CON_HTA">SUMIFS(#REF!,#REF!,#REF!,#REF!,"mo")</definedName>
    <definedName name="CON_HTA_APU">SUMIFS(#REF!,#REF!,#REF!,#REF!,"mo")</definedName>
    <definedName name="concreto">#REF!</definedName>
    <definedName name="CONCRETO_2000">#REF!</definedName>
    <definedName name="Concreto_3000_0.40">#REF!</definedName>
    <definedName name="Concreto_4000">#REF!</definedName>
    <definedName name="Concreto_4000_0.40">#REF!</definedName>
    <definedName name="Concreto_4000_0.40_Auto">#REF!</definedName>
    <definedName name="Concreto_4000_0.40_Auto_Retrac_Fibra">#REF!</definedName>
    <definedName name="Concreto1_m">#REF!</definedName>
    <definedName name="CONCRETO123">#REF!</definedName>
    <definedName name="Concreto2_m">#REF!</definedName>
    <definedName name="Concreto3_m">#REF!</definedName>
    <definedName name="Concreto4_m">#REF!</definedName>
    <definedName name="Concreto5_m">#REF!</definedName>
    <definedName name="ConseqCat">0</definedName>
    <definedName name="ConseqForMitRisk">3</definedName>
    <definedName name="constante">#REF!</definedName>
    <definedName name="Consultor">#REF!</definedName>
    <definedName name="CONT">#REF!</definedName>
    <definedName name="Contratante">#REF!</definedName>
    <definedName name="CONTRATO">#REF!</definedName>
    <definedName name="Contreto_3000">#REF!</definedName>
    <definedName name="Coordinador">#REF!</definedName>
    <definedName name="COPIA" localSheetId="5">RESUMEN!err</definedName>
    <definedName name="COPIA" localSheetId="1">'T2'!err</definedName>
    <definedName name="COPIA" localSheetId="2">'T3'!err</definedName>
    <definedName name="COPIA" localSheetId="3">'T4'!err</definedName>
    <definedName name="COPIA" localSheetId="4">'T5'!err</definedName>
    <definedName name="COPIA">[0]!err</definedName>
    <definedName name="COPIA1">#REF!</definedName>
    <definedName name="COPIA2">#REF!</definedName>
    <definedName name="copiao4" localSheetId="5">RESUMEN!err</definedName>
    <definedName name="copiao4" localSheetId="1">'T2'!err</definedName>
    <definedName name="copiao4" localSheetId="2">'T3'!err</definedName>
    <definedName name="copiao4" localSheetId="3">'T4'!err</definedName>
    <definedName name="copiao4" localSheetId="4">'T5'!err</definedName>
    <definedName name="copiao4">[0]!err</definedName>
    <definedName name="copiar" localSheetId="2">#REF!</definedName>
    <definedName name="copiar">#REF!</definedName>
    <definedName name="corri" localSheetId="5">RESUMEN!err</definedName>
    <definedName name="corri" localSheetId="1">'T2'!err</definedName>
    <definedName name="corri" localSheetId="2">'T3'!err</definedName>
    <definedName name="corri" localSheetId="3">'T4'!err</definedName>
    <definedName name="corri" localSheetId="4">'T5'!err</definedName>
    <definedName name="corri">[0]!err</definedName>
    <definedName name="cort">30000</definedName>
    <definedName name="COSTO_EQUIPO" localSheetId="2">#REF!</definedName>
    <definedName name="COSTO_EQUIPO">#REF!</definedName>
    <definedName name="COSTO_FRENTE" localSheetId="2">#REF!</definedName>
    <definedName name="COSTO_FRENTE">#REF!</definedName>
    <definedName name="COSTO_MATERIAL">#REF!</definedName>
    <definedName name="COSTO_PERSONAL">#REF!</definedName>
    <definedName name="COSTO_TRANSPORTE">#REF!</definedName>
    <definedName name="costo2" hidden="1">#REF!</definedName>
    <definedName name="COSTODIRECTO">#REF!</definedName>
    <definedName name="CostoDirectoObra">#REF!</definedName>
    <definedName name="COSTOS">#REF!</definedName>
    <definedName name="COSTOS_DIREC">#REF!</definedName>
    <definedName name="COTAS">#REF!</definedName>
    <definedName name="COTIZACION">#REF!</definedName>
    <definedName name="cp">#REF!</definedName>
    <definedName name="CRIT">#REF!</definedName>
    <definedName name="CRIT_APIAY">#REF!</definedName>
    <definedName name="CRIT_CHICHI">#REF!</definedName>
    <definedName name="CRIT_CHICHI1">#REF!</definedName>
    <definedName name="CRIT_DOL">#REF!</definedName>
    <definedName name="CRIT_DOL1">#REF!</definedName>
    <definedName name="CRIT1">#REF!</definedName>
    <definedName name="Criteria_MI">#REF!</definedName>
    <definedName name="_xlnm.Criteria">#REF!</definedName>
    <definedName name="Criterios_IM">#REF!</definedName>
    <definedName name="Criticidad">#REF!</definedName>
    <definedName name="Criticos">#REF!</definedName>
    <definedName name="CronogFechaFin">#REF!</definedName>
    <definedName name="CronogFechaInic">#REF!</definedName>
    <definedName name="cs">#REF!</definedName>
    <definedName name="CS_AVG_SIZE">#REF!</definedName>
    <definedName name="CS_WELDING">#REF!</definedName>
    <definedName name="CTA">#REF!</definedName>
    <definedName name="CTE">#REF!</definedName>
    <definedName name="CTR">#REF!</definedName>
    <definedName name="CTRPAG">#REF!</definedName>
    <definedName name="Cu">#REF!</definedName>
    <definedName name="CUADRILLA">#REF!</definedName>
    <definedName name="Cuadrillas">#REF!</definedName>
    <definedName name="CUAL" localSheetId="5">RESUMEN!err</definedName>
    <definedName name="CUAL" localSheetId="1">'T2'!err</definedName>
    <definedName name="CUAL" localSheetId="2">'T3'!err</definedName>
    <definedName name="CUAL" localSheetId="3">'T4'!err</definedName>
    <definedName name="CUAL" localSheetId="4">'T5'!err</definedName>
    <definedName name="CUAL">[0]!err</definedName>
    <definedName name="CUBIERTA" localSheetId="2">#REF!</definedName>
    <definedName name="CUBIERTA">#REF!</definedName>
    <definedName name="CUBS">#REF!</definedName>
    <definedName name="CUNET" localSheetId="5" hidden="1">{"via1",#N/A,TRUE,"general";"via2",#N/A,TRUE,"general";"via3",#N/A,TRUE,"general"}</definedName>
    <definedName name="CUNET" localSheetId="1" hidden="1">{"via1",#N/A,TRUE,"general";"via2",#N/A,TRUE,"general";"via3",#N/A,TRUE,"general"}</definedName>
    <definedName name="CUNET" localSheetId="2" hidden="1">{"via1",#N/A,TRUE,"general";"via2",#N/A,TRUE,"general";"via3",#N/A,TRUE,"general"}</definedName>
    <definedName name="CUNET" localSheetId="3" hidden="1">{"via1",#N/A,TRUE,"general";"via2",#N/A,TRUE,"general";"via3",#N/A,TRUE,"general"}</definedName>
    <definedName name="CUNET" localSheetId="4" hidden="1">{"via1",#N/A,TRUE,"general";"via2",#N/A,TRUE,"general";"via3",#N/A,TRUE,"general"}</definedName>
    <definedName name="CUNET" hidden="1">{"via1",#N/A,TRUE,"general";"via2",#N/A,TRUE,"general";"via3",#N/A,TRUE,"general"}</definedName>
    <definedName name="Customize">#REF!</definedName>
    <definedName name="cv">#REF!</definedName>
    <definedName name="CVa">#REF!</definedName>
    <definedName name="cvbcvbf" localSheetId="5" hidden="1">{#N/A,#N/A,TRUE,"INGENIERIA";#N/A,#N/A,TRUE,"COMPRAS";#N/A,#N/A,TRUE,"DIRECCION";#N/A,#N/A,TRUE,"RESUMEN"}</definedName>
    <definedName name="cvbcvbf" localSheetId="1" hidden="1">{#N/A,#N/A,TRUE,"INGENIERIA";#N/A,#N/A,TRUE,"COMPRAS";#N/A,#N/A,TRUE,"DIRECCION";#N/A,#N/A,TRUE,"RESUMEN"}</definedName>
    <definedName name="cvbcvbf" localSheetId="2" hidden="1">{#N/A,#N/A,TRUE,"INGENIERIA";#N/A,#N/A,TRUE,"COMPRAS";#N/A,#N/A,TRUE,"DIRECCION";#N/A,#N/A,TRUE,"RESUMEN"}</definedName>
    <definedName name="cvbcvbf" localSheetId="3" hidden="1">{#N/A,#N/A,TRUE,"INGENIERIA";#N/A,#N/A,TRUE,"COMPRAS";#N/A,#N/A,TRUE,"DIRECCION";#N/A,#N/A,TRUE,"RESUMEN"}</definedName>
    <definedName name="cvbcvbf" localSheetId="4" hidden="1">{#N/A,#N/A,TRUE,"INGENIERIA";#N/A,#N/A,TRUE,"COMPRAS";#N/A,#N/A,TRUE,"DIRECCION";#N/A,#N/A,TRUE,"RESUMEN"}</definedName>
    <definedName name="cvbcvbf" hidden="1">{#N/A,#N/A,TRUE,"INGENIERIA";#N/A,#N/A,TRUE,"COMPRAS";#N/A,#N/A,TRUE,"DIRECCION";#N/A,#N/A,TRUE,"RESUMEN"}</definedName>
    <definedName name="cvfvd" localSheetId="5" hidden="1">{"via1",#N/A,TRUE,"general";"via2",#N/A,TRUE,"general";"via3",#N/A,TRUE,"general"}</definedName>
    <definedName name="cvfvd" localSheetId="1" hidden="1">{"via1",#N/A,TRUE,"general";"via2",#N/A,TRUE,"general";"via3",#N/A,TRUE,"general"}</definedName>
    <definedName name="cvfvd" localSheetId="2" hidden="1">{"via1",#N/A,TRUE,"general";"via2",#N/A,TRUE,"general";"via3",#N/A,TRUE,"general"}</definedName>
    <definedName name="cvfvd" localSheetId="3" hidden="1">{"via1",#N/A,TRUE,"general";"via2",#N/A,TRUE,"general";"via3",#N/A,TRUE,"general"}</definedName>
    <definedName name="cvfvd" localSheetId="4" hidden="1">{"via1",#N/A,TRUE,"general";"via2",#N/A,TRUE,"general";"via3",#N/A,TRUE,"general"}</definedName>
    <definedName name="cvfvd" hidden="1">{"via1",#N/A,TRUE,"general";"via2",#N/A,TRUE,"general";"via3",#N/A,TRUE,"general"}</definedName>
    <definedName name="cvn" localSheetId="5" hidden="1">{"TAB1",#N/A,TRUE,"GENERAL";"TAB2",#N/A,TRUE,"GENERAL";"TAB3",#N/A,TRUE,"GENERAL";"TAB4",#N/A,TRUE,"GENERAL";"TAB5",#N/A,TRUE,"GENERAL"}</definedName>
    <definedName name="cvn" localSheetId="1" hidden="1">{"TAB1",#N/A,TRUE,"GENERAL";"TAB2",#N/A,TRUE,"GENERAL";"TAB3",#N/A,TRUE,"GENERAL";"TAB4",#N/A,TRUE,"GENERAL";"TAB5",#N/A,TRUE,"GENERAL"}</definedName>
    <definedName name="cvn" localSheetId="2" hidden="1">{"TAB1",#N/A,TRUE,"GENERAL";"TAB2",#N/A,TRUE,"GENERAL";"TAB3",#N/A,TRUE,"GENERAL";"TAB4",#N/A,TRUE,"GENERAL";"TAB5",#N/A,TRUE,"GENERAL"}</definedName>
    <definedName name="cvn" localSheetId="3" hidden="1">{"TAB1",#N/A,TRUE,"GENERAL";"TAB2",#N/A,TRUE,"GENERAL";"TAB3",#N/A,TRUE,"GENERAL";"TAB4",#N/A,TRUE,"GENERAL";"TAB5",#N/A,TRUE,"GENERAL"}</definedName>
    <definedName name="cvn" localSheetId="4" hidden="1">{"TAB1",#N/A,TRUE,"GENERAL";"TAB2",#N/A,TRUE,"GENERAL";"TAB3",#N/A,TRUE,"GENERAL";"TAB4",#N/A,TRUE,"GENERAL";"TAB5",#N/A,TRUE,"GENERAL"}</definedName>
    <definedName name="cvn" hidden="1">{"TAB1",#N/A,TRUE,"GENERAL";"TAB2",#N/A,TRUE,"GENERAL";"TAB3",#N/A,TRUE,"GENERAL";"TAB4",#N/A,TRUE,"GENERAL";"TAB5",#N/A,TRUE,"GENERAL"}</definedName>
    <definedName name="CVXC" localSheetId="5" hidden="1">{"via1",#N/A,TRUE,"general";"via2",#N/A,TRUE,"general";"via3",#N/A,TRUE,"general"}</definedName>
    <definedName name="CVXC" localSheetId="1" hidden="1">{"via1",#N/A,TRUE,"general";"via2",#N/A,TRUE,"general";"via3",#N/A,TRUE,"general"}</definedName>
    <definedName name="CVXC" localSheetId="2" hidden="1">{"via1",#N/A,TRUE,"general";"via2",#N/A,TRUE,"general";"via3",#N/A,TRUE,"general"}</definedName>
    <definedName name="CVXC" localSheetId="3" hidden="1">{"via1",#N/A,TRUE,"general";"via2",#N/A,TRUE,"general";"via3",#N/A,TRUE,"general"}</definedName>
    <definedName name="CVXC" localSheetId="4" hidden="1">{"via1",#N/A,TRUE,"general";"via2",#N/A,TRUE,"general";"via3",#N/A,TRUE,"general"}</definedName>
    <definedName name="CVXC" hidden="1">{"via1",#N/A,TRUE,"general";"via2",#N/A,TRUE,"general";"via3",#N/A,TRUE,"general"}</definedName>
    <definedName name="cx">#REF!</definedName>
    <definedName name="d" localSheetId="5" hidden="1">{"TAB1",#N/A,TRUE,"GENERAL";"TAB2",#N/A,TRUE,"GENERAL";"TAB3",#N/A,TRUE,"GENERAL";"TAB4",#N/A,TRUE,"GENERAL";"TAB5",#N/A,TRUE,"GENERAL"}</definedName>
    <definedName name="d" localSheetId="1" hidden="1">{"TAB1",#N/A,TRUE,"GENERAL";"TAB2",#N/A,TRUE,"GENERAL";"TAB3",#N/A,TRUE,"GENERAL";"TAB4",#N/A,TRUE,"GENERAL";"TAB5",#N/A,TRUE,"GENERAL"}</definedName>
    <definedName name="d" localSheetId="2" hidden="1">{"TAB1",#N/A,TRUE,"GENERAL";"TAB2",#N/A,TRUE,"GENERAL";"TAB3",#N/A,TRUE,"GENERAL";"TAB4",#N/A,TRUE,"GENERAL";"TAB5",#N/A,TRUE,"GENERAL"}</definedName>
    <definedName name="d" localSheetId="3" hidden="1">{"TAB1",#N/A,TRUE,"GENERAL";"TAB2",#N/A,TRUE,"GENERAL";"TAB3",#N/A,TRUE,"GENERAL";"TAB4",#N/A,TRUE,"GENERAL";"TAB5",#N/A,TRUE,"GENERAL"}</definedName>
    <definedName name="d" localSheetId="4" hidden="1">{"TAB1",#N/A,TRUE,"GENERAL";"TAB2",#N/A,TRUE,"GENERAL";"TAB3",#N/A,TRUE,"GENERAL";"TAB4",#N/A,TRUE,"GENERAL";"TAB5",#N/A,TRUE,"GENERAL"}</definedName>
    <definedName name="d" hidden="1">{"TAB1",#N/A,TRUE,"GENERAL";"TAB2",#N/A,TRUE,"GENERAL";"TAB3",#N/A,TRUE,"GENERAL";"TAB4",#N/A,TRUE,"GENERAL";"TAB5",#N/A,TRUE,"GENERAL"}</definedName>
    <definedName name="D_1">#REF!</definedName>
    <definedName name="DADADAD" localSheetId="5" hidden="1">{#N/A,#N/A,TRUE,"CODIGO DEPENDENCIA"}</definedName>
    <definedName name="DADADAD" localSheetId="1" hidden="1">{#N/A,#N/A,TRUE,"CODIGO DEPENDENCIA"}</definedName>
    <definedName name="DADADAD" localSheetId="2" hidden="1">{#N/A,#N/A,TRUE,"CODIGO DEPENDENCIA"}</definedName>
    <definedName name="DADADAD" localSheetId="3" hidden="1">{#N/A,#N/A,TRUE,"CODIGO DEPENDENCIA"}</definedName>
    <definedName name="DADADAD" localSheetId="4" hidden="1">{#N/A,#N/A,TRUE,"CODIGO DEPENDENCIA"}</definedName>
    <definedName name="DADADAD" hidden="1">{#N/A,#N/A,TRUE,"CODIGO DEPENDENCIA"}</definedName>
    <definedName name="DAFT">#REF!</definedName>
    <definedName name="DANI">#REF!</definedName>
    <definedName name="DANODO">#REF!</definedName>
    <definedName name="DANODOF">#REF!</definedName>
    <definedName name="DANODOFT">#REF!</definedName>
    <definedName name="dario">#REF!</definedName>
    <definedName name="DASD" localSheetId="5" hidden="1">{"TAB1",#N/A,TRUE,"GENERAL";"TAB2",#N/A,TRUE,"GENERAL";"TAB3",#N/A,TRUE,"GENERAL";"TAB4",#N/A,TRUE,"GENERAL";"TAB5",#N/A,TRUE,"GENERAL"}</definedName>
    <definedName name="DASD" localSheetId="1" hidden="1">{"TAB1",#N/A,TRUE,"GENERAL";"TAB2",#N/A,TRUE,"GENERAL";"TAB3",#N/A,TRUE,"GENERAL";"TAB4",#N/A,TRUE,"GENERAL";"TAB5",#N/A,TRUE,"GENERAL"}</definedName>
    <definedName name="DASD" localSheetId="2" hidden="1">{"TAB1",#N/A,TRUE,"GENERAL";"TAB2",#N/A,TRUE,"GENERAL";"TAB3",#N/A,TRUE,"GENERAL";"TAB4",#N/A,TRUE,"GENERAL";"TAB5",#N/A,TRUE,"GENERAL"}</definedName>
    <definedName name="DASD" localSheetId="3" hidden="1">{"TAB1",#N/A,TRUE,"GENERAL";"TAB2",#N/A,TRUE,"GENERAL";"TAB3",#N/A,TRUE,"GENERAL";"TAB4",#N/A,TRUE,"GENERAL";"TAB5",#N/A,TRUE,"GENERAL"}</definedName>
    <definedName name="DASD" localSheetId="4" hidden="1">{"TAB1",#N/A,TRUE,"GENERAL";"TAB2",#N/A,TRUE,"GENERAL";"TAB3",#N/A,TRUE,"GENERAL";"TAB4",#N/A,TRUE,"GENERAL";"TAB5",#N/A,TRUE,"GENERAL"}</definedName>
    <definedName name="DASD" hidden="1">{"TAB1",#N/A,TRUE,"GENERAL";"TAB2",#N/A,TRUE,"GENERAL";"TAB3",#N/A,TRUE,"GENERAL";"TAB4",#N/A,TRUE,"GENERAL";"TAB5",#N/A,TRUE,"GENERAL"}</definedName>
    <definedName name="Dat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base">#REF!</definedName>
    <definedName name="Database_MI">#REF!</definedName>
    <definedName name="DATO1">#REF!</definedName>
    <definedName name="datos">#REF!</definedName>
    <definedName name="datoseq">#REF!</definedName>
    <definedName name="DBASE1">#REF!</definedName>
    <definedName name="DBASE2">#REF!</definedName>
    <definedName name="DBASE3">#REF!</definedName>
    <definedName name="dbfdfbi" localSheetId="5" hidden="1">{"TAB1",#N/A,TRUE,"GENERAL";"TAB2",#N/A,TRUE,"GENERAL";"TAB3",#N/A,TRUE,"GENERAL";"TAB4",#N/A,TRUE,"GENERAL";"TAB5",#N/A,TRUE,"GENERAL"}</definedName>
    <definedName name="dbfdfbi" localSheetId="1" hidden="1">{"TAB1",#N/A,TRUE,"GENERAL";"TAB2",#N/A,TRUE,"GENERAL";"TAB3",#N/A,TRUE,"GENERAL";"TAB4",#N/A,TRUE,"GENERAL";"TAB5",#N/A,TRUE,"GENERAL"}</definedName>
    <definedName name="dbfdfbi" localSheetId="2" hidden="1">{"TAB1",#N/A,TRUE,"GENERAL";"TAB2",#N/A,TRUE,"GENERAL";"TAB3",#N/A,TRUE,"GENERAL";"TAB4",#N/A,TRUE,"GENERAL";"TAB5",#N/A,TRUE,"GENERAL"}</definedName>
    <definedName name="dbfdfbi" localSheetId="3" hidden="1">{"TAB1",#N/A,TRUE,"GENERAL";"TAB2",#N/A,TRUE,"GENERAL";"TAB3",#N/A,TRUE,"GENERAL";"TAB4",#N/A,TRUE,"GENERAL";"TAB5",#N/A,TRUE,"GENERAL"}</definedName>
    <definedName name="dbfdfbi" localSheetId="4" hidden="1">{"TAB1",#N/A,TRUE,"GENERAL";"TAB2",#N/A,TRUE,"GENERAL";"TAB3",#N/A,TRUE,"GENERAL";"TAB4",#N/A,TRUE,"GENERAL";"TAB5",#N/A,TRUE,"GENERAL"}</definedName>
    <definedName name="dbfdfbi" hidden="1">{"TAB1",#N/A,TRUE,"GENERAL";"TAB2",#N/A,TRUE,"GENERAL";"TAB3",#N/A,TRUE,"GENERAL";"TAB4",#N/A,TRUE,"GENERAL";"TAB5",#N/A,TRUE,"GENERAL"}</definedName>
    <definedName name="Dbgcm">#REF!</definedName>
    <definedName name="dc">#REF!</definedName>
    <definedName name="Dcacm">#REF!</definedName>
    <definedName name="DCF">#REF!</definedName>
    <definedName name="DCI">#REF!</definedName>
    <definedName name="DCI1_1">#REF!</definedName>
    <definedName name="DCI1_1_1">#REF!</definedName>
    <definedName name="DCI1_1_2">#REF!</definedName>
    <definedName name="DCI1_1_3">#REF!</definedName>
    <definedName name="DCI1_1_4">#REF!</definedName>
    <definedName name="DCI1_2">#REF!</definedName>
    <definedName name="DCI1_3">#REF!</definedName>
    <definedName name="DCI1_4">#REF!</definedName>
    <definedName name="DCorriente">#REF!</definedName>
    <definedName name="Dcorriente1">#REF!</definedName>
    <definedName name="DCSDCTV" localSheetId="5" hidden="1">{"via1",#N/A,TRUE,"general";"via2",#N/A,TRUE,"general";"via3",#N/A,TRUE,"general"}</definedName>
    <definedName name="DCSDCTV" localSheetId="1" hidden="1">{"via1",#N/A,TRUE,"general";"via2",#N/A,TRUE,"general";"via3",#N/A,TRUE,"general"}</definedName>
    <definedName name="DCSDCTV" localSheetId="2" hidden="1">{"via1",#N/A,TRUE,"general";"via2",#N/A,TRUE,"general";"via3",#N/A,TRUE,"general"}</definedName>
    <definedName name="DCSDCTV" localSheetId="3" hidden="1">{"via1",#N/A,TRUE,"general";"via2",#N/A,TRUE,"general";"via3",#N/A,TRUE,"general"}</definedName>
    <definedName name="DCSDCTV" localSheetId="4" hidden="1">{"via1",#N/A,TRUE,"general";"via2",#N/A,TRUE,"general";"via3",#N/A,TRUE,"general"}</definedName>
    <definedName name="DCSDCTV" hidden="1">{"via1",#N/A,TRUE,"general";"via2",#N/A,TRUE,"general";"via3",#N/A,TRUE,"general"}</definedName>
    <definedName name="dd">#REF!</definedName>
    <definedName name="ddd" localSheetId="5" hidden="1">{"via1",#N/A,TRUE,"general";"via2",#N/A,TRUE,"general";"via3",#N/A,TRUE,"general"}</definedName>
    <definedName name="ddd" localSheetId="1" hidden="1">{"via1",#N/A,TRUE,"general";"via2",#N/A,TRUE,"general";"via3",#N/A,TRUE,"general"}</definedName>
    <definedName name="ddd" localSheetId="2" hidden="1">{"via1",#N/A,TRUE,"general";"via2",#N/A,TRUE,"general";"via3",#N/A,TRUE,"general"}</definedName>
    <definedName name="ddd" localSheetId="3" hidden="1">{"via1",#N/A,TRUE,"general";"via2",#N/A,TRUE,"general";"via3",#N/A,TRUE,"general"}</definedName>
    <definedName name="ddd" localSheetId="4" hidden="1">{"via1",#N/A,TRUE,"general";"via2",#N/A,TRUE,"general";"via3",#N/A,TRUE,"general"}</definedName>
    <definedName name="ddd" hidden="1">{"via1",#N/A,TRUE,"general";"via2",#N/A,TRUE,"general";"via3",#N/A,TRUE,"general"}</definedName>
    <definedName name="ddd_1">NA()</definedName>
    <definedName name="ddd_11">NA()</definedName>
    <definedName name="ddd_12">NA()</definedName>
    <definedName name="ddd_6">NA()</definedName>
    <definedName name="ddd_7">NA()</definedName>
    <definedName name="ddd_8">NA()</definedName>
    <definedName name="ddd_9">NA()</definedName>
    <definedName name="DDDD" localSheetId="5" hidden="1">{#N/A,#N/A,FALSE,"Estatico";#N/A,#N/A,FALSE,"Tuberia";#N/A,#N/A,FALSE,"Instrumentación";#N/A,#N/A,FALSE,"Mecanica";#N/A,#N/A,FALSE,"Electrico";#N/A,#N/A,FALSE,"Ofic.Civiles"}</definedName>
    <definedName name="DDDD" localSheetId="1" hidden="1">{#N/A,#N/A,FALSE,"Estatico";#N/A,#N/A,FALSE,"Tuberia";#N/A,#N/A,FALSE,"Instrumentación";#N/A,#N/A,FALSE,"Mecanica";#N/A,#N/A,FALSE,"Electrico";#N/A,#N/A,FALSE,"Ofic.Civiles"}</definedName>
    <definedName name="DDDD" localSheetId="2" hidden="1">{#N/A,#N/A,FALSE,"Estatico";#N/A,#N/A,FALSE,"Tuberia";#N/A,#N/A,FALSE,"Instrumentación";#N/A,#N/A,FALSE,"Mecanica";#N/A,#N/A,FALSE,"Electrico";#N/A,#N/A,FALSE,"Ofic.Civiles"}</definedName>
    <definedName name="DDDD" localSheetId="3" hidden="1">{#N/A,#N/A,FALSE,"Estatico";#N/A,#N/A,FALSE,"Tuberia";#N/A,#N/A,FALSE,"Instrumentación";#N/A,#N/A,FALSE,"Mecanica";#N/A,#N/A,FALSE,"Electrico";#N/A,#N/A,FALSE,"Ofic.Civiles"}</definedName>
    <definedName name="DDDD" localSheetId="4" hidden="1">{#N/A,#N/A,FALSE,"Estatico";#N/A,#N/A,FALSE,"Tuberia";#N/A,#N/A,FALSE,"Instrumentación";#N/A,#N/A,FALSE,"Mecanica";#N/A,#N/A,FALSE,"Electrico";#N/A,#N/A,FALSE,"Ofic.Civiles"}</definedName>
    <definedName name="DDDD" hidden="1">{#N/A,#N/A,FALSE,"Estatico";#N/A,#N/A,FALSE,"Tuberia";#N/A,#N/A,FALSE,"Instrumentación";#N/A,#N/A,FALSE,"Mecanica";#N/A,#N/A,FALSE,"Electrico";#N/A,#N/A,FALSE,"Ofic.Civiles"}</definedName>
    <definedName name="DDDDDDD" localSheetId="5" hidden="1">{#N/A,#N/A,FALSE,"orthoflow";#N/A,#N/A,FALSE,"Miscelaneos";#N/A,#N/A,FALSE,"Instrumentacio";#N/A,#N/A,FALSE,"Electrico";#N/A,#N/A,FALSE,"Valv. Seguridad"}</definedName>
    <definedName name="DDDDDDD" localSheetId="1" hidden="1">{#N/A,#N/A,FALSE,"orthoflow";#N/A,#N/A,FALSE,"Miscelaneos";#N/A,#N/A,FALSE,"Instrumentacio";#N/A,#N/A,FALSE,"Electrico";#N/A,#N/A,FALSE,"Valv. Seguridad"}</definedName>
    <definedName name="DDDDDDD" localSheetId="2" hidden="1">{#N/A,#N/A,FALSE,"orthoflow";#N/A,#N/A,FALSE,"Miscelaneos";#N/A,#N/A,FALSE,"Instrumentacio";#N/A,#N/A,FALSE,"Electrico";#N/A,#N/A,FALSE,"Valv. Seguridad"}</definedName>
    <definedName name="DDDDDDD" localSheetId="3" hidden="1">{#N/A,#N/A,FALSE,"orthoflow";#N/A,#N/A,FALSE,"Miscelaneos";#N/A,#N/A,FALSE,"Instrumentacio";#N/A,#N/A,FALSE,"Electrico";#N/A,#N/A,FALSE,"Valv. Seguridad"}</definedName>
    <definedName name="DDDDDDD" localSheetId="4" hidden="1">{#N/A,#N/A,FALSE,"orthoflow";#N/A,#N/A,FALSE,"Miscelaneos";#N/A,#N/A,FALSE,"Instrumentacio";#N/A,#N/A,FALSE,"Electrico";#N/A,#N/A,FALSE,"Valv. Seguridad"}</definedName>
    <definedName name="DDDDDDD" hidden="1">{#N/A,#N/A,FALSE,"orthoflow";#N/A,#N/A,FALSE,"Miscelaneos";#N/A,#N/A,FALSE,"Instrumentacio";#N/A,#N/A,FALSE,"Electrico";#N/A,#N/A,FALSE,"Valv. Seguridad"}</definedName>
    <definedName name="ddddt" localSheetId="5" hidden="1">{"via1",#N/A,TRUE,"general";"via2",#N/A,TRUE,"general";"via3",#N/A,TRUE,"general"}</definedName>
    <definedName name="ddddt" localSheetId="1" hidden="1">{"via1",#N/A,TRUE,"general";"via2",#N/A,TRUE,"general";"via3",#N/A,TRUE,"general"}</definedName>
    <definedName name="ddddt" localSheetId="2" hidden="1">{"via1",#N/A,TRUE,"general";"via2",#N/A,TRUE,"general";"via3",#N/A,TRUE,"general"}</definedName>
    <definedName name="ddddt" localSheetId="3" hidden="1">{"via1",#N/A,TRUE,"general";"via2",#N/A,TRUE,"general";"via3",#N/A,TRUE,"general"}</definedName>
    <definedName name="ddddt" localSheetId="4" hidden="1">{"via1",#N/A,TRUE,"general";"via2",#N/A,TRUE,"general";"via3",#N/A,TRUE,"general"}</definedName>
    <definedName name="ddddt" hidden="1">{"via1",#N/A,TRUE,"general";"via2",#N/A,TRUE,"general";"via3",#N/A,TRUE,"general"}</definedName>
    <definedName name="ddewdw" localSheetId="5" hidden="1">{"TAB1",#N/A,TRUE,"GENERAL";"TAB2",#N/A,TRUE,"GENERAL";"TAB3",#N/A,TRUE,"GENERAL";"TAB4",#N/A,TRUE,"GENERAL";"TAB5",#N/A,TRUE,"GENERAL"}</definedName>
    <definedName name="ddewdw" localSheetId="1" hidden="1">{"TAB1",#N/A,TRUE,"GENERAL";"TAB2",#N/A,TRUE,"GENERAL";"TAB3",#N/A,TRUE,"GENERAL";"TAB4",#N/A,TRUE,"GENERAL";"TAB5",#N/A,TRUE,"GENERAL"}</definedName>
    <definedName name="ddewdw" localSheetId="2" hidden="1">{"TAB1",#N/A,TRUE,"GENERAL";"TAB2",#N/A,TRUE,"GENERAL";"TAB3",#N/A,TRUE,"GENERAL";"TAB4",#N/A,TRUE,"GENERAL";"TAB5",#N/A,TRUE,"GENERAL"}</definedName>
    <definedName name="ddewdw" localSheetId="3" hidden="1">{"TAB1",#N/A,TRUE,"GENERAL";"TAB2",#N/A,TRUE,"GENERAL";"TAB3",#N/A,TRUE,"GENERAL";"TAB4",#N/A,TRUE,"GENERAL";"TAB5",#N/A,TRUE,"GENERAL"}</definedName>
    <definedName name="ddewdw" localSheetId="4" hidden="1">{"TAB1",#N/A,TRUE,"GENERAL";"TAB2",#N/A,TRUE,"GENERAL";"TAB3",#N/A,TRUE,"GENERAL";"TAB4",#N/A,TRUE,"GENERAL";"TAB5",#N/A,TRUE,"GENERAL"}</definedName>
    <definedName name="ddewdw" hidden="1">{"TAB1",#N/A,TRUE,"GENERAL";"TAB2",#N/A,TRUE,"GENERAL";"TAB3",#N/A,TRUE,"GENERAL";"TAB4",#N/A,TRUE,"GENERAL";"TAB5",#N/A,TRUE,"GENERAL"}</definedName>
    <definedName name="ddfdh" localSheetId="5" hidden="1">{"TAB1",#N/A,TRUE,"GENERAL";"TAB2",#N/A,TRUE,"GENERAL";"TAB3",#N/A,TRUE,"GENERAL";"TAB4",#N/A,TRUE,"GENERAL";"TAB5",#N/A,TRUE,"GENERAL"}</definedName>
    <definedName name="ddfdh" localSheetId="1" hidden="1">{"TAB1",#N/A,TRUE,"GENERAL";"TAB2",#N/A,TRUE,"GENERAL";"TAB3",#N/A,TRUE,"GENERAL";"TAB4",#N/A,TRUE,"GENERAL";"TAB5",#N/A,TRUE,"GENERAL"}</definedName>
    <definedName name="ddfdh" localSheetId="2" hidden="1">{"TAB1",#N/A,TRUE,"GENERAL";"TAB2",#N/A,TRUE,"GENERAL";"TAB3",#N/A,TRUE,"GENERAL";"TAB4",#N/A,TRUE,"GENERAL";"TAB5",#N/A,TRUE,"GENERAL"}</definedName>
    <definedName name="ddfdh" localSheetId="3" hidden="1">{"TAB1",#N/A,TRUE,"GENERAL";"TAB2",#N/A,TRUE,"GENERAL";"TAB3",#N/A,TRUE,"GENERAL";"TAB4",#N/A,TRUE,"GENERAL";"TAB5",#N/A,TRUE,"GENERAL"}</definedName>
    <definedName name="ddfdh" localSheetId="4" hidden="1">{"TAB1",#N/A,TRUE,"GENERAL";"TAB2",#N/A,TRUE,"GENERAL";"TAB3",#N/A,TRUE,"GENERAL";"TAB4",#N/A,TRUE,"GENERAL";"TAB5",#N/A,TRUE,"GENERAL"}</definedName>
    <definedName name="ddfdh" hidden="1">{"TAB1",#N/A,TRUE,"GENERAL";"TAB2",#N/A,TRUE,"GENERAL";"TAB3",#N/A,TRUE,"GENERAL";"TAB4",#N/A,TRUE,"GENERAL";"TAB5",#N/A,TRUE,"GENERAL"}</definedName>
    <definedName name="DDGSDP" localSheetId="5" hidden="1">{"TAB1",#N/A,TRUE,"GENERAL";"TAB2",#N/A,TRUE,"GENERAL";"TAB3",#N/A,TRUE,"GENERAL";"TAB4",#N/A,TRUE,"GENERAL";"TAB5",#N/A,TRUE,"GENERAL"}</definedName>
    <definedName name="DDGSDP" localSheetId="1" hidden="1">{"TAB1",#N/A,TRUE,"GENERAL";"TAB2",#N/A,TRUE,"GENERAL";"TAB3",#N/A,TRUE,"GENERAL";"TAB4",#N/A,TRUE,"GENERAL";"TAB5",#N/A,TRUE,"GENERAL"}</definedName>
    <definedName name="DDGSDP" localSheetId="2" hidden="1">{"TAB1",#N/A,TRUE,"GENERAL";"TAB2",#N/A,TRUE,"GENERAL";"TAB3",#N/A,TRUE,"GENERAL";"TAB4",#N/A,TRUE,"GENERAL";"TAB5",#N/A,TRUE,"GENERAL"}</definedName>
    <definedName name="DDGSDP" localSheetId="3" hidden="1">{"TAB1",#N/A,TRUE,"GENERAL";"TAB2",#N/A,TRUE,"GENERAL";"TAB3",#N/A,TRUE,"GENERAL";"TAB4",#N/A,TRUE,"GENERAL";"TAB5",#N/A,TRUE,"GENERAL"}</definedName>
    <definedName name="DDGSDP" localSheetId="4" hidden="1">{"TAB1",#N/A,TRUE,"GENERAL";"TAB2",#N/A,TRUE,"GENERAL";"TAB3",#N/A,TRUE,"GENERAL";"TAB4",#N/A,TRUE,"GENERAL";"TAB5",#N/A,TRUE,"GENERAL"}</definedName>
    <definedName name="DDGSDP" hidden="1">{"TAB1",#N/A,TRUE,"GENERAL";"TAB2",#N/A,TRUE,"GENERAL";"TAB3",#N/A,TRUE,"GENERAL";"TAB4",#N/A,TRUE,"GENERAL";"TAB5",#N/A,TRUE,"GENERAL"}</definedName>
    <definedName name="DDS">#REF!</definedName>
    <definedName name="DDS1_1">#REF!</definedName>
    <definedName name="DDS1_1_1">#REF!</definedName>
    <definedName name="de">#REF!</definedName>
    <definedName name="decisión">#REF!</definedName>
    <definedName name="deded" localSheetId="5" hidden="1">{"TAB1",#N/A,TRUE,"GENERAL";"TAB2",#N/A,TRUE,"GENERAL";"TAB3",#N/A,TRUE,"GENERAL";"TAB4",#N/A,TRUE,"GENERAL";"TAB5",#N/A,TRUE,"GENERAL"}</definedName>
    <definedName name="deded" localSheetId="1" hidden="1">{"TAB1",#N/A,TRUE,"GENERAL";"TAB2",#N/A,TRUE,"GENERAL";"TAB3",#N/A,TRUE,"GENERAL";"TAB4",#N/A,TRUE,"GENERAL";"TAB5",#N/A,TRUE,"GENERAL"}</definedName>
    <definedName name="deded" localSheetId="2" hidden="1">{"TAB1",#N/A,TRUE,"GENERAL";"TAB2",#N/A,TRUE,"GENERAL";"TAB3",#N/A,TRUE,"GENERAL";"TAB4",#N/A,TRUE,"GENERAL";"TAB5",#N/A,TRUE,"GENERAL"}</definedName>
    <definedName name="deded" localSheetId="3" hidden="1">{"TAB1",#N/A,TRUE,"GENERAL";"TAB2",#N/A,TRUE,"GENERAL";"TAB3",#N/A,TRUE,"GENERAL";"TAB4",#N/A,TRUE,"GENERAL";"TAB5",#N/A,TRUE,"GENERAL"}</definedName>
    <definedName name="deded" localSheetId="4" hidden="1">{"TAB1",#N/A,TRUE,"GENERAL";"TAB2",#N/A,TRUE,"GENERAL";"TAB3",#N/A,TRUE,"GENERAL";"TAB4",#N/A,TRUE,"GENERAL";"TAB5",#N/A,TRUE,"GENERAL"}</definedName>
    <definedName name="deded" hidden="1">{"TAB1",#N/A,TRUE,"GENERAL";"TAB2",#N/A,TRUE,"GENERAL";"TAB3",#N/A,TRUE,"GENERAL";"TAB4",#N/A,TRUE,"GENERAL";"TAB5",#N/A,TRUE,"GENERAL"}</definedName>
    <definedName name="def">#REF!</definedName>
    <definedName name="defd" localSheetId="5" hidden="1">{"via1",#N/A,TRUE,"general";"via2",#N/A,TRUE,"general";"via3",#N/A,TRUE,"general"}</definedName>
    <definedName name="defd" localSheetId="1" hidden="1">{"via1",#N/A,TRUE,"general";"via2",#N/A,TRUE,"general";"via3",#N/A,TRUE,"general"}</definedName>
    <definedName name="defd" localSheetId="2" hidden="1">{"via1",#N/A,TRUE,"general";"via2",#N/A,TRUE,"general";"via3",#N/A,TRUE,"general"}</definedName>
    <definedName name="defd" localSheetId="3" hidden="1">{"via1",#N/A,TRUE,"general";"via2",#N/A,TRUE,"general";"via3",#N/A,TRUE,"general"}</definedName>
    <definedName name="defd" localSheetId="4" hidden="1">{"via1",#N/A,TRUE,"general";"via2",#N/A,TRUE,"general";"via3",#N/A,TRUE,"general"}</definedName>
    <definedName name="defd" hidden="1">{"via1",#N/A,TRUE,"general";"via2",#N/A,TRUE,"general";"via3",#N/A,TRUE,"general"}</definedName>
    <definedName name="Delineadores_tubulares__Colombinas">#REF!</definedName>
    <definedName name="demanto">#REF!</definedName>
    <definedName name="DEMOLICIÓN">#REF!</definedName>
    <definedName name="DEP_VPR_GRM">#REF!</definedName>
    <definedName name="DEP_VPR_GRN">#REF!</definedName>
    <definedName name="DEP_VPR_GRS">#REF!</definedName>
    <definedName name="DEP_VPR_GTP">#REF!</definedName>
    <definedName name="DEP_VPR_NA">#REF!</definedName>
    <definedName name="DEPEND">#REF!</definedName>
    <definedName name="DEPENDENCIA">#REF!</definedName>
    <definedName name="DEPENDENCIAS">#REF!</definedName>
    <definedName name="DERF" localSheetId="5" hidden="1">{#N/A,#N/A,FALSE,"310.1";#N/A,#N/A,FALSE,"321.1";#N/A,#N/A,FALSE,"320.3";#N/A,#N/A,FALSE,"330.1"}</definedName>
    <definedName name="DERF" localSheetId="1" hidden="1">{#N/A,#N/A,FALSE,"310.1";#N/A,#N/A,FALSE,"321.1";#N/A,#N/A,FALSE,"320.3";#N/A,#N/A,FALSE,"330.1"}</definedName>
    <definedName name="DERF" localSheetId="2" hidden="1">{#N/A,#N/A,FALSE,"310.1";#N/A,#N/A,FALSE,"321.1";#N/A,#N/A,FALSE,"320.3";#N/A,#N/A,FALSE,"330.1"}</definedName>
    <definedName name="DERF" localSheetId="3" hidden="1">{#N/A,#N/A,FALSE,"310.1";#N/A,#N/A,FALSE,"321.1";#N/A,#N/A,FALSE,"320.3";#N/A,#N/A,FALSE,"330.1"}</definedName>
    <definedName name="DERF" localSheetId="4" hidden="1">{#N/A,#N/A,FALSE,"310.1";#N/A,#N/A,FALSE,"321.1";#N/A,#N/A,FALSE,"320.3";#N/A,#N/A,FALSE,"330.1"}</definedName>
    <definedName name="DERF" hidden="1">{#N/A,#N/A,FALSE,"310.1";#N/A,#N/A,FALSE,"321.1";#N/A,#N/A,FALSE,"320.3";#N/A,#N/A,FALSE,"330.1"}</definedName>
    <definedName name="DERFE">#REF!</definedName>
    <definedName name="desarrolladas" localSheetId="2">#REF!,#REF!,#REF!,#REF!</definedName>
    <definedName name="desarrolladas">#REF!,#REF!,#REF!,#REF!</definedName>
    <definedName name="DESC_APU" localSheetId="5">IF(#REF!="",IF(#REF!="",IF(#REF!="","",DIRECTO),""),DESCRIPCION_APU)</definedName>
    <definedName name="DESC_APU" localSheetId="1">IF(#REF!="",IF(#REF!="",IF(#REF!="","",DIRECTO),""),DESCRIPCION_APU)</definedName>
    <definedName name="DESC_APU" localSheetId="2">IF(#REF!="",IF(#REF!="",IF(#REF!="","",DIRECTO),""),DESCRIPCION_APU)</definedName>
    <definedName name="DESC_APU" localSheetId="3">IF(#REF!="",IF(#REF!="",IF(#REF!="","",DIRECTO),""),DESCRIPCION_APU)</definedName>
    <definedName name="DESC_APU" localSheetId="4">IF(#REF!="",IF(#REF!="",IF(#REF!="","",DIRECTO),""),DESCRIPCION_APU)</definedName>
    <definedName name="DESC_APU">IF(#REF!="",IF(#REF!="",IF(#REF!="","",DIRECTO),""),DESCRIPCION_APU)</definedName>
    <definedName name="DESC_AUX" localSheetId="2">IF(#REF!="",IF(#REF!="","","DIRECTO:  "&amp;TEXT(ROUNDUP(SUMIF(#REF!,#REF!,#REF!)/2,0),"#,##0")&amp;" / "&amp;VLOOKUP(#REF!,#REF!,3,FALSE)),IF(#REF!="","",VLOOKUP(#REF!,#REF!,2,FALSE)))</definedName>
    <definedName name="DESC_AUX">IF(#REF!="",IF(#REF!="","","DIRECTO:  "&amp;TEXT(ROUNDUP(SUMIF(#REF!,#REF!,#REF!)/2,0),"#,##0")&amp;" / "&amp;VLOOKUP(#REF!,#REF!,3,FALSE)),IF(#REF!="","",VLOOKUP(#REF!,#REF!,2,FALSE)))</definedName>
    <definedName name="DESC1">#REF!</definedName>
    <definedName name="DESC521">#REF!</definedName>
    <definedName name="Descrip_cuadrillas">#REF!</definedName>
    <definedName name="Descrip_equipos">#REF!</definedName>
    <definedName name="Descrip_transporte">#REF!</definedName>
    <definedName name="Descripcion">#REF!</definedName>
    <definedName name="Descripción">#REF!</definedName>
    <definedName name="DESCRIPCION_APU">#N/A</definedName>
    <definedName name="DESCRP1">#REF!</definedName>
    <definedName name="DESCRP2">#REF!</definedName>
    <definedName name="DESCUENTOS">#REF!</definedName>
    <definedName name="DESCUNMI">#REF!</definedName>
    <definedName name="design">#REF!</definedName>
    <definedName name="design2">#REF!</definedName>
    <definedName name="DEST_ART">#REF!</definedName>
    <definedName name="DESTCOD">#REF!</definedName>
    <definedName name="DESTFG">#REF!</definedName>
    <definedName name="DESTQTY">#REF!</definedName>
    <definedName name="DETAIL">#REF!</definedName>
    <definedName name="Detalle_Reserva">#REF!</definedName>
    <definedName name="DEX">#REF!</definedName>
    <definedName name="DF">#REF!</definedName>
    <definedName name="dfa" localSheetId="5" hidden="1">{"TAB1",#N/A,TRUE,"GENERAL";"TAB2",#N/A,TRUE,"GENERAL";"TAB3",#N/A,TRUE,"GENERAL";"TAB4",#N/A,TRUE,"GENERAL";"TAB5",#N/A,TRUE,"GENERAL"}</definedName>
    <definedName name="dfa" localSheetId="1" hidden="1">{"TAB1",#N/A,TRUE,"GENERAL";"TAB2",#N/A,TRUE,"GENERAL";"TAB3",#N/A,TRUE,"GENERAL";"TAB4",#N/A,TRUE,"GENERAL";"TAB5",#N/A,TRUE,"GENERAL"}</definedName>
    <definedName name="dfa" localSheetId="2" hidden="1">{"TAB1",#N/A,TRUE,"GENERAL";"TAB2",#N/A,TRUE,"GENERAL";"TAB3",#N/A,TRUE,"GENERAL";"TAB4",#N/A,TRUE,"GENERAL";"TAB5",#N/A,TRUE,"GENERAL"}</definedName>
    <definedName name="dfa" localSheetId="3" hidden="1">{"TAB1",#N/A,TRUE,"GENERAL";"TAB2",#N/A,TRUE,"GENERAL";"TAB3",#N/A,TRUE,"GENERAL";"TAB4",#N/A,TRUE,"GENERAL";"TAB5",#N/A,TRUE,"GENERAL"}</definedName>
    <definedName name="dfa" localSheetId="4" hidden="1">{"TAB1",#N/A,TRUE,"GENERAL";"TAB2",#N/A,TRUE,"GENERAL";"TAB3",#N/A,TRUE,"GENERAL";"TAB4",#N/A,TRUE,"GENERAL";"TAB5",#N/A,TRUE,"GENERAL"}</definedName>
    <definedName name="dfa" hidden="1">{"TAB1",#N/A,TRUE,"GENERAL";"TAB2",#N/A,TRUE,"GENERAL";"TAB3",#N/A,TRUE,"GENERAL";"TAB4",#N/A,TRUE,"GENERAL";"TAB5",#N/A,TRUE,"GENERAL"}</definedName>
    <definedName name="dfasd" localSheetId="5" hidden="1">{"TAB1",#N/A,TRUE,"GENERAL";"TAB2",#N/A,TRUE,"GENERAL";"TAB3",#N/A,TRUE,"GENERAL";"TAB4",#N/A,TRUE,"GENERAL";"TAB5",#N/A,TRUE,"GENERAL"}</definedName>
    <definedName name="dfasd" localSheetId="1" hidden="1">{"TAB1",#N/A,TRUE,"GENERAL";"TAB2",#N/A,TRUE,"GENERAL";"TAB3",#N/A,TRUE,"GENERAL";"TAB4",#N/A,TRUE,"GENERAL";"TAB5",#N/A,TRUE,"GENERAL"}</definedName>
    <definedName name="dfasd" localSheetId="2" hidden="1">{"TAB1",#N/A,TRUE,"GENERAL";"TAB2",#N/A,TRUE,"GENERAL";"TAB3",#N/A,TRUE,"GENERAL";"TAB4",#N/A,TRUE,"GENERAL";"TAB5",#N/A,TRUE,"GENERAL"}</definedName>
    <definedName name="dfasd" localSheetId="3" hidden="1">{"TAB1",#N/A,TRUE,"GENERAL";"TAB2",#N/A,TRUE,"GENERAL";"TAB3",#N/A,TRUE,"GENERAL";"TAB4",#N/A,TRUE,"GENERAL";"TAB5",#N/A,TRUE,"GENERAL"}</definedName>
    <definedName name="dfasd" localSheetId="4" hidden="1">{"TAB1",#N/A,TRUE,"GENERAL";"TAB2",#N/A,TRUE,"GENERAL";"TAB3",#N/A,TRUE,"GENERAL";"TAB4",#N/A,TRUE,"GENERAL";"TAB5",#N/A,TRUE,"GENERAL"}</definedName>
    <definedName name="dfasd" hidden="1">{"TAB1",#N/A,TRUE,"GENERAL";"TAB2",#N/A,TRUE,"GENERAL";"TAB3",#N/A,TRUE,"GENERAL";"TAB4",#N/A,TRUE,"GENERAL";"TAB5",#N/A,TRUE,"GENERAL"}</definedName>
    <definedName name="DFBNJ" localSheetId="5" hidden="1">{"via1",#N/A,TRUE,"general";"via2",#N/A,TRUE,"general";"via3",#N/A,TRUE,"general"}</definedName>
    <definedName name="DFBNJ" localSheetId="1" hidden="1">{"via1",#N/A,TRUE,"general";"via2",#N/A,TRUE,"general";"via3",#N/A,TRUE,"general"}</definedName>
    <definedName name="DFBNJ" localSheetId="2" hidden="1">{"via1",#N/A,TRUE,"general";"via2",#N/A,TRUE,"general";"via3",#N/A,TRUE,"general"}</definedName>
    <definedName name="DFBNJ" localSheetId="3" hidden="1">{"via1",#N/A,TRUE,"general";"via2",#N/A,TRUE,"general";"via3",#N/A,TRUE,"general"}</definedName>
    <definedName name="DFBNJ" localSheetId="4" hidden="1">{"via1",#N/A,TRUE,"general";"via2",#N/A,TRUE,"general";"via3",#N/A,TRUE,"general"}</definedName>
    <definedName name="DFBNJ" hidden="1">{"via1",#N/A,TRUE,"general";"via2",#N/A,TRUE,"general";"via3",#N/A,TRUE,"general"}</definedName>
    <definedName name="dfds" localSheetId="5" hidden="1">{"TAB1",#N/A,TRUE,"GENERAL";"TAB2",#N/A,TRUE,"GENERAL";"TAB3",#N/A,TRUE,"GENERAL";"TAB4",#N/A,TRUE,"GENERAL";"TAB5",#N/A,TRUE,"GENERAL"}</definedName>
    <definedName name="dfds" localSheetId="1" hidden="1">{"TAB1",#N/A,TRUE,"GENERAL";"TAB2",#N/A,TRUE,"GENERAL";"TAB3",#N/A,TRUE,"GENERAL";"TAB4",#N/A,TRUE,"GENERAL";"TAB5",#N/A,TRUE,"GENERAL"}</definedName>
    <definedName name="dfds" localSheetId="2" hidden="1">{"TAB1",#N/A,TRUE,"GENERAL";"TAB2",#N/A,TRUE,"GENERAL";"TAB3",#N/A,TRUE,"GENERAL";"TAB4",#N/A,TRUE,"GENERAL";"TAB5",#N/A,TRUE,"GENERAL"}</definedName>
    <definedName name="dfds" localSheetId="3" hidden="1">{"TAB1",#N/A,TRUE,"GENERAL";"TAB2",#N/A,TRUE,"GENERAL";"TAB3",#N/A,TRUE,"GENERAL";"TAB4",#N/A,TRUE,"GENERAL";"TAB5",#N/A,TRUE,"GENERAL"}</definedName>
    <definedName name="dfds" localSheetId="4" hidden="1">{"TAB1",#N/A,TRUE,"GENERAL";"TAB2",#N/A,TRUE,"GENERAL";"TAB3",#N/A,TRUE,"GENERAL";"TAB4",#N/A,TRUE,"GENERAL";"TAB5",#N/A,TRUE,"GENERAL"}</definedName>
    <definedName name="dfds" hidden="1">{"TAB1",#N/A,TRUE,"GENERAL";"TAB2",#N/A,TRUE,"GENERAL";"TAB3",#N/A,TRUE,"GENERAL";"TAB4",#N/A,TRUE,"GENERAL";"TAB5",#N/A,TRUE,"GENERAL"}</definedName>
    <definedName name="dfdsfi" localSheetId="5" hidden="1">{"via1",#N/A,TRUE,"general";"via2",#N/A,TRUE,"general";"via3",#N/A,TRUE,"general"}</definedName>
    <definedName name="dfdsfi" localSheetId="1" hidden="1">{"via1",#N/A,TRUE,"general";"via2",#N/A,TRUE,"general";"via3",#N/A,TRUE,"general"}</definedName>
    <definedName name="dfdsfi" localSheetId="2" hidden="1">{"via1",#N/A,TRUE,"general";"via2",#N/A,TRUE,"general";"via3",#N/A,TRUE,"general"}</definedName>
    <definedName name="dfdsfi" localSheetId="3" hidden="1">{"via1",#N/A,TRUE,"general";"via2",#N/A,TRUE,"general";"via3",#N/A,TRUE,"general"}</definedName>
    <definedName name="dfdsfi" localSheetId="4" hidden="1">{"via1",#N/A,TRUE,"general";"via2",#N/A,TRUE,"general";"via3",#N/A,TRUE,"general"}</definedName>
    <definedName name="dfdsfi" hidden="1">{"via1",#N/A,TRUE,"general";"via2",#N/A,TRUE,"general";"via3",#N/A,TRUE,"general"}</definedName>
    <definedName name="dffffe" localSheetId="5" hidden="1">{"TAB1",#N/A,TRUE,"GENERAL";"TAB2",#N/A,TRUE,"GENERAL";"TAB3",#N/A,TRUE,"GENERAL";"TAB4",#N/A,TRUE,"GENERAL";"TAB5",#N/A,TRUE,"GENERAL"}</definedName>
    <definedName name="dffffe" localSheetId="1" hidden="1">{"TAB1",#N/A,TRUE,"GENERAL";"TAB2",#N/A,TRUE,"GENERAL";"TAB3",#N/A,TRUE,"GENERAL";"TAB4",#N/A,TRUE,"GENERAL";"TAB5",#N/A,TRUE,"GENERAL"}</definedName>
    <definedName name="dffffe" localSheetId="2" hidden="1">{"TAB1",#N/A,TRUE,"GENERAL";"TAB2",#N/A,TRUE,"GENERAL";"TAB3",#N/A,TRUE,"GENERAL";"TAB4",#N/A,TRUE,"GENERAL";"TAB5",#N/A,TRUE,"GENERAL"}</definedName>
    <definedName name="dffffe" localSheetId="3" hidden="1">{"TAB1",#N/A,TRUE,"GENERAL";"TAB2",#N/A,TRUE,"GENERAL";"TAB3",#N/A,TRUE,"GENERAL";"TAB4",#N/A,TRUE,"GENERAL";"TAB5",#N/A,TRUE,"GENERAL"}</definedName>
    <definedName name="dffffe" localSheetId="4" hidden="1">{"TAB1",#N/A,TRUE,"GENERAL";"TAB2",#N/A,TRUE,"GENERAL";"TAB3",#N/A,TRUE,"GENERAL";"TAB4",#N/A,TRUE,"GENERAL";"TAB5",#N/A,TRUE,"GENERAL"}</definedName>
    <definedName name="dffffe" hidden="1">{"TAB1",#N/A,TRUE,"GENERAL";"TAB2",#N/A,TRUE,"GENERAL";"TAB3",#N/A,TRUE,"GENERAL";"TAB4",#N/A,TRUE,"GENERAL";"TAB5",#N/A,TRUE,"GENERAL"}</definedName>
    <definedName name="DFG" localSheetId="5" hidden="1">{"via1",#N/A,TRUE,"general";"via2",#N/A,TRUE,"general";"via3",#N/A,TRUE,"general"}</definedName>
    <definedName name="DFG" localSheetId="1" hidden="1">{"via1",#N/A,TRUE,"general";"via2",#N/A,TRUE,"general";"via3",#N/A,TRUE,"general"}</definedName>
    <definedName name="DFG" localSheetId="2" hidden="1">{"via1",#N/A,TRUE,"general";"via2",#N/A,TRUE,"general";"via3",#N/A,TRUE,"general"}</definedName>
    <definedName name="DFG" localSheetId="3" hidden="1">{"via1",#N/A,TRUE,"general";"via2",#N/A,TRUE,"general";"via3",#N/A,TRUE,"general"}</definedName>
    <definedName name="DFG" localSheetId="4" hidden="1">{"via1",#N/A,TRUE,"general";"via2",#N/A,TRUE,"general";"via3",#N/A,TRUE,"general"}</definedName>
    <definedName name="DFG" hidden="1">{"via1",#N/A,TRUE,"general";"via2",#N/A,TRUE,"general";"via3",#N/A,TRUE,"general"}</definedName>
    <definedName name="DFGBHJ" localSheetId="5" hidden="1">{"via1",#N/A,TRUE,"general";"via2",#N/A,TRUE,"general";"via3",#N/A,TRUE,"general"}</definedName>
    <definedName name="DFGBHJ" localSheetId="1" hidden="1">{"via1",#N/A,TRUE,"general";"via2",#N/A,TRUE,"general";"via3",#N/A,TRUE,"general"}</definedName>
    <definedName name="DFGBHJ" localSheetId="2" hidden="1">{"via1",#N/A,TRUE,"general";"via2",#N/A,TRUE,"general";"via3",#N/A,TRUE,"general"}</definedName>
    <definedName name="DFGBHJ" localSheetId="3" hidden="1">{"via1",#N/A,TRUE,"general";"via2",#N/A,TRUE,"general";"via3",#N/A,TRUE,"general"}</definedName>
    <definedName name="DFGBHJ" localSheetId="4" hidden="1">{"via1",#N/A,TRUE,"general";"via2",#N/A,TRUE,"general";"via3",#N/A,TRUE,"general"}</definedName>
    <definedName name="DFGBHJ" hidden="1">{"via1",#N/A,TRUE,"general";"via2",#N/A,TRUE,"general";"via3",#N/A,TRUE,"general"}</definedName>
    <definedName name="dfgdf">#REF!</definedName>
    <definedName name="DFGDFG" localSheetId="5" hidden="1">{"via1",#N/A,TRUE,"general";"via2",#N/A,TRUE,"general";"via3",#N/A,TRUE,"general"}</definedName>
    <definedName name="DFGDFG" localSheetId="1" hidden="1">{"via1",#N/A,TRUE,"general";"via2",#N/A,TRUE,"general";"via3",#N/A,TRUE,"general"}</definedName>
    <definedName name="DFGDFG" localSheetId="2" hidden="1">{"via1",#N/A,TRUE,"general";"via2",#N/A,TRUE,"general";"via3",#N/A,TRUE,"general"}</definedName>
    <definedName name="DFGDFG" localSheetId="3" hidden="1">{"via1",#N/A,TRUE,"general";"via2",#N/A,TRUE,"general";"via3",#N/A,TRUE,"general"}</definedName>
    <definedName name="DFGDFG" localSheetId="4" hidden="1">{"via1",#N/A,TRUE,"general";"via2",#N/A,TRUE,"general";"via3",#N/A,TRUE,"general"}</definedName>
    <definedName name="DFGDFG" hidden="1">{"via1",#N/A,TRUE,"general";"via2",#N/A,TRUE,"general";"via3",#N/A,TRUE,"general"}</definedName>
    <definedName name="DFGDYYB" localSheetId="5" hidden="1">{"TAB1",#N/A,TRUE,"GENERAL";"TAB2",#N/A,TRUE,"GENERAL";"TAB3",#N/A,TRUE,"GENERAL";"TAB4",#N/A,TRUE,"GENERAL";"TAB5",#N/A,TRUE,"GENERAL"}</definedName>
    <definedName name="DFGDYYB" localSheetId="1" hidden="1">{"TAB1",#N/A,TRUE,"GENERAL";"TAB2",#N/A,TRUE,"GENERAL";"TAB3",#N/A,TRUE,"GENERAL";"TAB4",#N/A,TRUE,"GENERAL";"TAB5",#N/A,TRUE,"GENERAL"}</definedName>
    <definedName name="DFGDYYB" localSheetId="2" hidden="1">{"TAB1",#N/A,TRUE,"GENERAL";"TAB2",#N/A,TRUE,"GENERAL";"TAB3",#N/A,TRUE,"GENERAL";"TAB4",#N/A,TRUE,"GENERAL";"TAB5",#N/A,TRUE,"GENERAL"}</definedName>
    <definedName name="DFGDYYB" localSheetId="3" hidden="1">{"TAB1",#N/A,TRUE,"GENERAL";"TAB2",#N/A,TRUE,"GENERAL";"TAB3",#N/A,TRUE,"GENERAL";"TAB4",#N/A,TRUE,"GENERAL";"TAB5",#N/A,TRUE,"GENERAL"}</definedName>
    <definedName name="DFGDYYB" localSheetId="4" hidden="1">{"TAB1",#N/A,TRUE,"GENERAL";"TAB2",#N/A,TRUE,"GENERAL";"TAB3",#N/A,TRUE,"GENERAL";"TAB4",#N/A,TRUE,"GENERAL";"TAB5",#N/A,TRUE,"GENERAL"}</definedName>
    <definedName name="DFGDYYB" hidden="1">{"TAB1",#N/A,TRUE,"GENERAL";"TAB2",#N/A,TRUE,"GENERAL";"TAB3",#N/A,TRUE,"GENERAL";"TAB4",#N/A,TRUE,"GENERAL";"TAB5",#N/A,TRUE,"GENERAL"}</definedName>
    <definedName name="dfgf" localSheetId="5" hidden="1">{"via1",#N/A,TRUE,"general";"via2",#N/A,TRUE,"general";"via3",#N/A,TRUE,"general"}</definedName>
    <definedName name="dfgf" localSheetId="1" hidden="1">{"via1",#N/A,TRUE,"general";"via2",#N/A,TRUE,"general";"via3",#N/A,TRUE,"general"}</definedName>
    <definedName name="dfgf" localSheetId="2" hidden="1">{"via1",#N/A,TRUE,"general";"via2",#N/A,TRUE,"general";"via3",#N/A,TRUE,"general"}</definedName>
    <definedName name="dfgf" localSheetId="3" hidden="1">{"via1",#N/A,TRUE,"general";"via2",#N/A,TRUE,"general";"via3",#N/A,TRUE,"general"}</definedName>
    <definedName name="dfgf" localSheetId="4" hidden="1">{"via1",#N/A,TRUE,"general";"via2",#N/A,TRUE,"general";"via3",#N/A,TRUE,"general"}</definedName>
    <definedName name="dfgf" hidden="1">{"via1",#N/A,TRUE,"general";"via2",#N/A,TRUE,"general";"via3",#N/A,TRUE,"general"}</definedName>
    <definedName name="DFGFBOP" localSheetId="5" hidden="1">{"TAB1",#N/A,TRUE,"GENERAL";"TAB2",#N/A,TRUE,"GENERAL";"TAB3",#N/A,TRUE,"GENERAL";"TAB4",#N/A,TRUE,"GENERAL";"TAB5",#N/A,TRUE,"GENERAL"}</definedName>
    <definedName name="DFGFBOP" localSheetId="1" hidden="1">{"TAB1",#N/A,TRUE,"GENERAL";"TAB2",#N/A,TRUE,"GENERAL";"TAB3",#N/A,TRUE,"GENERAL";"TAB4",#N/A,TRUE,"GENERAL";"TAB5",#N/A,TRUE,"GENERAL"}</definedName>
    <definedName name="DFGFBOP" localSheetId="2" hidden="1">{"TAB1",#N/A,TRUE,"GENERAL";"TAB2",#N/A,TRUE,"GENERAL";"TAB3",#N/A,TRUE,"GENERAL";"TAB4",#N/A,TRUE,"GENERAL";"TAB5",#N/A,TRUE,"GENERAL"}</definedName>
    <definedName name="DFGFBOP" localSheetId="3" hidden="1">{"TAB1",#N/A,TRUE,"GENERAL";"TAB2",#N/A,TRUE,"GENERAL";"TAB3",#N/A,TRUE,"GENERAL";"TAB4",#N/A,TRUE,"GENERAL";"TAB5",#N/A,TRUE,"GENERAL"}</definedName>
    <definedName name="DFGFBOP" localSheetId="4" hidden="1">{"TAB1",#N/A,TRUE,"GENERAL";"TAB2",#N/A,TRUE,"GENERAL";"TAB3",#N/A,TRUE,"GENERAL";"TAB4",#N/A,TRUE,"GENERAL";"TAB5",#N/A,TRUE,"GENERAL"}</definedName>
    <definedName name="DFGFBOP" hidden="1">{"TAB1",#N/A,TRUE,"GENERAL";"TAB2",#N/A,TRUE,"GENERAL";"TAB3",#N/A,TRUE,"GENERAL";"TAB4",#N/A,TRUE,"GENERAL";"TAB5",#N/A,TRUE,"GENERAL"}</definedName>
    <definedName name="DFGFDG" localSheetId="5" hidden="1">{"TAB1",#N/A,TRUE,"GENERAL";"TAB2",#N/A,TRUE,"GENERAL";"TAB3",#N/A,TRUE,"GENERAL";"TAB4",#N/A,TRUE,"GENERAL";"TAB5",#N/A,TRUE,"GENERAL"}</definedName>
    <definedName name="DFGFDG" localSheetId="1" hidden="1">{"TAB1",#N/A,TRUE,"GENERAL";"TAB2",#N/A,TRUE,"GENERAL";"TAB3",#N/A,TRUE,"GENERAL";"TAB4",#N/A,TRUE,"GENERAL";"TAB5",#N/A,TRUE,"GENERAL"}</definedName>
    <definedName name="DFGFDG" localSheetId="2" hidden="1">{"TAB1",#N/A,TRUE,"GENERAL";"TAB2",#N/A,TRUE,"GENERAL";"TAB3",#N/A,TRUE,"GENERAL";"TAB4",#N/A,TRUE,"GENERAL";"TAB5",#N/A,TRUE,"GENERAL"}</definedName>
    <definedName name="DFGFDG" localSheetId="3" hidden="1">{"TAB1",#N/A,TRUE,"GENERAL";"TAB2",#N/A,TRUE,"GENERAL";"TAB3",#N/A,TRUE,"GENERAL";"TAB4",#N/A,TRUE,"GENERAL";"TAB5",#N/A,TRUE,"GENERAL"}</definedName>
    <definedName name="DFGFDG" localSheetId="4" hidden="1">{"TAB1",#N/A,TRUE,"GENERAL";"TAB2",#N/A,TRUE,"GENERAL";"TAB3",#N/A,TRUE,"GENERAL";"TAB4",#N/A,TRUE,"GENERAL";"TAB5",#N/A,TRUE,"GENERAL"}</definedName>
    <definedName name="DFGFDG" hidden="1">{"TAB1",#N/A,TRUE,"GENERAL";"TAB2",#N/A,TRUE,"GENERAL";"TAB3",#N/A,TRUE,"GENERAL";"TAB4",#N/A,TRUE,"GENERAL";"TAB5",#N/A,TRUE,"GENERAL"}</definedName>
    <definedName name="DFGV" localSheetId="5" hidden="1">{"TAB1",#N/A,TRUE,"GENERAL";"TAB2",#N/A,TRUE,"GENERAL";"TAB3",#N/A,TRUE,"GENERAL";"TAB4",#N/A,TRUE,"GENERAL";"TAB5",#N/A,TRUE,"GENERAL"}</definedName>
    <definedName name="DFGV" localSheetId="1" hidden="1">{"TAB1",#N/A,TRUE,"GENERAL";"TAB2",#N/A,TRUE,"GENERAL";"TAB3",#N/A,TRUE,"GENERAL";"TAB4",#N/A,TRUE,"GENERAL";"TAB5",#N/A,TRUE,"GENERAL"}</definedName>
    <definedName name="DFGV" localSheetId="2" hidden="1">{"TAB1",#N/A,TRUE,"GENERAL";"TAB2",#N/A,TRUE,"GENERAL";"TAB3",#N/A,TRUE,"GENERAL";"TAB4",#N/A,TRUE,"GENERAL";"TAB5",#N/A,TRUE,"GENERAL"}</definedName>
    <definedName name="DFGV" localSheetId="3" hidden="1">{"TAB1",#N/A,TRUE,"GENERAL";"TAB2",#N/A,TRUE,"GENERAL";"TAB3",#N/A,TRUE,"GENERAL";"TAB4",#N/A,TRUE,"GENERAL";"TAB5",#N/A,TRUE,"GENERAL"}</definedName>
    <definedName name="DFGV" localSheetId="4" hidden="1">{"TAB1",#N/A,TRUE,"GENERAL";"TAB2",#N/A,TRUE,"GENERAL";"TAB3",#N/A,TRUE,"GENERAL";"TAB4",#N/A,TRUE,"GENERAL";"TAB5",#N/A,TRUE,"GENERAL"}</definedName>
    <definedName name="DFGV" hidden="1">{"TAB1",#N/A,TRUE,"GENERAL";"TAB2",#N/A,TRUE,"GENERAL";"TAB3",#N/A,TRUE,"GENERAL";"TAB4",#N/A,TRUE,"GENERAL";"TAB5",#N/A,TRUE,"GENERAL"}</definedName>
    <definedName name="dfgypuj" localSheetId="5" hidden="1">{"TAB1",#N/A,TRUE,"GENERAL";"TAB2",#N/A,TRUE,"GENERAL";"TAB3",#N/A,TRUE,"GENERAL";"TAB4",#N/A,TRUE,"GENERAL";"TAB5",#N/A,TRUE,"GENERAL"}</definedName>
    <definedName name="dfgypuj" localSheetId="1" hidden="1">{"TAB1",#N/A,TRUE,"GENERAL";"TAB2",#N/A,TRUE,"GENERAL";"TAB3",#N/A,TRUE,"GENERAL";"TAB4",#N/A,TRUE,"GENERAL";"TAB5",#N/A,TRUE,"GENERAL"}</definedName>
    <definedName name="dfgypuj" localSheetId="2" hidden="1">{"TAB1",#N/A,TRUE,"GENERAL";"TAB2",#N/A,TRUE,"GENERAL";"TAB3",#N/A,TRUE,"GENERAL";"TAB4",#N/A,TRUE,"GENERAL";"TAB5",#N/A,TRUE,"GENERAL"}</definedName>
    <definedName name="dfgypuj" localSheetId="3" hidden="1">{"TAB1",#N/A,TRUE,"GENERAL";"TAB2",#N/A,TRUE,"GENERAL";"TAB3",#N/A,TRUE,"GENERAL";"TAB4",#N/A,TRUE,"GENERAL";"TAB5",#N/A,TRUE,"GENERAL"}</definedName>
    <definedName name="dfgypuj" localSheetId="4" hidden="1">{"TAB1",#N/A,TRUE,"GENERAL";"TAB2",#N/A,TRUE,"GENERAL";"TAB3",#N/A,TRUE,"GENERAL";"TAB4",#N/A,TRUE,"GENERAL";"TAB5",#N/A,TRUE,"GENERAL"}</definedName>
    <definedName name="dfgypuj" hidden="1">{"TAB1",#N/A,TRUE,"GENERAL";"TAB2",#N/A,TRUE,"GENERAL";"TAB3",#N/A,TRUE,"GENERAL";"TAB4",#N/A,TRUE,"GENERAL";"TAB5",#N/A,TRUE,"GENERAL"}</definedName>
    <definedName name="dfh" localSheetId="5" hidden="1">{"TAB1",#N/A,TRUE,"GENERAL";"TAB2",#N/A,TRUE,"GENERAL";"TAB3",#N/A,TRUE,"GENERAL";"TAB4",#N/A,TRUE,"GENERAL";"TAB5",#N/A,TRUE,"GENERAL"}</definedName>
    <definedName name="dfh" localSheetId="1" hidden="1">{"TAB1",#N/A,TRUE,"GENERAL";"TAB2",#N/A,TRUE,"GENERAL";"TAB3",#N/A,TRUE,"GENERAL";"TAB4",#N/A,TRUE,"GENERAL";"TAB5",#N/A,TRUE,"GENERAL"}</definedName>
    <definedName name="dfh" localSheetId="2" hidden="1">{"TAB1",#N/A,TRUE,"GENERAL";"TAB2",#N/A,TRUE,"GENERAL";"TAB3",#N/A,TRUE,"GENERAL";"TAB4",#N/A,TRUE,"GENERAL";"TAB5",#N/A,TRUE,"GENERAL"}</definedName>
    <definedName name="dfh" localSheetId="3" hidden="1">{"TAB1",#N/A,TRUE,"GENERAL";"TAB2",#N/A,TRUE,"GENERAL";"TAB3",#N/A,TRUE,"GENERAL";"TAB4",#N/A,TRUE,"GENERAL";"TAB5",#N/A,TRUE,"GENERAL"}</definedName>
    <definedName name="dfh" localSheetId="4" hidden="1">{"TAB1",#N/A,TRUE,"GENERAL";"TAB2",#N/A,TRUE,"GENERAL";"TAB3",#N/A,TRUE,"GENERAL";"TAB4",#N/A,TRUE,"GENERAL";"TAB5",#N/A,TRUE,"GENERAL"}</definedName>
    <definedName name="dfh" hidden="1">{"TAB1",#N/A,TRUE,"GENERAL";"TAB2",#N/A,TRUE,"GENERAL";"TAB3",#N/A,TRUE,"GENERAL";"TAB4",#N/A,TRUE,"GENERAL";"TAB5",#N/A,TRUE,"GENERAL"}</definedName>
    <definedName name="dfhdr" localSheetId="5" hidden="1">{"via1",#N/A,TRUE,"general";"via2",#N/A,TRUE,"general";"via3",#N/A,TRUE,"general"}</definedName>
    <definedName name="dfhdr" localSheetId="1" hidden="1">{"via1",#N/A,TRUE,"general";"via2",#N/A,TRUE,"general";"via3",#N/A,TRUE,"general"}</definedName>
    <definedName name="dfhdr" localSheetId="2" hidden="1">{"via1",#N/A,TRUE,"general";"via2",#N/A,TRUE,"general";"via3",#N/A,TRUE,"general"}</definedName>
    <definedName name="dfhdr" localSheetId="3" hidden="1">{"via1",#N/A,TRUE,"general";"via2",#N/A,TRUE,"general";"via3",#N/A,TRUE,"general"}</definedName>
    <definedName name="dfhdr" localSheetId="4" hidden="1">{"via1",#N/A,TRUE,"general";"via2",#N/A,TRUE,"general";"via3",#N/A,TRUE,"general"}</definedName>
    <definedName name="dfhdr" hidden="1">{"via1",#N/A,TRUE,"general";"via2",#N/A,TRUE,"general";"via3",#N/A,TRUE,"general"}</definedName>
    <definedName name="dfhgh" localSheetId="5" hidden="1">{"via1",#N/A,TRUE,"general";"via2",#N/A,TRUE,"general";"via3",#N/A,TRUE,"general"}</definedName>
    <definedName name="dfhgh" localSheetId="1" hidden="1">{"via1",#N/A,TRUE,"general";"via2",#N/A,TRUE,"general";"via3",#N/A,TRUE,"general"}</definedName>
    <definedName name="dfhgh" localSheetId="2" hidden="1">{"via1",#N/A,TRUE,"general";"via2",#N/A,TRUE,"general";"via3",#N/A,TRUE,"general"}</definedName>
    <definedName name="dfhgh" localSheetId="3" hidden="1">{"via1",#N/A,TRUE,"general";"via2",#N/A,TRUE,"general";"via3",#N/A,TRUE,"general"}</definedName>
    <definedName name="dfhgh" localSheetId="4" hidden="1">{"via1",#N/A,TRUE,"general";"via2",#N/A,TRUE,"general";"via3",#N/A,TRUE,"general"}</definedName>
    <definedName name="dfhgh" hidden="1">{"via1",#N/A,TRUE,"general";"via2",#N/A,TRUE,"general";"via3",#N/A,TRUE,"general"}</definedName>
    <definedName name="dfj" localSheetId="5" hidden="1">{"via1",#N/A,TRUE,"general";"via2",#N/A,TRUE,"general";"via3",#N/A,TRUE,"general"}</definedName>
    <definedName name="dfj" localSheetId="1" hidden="1">{"via1",#N/A,TRUE,"general";"via2",#N/A,TRUE,"general";"via3",#N/A,TRUE,"general"}</definedName>
    <definedName name="dfj" localSheetId="2" hidden="1">{"via1",#N/A,TRUE,"general";"via2",#N/A,TRUE,"general";"via3",#N/A,TRUE,"general"}</definedName>
    <definedName name="dfj" localSheetId="3" hidden="1">{"via1",#N/A,TRUE,"general";"via2",#N/A,TRUE,"general";"via3",#N/A,TRUE,"general"}</definedName>
    <definedName name="dfj" localSheetId="4" hidden="1">{"via1",#N/A,TRUE,"general";"via2",#N/A,TRUE,"general";"via3",#N/A,TRUE,"general"}</definedName>
    <definedName name="dfj" hidden="1">{"via1",#N/A,TRUE,"general";"via2",#N/A,TRUE,"general";"via3",#N/A,TRUE,"general"}</definedName>
    <definedName name="dflt1">#REF!</definedName>
    <definedName name="dflt2">#REF!</definedName>
    <definedName name="dflt3">#REF!</definedName>
    <definedName name="dflt4">#REF!</definedName>
    <definedName name="dflt5">#REF!</definedName>
    <definedName name="dflt6">#REF!</definedName>
    <definedName name="dflt7">#REF!</definedName>
    <definedName name="DFRFRF" localSheetId="5" hidden="1">{"via1",#N/A,TRUE,"general";"via2",#N/A,TRUE,"general";"via3",#N/A,TRUE,"general"}</definedName>
    <definedName name="DFRFRF" localSheetId="1" hidden="1">{"via1",#N/A,TRUE,"general";"via2",#N/A,TRUE,"general";"via3",#N/A,TRUE,"general"}</definedName>
    <definedName name="DFRFRF" localSheetId="2" hidden="1">{"via1",#N/A,TRUE,"general";"via2",#N/A,TRUE,"general";"via3",#N/A,TRUE,"general"}</definedName>
    <definedName name="DFRFRF" localSheetId="3" hidden="1">{"via1",#N/A,TRUE,"general";"via2",#N/A,TRUE,"general";"via3",#N/A,TRUE,"general"}</definedName>
    <definedName name="DFRFRF" localSheetId="4" hidden="1">{"via1",#N/A,TRUE,"general";"via2",#N/A,TRUE,"general";"via3",#N/A,TRUE,"general"}</definedName>
    <definedName name="DFRFRF" hidden="1">{"via1",#N/A,TRUE,"general";"via2",#N/A,TRUE,"general";"via3",#N/A,TRUE,"general"}</definedName>
    <definedName name="DFVUI" localSheetId="5" hidden="1">{"via1",#N/A,TRUE,"general";"via2",#N/A,TRUE,"general";"via3",#N/A,TRUE,"general"}</definedName>
    <definedName name="DFVUI" localSheetId="1" hidden="1">{"via1",#N/A,TRUE,"general";"via2",#N/A,TRUE,"general";"via3",#N/A,TRUE,"general"}</definedName>
    <definedName name="DFVUI" localSheetId="2" hidden="1">{"via1",#N/A,TRUE,"general";"via2",#N/A,TRUE,"general";"via3",#N/A,TRUE,"general"}</definedName>
    <definedName name="DFVUI" localSheetId="3" hidden="1">{"via1",#N/A,TRUE,"general";"via2",#N/A,TRUE,"general";"via3",#N/A,TRUE,"general"}</definedName>
    <definedName name="DFVUI" localSheetId="4" hidden="1">{"via1",#N/A,TRUE,"general";"via2",#N/A,TRUE,"general";"via3",#N/A,TRUE,"general"}</definedName>
    <definedName name="DFVUI" hidden="1">{"via1",#N/A,TRUE,"general";"via2",#N/A,TRUE,"general";"via3",#N/A,TRUE,"general"}</definedName>
    <definedName name="dg" localSheetId="5" hidden="1">{"via1",#N/A,TRUE,"general";"via2",#N/A,TRUE,"general";"via3",#N/A,TRUE,"general"}</definedName>
    <definedName name="dg" localSheetId="1" hidden="1">{"via1",#N/A,TRUE,"general";"via2",#N/A,TRUE,"general";"via3",#N/A,TRUE,"general"}</definedName>
    <definedName name="dg" localSheetId="2" hidden="1">{"via1",#N/A,TRUE,"general";"via2",#N/A,TRUE,"general";"via3",#N/A,TRUE,"general"}</definedName>
    <definedName name="dg" localSheetId="3" hidden="1">{"via1",#N/A,TRUE,"general";"via2",#N/A,TRUE,"general";"via3",#N/A,TRUE,"general"}</definedName>
    <definedName name="dg" localSheetId="4" hidden="1">{"via1",#N/A,TRUE,"general";"via2",#N/A,TRUE,"general";"via3",#N/A,TRUE,"general"}</definedName>
    <definedName name="dg" hidden="1">{"via1",#N/A,TRUE,"general";"via2",#N/A,TRUE,"general";"via3",#N/A,TRUE,"general"}</definedName>
    <definedName name="dgdgr" localSheetId="5" hidden="1">{"via1",#N/A,TRUE,"general";"via2",#N/A,TRUE,"general";"via3",#N/A,TRUE,"general"}</definedName>
    <definedName name="dgdgr" localSheetId="1" hidden="1">{"via1",#N/A,TRUE,"general";"via2",#N/A,TRUE,"general";"via3",#N/A,TRUE,"general"}</definedName>
    <definedName name="dgdgr" localSheetId="2" hidden="1">{"via1",#N/A,TRUE,"general";"via2",#N/A,TRUE,"general";"via3",#N/A,TRUE,"general"}</definedName>
    <definedName name="dgdgr" localSheetId="3" hidden="1">{"via1",#N/A,TRUE,"general";"via2",#N/A,TRUE,"general";"via3",#N/A,TRUE,"general"}</definedName>
    <definedName name="dgdgr" localSheetId="4" hidden="1">{"via1",#N/A,TRUE,"general";"via2",#N/A,TRUE,"general";"via3",#N/A,TRUE,"general"}</definedName>
    <definedName name="dgdgr" hidden="1">{"via1",#N/A,TRUE,"general";"via2",#N/A,TRUE,"general";"via3",#N/A,TRUE,"general"}</definedName>
    <definedName name="dgfd" localSheetId="5" hidden="1">{"TAB1",#N/A,TRUE,"GENERAL";"TAB2",#N/A,TRUE,"GENERAL";"TAB3",#N/A,TRUE,"GENERAL";"TAB4",#N/A,TRUE,"GENERAL";"TAB5",#N/A,TRUE,"GENERAL"}</definedName>
    <definedName name="dgfd" localSheetId="1" hidden="1">{"TAB1",#N/A,TRUE,"GENERAL";"TAB2",#N/A,TRUE,"GENERAL";"TAB3",#N/A,TRUE,"GENERAL";"TAB4",#N/A,TRUE,"GENERAL";"TAB5",#N/A,TRUE,"GENERAL"}</definedName>
    <definedName name="dgfd" localSheetId="2" hidden="1">{"TAB1",#N/A,TRUE,"GENERAL";"TAB2",#N/A,TRUE,"GENERAL";"TAB3",#N/A,TRUE,"GENERAL";"TAB4",#N/A,TRUE,"GENERAL";"TAB5",#N/A,TRUE,"GENERAL"}</definedName>
    <definedName name="dgfd" localSheetId="3" hidden="1">{"TAB1",#N/A,TRUE,"GENERAL";"TAB2",#N/A,TRUE,"GENERAL";"TAB3",#N/A,TRUE,"GENERAL";"TAB4",#N/A,TRUE,"GENERAL";"TAB5",#N/A,TRUE,"GENERAL"}</definedName>
    <definedName name="dgfd" localSheetId="4" hidden="1">{"TAB1",#N/A,TRUE,"GENERAL";"TAB2",#N/A,TRUE,"GENERAL";"TAB3",#N/A,TRUE,"GENERAL";"TAB4",#N/A,TRUE,"GENERAL";"TAB5",#N/A,TRUE,"GENERAL"}</definedName>
    <definedName name="dgfd" hidden="1">{"TAB1",#N/A,TRUE,"GENERAL";"TAB2",#N/A,TRUE,"GENERAL";"TAB3",#N/A,TRUE,"GENERAL";"TAB4",#N/A,TRUE,"GENERAL";"TAB5",#N/A,TRUE,"GENERAL"}</definedName>
    <definedName name="DGFDFVSDF" localSheetId="5" hidden="1">{"via1",#N/A,TRUE,"general";"via2",#N/A,TRUE,"general";"via3",#N/A,TRUE,"general"}</definedName>
    <definedName name="DGFDFVSDF" localSheetId="1" hidden="1">{"via1",#N/A,TRUE,"general";"via2",#N/A,TRUE,"general";"via3",#N/A,TRUE,"general"}</definedName>
    <definedName name="DGFDFVSDF" localSheetId="2" hidden="1">{"via1",#N/A,TRUE,"general";"via2",#N/A,TRUE,"general";"via3",#N/A,TRUE,"general"}</definedName>
    <definedName name="DGFDFVSDF" localSheetId="3" hidden="1">{"via1",#N/A,TRUE,"general";"via2",#N/A,TRUE,"general";"via3",#N/A,TRUE,"general"}</definedName>
    <definedName name="DGFDFVSDF" localSheetId="4" hidden="1">{"via1",#N/A,TRUE,"general";"via2",#N/A,TRUE,"general";"via3",#N/A,TRUE,"general"}</definedName>
    <definedName name="DGFDFVSDF" hidden="1">{"via1",#N/A,TRUE,"general";"via2",#N/A,TRUE,"general";"via3",#N/A,TRUE,"general"}</definedName>
    <definedName name="dgfdg" localSheetId="5" hidden="1">{"via1",#N/A,TRUE,"general";"via2",#N/A,TRUE,"general";"via3",#N/A,TRUE,"general"}</definedName>
    <definedName name="dgfdg" localSheetId="1" hidden="1">{"via1",#N/A,TRUE,"general";"via2",#N/A,TRUE,"general";"via3",#N/A,TRUE,"general"}</definedName>
    <definedName name="dgfdg" localSheetId="2" hidden="1">{"via1",#N/A,TRUE,"general";"via2",#N/A,TRUE,"general";"via3",#N/A,TRUE,"general"}</definedName>
    <definedName name="dgfdg" localSheetId="3" hidden="1">{"via1",#N/A,TRUE,"general";"via2",#N/A,TRUE,"general";"via3",#N/A,TRUE,"general"}</definedName>
    <definedName name="dgfdg" localSheetId="4" hidden="1">{"via1",#N/A,TRUE,"general";"via2",#N/A,TRUE,"general";"via3",#N/A,TRUE,"general"}</definedName>
    <definedName name="dgfdg" hidden="1">{"via1",#N/A,TRUE,"general";"via2",#N/A,TRUE,"general";"via3",#N/A,TRUE,"general"}</definedName>
    <definedName name="DGFG" localSheetId="5" hidden="1">{"via1",#N/A,TRUE,"general";"via2",#N/A,TRUE,"general";"via3",#N/A,TRUE,"general"}</definedName>
    <definedName name="DGFG" localSheetId="1" hidden="1">{"via1",#N/A,TRUE,"general";"via2",#N/A,TRUE,"general";"via3",#N/A,TRUE,"general"}</definedName>
    <definedName name="DGFG" localSheetId="2" hidden="1">{"via1",#N/A,TRUE,"general";"via2",#N/A,TRUE,"general";"via3",#N/A,TRUE,"general"}</definedName>
    <definedName name="DGFG" localSheetId="3" hidden="1">{"via1",#N/A,TRUE,"general";"via2",#N/A,TRUE,"general";"via3",#N/A,TRUE,"general"}</definedName>
    <definedName name="DGFG" localSheetId="4" hidden="1">{"via1",#N/A,TRUE,"general";"via2",#N/A,TRUE,"general";"via3",#N/A,TRUE,"general"}</definedName>
    <definedName name="DGFG" hidden="1">{"via1",#N/A,TRUE,"general";"via2",#N/A,TRUE,"general";"via3",#N/A,TRUE,"general"}</definedName>
    <definedName name="dgfsado" localSheetId="5" hidden="1">{"TAB1",#N/A,TRUE,"GENERAL";"TAB2",#N/A,TRUE,"GENERAL";"TAB3",#N/A,TRUE,"GENERAL";"TAB4",#N/A,TRUE,"GENERAL";"TAB5",#N/A,TRUE,"GENERAL"}</definedName>
    <definedName name="dgfsado" localSheetId="1" hidden="1">{"TAB1",#N/A,TRUE,"GENERAL";"TAB2",#N/A,TRUE,"GENERAL";"TAB3",#N/A,TRUE,"GENERAL";"TAB4",#N/A,TRUE,"GENERAL";"TAB5",#N/A,TRUE,"GENERAL"}</definedName>
    <definedName name="dgfsado" localSheetId="2" hidden="1">{"TAB1",#N/A,TRUE,"GENERAL";"TAB2",#N/A,TRUE,"GENERAL";"TAB3",#N/A,TRUE,"GENERAL";"TAB4",#N/A,TRUE,"GENERAL";"TAB5",#N/A,TRUE,"GENERAL"}</definedName>
    <definedName name="dgfsado" localSheetId="3" hidden="1">{"TAB1",#N/A,TRUE,"GENERAL";"TAB2",#N/A,TRUE,"GENERAL";"TAB3",#N/A,TRUE,"GENERAL";"TAB4",#N/A,TRUE,"GENERAL";"TAB5",#N/A,TRUE,"GENERAL"}</definedName>
    <definedName name="dgfsado" localSheetId="4" hidden="1">{"TAB1",#N/A,TRUE,"GENERAL";"TAB2",#N/A,TRUE,"GENERAL";"TAB3",#N/A,TRUE,"GENERAL";"TAB4",#N/A,TRUE,"GENERAL";"TAB5",#N/A,TRUE,"GENERAL"}</definedName>
    <definedName name="dgfsado" hidden="1">{"TAB1",#N/A,TRUE,"GENERAL";"TAB2",#N/A,TRUE,"GENERAL";"TAB3",#N/A,TRUE,"GENERAL";"TAB4",#N/A,TRUE,"GENERAL";"TAB5",#N/A,TRUE,"GENERAL"}</definedName>
    <definedName name="DGO">#REF!</definedName>
    <definedName name="DGO1_1">#REF!</definedName>
    <definedName name="DGO1_1_1">#REF!</definedName>
    <definedName name="DGP">#REF!</definedName>
    <definedName name="DGP1_1">#REF!</definedName>
    <definedName name="DGP1_1_1">#REF!</definedName>
    <definedName name="dgrdeb" localSheetId="5" hidden="1">{"TAB1",#N/A,TRUE,"GENERAL";"TAB2",#N/A,TRUE,"GENERAL";"TAB3",#N/A,TRUE,"GENERAL";"TAB4",#N/A,TRUE,"GENERAL";"TAB5",#N/A,TRUE,"GENERAL"}</definedName>
    <definedName name="dgrdeb" localSheetId="1" hidden="1">{"TAB1",#N/A,TRUE,"GENERAL";"TAB2",#N/A,TRUE,"GENERAL";"TAB3",#N/A,TRUE,"GENERAL";"TAB4",#N/A,TRUE,"GENERAL";"TAB5",#N/A,TRUE,"GENERAL"}</definedName>
    <definedName name="dgrdeb" localSheetId="2" hidden="1">{"TAB1",#N/A,TRUE,"GENERAL";"TAB2",#N/A,TRUE,"GENERAL";"TAB3",#N/A,TRUE,"GENERAL";"TAB4",#N/A,TRUE,"GENERAL";"TAB5",#N/A,TRUE,"GENERAL"}</definedName>
    <definedName name="dgrdeb" localSheetId="3" hidden="1">{"TAB1",#N/A,TRUE,"GENERAL";"TAB2",#N/A,TRUE,"GENERAL";"TAB3",#N/A,TRUE,"GENERAL";"TAB4",#N/A,TRUE,"GENERAL";"TAB5",#N/A,TRUE,"GENERAL"}</definedName>
    <definedName name="dgrdeb" localSheetId="4" hidden="1">{"TAB1",#N/A,TRUE,"GENERAL";"TAB2",#N/A,TRUE,"GENERAL";"TAB3",#N/A,TRUE,"GENERAL";"TAB4",#N/A,TRUE,"GENERAL";"TAB5",#N/A,TRUE,"GENERAL"}</definedName>
    <definedName name="dgrdeb" hidden="1">{"TAB1",#N/A,TRUE,"GENERAL";"TAB2",#N/A,TRUE,"GENERAL";"TAB3",#N/A,TRUE,"GENERAL";"TAB4",#N/A,TRUE,"GENERAL";"TAB5",#N/A,TRUE,"GENERAL"}</definedName>
    <definedName name="dgreg" localSheetId="5" hidden="1">{"via1",#N/A,TRUE,"general";"via2",#N/A,TRUE,"general";"via3",#N/A,TRUE,"general"}</definedName>
    <definedName name="dgreg" localSheetId="1" hidden="1">{"via1",#N/A,TRUE,"general";"via2",#N/A,TRUE,"general";"via3",#N/A,TRUE,"general"}</definedName>
    <definedName name="dgreg" localSheetId="2" hidden="1">{"via1",#N/A,TRUE,"general";"via2",#N/A,TRUE,"general";"via3",#N/A,TRUE,"general"}</definedName>
    <definedName name="dgreg" localSheetId="3" hidden="1">{"via1",#N/A,TRUE,"general";"via2",#N/A,TRUE,"general";"via3",#N/A,TRUE,"general"}</definedName>
    <definedName name="dgreg" localSheetId="4" hidden="1">{"via1",#N/A,TRUE,"general";"via2",#N/A,TRUE,"general";"via3",#N/A,TRUE,"general"}</definedName>
    <definedName name="dgreg" hidden="1">{"via1",#N/A,TRUE,"general";"via2",#N/A,TRUE,"general";"via3",#N/A,TRUE,"general"}</definedName>
    <definedName name="DH" localSheetId="5" hidden="1">{"via1",#N/A,TRUE,"general";"via2",#N/A,TRUE,"general";"via3",#N/A,TRUE,"general"}</definedName>
    <definedName name="DH" localSheetId="1" hidden="1">{"via1",#N/A,TRUE,"general";"via2",#N/A,TRUE,"general";"via3",#N/A,TRUE,"general"}</definedName>
    <definedName name="DH" localSheetId="2" hidden="1">{"via1",#N/A,TRUE,"general";"via2",#N/A,TRUE,"general";"via3",#N/A,TRUE,"general"}</definedName>
    <definedName name="DH" localSheetId="3" hidden="1">{"via1",#N/A,TRUE,"general";"via2",#N/A,TRUE,"general";"via3",#N/A,TRUE,"general"}</definedName>
    <definedName name="DH" localSheetId="4" hidden="1">{"via1",#N/A,TRUE,"general";"via2",#N/A,TRUE,"general";"via3",#N/A,TRUE,"general"}</definedName>
    <definedName name="DH" hidden="1">{"via1",#N/A,TRUE,"general";"via2",#N/A,TRUE,"general";"via3",#N/A,TRUE,"general"}</definedName>
    <definedName name="dhdth" localSheetId="5" hidden="1">{"TAB1",#N/A,TRUE,"GENERAL";"TAB2",#N/A,TRUE,"GENERAL";"TAB3",#N/A,TRUE,"GENERAL";"TAB4",#N/A,TRUE,"GENERAL";"TAB5",#N/A,TRUE,"GENERAL"}</definedName>
    <definedName name="dhdth" localSheetId="1" hidden="1">{"TAB1",#N/A,TRUE,"GENERAL";"TAB2",#N/A,TRUE,"GENERAL";"TAB3",#N/A,TRUE,"GENERAL";"TAB4",#N/A,TRUE,"GENERAL";"TAB5",#N/A,TRUE,"GENERAL"}</definedName>
    <definedName name="dhdth" localSheetId="2" hidden="1">{"TAB1",#N/A,TRUE,"GENERAL";"TAB2",#N/A,TRUE,"GENERAL";"TAB3",#N/A,TRUE,"GENERAL";"TAB4",#N/A,TRUE,"GENERAL";"TAB5",#N/A,TRUE,"GENERAL"}</definedName>
    <definedName name="dhdth" localSheetId="3" hidden="1">{"TAB1",#N/A,TRUE,"GENERAL";"TAB2",#N/A,TRUE,"GENERAL";"TAB3",#N/A,TRUE,"GENERAL";"TAB4",#N/A,TRUE,"GENERAL";"TAB5",#N/A,TRUE,"GENERAL"}</definedName>
    <definedName name="dhdth" localSheetId="4" hidden="1">{"TAB1",#N/A,TRUE,"GENERAL";"TAB2",#N/A,TRUE,"GENERAL";"TAB3",#N/A,TRUE,"GENERAL";"TAB4",#N/A,TRUE,"GENERAL";"TAB5",#N/A,TRUE,"GENERAL"}</definedName>
    <definedName name="dhdth" hidden="1">{"TAB1",#N/A,TRUE,"GENERAL";"TAB2",#N/A,TRUE,"GENERAL";"TAB3",#N/A,TRUE,"GENERAL";"TAB4",#N/A,TRUE,"GENERAL";"TAB5",#N/A,TRUE,"GENERAL"}</definedName>
    <definedName name="dhgh" localSheetId="5" hidden="1">{"via1",#N/A,TRUE,"general";"via2",#N/A,TRUE,"general";"via3",#N/A,TRUE,"general"}</definedName>
    <definedName name="dhgh" localSheetId="1" hidden="1">{"via1",#N/A,TRUE,"general";"via2",#N/A,TRUE,"general";"via3",#N/A,TRUE,"general"}</definedName>
    <definedName name="dhgh" localSheetId="2" hidden="1">{"via1",#N/A,TRUE,"general";"via2",#N/A,TRUE,"general";"via3",#N/A,TRUE,"general"}</definedName>
    <definedName name="dhgh" localSheetId="3" hidden="1">{"via1",#N/A,TRUE,"general";"via2",#N/A,TRUE,"general";"via3",#N/A,TRUE,"general"}</definedName>
    <definedName name="dhgh" localSheetId="4" hidden="1">{"via1",#N/A,TRUE,"general";"via2",#N/A,TRUE,"general";"via3",#N/A,TRUE,"general"}</definedName>
    <definedName name="dhgh" hidden="1">{"via1",#N/A,TRUE,"general";"via2",#N/A,TRUE,"general";"via3",#N/A,TRUE,"general"}</definedName>
    <definedName name="di">#REF!</definedName>
    <definedName name="DIA">#REF!</definedName>
    <definedName name="Diámetro">#REF!</definedName>
    <definedName name="diámetroft">#REF!</definedName>
    <definedName name="diametros">#REF!</definedName>
    <definedName name="DIAS">#REF!</definedName>
    <definedName name="diego">#REF!</definedName>
    <definedName name="diego1">#REF!</definedName>
    <definedName name="dife">#REF!</definedName>
    <definedName name="diferencia">#REF!,#REF!,#REF!,#REF!,#REF!,#REF!,#REF!,#REF!,#REF!,#REF!</definedName>
    <definedName name="DIJ">#REF!</definedName>
    <definedName name="DIJ1_1">#REF!</definedName>
    <definedName name="DIJ1_1_1">#REF!</definedName>
    <definedName name="DIJ1_1_2">#REF!</definedName>
    <definedName name="DIJ1_1_3">#REF!</definedName>
    <definedName name="DIJ1_1_4">#REF!</definedName>
    <definedName name="DIJ1_1_5">#REF!</definedName>
    <definedName name="DIJ1_2">#REF!</definedName>
    <definedName name="DIJ1_3">#REF!</definedName>
    <definedName name="DIJ1_4">#REF!</definedName>
    <definedName name="DIJ1_5">#REF!</definedName>
    <definedName name="DIOGE">#REF!</definedName>
    <definedName name="Direccion">#REF!</definedName>
    <definedName name="DIRECCIÓN">#REF!</definedName>
    <definedName name="DIRECTO">"DIRECTO:  "&amp;TEXT(ROUNDUP(SUMIF(#REF!,#REF!,#REF!)/2,0),"#,##0")&amp;" / "&amp;VLOOKUP(#REF!,#REF!,3,FALSE)</definedName>
    <definedName name="DIRECTO1">#REF!</definedName>
    <definedName name="DIRECTO10">#REF!</definedName>
    <definedName name="DIRECTO100">#REF!</definedName>
    <definedName name="DIRECTO101">#REF!</definedName>
    <definedName name="DIRECTO102">#REF!</definedName>
    <definedName name="DIRECTO103">#REF!</definedName>
    <definedName name="DIRECTO104">#REF!</definedName>
    <definedName name="DIRECTO105">#REF!</definedName>
    <definedName name="DIRECTO11">#REF!</definedName>
    <definedName name="DIRECTO12">#REF!</definedName>
    <definedName name="DIRECTO124">#REF!</definedName>
    <definedName name="DIRECTO125">#REF!</definedName>
    <definedName name="DIRECTO126">#REF!</definedName>
    <definedName name="DIRECTO127">#REF!</definedName>
    <definedName name="DIRECTO128">#REF!</definedName>
    <definedName name="DIRECTO129">#REF!</definedName>
    <definedName name="DIRECTO13">#REF!</definedName>
    <definedName name="DIRECTO130">#REF!</definedName>
    <definedName name="DIRECTO131">#REF!</definedName>
    <definedName name="DIRECTO132">#REF!</definedName>
    <definedName name="DIRECTO133">#REF!</definedName>
    <definedName name="DIRECTO134">#REF!</definedName>
    <definedName name="DIRECTO14">#REF!</definedName>
    <definedName name="DIRECTO15">#REF!</definedName>
    <definedName name="DIRECTO16">#REF!</definedName>
    <definedName name="DIRECTO17">#REF!</definedName>
    <definedName name="DIRECTO18">#REF!</definedName>
    <definedName name="DIRECTO2">#REF!</definedName>
    <definedName name="DIRECTO2.10">#REF!</definedName>
    <definedName name="DIRECTO2.11">#REF!</definedName>
    <definedName name="DIRECTO2.12">#REF!</definedName>
    <definedName name="DIRECTO2.9">#REF!</definedName>
    <definedName name="DIRECTO21">#REF!</definedName>
    <definedName name="DIRECTO22">#REF!</definedName>
    <definedName name="DIRECTO23">#REF!</definedName>
    <definedName name="DIRECTO24">#REF!</definedName>
    <definedName name="DIRECTO25">#REF!</definedName>
    <definedName name="DIRECTO26">#REF!</definedName>
    <definedName name="DIRECTO27">#REF!</definedName>
    <definedName name="DIRECTO28">#REF!</definedName>
    <definedName name="DIRECTO29">#REF!</definedName>
    <definedName name="DIRECTO3">#REF!</definedName>
    <definedName name="DIRECTO3.15">#REF!</definedName>
    <definedName name="DIRECTO3.16">#REF!</definedName>
    <definedName name="DIRECTO3.17">#REF!</definedName>
    <definedName name="DIRECTO3.18">#REF!</definedName>
    <definedName name="DIRECTO3.19">#REF!</definedName>
    <definedName name="DIRECTO3.20">#REF!</definedName>
    <definedName name="DIRECTO3.21">#REF!</definedName>
    <definedName name="DIRECTO3.22">#REF!</definedName>
    <definedName name="DIRECTO3.23">#REF!</definedName>
    <definedName name="DIRECTO3.24">#REF!</definedName>
    <definedName name="DIRECTO3.25">#REF!</definedName>
    <definedName name="DIRECTO3.26">#REF!</definedName>
    <definedName name="DIRECTO3.27">#REF!</definedName>
    <definedName name="DIRECTO3.28">#REF!</definedName>
    <definedName name="DIRECTO30">#REF!</definedName>
    <definedName name="DIRECTO31">#REF!</definedName>
    <definedName name="DIRECTO32">#REF!</definedName>
    <definedName name="DIRECTO33">#REF!</definedName>
    <definedName name="DIRECTO34">#REF!</definedName>
    <definedName name="DIRECTO35">#REF!</definedName>
    <definedName name="DIRECTO36">#REF!</definedName>
    <definedName name="DIRECTO368">#REF!</definedName>
    <definedName name="DIRECTO369">#REF!</definedName>
    <definedName name="DIRECTO37">#REF!</definedName>
    <definedName name="DIRECTO370">#REF!</definedName>
    <definedName name="DIRECTO371">#REF!</definedName>
    <definedName name="DIRECTO372">#REF!</definedName>
    <definedName name="DIRECTO373">#REF!</definedName>
    <definedName name="DIRECTO374">#REF!</definedName>
    <definedName name="DIRECTO375">#REF!</definedName>
    <definedName name="DIRECTO376">#REF!</definedName>
    <definedName name="DIRECTO377">#REF!</definedName>
    <definedName name="DIRECTO378">#REF!</definedName>
    <definedName name="DIRECTO379">#REF!</definedName>
    <definedName name="DIRECTO38">#REF!</definedName>
    <definedName name="DIRECTO380">#REF!</definedName>
    <definedName name="DIRECTO39">#REF!</definedName>
    <definedName name="DIRECTO4">#REF!</definedName>
    <definedName name="DIRECTO4.20">#REF!</definedName>
    <definedName name="DIRECTO4.21">#REF!</definedName>
    <definedName name="DIRECTO4.22">#REF!</definedName>
    <definedName name="DIRECTO4.23">#REF!</definedName>
    <definedName name="DIRECTO4.24">#REF!</definedName>
    <definedName name="DIRECTO4.25">#REF!</definedName>
    <definedName name="DIRECTO4.26">#REF!</definedName>
    <definedName name="DIRECTO4.27">#REF!</definedName>
    <definedName name="DIRECTO4.28">#REF!</definedName>
    <definedName name="DIRECTO4.29">#REF!</definedName>
    <definedName name="DIRECTO4.30">#REF!</definedName>
    <definedName name="DIRECTO4.31">#REF!</definedName>
    <definedName name="DIRECTO4.32">#REF!</definedName>
    <definedName name="DIRECTO4.33">#REF!</definedName>
    <definedName name="DIRECTO4.34">#REF!</definedName>
    <definedName name="DIRECTO4.35">#REF!</definedName>
    <definedName name="DIRECTO4.36">#REF!</definedName>
    <definedName name="DIRECTO4.37">#REF!</definedName>
    <definedName name="DIRECTO4.38">#REF!</definedName>
    <definedName name="DIRECTO4.39">#REF!</definedName>
    <definedName name="DIRECTO4.40">#REF!</definedName>
    <definedName name="DIRECTO4.41">#REF!</definedName>
    <definedName name="DIRECTO4.42">#REF!</definedName>
    <definedName name="DIRECTO4.43">#REF!</definedName>
    <definedName name="DIRECTO4.44">#REF!</definedName>
    <definedName name="DIRECTO4.45">#REF!</definedName>
    <definedName name="DIRECTO4.46">#REF!</definedName>
    <definedName name="DIRECTO4.47">#REF!</definedName>
    <definedName name="DIRECTO4.48">#REF!</definedName>
    <definedName name="DIRECTO4.49">#REF!</definedName>
    <definedName name="DIRECTO4.50">#REF!</definedName>
    <definedName name="DIRECTO4.51">#REF!</definedName>
    <definedName name="DIRECTO4.52">#REF!</definedName>
    <definedName name="DIRECTO40">#REF!</definedName>
    <definedName name="DIRECTO41">#REF!</definedName>
    <definedName name="DIRECTO42">#REF!</definedName>
    <definedName name="DIRECTO43">#REF!</definedName>
    <definedName name="DIRECTO44">#REF!</definedName>
    <definedName name="DIRECTO45">#REF!</definedName>
    <definedName name="DIRECTO46">#REF!</definedName>
    <definedName name="DIRECTO47">#REF!</definedName>
    <definedName name="DIRECTO48">#REF!</definedName>
    <definedName name="DIRECTO481">#REF!</definedName>
    <definedName name="DIRECTO482">#REF!</definedName>
    <definedName name="DIRECTO483">#REF!</definedName>
    <definedName name="DIRECTO484">#REF!</definedName>
    <definedName name="DIRECTO485">#REF!</definedName>
    <definedName name="DIRECTO486">#REF!</definedName>
    <definedName name="DIRECTO487">#REF!</definedName>
    <definedName name="DIRECTO488">#REF!</definedName>
    <definedName name="DIRECTO489">#REF!</definedName>
    <definedName name="DIRECTO49">#REF!</definedName>
    <definedName name="DIRECTO490">#REF!</definedName>
    <definedName name="DIRECTO491">#REF!</definedName>
    <definedName name="DIRECTO492">#REF!</definedName>
    <definedName name="DIRECTO493">#REF!</definedName>
    <definedName name="DIRECTO494">#REF!</definedName>
    <definedName name="DIRECTO495">#REF!</definedName>
    <definedName name="DIRECTO496">#REF!</definedName>
    <definedName name="DIRECTO497">#REF!</definedName>
    <definedName name="DIRECTO498">#REF!</definedName>
    <definedName name="DIRECTO499">#REF!</definedName>
    <definedName name="DIRECTO5">#REF!</definedName>
    <definedName name="DIRECTO5.100">#REF!</definedName>
    <definedName name="DIRECTO5.101">#REF!</definedName>
    <definedName name="DIRECTO5.104">#REF!</definedName>
    <definedName name="DIRECTO5.105">#REF!</definedName>
    <definedName name="DIRECTO5.106">#REF!</definedName>
    <definedName name="DIRECTO5.107">#REF!</definedName>
    <definedName name="DIRECTO5.108">#REF!</definedName>
    <definedName name="DIRECTO5.109">#REF!</definedName>
    <definedName name="DIRECTO5.111">#REF!</definedName>
    <definedName name="DIRECTO5.112">#REF!</definedName>
    <definedName name="DIRECTO5.113">#REF!</definedName>
    <definedName name="DIRECTO5.114">#REF!</definedName>
    <definedName name="DIRECTO5.115">#REF!</definedName>
    <definedName name="DIRECTO5.53">#REF!</definedName>
    <definedName name="DIRECTO5.54">#REF!</definedName>
    <definedName name="DIRECTO5.55">#REF!</definedName>
    <definedName name="DIRECTO5.56">#REF!</definedName>
    <definedName name="DIRECTO5.57">#REF!</definedName>
    <definedName name="DIRECTO5.58">#REF!</definedName>
    <definedName name="DIRECTO5.59">#REF!</definedName>
    <definedName name="DIRECTO5.60">#REF!</definedName>
    <definedName name="DIRECTO5.61">#REF!</definedName>
    <definedName name="DIRECTO5.62">#REF!</definedName>
    <definedName name="DIRECTO5.63">#REF!</definedName>
    <definedName name="DIRECTO5.64">#REF!</definedName>
    <definedName name="DIRECTO5.65">#REF!</definedName>
    <definedName name="DIRECTO5.66">#REF!</definedName>
    <definedName name="DIRECTO5.67">#REF!</definedName>
    <definedName name="DIRECTO5.68">#REF!</definedName>
    <definedName name="DIRECTO5.69">#REF!</definedName>
    <definedName name="DIRECTO5.70">#REF!</definedName>
    <definedName name="DIRECTO5.71">#REF!</definedName>
    <definedName name="DIRECTO5.72">#REF!</definedName>
    <definedName name="DIRECTO5.73">#REF!</definedName>
    <definedName name="DIRECTO5.74">#REF!</definedName>
    <definedName name="DIRECTO5.77">#REF!</definedName>
    <definedName name="DIRECTO5.78">#REF!</definedName>
    <definedName name="DIRECTO5.79">#REF!</definedName>
    <definedName name="DIRECTO5.80">#REF!</definedName>
    <definedName name="DIRECTO5.82">#REF!</definedName>
    <definedName name="DIRECTO5.83">#REF!</definedName>
    <definedName name="DIRECTO5.84">#REF!</definedName>
    <definedName name="DIRECTO5.85">#REF!</definedName>
    <definedName name="DIRECTO5.86">#REF!</definedName>
    <definedName name="DIRECTO5.87">#REF!</definedName>
    <definedName name="DIRECTO5.88">#REF!</definedName>
    <definedName name="DIRECTO5.89">#REF!</definedName>
    <definedName name="DIRECTO5.90">#REF!</definedName>
    <definedName name="DIRECTO5.91">#REF!</definedName>
    <definedName name="DIRECTO5.92">#REF!</definedName>
    <definedName name="DIRECTO5.93">#REF!</definedName>
    <definedName name="DIRECTO5.94">#REF!</definedName>
    <definedName name="DIRECTO5.95">#REF!</definedName>
    <definedName name="DIRECTO5.96">#REF!</definedName>
    <definedName name="DIRECTO5.97">#REF!</definedName>
    <definedName name="DIRECTO5.98">#REF!</definedName>
    <definedName name="DIRECTO5.99">#REF!</definedName>
    <definedName name="DIRECTO50">#REF!</definedName>
    <definedName name="DIRECTO500">#REF!</definedName>
    <definedName name="DIRECTO501">#REF!</definedName>
    <definedName name="DIRECTO502">#REF!</definedName>
    <definedName name="DIRECTO503">#REF!</definedName>
    <definedName name="DIRECTO504">#REF!</definedName>
    <definedName name="DIRECTO505">#REF!</definedName>
    <definedName name="DIRECTO506">#REF!</definedName>
    <definedName name="DIRECTO507">#REF!</definedName>
    <definedName name="DIRECTO508">#REF!</definedName>
    <definedName name="DIRECTO509">#REF!</definedName>
    <definedName name="DIRECTO51">#REF!</definedName>
    <definedName name="DIRECTO510">#REF!</definedName>
    <definedName name="DIRECTO511">#REF!</definedName>
    <definedName name="DIRECTO512">#REF!</definedName>
    <definedName name="DIRECTO513">#REF!</definedName>
    <definedName name="DIRECTO514">#REF!</definedName>
    <definedName name="DIRECTO515">#REF!</definedName>
    <definedName name="DIRECTO516">#REF!</definedName>
    <definedName name="DIRECTO517">#REF!</definedName>
    <definedName name="DIRECTO518">#REF!</definedName>
    <definedName name="DIRECTO519">#REF!</definedName>
    <definedName name="DIRECTO52">#REF!</definedName>
    <definedName name="DIRECTO520">#REF!</definedName>
    <definedName name="DIRECTO521">#REF!</definedName>
    <definedName name="DIRECTO522">#REF!</definedName>
    <definedName name="DIRECTO523">#REF!</definedName>
    <definedName name="DIRECTO524">#REF!</definedName>
    <definedName name="DIRECTO525">#REF!</definedName>
    <definedName name="DIRECTO526">#REF!</definedName>
    <definedName name="DIRECTO527">#REF!</definedName>
    <definedName name="DIRECTO528">#REF!</definedName>
    <definedName name="DIRECTO529">#REF!</definedName>
    <definedName name="DIRECTO53">#REF!</definedName>
    <definedName name="DIRECTO530">#REF!</definedName>
    <definedName name="DIRECTO531">#REF!</definedName>
    <definedName name="DIRECTO532">#REF!</definedName>
    <definedName name="DIRECTO533">#REF!</definedName>
    <definedName name="DIRECTO534">#REF!</definedName>
    <definedName name="DIRECTO535">#REF!</definedName>
    <definedName name="DIRECTO536">#REF!</definedName>
    <definedName name="DIRECTO537">#REF!</definedName>
    <definedName name="DIRECTO538">#REF!</definedName>
    <definedName name="DIRECTO539">#REF!</definedName>
    <definedName name="DIRECTO54">#REF!</definedName>
    <definedName name="DIRECTO540">#REF!</definedName>
    <definedName name="DIRECTO541">#REF!</definedName>
    <definedName name="DIRECTO542">#REF!</definedName>
    <definedName name="DIRECTO543">#REF!</definedName>
    <definedName name="DIRECTO544">#REF!</definedName>
    <definedName name="DIRECTO545">#REF!</definedName>
    <definedName name="DIRECTO546">#REF!</definedName>
    <definedName name="DIRECTO547">#REF!</definedName>
    <definedName name="DIRECTO548">#REF!</definedName>
    <definedName name="DIRECTO549">#REF!</definedName>
    <definedName name="DIRECTO55">#REF!</definedName>
    <definedName name="DIRECTO550">#REF!</definedName>
    <definedName name="DIRECTO551">#REF!</definedName>
    <definedName name="DIRECTO552">#REF!</definedName>
    <definedName name="DIRECTO553">#REF!</definedName>
    <definedName name="DIRECTO554">#REF!</definedName>
    <definedName name="DIRECTO555">#REF!</definedName>
    <definedName name="directo556">#REF!</definedName>
    <definedName name="DIRECTO557">#REF!</definedName>
    <definedName name="DIRECTO558">#REF!</definedName>
    <definedName name="DIRECTO559">#REF!</definedName>
    <definedName name="DIRECTO56">#REF!</definedName>
    <definedName name="DIRECTO560">#REF!</definedName>
    <definedName name="DIRECTO561">#REF!</definedName>
    <definedName name="DIRECTO562">#REF!</definedName>
    <definedName name="directo563">#REF!</definedName>
    <definedName name="DIRECTO57">#REF!</definedName>
    <definedName name="DIRECTO58">#REF!</definedName>
    <definedName name="DIRECTO59">#REF!</definedName>
    <definedName name="DIRECTO6">#REF!</definedName>
    <definedName name="DIRECTO60">#REF!</definedName>
    <definedName name="DIRECTO61">#REF!</definedName>
    <definedName name="DIRECTO62">#REF!</definedName>
    <definedName name="DIRECTO63">#REF!</definedName>
    <definedName name="DIRECTO64">#REF!</definedName>
    <definedName name="DIRECTO65">#REF!</definedName>
    <definedName name="DIRECTO66">#REF!</definedName>
    <definedName name="DIRECTO67">#REF!</definedName>
    <definedName name="DIRECTO68">#REF!</definedName>
    <definedName name="DIRECTO69">#REF!</definedName>
    <definedName name="DIRECTO7">#REF!</definedName>
    <definedName name="DIRECTO7.12">#REF!</definedName>
    <definedName name="DIRECTO7.13">#REF!</definedName>
    <definedName name="DIRECTO7.14">#REF!</definedName>
    <definedName name="DIRECTO7.15">#REF!</definedName>
    <definedName name="DIRECTO7.16">#REF!</definedName>
    <definedName name="DIRECTO7.17">#REF!</definedName>
    <definedName name="DIRECTO7.18">#REF!</definedName>
    <definedName name="DIRECTO7.19">#REF!</definedName>
    <definedName name="DIRECTO7.20">#REF!</definedName>
    <definedName name="DIRECTO7.21">#REF!</definedName>
    <definedName name="DIRECTO7.22">#REF!</definedName>
    <definedName name="DIRECTO7.23">#REF!</definedName>
    <definedName name="DIRECTO7.24">#REF!</definedName>
    <definedName name="DIRECTO7.25">#REF!</definedName>
    <definedName name="DIRECTO7.26">#REF!</definedName>
    <definedName name="DIRECTO7.27">#REF!</definedName>
    <definedName name="DIRECTO7.28">#REF!</definedName>
    <definedName name="DIRECTO7.29">#REF!</definedName>
    <definedName name="DIRECTO7.30">#REF!</definedName>
    <definedName name="DIRECTO7.31">#REF!</definedName>
    <definedName name="DIRECTO7.32">#REF!</definedName>
    <definedName name="DIRECTO7.33">#REF!</definedName>
    <definedName name="DIRECTO7.34">#REF!</definedName>
    <definedName name="DIRECTO7.35">#REF!</definedName>
    <definedName name="DIRECTO7.36">#REF!</definedName>
    <definedName name="DIRECTO7.37">#REF!</definedName>
    <definedName name="DIRECTO7.38">#REF!</definedName>
    <definedName name="DIRECTO7.39">#REF!</definedName>
    <definedName name="DIRECTO7.40">#REF!</definedName>
    <definedName name="DIRECTO7.41">#REF!</definedName>
    <definedName name="DIRECTO7.42">#REF!</definedName>
    <definedName name="DIRECTO7.43">#REF!</definedName>
    <definedName name="DIRECTO7.44">#REF!</definedName>
    <definedName name="DIRECTO70">#REF!</definedName>
    <definedName name="DIRECTO71">#REF!</definedName>
    <definedName name="DIRECTO72">#REF!</definedName>
    <definedName name="DIRECTO73">#REF!</definedName>
    <definedName name="DIRECTO74">#REF!</definedName>
    <definedName name="DIRECTO75">#REF!</definedName>
    <definedName name="DIRECTO76">#REF!</definedName>
    <definedName name="DIRECTO77">#REF!</definedName>
    <definedName name="DIRECTO78">#REF!</definedName>
    <definedName name="DIRECTO79">#REF!</definedName>
    <definedName name="DIRECTO8">#REF!</definedName>
    <definedName name="DIRECTO80">#REF!</definedName>
    <definedName name="DIRECTO81">#REF!</definedName>
    <definedName name="DIRECTO82">#REF!</definedName>
    <definedName name="DIRECTO83">#REF!</definedName>
    <definedName name="DIRECTO84">#REF!</definedName>
    <definedName name="DIRECTO85">#REF!</definedName>
    <definedName name="DIRECTO86">#REF!</definedName>
    <definedName name="DIRECTO87">#REF!</definedName>
    <definedName name="DIRECTO88">#REF!</definedName>
    <definedName name="DIRECTO89">#REF!</definedName>
    <definedName name="DIRECTO9">#REF!</definedName>
    <definedName name="DIRECTO9.1">#REF!</definedName>
    <definedName name="DIRECTO9.2">#REF!</definedName>
    <definedName name="DIRECTO9.3">#REF!</definedName>
    <definedName name="DIRECTO9.4">#REF!</definedName>
    <definedName name="DIRECTO9.5">#REF!</definedName>
    <definedName name="DIRECTO90">#REF!</definedName>
    <definedName name="DIRECTO91">#REF!</definedName>
    <definedName name="DIRECTO92">#REF!</definedName>
    <definedName name="DIRECTO93">#REF!</definedName>
    <definedName name="DIRECTO94">#REF!</definedName>
    <definedName name="DIRECTO95">#REF!</definedName>
    <definedName name="DIRECTO96">#REF!</definedName>
    <definedName name="DIRECTO97">#REF!</definedName>
    <definedName name="DIRECTO98">#REF!</definedName>
    <definedName name="DIRECTO99">#REF!</definedName>
    <definedName name="Director_de_obra">#REF!</definedName>
    <definedName name="Disco_abrasivo_corte_de_metal_14">#REF!</definedName>
    <definedName name="DISEÑOS">#REF!</definedName>
    <definedName name="display_area_2">#REF!</definedName>
    <definedName name="dist_can_tur">#REF!</definedName>
    <definedName name="dist_esc_tur">#REF!</definedName>
    <definedName name="DistanciasPRS7801">#REF!</definedName>
    <definedName name="DistanciasPRS9003">#REF!</definedName>
    <definedName name="DistanciasPRS9004">#REF!</definedName>
    <definedName name="dj">#REF!</definedName>
    <definedName name="djdytj" localSheetId="5" hidden="1">{"TAB1",#N/A,TRUE,"GENERAL";"TAB2",#N/A,TRUE,"GENERAL";"TAB3",#N/A,TRUE,"GENERAL";"TAB4",#N/A,TRUE,"GENERAL";"TAB5",#N/A,TRUE,"GENERAL"}</definedName>
    <definedName name="djdytj" localSheetId="1" hidden="1">{"TAB1",#N/A,TRUE,"GENERAL";"TAB2",#N/A,TRUE,"GENERAL";"TAB3",#N/A,TRUE,"GENERAL";"TAB4",#N/A,TRUE,"GENERAL";"TAB5",#N/A,TRUE,"GENERAL"}</definedName>
    <definedName name="djdytj" localSheetId="2" hidden="1">{"TAB1",#N/A,TRUE,"GENERAL";"TAB2",#N/A,TRUE,"GENERAL";"TAB3",#N/A,TRUE,"GENERAL";"TAB4",#N/A,TRUE,"GENERAL";"TAB5",#N/A,TRUE,"GENERAL"}</definedName>
    <definedName name="djdytj" localSheetId="3" hidden="1">{"TAB1",#N/A,TRUE,"GENERAL";"TAB2",#N/A,TRUE,"GENERAL";"TAB3",#N/A,TRUE,"GENERAL";"TAB4",#N/A,TRUE,"GENERAL";"TAB5",#N/A,TRUE,"GENERAL"}</definedName>
    <definedName name="djdytj" localSheetId="4" hidden="1">{"TAB1",#N/A,TRUE,"GENERAL";"TAB2",#N/A,TRUE,"GENERAL";"TAB3",#N/A,TRUE,"GENERAL";"TAB4",#N/A,TRUE,"GENERAL";"TAB5",#N/A,TRUE,"GENERAL"}</definedName>
    <definedName name="djdytj" hidden="1">{"TAB1",#N/A,TRUE,"GENERAL";"TAB2",#N/A,TRUE,"GENERAL";"TAB3",#N/A,TRUE,"GENERAL";"TAB4",#N/A,TRUE,"GENERAL";"TAB5",#N/A,TRUE,"GENERAL"}</definedName>
    <definedName name="dl">#REF!</definedName>
    <definedName name="dm">#REF!</definedName>
    <definedName name="DMxUS">#REF!</definedName>
    <definedName name="do">#REF!</definedName>
    <definedName name="dolar">#REF!</definedName>
    <definedName name="Dólar">#REF!</definedName>
    <definedName name="DOLLAR">#REF!</definedName>
    <definedName name="DOR">#REF!</definedName>
    <definedName name="DOTACIÓN">#REF!</definedName>
    <definedName name="DPI">#REF!</definedName>
    <definedName name="DPI1_1">#REF!</definedName>
    <definedName name="DPI1_1_1">#REF!</definedName>
    <definedName name="DPM">#REF!</definedName>
    <definedName name="DPY">#REF!</definedName>
    <definedName name="DPY1_1">#REF!</definedName>
    <definedName name="DPY1_1_1">#REF!</definedName>
    <definedName name="drf">#REF!</definedName>
    <definedName name="DRI">#REF!</definedName>
    <definedName name="DRI1_1">#REF!</definedName>
    <definedName name="DRI1_1_1">#REF!</definedName>
    <definedName name="DRI1_1_2">#REF!</definedName>
    <definedName name="DRI1_1_3">#REF!</definedName>
    <definedName name="DRI1_1_4">#REF!</definedName>
    <definedName name="DRI1_2">#REF!</definedName>
    <definedName name="DRI1_3">#REF!</definedName>
    <definedName name="DRI1_4">#REF!</definedName>
    <definedName name="DRL">#REF!</definedName>
    <definedName name="DRL1_1">#REF!</definedName>
    <definedName name="DRL1_1_1">#REF!</definedName>
    <definedName name="DRL1_1_2">#REF!</definedName>
    <definedName name="DRL1_1_3">#REF!</definedName>
    <definedName name="DRL1_1_4">#REF!</definedName>
    <definedName name="DRL1_2">#REF!</definedName>
    <definedName name="DRL1_3">#REF!</definedName>
    <definedName name="DRL1_4">#REF!</definedName>
    <definedName name="dry" localSheetId="5" hidden="1">{"via1",#N/A,TRUE,"general";"via2",#N/A,TRUE,"general";"via3",#N/A,TRUE,"general"}</definedName>
    <definedName name="dry" localSheetId="1" hidden="1">{"via1",#N/A,TRUE,"general";"via2",#N/A,TRUE,"general";"via3",#N/A,TRUE,"general"}</definedName>
    <definedName name="dry" localSheetId="2" hidden="1">{"via1",#N/A,TRUE,"general";"via2",#N/A,TRUE,"general";"via3",#N/A,TRUE,"general"}</definedName>
    <definedName name="dry" localSheetId="3" hidden="1">{"via1",#N/A,TRUE,"general";"via2",#N/A,TRUE,"general";"via3",#N/A,TRUE,"general"}</definedName>
    <definedName name="dry" localSheetId="4" hidden="1">{"via1",#N/A,TRUE,"general";"via2",#N/A,TRUE,"general";"via3",#N/A,TRUE,"general"}</definedName>
    <definedName name="dry" hidden="1">{"via1",#N/A,TRUE,"general";"via2",#N/A,TRUE,"general";"via3",#N/A,TRUE,"general"}</definedName>
    <definedName name="DS">#REF!</definedName>
    <definedName name="DSA">#REF!</definedName>
    <definedName name="DSAD" localSheetId="5" hidden="1">{"via1",#N/A,TRUE,"general";"via2",#N/A,TRUE,"general";"via3",#N/A,TRUE,"general"}</definedName>
    <definedName name="DSAD" localSheetId="1" hidden="1">{"via1",#N/A,TRUE,"general";"via2",#N/A,TRUE,"general";"via3",#N/A,TRUE,"general"}</definedName>
    <definedName name="DSAD" localSheetId="2" hidden="1">{"via1",#N/A,TRUE,"general";"via2",#N/A,TRUE,"general";"via3",#N/A,TRUE,"general"}</definedName>
    <definedName name="DSAD" localSheetId="3" hidden="1">{"via1",#N/A,TRUE,"general";"via2",#N/A,TRUE,"general";"via3",#N/A,TRUE,"general"}</definedName>
    <definedName name="DSAD" localSheetId="4" hidden="1">{"via1",#N/A,TRUE,"general";"via2",#N/A,TRUE,"general";"via3",#N/A,TRUE,"general"}</definedName>
    <definedName name="DSAD" hidden="1">{"via1",#N/A,TRUE,"general";"via2",#N/A,TRUE,"general";"via3",#N/A,TRUE,"general"}</definedName>
    <definedName name="dsadfp" localSheetId="5" hidden="1">{"TAB1",#N/A,TRUE,"GENERAL";"TAB2",#N/A,TRUE,"GENERAL";"TAB3",#N/A,TRUE,"GENERAL";"TAB4",#N/A,TRUE,"GENERAL";"TAB5",#N/A,TRUE,"GENERAL"}</definedName>
    <definedName name="dsadfp" localSheetId="1" hidden="1">{"TAB1",#N/A,TRUE,"GENERAL";"TAB2",#N/A,TRUE,"GENERAL";"TAB3",#N/A,TRUE,"GENERAL";"TAB4",#N/A,TRUE,"GENERAL";"TAB5",#N/A,TRUE,"GENERAL"}</definedName>
    <definedName name="dsadfp" localSheetId="2" hidden="1">{"TAB1",#N/A,TRUE,"GENERAL";"TAB2",#N/A,TRUE,"GENERAL";"TAB3",#N/A,TRUE,"GENERAL";"TAB4",#N/A,TRUE,"GENERAL";"TAB5",#N/A,TRUE,"GENERAL"}</definedName>
    <definedName name="dsadfp" localSheetId="3" hidden="1">{"TAB1",#N/A,TRUE,"GENERAL";"TAB2",#N/A,TRUE,"GENERAL";"TAB3",#N/A,TRUE,"GENERAL";"TAB4",#N/A,TRUE,"GENERAL";"TAB5",#N/A,TRUE,"GENERAL"}</definedName>
    <definedName name="dsadfp" localSheetId="4" hidden="1">{"TAB1",#N/A,TRUE,"GENERAL";"TAB2",#N/A,TRUE,"GENERAL";"TAB3",#N/A,TRUE,"GENERAL";"TAB4",#N/A,TRUE,"GENERAL";"TAB5",#N/A,TRUE,"GENERAL"}</definedName>
    <definedName name="dsadfp" hidden="1">{"TAB1",#N/A,TRUE,"GENERAL";"TAB2",#N/A,TRUE,"GENERAL";"TAB3",#N/A,TRUE,"GENERAL";"TAB4",#N/A,TRUE,"GENERAL";"TAB5",#N/A,TRUE,"GENERAL"}</definedName>
    <definedName name="Dsbcm">#REF!</definedName>
    <definedName name="DsctoFondo">#REF!</definedName>
    <definedName name="DsctoPension">#REF!</definedName>
    <definedName name="DsctoSalud">#REF!</definedName>
    <definedName name="DSD" localSheetId="5" hidden="1">{"via1",#N/A,TRUE,"general";"via2",#N/A,TRUE,"general";"via3",#N/A,TRUE,"general"}</definedName>
    <definedName name="DSD" localSheetId="1" hidden="1">{"via1",#N/A,TRUE,"general";"via2",#N/A,TRUE,"general";"via3",#N/A,TRUE,"general"}</definedName>
    <definedName name="DSD" localSheetId="2" hidden="1">{"via1",#N/A,TRUE,"general";"via2",#N/A,TRUE,"general";"via3",#N/A,TRUE,"general"}</definedName>
    <definedName name="DSD" localSheetId="3" hidden="1">{"via1",#N/A,TRUE,"general";"via2",#N/A,TRUE,"general";"via3",#N/A,TRUE,"general"}</definedName>
    <definedName name="DSD" localSheetId="4" hidden="1">{"via1",#N/A,TRUE,"general";"via2",#N/A,TRUE,"general";"via3",#N/A,TRUE,"general"}</definedName>
    <definedName name="DSD" hidden="1">{"via1",#N/A,TRUE,"general";"via2",#N/A,TRUE,"general";"via3",#N/A,TRUE,"general"}</definedName>
    <definedName name="dsdads4" localSheetId="5" hidden="1">{"TAB1",#N/A,TRUE,"GENERAL";"TAB2",#N/A,TRUE,"GENERAL";"TAB3",#N/A,TRUE,"GENERAL";"TAB4",#N/A,TRUE,"GENERAL";"TAB5",#N/A,TRUE,"GENERAL"}</definedName>
    <definedName name="dsdads4" localSheetId="1" hidden="1">{"TAB1",#N/A,TRUE,"GENERAL";"TAB2",#N/A,TRUE,"GENERAL";"TAB3",#N/A,TRUE,"GENERAL";"TAB4",#N/A,TRUE,"GENERAL";"TAB5",#N/A,TRUE,"GENERAL"}</definedName>
    <definedName name="dsdads4" localSheetId="2" hidden="1">{"TAB1",#N/A,TRUE,"GENERAL";"TAB2",#N/A,TRUE,"GENERAL";"TAB3",#N/A,TRUE,"GENERAL";"TAB4",#N/A,TRUE,"GENERAL";"TAB5",#N/A,TRUE,"GENERAL"}</definedName>
    <definedName name="dsdads4" localSheetId="3" hidden="1">{"TAB1",#N/A,TRUE,"GENERAL";"TAB2",#N/A,TRUE,"GENERAL";"TAB3",#N/A,TRUE,"GENERAL";"TAB4",#N/A,TRUE,"GENERAL";"TAB5",#N/A,TRUE,"GENERAL"}</definedName>
    <definedName name="dsdads4" localSheetId="4" hidden="1">{"TAB1",#N/A,TRUE,"GENERAL";"TAB2",#N/A,TRUE,"GENERAL";"TAB3",#N/A,TRUE,"GENERAL";"TAB4",#N/A,TRUE,"GENERAL";"TAB5",#N/A,TRUE,"GENERAL"}</definedName>
    <definedName name="dsdads4" hidden="1">{"TAB1",#N/A,TRUE,"GENERAL";"TAB2",#N/A,TRUE,"GENERAL";"TAB3",#N/A,TRUE,"GENERAL";"TAB4",#N/A,TRUE,"GENERAL";"TAB5",#N/A,TRUE,"GENERAL"}</definedName>
    <definedName name="DSF" localSheetId="5" hidden="1">{"via1",#N/A,TRUE,"general";"via2",#N/A,TRUE,"general";"via3",#N/A,TRUE,"general"}</definedName>
    <definedName name="DSF" localSheetId="1" hidden="1">{"via1",#N/A,TRUE,"general";"via2",#N/A,TRUE,"general";"via3",#N/A,TRUE,"general"}</definedName>
    <definedName name="DSF" localSheetId="2" hidden="1">{"via1",#N/A,TRUE,"general";"via2",#N/A,TRUE,"general";"via3",#N/A,TRUE,"general"}</definedName>
    <definedName name="DSF" localSheetId="3" hidden="1">{"via1",#N/A,TRUE,"general";"via2",#N/A,TRUE,"general";"via3",#N/A,TRUE,"general"}</definedName>
    <definedName name="DSF" localSheetId="4" hidden="1">{"via1",#N/A,TRUE,"general";"via2",#N/A,TRUE,"general";"via3",#N/A,TRUE,"general"}</definedName>
    <definedName name="DSF" hidden="1">{"via1",#N/A,TRUE,"general";"via2",#N/A,TRUE,"general";"via3",#N/A,TRUE,"general"}</definedName>
    <definedName name="DSFCVTY" localSheetId="5" hidden="1">{"TAB1",#N/A,TRUE,"GENERAL";"TAB2",#N/A,TRUE,"GENERAL";"TAB3",#N/A,TRUE,"GENERAL";"TAB4",#N/A,TRUE,"GENERAL";"TAB5",#N/A,TRUE,"GENERAL"}</definedName>
    <definedName name="DSFCVTY" localSheetId="1" hidden="1">{"TAB1",#N/A,TRUE,"GENERAL";"TAB2",#N/A,TRUE,"GENERAL";"TAB3",#N/A,TRUE,"GENERAL";"TAB4",#N/A,TRUE,"GENERAL";"TAB5",#N/A,TRUE,"GENERAL"}</definedName>
    <definedName name="DSFCVTY" localSheetId="2" hidden="1">{"TAB1",#N/A,TRUE,"GENERAL";"TAB2",#N/A,TRUE,"GENERAL";"TAB3",#N/A,TRUE,"GENERAL";"TAB4",#N/A,TRUE,"GENERAL";"TAB5",#N/A,TRUE,"GENERAL"}</definedName>
    <definedName name="DSFCVTY" localSheetId="3" hidden="1">{"TAB1",#N/A,TRUE,"GENERAL";"TAB2",#N/A,TRUE,"GENERAL";"TAB3",#N/A,TRUE,"GENERAL";"TAB4",#N/A,TRUE,"GENERAL";"TAB5",#N/A,TRUE,"GENERAL"}</definedName>
    <definedName name="DSFCVTY" localSheetId="4" hidden="1">{"TAB1",#N/A,TRUE,"GENERAL";"TAB2",#N/A,TRUE,"GENERAL";"TAB3",#N/A,TRUE,"GENERAL";"TAB4",#N/A,TRUE,"GENERAL";"TAB5",#N/A,TRUE,"GENERAL"}</definedName>
    <definedName name="DSFCVTY" hidden="1">{"TAB1",#N/A,TRUE,"GENERAL";"TAB2",#N/A,TRUE,"GENERAL";"TAB3",#N/A,TRUE,"GENERAL";"TAB4",#N/A,TRUE,"GENERAL";"TAB5",#N/A,TRUE,"GENERAL"}</definedName>
    <definedName name="dsfg" localSheetId="5" hidden="1">{"via1",#N/A,TRUE,"general";"via2",#N/A,TRUE,"general";"via3",#N/A,TRUE,"general"}</definedName>
    <definedName name="dsfg" localSheetId="1" hidden="1">{"via1",#N/A,TRUE,"general";"via2",#N/A,TRUE,"general";"via3",#N/A,TRUE,"general"}</definedName>
    <definedName name="dsfg" localSheetId="2" hidden="1">{"via1",#N/A,TRUE,"general";"via2",#N/A,TRUE,"general";"via3",#N/A,TRUE,"general"}</definedName>
    <definedName name="dsfg" localSheetId="3" hidden="1">{"via1",#N/A,TRUE,"general";"via2",#N/A,TRUE,"general";"via3",#N/A,TRUE,"general"}</definedName>
    <definedName name="dsfg" localSheetId="4" hidden="1">{"via1",#N/A,TRUE,"general";"via2",#N/A,TRUE,"general";"via3",#N/A,TRUE,"general"}</definedName>
    <definedName name="dsfg" hidden="1">{"via1",#N/A,TRUE,"general";"via2",#N/A,TRUE,"general";"via3",#N/A,TRUE,"general"}</definedName>
    <definedName name="dsfhgfdh" localSheetId="5" hidden="1">{"TAB1",#N/A,TRUE,"GENERAL";"TAB2",#N/A,TRUE,"GENERAL";"TAB3",#N/A,TRUE,"GENERAL";"TAB4",#N/A,TRUE,"GENERAL";"TAB5",#N/A,TRUE,"GENERAL"}</definedName>
    <definedName name="dsfhgfdh" localSheetId="1" hidden="1">{"TAB1",#N/A,TRUE,"GENERAL";"TAB2",#N/A,TRUE,"GENERAL";"TAB3",#N/A,TRUE,"GENERAL";"TAB4",#N/A,TRUE,"GENERAL";"TAB5",#N/A,TRUE,"GENERAL"}</definedName>
    <definedName name="dsfhgfdh" localSheetId="2" hidden="1">{"TAB1",#N/A,TRUE,"GENERAL";"TAB2",#N/A,TRUE,"GENERAL";"TAB3",#N/A,TRUE,"GENERAL";"TAB4",#N/A,TRUE,"GENERAL";"TAB5",#N/A,TRUE,"GENERAL"}</definedName>
    <definedName name="dsfhgfdh" localSheetId="3" hidden="1">{"TAB1",#N/A,TRUE,"GENERAL";"TAB2",#N/A,TRUE,"GENERAL";"TAB3",#N/A,TRUE,"GENERAL";"TAB4",#N/A,TRUE,"GENERAL";"TAB5",#N/A,TRUE,"GENERAL"}</definedName>
    <definedName name="dsfhgfdh" localSheetId="4" hidden="1">{"TAB1",#N/A,TRUE,"GENERAL";"TAB2",#N/A,TRUE,"GENERAL";"TAB3",#N/A,TRUE,"GENERAL";"TAB4",#N/A,TRUE,"GENERAL";"TAB5",#N/A,TRUE,"GENERAL"}</definedName>
    <definedName name="dsfhgfdh" hidden="1">{"TAB1",#N/A,TRUE,"GENERAL";"TAB2",#N/A,TRUE,"GENERAL";"TAB3",#N/A,TRUE,"GENERAL";"TAB4",#N/A,TRUE,"GENERAL";"TAB5",#N/A,TRUE,"GENERAL"}</definedName>
    <definedName name="dsfsdf" localSheetId="5" hidden="1">{"via1",#N/A,TRUE,"general";"via2",#N/A,TRUE,"general";"via3",#N/A,TRUE,"general"}</definedName>
    <definedName name="dsfsdf" localSheetId="1" hidden="1">{"via1",#N/A,TRUE,"general";"via2",#N/A,TRUE,"general";"via3",#N/A,TRUE,"general"}</definedName>
    <definedName name="dsfsdf" localSheetId="2" hidden="1">{"via1",#N/A,TRUE,"general";"via2",#N/A,TRUE,"general";"via3",#N/A,TRUE,"general"}</definedName>
    <definedName name="dsfsdf" localSheetId="3" hidden="1">{"via1",#N/A,TRUE,"general";"via2",#N/A,TRUE,"general";"via3",#N/A,TRUE,"general"}</definedName>
    <definedName name="dsfsdf" localSheetId="4" hidden="1">{"via1",#N/A,TRUE,"general";"via2",#N/A,TRUE,"general";"via3",#N/A,TRUE,"general"}</definedName>
    <definedName name="dsfsdf" hidden="1">{"via1",#N/A,TRUE,"general";"via2",#N/A,TRUE,"general";"via3",#N/A,TRUE,"general"}</definedName>
    <definedName name="DSFSDFCXV" localSheetId="5" hidden="1">{"TAB1",#N/A,TRUE,"GENERAL";"TAB2",#N/A,TRUE,"GENERAL";"TAB3",#N/A,TRUE,"GENERAL";"TAB4",#N/A,TRUE,"GENERAL";"TAB5",#N/A,TRUE,"GENERAL"}</definedName>
    <definedName name="DSFSDFCXV" localSheetId="1" hidden="1">{"TAB1",#N/A,TRUE,"GENERAL";"TAB2",#N/A,TRUE,"GENERAL";"TAB3",#N/A,TRUE,"GENERAL";"TAB4",#N/A,TRUE,"GENERAL";"TAB5",#N/A,TRUE,"GENERAL"}</definedName>
    <definedName name="DSFSDFCXV" localSheetId="2" hidden="1">{"TAB1",#N/A,TRUE,"GENERAL";"TAB2",#N/A,TRUE,"GENERAL";"TAB3",#N/A,TRUE,"GENERAL";"TAB4",#N/A,TRUE,"GENERAL";"TAB5",#N/A,TRUE,"GENERAL"}</definedName>
    <definedName name="DSFSDFCXV" localSheetId="3" hidden="1">{"TAB1",#N/A,TRUE,"GENERAL";"TAB2",#N/A,TRUE,"GENERAL";"TAB3",#N/A,TRUE,"GENERAL";"TAB4",#N/A,TRUE,"GENERAL";"TAB5",#N/A,TRUE,"GENERAL"}</definedName>
    <definedName name="DSFSDFCXV" localSheetId="4" hidden="1">{"TAB1",#N/A,TRUE,"GENERAL";"TAB2",#N/A,TRUE,"GENERAL";"TAB3",#N/A,TRUE,"GENERAL";"TAB4",#N/A,TRUE,"GENERAL";"TAB5",#N/A,TRUE,"GENERAL"}</definedName>
    <definedName name="DSFSDFCXV" hidden="1">{"TAB1",#N/A,TRUE,"GENERAL";"TAB2",#N/A,TRUE,"GENERAL";"TAB3",#N/A,TRUE,"GENERAL";"TAB4",#N/A,TRUE,"GENERAL";"TAB5",#N/A,TRUE,"GENERAL"}</definedName>
    <definedName name="dsfsvm" localSheetId="5" hidden="1">{"TAB1",#N/A,TRUE,"GENERAL";"TAB2",#N/A,TRUE,"GENERAL";"TAB3",#N/A,TRUE,"GENERAL";"TAB4",#N/A,TRUE,"GENERAL";"TAB5",#N/A,TRUE,"GENERAL"}</definedName>
    <definedName name="dsfsvm" localSheetId="1" hidden="1">{"TAB1",#N/A,TRUE,"GENERAL";"TAB2",#N/A,TRUE,"GENERAL";"TAB3",#N/A,TRUE,"GENERAL";"TAB4",#N/A,TRUE,"GENERAL";"TAB5",#N/A,TRUE,"GENERAL"}</definedName>
    <definedName name="dsfsvm" localSheetId="2" hidden="1">{"TAB1",#N/A,TRUE,"GENERAL";"TAB2",#N/A,TRUE,"GENERAL";"TAB3",#N/A,TRUE,"GENERAL";"TAB4",#N/A,TRUE,"GENERAL";"TAB5",#N/A,TRUE,"GENERAL"}</definedName>
    <definedName name="dsfsvm" localSheetId="3" hidden="1">{"TAB1",#N/A,TRUE,"GENERAL";"TAB2",#N/A,TRUE,"GENERAL";"TAB3",#N/A,TRUE,"GENERAL";"TAB4",#N/A,TRUE,"GENERAL";"TAB5",#N/A,TRUE,"GENERAL"}</definedName>
    <definedName name="dsfsvm" localSheetId="4" hidden="1">{"TAB1",#N/A,TRUE,"GENERAL";"TAB2",#N/A,TRUE,"GENERAL";"TAB3",#N/A,TRUE,"GENERAL";"TAB4",#N/A,TRUE,"GENERAL";"TAB5",#N/A,TRUE,"GENERAL"}</definedName>
    <definedName name="dsfsvm" hidden="1">{"TAB1",#N/A,TRUE,"GENERAL";"TAB2",#N/A,TRUE,"GENERAL";"TAB3",#N/A,TRUE,"GENERAL";"TAB4",#N/A,TRUE,"GENERAL";"TAB5",#N/A,TRUE,"GENERAL"}</definedName>
    <definedName name="dsftbv" localSheetId="5" hidden="1">{"via1",#N/A,TRUE,"general";"via2",#N/A,TRUE,"general";"via3",#N/A,TRUE,"general"}</definedName>
    <definedName name="dsftbv" localSheetId="1" hidden="1">{"via1",#N/A,TRUE,"general";"via2",#N/A,TRUE,"general";"via3",#N/A,TRUE,"general"}</definedName>
    <definedName name="dsftbv" localSheetId="2" hidden="1">{"via1",#N/A,TRUE,"general";"via2",#N/A,TRUE,"general";"via3",#N/A,TRUE,"general"}</definedName>
    <definedName name="dsftbv" localSheetId="3" hidden="1">{"via1",#N/A,TRUE,"general";"via2",#N/A,TRUE,"general";"via3",#N/A,TRUE,"general"}</definedName>
    <definedName name="dsftbv" localSheetId="4" hidden="1">{"via1",#N/A,TRUE,"general";"via2",#N/A,TRUE,"general";"via3",#N/A,TRUE,"general"}</definedName>
    <definedName name="dsftbv" hidden="1">{"via1",#N/A,TRUE,"general";"via2",#N/A,TRUE,"general";"via3",#N/A,TRUE,"general"}</definedName>
    <definedName name="DSP">#REF!</definedName>
    <definedName name="DSP1_1">#REF!</definedName>
    <definedName name="DSP1_1_1">#REF!</definedName>
    <definedName name="dt">#REF!</definedName>
    <definedName name="dtrhj" localSheetId="5" hidden="1">{"via1",#N/A,TRUE,"general";"via2",#N/A,TRUE,"general";"via3",#N/A,TRUE,"general"}</definedName>
    <definedName name="dtrhj" localSheetId="1" hidden="1">{"via1",#N/A,TRUE,"general";"via2",#N/A,TRUE,"general";"via3",#N/A,TRUE,"general"}</definedName>
    <definedName name="dtrhj" localSheetId="2" hidden="1">{"via1",#N/A,TRUE,"general";"via2",#N/A,TRUE,"general";"via3",#N/A,TRUE,"general"}</definedName>
    <definedName name="dtrhj" localSheetId="3" hidden="1">{"via1",#N/A,TRUE,"general";"via2",#N/A,TRUE,"general";"via3",#N/A,TRUE,"general"}</definedName>
    <definedName name="dtrhj" localSheetId="4" hidden="1">{"via1",#N/A,TRUE,"general";"via2",#N/A,TRUE,"general";"via3",#N/A,TRUE,"general"}</definedName>
    <definedName name="dtrhj" hidden="1">{"via1",#N/A,TRUE,"general";"via2",#N/A,TRUE,"general";"via3",#N/A,TRUE,"general"}</definedName>
    <definedName name="DTS">#REF!</definedName>
    <definedName name="duracion">#REF!</definedName>
    <definedName name="dxfgg" localSheetId="5" hidden="1">{"via1",#N/A,TRUE,"general";"via2",#N/A,TRUE,"general";"via3",#N/A,TRUE,"general"}</definedName>
    <definedName name="dxfgg" localSheetId="1" hidden="1">{"via1",#N/A,TRUE,"general";"via2",#N/A,TRUE,"general";"via3",#N/A,TRUE,"general"}</definedName>
    <definedName name="dxfgg" localSheetId="2" hidden="1">{"via1",#N/A,TRUE,"general";"via2",#N/A,TRUE,"general";"via3",#N/A,TRUE,"general"}</definedName>
    <definedName name="dxfgg" localSheetId="3" hidden="1">{"via1",#N/A,TRUE,"general";"via2",#N/A,TRUE,"general";"via3",#N/A,TRUE,"general"}</definedName>
    <definedName name="dxfgg" localSheetId="4" hidden="1">{"via1",#N/A,TRUE,"general";"via2",#N/A,TRUE,"general";"via3",#N/A,TRUE,"general"}</definedName>
    <definedName name="dxfgg" hidden="1">{"via1",#N/A,TRUE,"general";"via2",#N/A,TRUE,"general";"via3",#N/A,TRUE,"general"}</definedName>
    <definedName name="E">#REF!</definedName>
    <definedName name="E.MARTINEZ" localSheetId="5" hidden="1">{#N/A,#N/A,FALSE,"310.1";#N/A,#N/A,FALSE,"321.1";#N/A,#N/A,FALSE,"320.3";#N/A,#N/A,FALSE,"330.1"}</definedName>
    <definedName name="E.MARTINEZ" localSheetId="1" hidden="1">{#N/A,#N/A,FALSE,"310.1";#N/A,#N/A,FALSE,"321.1";#N/A,#N/A,FALSE,"320.3";#N/A,#N/A,FALSE,"330.1"}</definedName>
    <definedName name="E.MARTINEZ" localSheetId="2" hidden="1">{#N/A,#N/A,FALSE,"310.1";#N/A,#N/A,FALSE,"321.1";#N/A,#N/A,FALSE,"320.3";#N/A,#N/A,FALSE,"330.1"}</definedName>
    <definedName name="E.MARTINEZ" localSheetId="3" hidden="1">{#N/A,#N/A,FALSE,"310.1";#N/A,#N/A,FALSE,"321.1";#N/A,#N/A,FALSE,"320.3";#N/A,#N/A,FALSE,"330.1"}</definedName>
    <definedName name="E.MARTINEZ" localSheetId="4" hidden="1">{#N/A,#N/A,FALSE,"310.1";#N/A,#N/A,FALSE,"321.1";#N/A,#N/A,FALSE,"320.3";#N/A,#N/A,FALSE,"330.1"}</definedName>
    <definedName name="E.MARTINEZ" hidden="1">{#N/A,#N/A,FALSE,"310.1";#N/A,#N/A,FALSE,"321.1";#N/A,#N/A,FALSE,"320.3";#N/A,#N/A,FALSE,"330.1"}</definedName>
    <definedName name="e3e33" localSheetId="5" hidden="1">{"via1",#N/A,TRUE,"general";"via2",#N/A,TRUE,"general";"via3",#N/A,TRUE,"general"}</definedName>
    <definedName name="e3e33" localSheetId="1" hidden="1">{"via1",#N/A,TRUE,"general";"via2",#N/A,TRUE,"general";"via3",#N/A,TRUE,"general"}</definedName>
    <definedName name="e3e33" localSheetId="2" hidden="1">{"via1",#N/A,TRUE,"general";"via2",#N/A,TRUE,"general";"via3",#N/A,TRUE,"general"}</definedName>
    <definedName name="e3e33" localSheetId="3" hidden="1">{"via1",#N/A,TRUE,"general";"via2",#N/A,TRUE,"general";"via3",#N/A,TRUE,"general"}</definedName>
    <definedName name="e3e33" localSheetId="4" hidden="1">{"via1",#N/A,TRUE,"general";"via2",#N/A,TRUE,"general";"via3",#N/A,TRUE,"general"}</definedName>
    <definedName name="e3e33" hidden="1">{"via1",#N/A,TRUE,"general";"via2",#N/A,TRUE,"general";"via3",#N/A,TRUE,"general"}</definedName>
    <definedName name="ec">#REF!</definedName>
    <definedName name="ece">#REF!</definedName>
    <definedName name="ECP">#REF!</definedName>
    <definedName name="ECP1_1">#REF!</definedName>
    <definedName name="ECP1_1_1">#REF!</definedName>
    <definedName name="EDC">#REF!</definedName>
    <definedName name="EDEDWSWQA" localSheetId="5" hidden="1">{"TAB1",#N/A,TRUE,"GENERAL";"TAB2",#N/A,TRUE,"GENERAL";"TAB3",#N/A,TRUE,"GENERAL";"TAB4",#N/A,TRUE,"GENERAL";"TAB5",#N/A,TRUE,"GENERAL"}</definedName>
    <definedName name="EDEDWSWQA" localSheetId="1" hidden="1">{"TAB1",#N/A,TRUE,"GENERAL";"TAB2",#N/A,TRUE,"GENERAL";"TAB3",#N/A,TRUE,"GENERAL";"TAB4",#N/A,TRUE,"GENERAL";"TAB5",#N/A,TRUE,"GENERAL"}</definedName>
    <definedName name="EDEDWSWQA" localSheetId="2" hidden="1">{"TAB1",#N/A,TRUE,"GENERAL";"TAB2",#N/A,TRUE,"GENERAL";"TAB3",#N/A,TRUE,"GENERAL";"TAB4",#N/A,TRUE,"GENERAL";"TAB5",#N/A,TRUE,"GENERAL"}</definedName>
    <definedName name="EDEDWSWQA" localSheetId="3" hidden="1">{"TAB1",#N/A,TRUE,"GENERAL";"TAB2",#N/A,TRUE,"GENERAL";"TAB3",#N/A,TRUE,"GENERAL";"TAB4",#N/A,TRUE,"GENERAL";"TAB5",#N/A,TRUE,"GENERAL"}</definedName>
    <definedName name="EDEDWSWQA" localSheetId="4" hidden="1">{"TAB1",#N/A,TRUE,"GENERAL";"TAB2",#N/A,TRUE,"GENERAL";"TAB3",#N/A,TRUE,"GENERAL";"TAB4",#N/A,TRUE,"GENERAL";"TAB5",#N/A,TRUE,"GENERAL"}</definedName>
    <definedName name="EDEDWSWQA" hidden="1">{"TAB1",#N/A,TRUE,"GENERAL";"TAB2",#N/A,TRUE,"GENERAL";"TAB3",#N/A,TRUE,"GENERAL";"TAB4",#N/A,TRUE,"GENERAL";"TAB5",#N/A,TRUE,"GENERAL"}</definedName>
    <definedName name="edgfhmn" localSheetId="5" hidden="1">{"via1",#N/A,TRUE,"general";"via2",#N/A,TRUE,"general";"via3",#N/A,TRUE,"general"}</definedName>
    <definedName name="edgfhmn" localSheetId="1" hidden="1">{"via1",#N/A,TRUE,"general";"via2",#N/A,TRUE,"general";"via3",#N/A,TRUE,"general"}</definedName>
    <definedName name="edgfhmn" localSheetId="2" hidden="1">{"via1",#N/A,TRUE,"general";"via2",#N/A,TRUE,"general";"via3",#N/A,TRUE,"general"}</definedName>
    <definedName name="edgfhmn" localSheetId="3" hidden="1">{"via1",#N/A,TRUE,"general";"via2",#N/A,TRUE,"general";"via3",#N/A,TRUE,"general"}</definedName>
    <definedName name="edgfhmn" localSheetId="4" hidden="1">{"via1",#N/A,TRUE,"general";"via2",#N/A,TRUE,"general";"via3",#N/A,TRUE,"general"}</definedName>
    <definedName name="edgfhmn" hidden="1">{"via1",#N/A,TRUE,"general";"via2",#N/A,TRUE,"general";"via3",#N/A,TRUE,"general"}</definedName>
    <definedName name="EE" localSheetId="5">RESUMEN!err</definedName>
    <definedName name="EE" localSheetId="1">'T2'!err</definedName>
    <definedName name="EE" localSheetId="2">'T3'!err</definedName>
    <definedName name="EE" localSheetId="3">'T4'!err</definedName>
    <definedName name="EE" localSheetId="4">'T5'!err</definedName>
    <definedName name="EE">[0]!err</definedName>
    <definedName name="eeedfr" localSheetId="5" hidden="1">{"TAB1",#N/A,TRUE,"GENERAL";"TAB2",#N/A,TRUE,"GENERAL";"TAB3",#N/A,TRUE,"GENERAL";"TAB4",#N/A,TRUE,"GENERAL";"TAB5",#N/A,TRUE,"GENERAL"}</definedName>
    <definedName name="eeedfr" localSheetId="1" hidden="1">{"TAB1",#N/A,TRUE,"GENERAL";"TAB2",#N/A,TRUE,"GENERAL";"TAB3",#N/A,TRUE,"GENERAL";"TAB4",#N/A,TRUE,"GENERAL";"TAB5",#N/A,TRUE,"GENERAL"}</definedName>
    <definedName name="eeedfr" localSheetId="2" hidden="1">{"TAB1",#N/A,TRUE,"GENERAL";"TAB2",#N/A,TRUE,"GENERAL";"TAB3",#N/A,TRUE,"GENERAL";"TAB4",#N/A,TRUE,"GENERAL";"TAB5",#N/A,TRUE,"GENERAL"}</definedName>
    <definedName name="eeedfr" localSheetId="3" hidden="1">{"TAB1",#N/A,TRUE,"GENERAL";"TAB2",#N/A,TRUE,"GENERAL";"TAB3",#N/A,TRUE,"GENERAL";"TAB4",#N/A,TRUE,"GENERAL";"TAB5",#N/A,TRUE,"GENERAL"}</definedName>
    <definedName name="eeedfr" localSheetId="4" hidden="1">{"TAB1",#N/A,TRUE,"GENERAL";"TAB2",#N/A,TRUE,"GENERAL";"TAB3",#N/A,TRUE,"GENERAL";"TAB4",#N/A,TRUE,"GENERAL";"TAB5",#N/A,TRUE,"GENERAL"}</definedName>
    <definedName name="eeedfr" hidden="1">{"TAB1",#N/A,TRUE,"GENERAL";"TAB2",#N/A,TRUE,"GENERAL";"TAB3",#N/A,TRUE,"GENERAL";"TAB4",#N/A,TRUE,"GENERAL";"TAB5",#N/A,TRUE,"GENERAL"}</definedName>
    <definedName name="eeeeer" localSheetId="5" hidden="1">{"TAB1",#N/A,TRUE,"GENERAL";"TAB2",#N/A,TRUE,"GENERAL";"TAB3",#N/A,TRUE,"GENERAL";"TAB4",#N/A,TRUE,"GENERAL";"TAB5",#N/A,TRUE,"GENERAL"}</definedName>
    <definedName name="eeeeer" localSheetId="1" hidden="1">{"TAB1",#N/A,TRUE,"GENERAL";"TAB2",#N/A,TRUE,"GENERAL";"TAB3",#N/A,TRUE,"GENERAL";"TAB4",#N/A,TRUE,"GENERAL";"TAB5",#N/A,TRUE,"GENERAL"}</definedName>
    <definedName name="eeeeer" localSheetId="2" hidden="1">{"TAB1",#N/A,TRUE,"GENERAL";"TAB2",#N/A,TRUE,"GENERAL";"TAB3",#N/A,TRUE,"GENERAL";"TAB4",#N/A,TRUE,"GENERAL";"TAB5",#N/A,TRUE,"GENERAL"}</definedName>
    <definedName name="eeeeer" localSheetId="3" hidden="1">{"TAB1",#N/A,TRUE,"GENERAL";"TAB2",#N/A,TRUE,"GENERAL";"TAB3",#N/A,TRUE,"GENERAL";"TAB4",#N/A,TRUE,"GENERAL";"TAB5",#N/A,TRUE,"GENERAL"}</definedName>
    <definedName name="eeeeer" localSheetId="4" hidden="1">{"TAB1",#N/A,TRUE,"GENERAL";"TAB2",#N/A,TRUE,"GENERAL";"TAB3",#N/A,TRUE,"GENERAL";"TAB4",#N/A,TRUE,"GENERAL";"TAB5",#N/A,TRUE,"GENERAL"}</definedName>
    <definedName name="eeeeer" hidden="1">{"TAB1",#N/A,TRUE,"GENERAL";"TAB2",#N/A,TRUE,"GENERAL";"TAB3",#N/A,TRUE,"GENERAL";"TAB4",#N/A,TRUE,"GENERAL";"TAB5",#N/A,TRUE,"GENERAL"}</definedName>
    <definedName name="eeerfd" localSheetId="5" hidden="1">{"via1",#N/A,TRUE,"general";"via2",#N/A,TRUE,"general";"via3",#N/A,TRUE,"general"}</definedName>
    <definedName name="eeerfd" localSheetId="1" hidden="1">{"via1",#N/A,TRUE,"general";"via2",#N/A,TRUE,"general";"via3",#N/A,TRUE,"general"}</definedName>
    <definedName name="eeerfd" localSheetId="2" hidden="1">{"via1",#N/A,TRUE,"general";"via2",#N/A,TRUE,"general";"via3",#N/A,TRUE,"general"}</definedName>
    <definedName name="eeerfd" localSheetId="3" hidden="1">{"via1",#N/A,TRUE,"general";"via2",#N/A,TRUE,"general";"via3",#N/A,TRUE,"general"}</definedName>
    <definedName name="eeerfd" localSheetId="4" hidden="1">{"via1",#N/A,TRUE,"general";"via2",#N/A,TRUE,"general";"via3",#N/A,TRUE,"general"}</definedName>
    <definedName name="eeerfd" hidden="1">{"via1",#N/A,TRUE,"general";"via2",#N/A,TRUE,"general";"via3",#N/A,TRUE,"general"}</definedName>
    <definedName name="EF">#REF!</definedName>
    <definedName name="EFA">#REF!</definedName>
    <definedName name="EFEC">#REF!</definedName>
    <definedName name="efef" localSheetId="5" hidden="1">{"TAB1",#N/A,TRUE,"GENERAL";"TAB2",#N/A,TRUE,"GENERAL";"TAB3",#N/A,TRUE,"GENERAL";"TAB4",#N/A,TRUE,"GENERAL";"TAB5",#N/A,TRUE,"GENERAL"}</definedName>
    <definedName name="efef" localSheetId="1" hidden="1">{"TAB1",#N/A,TRUE,"GENERAL";"TAB2",#N/A,TRUE,"GENERAL";"TAB3",#N/A,TRUE,"GENERAL";"TAB4",#N/A,TRUE,"GENERAL";"TAB5",#N/A,TRUE,"GENERAL"}</definedName>
    <definedName name="efef" localSheetId="2" hidden="1">{"TAB1",#N/A,TRUE,"GENERAL";"TAB2",#N/A,TRUE,"GENERAL";"TAB3",#N/A,TRUE,"GENERAL";"TAB4",#N/A,TRUE,"GENERAL";"TAB5",#N/A,TRUE,"GENERAL"}</definedName>
    <definedName name="efef" localSheetId="3" hidden="1">{"TAB1",#N/A,TRUE,"GENERAL";"TAB2",#N/A,TRUE,"GENERAL";"TAB3",#N/A,TRUE,"GENERAL";"TAB4",#N/A,TRUE,"GENERAL";"TAB5",#N/A,TRUE,"GENERAL"}</definedName>
    <definedName name="efef" localSheetId="4" hidden="1">{"TAB1",#N/A,TRUE,"GENERAL";"TAB2",#N/A,TRUE,"GENERAL";"TAB3",#N/A,TRUE,"GENERAL";"TAB4",#N/A,TRUE,"GENERAL";"TAB5",#N/A,TRUE,"GENERAL"}</definedName>
    <definedName name="efef" hidden="1">{"TAB1",#N/A,TRUE,"GENERAL";"TAB2",#N/A,TRUE,"GENERAL";"TAB3",#N/A,TRUE,"GENERAL";"TAB4",#N/A,TRUE,"GENERAL";"TAB5",#N/A,TRUE,"GENERAL"}</definedName>
    <definedName name="efer" localSheetId="5" hidden="1">{"via1",#N/A,TRUE,"general";"via2",#N/A,TRUE,"general";"via3",#N/A,TRUE,"general"}</definedName>
    <definedName name="efer" localSheetId="1" hidden="1">{"via1",#N/A,TRUE,"general";"via2",#N/A,TRUE,"general";"via3",#N/A,TRUE,"general"}</definedName>
    <definedName name="efer" localSheetId="2" hidden="1">{"via1",#N/A,TRUE,"general";"via2",#N/A,TRUE,"general";"via3",#N/A,TRUE,"general"}</definedName>
    <definedName name="efer" localSheetId="3" hidden="1">{"via1",#N/A,TRUE,"general";"via2",#N/A,TRUE,"general";"via3",#N/A,TRUE,"general"}</definedName>
    <definedName name="efer" localSheetId="4" hidden="1">{"via1",#N/A,TRUE,"general";"via2",#N/A,TRUE,"general";"via3",#N/A,TRUE,"general"}</definedName>
    <definedName name="efer" hidden="1">{"via1",#N/A,TRUE,"general";"via2",#N/A,TRUE,"general";"via3",#N/A,TRUE,"general"}</definedName>
    <definedName name="egeg" localSheetId="5" hidden="1">{"TAB1",#N/A,TRUE,"GENERAL";"TAB2",#N/A,TRUE,"GENERAL";"TAB3",#N/A,TRUE,"GENERAL";"TAB4",#N/A,TRUE,"GENERAL";"TAB5",#N/A,TRUE,"GENERAL"}</definedName>
    <definedName name="egeg" localSheetId="1" hidden="1">{"TAB1",#N/A,TRUE,"GENERAL";"TAB2",#N/A,TRUE,"GENERAL";"TAB3",#N/A,TRUE,"GENERAL";"TAB4",#N/A,TRUE,"GENERAL";"TAB5",#N/A,TRUE,"GENERAL"}</definedName>
    <definedName name="egeg" localSheetId="2" hidden="1">{"TAB1",#N/A,TRUE,"GENERAL";"TAB2",#N/A,TRUE,"GENERAL";"TAB3",#N/A,TRUE,"GENERAL";"TAB4",#N/A,TRUE,"GENERAL";"TAB5",#N/A,TRUE,"GENERAL"}</definedName>
    <definedName name="egeg" localSheetId="3" hidden="1">{"TAB1",#N/A,TRUE,"GENERAL";"TAB2",#N/A,TRUE,"GENERAL";"TAB3",#N/A,TRUE,"GENERAL";"TAB4",#N/A,TRUE,"GENERAL";"TAB5",#N/A,TRUE,"GENERAL"}</definedName>
    <definedName name="egeg" localSheetId="4" hidden="1">{"TAB1",#N/A,TRUE,"GENERAL";"TAB2",#N/A,TRUE,"GENERAL";"TAB3",#N/A,TRUE,"GENERAL";"TAB4",#N/A,TRUE,"GENERAL";"TAB5",#N/A,TRUE,"GENERAL"}</definedName>
    <definedName name="egeg" hidden="1">{"TAB1",#N/A,TRUE,"GENERAL";"TAB2",#N/A,TRUE,"GENERAL";"TAB3",#N/A,TRUE,"GENERAL";"TAB4",#N/A,TRUE,"GENERAL";"TAB5",#N/A,TRUE,"GENERAL"}</definedName>
    <definedName name="egtrgthrt" localSheetId="5" hidden="1">{"TAB1",#N/A,TRUE,"GENERAL";"TAB2",#N/A,TRUE,"GENERAL";"TAB3",#N/A,TRUE,"GENERAL";"TAB4",#N/A,TRUE,"GENERAL";"TAB5",#N/A,TRUE,"GENERAL"}</definedName>
    <definedName name="egtrgthrt" localSheetId="1" hidden="1">{"TAB1",#N/A,TRUE,"GENERAL";"TAB2",#N/A,TRUE,"GENERAL";"TAB3",#N/A,TRUE,"GENERAL";"TAB4",#N/A,TRUE,"GENERAL";"TAB5",#N/A,TRUE,"GENERAL"}</definedName>
    <definedName name="egtrgthrt" localSheetId="2" hidden="1">{"TAB1",#N/A,TRUE,"GENERAL";"TAB2",#N/A,TRUE,"GENERAL";"TAB3",#N/A,TRUE,"GENERAL";"TAB4",#N/A,TRUE,"GENERAL";"TAB5",#N/A,TRUE,"GENERAL"}</definedName>
    <definedName name="egtrgthrt" localSheetId="3" hidden="1">{"TAB1",#N/A,TRUE,"GENERAL";"TAB2",#N/A,TRUE,"GENERAL";"TAB3",#N/A,TRUE,"GENERAL";"TAB4",#N/A,TRUE,"GENERAL";"TAB5",#N/A,TRUE,"GENERAL"}</definedName>
    <definedName name="egtrgthrt" localSheetId="4" hidden="1">{"TAB1",#N/A,TRUE,"GENERAL";"TAB2",#N/A,TRUE,"GENERAL";"TAB3",#N/A,TRUE,"GENERAL";"TAB4",#N/A,TRUE,"GENERAL";"TAB5",#N/A,TRUE,"GENERAL"}</definedName>
    <definedName name="egtrgthrt" hidden="1">{"TAB1",#N/A,TRUE,"GENERAL";"TAB2",#N/A,TRUE,"GENERAL";"TAB3",#N/A,TRUE,"GENERAL";"TAB4",#N/A,TRUE,"GENERAL";"TAB5",#N/A,TRUE,"GENERAL"}</definedName>
    <definedName name="EJEC">#REF!</definedName>
    <definedName name="Ejecutivo">#REF!</definedName>
    <definedName name="el">#REF!</definedName>
    <definedName name="elec">50000</definedName>
    <definedName name="ELECTR_BLOQUE_B" comment="ELECTROCOS B">#REF!</definedName>
    <definedName name="Electrico">#REF!</definedName>
    <definedName name="ELECTRICOS" comment="INSTALACIONES ELECTRICAS">#REF!</definedName>
    <definedName name="ElectricosA" comment="12 Electricos A">#REF!</definedName>
    <definedName name="ELIMINACIONPROYC">#REF!</definedName>
    <definedName name="emanto">#REF!</definedName>
    <definedName name="eme" localSheetId="5">RESUMEN!err</definedName>
    <definedName name="eme" localSheetId="1">'T2'!err</definedName>
    <definedName name="eme" localSheetId="2">'T3'!err</definedName>
    <definedName name="eme" localSheetId="3">'T4'!err</definedName>
    <definedName name="eme" localSheetId="4">'T5'!err</definedName>
    <definedName name="eme">[0]!err</definedName>
    <definedName name="EMPLEADO">#REF!</definedName>
    <definedName name="Empresa">#REF!</definedName>
    <definedName name="EMULSION">#REF!</definedName>
    <definedName name="Enchapes">#REF!</definedName>
    <definedName name="End_Bal">#REF!</definedName>
    <definedName name="ene">#REF!</definedName>
    <definedName name="Ensayos">#REF!</definedName>
    <definedName name="ENTRADASP">#REF!</definedName>
    <definedName name="EPECIALIDAD_SIDOE">#REF!</definedName>
    <definedName name="EQUI">#REF!</definedName>
    <definedName name="equipo">#REF!</definedName>
    <definedName name="EQUIPO_1">#REF!</definedName>
    <definedName name="EQUIPO_2">#REF!</definedName>
    <definedName name="EQUIPO1">#REF!</definedName>
    <definedName name="Equipos">#REF!</definedName>
    <definedName name="equipos_cargue">#REF!</definedName>
    <definedName name="EQUIPOS1">#REF!</definedName>
    <definedName name="EQUIPOTRANSP" comment="TRANSPORTE">#REF!</definedName>
    <definedName name="eqw" localSheetId="5" hidden="1">{"via1",#N/A,TRUE,"general";"via2",#N/A,TRUE,"general";"via3",#N/A,TRUE,"general"}</definedName>
    <definedName name="eqw" localSheetId="1" hidden="1">{"via1",#N/A,TRUE,"general";"via2",#N/A,TRUE,"general";"via3",#N/A,TRUE,"general"}</definedName>
    <definedName name="eqw" localSheetId="2" hidden="1">{"via1",#N/A,TRUE,"general";"via2",#N/A,TRUE,"general";"via3",#N/A,TRUE,"general"}</definedName>
    <definedName name="eqw" localSheetId="3" hidden="1">{"via1",#N/A,TRUE,"general";"via2",#N/A,TRUE,"general";"via3",#N/A,TRUE,"general"}</definedName>
    <definedName name="eqw" localSheetId="4" hidden="1">{"via1",#N/A,TRUE,"general";"via2",#N/A,TRUE,"general";"via3",#N/A,TRUE,"general"}</definedName>
    <definedName name="eqw" hidden="1">{"via1",#N/A,TRUE,"general";"via2",#N/A,TRUE,"general";"via3",#N/A,TRUE,"general"}</definedName>
    <definedName name="er">#REF!</definedName>
    <definedName name="ere">#REF!</definedName>
    <definedName name="ERE_ART">#REF!</definedName>
    <definedName name="erfg" localSheetId="5" hidden="1">{#N/A,#N/A,FALSE,"Hoja1";#N/A,#N/A,FALSE,"Hoja2"}</definedName>
    <definedName name="erfg" localSheetId="1" hidden="1">{#N/A,#N/A,FALSE,"Hoja1";#N/A,#N/A,FALSE,"Hoja2"}</definedName>
    <definedName name="erfg" localSheetId="2" hidden="1">{#N/A,#N/A,FALSE,"Hoja1";#N/A,#N/A,FALSE,"Hoja2"}</definedName>
    <definedName name="erfg" localSheetId="3" hidden="1">{#N/A,#N/A,FALSE,"Hoja1";#N/A,#N/A,FALSE,"Hoja2"}</definedName>
    <definedName name="erfg" localSheetId="4" hidden="1">{#N/A,#N/A,FALSE,"Hoja1";#N/A,#N/A,FALSE,"Hoja2"}</definedName>
    <definedName name="erfg" hidden="1">{#N/A,#N/A,FALSE,"Hoja1";#N/A,#N/A,FALSE,"Hoja2"}</definedName>
    <definedName name="erg" localSheetId="5" hidden="1">{"TAB1",#N/A,TRUE,"GENERAL";"TAB2",#N/A,TRUE,"GENERAL";"TAB3",#N/A,TRUE,"GENERAL";"TAB4",#N/A,TRUE,"GENERAL";"TAB5",#N/A,TRUE,"GENERAL"}</definedName>
    <definedName name="erg" localSheetId="1" hidden="1">{"TAB1",#N/A,TRUE,"GENERAL";"TAB2",#N/A,TRUE,"GENERAL";"TAB3",#N/A,TRUE,"GENERAL";"TAB4",#N/A,TRUE,"GENERAL";"TAB5",#N/A,TRUE,"GENERAL"}</definedName>
    <definedName name="erg" localSheetId="2" hidden="1">{"TAB1",#N/A,TRUE,"GENERAL";"TAB2",#N/A,TRUE,"GENERAL";"TAB3",#N/A,TRUE,"GENERAL";"TAB4",#N/A,TRUE,"GENERAL";"TAB5",#N/A,TRUE,"GENERAL"}</definedName>
    <definedName name="erg" localSheetId="3" hidden="1">{"TAB1",#N/A,TRUE,"GENERAL";"TAB2",#N/A,TRUE,"GENERAL";"TAB3",#N/A,TRUE,"GENERAL";"TAB4",#N/A,TRUE,"GENERAL";"TAB5",#N/A,TRUE,"GENERAL"}</definedName>
    <definedName name="erg" localSheetId="4" hidden="1">{"TAB1",#N/A,TRUE,"GENERAL";"TAB2",#N/A,TRUE,"GENERAL";"TAB3",#N/A,TRUE,"GENERAL";"TAB4",#N/A,TRUE,"GENERAL";"TAB5",#N/A,TRUE,"GENERAL"}</definedName>
    <definedName name="erg" hidden="1">{"TAB1",#N/A,TRUE,"GENERAL";"TAB2",#N/A,TRUE,"GENERAL";"TAB3",#N/A,TRUE,"GENERAL";"TAB4",#N/A,TRUE,"GENERAL";"TAB5",#N/A,TRUE,"GENERAL"}</definedName>
    <definedName name="erger" localSheetId="5" hidden="1">{"via1",#N/A,TRUE,"general";"via2",#N/A,TRUE,"general";"via3",#N/A,TRUE,"general"}</definedName>
    <definedName name="erger" localSheetId="1" hidden="1">{"via1",#N/A,TRUE,"general";"via2",#N/A,TRUE,"general";"via3",#N/A,TRUE,"general"}</definedName>
    <definedName name="erger" localSheetId="2" hidden="1">{"via1",#N/A,TRUE,"general";"via2",#N/A,TRUE,"general";"via3",#N/A,TRUE,"general"}</definedName>
    <definedName name="erger" localSheetId="3" hidden="1">{"via1",#N/A,TRUE,"general";"via2",#N/A,TRUE,"general";"via3",#N/A,TRUE,"general"}</definedName>
    <definedName name="erger" localSheetId="4" hidden="1">{"via1",#N/A,TRUE,"general";"via2",#N/A,TRUE,"general";"via3",#N/A,TRUE,"general"}</definedName>
    <definedName name="erger" hidden="1">{"via1",#N/A,TRUE,"general";"via2",#N/A,TRUE,"general";"via3",#N/A,TRUE,"general"}</definedName>
    <definedName name="ergerg" localSheetId="5" hidden="1">{"via1",#N/A,TRUE,"general";"via2",#N/A,TRUE,"general";"via3",#N/A,TRUE,"general"}</definedName>
    <definedName name="ergerg" localSheetId="1" hidden="1">{"via1",#N/A,TRUE,"general";"via2",#N/A,TRUE,"general";"via3",#N/A,TRUE,"general"}</definedName>
    <definedName name="ergerg" localSheetId="2" hidden="1">{"via1",#N/A,TRUE,"general";"via2",#N/A,TRUE,"general";"via3",#N/A,TRUE,"general"}</definedName>
    <definedName name="ergerg" localSheetId="3" hidden="1">{"via1",#N/A,TRUE,"general";"via2",#N/A,TRUE,"general";"via3",#N/A,TRUE,"general"}</definedName>
    <definedName name="ergerg" localSheetId="4" hidden="1">{"via1",#N/A,TRUE,"general";"via2",#N/A,TRUE,"general";"via3",#N/A,TRUE,"general"}</definedName>
    <definedName name="ergerg" hidden="1">{"via1",#N/A,TRUE,"general";"via2",#N/A,TRUE,"general";"via3",#N/A,TRUE,"general"}</definedName>
    <definedName name="ergfegr" localSheetId="5" hidden="1">{"via1",#N/A,TRUE,"general";"via2",#N/A,TRUE,"general";"via3",#N/A,TRUE,"general"}</definedName>
    <definedName name="ergfegr" localSheetId="1" hidden="1">{"via1",#N/A,TRUE,"general";"via2",#N/A,TRUE,"general";"via3",#N/A,TRUE,"general"}</definedName>
    <definedName name="ergfegr" localSheetId="2" hidden="1">{"via1",#N/A,TRUE,"general";"via2",#N/A,TRUE,"general";"via3",#N/A,TRUE,"general"}</definedName>
    <definedName name="ergfegr" localSheetId="3" hidden="1">{"via1",#N/A,TRUE,"general";"via2",#N/A,TRUE,"general";"via3",#N/A,TRUE,"general"}</definedName>
    <definedName name="ergfegr" localSheetId="4" hidden="1">{"via1",#N/A,TRUE,"general";"via2",#N/A,TRUE,"general";"via3",#N/A,TRUE,"general"}</definedName>
    <definedName name="ergfegr" hidden="1">{"via1",#N/A,TRUE,"general";"via2",#N/A,TRUE,"general";"via3",#N/A,TRUE,"general"}</definedName>
    <definedName name="ergge" localSheetId="5" hidden="1">{"TAB1",#N/A,TRUE,"GENERAL";"TAB2",#N/A,TRUE,"GENERAL";"TAB3",#N/A,TRUE,"GENERAL";"TAB4",#N/A,TRUE,"GENERAL";"TAB5",#N/A,TRUE,"GENERAL"}</definedName>
    <definedName name="ergge" localSheetId="1" hidden="1">{"TAB1",#N/A,TRUE,"GENERAL";"TAB2",#N/A,TRUE,"GENERAL";"TAB3",#N/A,TRUE,"GENERAL";"TAB4",#N/A,TRUE,"GENERAL";"TAB5",#N/A,TRUE,"GENERAL"}</definedName>
    <definedName name="ergge" localSheetId="2" hidden="1">{"TAB1",#N/A,TRUE,"GENERAL";"TAB2",#N/A,TRUE,"GENERAL";"TAB3",#N/A,TRUE,"GENERAL";"TAB4",#N/A,TRUE,"GENERAL";"TAB5",#N/A,TRUE,"GENERAL"}</definedName>
    <definedName name="ergge" localSheetId="3" hidden="1">{"TAB1",#N/A,TRUE,"GENERAL";"TAB2",#N/A,TRUE,"GENERAL";"TAB3",#N/A,TRUE,"GENERAL";"TAB4",#N/A,TRUE,"GENERAL";"TAB5",#N/A,TRUE,"GENERAL"}</definedName>
    <definedName name="ergge" localSheetId="4" hidden="1">{"TAB1",#N/A,TRUE,"GENERAL";"TAB2",#N/A,TRUE,"GENERAL";"TAB3",#N/A,TRUE,"GENERAL";"TAB4",#N/A,TRUE,"GENERAL";"TAB5",#N/A,TRUE,"GENERAL"}</definedName>
    <definedName name="ergge" hidden="1">{"TAB1",#N/A,TRUE,"GENERAL";"TAB2",#N/A,TRUE,"GENERAL";"TAB3",#N/A,TRUE,"GENERAL";"TAB4",#N/A,TRUE,"GENERAL";"TAB5",#N/A,TRUE,"GENERAL"}</definedName>
    <definedName name="erggewg" localSheetId="5" hidden="1">{"via1",#N/A,TRUE,"general";"via2",#N/A,TRUE,"general";"via3",#N/A,TRUE,"general"}</definedName>
    <definedName name="erggewg" localSheetId="1" hidden="1">{"via1",#N/A,TRUE,"general";"via2",#N/A,TRUE,"general";"via3",#N/A,TRUE,"general"}</definedName>
    <definedName name="erggewg" localSheetId="2" hidden="1">{"via1",#N/A,TRUE,"general";"via2",#N/A,TRUE,"general";"via3",#N/A,TRUE,"general"}</definedName>
    <definedName name="erggewg" localSheetId="3" hidden="1">{"via1",#N/A,TRUE,"general";"via2",#N/A,TRUE,"general";"via3",#N/A,TRUE,"general"}</definedName>
    <definedName name="erggewg" localSheetId="4" hidden="1">{"via1",#N/A,TRUE,"general";"via2",#N/A,TRUE,"general";"via3",#N/A,TRUE,"general"}</definedName>
    <definedName name="erggewg" hidden="1">{"via1",#N/A,TRUE,"general";"via2",#N/A,TRUE,"general";"via3",#N/A,TRUE,"general"}</definedName>
    <definedName name="ergreg" localSheetId="5" hidden="1">{"TAB1",#N/A,TRUE,"GENERAL";"TAB2",#N/A,TRUE,"GENERAL";"TAB3",#N/A,TRUE,"GENERAL";"TAB4",#N/A,TRUE,"GENERAL";"TAB5",#N/A,TRUE,"GENERAL"}</definedName>
    <definedName name="ergreg" localSheetId="1" hidden="1">{"TAB1",#N/A,TRUE,"GENERAL";"TAB2",#N/A,TRUE,"GENERAL";"TAB3",#N/A,TRUE,"GENERAL";"TAB4",#N/A,TRUE,"GENERAL";"TAB5",#N/A,TRUE,"GENERAL"}</definedName>
    <definedName name="ergreg" localSheetId="2" hidden="1">{"TAB1",#N/A,TRUE,"GENERAL";"TAB2",#N/A,TRUE,"GENERAL";"TAB3",#N/A,TRUE,"GENERAL";"TAB4",#N/A,TRUE,"GENERAL";"TAB5",#N/A,TRUE,"GENERAL"}</definedName>
    <definedName name="ergreg" localSheetId="3" hidden="1">{"TAB1",#N/A,TRUE,"GENERAL";"TAB2",#N/A,TRUE,"GENERAL";"TAB3",#N/A,TRUE,"GENERAL";"TAB4",#N/A,TRUE,"GENERAL";"TAB5",#N/A,TRUE,"GENERAL"}</definedName>
    <definedName name="ergreg" localSheetId="4" hidden="1">{"TAB1",#N/A,TRUE,"GENERAL";"TAB2",#N/A,TRUE,"GENERAL";"TAB3",#N/A,TRUE,"GENERAL";"TAB4",#N/A,TRUE,"GENERAL";"TAB5",#N/A,TRUE,"GENERAL"}</definedName>
    <definedName name="ergreg" hidden="1">{"TAB1",#N/A,TRUE,"GENERAL";"TAB2",#N/A,TRUE,"GENERAL";"TAB3",#N/A,TRUE,"GENERAL";"TAB4",#N/A,TRUE,"GENERAL";"TAB5",#N/A,TRUE,"GENERAL"}</definedName>
    <definedName name="ergregerg" localSheetId="5" hidden="1">{"via1",#N/A,TRUE,"general";"via2",#N/A,TRUE,"general";"via3",#N/A,TRUE,"general"}</definedName>
    <definedName name="ergregerg" localSheetId="1" hidden="1">{"via1",#N/A,TRUE,"general";"via2",#N/A,TRUE,"general";"via3",#N/A,TRUE,"general"}</definedName>
    <definedName name="ergregerg" localSheetId="2" hidden="1">{"via1",#N/A,TRUE,"general";"via2",#N/A,TRUE,"general";"via3",#N/A,TRUE,"general"}</definedName>
    <definedName name="ergregerg" localSheetId="3" hidden="1">{"via1",#N/A,TRUE,"general";"via2",#N/A,TRUE,"general";"via3",#N/A,TRUE,"general"}</definedName>
    <definedName name="ergregerg" localSheetId="4" hidden="1">{"via1",#N/A,TRUE,"general";"via2",#N/A,TRUE,"general";"via3",#N/A,TRUE,"general"}</definedName>
    <definedName name="ergregerg" hidden="1">{"via1",#N/A,TRUE,"general";"via2",#N/A,TRUE,"general";"via3",#N/A,TRUE,"general"}</definedName>
    <definedName name="ergrg" localSheetId="5" hidden="1">{"TAB1",#N/A,TRUE,"GENERAL";"TAB2",#N/A,TRUE,"GENERAL";"TAB3",#N/A,TRUE,"GENERAL";"TAB4",#N/A,TRUE,"GENERAL";"TAB5",#N/A,TRUE,"GENERAL"}</definedName>
    <definedName name="ergrg" localSheetId="1" hidden="1">{"TAB1",#N/A,TRUE,"GENERAL";"TAB2",#N/A,TRUE,"GENERAL";"TAB3",#N/A,TRUE,"GENERAL";"TAB4",#N/A,TRUE,"GENERAL";"TAB5",#N/A,TRUE,"GENERAL"}</definedName>
    <definedName name="ergrg" localSheetId="2" hidden="1">{"TAB1",#N/A,TRUE,"GENERAL";"TAB2",#N/A,TRUE,"GENERAL";"TAB3",#N/A,TRUE,"GENERAL";"TAB4",#N/A,TRUE,"GENERAL";"TAB5",#N/A,TRUE,"GENERAL"}</definedName>
    <definedName name="ergrg" localSheetId="3" hidden="1">{"TAB1",#N/A,TRUE,"GENERAL";"TAB2",#N/A,TRUE,"GENERAL";"TAB3",#N/A,TRUE,"GENERAL";"TAB4",#N/A,TRUE,"GENERAL";"TAB5",#N/A,TRUE,"GENERAL"}</definedName>
    <definedName name="ergrg" localSheetId="4" hidden="1">{"TAB1",#N/A,TRUE,"GENERAL";"TAB2",#N/A,TRUE,"GENERAL";"TAB3",#N/A,TRUE,"GENERAL";"TAB4",#N/A,TRUE,"GENERAL";"TAB5",#N/A,TRUE,"GENERAL"}</definedName>
    <definedName name="ergrg" hidden="1">{"TAB1",#N/A,TRUE,"GENERAL";"TAB2",#N/A,TRUE,"GENERAL";"TAB3",#N/A,TRUE,"GENERAL";"TAB4",#N/A,TRUE,"GENERAL";"TAB5",#N/A,TRUE,"GENERAL"}</definedName>
    <definedName name="ergweg" localSheetId="5" hidden="1">{"TAB1",#N/A,TRUE,"GENERAL";"TAB2",#N/A,TRUE,"GENERAL";"TAB3",#N/A,TRUE,"GENERAL";"TAB4",#N/A,TRUE,"GENERAL";"TAB5",#N/A,TRUE,"GENERAL"}</definedName>
    <definedName name="ergweg" localSheetId="1" hidden="1">{"TAB1",#N/A,TRUE,"GENERAL";"TAB2",#N/A,TRUE,"GENERAL";"TAB3",#N/A,TRUE,"GENERAL";"TAB4",#N/A,TRUE,"GENERAL";"TAB5",#N/A,TRUE,"GENERAL"}</definedName>
    <definedName name="ergweg" localSheetId="2" hidden="1">{"TAB1",#N/A,TRUE,"GENERAL";"TAB2",#N/A,TRUE,"GENERAL";"TAB3",#N/A,TRUE,"GENERAL";"TAB4",#N/A,TRUE,"GENERAL";"TAB5",#N/A,TRUE,"GENERAL"}</definedName>
    <definedName name="ergweg" localSheetId="3" hidden="1">{"TAB1",#N/A,TRUE,"GENERAL";"TAB2",#N/A,TRUE,"GENERAL";"TAB3",#N/A,TRUE,"GENERAL";"TAB4",#N/A,TRUE,"GENERAL";"TAB5",#N/A,TRUE,"GENERAL"}</definedName>
    <definedName name="ergweg" localSheetId="4" hidden="1">{"TAB1",#N/A,TRUE,"GENERAL";"TAB2",#N/A,TRUE,"GENERAL";"TAB3",#N/A,TRUE,"GENERAL";"TAB4",#N/A,TRUE,"GENERAL";"TAB5",#N/A,TRUE,"GENERAL"}</definedName>
    <definedName name="ergweg" hidden="1">{"TAB1",#N/A,TRUE,"GENERAL";"TAB2",#N/A,TRUE,"GENERAL";"TAB3",#N/A,TRUE,"GENERAL";"TAB4",#N/A,TRUE,"GENERAL";"TAB5",#N/A,TRUE,"GENERAL"}</definedName>
    <definedName name="ergwreg" localSheetId="5" hidden="1">{"via1",#N/A,TRUE,"general";"via2",#N/A,TRUE,"general";"via3",#N/A,TRUE,"general"}</definedName>
    <definedName name="ergwreg" localSheetId="1" hidden="1">{"via1",#N/A,TRUE,"general";"via2",#N/A,TRUE,"general";"via3",#N/A,TRUE,"general"}</definedName>
    <definedName name="ergwreg" localSheetId="2" hidden="1">{"via1",#N/A,TRUE,"general";"via2",#N/A,TRUE,"general";"via3",#N/A,TRUE,"general"}</definedName>
    <definedName name="ergwreg" localSheetId="3" hidden="1">{"via1",#N/A,TRUE,"general";"via2",#N/A,TRUE,"general";"via3",#N/A,TRUE,"general"}</definedName>
    <definedName name="ergwreg" localSheetId="4" hidden="1">{"via1",#N/A,TRUE,"general";"via2",#N/A,TRUE,"general";"via3",#N/A,TRUE,"general"}</definedName>
    <definedName name="ergwreg" hidden="1">{"via1",#N/A,TRUE,"general";"via2",#N/A,TRUE,"general";"via3",#N/A,TRUE,"general"}</definedName>
    <definedName name="erheyh" localSheetId="5" hidden="1">{"TAB1",#N/A,TRUE,"GENERAL";"TAB2",#N/A,TRUE,"GENERAL";"TAB3",#N/A,TRUE,"GENERAL";"TAB4",#N/A,TRUE,"GENERAL";"TAB5",#N/A,TRUE,"GENERAL"}</definedName>
    <definedName name="erheyh" localSheetId="1" hidden="1">{"TAB1",#N/A,TRUE,"GENERAL";"TAB2",#N/A,TRUE,"GENERAL";"TAB3",#N/A,TRUE,"GENERAL";"TAB4",#N/A,TRUE,"GENERAL";"TAB5",#N/A,TRUE,"GENERAL"}</definedName>
    <definedName name="erheyh" localSheetId="2" hidden="1">{"TAB1",#N/A,TRUE,"GENERAL";"TAB2",#N/A,TRUE,"GENERAL";"TAB3",#N/A,TRUE,"GENERAL";"TAB4",#N/A,TRUE,"GENERAL";"TAB5",#N/A,TRUE,"GENERAL"}</definedName>
    <definedName name="erheyh" localSheetId="3" hidden="1">{"TAB1",#N/A,TRUE,"GENERAL";"TAB2",#N/A,TRUE,"GENERAL";"TAB3",#N/A,TRUE,"GENERAL";"TAB4",#N/A,TRUE,"GENERAL";"TAB5",#N/A,TRUE,"GENERAL"}</definedName>
    <definedName name="erheyh" localSheetId="4" hidden="1">{"TAB1",#N/A,TRUE,"GENERAL";"TAB2",#N/A,TRUE,"GENERAL";"TAB3",#N/A,TRUE,"GENERAL";"TAB4",#N/A,TRUE,"GENERAL";"TAB5",#N/A,TRUE,"GENERAL"}</definedName>
    <definedName name="erheyh" hidden="1">{"TAB1",#N/A,TRUE,"GENERAL";"TAB2",#N/A,TRUE,"GENERAL";"TAB3",#N/A,TRUE,"GENERAL";"TAB4",#N/A,TRUE,"GENERAL";"TAB5",#N/A,TRUE,"GENERAL"}</definedName>
    <definedName name="eririutriuthdc" localSheetId="5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eririutriuthdc" localSheetId="1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eririutriuthdc" localSheetId="2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eririutriuthdc" localSheetId="3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eririutriuthdc" localSheetId="4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eririutriuthdc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err" localSheetId="5" hidden="1">{"TAB1",#N/A,TRUE,"GENERAL";"TAB2",#N/A,TRUE,"GENERAL";"TAB3",#N/A,TRUE,"GENERAL";"TAB4",#N/A,TRUE,"GENERAL";"TAB5",#N/A,TRUE,"GENERAL"}</definedName>
    <definedName name="err" localSheetId="1" hidden="1">{"TAB1",#N/A,TRUE,"GENERAL";"TAB2",#N/A,TRUE,"GENERAL";"TAB3",#N/A,TRUE,"GENERAL";"TAB4",#N/A,TRUE,"GENERAL";"TAB5",#N/A,TRUE,"GENERAL"}</definedName>
    <definedName name="err" localSheetId="2" hidden="1">{"TAB1",#N/A,TRUE,"GENERAL";"TAB2",#N/A,TRUE,"GENERAL";"TAB3",#N/A,TRUE,"GENERAL";"TAB4",#N/A,TRUE,"GENERAL";"TAB5",#N/A,TRUE,"GENERAL"}</definedName>
    <definedName name="err" localSheetId="3" hidden="1">{"TAB1",#N/A,TRUE,"GENERAL";"TAB2",#N/A,TRUE,"GENERAL";"TAB3",#N/A,TRUE,"GENERAL";"TAB4",#N/A,TRUE,"GENERAL";"TAB5",#N/A,TRUE,"GENERAL"}</definedName>
    <definedName name="err" localSheetId="4" hidden="1">{"TAB1",#N/A,TRUE,"GENERAL";"TAB2",#N/A,TRUE,"GENERAL";"TAB3",#N/A,TRUE,"GENERAL";"TAB4",#N/A,TRUE,"GENERAL";"TAB5",#N/A,TRUE,"GENERAL"}</definedName>
    <definedName name="err" hidden="1">{"TAB1",#N/A,TRUE,"GENERAL";"TAB2",#N/A,TRUE,"GENERAL";"TAB3",#N/A,TRUE,"GENERAL";"TAB4",#N/A,TRUE,"GENERAL";"TAB5",#N/A,TRUE,"GENERAL"}</definedName>
    <definedName name="ERRORE">#REF!</definedName>
    <definedName name="ert" localSheetId="5" hidden="1">{"via1",#N/A,TRUE,"general";"via2",#N/A,TRUE,"general";"via3",#N/A,TRUE,"general"}</definedName>
    <definedName name="ert" localSheetId="1" hidden="1">{"via1",#N/A,TRUE,"general";"via2",#N/A,TRUE,"general";"via3",#N/A,TRUE,"general"}</definedName>
    <definedName name="ert" localSheetId="2" hidden="1">{"via1",#N/A,TRUE,"general";"via2",#N/A,TRUE,"general";"via3",#N/A,TRUE,"general"}</definedName>
    <definedName name="ert" localSheetId="3" hidden="1">{"via1",#N/A,TRUE,"general";"via2",#N/A,TRUE,"general";"via3",#N/A,TRUE,"general"}</definedName>
    <definedName name="ert" localSheetId="4" hidden="1">{"via1",#N/A,TRUE,"general";"via2",#N/A,TRUE,"general";"via3",#N/A,TRUE,"general"}</definedName>
    <definedName name="ert" hidden="1">{"via1",#N/A,TRUE,"general";"via2",#N/A,TRUE,"general";"via3",#N/A,TRUE,"general"}</definedName>
    <definedName name="erte" localSheetId="5" hidden="1">{"via1",#N/A,TRUE,"general";"via2",#N/A,TRUE,"general";"via3",#N/A,TRUE,"general"}</definedName>
    <definedName name="erte" localSheetId="1" hidden="1">{"via1",#N/A,TRUE,"general";"via2",#N/A,TRUE,"general";"via3",#N/A,TRUE,"general"}</definedName>
    <definedName name="erte" localSheetId="2" hidden="1">{"via1",#N/A,TRUE,"general";"via2",#N/A,TRUE,"general";"via3",#N/A,TRUE,"general"}</definedName>
    <definedName name="erte" localSheetId="3" hidden="1">{"via1",#N/A,TRUE,"general";"via2",#N/A,TRUE,"general";"via3",#N/A,TRUE,"general"}</definedName>
    <definedName name="erte" localSheetId="4" hidden="1">{"via1",#N/A,TRUE,"general";"via2",#N/A,TRUE,"general";"via3",#N/A,TRUE,"general"}</definedName>
    <definedName name="erte" hidden="1">{"via1",#N/A,TRUE,"general";"via2",#N/A,TRUE,"general";"via3",#N/A,TRUE,"general"}</definedName>
    <definedName name="erter" localSheetId="5" hidden="1">{"TAB1",#N/A,TRUE,"GENERAL";"TAB2",#N/A,TRUE,"GENERAL";"TAB3",#N/A,TRUE,"GENERAL";"TAB4",#N/A,TRUE,"GENERAL";"TAB5",#N/A,TRUE,"GENERAL"}</definedName>
    <definedName name="erter" localSheetId="1" hidden="1">{"TAB1",#N/A,TRUE,"GENERAL";"TAB2",#N/A,TRUE,"GENERAL";"TAB3",#N/A,TRUE,"GENERAL";"TAB4",#N/A,TRUE,"GENERAL";"TAB5",#N/A,TRUE,"GENERAL"}</definedName>
    <definedName name="erter" localSheetId="2" hidden="1">{"TAB1",#N/A,TRUE,"GENERAL";"TAB2",#N/A,TRUE,"GENERAL";"TAB3",#N/A,TRUE,"GENERAL";"TAB4",#N/A,TRUE,"GENERAL";"TAB5",#N/A,TRUE,"GENERAL"}</definedName>
    <definedName name="erter" localSheetId="3" hidden="1">{"TAB1",#N/A,TRUE,"GENERAL";"TAB2",#N/A,TRUE,"GENERAL";"TAB3",#N/A,TRUE,"GENERAL";"TAB4",#N/A,TRUE,"GENERAL";"TAB5",#N/A,TRUE,"GENERAL"}</definedName>
    <definedName name="erter" localSheetId="4" hidden="1">{"TAB1",#N/A,TRUE,"GENERAL";"TAB2",#N/A,TRUE,"GENERAL";"TAB3",#N/A,TRUE,"GENERAL";"TAB4",#N/A,TRUE,"GENERAL";"TAB5",#N/A,TRUE,"GENERAL"}</definedName>
    <definedName name="erter" hidden="1">{"TAB1",#N/A,TRUE,"GENERAL";"TAB2",#N/A,TRUE,"GENERAL";"TAB3",#N/A,TRUE,"GENERAL";"TAB4",#N/A,TRUE,"GENERAL";"TAB5",#N/A,TRUE,"GENERAL"}</definedName>
    <definedName name="ertert" localSheetId="5" hidden="1">{"via1",#N/A,TRUE,"general";"via2",#N/A,TRUE,"general";"via3",#N/A,TRUE,"general"}</definedName>
    <definedName name="ertert" localSheetId="1" hidden="1">{"via1",#N/A,TRUE,"general";"via2",#N/A,TRUE,"general";"via3",#N/A,TRUE,"general"}</definedName>
    <definedName name="ertert" localSheetId="2" hidden="1">{"via1",#N/A,TRUE,"general";"via2",#N/A,TRUE,"general";"via3",#N/A,TRUE,"general"}</definedName>
    <definedName name="ertert" localSheetId="3" hidden="1">{"via1",#N/A,TRUE,"general";"via2",#N/A,TRUE,"general";"via3",#N/A,TRUE,"general"}</definedName>
    <definedName name="ertert" localSheetId="4" hidden="1">{"via1",#N/A,TRUE,"general";"via2",#N/A,TRUE,"general";"via3",#N/A,TRUE,"general"}</definedName>
    <definedName name="ertert" hidden="1">{"via1",#N/A,TRUE,"general";"via2",#N/A,TRUE,"general";"via3",#N/A,TRUE,"general"}</definedName>
    <definedName name="ertgyhik" localSheetId="5" hidden="1">{"TAB1",#N/A,TRUE,"GENERAL";"TAB2",#N/A,TRUE,"GENERAL";"TAB3",#N/A,TRUE,"GENERAL";"TAB4",#N/A,TRUE,"GENERAL";"TAB5",#N/A,TRUE,"GENERAL"}</definedName>
    <definedName name="ertgyhik" localSheetId="1" hidden="1">{"TAB1",#N/A,TRUE,"GENERAL";"TAB2",#N/A,TRUE,"GENERAL";"TAB3",#N/A,TRUE,"GENERAL";"TAB4",#N/A,TRUE,"GENERAL";"TAB5",#N/A,TRUE,"GENERAL"}</definedName>
    <definedName name="ertgyhik" localSheetId="2" hidden="1">{"TAB1",#N/A,TRUE,"GENERAL";"TAB2",#N/A,TRUE,"GENERAL";"TAB3",#N/A,TRUE,"GENERAL";"TAB4",#N/A,TRUE,"GENERAL";"TAB5",#N/A,TRUE,"GENERAL"}</definedName>
    <definedName name="ertgyhik" localSheetId="3" hidden="1">{"TAB1",#N/A,TRUE,"GENERAL";"TAB2",#N/A,TRUE,"GENERAL";"TAB3",#N/A,TRUE,"GENERAL";"TAB4",#N/A,TRUE,"GENERAL";"TAB5",#N/A,TRUE,"GENERAL"}</definedName>
    <definedName name="ertgyhik" localSheetId="4" hidden="1">{"TAB1",#N/A,TRUE,"GENERAL";"TAB2",#N/A,TRUE,"GENERAL";"TAB3",#N/A,TRUE,"GENERAL";"TAB4",#N/A,TRUE,"GENERAL";"TAB5",#N/A,TRUE,"GENERAL"}</definedName>
    <definedName name="ertgyhik" hidden="1">{"TAB1",#N/A,TRUE,"GENERAL";"TAB2",#N/A,TRUE,"GENERAL";"TAB3",#N/A,TRUE,"GENERAL";"TAB4",#N/A,TRUE,"GENERAL";"TAB5",#N/A,TRUE,"GENERAL"}</definedName>
    <definedName name="ertreb" localSheetId="5" hidden="1">{"via1",#N/A,TRUE,"general";"via2",#N/A,TRUE,"general";"via3",#N/A,TRUE,"general"}</definedName>
    <definedName name="ertreb" localSheetId="1" hidden="1">{"via1",#N/A,TRUE,"general";"via2",#N/A,TRUE,"general";"via3",#N/A,TRUE,"general"}</definedName>
    <definedName name="ertreb" localSheetId="2" hidden="1">{"via1",#N/A,TRUE,"general";"via2",#N/A,TRUE,"general";"via3",#N/A,TRUE,"general"}</definedName>
    <definedName name="ertreb" localSheetId="3" hidden="1">{"via1",#N/A,TRUE,"general";"via2",#N/A,TRUE,"general";"via3",#N/A,TRUE,"general"}</definedName>
    <definedName name="ertreb" localSheetId="4" hidden="1">{"via1",#N/A,TRUE,"general";"via2",#N/A,TRUE,"general";"via3",#N/A,TRUE,"general"}</definedName>
    <definedName name="ertreb" hidden="1">{"via1",#N/A,TRUE,"general";"via2",#N/A,TRUE,"general";"via3",#N/A,TRUE,"general"}</definedName>
    <definedName name="ertret" localSheetId="5" hidden="1">{"TAB1",#N/A,TRUE,"GENERAL";"TAB2",#N/A,TRUE,"GENERAL";"TAB3",#N/A,TRUE,"GENERAL";"TAB4",#N/A,TRUE,"GENERAL";"TAB5",#N/A,TRUE,"GENERAL"}</definedName>
    <definedName name="ertret" localSheetId="1" hidden="1">{"TAB1",#N/A,TRUE,"GENERAL";"TAB2",#N/A,TRUE,"GENERAL";"TAB3",#N/A,TRUE,"GENERAL";"TAB4",#N/A,TRUE,"GENERAL";"TAB5",#N/A,TRUE,"GENERAL"}</definedName>
    <definedName name="ertret" localSheetId="2" hidden="1">{"TAB1",#N/A,TRUE,"GENERAL";"TAB2",#N/A,TRUE,"GENERAL";"TAB3",#N/A,TRUE,"GENERAL";"TAB4",#N/A,TRUE,"GENERAL";"TAB5",#N/A,TRUE,"GENERAL"}</definedName>
    <definedName name="ertret" localSheetId="3" hidden="1">{"TAB1",#N/A,TRUE,"GENERAL";"TAB2",#N/A,TRUE,"GENERAL";"TAB3",#N/A,TRUE,"GENERAL";"TAB4",#N/A,TRUE,"GENERAL";"TAB5",#N/A,TRUE,"GENERAL"}</definedName>
    <definedName name="ertret" localSheetId="4" hidden="1">{"TAB1",#N/A,TRUE,"GENERAL";"TAB2",#N/A,TRUE,"GENERAL";"TAB3",#N/A,TRUE,"GENERAL";"TAB4",#N/A,TRUE,"GENERAL";"TAB5",#N/A,TRUE,"GENERAL"}</definedName>
    <definedName name="ertret" hidden="1">{"TAB1",#N/A,TRUE,"GENERAL";"TAB2",#N/A,TRUE,"GENERAL";"TAB3",#N/A,TRUE,"GENERAL";"TAB4",#N/A,TRUE,"GENERAL";"TAB5",#N/A,TRUE,"GENERAL"}</definedName>
    <definedName name="erttret" localSheetId="5" hidden="1">{"via1",#N/A,TRUE,"general";"via2",#N/A,TRUE,"general";"via3",#N/A,TRUE,"general"}</definedName>
    <definedName name="erttret" localSheetId="1" hidden="1">{"via1",#N/A,TRUE,"general";"via2",#N/A,TRUE,"general";"via3",#N/A,TRUE,"general"}</definedName>
    <definedName name="erttret" localSheetId="2" hidden="1">{"via1",#N/A,TRUE,"general";"via2",#N/A,TRUE,"general";"via3",#N/A,TRUE,"general"}</definedName>
    <definedName name="erttret" localSheetId="3" hidden="1">{"via1",#N/A,TRUE,"general";"via2",#N/A,TRUE,"general";"via3",#N/A,TRUE,"general"}</definedName>
    <definedName name="erttret" localSheetId="4" hidden="1">{"via1",#N/A,TRUE,"general";"via2",#N/A,TRUE,"general";"via3",#N/A,TRUE,"general"}</definedName>
    <definedName name="erttret" hidden="1">{"via1",#N/A,TRUE,"general";"via2",#N/A,TRUE,"general";"via3",#N/A,TRUE,"general"}</definedName>
    <definedName name="ertuiy" localSheetId="5" hidden="1">{"via1",#N/A,TRUE,"general";"via2",#N/A,TRUE,"general";"via3",#N/A,TRUE,"general"}</definedName>
    <definedName name="ertuiy" localSheetId="1" hidden="1">{"via1",#N/A,TRUE,"general";"via2",#N/A,TRUE,"general";"via3",#N/A,TRUE,"general"}</definedName>
    <definedName name="ertuiy" localSheetId="2" hidden="1">{"via1",#N/A,TRUE,"general";"via2",#N/A,TRUE,"general";"via3",#N/A,TRUE,"general"}</definedName>
    <definedName name="ertuiy" localSheetId="3" hidden="1">{"via1",#N/A,TRUE,"general";"via2",#N/A,TRUE,"general";"via3",#N/A,TRUE,"general"}</definedName>
    <definedName name="ertuiy" localSheetId="4" hidden="1">{"via1",#N/A,TRUE,"general";"via2",#N/A,TRUE,"general";"via3",#N/A,TRUE,"general"}</definedName>
    <definedName name="ertuiy" hidden="1">{"via1",#N/A,TRUE,"general";"via2",#N/A,TRUE,"general";"via3",#N/A,TRUE,"general"}</definedName>
    <definedName name="ertwert" localSheetId="5" hidden="1">{"TAB1",#N/A,TRUE,"GENERAL";"TAB2",#N/A,TRUE,"GENERAL";"TAB3",#N/A,TRUE,"GENERAL";"TAB4",#N/A,TRUE,"GENERAL";"TAB5",#N/A,TRUE,"GENERAL"}</definedName>
    <definedName name="ertwert" localSheetId="1" hidden="1">{"TAB1",#N/A,TRUE,"GENERAL";"TAB2",#N/A,TRUE,"GENERAL";"TAB3",#N/A,TRUE,"GENERAL";"TAB4",#N/A,TRUE,"GENERAL";"TAB5",#N/A,TRUE,"GENERAL"}</definedName>
    <definedName name="ertwert" localSheetId="2" hidden="1">{"TAB1",#N/A,TRUE,"GENERAL";"TAB2",#N/A,TRUE,"GENERAL";"TAB3",#N/A,TRUE,"GENERAL";"TAB4",#N/A,TRUE,"GENERAL";"TAB5",#N/A,TRUE,"GENERAL"}</definedName>
    <definedName name="ertwert" localSheetId="3" hidden="1">{"TAB1",#N/A,TRUE,"GENERAL";"TAB2",#N/A,TRUE,"GENERAL";"TAB3",#N/A,TRUE,"GENERAL";"TAB4",#N/A,TRUE,"GENERAL";"TAB5",#N/A,TRUE,"GENERAL"}</definedName>
    <definedName name="ertwert" localSheetId="4" hidden="1">{"TAB1",#N/A,TRUE,"GENERAL";"TAB2",#N/A,TRUE,"GENERAL";"TAB3",#N/A,TRUE,"GENERAL";"TAB4",#N/A,TRUE,"GENERAL";"TAB5",#N/A,TRUE,"GENERAL"}</definedName>
    <definedName name="ertwert" hidden="1">{"TAB1",#N/A,TRUE,"GENERAL";"TAB2",#N/A,TRUE,"GENERAL";"TAB3",#N/A,TRUE,"GENERAL";"TAB4",#N/A,TRUE,"GENERAL";"TAB5",#N/A,TRUE,"GENERAL"}</definedName>
    <definedName name="eru" localSheetId="5" hidden="1">{"TAB1",#N/A,TRUE,"GENERAL";"TAB2",#N/A,TRUE,"GENERAL";"TAB3",#N/A,TRUE,"GENERAL";"TAB4",#N/A,TRUE,"GENERAL";"TAB5",#N/A,TRUE,"GENERAL"}</definedName>
    <definedName name="eru" localSheetId="1" hidden="1">{"TAB1",#N/A,TRUE,"GENERAL";"TAB2",#N/A,TRUE,"GENERAL";"TAB3",#N/A,TRUE,"GENERAL";"TAB4",#N/A,TRUE,"GENERAL";"TAB5",#N/A,TRUE,"GENERAL"}</definedName>
    <definedName name="eru" localSheetId="2" hidden="1">{"TAB1",#N/A,TRUE,"GENERAL";"TAB2",#N/A,TRUE,"GENERAL";"TAB3",#N/A,TRUE,"GENERAL";"TAB4",#N/A,TRUE,"GENERAL";"TAB5",#N/A,TRUE,"GENERAL"}</definedName>
    <definedName name="eru" localSheetId="3" hidden="1">{"TAB1",#N/A,TRUE,"GENERAL";"TAB2",#N/A,TRUE,"GENERAL";"TAB3",#N/A,TRUE,"GENERAL";"TAB4",#N/A,TRUE,"GENERAL";"TAB5",#N/A,TRUE,"GENERAL"}</definedName>
    <definedName name="eru" localSheetId="4" hidden="1">{"TAB1",#N/A,TRUE,"GENERAL";"TAB2",#N/A,TRUE,"GENERAL";"TAB3",#N/A,TRUE,"GENERAL";"TAB4",#N/A,TRUE,"GENERAL";"TAB5",#N/A,TRUE,"GENERAL"}</definedName>
    <definedName name="eru" hidden="1">{"TAB1",#N/A,TRUE,"GENERAL";"TAB2",#N/A,TRUE,"GENERAL";"TAB3",#N/A,TRUE,"GENERAL";"TAB4",#N/A,TRUE,"GENERAL";"TAB5",#N/A,TRUE,"GENERAL"}</definedName>
    <definedName name="ERV" localSheetId="5" hidden="1">{"via1",#N/A,TRUE,"general";"via2",#N/A,TRUE,"general";"via3",#N/A,TRUE,"general"}</definedName>
    <definedName name="ERV" localSheetId="1" hidden="1">{"via1",#N/A,TRUE,"general";"via2",#N/A,TRUE,"general";"via3",#N/A,TRUE,"general"}</definedName>
    <definedName name="ERV" localSheetId="2" hidden="1">{"via1",#N/A,TRUE,"general";"via2",#N/A,TRUE,"general";"via3",#N/A,TRUE,"general"}</definedName>
    <definedName name="ERV" localSheetId="3" hidden="1">{"via1",#N/A,TRUE,"general";"via2",#N/A,TRUE,"general";"via3",#N/A,TRUE,"general"}</definedName>
    <definedName name="ERV" localSheetId="4" hidden="1">{"via1",#N/A,TRUE,"general";"via2",#N/A,TRUE,"general";"via3",#N/A,TRUE,"general"}</definedName>
    <definedName name="ERV" hidden="1">{"via1",#N/A,TRUE,"general";"via2",#N/A,TRUE,"general";"via3",#N/A,TRUE,"general"}</definedName>
    <definedName name="erware" localSheetId="5" hidden="1">{"via1",#N/A,TRUE,"general";"via2",#N/A,TRUE,"general";"via3",#N/A,TRUE,"general"}</definedName>
    <definedName name="erware" localSheetId="1" hidden="1">{"via1",#N/A,TRUE,"general";"via2",#N/A,TRUE,"general";"via3",#N/A,TRUE,"general"}</definedName>
    <definedName name="erware" localSheetId="2" hidden="1">{"via1",#N/A,TRUE,"general";"via2",#N/A,TRUE,"general";"via3",#N/A,TRUE,"general"}</definedName>
    <definedName name="erware" localSheetId="3" hidden="1">{"via1",#N/A,TRUE,"general";"via2",#N/A,TRUE,"general";"via3",#N/A,TRUE,"general"}</definedName>
    <definedName name="erware" localSheetId="4" hidden="1">{"via1",#N/A,TRUE,"general";"via2",#N/A,TRUE,"general";"via3",#N/A,TRUE,"general"}</definedName>
    <definedName name="erware" hidden="1">{"via1",#N/A,TRUE,"general";"via2",#N/A,TRUE,"general";"via3",#N/A,TRUE,"general"}</definedName>
    <definedName name="ERWER" localSheetId="5" hidden="1">{"via1",#N/A,TRUE,"general";"via2",#N/A,TRUE,"general";"via3",#N/A,TRUE,"general"}</definedName>
    <definedName name="ERWER" localSheetId="1" hidden="1">{"via1",#N/A,TRUE,"general";"via2",#N/A,TRUE,"general";"via3",#N/A,TRUE,"general"}</definedName>
    <definedName name="ERWER" localSheetId="2" hidden="1">{"via1",#N/A,TRUE,"general";"via2",#N/A,TRUE,"general";"via3",#N/A,TRUE,"general"}</definedName>
    <definedName name="ERWER" localSheetId="3" hidden="1">{"via1",#N/A,TRUE,"general";"via2",#N/A,TRUE,"general";"via3",#N/A,TRUE,"general"}</definedName>
    <definedName name="ERWER" localSheetId="4" hidden="1">{"via1",#N/A,TRUE,"general";"via2",#N/A,TRUE,"general";"via3",#N/A,TRUE,"general"}</definedName>
    <definedName name="ERWER" hidden="1">{"via1",#N/A,TRUE,"general";"via2",#N/A,TRUE,"general";"via3",#N/A,TRUE,"general"}</definedName>
    <definedName name="erwertd" localSheetId="5" hidden="1">{"TAB1",#N/A,TRUE,"GENERAL";"TAB2",#N/A,TRUE,"GENERAL";"TAB3",#N/A,TRUE,"GENERAL";"TAB4",#N/A,TRUE,"GENERAL";"TAB5",#N/A,TRUE,"GENERAL"}</definedName>
    <definedName name="erwertd" localSheetId="1" hidden="1">{"TAB1",#N/A,TRUE,"GENERAL";"TAB2",#N/A,TRUE,"GENERAL";"TAB3",#N/A,TRUE,"GENERAL";"TAB4",#N/A,TRUE,"GENERAL";"TAB5",#N/A,TRUE,"GENERAL"}</definedName>
    <definedName name="erwertd" localSheetId="2" hidden="1">{"TAB1",#N/A,TRUE,"GENERAL";"TAB2",#N/A,TRUE,"GENERAL";"TAB3",#N/A,TRUE,"GENERAL";"TAB4",#N/A,TRUE,"GENERAL";"TAB5",#N/A,TRUE,"GENERAL"}</definedName>
    <definedName name="erwertd" localSheetId="3" hidden="1">{"TAB1",#N/A,TRUE,"GENERAL";"TAB2",#N/A,TRUE,"GENERAL";"TAB3",#N/A,TRUE,"GENERAL";"TAB4",#N/A,TRUE,"GENERAL";"TAB5",#N/A,TRUE,"GENERAL"}</definedName>
    <definedName name="erwertd" localSheetId="4" hidden="1">{"TAB1",#N/A,TRUE,"GENERAL";"TAB2",#N/A,TRUE,"GENERAL";"TAB3",#N/A,TRUE,"GENERAL";"TAB4",#N/A,TRUE,"GENERAL";"TAB5",#N/A,TRUE,"GENERAL"}</definedName>
    <definedName name="erwertd" hidden="1">{"TAB1",#N/A,TRUE,"GENERAL";"TAB2",#N/A,TRUE,"GENERAL";"TAB3",#N/A,TRUE,"GENERAL";"TAB4",#N/A,TRUE,"GENERAL";"TAB5",#N/A,TRUE,"GENERAL"}</definedName>
    <definedName name="erwr" localSheetId="5" hidden="1">{"TAB1",#N/A,TRUE,"GENERAL";"TAB2",#N/A,TRUE,"GENERAL";"TAB3",#N/A,TRUE,"GENERAL";"TAB4",#N/A,TRUE,"GENERAL";"TAB5",#N/A,TRUE,"GENERAL"}</definedName>
    <definedName name="erwr" localSheetId="1" hidden="1">{"TAB1",#N/A,TRUE,"GENERAL";"TAB2",#N/A,TRUE,"GENERAL";"TAB3",#N/A,TRUE,"GENERAL";"TAB4",#N/A,TRUE,"GENERAL";"TAB5",#N/A,TRUE,"GENERAL"}</definedName>
    <definedName name="erwr" localSheetId="2" hidden="1">{"TAB1",#N/A,TRUE,"GENERAL";"TAB2",#N/A,TRUE,"GENERAL";"TAB3",#N/A,TRUE,"GENERAL";"TAB4",#N/A,TRUE,"GENERAL";"TAB5",#N/A,TRUE,"GENERAL"}</definedName>
    <definedName name="erwr" localSheetId="3" hidden="1">{"TAB1",#N/A,TRUE,"GENERAL";"TAB2",#N/A,TRUE,"GENERAL";"TAB3",#N/A,TRUE,"GENERAL";"TAB4",#N/A,TRUE,"GENERAL";"TAB5",#N/A,TRUE,"GENERAL"}</definedName>
    <definedName name="erwr" localSheetId="4" hidden="1">{"TAB1",#N/A,TRUE,"GENERAL";"TAB2",#N/A,TRUE,"GENERAL";"TAB3",#N/A,TRUE,"GENERAL";"TAB4",#N/A,TRUE,"GENERAL";"TAB5",#N/A,TRUE,"GENERAL"}</definedName>
    <definedName name="erwr" hidden="1">{"TAB1",#N/A,TRUE,"GENERAL";"TAB2",#N/A,TRUE,"GENERAL";"TAB3",#N/A,TRUE,"GENERAL";"TAB4",#N/A,TRUE,"GENERAL";"TAB5",#N/A,TRUE,"GENERAL"}</definedName>
    <definedName name="ERWRL" localSheetId="5" hidden="1">{"via1",#N/A,TRUE,"general";"via2",#N/A,TRUE,"general";"via3",#N/A,TRUE,"general"}</definedName>
    <definedName name="ERWRL" localSheetId="1" hidden="1">{"via1",#N/A,TRUE,"general";"via2",#N/A,TRUE,"general";"via3",#N/A,TRUE,"general"}</definedName>
    <definedName name="ERWRL" localSheetId="2" hidden="1">{"via1",#N/A,TRUE,"general";"via2",#N/A,TRUE,"general";"via3",#N/A,TRUE,"general"}</definedName>
    <definedName name="ERWRL" localSheetId="3" hidden="1">{"via1",#N/A,TRUE,"general";"via2",#N/A,TRUE,"general";"via3",#N/A,TRUE,"general"}</definedName>
    <definedName name="ERWRL" localSheetId="4" hidden="1">{"via1",#N/A,TRUE,"general";"via2",#N/A,TRUE,"general";"via3",#N/A,TRUE,"general"}</definedName>
    <definedName name="ERWRL" hidden="1">{"via1",#N/A,TRUE,"general";"via2",#N/A,TRUE,"general";"via3",#N/A,TRUE,"general"}</definedName>
    <definedName name="ery" localSheetId="5" hidden="1">{"via1",#N/A,TRUE,"general";"via2",#N/A,TRUE,"general";"via3",#N/A,TRUE,"general"}</definedName>
    <definedName name="ery" localSheetId="1" hidden="1">{"via1",#N/A,TRUE,"general";"via2",#N/A,TRUE,"general";"via3",#N/A,TRUE,"general"}</definedName>
    <definedName name="ery" localSheetId="2" hidden="1">{"via1",#N/A,TRUE,"general";"via2",#N/A,TRUE,"general";"via3",#N/A,TRUE,"general"}</definedName>
    <definedName name="ery" localSheetId="3" hidden="1">{"via1",#N/A,TRUE,"general";"via2",#N/A,TRUE,"general";"via3",#N/A,TRUE,"general"}</definedName>
    <definedName name="ery" localSheetId="4" hidden="1">{"via1",#N/A,TRUE,"general";"via2",#N/A,TRUE,"general";"via3",#N/A,TRUE,"general"}</definedName>
    <definedName name="ery" hidden="1">{"via1",#N/A,TRUE,"general";"via2",#N/A,TRUE,"general";"via3",#N/A,TRUE,"general"}</definedName>
    <definedName name="eryhd" localSheetId="5" hidden="1">{"via1",#N/A,TRUE,"general";"via2",#N/A,TRUE,"general";"via3",#N/A,TRUE,"general"}</definedName>
    <definedName name="eryhd" localSheetId="1" hidden="1">{"via1",#N/A,TRUE,"general";"via2",#N/A,TRUE,"general";"via3",#N/A,TRUE,"general"}</definedName>
    <definedName name="eryhd" localSheetId="2" hidden="1">{"via1",#N/A,TRUE,"general";"via2",#N/A,TRUE,"general";"via3",#N/A,TRUE,"general"}</definedName>
    <definedName name="eryhd" localSheetId="3" hidden="1">{"via1",#N/A,TRUE,"general";"via2",#N/A,TRUE,"general";"via3",#N/A,TRUE,"general"}</definedName>
    <definedName name="eryhd" localSheetId="4" hidden="1">{"via1",#N/A,TRUE,"general";"via2",#N/A,TRUE,"general";"via3",#N/A,TRUE,"general"}</definedName>
    <definedName name="eryhd" hidden="1">{"via1",#N/A,TRUE,"general";"via2",#N/A,TRUE,"general";"via3",#N/A,TRUE,"general"}</definedName>
    <definedName name="eryhdf" localSheetId="5" hidden="1">{"TAB1",#N/A,TRUE,"GENERAL";"TAB2",#N/A,TRUE,"GENERAL";"TAB3",#N/A,TRUE,"GENERAL";"TAB4",#N/A,TRUE,"GENERAL";"TAB5",#N/A,TRUE,"GENERAL"}</definedName>
    <definedName name="eryhdf" localSheetId="1" hidden="1">{"TAB1",#N/A,TRUE,"GENERAL";"TAB2",#N/A,TRUE,"GENERAL";"TAB3",#N/A,TRUE,"GENERAL";"TAB4",#N/A,TRUE,"GENERAL";"TAB5",#N/A,TRUE,"GENERAL"}</definedName>
    <definedName name="eryhdf" localSheetId="2" hidden="1">{"TAB1",#N/A,TRUE,"GENERAL";"TAB2",#N/A,TRUE,"GENERAL";"TAB3",#N/A,TRUE,"GENERAL";"TAB4",#N/A,TRUE,"GENERAL";"TAB5",#N/A,TRUE,"GENERAL"}</definedName>
    <definedName name="eryhdf" localSheetId="3" hidden="1">{"TAB1",#N/A,TRUE,"GENERAL";"TAB2",#N/A,TRUE,"GENERAL";"TAB3",#N/A,TRUE,"GENERAL";"TAB4",#N/A,TRUE,"GENERAL";"TAB5",#N/A,TRUE,"GENERAL"}</definedName>
    <definedName name="eryhdf" localSheetId="4" hidden="1">{"TAB1",#N/A,TRUE,"GENERAL";"TAB2",#N/A,TRUE,"GENERAL";"TAB3",#N/A,TRUE,"GENERAL";"TAB4",#N/A,TRUE,"GENERAL";"TAB5",#N/A,TRUE,"GENERAL"}</definedName>
    <definedName name="eryhdf" hidden="1">{"TAB1",#N/A,TRUE,"GENERAL";"TAB2",#N/A,TRUE,"GENERAL";"TAB3",#N/A,TRUE,"GENERAL";"TAB4",#N/A,TRUE,"GENERAL";"TAB5",#N/A,TRUE,"GENERAL"}</definedName>
    <definedName name="eryhk" localSheetId="5" hidden="1">{"TAB1",#N/A,TRUE,"GENERAL";"TAB2",#N/A,TRUE,"GENERAL";"TAB3",#N/A,TRUE,"GENERAL";"TAB4",#N/A,TRUE,"GENERAL";"TAB5",#N/A,TRUE,"GENERAL"}</definedName>
    <definedName name="eryhk" localSheetId="1" hidden="1">{"TAB1",#N/A,TRUE,"GENERAL";"TAB2",#N/A,TRUE,"GENERAL";"TAB3",#N/A,TRUE,"GENERAL";"TAB4",#N/A,TRUE,"GENERAL";"TAB5",#N/A,TRUE,"GENERAL"}</definedName>
    <definedName name="eryhk" localSheetId="2" hidden="1">{"TAB1",#N/A,TRUE,"GENERAL";"TAB2",#N/A,TRUE,"GENERAL";"TAB3",#N/A,TRUE,"GENERAL";"TAB4",#N/A,TRUE,"GENERAL";"TAB5",#N/A,TRUE,"GENERAL"}</definedName>
    <definedName name="eryhk" localSheetId="3" hidden="1">{"TAB1",#N/A,TRUE,"GENERAL";"TAB2",#N/A,TRUE,"GENERAL";"TAB3",#N/A,TRUE,"GENERAL";"TAB4",#N/A,TRUE,"GENERAL";"TAB5",#N/A,TRUE,"GENERAL"}</definedName>
    <definedName name="eryhk" localSheetId="4" hidden="1">{"TAB1",#N/A,TRUE,"GENERAL";"TAB2",#N/A,TRUE,"GENERAL";"TAB3",#N/A,TRUE,"GENERAL";"TAB4",#N/A,TRUE,"GENERAL";"TAB5",#N/A,TRUE,"GENERAL"}</definedName>
    <definedName name="eryhk" hidden="1">{"TAB1",#N/A,TRUE,"GENERAL";"TAB2",#N/A,TRUE,"GENERAL";"TAB3",#N/A,TRUE,"GENERAL";"TAB4",#N/A,TRUE,"GENERAL";"TAB5",#N/A,TRUE,"GENERAL"}</definedName>
    <definedName name="eryhrf" localSheetId="5" hidden="1">{"TAB1",#N/A,TRUE,"GENERAL";"TAB2",#N/A,TRUE,"GENERAL";"TAB3",#N/A,TRUE,"GENERAL";"TAB4",#N/A,TRUE,"GENERAL";"TAB5",#N/A,TRUE,"GENERAL"}</definedName>
    <definedName name="eryhrf" localSheetId="1" hidden="1">{"TAB1",#N/A,TRUE,"GENERAL";"TAB2",#N/A,TRUE,"GENERAL";"TAB3",#N/A,TRUE,"GENERAL";"TAB4",#N/A,TRUE,"GENERAL";"TAB5",#N/A,TRUE,"GENERAL"}</definedName>
    <definedName name="eryhrf" localSheetId="2" hidden="1">{"TAB1",#N/A,TRUE,"GENERAL";"TAB2",#N/A,TRUE,"GENERAL";"TAB3",#N/A,TRUE,"GENERAL";"TAB4",#N/A,TRUE,"GENERAL";"TAB5",#N/A,TRUE,"GENERAL"}</definedName>
    <definedName name="eryhrf" localSheetId="3" hidden="1">{"TAB1",#N/A,TRUE,"GENERAL";"TAB2",#N/A,TRUE,"GENERAL";"TAB3",#N/A,TRUE,"GENERAL";"TAB4",#N/A,TRUE,"GENERAL";"TAB5",#N/A,TRUE,"GENERAL"}</definedName>
    <definedName name="eryhrf" localSheetId="4" hidden="1">{"TAB1",#N/A,TRUE,"GENERAL";"TAB2",#N/A,TRUE,"GENERAL";"TAB3",#N/A,TRUE,"GENERAL";"TAB4",#N/A,TRUE,"GENERAL";"TAB5",#N/A,TRUE,"GENERAL"}</definedName>
    <definedName name="eryhrf" hidden="1">{"TAB1",#N/A,TRUE,"GENERAL";"TAB2",#N/A,TRUE,"GENERAL";"TAB3",#N/A,TRUE,"GENERAL";"TAB4",#N/A,TRUE,"GENERAL";"TAB5",#N/A,TRUE,"GENERAL"}</definedName>
    <definedName name="eryre" localSheetId="5" hidden="1">{"TAB1",#N/A,TRUE,"GENERAL";"TAB2",#N/A,TRUE,"GENERAL";"TAB3",#N/A,TRUE,"GENERAL";"TAB4",#N/A,TRUE,"GENERAL";"TAB5",#N/A,TRUE,"GENERAL"}</definedName>
    <definedName name="eryre" localSheetId="1" hidden="1">{"TAB1",#N/A,TRUE,"GENERAL";"TAB2",#N/A,TRUE,"GENERAL";"TAB3",#N/A,TRUE,"GENERAL";"TAB4",#N/A,TRUE,"GENERAL";"TAB5",#N/A,TRUE,"GENERAL"}</definedName>
    <definedName name="eryre" localSheetId="2" hidden="1">{"TAB1",#N/A,TRUE,"GENERAL";"TAB2",#N/A,TRUE,"GENERAL";"TAB3",#N/A,TRUE,"GENERAL";"TAB4",#N/A,TRUE,"GENERAL";"TAB5",#N/A,TRUE,"GENERAL"}</definedName>
    <definedName name="eryre" localSheetId="3" hidden="1">{"TAB1",#N/A,TRUE,"GENERAL";"TAB2",#N/A,TRUE,"GENERAL";"TAB3",#N/A,TRUE,"GENERAL";"TAB4",#N/A,TRUE,"GENERAL";"TAB5",#N/A,TRUE,"GENERAL"}</definedName>
    <definedName name="eryre" localSheetId="4" hidden="1">{"TAB1",#N/A,TRUE,"GENERAL";"TAB2",#N/A,TRUE,"GENERAL";"TAB3",#N/A,TRUE,"GENERAL";"TAB4",#N/A,TRUE,"GENERAL";"TAB5",#N/A,TRUE,"GENERAL"}</definedName>
    <definedName name="eryre" hidden="1">{"TAB1",#N/A,TRUE,"GENERAL";"TAB2",#N/A,TRUE,"GENERAL";"TAB3",#N/A,TRUE,"GENERAL";"TAB4",#N/A,TRUE,"GENERAL";"TAB5",#N/A,TRUE,"GENERAL"}</definedName>
    <definedName name="erytd" localSheetId="5" hidden="1">{"via1",#N/A,TRUE,"general";"via2",#N/A,TRUE,"general";"via3",#N/A,TRUE,"general"}</definedName>
    <definedName name="erytd" localSheetId="1" hidden="1">{"via1",#N/A,TRUE,"general";"via2",#N/A,TRUE,"general";"via3",#N/A,TRUE,"general"}</definedName>
    <definedName name="erytd" localSheetId="2" hidden="1">{"via1",#N/A,TRUE,"general";"via2",#N/A,TRUE,"general";"via3",#N/A,TRUE,"general"}</definedName>
    <definedName name="erytd" localSheetId="3" hidden="1">{"via1",#N/A,TRUE,"general";"via2",#N/A,TRUE,"general";"via3",#N/A,TRUE,"general"}</definedName>
    <definedName name="erytd" localSheetId="4" hidden="1">{"via1",#N/A,TRUE,"general";"via2",#N/A,TRUE,"general";"via3",#N/A,TRUE,"general"}</definedName>
    <definedName name="erytd" hidden="1">{"via1",#N/A,TRUE,"general";"via2",#N/A,TRUE,"general";"via3",#N/A,TRUE,"general"}</definedName>
    <definedName name="eryty" localSheetId="5" hidden="1">{"via1",#N/A,TRUE,"general";"via2",#N/A,TRUE,"general";"via3",#N/A,TRUE,"general"}</definedName>
    <definedName name="eryty" localSheetId="1" hidden="1">{"via1",#N/A,TRUE,"general";"via2",#N/A,TRUE,"general";"via3",#N/A,TRUE,"general"}</definedName>
    <definedName name="eryty" localSheetId="2" hidden="1">{"via1",#N/A,TRUE,"general";"via2",#N/A,TRUE,"general";"via3",#N/A,TRUE,"general"}</definedName>
    <definedName name="eryty" localSheetId="3" hidden="1">{"via1",#N/A,TRUE,"general";"via2",#N/A,TRUE,"general";"via3",#N/A,TRUE,"general"}</definedName>
    <definedName name="eryty" localSheetId="4" hidden="1">{"via1",#N/A,TRUE,"general";"via2",#N/A,TRUE,"general";"via3",#N/A,TRUE,"general"}</definedName>
    <definedName name="eryty" hidden="1">{"via1",#N/A,TRUE,"general";"via2",#N/A,TRUE,"general";"via3",#N/A,TRUE,"general"}</definedName>
    <definedName name="eryy" localSheetId="5" hidden="1">{"via1",#N/A,TRUE,"general";"via2",#N/A,TRUE,"general";"via3",#N/A,TRUE,"general"}</definedName>
    <definedName name="eryy" localSheetId="1" hidden="1">{"via1",#N/A,TRUE,"general";"via2",#N/A,TRUE,"general";"via3",#N/A,TRUE,"general"}</definedName>
    <definedName name="eryy" localSheetId="2" hidden="1">{"via1",#N/A,TRUE,"general";"via2",#N/A,TRUE,"general";"via3",#N/A,TRUE,"general"}</definedName>
    <definedName name="eryy" localSheetId="3" hidden="1">{"via1",#N/A,TRUE,"general";"via2",#N/A,TRUE,"general";"via3",#N/A,TRUE,"general"}</definedName>
    <definedName name="eryy" localSheetId="4" hidden="1">{"via1",#N/A,TRUE,"general";"via2",#N/A,TRUE,"general";"via3",#N/A,TRUE,"general"}</definedName>
    <definedName name="eryy" hidden="1">{"via1",#N/A,TRUE,"general";"via2",#N/A,TRUE,"general";"via3",#N/A,TRUE,"general"}</definedName>
    <definedName name="ES" localSheetId="5">RESUMEN!err</definedName>
    <definedName name="ES" localSheetId="1">'T2'!err</definedName>
    <definedName name="ES" localSheetId="2">'T3'!err</definedName>
    <definedName name="ES" localSheetId="3">'T4'!err</definedName>
    <definedName name="ES" localSheetId="4">'T5'!err</definedName>
    <definedName name="ES">[0]!err</definedName>
    <definedName name="ESA">#REF!</definedName>
    <definedName name="ESC">IF(#REF!=9,#REF!,"")</definedName>
    <definedName name="ESE">#REF!</definedName>
    <definedName name="ESP201.15">#REF!</definedName>
    <definedName name="ESP201.21">#REF!</definedName>
    <definedName name="ESP201.7">#REF!</definedName>
    <definedName name="ESP201.8">#REF!</definedName>
    <definedName name="ESP210.2.2">#REF!</definedName>
    <definedName name="ESP220.1">#REF!</definedName>
    <definedName name="ESP225P">#REF!</definedName>
    <definedName name="ESP320.1">#REF!</definedName>
    <definedName name="ESP330.1">#REF!</definedName>
    <definedName name="ESP330.1P">#REF!</definedName>
    <definedName name="ESP330.2">#REF!</definedName>
    <definedName name="ESP632.1P">#REF!</definedName>
    <definedName name="ESP632.4P">#REF!</definedName>
    <definedName name="ESP640.1.2">#REF!</definedName>
    <definedName name="ESP673.1">#REF!</definedName>
    <definedName name="ESP673.2">#REF!</definedName>
    <definedName name="ESP700.1">#REF!</definedName>
    <definedName name="ESPE">#REF!</definedName>
    <definedName name="ESPECIFICACION">#REF!</definedName>
    <definedName name="Especificación">#REF!</definedName>
    <definedName name="ESPESOR">#REF!</definedName>
    <definedName name="ESTA">#REF!</definedName>
    <definedName name="Estabilidad">#REF!</definedName>
    <definedName name="Estabilidad2">#REF!</definedName>
    <definedName name="Estabilidad3">#REF!</definedName>
    <definedName name="Estados">#REF!</definedName>
    <definedName name="Estimate_Factor">1</definedName>
    <definedName name="ESTRAE">#REF!</definedName>
    <definedName name="ESTRU">#REF!</definedName>
    <definedName name="ESTRUCTURA" localSheetId="5" hidden="1">{#N/A,#N/A,TRUE,"INGENIERIA";#N/A,#N/A,TRUE,"COMPRAS";#N/A,#N/A,TRUE,"DIRECCION";#N/A,#N/A,TRUE,"RESUMEN"}</definedName>
    <definedName name="ESTRUCTURA" localSheetId="1" hidden="1">{#N/A,#N/A,TRUE,"INGENIERIA";#N/A,#N/A,TRUE,"COMPRAS";#N/A,#N/A,TRUE,"DIRECCION";#N/A,#N/A,TRUE,"RESUMEN"}</definedName>
    <definedName name="ESTRUCTURA" localSheetId="2" hidden="1">{#N/A,#N/A,TRUE,"INGENIERIA";#N/A,#N/A,TRUE,"COMPRAS";#N/A,#N/A,TRUE,"DIRECCION";#N/A,#N/A,TRUE,"RESUMEN"}</definedName>
    <definedName name="ESTRUCTURA" localSheetId="3" hidden="1">{#N/A,#N/A,TRUE,"INGENIERIA";#N/A,#N/A,TRUE,"COMPRAS";#N/A,#N/A,TRUE,"DIRECCION";#N/A,#N/A,TRUE,"RESUMEN"}</definedName>
    <definedName name="ESTRUCTURA" localSheetId="4" hidden="1">{#N/A,#N/A,TRUE,"INGENIERIA";#N/A,#N/A,TRUE,"COMPRAS";#N/A,#N/A,TRUE,"DIRECCION";#N/A,#N/A,TRUE,"RESUMEN"}</definedName>
    <definedName name="ESTRUCTURA" hidden="1">{#N/A,#N/A,TRUE,"INGENIERIA";#N/A,#N/A,TRUE,"COMPRAS";#N/A,#N/A,TRUE,"DIRECCION";#N/A,#N/A,TRUE,"RESUMEN"}</definedName>
    <definedName name="ESTRUCTURAS">#REF!</definedName>
    <definedName name="et">#REF!</definedName>
    <definedName name="ETAP">#REF!</definedName>
    <definedName name="ETAPA_PACC">#REF!</definedName>
    <definedName name="etertgg" localSheetId="5" hidden="1">{"via1",#N/A,TRUE,"general";"via2",#N/A,TRUE,"general";"via3",#N/A,TRUE,"general"}</definedName>
    <definedName name="etertgg" localSheetId="1" hidden="1">{"via1",#N/A,TRUE,"general";"via2",#N/A,TRUE,"general";"via3",#N/A,TRUE,"general"}</definedName>
    <definedName name="etertgg" localSheetId="2" hidden="1">{"via1",#N/A,TRUE,"general";"via2",#N/A,TRUE,"general";"via3",#N/A,TRUE,"general"}</definedName>
    <definedName name="etertgg" localSheetId="3" hidden="1">{"via1",#N/A,TRUE,"general";"via2",#N/A,TRUE,"general";"via3",#N/A,TRUE,"general"}</definedName>
    <definedName name="etertgg" localSheetId="4" hidden="1">{"via1",#N/A,TRUE,"general";"via2",#N/A,TRUE,"general";"via3",#N/A,TRUE,"general"}</definedName>
    <definedName name="etertgg" hidden="1">{"via1",#N/A,TRUE,"general";"via2",#N/A,TRUE,"general";"via3",#N/A,TRUE,"general"}</definedName>
    <definedName name="etertt" localSheetId="5" hidden="1">{#N/A,#N/A,TRUE,"1842CWN0"}</definedName>
    <definedName name="etertt" localSheetId="1" hidden="1">{#N/A,#N/A,TRUE,"1842CWN0"}</definedName>
    <definedName name="etertt" localSheetId="2" hidden="1">{#N/A,#N/A,TRUE,"1842CWN0"}</definedName>
    <definedName name="etertt" localSheetId="3" hidden="1">{#N/A,#N/A,TRUE,"1842CWN0"}</definedName>
    <definedName name="etertt" localSheetId="4" hidden="1">{#N/A,#N/A,TRUE,"1842CWN0"}</definedName>
    <definedName name="etertt" hidden="1">{#N/A,#N/A,TRUE,"1842CWN0"}</definedName>
    <definedName name="etewt" localSheetId="5" hidden="1">{"TAB1",#N/A,TRUE,"GENERAL";"TAB2",#N/A,TRUE,"GENERAL";"TAB3",#N/A,TRUE,"GENERAL";"TAB4",#N/A,TRUE,"GENERAL";"TAB5",#N/A,TRUE,"GENERAL"}</definedName>
    <definedName name="etewt" localSheetId="1" hidden="1">{"TAB1",#N/A,TRUE,"GENERAL";"TAB2",#N/A,TRUE,"GENERAL";"TAB3",#N/A,TRUE,"GENERAL";"TAB4",#N/A,TRUE,"GENERAL";"TAB5",#N/A,TRUE,"GENERAL"}</definedName>
    <definedName name="etewt" localSheetId="2" hidden="1">{"TAB1",#N/A,TRUE,"GENERAL";"TAB2",#N/A,TRUE,"GENERAL";"TAB3",#N/A,TRUE,"GENERAL";"TAB4",#N/A,TRUE,"GENERAL";"TAB5",#N/A,TRUE,"GENERAL"}</definedName>
    <definedName name="etewt" localSheetId="3" hidden="1">{"TAB1",#N/A,TRUE,"GENERAL";"TAB2",#N/A,TRUE,"GENERAL";"TAB3",#N/A,TRUE,"GENERAL";"TAB4",#N/A,TRUE,"GENERAL";"TAB5",#N/A,TRUE,"GENERAL"}</definedName>
    <definedName name="etewt" localSheetId="4" hidden="1">{"TAB1",#N/A,TRUE,"GENERAL";"TAB2",#N/A,TRUE,"GENERAL";"TAB3",#N/A,TRUE,"GENERAL";"TAB4",#N/A,TRUE,"GENERAL";"TAB5",#N/A,TRUE,"GENERAL"}</definedName>
    <definedName name="etewt" hidden="1">{"TAB1",#N/A,TRUE,"GENERAL";"TAB2",#N/A,TRUE,"GENERAL";"TAB3",#N/A,TRUE,"GENERAL";"TAB4",#N/A,TRUE,"GENERAL";"TAB5",#N/A,TRUE,"GENERAL"}</definedName>
    <definedName name="etffg">#REF!</definedName>
    <definedName name="etu" localSheetId="5" hidden="1">{"via1",#N/A,TRUE,"general";"via2",#N/A,TRUE,"general";"via3",#N/A,TRUE,"general"}</definedName>
    <definedName name="etu" localSheetId="1" hidden="1">{"via1",#N/A,TRUE,"general";"via2",#N/A,TRUE,"general";"via3",#N/A,TRUE,"general"}</definedName>
    <definedName name="etu" localSheetId="2" hidden="1">{"via1",#N/A,TRUE,"general";"via2",#N/A,TRUE,"general";"via3",#N/A,TRUE,"general"}</definedName>
    <definedName name="etu" localSheetId="3" hidden="1">{"via1",#N/A,TRUE,"general";"via2",#N/A,TRUE,"general";"via3",#N/A,TRUE,"general"}</definedName>
    <definedName name="etu" localSheetId="4" hidden="1">{"via1",#N/A,TRUE,"general";"via2",#N/A,TRUE,"general";"via3",#N/A,TRUE,"general"}</definedName>
    <definedName name="etu" hidden="1">{"via1",#N/A,TRUE,"general";"via2",#N/A,TRUE,"general";"via3",#N/A,TRUE,"general"}</definedName>
    <definedName name="etueh" localSheetId="5" hidden="1">{"via1",#N/A,TRUE,"general";"via2",#N/A,TRUE,"general";"via3",#N/A,TRUE,"general"}</definedName>
    <definedName name="etueh" localSheetId="1" hidden="1">{"via1",#N/A,TRUE,"general";"via2",#N/A,TRUE,"general";"via3",#N/A,TRUE,"general"}</definedName>
    <definedName name="etueh" localSheetId="2" hidden="1">{"via1",#N/A,TRUE,"general";"via2",#N/A,TRUE,"general";"via3",#N/A,TRUE,"general"}</definedName>
    <definedName name="etueh" localSheetId="3" hidden="1">{"via1",#N/A,TRUE,"general";"via2",#N/A,TRUE,"general";"via3",#N/A,TRUE,"general"}</definedName>
    <definedName name="etueh" localSheetId="4" hidden="1">{"via1",#N/A,TRUE,"general";"via2",#N/A,TRUE,"general";"via3",#N/A,TRUE,"general"}</definedName>
    <definedName name="etueh" hidden="1">{"via1",#N/A,TRUE,"general";"via2",#N/A,TRUE,"general";"via3",#N/A,TRUE,"general"}</definedName>
    <definedName name="etyty" localSheetId="5" hidden="1">{"via1",#N/A,TRUE,"general";"via2",#N/A,TRUE,"general";"via3",#N/A,TRUE,"general"}</definedName>
    <definedName name="etyty" localSheetId="1" hidden="1">{"via1",#N/A,TRUE,"general";"via2",#N/A,TRUE,"general";"via3",#N/A,TRUE,"general"}</definedName>
    <definedName name="etyty" localSheetId="2" hidden="1">{"via1",#N/A,TRUE,"general";"via2",#N/A,TRUE,"general";"via3",#N/A,TRUE,"general"}</definedName>
    <definedName name="etyty" localSheetId="3" hidden="1">{"via1",#N/A,TRUE,"general";"via2",#N/A,TRUE,"general";"via3",#N/A,TRUE,"general"}</definedName>
    <definedName name="etyty" localSheetId="4" hidden="1">{"via1",#N/A,TRUE,"general";"via2",#N/A,TRUE,"general";"via3",#N/A,TRUE,"general"}</definedName>
    <definedName name="etyty" hidden="1">{"via1",#N/A,TRUE,"general";"via2",#N/A,TRUE,"general";"via3",#N/A,TRUE,"general"}</definedName>
    <definedName name="etyu" localSheetId="5" hidden="1">{"TAB1",#N/A,TRUE,"GENERAL";"TAB2",#N/A,TRUE,"GENERAL";"TAB3",#N/A,TRUE,"GENERAL";"TAB4",#N/A,TRUE,"GENERAL";"TAB5",#N/A,TRUE,"GENERAL"}</definedName>
    <definedName name="etyu" localSheetId="1" hidden="1">{"TAB1",#N/A,TRUE,"GENERAL";"TAB2",#N/A,TRUE,"GENERAL";"TAB3",#N/A,TRUE,"GENERAL";"TAB4",#N/A,TRUE,"GENERAL";"TAB5",#N/A,TRUE,"GENERAL"}</definedName>
    <definedName name="etyu" localSheetId="2" hidden="1">{"TAB1",#N/A,TRUE,"GENERAL";"TAB2",#N/A,TRUE,"GENERAL";"TAB3",#N/A,TRUE,"GENERAL";"TAB4",#N/A,TRUE,"GENERAL";"TAB5",#N/A,TRUE,"GENERAL"}</definedName>
    <definedName name="etyu" localSheetId="3" hidden="1">{"TAB1",#N/A,TRUE,"GENERAL";"TAB2",#N/A,TRUE,"GENERAL";"TAB3",#N/A,TRUE,"GENERAL";"TAB4",#N/A,TRUE,"GENERAL";"TAB5",#N/A,TRUE,"GENERAL"}</definedName>
    <definedName name="etyu" localSheetId="4" hidden="1">{"TAB1",#N/A,TRUE,"GENERAL";"TAB2",#N/A,TRUE,"GENERAL";"TAB3",#N/A,TRUE,"GENERAL";"TAB4",#N/A,TRUE,"GENERAL";"TAB5",#N/A,TRUE,"GENERAL"}</definedName>
    <definedName name="etyu" hidden="1">{"TAB1",#N/A,TRUE,"GENERAL";"TAB2",#N/A,TRUE,"GENERAL";"TAB3",#N/A,TRUE,"GENERAL";"TAB4",#N/A,TRUE,"GENERAL";"TAB5",#N/A,TRUE,"GENERAL"}</definedName>
    <definedName name="eu" localSheetId="5" hidden="1">{"via1",#N/A,TRUE,"general";"via2",#N/A,TRUE,"general";"via3",#N/A,TRUE,"general"}</definedName>
    <definedName name="eu" localSheetId="1" hidden="1">{"via1",#N/A,TRUE,"general";"via2",#N/A,TRUE,"general";"via3",#N/A,TRUE,"general"}</definedName>
    <definedName name="eu" localSheetId="2" hidden="1">{"via1",#N/A,TRUE,"general";"via2",#N/A,TRUE,"general";"via3",#N/A,TRUE,"general"}</definedName>
    <definedName name="eu" localSheetId="3" hidden="1">{"via1",#N/A,TRUE,"general";"via2",#N/A,TRUE,"general";"via3",#N/A,TRUE,"general"}</definedName>
    <definedName name="eu" localSheetId="4" hidden="1">{"via1",#N/A,TRUE,"general";"via2",#N/A,TRUE,"general";"via3",#N/A,TRUE,"general"}</definedName>
    <definedName name="eu" hidden="1">{"via1",#N/A,TRUE,"general";"via2",#N/A,TRUE,"general";"via3",#N/A,TRUE,"general"}</definedName>
    <definedName name="eut" localSheetId="5" hidden="1">{"via1",#N/A,TRUE,"general";"via2",#N/A,TRUE,"general";"via3",#N/A,TRUE,"general"}</definedName>
    <definedName name="eut" localSheetId="1" hidden="1">{"via1",#N/A,TRUE,"general";"via2",#N/A,TRUE,"general";"via3",#N/A,TRUE,"general"}</definedName>
    <definedName name="eut" localSheetId="2" hidden="1">{"via1",#N/A,TRUE,"general";"via2",#N/A,TRUE,"general";"via3",#N/A,TRUE,"general"}</definedName>
    <definedName name="eut" localSheetId="3" hidden="1">{"via1",#N/A,TRUE,"general";"via2",#N/A,TRUE,"general";"via3",#N/A,TRUE,"general"}</definedName>
    <definedName name="eut" localSheetId="4" hidden="1">{"via1",#N/A,TRUE,"general";"via2",#N/A,TRUE,"general";"via3",#N/A,TRUE,"general"}</definedName>
    <definedName name="eut" hidden="1">{"via1",#N/A,TRUE,"general";"via2",#N/A,TRUE,"general";"via3",#N/A,TRUE,"general"}</definedName>
    <definedName name="euyt" localSheetId="5" hidden="1">{"TAB1",#N/A,TRUE,"GENERAL";"TAB2",#N/A,TRUE,"GENERAL";"TAB3",#N/A,TRUE,"GENERAL";"TAB4",#N/A,TRUE,"GENERAL";"TAB5",#N/A,TRUE,"GENERAL"}</definedName>
    <definedName name="euyt" localSheetId="1" hidden="1">{"TAB1",#N/A,TRUE,"GENERAL";"TAB2",#N/A,TRUE,"GENERAL";"TAB3",#N/A,TRUE,"GENERAL";"TAB4",#N/A,TRUE,"GENERAL";"TAB5",#N/A,TRUE,"GENERAL"}</definedName>
    <definedName name="euyt" localSheetId="2" hidden="1">{"TAB1",#N/A,TRUE,"GENERAL";"TAB2",#N/A,TRUE,"GENERAL";"TAB3",#N/A,TRUE,"GENERAL";"TAB4",#N/A,TRUE,"GENERAL";"TAB5",#N/A,TRUE,"GENERAL"}</definedName>
    <definedName name="euyt" localSheetId="3" hidden="1">{"TAB1",#N/A,TRUE,"GENERAL";"TAB2",#N/A,TRUE,"GENERAL";"TAB3",#N/A,TRUE,"GENERAL";"TAB4",#N/A,TRUE,"GENERAL";"TAB5",#N/A,TRUE,"GENERAL"}</definedName>
    <definedName name="euyt" localSheetId="4" hidden="1">{"TAB1",#N/A,TRUE,"GENERAL";"TAB2",#N/A,TRUE,"GENERAL";"TAB3",#N/A,TRUE,"GENERAL";"TAB4",#N/A,TRUE,"GENERAL";"TAB5",#N/A,TRUE,"GENERAL"}</definedName>
    <definedName name="euyt" hidden="1">{"TAB1",#N/A,TRUE,"GENERAL";"TAB2",#N/A,TRUE,"GENERAL";"TAB3",#N/A,TRUE,"GENERAL";"TAB4",#N/A,TRUE,"GENERAL";"TAB5",#N/A,TRUE,"GENERAL"}</definedName>
    <definedName name="EW">#REF!</definedName>
    <definedName name="ewe">#REF!</definedName>
    <definedName name="ewegt" localSheetId="5" hidden="1">{"TAB1",#N/A,TRUE,"GENERAL";"TAB2",#N/A,TRUE,"GENERAL";"TAB3",#N/A,TRUE,"GENERAL";"TAB4",#N/A,TRUE,"GENERAL";"TAB5",#N/A,TRUE,"GENERAL"}</definedName>
    <definedName name="ewegt" localSheetId="1" hidden="1">{"TAB1",#N/A,TRUE,"GENERAL";"TAB2",#N/A,TRUE,"GENERAL";"TAB3",#N/A,TRUE,"GENERAL";"TAB4",#N/A,TRUE,"GENERAL";"TAB5",#N/A,TRUE,"GENERAL"}</definedName>
    <definedName name="ewegt" localSheetId="2" hidden="1">{"TAB1",#N/A,TRUE,"GENERAL";"TAB2",#N/A,TRUE,"GENERAL";"TAB3",#N/A,TRUE,"GENERAL";"TAB4",#N/A,TRUE,"GENERAL";"TAB5",#N/A,TRUE,"GENERAL"}</definedName>
    <definedName name="ewegt" localSheetId="3" hidden="1">{"TAB1",#N/A,TRUE,"GENERAL";"TAB2",#N/A,TRUE,"GENERAL";"TAB3",#N/A,TRUE,"GENERAL";"TAB4",#N/A,TRUE,"GENERAL";"TAB5",#N/A,TRUE,"GENERAL"}</definedName>
    <definedName name="ewegt" localSheetId="4" hidden="1">{"TAB1",#N/A,TRUE,"GENERAL";"TAB2",#N/A,TRUE,"GENERAL";"TAB3",#N/A,TRUE,"GENERAL";"TAB4",#N/A,TRUE,"GENERAL";"TAB5",#N/A,TRUE,"GENERAL"}</definedName>
    <definedName name="ewegt" hidden="1">{"TAB1",#N/A,TRUE,"GENERAL";"TAB2",#N/A,TRUE,"GENERAL";"TAB3",#N/A,TRUE,"GENERAL";"TAB4",#N/A,TRUE,"GENERAL";"TAB5",#N/A,TRUE,"GENERAL"}</definedName>
    <definedName name="ewfewfg" localSheetId="5" hidden="1">{"TAB1",#N/A,TRUE,"GENERAL";"TAB2",#N/A,TRUE,"GENERAL";"TAB3",#N/A,TRUE,"GENERAL";"TAB4",#N/A,TRUE,"GENERAL";"TAB5",#N/A,TRUE,"GENERAL"}</definedName>
    <definedName name="ewfewfg" localSheetId="1" hidden="1">{"TAB1",#N/A,TRUE,"GENERAL";"TAB2",#N/A,TRUE,"GENERAL";"TAB3",#N/A,TRUE,"GENERAL";"TAB4",#N/A,TRUE,"GENERAL";"TAB5",#N/A,TRUE,"GENERAL"}</definedName>
    <definedName name="ewfewfg" localSheetId="2" hidden="1">{"TAB1",#N/A,TRUE,"GENERAL";"TAB2",#N/A,TRUE,"GENERAL";"TAB3",#N/A,TRUE,"GENERAL";"TAB4",#N/A,TRUE,"GENERAL";"TAB5",#N/A,TRUE,"GENERAL"}</definedName>
    <definedName name="ewfewfg" localSheetId="3" hidden="1">{"TAB1",#N/A,TRUE,"GENERAL";"TAB2",#N/A,TRUE,"GENERAL";"TAB3",#N/A,TRUE,"GENERAL";"TAB4",#N/A,TRUE,"GENERAL";"TAB5",#N/A,TRUE,"GENERAL"}</definedName>
    <definedName name="ewfewfg" localSheetId="4" hidden="1">{"TAB1",#N/A,TRUE,"GENERAL";"TAB2",#N/A,TRUE,"GENERAL";"TAB3",#N/A,TRUE,"GENERAL";"TAB4",#N/A,TRUE,"GENERAL";"TAB5",#N/A,TRUE,"GENERAL"}</definedName>
    <definedName name="ewfewfg" hidden="1">{"TAB1",#N/A,TRUE,"GENERAL";"TAB2",#N/A,TRUE,"GENERAL";"TAB3",#N/A,TRUE,"GENERAL";"TAB4",#N/A,TRUE,"GENERAL";"TAB5",#N/A,TRUE,"GENERAL"}</definedName>
    <definedName name="ewre" localSheetId="5" hidden="1">{"TAB1",#N/A,TRUE,"GENERAL";"TAB2",#N/A,TRUE,"GENERAL";"TAB3",#N/A,TRUE,"GENERAL";"TAB4",#N/A,TRUE,"GENERAL";"TAB5",#N/A,TRUE,"GENERAL"}</definedName>
    <definedName name="ewre" localSheetId="1" hidden="1">{"TAB1",#N/A,TRUE,"GENERAL";"TAB2",#N/A,TRUE,"GENERAL";"TAB3",#N/A,TRUE,"GENERAL";"TAB4",#N/A,TRUE,"GENERAL";"TAB5",#N/A,TRUE,"GENERAL"}</definedName>
    <definedName name="ewre" localSheetId="2" hidden="1">{"TAB1",#N/A,TRUE,"GENERAL";"TAB2",#N/A,TRUE,"GENERAL";"TAB3",#N/A,TRUE,"GENERAL";"TAB4",#N/A,TRUE,"GENERAL";"TAB5",#N/A,TRUE,"GENERAL"}</definedName>
    <definedName name="ewre" localSheetId="3" hidden="1">{"TAB1",#N/A,TRUE,"GENERAL";"TAB2",#N/A,TRUE,"GENERAL";"TAB3",#N/A,TRUE,"GENERAL";"TAB4",#N/A,TRUE,"GENERAL";"TAB5",#N/A,TRUE,"GENERAL"}</definedName>
    <definedName name="ewre" localSheetId="4" hidden="1">{"TAB1",#N/A,TRUE,"GENERAL";"TAB2",#N/A,TRUE,"GENERAL";"TAB3",#N/A,TRUE,"GENERAL";"TAB4",#N/A,TRUE,"GENERAL";"TAB5",#N/A,TRUE,"GENERAL"}</definedName>
    <definedName name="ewre" hidden="1">{"TAB1",#N/A,TRUE,"GENERAL";"TAB2",#N/A,TRUE,"GENERAL";"TAB3",#N/A,TRUE,"GENERAL";"TAB4",#N/A,TRUE,"GENERAL";"TAB5",#N/A,TRUE,"GENERAL"}</definedName>
    <definedName name="ewrewf" localSheetId="5" hidden="1">{"TAB1",#N/A,TRUE,"GENERAL";"TAB2",#N/A,TRUE,"GENERAL";"TAB3",#N/A,TRUE,"GENERAL";"TAB4",#N/A,TRUE,"GENERAL";"TAB5",#N/A,TRUE,"GENERAL"}</definedName>
    <definedName name="ewrewf" localSheetId="1" hidden="1">{"TAB1",#N/A,TRUE,"GENERAL";"TAB2",#N/A,TRUE,"GENERAL";"TAB3",#N/A,TRUE,"GENERAL";"TAB4",#N/A,TRUE,"GENERAL";"TAB5",#N/A,TRUE,"GENERAL"}</definedName>
    <definedName name="ewrewf" localSheetId="2" hidden="1">{"TAB1",#N/A,TRUE,"GENERAL";"TAB2",#N/A,TRUE,"GENERAL";"TAB3",#N/A,TRUE,"GENERAL";"TAB4",#N/A,TRUE,"GENERAL";"TAB5",#N/A,TRUE,"GENERAL"}</definedName>
    <definedName name="ewrewf" localSheetId="3" hidden="1">{"TAB1",#N/A,TRUE,"GENERAL";"TAB2",#N/A,TRUE,"GENERAL";"TAB3",#N/A,TRUE,"GENERAL";"TAB4",#N/A,TRUE,"GENERAL";"TAB5",#N/A,TRUE,"GENERAL"}</definedName>
    <definedName name="ewrewf" localSheetId="4" hidden="1">{"TAB1",#N/A,TRUE,"GENERAL";"TAB2",#N/A,TRUE,"GENERAL";"TAB3",#N/A,TRUE,"GENERAL";"TAB4",#N/A,TRUE,"GENERAL";"TAB5",#N/A,TRUE,"GENERAL"}</definedName>
    <definedName name="ewrewf" hidden="1">{"TAB1",#N/A,TRUE,"GENERAL";"TAB2",#N/A,TRUE,"GENERAL";"TAB3",#N/A,TRUE,"GENERAL";"TAB4",#N/A,TRUE,"GENERAL";"TAB5",#N/A,TRUE,"GENERAL"}</definedName>
    <definedName name="ewrr" localSheetId="5" hidden="1">{"TAB1",#N/A,TRUE,"GENERAL";"TAB2",#N/A,TRUE,"GENERAL";"TAB3",#N/A,TRUE,"GENERAL";"TAB4",#N/A,TRUE,"GENERAL";"TAB5",#N/A,TRUE,"GENERAL"}</definedName>
    <definedName name="ewrr" localSheetId="1" hidden="1">{"TAB1",#N/A,TRUE,"GENERAL";"TAB2",#N/A,TRUE,"GENERAL";"TAB3",#N/A,TRUE,"GENERAL";"TAB4",#N/A,TRUE,"GENERAL";"TAB5",#N/A,TRUE,"GENERAL"}</definedName>
    <definedName name="ewrr" localSheetId="2" hidden="1">{"TAB1",#N/A,TRUE,"GENERAL";"TAB2",#N/A,TRUE,"GENERAL";"TAB3",#N/A,TRUE,"GENERAL";"TAB4",#N/A,TRUE,"GENERAL";"TAB5",#N/A,TRUE,"GENERAL"}</definedName>
    <definedName name="ewrr" localSheetId="3" hidden="1">{"TAB1",#N/A,TRUE,"GENERAL";"TAB2",#N/A,TRUE,"GENERAL";"TAB3",#N/A,TRUE,"GENERAL";"TAB4",#N/A,TRUE,"GENERAL";"TAB5",#N/A,TRUE,"GENERAL"}</definedName>
    <definedName name="ewrr" localSheetId="4" hidden="1">{"TAB1",#N/A,TRUE,"GENERAL";"TAB2",#N/A,TRUE,"GENERAL";"TAB3",#N/A,TRUE,"GENERAL";"TAB4",#N/A,TRUE,"GENERAL";"TAB5",#N/A,TRUE,"GENERAL"}</definedName>
    <definedName name="ewrr" hidden="1">{"TAB1",#N/A,TRUE,"GENERAL";"TAB2",#N/A,TRUE,"GENERAL";"TAB3",#N/A,TRUE,"GENERAL";"TAB4",#N/A,TRUE,"GENERAL";"TAB5",#N/A,TRUE,"GENERAL"}</definedName>
    <definedName name="ewrt" localSheetId="5" hidden="1">{"TAB1",#N/A,TRUE,"GENERAL";"TAB2",#N/A,TRUE,"GENERAL";"TAB3",#N/A,TRUE,"GENERAL";"TAB4",#N/A,TRUE,"GENERAL";"TAB5",#N/A,TRUE,"GENERAL"}</definedName>
    <definedName name="ewrt" localSheetId="1" hidden="1">{"TAB1",#N/A,TRUE,"GENERAL";"TAB2",#N/A,TRUE,"GENERAL";"TAB3",#N/A,TRUE,"GENERAL";"TAB4",#N/A,TRUE,"GENERAL";"TAB5",#N/A,TRUE,"GENERAL"}</definedName>
    <definedName name="ewrt" localSheetId="2" hidden="1">{"TAB1",#N/A,TRUE,"GENERAL";"TAB2",#N/A,TRUE,"GENERAL";"TAB3",#N/A,TRUE,"GENERAL";"TAB4",#N/A,TRUE,"GENERAL";"TAB5",#N/A,TRUE,"GENERAL"}</definedName>
    <definedName name="ewrt" localSheetId="3" hidden="1">{"TAB1",#N/A,TRUE,"GENERAL";"TAB2",#N/A,TRUE,"GENERAL";"TAB3",#N/A,TRUE,"GENERAL";"TAB4",#N/A,TRUE,"GENERAL";"TAB5",#N/A,TRUE,"GENERAL"}</definedName>
    <definedName name="ewrt" localSheetId="4" hidden="1">{"TAB1",#N/A,TRUE,"GENERAL";"TAB2",#N/A,TRUE,"GENERAL";"TAB3",#N/A,TRUE,"GENERAL";"TAB4",#N/A,TRUE,"GENERAL";"TAB5",#N/A,TRUE,"GENERAL"}</definedName>
    <definedName name="ewrt" hidden="1">{"TAB1",#N/A,TRUE,"GENERAL";"TAB2",#N/A,TRUE,"GENERAL";"TAB3",#N/A,TRUE,"GENERAL";"TAB4",#N/A,TRUE,"GENERAL";"TAB5",#N/A,TRUE,"GENERAL"}</definedName>
    <definedName name="ewrwer" localSheetId="5" hidden="1">{"TAB1",#N/A,TRUE,"GENERAL";"TAB2",#N/A,TRUE,"GENERAL";"TAB3",#N/A,TRUE,"GENERAL";"TAB4",#N/A,TRUE,"GENERAL";"TAB5",#N/A,TRUE,"GENERAL"}</definedName>
    <definedName name="ewrwer" localSheetId="1" hidden="1">{"TAB1",#N/A,TRUE,"GENERAL";"TAB2",#N/A,TRUE,"GENERAL";"TAB3",#N/A,TRUE,"GENERAL";"TAB4",#N/A,TRUE,"GENERAL";"TAB5",#N/A,TRUE,"GENERAL"}</definedName>
    <definedName name="ewrwer" localSheetId="2" hidden="1">{"TAB1",#N/A,TRUE,"GENERAL";"TAB2",#N/A,TRUE,"GENERAL";"TAB3",#N/A,TRUE,"GENERAL";"TAB4",#N/A,TRUE,"GENERAL";"TAB5",#N/A,TRUE,"GENERAL"}</definedName>
    <definedName name="ewrwer" localSheetId="3" hidden="1">{"TAB1",#N/A,TRUE,"GENERAL";"TAB2",#N/A,TRUE,"GENERAL";"TAB3",#N/A,TRUE,"GENERAL";"TAB4",#N/A,TRUE,"GENERAL";"TAB5",#N/A,TRUE,"GENERAL"}</definedName>
    <definedName name="ewrwer" localSheetId="4" hidden="1">{"TAB1",#N/A,TRUE,"GENERAL";"TAB2",#N/A,TRUE,"GENERAL";"TAB3",#N/A,TRUE,"GENERAL";"TAB4",#N/A,TRUE,"GENERAL";"TAB5",#N/A,TRUE,"GENERAL"}</definedName>
    <definedName name="ewrwer" hidden="1">{"TAB1",#N/A,TRUE,"GENERAL";"TAB2",#N/A,TRUE,"GENERAL";"TAB3",#N/A,TRUE,"GENERAL";"TAB4",#N/A,TRUE,"GENERAL";"TAB5",#N/A,TRUE,"GENERAL"}</definedName>
    <definedName name="EX" hidden="1">#REF!</definedName>
    <definedName name="EX_1" hidden="1">#REF!</definedName>
    <definedName name="EXC">#REF!</definedName>
    <definedName name="EXC_12">NA()</definedName>
    <definedName name="EXCAV_1">#REF!</definedName>
    <definedName name="EXCAV_2">#REF!</definedName>
    <definedName name="exCEL">#REF!</definedName>
    <definedName name="Excel_BuiltIn__FilterDatabase_2">#REF!</definedName>
    <definedName name="Excel_BuiltIn_Print_Area_3">#REF!</definedName>
    <definedName name="Excel_BuiltIn_Print_Area_3_X">#REF!</definedName>
    <definedName name="Excel_BuiltIn_Print_Titles_10">#REF!</definedName>
    <definedName name="Excel_BuiltIn_Print_Titles_11">#REF!</definedName>
    <definedName name="Excel_BuiltIn_Print_Titles_12">#REF!</definedName>
    <definedName name="Excel_BuiltIn_Print_Titles_13">#REF!</definedName>
    <definedName name="Excel_BuiltIn_Print_Titles_14">#REF!</definedName>
    <definedName name="Excel_BuiltIn_Print_Titles_15">#REF!</definedName>
    <definedName name="Excel_BuiltIn_Print_Titles_16">#REF!</definedName>
    <definedName name="Excel_BuiltIn_Print_Titles_17">#REF!</definedName>
    <definedName name="Excel_BuiltIn_Print_Titles_18">#REF!</definedName>
    <definedName name="Excel_BuiltIn_Print_Titles_19">#REF!</definedName>
    <definedName name="Excel_BuiltIn_Print_Titles_20">#REF!</definedName>
    <definedName name="Excel_BuiltIn_Print_Titles_21">#REF!</definedName>
    <definedName name="Excel_BuiltIn_Print_Titles_23">#REF!</definedName>
    <definedName name="Excel_BuiltIn_Print_Titles_3">#REF!</definedName>
    <definedName name="Excel_BuiltIn_Print_Titles_5">#REF!</definedName>
    <definedName name="Excel_BuiltIn_Print_Titles_5_XX">#REF!</definedName>
    <definedName name="Excel_BuiltIn_Print_Titles_6">#REF!</definedName>
    <definedName name="Excel_BuiltIn_Print_Titles_7">#REF!</definedName>
    <definedName name="Excel_BuiltIn_Print_Titles_8">#REF!</definedName>
    <definedName name="Excel_BuiltIn_Print_Titles_9">#REF!</definedName>
    <definedName name="EXCROC">#REF!</definedName>
    <definedName name="ExtensionCoordinador">#REF!</definedName>
    <definedName name="EXTRA">#REF!</definedName>
    <definedName name="Extra_Pay">#REF!</definedName>
    <definedName name="Extracción_IM">#REF!</definedName>
    <definedName name="Extras">#REF!</definedName>
    <definedName name="F._INGRESO">#REF!</definedName>
    <definedName name="F._RETIRO">#REF!</definedName>
    <definedName name="F.L">#REF!</definedName>
    <definedName name="F201.1">#REF!</definedName>
    <definedName name="F201.2">#REF!</definedName>
    <definedName name="F201.3">#REF!</definedName>
    <definedName name="F210.2">#REF!</definedName>
    <definedName name="F210.3">#REF!</definedName>
    <definedName name="F211.1">#REF!</definedName>
    <definedName name="F220.1">#REF!</definedName>
    <definedName name="fa">#REF!</definedName>
    <definedName name="FABI" localSheetId="5">Scheduled_Payment+Extra_Payment</definedName>
    <definedName name="FABI" localSheetId="1">Scheduled_Payment+Extra_Payment</definedName>
    <definedName name="FABI" localSheetId="2">Scheduled_Payment+Extra_Payment</definedName>
    <definedName name="FABI" localSheetId="3">Scheduled_Payment+Extra_Payment</definedName>
    <definedName name="FABI" localSheetId="4">Scheduled_Payment+Extra_Payment</definedName>
    <definedName name="FABI">Scheduled_Payment+Extra_Payment</definedName>
    <definedName name="FABIAN">#N/A</definedName>
    <definedName name="FAC" hidden="1">#REF!</definedName>
    <definedName name="Facilidades">#REF!</definedName>
    <definedName name="factor">#REF!</definedName>
    <definedName name="factor3">#REF!</definedName>
    <definedName name="FACTOR4">#REF!</definedName>
    <definedName name="FACTOR5">#REF!</definedName>
    <definedName name="factura">#REF!</definedName>
    <definedName name="FACTURADO">#REF!</definedName>
    <definedName name="FALTANTES1">#REF!</definedName>
    <definedName name="FareWellStmnt">#REF!</definedName>
    <definedName name="FaseProyecto">#REF!</definedName>
    <definedName name="Fax">#REF!</definedName>
    <definedName name="fb">#REF!</definedName>
    <definedName name="FD" localSheetId="5">RESUMEN!err</definedName>
    <definedName name="FD" localSheetId="1">'T2'!err</definedName>
    <definedName name="FD" localSheetId="2">'T3'!err</definedName>
    <definedName name="FD" localSheetId="3">'T4'!err</definedName>
    <definedName name="FD" localSheetId="4">'T5'!err</definedName>
    <definedName name="FD">[0]!err</definedName>
    <definedName name="fda" localSheetId="5" hidden="1">{"TAB1",#N/A,TRUE,"GENERAL";"TAB2",#N/A,TRUE,"GENERAL";"TAB3",#N/A,TRUE,"GENERAL";"TAB4",#N/A,TRUE,"GENERAL";"TAB5",#N/A,TRUE,"GENERAL"}</definedName>
    <definedName name="fda" localSheetId="1" hidden="1">{"TAB1",#N/A,TRUE,"GENERAL";"TAB2",#N/A,TRUE,"GENERAL";"TAB3",#N/A,TRUE,"GENERAL";"TAB4",#N/A,TRUE,"GENERAL";"TAB5",#N/A,TRUE,"GENERAL"}</definedName>
    <definedName name="fda" localSheetId="2" hidden="1">{"TAB1",#N/A,TRUE,"GENERAL";"TAB2",#N/A,TRUE,"GENERAL";"TAB3",#N/A,TRUE,"GENERAL";"TAB4",#N/A,TRUE,"GENERAL";"TAB5",#N/A,TRUE,"GENERAL"}</definedName>
    <definedName name="fda" localSheetId="3" hidden="1">{"TAB1",#N/A,TRUE,"GENERAL";"TAB2",#N/A,TRUE,"GENERAL";"TAB3",#N/A,TRUE,"GENERAL";"TAB4",#N/A,TRUE,"GENERAL";"TAB5",#N/A,TRUE,"GENERAL"}</definedName>
    <definedName name="fda" localSheetId="4" hidden="1">{"TAB1",#N/A,TRUE,"GENERAL";"TAB2",#N/A,TRUE,"GENERAL";"TAB3",#N/A,TRUE,"GENERAL";"TAB4",#N/A,TRUE,"GENERAL";"TAB5",#N/A,TRUE,"GENERAL"}</definedName>
    <definedName name="fda" hidden="1">{"TAB1",#N/A,TRUE,"GENERAL";"TAB2",#N/A,TRUE,"GENERAL";"TAB3",#N/A,TRUE,"GENERAL";"TAB4",#N/A,TRUE,"GENERAL";"TAB5",#N/A,TRUE,"GENERAL"}</definedName>
    <definedName name="fdadsfa" localSheetId="5" hidden="1">{"PRES REHAB ARM-PER POR ITEMS  KM A KM",#N/A,TRUE,"Rehabilitacion Arm-Per"}</definedName>
    <definedName name="fdadsfa" localSheetId="1" hidden="1">{"PRES REHAB ARM-PER POR ITEMS  KM A KM",#N/A,TRUE,"Rehabilitacion Arm-Per"}</definedName>
    <definedName name="fdadsfa" localSheetId="2" hidden="1">{"PRES REHAB ARM-PER POR ITEMS  KM A KM",#N/A,TRUE,"Rehabilitacion Arm-Per"}</definedName>
    <definedName name="fdadsfa" localSheetId="3" hidden="1">{"PRES REHAB ARM-PER POR ITEMS  KM A KM",#N/A,TRUE,"Rehabilitacion Arm-Per"}</definedName>
    <definedName name="fdadsfa" localSheetId="4" hidden="1">{"PRES REHAB ARM-PER POR ITEMS  KM A KM",#N/A,TRUE,"Rehabilitacion Arm-Per"}</definedName>
    <definedName name="fdadsfa" hidden="1">{"PRES REHAB ARM-PER POR ITEMS  KM A KM",#N/A,TRUE,"Rehabilitacion Arm-Per"}</definedName>
    <definedName name="fdbjp" localSheetId="5" hidden="1">{"TAB1",#N/A,TRUE,"GENERAL";"TAB2",#N/A,TRUE,"GENERAL";"TAB3",#N/A,TRUE,"GENERAL";"TAB4",#N/A,TRUE,"GENERAL";"TAB5",#N/A,TRUE,"GENERAL"}</definedName>
    <definedName name="fdbjp" localSheetId="1" hidden="1">{"TAB1",#N/A,TRUE,"GENERAL";"TAB2",#N/A,TRUE,"GENERAL";"TAB3",#N/A,TRUE,"GENERAL";"TAB4",#N/A,TRUE,"GENERAL";"TAB5",#N/A,TRUE,"GENERAL"}</definedName>
    <definedName name="fdbjp" localSheetId="2" hidden="1">{"TAB1",#N/A,TRUE,"GENERAL";"TAB2",#N/A,TRUE,"GENERAL";"TAB3",#N/A,TRUE,"GENERAL";"TAB4",#N/A,TRUE,"GENERAL";"TAB5",#N/A,TRUE,"GENERAL"}</definedName>
    <definedName name="fdbjp" localSheetId="3" hidden="1">{"TAB1",#N/A,TRUE,"GENERAL";"TAB2",#N/A,TRUE,"GENERAL";"TAB3",#N/A,TRUE,"GENERAL";"TAB4",#N/A,TRUE,"GENERAL";"TAB5",#N/A,TRUE,"GENERAL"}</definedName>
    <definedName name="fdbjp" localSheetId="4" hidden="1">{"TAB1",#N/A,TRUE,"GENERAL";"TAB2",#N/A,TRUE,"GENERAL";"TAB3",#N/A,TRUE,"GENERAL";"TAB4",#N/A,TRUE,"GENERAL";"TAB5",#N/A,TRUE,"GENERAL"}</definedName>
    <definedName name="fdbjp" hidden="1">{"TAB1",#N/A,TRUE,"GENERAL";"TAB2",#N/A,TRUE,"GENERAL";"TAB3",#N/A,TRUE,"GENERAL";"TAB4",#N/A,TRUE,"GENERAL";"TAB5",#N/A,TRUE,"GENERAL"}</definedName>
    <definedName name="fdf" localSheetId="5" hidden="1">{"TAB1",#N/A,TRUE,"GENERAL";"TAB2",#N/A,TRUE,"GENERAL";"TAB3",#N/A,TRUE,"GENERAL";"TAB4",#N/A,TRUE,"GENERAL";"TAB5",#N/A,TRUE,"GENERAL"}</definedName>
    <definedName name="fdf" localSheetId="1" hidden="1">{"TAB1",#N/A,TRUE,"GENERAL";"TAB2",#N/A,TRUE,"GENERAL";"TAB3",#N/A,TRUE,"GENERAL";"TAB4",#N/A,TRUE,"GENERAL";"TAB5",#N/A,TRUE,"GENERAL"}</definedName>
    <definedName name="fdf" localSheetId="2" hidden="1">{"TAB1",#N/A,TRUE,"GENERAL";"TAB2",#N/A,TRUE,"GENERAL";"TAB3",#N/A,TRUE,"GENERAL";"TAB4",#N/A,TRUE,"GENERAL";"TAB5",#N/A,TRUE,"GENERAL"}</definedName>
    <definedName name="fdf" localSheetId="3" hidden="1">{"TAB1",#N/A,TRUE,"GENERAL";"TAB2",#N/A,TRUE,"GENERAL";"TAB3",#N/A,TRUE,"GENERAL";"TAB4",#N/A,TRUE,"GENERAL";"TAB5",#N/A,TRUE,"GENERAL"}</definedName>
    <definedName name="fdf" localSheetId="4" hidden="1">{"TAB1",#N/A,TRUE,"GENERAL";"TAB2",#N/A,TRUE,"GENERAL";"TAB3",#N/A,TRUE,"GENERAL";"TAB4",#N/A,TRUE,"GENERAL";"TAB5",#N/A,TRUE,"GENERAL"}</definedName>
    <definedName name="fdf" hidden="1">{"TAB1",#N/A,TRUE,"GENERAL";"TAB2",#N/A,TRUE,"GENERAL";"TAB3",#N/A,TRUE,"GENERAL";"TAB4",#N/A,TRUE,"GENERAL";"TAB5",#N/A,TRUE,"GENERAL"}</definedName>
    <definedName name="fdg" localSheetId="5" hidden="1">{"via1",#N/A,TRUE,"general";"via2",#N/A,TRUE,"general";"via3",#N/A,TRUE,"general"}</definedName>
    <definedName name="fdg" localSheetId="1" hidden="1">{"via1",#N/A,TRUE,"general";"via2",#N/A,TRUE,"general";"via3",#N/A,TRUE,"general"}</definedName>
    <definedName name="fdg" localSheetId="2" hidden="1">{"via1",#N/A,TRUE,"general";"via2",#N/A,TRUE,"general";"via3",#N/A,TRUE,"general"}</definedName>
    <definedName name="fdg" localSheetId="3" hidden="1">{"via1",#N/A,TRUE,"general";"via2",#N/A,TRUE,"general";"via3",#N/A,TRUE,"general"}</definedName>
    <definedName name="fdg" localSheetId="4" hidden="1">{"via1",#N/A,TRUE,"general";"via2",#N/A,TRUE,"general";"via3",#N/A,TRUE,"general"}</definedName>
    <definedName name="fdg" hidden="1">{"via1",#N/A,TRUE,"general";"via2",#N/A,TRUE,"general";"via3",#N/A,TRUE,"general"}</definedName>
    <definedName name="FDGD" localSheetId="5" hidden="1">{"TAB1",#N/A,TRUE,"GENERAL";"TAB2",#N/A,TRUE,"GENERAL";"TAB3",#N/A,TRUE,"GENERAL";"TAB4",#N/A,TRUE,"GENERAL";"TAB5",#N/A,TRUE,"GENERAL"}</definedName>
    <definedName name="FDGD" localSheetId="1" hidden="1">{"TAB1",#N/A,TRUE,"GENERAL";"TAB2",#N/A,TRUE,"GENERAL";"TAB3",#N/A,TRUE,"GENERAL";"TAB4",#N/A,TRUE,"GENERAL";"TAB5",#N/A,TRUE,"GENERAL"}</definedName>
    <definedName name="FDGD" localSheetId="2" hidden="1">{"TAB1",#N/A,TRUE,"GENERAL";"TAB2",#N/A,TRUE,"GENERAL";"TAB3",#N/A,TRUE,"GENERAL";"TAB4",#N/A,TRUE,"GENERAL";"TAB5",#N/A,TRUE,"GENERAL"}</definedName>
    <definedName name="FDGD" localSheetId="3" hidden="1">{"TAB1",#N/A,TRUE,"GENERAL";"TAB2",#N/A,TRUE,"GENERAL";"TAB3",#N/A,TRUE,"GENERAL";"TAB4",#N/A,TRUE,"GENERAL";"TAB5",#N/A,TRUE,"GENERAL"}</definedName>
    <definedName name="FDGD" localSheetId="4" hidden="1">{"TAB1",#N/A,TRUE,"GENERAL";"TAB2",#N/A,TRUE,"GENERAL";"TAB3",#N/A,TRUE,"GENERAL";"TAB4",#N/A,TRUE,"GENERAL";"TAB5",#N/A,TRUE,"GENERAL"}</definedName>
    <definedName name="FDGD" hidden="1">{"TAB1",#N/A,TRUE,"GENERAL";"TAB2",#N/A,TRUE,"GENERAL";"TAB3",#N/A,TRUE,"GENERAL";"TAB4",#N/A,TRUE,"GENERAL";"TAB5",#N/A,TRUE,"GENERAL"}</definedName>
    <definedName name="FDGFDBBP" localSheetId="5" hidden="1">{"TAB1",#N/A,TRUE,"GENERAL";"TAB2",#N/A,TRUE,"GENERAL";"TAB3",#N/A,TRUE,"GENERAL";"TAB4",#N/A,TRUE,"GENERAL";"TAB5",#N/A,TRUE,"GENERAL"}</definedName>
    <definedName name="FDGFDBBP" localSheetId="1" hidden="1">{"TAB1",#N/A,TRUE,"GENERAL";"TAB2",#N/A,TRUE,"GENERAL";"TAB3",#N/A,TRUE,"GENERAL";"TAB4",#N/A,TRUE,"GENERAL";"TAB5",#N/A,TRUE,"GENERAL"}</definedName>
    <definedName name="FDGFDBBP" localSheetId="2" hidden="1">{"TAB1",#N/A,TRUE,"GENERAL";"TAB2",#N/A,TRUE,"GENERAL";"TAB3",#N/A,TRUE,"GENERAL";"TAB4",#N/A,TRUE,"GENERAL";"TAB5",#N/A,TRUE,"GENERAL"}</definedName>
    <definedName name="FDGFDBBP" localSheetId="3" hidden="1">{"TAB1",#N/A,TRUE,"GENERAL";"TAB2",#N/A,TRUE,"GENERAL";"TAB3",#N/A,TRUE,"GENERAL";"TAB4",#N/A,TRUE,"GENERAL";"TAB5",#N/A,TRUE,"GENERAL"}</definedName>
    <definedName name="FDGFDBBP" localSheetId="4" hidden="1">{"TAB1",#N/A,TRUE,"GENERAL";"TAB2",#N/A,TRUE,"GENERAL";"TAB3",#N/A,TRUE,"GENERAL";"TAB4",#N/A,TRUE,"GENERAL";"TAB5",#N/A,TRUE,"GENERAL"}</definedName>
    <definedName name="FDGFDBBP" hidden="1">{"TAB1",#N/A,TRUE,"GENERAL";"TAB2",#N/A,TRUE,"GENERAL";"TAB3",#N/A,TRUE,"GENERAL";"TAB4",#N/A,TRUE,"GENERAL";"TAB5",#N/A,TRUE,"GENERAL"}</definedName>
    <definedName name="fdh" localSheetId="5" hidden="1">{"TAB1",#N/A,TRUE,"GENERAL";"TAB2",#N/A,TRUE,"GENERAL";"TAB3",#N/A,TRUE,"GENERAL";"TAB4",#N/A,TRUE,"GENERAL";"TAB5",#N/A,TRUE,"GENERAL"}</definedName>
    <definedName name="fdh" localSheetId="1" hidden="1">{"TAB1",#N/A,TRUE,"GENERAL";"TAB2",#N/A,TRUE,"GENERAL";"TAB3",#N/A,TRUE,"GENERAL";"TAB4",#N/A,TRUE,"GENERAL";"TAB5",#N/A,TRUE,"GENERAL"}</definedName>
    <definedName name="fdh" localSheetId="2" hidden="1">{"TAB1",#N/A,TRUE,"GENERAL";"TAB2",#N/A,TRUE,"GENERAL";"TAB3",#N/A,TRUE,"GENERAL";"TAB4",#N/A,TRUE,"GENERAL";"TAB5",#N/A,TRUE,"GENERAL"}</definedName>
    <definedName name="fdh" localSheetId="3" hidden="1">{"TAB1",#N/A,TRUE,"GENERAL";"TAB2",#N/A,TRUE,"GENERAL";"TAB3",#N/A,TRUE,"GENERAL";"TAB4",#N/A,TRUE,"GENERAL";"TAB5",#N/A,TRUE,"GENERAL"}</definedName>
    <definedName name="fdh" localSheetId="4" hidden="1">{"TAB1",#N/A,TRUE,"GENERAL";"TAB2",#N/A,TRUE,"GENERAL";"TAB3",#N/A,TRUE,"GENERAL";"TAB4",#N/A,TRUE,"GENERAL";"TAB5",#N/A,TRUE,"GENERAL"}</definedName>
    <definedName name="fdh" hidden="1">{"TAB1",#N/A,TRUE,"GENERAL";"TAB2",#N/A,TRUE,"GENERAL";"TAB3",#N/A,TRUE,"GENERAL";"TAB4",#N/A,TRUE,"GENERAL";"TAB5",#N/A,TRUE,"GENERAL"}</definedName>
    <definedName name="fdsafd">#REF!</definedName>
    <definedName name="fdsf" localSheetId="5" hidden="1">{"TAB1",#N/A,TRUE,"GENERAL";"TAB2",#N/A,TRUE,"GENERAL";"TAB3",#N/A,TRUE,"GENERAL";"TAB4",#N/A,TRUE,"GENERAL";"TAB5",#N/A,TRUE,"GENERAL"}</definedName>
    <definedName name="fdsf" localSheetId="1" hidden="1">{"TAB1",#N/A,TRUE,"GENERAL";"TAB2",#N/A,TRUE,"GENERAL";"TAB3",#N/A,TRUE,"GENERAL";"TAB4",#N/A,TRUE,"GENERAL";"TAB5",#N/A,TRUE,"GENERAL"}</definedName>
    <definedName name="fdsf" localSheetId="2" hidden="1">{"TAB1",#N/A,TRUE,"GENERAL";"TAB2",#N/A,TRUE,"GENERAL";"TAB3",#N/A,TRUE,"GENERAL";"TAB4",#N/A,TRUE,"GENERAL";"TAB5",#N/A,TRUE,"GENERAL"}</definedName>
    <definedName name="fdsf" localSheetId="3" hidden="1">{"TAB1",#N/A,TRUE,"GENERAL";"TAB2",#N/A,TRUE,"GENERAL";"TAB3",#N/A,TRUE,"GENERAL";"TAB4",#N/A,TRUE,"GENERAL";"TAB5",#N/A,TRUE,"GENERAL"}</definedName>
    <definedName name="fdsf" localSheetId="4" hidden="1">{"TAB1",#N/A,TRUE,"GENERAL";"TAB2",#N/A,TRUE,"GENERAL";"TAB3",#N/A,TRUE,"GENERAL";"TAB4",#N/A,TRUE,"GENERAL";"TAB5",#N/A,TRUE,"GENERAL"}</definedName>
    <definedName name="fdsf" hidden="1">{"TAB1",#N/A,TRUE,"GENERAL";"TAB2",#N/A,TRUE,"GENERAL";"TAB3",#N/A,TRUE,"GENERAL";"TAB4",#N/A,TRUE,"GENERAL";"TAB5",#N/A,TRUE,"GENERAL"}</definedName>
    <definedName name="fdsfds" localSheetId="5" hidden="1">{"TAB1",#N/A,TRUE,"GENERAL";"TAB2",#N/A,TRUE,"GENERAL";"TAB3",#N/A,TRUE,"GENERAL";"TAB4",#N/A,TRUE,"GENERAL";"TAB5",#N/A,TRUE,"GENERAL"}</definedName>
    <definedName name="fdsfds" localSheetId="1" hidden="1">{"TAB1",#N/A,TRUE,"GENERAL";"TAB2",#N/A,TRUE,"GENERAL";"TAB3",#N/A,TRUE,"GENERAL";"TAB4",#N/A,TRUE,"GENERAL";"TAB5",#N/A,TRUE,"GENERAL"}</definedName>
    <definedName name="fdsfds" localSheetId="2" hidden="1">{"TAB1",#N/A,TRUE,"GENERAL";"TAB2",#N/A,TRUE,"GENERAL";"TAB3",#N/A,TRUE,"GENERAL";"TAB4",#N/A,TRUE,"GENERAL";"TAB5",#N/A,TRUE,"GENERAL"}</definedName>
    <definedName name="fdsfds" localSheetId="3" hidden="1">{"TAB1",#N/A,TRUE,"GENERAL";"TAB2",#N/A,TRUE,"GENERAL";"TAB3",#N/A,TRUE,"GENERAL";"TAB4",#N/A,TRUE,"GENERAL";"TAB5",#N/A,TRUE,"GENERAL"}</definedName>
    <definedName name="fdsfds" localSheetId="4" hidden="1">{"TAB1",#N/A,TRUE,"GENERAL";"TAB2",#N/A,TRUE,"GENERAL";"TAB3",#N/A,TRUE,"GENERAL";"TAB4",#N/A,TRUE,"GENERAL";"TAB5",#N/A,TRUE,"GENERAL"}</definedName>
    <definedName name="fdsfds" hidden="1">{"TAB1",#N/A,TRUE,"GENERAL";"TAB2",#N/A,TRUE,"GENERAL";"TAB3",#N/A,TRUE,"GENERAL";"TAB4",#N/A,TRUE,"GENERAL";"TAB5",#N/A,TRUE,"GENERAL"}</definedName>
    <definedName name="fdsfdsf" localSheetId="5" hidden="1">{"via1",#N/A,TRUE,"general";"via2",#N/A,TRUE,"general";"via3",#N/A,TRUE,"general"}</definedName>
    <definedName name="fdsfdsf" localSheetId="1" hidden="1">{"via1",#N/A,TRUE,"general";"via2",#N/A,TRUE,"general";"via3",#N/A,TRUE,"general"}</definedName>
    <definedName name="fdsfdsf" localSheetId="2" hidden="1">{"via1",#N/A,TRUE,"general";"via2",#N/A,TRUE,"general";"via3",#N/A,TRUE,"general"}</definedName>
    <definedName name="fdsfdsf" localSheetId="3" hidden="1">{"via1",#N/A,TRUE,"general";"via2",#N/A,TRUE,"general";"via3",#N/A,TRUE,"general"}</definedName>
    <definedName name="fdsfdsf" localSheetId="4" hidden="1">{"via1",#N/A,TRUE,"general";"via2",#N/A,TRUE,"general";"via3",#N/A,TRUE,"general"}</definedName>
    <definedName name="fdsfdsf" hidden="1">{"via1",#N/A,TRUE,"general";"via2",#N/A,TRUE,"general";"via3",#N/A,TRUE,"general"}</definedName>
    <definedName name="fdsgfds" localSheetId="5" hidden="1">{"via1",#N/A,TRUE,"general";"via2",#N/A,TRUE,"general";"via3",#N/A,TRUE,"general"}</definedName>
    <definedName name="fdsgfds" localSheetId="1" hidden="1">{"via1",#N/A,TRUE,"general";"via2",#N/A,TRUE,"general";"via3",#N/A,TRUE,"general"}</definedName>
    <definedName name="fdsgfds" localSheetId="2" hidden="1">{"via1",#N/A,TRUE,"general";"via2",#N/A,TRUE,"general";"via3",#N/A,TRUE,"general"}</definedName>
    <definedName name="fdsgfds" localSheetId="3" hidden="1">{"via1",#N/A,TRUE,"general";"via2",#N/A,TRUE,"general";"via3",#N/A,TRUE,"general"}</definedName>
    <definedName name="fdsgfds" localSheetId="4" hidden="1">{"via1",#N/A,TRUE,"general";"via2",#N/A,TRUE,"general";"via3",#N/A,TRUE,"general"}</definedName>
    <definedName name="fdsgfds" hidden="1">{"via1",#N/A,TRUE,"general";"via2",#N/A,TRUE,"general";"via3",#N/A,TRUE,"general"}</definedName>
    <definedName name="fdsgsdfu" localSheetId="5" hidden="1">{"TAB1",#N/A,TRUE,"GENERAL";"TAB2",#N/A,TRUE,"GENERAL";"TAB3",#N/A,TRUE,"GENERAL";"TAB4",#N/A,TRUE,"GENERAL";"TAB5",#N/A,TRUE,"GENERAL"}</definedName>
    <definedName name="fdsgsdfu" localSheetId="1" hidden="1">{"TAB1",#N/A,TRUE,"GENERAL";"TAB2",#N/A,TRUE,"GENERAL";"TAB3",#N/A,TRUE,"GENERAL";"TAB4",#N/A,TRUE,"GENERAL";"TAB5",#N/A,TRUE,"GENERAL"}</definedName>
    <definedName name="fdsgsdfu" localSheetId="2" hidden="1">{"TAB1",#N/A,TRUE,"GENERAL";"TAB2",#N/A,TRUE,"GENERAL";"TAB3",#N/A,TRUE,"GENERAL";"TAB4",#N/A,TRUE,"GENERAL";"TAB5",#N/A,TRUE,"GENERAL"}</definedName>
    <definedName name="fdsgsdfu" localSheetId="3" hidden="1">{"TAB1",#N/A,TRUE,"GENERAL";"TAB2",#N/A,TRUE,"GENERAL";"TAB3",#N/A,TRUE,"GENERAL";"TAB4",#N/A,TRUE,"GENERAL";"TAB5",#N/A,TRUE,"GENERAL"}</definedName>
    <definedName name="fdsgsdfu" localSheetId="4" hidden="1">{"TAB1",#N/A,TRUE,"GENERAL";"TAB2",#N/A,TRUE,"GENERAL";"TAB3",#N/A,TRUE,"GENERAL";"TAB4",#N/A,TRUE,"GENERAL";"TAB5",#N/A,TRUE,"GENERAL"}</definedName>
    <definedName name="fdsgsdfu" hidden="1">{"TAB1",#N/A,TRUE,"GENERAL";"TAB2",#N/A,TRUE,"GENERAL";"TAB3",#N/A,TRUE,"GENERAL";"TAB4",#N/A,TRUE,"GENERAL";"TAB5",#N/A,TRUE,"GENERAL"}</definedName>
    <definedName name="FDSIO" localSheetId="5" hidden="1">{"TAB1",#N/A,TRUE,"GENERAL";"TAB2",#N/A,TRUE,"GENERAL";"TAB3",#N/A,TRUE,"GENERAL";"TAB4",#N/A,TRUE,"GENERAL";"TAB5",#N/A,TRUE,"GENERAL"}</definedName>
    <definedName name="FDSIO" localSheetId="1" hidden="1">{"TAB1",#N/A,TRUE,"GENERAL";"TAB2",#N/A,TRUE,"GENERAL";"TAB3",#N/A,TRUE,"GENERAL";"TAB4",#N/A,TRUE,"GENERAL";"TAB5",#N/A,TRUE,"GENERAL"}</definedName>
    <definedName name="FDSIO" localSheetId="2" hidden="1">{"TAB1",#N/A,TRUE,"GENERAL";"TAB2",#N/A,TRUE,"GENERAL";"TAB3",#N/A,TRUE,"GENERAL";"TAB4",#N/A,TRUE,"GENERAL";"TAB5",#N/A,TRUE,"GENERAL"}</definedName>
    <definedName name="FDSIO" localSheetId="3" hidden="1">{"TAB1",#N/A,TRUE,"GENERAL";"TAB2",#N/A,TRUE,"GENERAL";"TAB3",#N/A,TRUE,"GENERAL";"TAB4",#N/A,TRUE,"GENERAL";"TAB5",#N/A,TRUE,"GENERAL"}</definedName>
    <definedName name="FDSIO" localSheetId="4" hidden="1">{"TAB1",#N/A,TRUE,"GENERAL";"TAB2",#N/A,TRUE,"GENERAL";"TAB3",#N/A,TRUE,"GENERAL";"TAB4",#N/A,TRUE,"GENERAL";"TAB5",#N/A,TRUE,"GENERAL"}</definedName>
    <definedName name="FDSIO" hidden="1">{"TAB1",#N/A,TRUE,"GENERAL";"TAB2",#N/A,TRUE,"GENERAL";"TAB3",#N/A,TRUE,"GENERAL";"TAB4",#N/A,TRUE,"GENERAL";"TAB5",#N/A,TRUE,"GENERAL"}</definedName>
    <definedName name="fdsz">#REF!</definedName>
    <definedName name="fdwssf">#REF!</definedName>
    <definedName name="FE">1.32</definedName>
    <definedName name="FEC">#REF!</definedName>
    <definedName name="FECH">#REF!</definedName>
    <definedName name="Fecha">#REF!</definedName>
    <definedName name="FECHA5" localSheetId="2">#REF!,#REF!</definedName>
    <definedName name="FECHA5">#REF!,#REF!</definedName>
    <definedName name="FechaAplica">#REF!</definedName>
    <definedName name="FechaInicio">#REF!</definedName>
    <definedName name="FechaTermina">#REF!</definedName>
    <definedName name="FechaTerminacion">#REF!</definedName>
    <definedName name="fer">#REF!</definedName>
    <definedName name="ferfer" localSheetId="5" hidden="1">{"via1",#N/A,TRUE,"general";"via2",#N/A,TRUE,"general";"via3",#N/A,TRUE,"general"}</definedName>
    <definedName name="ferfer" localSheetId="1" hidden="1">{"via1",#N/A,TRUE,"general";"via2",#N/A,TRUE,"general";"via3",#N/A,TRUE,"general"}</definedName>
    <definedName name="ferfer" localSheetId="2" hidden="1">{"via1",#N/A,TRUE,"general";"via2",#N/A,TRUE,"general";"via3",#N/A,TRUE,"general"}</definedName>
    <definedName name="ferfer" localSheetId="3" hidden="1">{"via1",#N/A,TRUE,"general";"via2",#N/A,TRUE,"general";"via3",#N/A,TRUE,"general"}</definedName>
    <definedName name="ferfer" localSheetId="4" hidden="1">{"via1",#N/A,TRUE,"general";"via2",#N/A,TRUE,"general";"via3",#N/A,TRUE,"general"}</definedName>
    <definedName name="ferfer" hidden="1">{"via1",#N/A,TRUE,"general";"via2",#N/A,TRUE,"general";"via3",#N/A,TRUE,"general"}</definedName>
    <definedName name="Festivos">#REF!</definedName>
    <definedName name="ff" localSheetId="5">RESUMEN!err</definedName>
    <definedName name="ff" localSheetId="1">'T2'!err</definedName>
    <definedName name="ff" localSheetId="2">'T3'!err</definedName>
    <definedName name="ff" localSheetId="3">'T4'!err</definedName>
    <definedName name="ff" localSheetId="4">'T5'!err</definedName>
    <definedName name="ff">[0]!err</definedName>
    <definedName name="fff" localSheetId="5" hidden="1">{"via1",#N/A,TRUE,"general";"via2",#N/A,TRUE,"general";"via3",#N/A,TRUE,"general"}</definedName>
    <definedName name="fff" localSheetId="1" hidden="1">{"via1",#N/A,TRUE,"general";"via2",#N/A,TRUE,"general";"via3",#N/A,TRUE,"general"}</definedName>
    <definedName name="fff" localSheetId="2" hidden="1">{"via1",#N/A,TRUE,"general";"via2",#N/A,TRUE,"general";"via3",#N/A,TRUE,"general"}</definedName>
    <definedName name="fff" localSheetId="3" hidden="1">{"via1",#N/A,TRUE,"general";"via2",#N/A,TRUE,"general";"via3",#N/A,TRUE,"general"}</definedName>
    <definedName name="fff" localSheetId="4" hidden="1">{"via1",#N/A,TRUE,"general";"via2",#N/A,TRUE,"general";"via3",#N/A,TRUE,"general"}</definedName>
    <definedName name="fff" hidden="1">{"via1",#N/A,TRUE,"general";"via2",#N/A,TRUE,"general";"via3",#N/A,TRUE,"general"}</definedName>
    <definedName name="FFFF" hidden="1">#REF!</definedName>
    <definedName name="ffffd" localSheetId="5" hidden="1">{"via1",#N/A,TRUE,"general";"via2",#N/A,TRUE,"general";"via3",#N/A,TRUE,"general"}</definedName>
    <definedName name="ffffd" localSheetId="1" hidden="1">{"via1",#N/A,TRUE,"general";"via2",#N/A,TRUE,"general";"via3",#N/A,TRUE,"general"}</definedName>
    <definedName name="ffffd" localSheetId="2" hidden="1">{"via1",#N/A,TRUE,"general";"via2",#N/A,TRUE,"general";"via3",#N/A,TRUE,"general"}</definedName>
    <definedName name="ffffd" localSheetId="3" hidden="1">{"via1",#N/A,TRUE,"general";"via2",#N/A,TRUE,"general";"via3",#N/A,TRUE,"general"}</definedName>
    <definedName name="ffffd" localSheetId="4" hidden="1">{"via1",#N/A,TRUE,"general";"via2",#N/A,TRUE,"general";"via3",#N/A,TRUE,"general"}</definedName>
    <definedName name="ffffd" hidden="1">{"via1",#N/A,TRUE,"general";"via2",#N/A,TRUE,"general";"via3",#N/A,TRUE,"general"}</definedName>
    <definedName name="FFFFF">#REF!</definedName>
    <definedName name="fffffft" localSheetId="5" hidden="1">{"TAB1",#N/A,TRUE,"GENERAL";"TAB2",#N/A,TRUE,"GENERAL";"TAB3",#N/A,TRUE,"GENERAL";"TAB4",#N/A,TRUE,"GENERAL";"TAB5",#N/A,TRUE,"GENERAL"}</definedName>
    <definedName name="fffffft" localSheetId="1" hidden="1">{"TAB1",#N/A,TRUE,"GENERAL";"TAB2",#N/A,TRUE,"GENERAL";"TAB3",#N/A,TRUE,"GENERAL";"TAB4",#N/A,TRUE,"GENERAL";"TAB5",#N/A,TRUE,"GENERAL"}</definedName>
    <definedName name="fffffft" localSheetId="2" hidden="1">{"TAB1",#N/A,TRUE,"GENERAL";"TAB2",#N/A,TRUE,"GENERAL";"TAB3",#N/A,TRUE,"GENERAL";"TAB4",#N/A,TRUE,"GENERAL";"TAB5",#N/A,TRUE,"GENERAL"}</definedName>
    <definedName name="fffffft" localSheetId="3" hidden="1">{"TAB1",#N/A,TRUE,"GENERAL";"TAB2",#N/A,TRUE,"GENERAL";"TAB3",#N/A,TRUE,"GENERAL";"TAB4",#N/A,TRUE,"GENERAL";"TAB5",#N/A,TRUE,"GENERAL"}</definedName>
    <definedName name="fffffft" localSheetId="4" hidden="1">{"TAB1",#N/A,TRUE,"GENERAL";"TAB2",#N/A,TRUE,"GENERAL";"TAB3",#N/A,TRUE,"GENERAL";"TAB4",#N/A,TRUE,"GENERAL";"TAB5",#N/A,TRUE,"GENERAL"}</definedName>
    <definedName name="fffffft" hidden="1">{"TAB1",#N/A,TRUE,"GENERAL";"TAB2",#N/A,TRUE,"GENERAL";"TAB3",#N/A,TRUE,"GENERAL";"TAB4",#N/A,TRUE,"GENERAL";"TAB5",#N/A,TRUE,"GENERAL"}</definedName>
    <definedName name="fffffik" localSheetId="5" hidden="1">{"TAB1",#N/A,TRUE,"GENERAL";"TAB2",#N/A,TRUE,"GENERAL";"TAB3",#N/A,TRUE,"GENERAL";"TAB4",#N/A,TRUE,"GENERAL";"TAB5",#N/A,TRUE,"GENERAL"}</definedName>
    <definedName name="fffffik" localSheetId="1" hidden="1">{"TAB1",#N/A,TRUE,"GENERAL";"TAB2",#N/A,TRUE,"GENERAL";"TAB3",#N/A,TRUE,"GENERAL";"TAB4",#N/A,TRUE,"GENERAL";"TAB5",#N/A,TRUE,"GENERAL"}</definedName>
    <definedName name="fffffik" localSheetId="2" hidden="1">{"TAB1",#N/A,TRUE,"GENERAL";"TAB2",#N/A,TRUE,"GENERAL";"TAB3",#N/A,TRUE,"GENERAL";"TAB4",#N/A,TRUE,"GENERAL";"TAB5",#N/A,TRUE,"GENERAL"}</definedName>
    <definedName name="fffffik" localSheetId="3" hidden="1">{"TAB1",#N/A,TRUE,"GENERAL";"TAB2",#N/A,TRUE,"GENERAL";"TAB3",#N/A,TRUE,"GENERAL";"TAB4",#N/A,TRUE,"GENERAL";"TAB5",#N/A,TRUE,"GENERAL"}</definedName>
    <definedName name="fffffik" localSheetId="4" hidden="1">{"TAB1",#N/A,TRUE,"GENERAL";"TAB2",#N/A,TRUE,"GENERAL";"TAB3",#N/A,TRUE,"GENERAL";"TAB4",#N/A,TRUE,"GENERAL";"TAB5",#N/A,TRUE,"GENERAL"}</definedName>
    <definedName name="fffffik" hidden="1">{"TAB1",#N/A,TRUE,"GENERAL";"TAB2",#N/A,TRUE,"GENERAL";"TAB3",#N/A,TRUE,"GENERAL";"TAB4",#N/A,TRUE,"GENERAL";"TAB5",#N/A,TRUE,"GENERAL"}</definedName>
    <definedName name="fffffj" localSheetId="5" hidden="1">{"TAB1",#N/A,TRUE,"GENERAL";"TAB2",#N/A,TRUE,"GENERAL";"TAB3",#N/A,TRUE,"GENERAL";"TAB4",#N/A,TRUE,"GENERAL";"TAB5",#N/A,TRUE,"GENERAL"}</definedName>
    <definedName name="fffffj" localSheetId="1" hidden="1">{"TAB1",#N/A,TRUE,"GENERAL";"TAB2",#N/A,TRUE,"GENERAL";"TAB3",#N/A,TRUE,"GENERAL";"TAB4",#N/A,TRUE,"GENERAL";"TAB5",#N/A,TRUE,"GENERAL"}</definedName>
    <definedName name="fffffj" localSheetId="2" hidden="1">{"TAB1",#N/A,TRUE,"GENERAL";"TAB2",#N/A,TRUE,"GENERAL";"TAB3",#N/A,TRUE,"GENERAL";"TAB4",#N/A,TRUE,"GENERAL";"TAB5",#N/A,TRUE,"GENERAL"}</definedName>
    <definedName name="fffffj" localSheetId="3" hidden="1">{"TAB1",#N/A,TRUE,"GENERAL";"TAB2",#N/A,TRUE,"GENERAL";"TAB3",#N/A,TRUE,"GENERAL";"TAB4",#N/A,TRUE,"GENERAL";"TAB5",#N/A,TRUE,"GENERAL"}</definedName>
    <definedName name="fffffj" localSheetId="4" hidden="1">{"TAB1",#N/A,TRUE,"GENERAL";"TAB2",#N/A,TRUE,"GENERAL";"TAB3",#N/A,TRUE,"GENERAL";"TAB4",#N/A,TRUE,"GENERAL";"TAB5",#N/A,TRUE,"GENERAL"}</definedName>
    <definedName name="fffffj" hidden="1">{"TAB1",#N/A,TRUE,"GENERAL";"TAB2",#N/A,TRUE,"GENERAL";"TAB3",#N/A,TRUE,"GENERAL";"TAB4",#N/A,TRUE,"GENERAL";"TAB5",#N/A,TRUE,"GENERAL"}</definedName>
    <definedName name="ffffrd" localSheetId="5" hidden="1">{"via1",#N/A,TRUE,"general";"via2",#N/A,TRUE,"general";"via3",#N/A,TRUE,"general"}</definedName>
    <definedName name="ffffrd" localSheetId="1" hidden="1">{"via1",#N/A,TRUE,"general";"via2",#N/A,TRUE,"general";"via3",#N/A,TRUE,"general"}</definedName>
    <definedName name="ffffrd" localSheetId="2" hidden="1">{"via1",#N/A,TRUE,"general";"via2",#N/A,TRUE,"general";"via3",#N/A,TRUE,"general"}</definedName>
    <definedName name="ffffrd" localSheetId="3" hidden="1">{"via1",#N/A,TRUE,"general";"via2",#N/A,TRUE,"general";"via3",#N/A,TRUE,"general"}</definedName>
    <definedName name="ffffrd" localSheetId="4" hidden="1">{"via1",#N/A,TRUE,"general";"via2",#N/A,TRUE,"general";"via3",#N/A,TRUE,"general"}</definedName>
    <definedName name="ffffrd" hidden="1">{"via1",#N/A,TRUE,"general";"via2",#N/A,TRUE,"general";"via3",#N/A,TRUE,"general"}</definedName>
    <definedName name="ffffy" localSheetId="5" hidden="1">{"TAB1",#N/A,TRUE,"GENERAL";"TAB2",#N/A,TRUE,"GENERAL";"TAB3",#N/A,TRUE,"GENERAL";"TAB4",#N/A,TRUE,"GENERAL";"TAB5",#N/A,TRUE,"GENERAL"}</definedName>
    <definedName name="ffffy" localSheetId="1" hidden="1">{"TAB1",#N/A,TRUE,"GENERAL";"TAB2",#N/A,TRUE,"GENERAL";"TAB3",#N/A,TRUE,"GENERAL";"TAB4",#N/A,TRUE,"GENERAL";"TAB5",#N/A,TRUE,"GENERAL"}</definedName>
    <definedName name="ffffy" localSheetId="2" hidden="1">{"TAB1",#N/A,TRUE,"GENERAL";"TAB2",#N/A,TRUE,"GENERAL";"TAB3",#N/A,TRUE,"GENERAL";"TAB4",#N/A,TRUE,"GENERAL";"TAB5",#N/A,TRUE,"GENERAL"}</definedName>
    <definedName name="ffffy" localSheetId="3" hidden="1">{"TAB1",#N/A,TRUE,"GENERAL";"TAB2",#N/A,TRUE,"GENERAL";"TAB3",#N/A,TRUE,"GENERAL";"TAB4",#N/A,TRUE,"GENERAL";"TAB5",#N/A,TRUE,"GENERAL"}</definedName>
    <definedName name="ffffy" localSheetId="4" hidden="1">{"TAB1",#N/A,TRUE,"GENERAL";"TAB2",#N/A,TRUE,"GENERAL";"TAB3",#N/A,TRUE,"GENERAL";"TAB4",#N/A,TRUE,"GENERAL";"TAB5",#N/A,TRUE,"GENERAL"}</definedName>
    <definedName name="ffffy" hidden="1">{"TAB1",#N/A,TRUE,"GENERAL";"TAB2",#N/A,TRUE,"GENERAL";"TAB3",#N/A,TRUE,"GENERAL";"TAB4",#N/A,TRUE,"GENERAL";"TAB5",#N/A,TRUE,"GENERAL"}</definedName>
    <definedName name="fffrfr" localSheetId="5" hidden="1">{"TAB1",#N/A,TRUE,"GENERAL";"TAB2",#N/A,TRUE,"GENERAL";"TAB3",#N/A,TRUE,"GENERAL";"TAB4",#N/A,TRUE,"GENERAL";"TAB5",#N/A,TRUE,"GENERAL"}</definedName>
    <definedName name="fffrfr" localSheetId="1" hidden="1">{"TAB1",#N/A,TRUE,"GENERAL";"TAB2",#N/A,TRUE,"GENERAL";"TAB3",#N/A,TRUE,"GENERAL";"TAB4",#N/A,TRUE,"GENERAL";"TAB5",#N/A,TRUE,"GENERAL"}</definedName>
    <definedName name="fffrfr" localSheetId="2" hidden="1">{"TAB1",#N/A,TRUE,"GENERAL";"TAB2",#N/A,TRUE,"GENERAL";"TAB3",#N/A,TRUE,"GENERAL";"TAB4",#N/A,TRUE,"GENERAL";"TAB5",#N/A,TRUE,"GENERAL"}</definedName>
    <definedName name="fffrfr" localSheetId="3" hidden="1">{"TAB1",#N/A,TRUE,"GENERAL";"TAB2",#N/A,TRUE,"GENERAL";"TAB3",#N/A,TRUE,"GENERAL";"TAB4",#N/A,TRUE,"GENERAL";"TAB5",#N/A,TRUE,"GENERAL"}</definedName>
    <definedName name="fffrfr" localSheetId="4" hidden="1">{"TAB1",#N/A,TRUE,"GENERAL";"TAB2",#N/A,TRUE,"GENERAL";"TAB3",#N/A,TRUE,"GENERAL";"TAB4",#N/A,TRUE,"GENERAL";"TAB5",#N/A,TRUE,"GENERAL"}</definedName>
    <definedName name="fffrfr" hidden="1">{"TAB1",#N/A,TRUE,"GENERAL";"TAB2",#N/A,TRUE,"GENERAL";"TAB3",#N/A,TRUE,"GENERAL";"TAB4",#N/A,TRUE,"GENERAL";"TAB5",#N/A,TRUE,"GENERAL"}</definedName>
    <definedName name="fffs" localSheetId="5" hidden="1">{"TAB1",#N/A,TRUE,"GENERAL";"TAB2",#N/A,TRUE,"GENERAL";"TAB3",#N/A,TRUE,"GENERAL";"TAB4",#N/A,TRUE,"GENERAL";"TAB5",#N/A,TRUE,"GENERAL"}</definedName>
    <definedName name="fffs" localSheetId="1" hidden="1">{"TAB1",#N/A,TRUE,"GENERAL";"TAB2",#N/A,TRUE,"GENERAL";"TAB3",#N/A,TRUE,"GENERAL";"TAB4",#N/A,TRUE,"GENERAL";"TAB5",#N/A,TRUE,"GENERAL"}</definedName>
    <definedName name="fffs" localSheetId="2" hidden="1">{"TAB1",#N/A,TRUE,"GENERAL";"TAB2",#N/A,TRUE,"GENERAL";"TAB3",#N/A,TRUE,"GENERAL";"TAB4",#N/A,TRUE,"GENERAL";"TAB5",#N/A,TRUE,"GENERAL"}</definedName>
    <definedName name="fffs" localSheetId="3" hidden="1">{"TAB1",#N/A,TRUE,"GENERAL";"TAB2",#N/A,TRUE,"GENERAL";"TAB3",#N/A,TRUE,"GENERAL";"TAB4",#N/A,TRUE,"GENERAL";"TAB5",#N/A,TRUE,"GENERAL"}</definedName>
    <definedName name="fffs" localSheetId="4" hidden="1">{"TAB1",#N/A,TRUE,"GENERAL";"TAB2",#N/A,TRUE,"GENERAL";"TAB3",#N/A,TRUE,"GENERAL";"TAB4",#N/A,TRUE,"GENERAL";"TAB5",#N/A,TRUE,"GENERAL"}</definedName>
    <definedName name="fffs" hidden="1">{"TAB1",#N/A,TRUE,"GENERAL";"TAB2",#N/A,TRUE,"GENERAL";"TAB3",#N/A,TRUE,"GENERAL";"TAB4",#N/A,TRUE,"GENERAL";"TAB5",#N/A,TRUE,"GENERAL"}</definedName>
    <definedName name="fg" localSheetId="5">RESUMEN!err</definedName>
    <definedName name="fg" localSheetId="1">'T2'!err</definedName>
    <definedName name="fg" localSheetId="2">'T3'!err</definedName>
    <definedName name="fg" localSheetId="3">'T4'!err</definedName>
    <definedName name="fg" localSheetId="4">'T5'!err</definedName>
    <definedName name="fg">[0]!err</definedName>
    <definedName name="fgdfg" localSheetId="5" hidden="1">{"TAB1",#N/A,TRUE,"GENERAL";"TAB2",#N/A,TRUE,"GENERAL";"TAB3",#N/A,TRUE,"GENERAL";"TAB4",#N/A,TRUE,"GENERAL";"TAB5",#N/A,TRUE,"GENERAL"}</definedName>
    <definedName name="fgdfg" localSheetId="1" hidden="1">{"TAB1",#N/A,TRUE,"GENERAL";"TAB2",#N/A,TRUE,"GENERAL";"TAB3",#N/A,TRUE,"GENERAL";"TAB4",#N/A,TRUE,"GENERAL";"TAB5",#N/A,TRUE,"GENERAL"}</definedName>
    <definedName name="fgdfg" localSheetId="2" hidden="1">{"TAB1",#N/A,TRUE,"GENERAL";"TAB2",#N/A,TRUE,"GENERAL";"TAB3",#N/A,TRUE,"GENERAL";"TAB4",#N/A,TRUE,"GENERAL";"TAB5",#N/A,TRUE,"GENERAL"}</definedName>
    <definedName name="fgdfg" localSheetId="3" hidden="1">{"TAB1",#N/A,TRUE,"GENERAL";"TAB2",#N/A,TRUE,"GENERAL";"TAB3",#N/A,TRUE,"GENERAL";"TAB4",#N/A,TRUE,"GENERAL";"TAB5",#N/A,TRUE,"GENERAL"}</definedName>
    <definedName name="fgdfg" localSheetId="4" hidden="1">{"TAB1",#N/A,TRUE,"GENERAL";"TAB2",#N/A,TRUE,"GENERAL";"TAB3",#N/A,TRUE,"GENERAL";"TAB4",#N/A,TRUE,"GENERAL";"TAB5",#N/A,TRUE,"GENERAL"}</definedName>
    <definedName name="fgdfg" hidden="1">{"TAB1",#N/A,TRUE,"GENERAL";"TAB2",#N/A,TRUE,"GENERAL";"TAB3",#N/A,TRUE,"GENERAL";"TAB4",#N/A,TRUE,"GENERAL";"TAB5",#N/A,TRUE,"GENERAL"}</definedName>
    <definedName name="fgdfsgr" localSheetId="5" hidden="1">{"via1",#N/A,TRUE,"general";"via2",#N/A,TRUE,"general";"via3",#N/A,TRUE,"general"}</definedName>
    <definedName name="fgdfsgr" localSheetId="1" hidden="1">{"via1",#N/A,TRUE,"general";"via2",#N/A,TRUE,"general";"via3",#N/A,TRUE,"general"}</definedName>
    <definedName name="fgdfsgr" localSheetId="2" hidden="1">{"via1",#N/A,TRUE,"general";"via2",#N/A,TRUE,"general";"via3",#N/A,TRUE,"general"}</definedName>
    <definedName name="fgdfsgr" localSheetId="3" hidden="1">{"via1",#N/A,TRUE,"general";"via2",#N/A,TRUE,"general";"via3",#N/A,TRUE,"general"}</definedName>
    <definedName name="fgdfsgr" localSheetId="4" hidden="1">{"via1",#N/A,TRUE,"general";"via2",#N/A,TRUE,"general";"via3",#N/A,TRUE,"general"}</definedName>
    <definedName name="fgdfsgr" hidden="1">{"via1",#N/A,TRUE,"general";"via2",#N/A,TRUE,"general";"via3",#N/A,TRUE,"general"}</definedName>
    <definedName name="fgdsfg" localSheetId="5" hidden="1">{"TAB1",#N/A,TRUE,"GENERAL";"TAB2",#N/A,TRUE,"GENERAL";"TAB3",#N/A,TRUE,"GENERAL";"TAB4",#N/A,TRUE,"GENERAL";"TAB5",#N/A,TRUE,"GENERAL"}</definedName>
    <definedName name="fgdsfg" localSheetId="1" hidden="1">{"TAB1",#N/A,TRUE,"GENERAL";"TAB2",#N/A,TRUE,"GENERAL";"TAB3",#N/A,TRUE,"GENERAL";"TAB4",#N/A,TRUE,"GENERAL";"TAB5",#N/A,TRUE,"GENERAL"}</definedName>
    <definedName name="fgdsfg" localSheetId="2" hidden="1">{"TAB1",#N/A,TRUE,"GENERAL";"TAB2",#N/A,TRUE,"GENERAL";"TAB3",#N/A,TRUE,"GENERAL";"TAB4",#N/A,TRUE,"GENERAL";"TAB5",#N/A,TRUE,"GENERAL"}</definedName>
    <definedName name="fgdsfg" localSheetId="3" hidden="1">{"TAB1",#N/A,TRUE,"GENERAL";"TAB2",#N/A,TRUE,"GENERAL";"TAB3",#N/A,TRUE,"GENERAL";"TAB4",#N/A,TRUE,"GENERAL";"TAB5",#N/A,TRUE,"GENERAL"}</definedName>
    <definedName name="fgdsfg" localSheetId="4" hidden="1">{"TAB1",#N/A,TRUE,"GENERAL";"TAB2",#N/A,TRUE,"GENERAL";"TAB3",#N/A,TRUE,"GENERAL";"TAB4",#N/A,TRUE,"GENERAL";"TAB5",#N/A,TRUE,"GENERAL"}</definedName>
    <definedName name="fgdsfg" hidden="1">{"TAB1",#N/A,TRUE,"GENERAL";"TAB2",#N/A,TRUE,"GENERAL";"TAB3",#N/A,TRUE,"GENERAL";"TAB4",#N/A,TRUE,"GENERAL";"TAB5",#N/A,TRUE,"GENERAL"}</definedName>
    <definedName name="FGFDH" localSheetId="5" hidden="1">{"via1",#N/A,TRUE,"general";"via2",#N/A,TRUE,"general";"via3",#N/A,TRUE,"general"}</definedName>
    <definedName name="FGFDH" localSheetId="1" hidden="1">{"via1",#N/A,TRUE,"general";"via2",#N/A,TRUE,"general";"via3",#N/A,TRUE,"general"}</definedName>
    <definedName name="FGFDH" localSheetId="2" hidden="1">{"via1",#N/A,TRUE,"general";"via2",#N/A,TRUE,"general";"via3",#N/A,TRUE,"general"}</definedName>
    <definedName name="FGFDH" localSheetId="3" hidden="1">{"via1",#N/A,TRUE,"general";"via2",#N/A,TRUE,"general";"via3",#N/A,TRUE,"general"}</definedName>
    <definedName name="FGFDH" localSheetId="4" hidden="1">{"via1",#N/A,TRUE,"general";"via2",#N/A,TRUE,"general";"via3",#N/A,TRUE,"general"}</definedName>
    <definedName name="FGFDH" hidden="1">{"via1",#N/A,TRUE,"general";"via2",#N/A,TRUE,"general";"via3",#N/A,TRUE,"general"}</definedName>
    <definedName name="fgg">#REF!</definedName>
    <definedName name="fgghhj" localSheetId="5" hidden="1">{"via1",#N/A,TRUE,"general";"via2",#N/A,TRUE,"general";"via3",#N/A,TRUE,"general"}</definedName>
    <definedName name="fgghhj" localSheetId="1" hidden="1">{"via1",#N/A,TRUE,"general";"via2",#N/A,TRUE,"general";"via3",#N/A,TRUE,"general"}</definedName>
    <definedName name="fgghhj" localSheetId="2" hidden="1">{"via1",#N/A,TRUE,"general";"via2",#N/A,TRUE,"general";"via3",#N/A,TRUE,"general"}</definedName>
    <definedName name="fgghhj" localSheetId="3" hidden="1">{"via1",#N/A,TRUE,"general";"via2",#N/A,TRUE,"general";"via3",#N/A,TRUE,"general"}</definedName>
    <definedName name="fgghhj" localSheetId="4" hidden="1">{"via1",#N/A,TRUE,"general";"via2",#N/A,TRUE,"general";"via3",#N/A,TRUE,"general"}</definedName>
    <definedName name="fgghhj" hidden="1">{"via1",#N/A,TRUE,"general";"via2",#N/A,TRUE,"general";"via3",#N/A,TRUE,"general"}</definedName>
    <definedName name="fgh">#REF!</definedName>
    <definedName name="FGHFBC" localSheetId="5" hidden="1">{"via1",#N/A,TRUE,"general";"via2",#N/A,TRUE,"general";"via3",#N/A,TRUE,"general"}</definedName>
    <definedName name="FGHFBC" localSheetId="1" hidden="1">{"via1",#N/A,TRUE,"general";"via2",#N/A,TRUE,"general";"via3",#N/A,TRUE,"general"}</definedName>
    <definedName name="FGHFBC" localSheetId="2" hidden="1">{"via1",#N/A,TRUE,"general";"via2",#N/A,TRUE,"general";"via3",#N/A,TRUE,"general"}</definedName>
    <definedName name="FGHFBC" localSheetId="3" hidden="1">{"via1",#N/A,TRUE,"general";"via2",#N/A,TRUE,"general";"via3",#N/A,TRUE,"general"}</definedName>
    <definedName name="FGHFBC" localSheetId="4" hidden="1">{"via1",#N/A,TRUE,"general";"via2",#N/A,TRUE,"general";"via3",#N/A,TRUE,"general"}</definedName>
    <definedName name="FGHFBC" hidden="1">{"via1",#N/A,TRUE,"general";"via2",#N/A,TRUE,"general";"via3",#N/A,TRUE,"general"}</definedName>
    <definedName name="fghfg" localSheetId="5" hidden="1">{"TAB1",#N/A,TRUE,"GENERAL";"TAB2",#N/A,TRUE,"GENERAL";"TAB3",#N/A,TRUE,"GENERAL";"TAB4",#N/A,TRUE,"GENERAL";"TAB5",#N/A,TRUE,"GENERAL"}</definedName>
    <definedName name="fghfg" localSheetId="1" hidden="1">{"TAB1",#N/A,TRUE,"GENERAL";"TAB2",#N/A,TRUE,"GENERAL";"TAB3",#N/A,TRUE,"GENERAL";"TAB4",#N/A,TRUE,"GENERAL";"TAB5",#N/A,TRUE,"GENERAL"}</definedName>
    <definedName name="fghfg" localSheetId="2" hidden="1">{"TAB1",#N/A,TRUE,"GENERAL";"TAB2",#N/A,TRUE,"GENERAL";"TAB3",#N/A,TRUE,"GENERAL";"TAB4",#N/A,TRUE,"GENERAL";"TAB5",#N/A,TRUE,"GENERAL"}</definedName>
    <definedName name="fghfg" localSheetId="3" hidden="1">{"TAB1",#N/A,TRUE,"GENERAL";"TAB2",#N/A,TRUE,"GENERAL";"TAB3",#N/A,TRUE,"GENERAL";"TAB4",#N/A,TRUE,"GENERAL";"TAB5",#N/A,TRUE,"GENERAL"}</definedName>
    <definedName name="fghfg" localSheetId="4" hidden="1">{"TAB1",#N/A,TRUE,"GENERAL";"TAB2",#N/A,TRUE,"GENERAL";"TAB3",#N/A,TRUE,"GENERAL";"TAB4",#N/A,TRUE,"GENERAL";"TAB5",#N/A,TRUE,"GENERAL"}</definedName>
    <definedName name="fghfg" hidden="1">{"TAB1",#N/A,TRUE,"GENERAL";"TAB2",#N/A,TRUE,"GENERAL";"TAB3",#N/A,TRUE,"GENERAL";"TAB4",#N/A,TRUE,"GENERAL";"TAB5",#N/A,TRUE,"GENERAL"}</definedName>
    <definedName name="fghfgh" localSheetId="5" hidden="1">{"via1",#N/A,TRUE,"general";"via2",#N/A,TRUE,"general";"via3",#N/A,TRUE,"general"}</definedName>
    <definedName name="fghfgh" localSheetId="1" hidden="1">{"via1",#N/A,TRUE,"general";"via2",#N/A,TRUE,"general";"via3",#N/A,TRUE,"general"}</definedName>
    <definedName name="fghfgh" localSheetId="2" hidden="1">{"via1",#N/A,TRUE,"general";"via2",#N/A,TRUE,"general";"via3",#N/A,TRUE,"general"}</definedName>
    <definedName name="fghfgh" localSheetId="3" hidden="1">{"via1",#N/A,TRUE,"general";"via2",#N/A,TRUE,"general";"via3",#N/A,TRUE,"general"}</definedName>
    <definedName name="fghfgh" localSheetId="4" hidden="1">{"via1",#N/A,TRUE,"general";"via2",#N/A,TRUE,"general";"via3",#N/A,TRUE,"general"}</definedName>
    <definedName name="fghfgh" hidden="1">{"via1",#N/A,TRUE,"general";"via2",#N/A,TRUE,"general";"via3",#N/A,TRUE,"general"}</definedName>
    <definedName name="FGHFW" localSheetId="5" hidden="1">{"via1",#N/A,TRUE,"general";"via2",#N/A,TRUE,"general";"via3",#N/A,TRUE,"general"}</definedName>
    <definedName name="FGHFW" localSheetId="1" hidden="1">{"via1",#N/A,TRUE,"general";"via2",#N/A,TRUE,"general";"via3",#N/A,TRUE,"general"}</definedName>
    <definedName name="FGHFW" localSheetId="2" hidden="1">{"via1",#N/A,TRUE,"general";"via2",#N/A,TRUE,"general";"via3",#N/A,TRUE,"general"}</definedName>
    <definedName name="FGHFW" localSheetId="3" hidden="1">{"via1",#N/A,TRUE,"general";"via2",#N/A,TRUE,"general";"via3",#N/A,TRUE,"general"}</definedName>
    <definedName name="FGHFW" localSheetId="4" hidden="1">{"via1",#N/A,TRUE,"general";"via2",#N/A,TRUE,"general";"via3",#N/A,TRUE,"general"}</definedName>
    <definedName name="FGHFW" hidden="1">{"via1",#N/A,TRUE,"general";"via2",#N/A,TRUE,"general";"via3",#N/A,TRUE,"general"}</definedName>
    <definedName name="fghhh" localSheetId="5" hidden="1">{"TAB1",#N/A,TRUE,"GENERAL";"TAB2",#N/A,TRUE,"GENERAL";"TAB3",#N/A,TRUE,"GENERAL";"TAB4",#N/A,TRUE,"GENERAL";"TAB5",#N/A,TRUE,"GENERAL"}</definedName>
    <definedName name="fghhh" localSheetId="1" hidden="1">{"TAB1",#N/A,TRUE,"GENERAL";"TAB2",#N/A,TRUE,"GENERAL";"TAB3",#N/A,TRUE,"GENERAL";"TAB4",#N/A,TRUE,"GENERAL";"TAB5",#N/A,TRUE,"GENERAL"}</definedName>
    <definedName name="fghhh" localSheetId="2" hidden="1">{"TAB1",#N/A,TRUE,"GENERAL";"TAB2",#N/A,TRUE,"GENERAL";"TAB3",#N/A,TRUE,"GENERAL";"TAB4",#N/A,TRUE,"GENERAL";"TAB5",#N/A,TRUE,"GENERAL"}</definedName>
    <definedName name="fghhh" localSheetId="3" hidden="1">{"TAB1",#N/A,TRUE,"GENERAL";"TAB2",#N/A,TRUE,"GENERAL";"TAB3",#N/A,TRUE,"GENERAL";"TAB4",#N/A,TRUE,"GENERAL";"TAB5",#N/A,TRUE,"GENERAL"}</definedName>
    <definedName name="fghhh" localSheetId="4" hidden="1">{"TAB1",#N/A,TRUE,"GENERAL";"TAB2",#N/A,TRUE,"GENERAL";"TAB3",#N/A,TRUE,"GENERAL";"TAB4",#N/A,TRUE,"GENERAL";"TAB5",#N/A,TRUE,"GENERAL"}</definedName>
    <definedName name="fghhh" hidden="1">{"TAB1",#N/A,TRUE,"GENERAL";"TAB2",#N/A,TRUE,"GENERAL";"TAB3",#N/A,TRUE,"GENERAL";"TAB4",#N/A,TRUE,"GENERAL";"TAB5",#N/A,TRUE,"GENERAL"}</definedName>
    <definedName name="fghsfgh" localSheetId="5" hidden="1">{"via1",#N/A,TRUE,"general";"via2",#N/A,TRUE,"general";"via3",#N/A,TRUE,"general"}</definedName>
    <definedName name="fghsfgh" localSheetId="1" hidden="1">{"via1",#N/A,TRUE,"general";"via2",#N/A,TRUE,"general";"via3",#N/A,TRUE,"general"}</definedName>
    <definedName name="fghsfgh" localSheetId="2" hidden="1">{"via1",#N/A,TRUE,"general";"via2",#N/A,TRUE,"general";"via3",#N/A,TRUE,"general"}</definedName>
    <definedName name="fghsfgh" localSheetId="3" hidden="1">{"via1",#N/A,TRUE,"general";"via2",#N/A,TRUE,"general";"via3",#N/A,TRUE,"general"}</definedName>
    <definedName name="fghsfgh" localSheetId="4" hidden="1">{"via1",#N/A,TRUE,"general";"via2",#N/A,TRUE,"general";"via3",#N/A,TRUE,"general"}</definedName>
    <definedName name="fghsfgh" hidden="1">{"via1",#N/A,TRUE,"general";"via2",#N/A,TRUE,"general";"via3",#N/A,TRUE,"general"}</definedName>
    <definedName name="fght" localSheetId="5" hidden="1">{"TAB1",#N/A,TRUE,"GENERAL";"TAB2",#N/A,TRUE,"GENERAL";"TAB3",#N/A,TRUE,"GENERAL";"TAB4",#N/A,TRUE,"GENERAL";"TAB5",#N/A,TRUE,"GENERAL"}</definedName>
    <definedName name="fght" localSheetId="1" hidden="1">{"TAB1",#N/A,TRUE,"GENERAL";"TAB2",#N/A,TRUE,"GENERAL";"TAB3",#N/A,TRUE,"GENERAL";"TAB4",#N/A,TRUE,"GENERAL";"TAB5",#N/A,TRUE,"GENERAL"}</definedName>
    <definedName name="fght" localSheetId="2" hidden="1">{"TAB1",#N/A,TRUE,"GENERAL";"TAB2",#N/A,TRUE,"GENERAL";"TAB3",#N/A,TRUE,"GENERAL";"TAB4",#N/A,TRUE,"GENERAL";"TAB5",#N/A,TRUE,"GENERAL"}</definedName>
    <definedName name="fght" localSheetId="3" hidden="1">{"TAB1",#N/A,TRUE,"GENERAL";"TAB2",#N/A,TRUE,"GENERAL";"TAB3",#N/A,TRUE,"GENERAL";"TAB4",#N/A,TRUE,"GENERAL";"TAB5",#N/A,TRUE,"GENERAL"}</definedName>
    <definedName name="fght" localSheetId="4" hidden="1">{"TAB1",#N/A,TRUE,"GENERAL";"TAB2",#N/A,TRUE,"GENERAL";"TAB3",#N/A,TRUE,"GENERAL";"TAB4",#N/A,TRUE,"GENERAL";"TAB5",#N/A,TRUE,"GENERAL"}</definedName>
    <definedName name="fght" hidden="1">{"TAB1",#N/A,TRUE,"GENERAL";"TAB2",#N/A,TRUE,"GENERAL";"TAB3",#N/A,TRUE,"GENERAL";"TAB4",#N/A,TRUE,"GENERAL";"TAB5",#N/A,TRUE,"GENERAL"}</definedName>
    <definedName name="fgjgryi" localSheetId="5" hidden="1">{"TAB1",#N/A,TRUE,"GENERAL";"TAB2",#N/A,TRUE,"GENERAL";"TAB3",#N/A,TRUE,"GENERAL";"TAB4",#N/A,TRUE,"GENERAL";"TAB5",#N/A,TRUE,"GENERAL"}</definedName>
    <definedName name="fgjgryi" localSheetId="1" hidden="1">{"TAB1",#N/A,TRUE,"GENERAL";"TAB2",#N/A,TRUE,"GENERAL";"TAB3",#N/A,TRUE,"GENERAL";"TAB4",#N/A,TRUE,"GENERAL";"TAB5",#N/A,TRUE,"GENERAL"}</definedName>
    <definedName name="fgjgryi" localSheetId="2" hidden="1">{"TAB1",#N/A,TRUE,"GENERAL";"TAB2",#N/A,TRUE,"GENERAL";"TAB3",#N/A,TRUE,"GENERAL";"TAB4",#N/A,TRUE,"GENERAL";"TAB5",#N/A,TRUE,"GENERAL"}</definedName>
    <definedName name="fgjgryi" localSheetId="3" hidden="1">{"TAB1",#N/A,TRUE,"GENERAL";"TAB2",#N/A,TRUE,"GENERAL";"TAB3",#N/A,TRUE,"GENERAL";"TAB4",#N/A,TRUE,"GENERAL";"TAB5",#N/A,TRUE,"GENERAL"}</definedName>
    <definedName name="fgjgryi" localSheetId="4" hidden="1">{"TAB1",#N/A,TRUE,"GENERAL";"TAB2",#N/A,TRUE,"GENERAL";"TAB3",#N/A,TRUE,"GENERAL";"TAB4",#N/A,TRUE,"GENERAL";"TAB5",#N/A,TRUE,"GENERAL"}</definedName>
    <definedName name="fgjgryi" hidden="1">{"TAB1",#N/A,TRUE,"GENERAL";"TAB2",#N/A,TRUE,"GENERAL";"TAB3",#N/A,TRUE,"GENERAL";"TAB4",#N/A,TRUE,"GENERAL";"TAB5",#N/A,TRUE,"GENERAL"}</definedName>
    <definedName name="FGV">#REF!</definedName>
    <definedName name="fhfg" localSheetId="5" hidden="1">{"TAB1",#N/A,TRUE,"GENERAL";"TAB2",#N/A,TRUE,"GENERAL";"TAB3",#N/A,TRUE,"GENERAL";"TAB4",#N/A,TRUE,"GENERAL";"TAB5",#N/A,TRUE,"GENERAL"}</definedName>
    <definedName name="fhfg" localSheetId="1" hidden="1">{"TAB1",#N/A,TRUE,"GENERAL";"TAB2",#N/A,TRUE,"GENERAL";"TAB3",#N/A,TRUE,"GENERAL";"TAB4",#N/A,TRUE,"GENERAL";"TAB5",#N/A,TRUE,"GENERAL"}</definedName>
    <definedName name="fhfg" localSheetId="2" hidden="1">{"TAB1",#N/A,TRUE,"GENERAL";"TAB2",#N/A,TRUE,"GENERAL";"TAB3",#N/A,TRUE,"GENERAL";"TAB4",#N/A,TRUE,"GENERAL";"TAB5",#N/A,TRUE,"GENERAL"}</definedName>
    <definedName name="fhfg" localSheetId="3" hidden="1">{"TAB1",#N/A,TRUE,"GENERAL";"TAB2",#N/A,TRUE,"GENERAL";"TAB3",#N/A,TRUE,"GENERAL";"TAB4",#N/A,TRUE,"GENERAL";"TAB5",#N/A,TRUE,"GENERAL"}</definedName>
    <definedName name="fhfg" localSheetId="4" hidden="1">{"TAB1",#N/A,TRUE,"GENERAL";"TAB2",#N/A,TRUE,"GENERAL";"TAB3",#N/A,TRUE,"GENERAL";"TAB4",#N/A,TRUE,"GENERAL";"TAB5",#N/A,TRUE,"GENERAL"}</definedName>
    <definedName name="fhfg" hidden="1">{"TAB1",#N/A,TRUE,"GENERAL";"TAB2",#N/A,TRUE,"GENERAL";"TAB3",#N/A,TRUE,"GENERAL";"TAB4",#N/A,TRUE,"GENERAL";"TAB5",#N/A,TRUE,"GENERAL"}</definedName>
    <definedName name="fhfgh" localSheetId="5" hidden="1">{"via1",#N/A,TRUE,"general";"via2",#N/A,TRUE,"general";"via3",#N/A,TRUE,"general"}</definedName>
    <definedName name="fhfgh" localSheetId="1" hidden="1">{"via1",#N/A,TRUE,"general";"via2",#N/A,TRUE,"general";"via3",#N/A,TRUE,"general"}</definedName>
    <definedName name="fhfgh" localSheetId="2" hidden="1">{"via1",#N/A,TRUE,"general";"via2",#N/A,TRUE,"general";"via3",#N/A,TRUE,"general"}</definedName>
    <definedName name="fhfgh" localSheetId="3" hidden="1">{"via1",#N/A,TRUE,"general";"via2",#N/A,TRUE,"general";"via3",#N/A,TRUE,"general"}</definedName>
    <definedName name="fhfgh" localSheetId="4" hidden="1">{"via1",#N/A,TRUE,"general";"via2",#N/A,TRUE,"general";"via3",#N/A,TRUE,"general"}</definedName>
    <definedName name="fhfgh" hidden="1">{"via1",#N/A,TRUE,"general";"via2",#N/A,TRUE,"general";"via3",#N/A,TRUE,"general"}</definedName>
    <definedName name="fhg" localSheetId="5" hidden="1">{#N/A,#N/A,FALSE,"310.1";#N/A,#N/A,FALSE,"321.1";#N/A,#N/A,FALSE,"320.3";#N/A,#N/A,FALSE,"330.1"}</definedName>
    <definedName name="fhg" localSheetId="1" hidden="1">{#N/A,#N/A,FALSE,"310.1";#N/A,#N/A,FALSE,"321.1";#N/A,#N/A,FALSE,"320.3";#N/A,#N/A,FALSE,"330.1"}</definedName>
    <definedName name="fhg" localSheetId="2" hidden="1">{#N/A,#N/A,FALSE,"310.1";#N/A,#N/A,FALSE,"321.1";#N/A,#N/A,FALSE,"320.3";#N/A,#N/A,FALSE,"330.1"}</definedName>
    <definedName name="fhg" localSheetId="3" hidden="1">{#N/A,#N/A,FALSE,"310.1";#N/A,#N/A,FALSE,"321.1";#N/A,#N/A,FALSE,"320.3";#N/A,#N/A,FALSE,"330.1"}</definedName>
    <definedName name="fhg" localSheetId="4" hidden="1">{#N/A,#N/A,FALSE,"310.1";#N/A,#N/A,FALSE,"321.1";#N/A,#N/A,FALSE,"320.3";#N/A,#N/A,FALSE,"330.1"}</definedName>
    <definedName name="fhg" hidden="1">{#N/A,#N/A,FALSE,"310.1";#N/A,#N/A,FALSE,"321.1";#N/A,#N/A,FALSE,"320.3";#N/A,#N/A,FALSE,"330.1"}</definedName>
    <definedName name="fhgh" localSheetId="5" hidden="1">{"via1",#N/A,TRUE,"general";"via2",#N/A,TRUE,"general";"via3",#N/A,TRUE,"general"}</definedName>
    <definedName name="fhgh" localSheetId="1" hidden="1">{"via1",#N/A,TRUE,"general";"via2",#N/A,TRUE,"general";"via3",#N/A,TRUE,"general"}</definedName>
    <definedName name="fhgh" localSheetId="2" hidden="1">{"via1",#N/A,TRUE,"general";"via2",#N/A,TRUE,"general";"via3",#N/A,TRUE,"general"}</definedName>
    <definedName name="fhgh" localSheetId="3" hidden="1">{"via1",#N/A,TRUE,"general";"via2",#N/A,TRUE,"general";"via3",#N/A,TRUE,"general"}</definedName>
    <definedName name="fhgh" localSheetId="4" hidden="1">{"via1",#N/A,TRUE,"general";"via2",#N/A,TRUE,"general";"via3",#N/A,TRUE,"general"}</definedName>
    <definedName name="fhgh" hidden="1">{"via1",#N/A,TRUE,"general";"via2",#N/A,TRUE,"general";"via3",#N/A,TRUE,"general"}</definedName>
    <definedName name="fhpltyunh" localSheetId="5" hidden="1">{"via1",#N/A,TRUE,"general";"via2",#N/A,TRUE,"general";"via3",#N/A,TRUE,"general"}</definedName>
    <definedName name="fhpltyunh" localSheetId="1" hidden="1">{"via1",#N/A,TRUE,"general";"via2",#N/A,TRUE,"general";"via3",#N/A,TRUE,"general"}</definedName>
    <definedName name="fhpltyunh" localSheetId="2" hidden="1">{"via1",#N/A,TRUE,"general";"via2",#N/A,TRUE,"general";"via3",#N/A,TRUE,"general"}</definedName>
    <definedName name="fhpltyunh" localSheetId="3" hidden="1">{"via1",#N/A,TRUE,"general";"via2",#N/A,TRUE,"general";"via3",#N/A,TRUE,"general"}</definedName>
    <definedName name="fhpltyunh" localSheetId="4" hidden="1">{"via1",#N/A,TRUE,"general";"via2",#N/A,TRUE,"general";"via3",#N/A,TRUE,"general"}</definedName>
    <definedName name="fhpltyunh" hidden="1">{"via1",#N/A,TRUE,"general";"via2",#N/A,TRUE,"general";"via3",#N/A,TRUE,"general"}</definedName>
    <definedName name="fi">#REF!</definedName>
    <definedName name="FIBER">#REF!</definedName>
    <definedName name="Fil_Fechas">#REF!</definedName>
    <definedName name="Fill" hidden="1">#REF!</definedName>
    <definedName name="fill1" hidden="1">#REF!</definedName>
    <definedName name="filtro">35000</definedName>
    <definedName name="FILTROS">#REF!</definedName>
    <definedName name="fin">#REF!</definedName>
    <definedName name="Fin_de_semana">#REF!</definedName>
    <definedName name="final" hidden="1">#REF!</definedName>
    <definedName name="FINANCIACION" localSheetId="5">RESUMEN!err</definedName>
    <definedName name="FINANCIACION" localSheetId="1">'T2'!err</definedName>
    <definedName name="FINANCIACION" localSheetId="2">'T3'!err</definedName>
    <definedName name="FINANCIACION" localSheetId="3">'T4'!err</definedName>
    <definedName name="FINANCIACION" localSheetId="4">'T5'!err</definedName>
    <definedName name="FINANCIACION">[0]!err</definedName>
    <definedName name="FinePrint" localSheetId="2">#REF!</definedName>
    <definedName name="FinePrint">#REF!</definedName>
    <definedName name="firma">#REF!</definedName>
    <definedName name="fitro">40000</definedName>
    <definedName name="fk">#REF!</definedName>
    <definedName name="Flasher_luminoso_para_barricadas">#REF!</definedName>
    <definedName name="Fletes">#REF!</definedName>
    <definedName name="flq">#REF!</definedName>
    <definedName name="Flujo">#REF!</definedName>
    <definedName name="Flujo2">#REF!</definedName>
    <definedName name="Flujo3">#REF!</definedName>
    <definedName name="FM">1.18</definedName>
    <definedName name="fnic">#REF!</definedName>
    <definedName name="FO">1.32</definedName>
    <definedName name="Fondo">#REF!</definedName>
    <definedName name="FOR">#REF!</definedName>
    <definedName name="FORDESCR">#REF!</definedName>
    <definedName name="form">#REF!</definedName>
    <definedName name="FORM_C3">#REF!</definedName>
    <definedName name="forma">2000</definedName>
    <definedName name="formaleta_madera">#REF!</definedName>
    <definedName name="FORMOLT">#REF!</definedName>
    <definedName name="formu">#REF!</definedName>
    <definedName name="FORMULARIO" hidden="1">#REF!</definedName>
    <definedName name="formularioCantidades">#REF!</definedName>
    <definedName name="FORSHE">#REF!</definedName>
    <definedName name="FORUNMIS">#REF!</definedName>
    <definedName name="FOTO">#REF!</definedName>
    <definedName name="FOTOS">#REF!</definedName>
    <definedName name="FP">#REF!</definedName>
    <definedName name="FR">1.15</definedName>
    <definedName name="frbgsd" localSheetId="5" hidden="1">{"TAB1",#N/A,TRUE,"GENERAL";"TAB2",#N/A,TRUE,"GENERAL";"TAB3",#N/A,TRUE,"GENERAL";"TAB4",#N/A,TRUE,"GENERAL";"TAB5",#N/A,TRUE,"GENERAL"}</definedName>
    <definedName name="frbgsd" localSheetId="1" hidden="1">{"TAB1",#N/A,TRUE,"GENERAL";"TAB2",#N/A,TRUE,"GENERAL";"TAB3",#N/A,TRUE,"GENERAL";"TAB4",#N/A,TRUE,"GENERAL";"TAB5",#N/A,TRUE,"GENERAL"}</definedName>
    <definedName name="frbgsd" localSheetId="2" hidden="1">{"TAB1",#N/A,TRUE,"GENERAL";"TAB2",#N/A,TRUE,"GENERAL";"TAB3",#N/A,TRUE,"GENERAL";"TAB4",#N/A,TRUE,"GENERAL";"TAB5",#N/A,TRUE,"GENERAL"}</definedName>
    <definedName name="frbgsd" localSheetId="3" hidden="1">{"TAB1",#N/A,TRUE,"GENERAL";"TAB2",#N/A,TRUE,"GENERAL";"TAB3",#N/A,TRUE,"GENERAL";"TAB4",#N/A,TRUE,"GENERAL";"TAB5",#N/A,TRUE,"GENERAL"}</definedName>
    <definedName name="frbgsd" localSheetId="4" hidden="1">{"TAB1",#N/A,TRUE,"GENERAL";"TAB2",#N/A,TRUE,"GENERAL";"TAB3",#N/A,TRUE,"GENERAL";"TAB4",#N/A,TRUE,"GENERAL";"TAB5",#N/A,TRUE,"GENERAL"}</definedName>
    <definedName name="frbgsd" hidden="1">{"TAB1",#N/A,TRUE,"GENERAL";"TAB2",#N/A,TRUE,"GENERAL";"TAB3",#N/A,TRUE,"GENERAL";"TAB4",#N/A,TRUE,"GENERAL";"TAB5",#N/A,TRUE,"GENERAL"}</definedName>
    <definedName name="frefr" localSheetId="5" hidden="1">{"via1",#N/A,TRUE,"general";"via2",#N/A,TRUE,"general";"via3",#N/A,TRUE,"general"}</definedName>
    <definedName name="frefr" localSheetId="1" hidden="1">{"via1",#N/A,TRUE,"general";"via2",#N/A,TRUE,"general";"via3",#N/A,TRUE,"general"}</definedName>
    <definedName name="frefr" localSheetId="2" hidden="1">{"via1",#N/A,TRUE,"general";"via2",#N/A,TRUE,"general";"via3",#N/A,TRUE,"general"}</definedName>
    <definedName name="frefr" localSheetId="3" hidden="1">{"via1",#N/A,TRUE,"general";"via2",#N/A,TRUE,"general";"via3",#N/A,TRUE,"general"}</definedName>
    <definedName name="frefr" localSheetId="4" hidden="1">{"via1",#N/A,TRUE,"general";"via2",#N/A,TRUE,"general";"via3",#N/A,TRUE,"general"}</definedName>
    <definedName name="frefr" hidden="1">{"via1",#N/A,TRUE,"general";"via2",#N/A,TRUE,"general";"via3",#N/A,TRUE,"general"}</definedName>
    <definedName name="fres">#REF!</definedName>
    <definedName name="frfa" localSheetId="5" hidden="1">{"via1",#N/A,TRUE,"general";"via2",#N/A,TRUE,"general";"via3",#N/A,TRUE,"general"}</definedName>
    <definedName name="frfa" localSheetId="1" hidden="1">{"via1",#N/A,TRUE,"general";"via2",#N/A,TRUE,"general";"via3",#N/A,TRUE,"general"}</definedName>
    <definedName name="frfa" localSheetId="2" hidden="1">{"via1",#N/A,TRUE,"general";"via2",#N/A,TRUE,"general";"via3",#N/A,TRUE,"general"}</definedName>
    <definedName name="frfa" localSheetId="3" hidden="1">{"via1",#N/A,TRUE,"general";"via2",#N/A,TRUE,"general";"via3",#N/A,TRUE,"general"}</definedName>
    <definedName name="frfa" localSheetId="4" hidden="1">{"via1",#N/A,TRUE,"general";"via2",#N/A,TRUE,"general";"via3",#N/A,TRUE,"general"}</definedName>
    <definedName name="frfa" hidden="1">{"via1",#N/A,TRUE,"general";"via2",#N/A,TRUE,"general";"via3",#N/A,TRUE,"general"}</definedName>
    <definedName name="frfr" localSheetId="5" hidden="1">{"TAB1",#N/A,TRUE,"GENERAL";"TAB2",#N/A,TRUE,"GENERAL";"TAB3",#N/A,TRUE,"GENERAL";"TAB4",#N/A,TRUE,"GENERAL";"TAB5",#N/A,TRUE,"GENERAL"}</definedName>
    <definedName name="frfr" localSheetId="1" hidden="1">{"TAB1",#N/A,TRUE,"GENERAL";"TAB2",#N/A,TRUE,"GENERAL";"TAB3",#N/A,TRUE,"GENERAL";"TAB4",#N/A,TRUE,"GENERAL";"TAB5",#N/A,TRUE,"GENERAL"}</definedName>
    <definedName name="frfr" localSheetId="2" hidden="1">{"TAB1",#N/A,TRUE,"GENERAL";"TAB2",#N/A,TRUE,"GENERAL";"TAB3",#N/A,TRUE,"GENERAL";"TAB4",#N/A,TRUE,"GENERAL";"TAB5",#N/A,TRUE,"GENERAL"}</definedName>
    <definedName name="frfr" localSheetId="3" hidden="1">{"TAB1",#N/A,TRUE,"GENERAL";"TAB2",#N/A,TRUE,"GENERAL";"TAB3",#N/A,TRUE,"GENERAL";"TAB4",#N/A,TRUE,"GENERAL";"TAB5",#N/A,TRUE,"GENERAL"}</definedName>
    <definedName name="frfr" localSheetId="4" hidden="1">{"TAB1",#N/A,TRUE,"GENERAL";"TAB2",#N/A,TRUE,"GENERAL";"TAB3",#N/A,TRUE,"GENERAL";"TAB4",#N/A,TRUE,"GENERAL";"TAB5",#N/A,TRUE,"GENERAL"}</definedName>
    <definedName name="frfr" hidden="1">{"TAB1",#N/A,TRUE,"GENERAL";"TAB2",#N/A,TRUE,"GENERAL";"TAB3",#N/A,TRUE,"GENERAL";"TAB4",#N/A,TRUE,"GENERAL";"TAB5",#N/A,TRUE,"GENERAL"}</definedName>
    <definedName name="FS">1.32</definedName>
    <definedName name="ft">#REF!</definedName>
    <definedName name="fu" localSheetId="5">RESUMEN!err</definedName>
    <definedName name="fu" localSheetId="1">'T2'!err</definedName>
    <definedName name="fu" localSheetId="2">'T3'!err</definedName>
    <definedName name="fu" localSheetId="3">'T4'!err</definedName>
    <definedName name="fu" localSheetId="4">'T5'!err</definedName>
    <definedName name="fu">[0]!err</definedName>
    <definedName name="Full_Print">#REF!</definedName>
    <definedName name="fv">#REF!</definedName>
    <definedName name="fwff" localSheetId="5" hidden="1">{"via1",#N/A,TRUE,"general";"via2",#N/A,TRUE,"general";"via3",#N/A,TRUE,"general"}</definedName>
    <definedName name="fwff" localSheetId="1" hidden="1">{"via1",#N/A,TRUE,"general";"via2",#N/A,TRUE,"general";"via3",#N/A,TRUE,"general"}</definedName>
    <definedName name="fwff" localSheetId="2" hidden="1">{"via1",#N/A,TRUE,"general";"via2",#N/A,TRUE,"general";"via3",#N/A,TRUE,"general"}</definedName>
    <definedName name="fwff" localSheetId="3" hidden="1">{"via1",#N/A,TRUE,"general";"via2",#N/A,TRUE,"general";"via3",#N/A,TRUE,"general"}</definedName>
    <definedName name="fwff" localSheetId="4" hidden="1">{"via1",#N/A,TRUE,"general";"via2",#N/A,TRUE,"general";"via3",#N/A,TRUE,"general"}</definedName>
    <definedName name="fwff" hidden="1">{"via1",#N/A,TRUE,"general";"via2",#N/A,TRUE,"general";"via3",#N/A,TRUE,"general"}</definedName>
    <definedName name="fwwe" localSheetId="5" hidden="1">{"via1",#N/A,TRUE,"general";"via2",#N/A,TRUE,"general";"via3",#N/A,TRUE,"general"}</definedName>
    <definedName name="fwwe" localSheetId="1" hidden="1">{"via1",#N/A,TRUE,"general";"via2",#N/A,TRUE,"general";"via3",#N/A,TRUE,"general"}</definedName>
    <definedName name="fwwe" localSheetId="2" hidden="1">{"via1",#N/A,TRUE,"general";"via2",#N/A,TRUE,"general";"via3",#N/A,TRUE,"general"}</definedName>
    <definedName name="fwwe" localSheetId="3" hidden="1">{"via1",#N/A,TRUE,"general";"via2",#N/A,TRUE,"general";"via3",#N/A,TRUE,"general"}</definedName>
    <definedName name="fwwe" localSheetId="4" hidden="1">{"via1",#N/A,TRUE,"general";"via2",#N/A,TRUE,"general";"via3",#N/A,TRUE,"general"}</definedName>
    <definedName name="fwwe" hidden="1">{"via1",#N/A,TRUE,"general";"via2",#N/A,TRUE,"general";"via3",#N/A,TRUE,"general"}</definedName>
    <definedName name="fy">#REF!</definedName>
    <definedName name="G">#REF!</definedName>
    <definedName name="G.Eg">#REF!</definedName>
    <definedName name="G.Em">#REF!</definedName>
    <definedName name="G.Eo">#REF!</definedName>
    <definedName name="G.Ew">#REF!</definedName>
    <definedName name="G_C1">#REF!</definedName>
    <definedName name="G_C10">#REF!</definedName>
    <definedName name="G_C11">#REF!</definedName>
    <definedName name="G_C12">#REF!</definedName>
    <definedName name="G_C13">#REF!</definedName>
    <definedName name="G_C14">#REF!</definedName>
    <definedName name="G_C15">#REF!</definedName>
    <definedName name="G_C16">#REF!</definedName>
    <definedName name="G_C17">#REF!</definedName>
    <definedName name="G_C18">#REF!</definedName>
    <definedName name="G_C19">#REF!</definedName>
    <definedName name="G_C2">#REF!</definedName>
    <definedName name="G_C20">#REF!</definedName>
    <definedName name="G_C21">#REF!</definedName>
    <definedName name="G_C22">#REF!</definedName>
    <definedName name="G_C3">#REF!</definedName>
    <definedName name="G_C4">#REF!</definedName>
    <definedName name="G_C5">#REF!</definedName>
    <definedName name="G_C6">#REF!</definedName>
    <definedName name="G_C7">#REF!</definedName>
    <definedName name="G_C8">#REF!</definedName>
    <definedName name="G_C9">#REF!</definedName>
    <definedName name="G1_">#REF!</definedName>
    <definedName name="ga">#REF!</definedName>
    <definedName name="GAJ">#REF!</definedName>
    <definedName name="GanEquipos">#REF!</definedName>
    <definedName name="GanMetal">#REF!</definedName>
    <definedName name="GanOtros">#REF!</definedName>
    <definedName name="GanSuministro">#REF!</definedName>
    <definedName name="GAS">#REF!</definedName>
    <definedName name="gb">#REF!</definedName>
    <definedName name="gba" localSheetId="5" hidden="1">{#N/A,#N/A,FALSE,"orthoflow";#N/A,#N/A,FALSE,"Miscelaneos";#N/A,#N/A,FALSE,"Instrumentacio";#N/A,#N/A,FALSE,"Electrico";#N/A,#N/A,FALSE,"Valv. Seguridad"}</definedName>
    <definedName name="gba" localSheetId="1" hidden="1">{#N/A,#N/A,FALSE,"orthoflow";#N/A,#N/A,FALSE,"Miscelaneos";#N/A,#N/A,FALSE,"Instrumentacio";#N/A,#N/A,FALSE,"Electrico";#N/A,#N/A,FALSE,"Valv. Seguridad"}</definedName>
    <definedName name="gba" localSheetId="2" hidden="1">{#N/A,#N/A,FALSE,"orthoflow";#N/A,#N/A,FALSE,"Miscelaneos";#N/A,#N/A,FALSE,"Instrumentacio";#N/A,#N/A,FALSE,"Electrico";#N/A,#N/A,FALSE,"Valv. Seguridad"}</definedName>
    <definedName name="gba" localSheetId="3" hidden="1">{#N/A,#N/A,FALSE,"orthoflow";#N/A,#N/A,FALSE,"Miscelaneos";#N/A,#N/A,FALSE,"Instrumentacio";#N/A,#N/A,FALSE,"Electrico";#N/A,#N/A,FALSE,"Valv. Seguridad"}</definedName>
    <definedName name="gba" localSheetId="4" hidden="1">{#N/A,#N/A,FALSE,"orthoflow";#N/A,#N/A,FALSE,"Miscelaneos";#N/A,#N/A,FALSE,"Instrumentacio";#N/A,#N/A,FALSE,"Electrico";#N/A,#N/A,FALSE,"Valv. Seguridad"}</definedName>
    <definedName name="gba" hidden="1">{#N/A,#N/A,FALSE,"orthoflow";#N/A,#N/A,FALSE,"Miscelaneos";#N/A,#N/A,FALSE,"Instrumentacio";#N/A,#N/A,FALSE,"Electrico";#N/A,#N/A,FALSE,"Valv. Seguridad"}</definedName>
    <definedName name="gbac" localSheetId="5" hidden="1">{#N/A,#N/A,FALSE,"Estatico";#N/A,#N/A,FALSE,"Tuberia";#N/A,#N/A,FALSE,"Instrumentación";#N/A,#N/A,FALSE,"Mecanica";#N/A,#N/A,FALSE,"Electrico";#N/A,#N/A,FALSE,"Ofic.Civiles"}</definedName>
    <definedName name="gbac" localSheetId="1" hidden="1">{#N/A,#N/A,FALSE,"Estatico";#N/A,#N/A,FALSE,"Tuberia";#N/A,#N/A,FALSE,"Instrumentación";#N/A,#N/A,FALSE,"Mecanica";#N/A,#N/A,FALSE,"Electrico";#N/A,#N/A,FALSE,"Ofic.Civiles"}</definedName>
    <definedName name="gbac" localSheetId="2" hidden="1">{#N/A,#N/A,FALSE,"Estatico";#N/A,#N/A,FALSE,"Tuberia";#N/A,#N/A,FALSE,"Instrumentación";#N/A,#N/A,FALSE,"Mecanica";#N/A,#N/A,FALSE,"Electrico";#N/A,#N/A,FALSE,"Ofic.Civiles"}</definedName>
    <definedName name="gbac" localSheetId="3" hidden="1">{#N/A,#N/A,FALSE,"Estatico";#N/A,#N/A,FALSE,"Tuberia";#N/A,#N/A,FALSE,"Instrumentación";#N/A,#N/A,FALSE,"Mecanica";#N/A,#N/A,FALSE,"Electrico";#N/A,#N/A,FALSE,"Ofic.Civiles"}</definedName>
    <definedName name="gbac" localSheetId="4" hidden="1">{#N/A,#N/A,FALSE,"Estatico";#N/A,#N/A,FALSE,"Tuberia";#N/A,#N/A,FALSE,"Instrumentación";#N/A,#N/A,FALSE,"Mecanica";#N/A,#N/A,FALSE,"Electrico";#N/A,#N/A,FALSE,"Ofic.Civiles"}</definedName>
    <definedName name="gbac" hidden="1">{#N/A,#N/A,FALSE,"Estatico";#N/A,#N/A,FALSE,"Tuberia";#N/A,#N/A,FALSE,"Instrumentación";#N/A,#N/A,FALSE,"Mecanica";#N/A,#N/A,FALSE,"Electrico";#N/A,#N/A,FALSE,"Ofic.Civiles"}</definedName>
    <definedName name="gbbfghghj" localSheetId="5" hidden="1">{"TAB1",#N/A,TRUE,"GENERAL";"TAB2",#N/A,TRUE,"GENERAL";"TAB3",#N/A,TRUE,"GENERAL";"TAB4",#N/A,TRUE,"GENERAL";"TAB5",#N/A,TRUE,"GENERAL"}</definedName>
    <definedName name="gbbfghghj" localSheetId="1" hidden="1">{"TAB1",#N/A,TRUE,"GENERAL";"TAB2",#N/A,TRUE,"GENERAL";"TAB3",#N/A,TRUE,"GENERAL";"TAB4",#N/A,TRUE,"GENERAL";"TAB5",#N/A,TRUE,"GENERAL"}</definedName>
    <definedName name="gbbfghghj" localSheetId="2" hidden="1">{"TAB1",#N/A,TRUE,"GENERAL";"TAB2",#N/A,TRUE,"GENERAL";"TAB3",#N/A,TRUE,"GENERAL";"TAB4",#N/A,TRUE,"GENERAL";"TAB5",#N/A,TRUE,"GENERAL"}</definedName>
    <definedName name="gbbfghghj" localSheetId="3" hidden="1">{"TAB1",#N/A,TRUE,"GENERAL";"TAB2",#N/A,TRUE,"GENERAL";"TAB3",#N/A,TRUE,"GENERAL";"TAB4",#N/A,TRUE,"GENERAL";"TAB5",#N/A,TRUE,"GENERAL"}</definedName>
    <definedName name="gbbfghghj" localSheetId="4" hidden="1">{"TAB1",#N/A,TRUE,"GENERAL";"TAB2",#N/A,TRUE,"GENERAL";"TAB3",#N/A,TRUE,"GENERAL";"TAB4",#N/A,TRUE,"GENERAL";"TAB5",#N/A,TRUE,"GENERAL"}</definedName>
    <definedName name="gbbfghghj" hidden="1">{"TAB1",#N/A,TRUE,"GENERAL";"TAB2",#N/A,TRUE,"GENERAL";"TAB3",#N/A,TRUE,"GENERAL";"TAB4",#N/A,TRUE,"GENERAL";"TAB5",#N/A,TRUE,"GENERAL"}</definedName>
    <definedName name="gc">#REF!</definedName>
    <definedName name="GCB">#REF!</definedName>
    <definedName name="GCI">#REF!</definedName>
    <definedName name="GCN">#REF!</definedName>
    <definedName name="GCP">#REF!</definedName>
    <definedName name="gd">#REF!</definedName>
    <definedName name="gdj">#REF!</definedName>
    <definedName name="GDN">#REF!</definedName>
    <definedName name="GDR">#REF!</definedName>
    <definedName name="gdt" localSheetId="5" hidden="1">{"TAB1",#N/A,TRUE,"GENERAL";"TAB2",#N/A,TRUE,"GENERAL";"TAB3",#N/A,TRUE,"GENERAL";"TAB4",#N/A,TRUE,"GENERAL";"TAB5",#N/A,TRUE,"GENERAL"}</definedName>
    <definedName name="gdt" localSheetId="1" hidden="1">{"TAB1",#N/A,TRUE,"GENERAL";"TAB2",#N/A,TRUE,"GENERAL";"TAB3",#N/A,TRUE,"GENERAL";"TAB4",#N/A,TRUE,"GENERAL";"TAB5",#N/A,TRUE,"GENERAL"}</definedName>
    <definedName name="gdt" localSheetId="2" hidden="1">{"TAB1",#N/A,TRUE,"GENERAL";"TAB2",#N/A,TRUE,"GENERAL";"TAB3",#N/A,TRUE,"GENERAL";"TAB4",#N/A,TRUE,"GENERAL";"TAB5",#N/A,TRUE,"GENERAL"}</definedName>
    <definedName name="gdt" localSheetId="3" hidden="1">{"TAB1",#N/A,TRUE,"GENERAL";"TAB2",#N/A,TRUE,"GENERAL";"TAB3",#N/A,TRUE,"GENERAL";"TAB4",#N/A,TRUE,"GENERAL";"TAB5",#N/A,TRUE,"GENERAL"}</definedName>
    <definedName name="gdt" localSheetId="4" hidden="1">{"TAB1",#N/A,TRUE,"GENERAL";"TAB2",#N/A,TRUE,"GENERAL";"TAB3",#N/A,TRUE,"GENERAL";"TAB4",#N/A,TRUE,"GENERAL";"TAB5",#N/A,TRUE,"GENERAL"}</definedName>
    <definedName name="gdt" hidden="1">{"TAB1",#N/A,TRUE,"GENERAL";"TAB2",#N/A,TRUE,"GENERAL";"TAB3",#N/A,TRUE,"GENERAL";"TAB4",#N/A,TRUE,"GENERAL";"TAB5",#N/A,TRUE,"GENERAL"}</definedName>
    <definedName name="GEA">#REF!</definedName>
    <definedName name="GEA1_1">#REF!</definedName>
    <definedName name="GEA1_1_1">#REF!</definedName>
    <definedName name="GEA1_1_10">#REF!</definedName>
    <definedName name="GEA1_1_2">#REF!</definedName>
    <definedName name="GEA1_1_3">#REF!</definedName>
    <definedName name="GEA1_1_4">#REF!</definedName>
    <definedName name="GEA1_1_5">#REF!</definedName>
    <definedName name="GEA1_1_6">#REF!</definedName>
    <definedName name="GEA1_1_7">#REF!</definedName>
    <definedName name="GEA1_1_8">#REF!</definedName>
    <definedName name="GEA1_1_9">#REF!</definedName>
    <definedName name="GEA1_2">#REF!</definedName>
    <definedName name="GEA1_3">#REF!</definedName>
    <definedName name="GEA1_4">#REF!</definedName>
    <definedName name="GEC">#REF!</definedName>
    <definedName name="GEC_ON_DAPIAY">#REF!</definedName>
    <definedName name="GEC_ON_GER">#REF!</definedName>
    <definedName name="geg" localSheetId="5" hidden="1">{"via1",#N/A,TRUE,"general";"via2",#N/A,TRUE,"general";"via3",#N/A,TRUE,"general"}</definedName>
    <definedName name="geg" localSheetId="1" hidden="1">{"via1",#N/A,TRUE,"general";"via2",#N/A,TRUE,"general";"via3",#N/A,TRUE,"general"}</definedName>
    <definedName name="geg" localSheetId="2" hidden="1">{"via1",#N/A,TRUE,"general";"via2",#N/A,TRUE,"general";"via3",#N/A,TRUE,"general"}</definedName>
    <definedName name="geg" localSheetId="3" hidden="1">{"via1",#N/A,TRUE,"general";"via2",#N/A,TRUE,"general";"via3",#N/A,TRUE,"general"}</definedName>
    <definedName name="geg" localSheetId="4" hidden="1">{"via1",#N/A,TRUE,"general";"via2",#N/A,TRUE,"general";"via3",#N/A,TRUE,"general"}</definedName>
    <definedName name="geg" hidden="1">{"via1",#N/A,TRUE,"general";"via2",#N/A,TRUE,"general";"via3",#N/A,TRUE,"general"}</definedName>
    <definedName name="GENERAL">#REF!</definedName>
    <definedName name="GENERAL1">#REF!</definedName>
    <definedName name="Geotex">#REF!</definedName>
    <definedName name="geotextil">2400</definedName>
    <definedName name="GERENCIA">#REF!</definedName>
    <definedName name="GERENCIA1">#REF!</definedName>
    <definedName name="GERENCIA2">#REF!</definedName>
    <definedName name="Gerente">#REF!</definedName>
    <definedName name="gerg" localSheetId="5" hidden="1">{"TAB1",#N/A,TRUE,"GENERAL";"TAB2",#N/A,TRUE,"GENERAL";"TAB3",#N/A,TRUE,"GENERAL";"TAB4",#N/A,TRUE,"GENERAL";"TAB5",#N/A,TRUE,"GENERAL"}</definedName>
    <definedName name="gerg" localSheetId="1" hidden="1">{"TAB1",#N/A,TRUE,"GENERAL";"TAB2",#N/A,TRUE,"GENERAL";"TAB3",#N/A,TRUE,"GENERAL";"TAB4",#N/A,TRUE,"GENERAL";"TAB5",#N/A,TRUE,"GENERAL"}</definedName>
    <definedName name="gerg" localSheetId="2" hidden="1">{"TAB1",#N/A,TRUE,"GENERAL";"TAB2",#N/A,TRUE,"GENERAL";"TAB3",#N/A,TRUE,"GENERAL";"TAB4",#N/A,TRUE,"GENERAL";"TAB5",#N/A,TRUE,"GENERAL"}</definedName>
    <definedName name="gerg" localSheetId="3" hidden="1">{"TAB1",#N/A,TRUE,"GENERAL";"TAB2",#N/A,TRUE,"GENERAL";"TAB3",#N/A,TRUE,"GENERAL";"TAB4",#N/A,TRUE,"GENERAL";"TAB5",#N/A,TRUE,"GENERAL"}</definedName>
    <definedName name="gerg" localSheetId="4" hidden="1">{"TAB1",#N/A,TRUE,"GENERAL";"TAB2",#N/A,TRUE,"GENERAL";"TAB3",#N/A,TRUE,"GENERAL";"TAB4",#N/A,TRUE,"GENERAL";"TAB5",#N/A,TRUE,"GENERAL"}</definedName>
    <definedName name="gerg" hidden="1">{"TAB1",#N/A,TRUE,"GENERAL";"TAB2",#N/A,TRUE,"GENERAL";"TAB3",#N/A,TRUE,"GENERAL";"TAB4",#N/A,TRUE,"GENERAL";"TAB5",#N/A,TRUE,"GENERAL"}</definedName>
    <definedName name="gerg54" localSheetId="5" hidden="1">{"via1",#N/A,TRUE,"general";"via2",#N/A,TRUE,"general";"via3",#N/A,TRUE,"general"}</definedName>
    <definedName name="gerg54" localSheetId="1" hidden="1">{"via1",#N/A,TRUE,"general";"via2",#N/A,TRUE,"general";"via3",#N/A,TRUE,"general"}</definedName>
    <definedName name="gerg54" localSheetId="2" hidden="1">{"via1",#N/A,TRUE,"general";"via2",#N/A,TRUE,"general";"via3",#N/A,TRUE,"general"}</definedName>
    <definedName name="gerg54" localSheetId="3" hidden="1">{"via1",#N/A,TRUE,"general";"via2",#N/A,TRUE,"general";"via3",#N/A,TRUE,"general"}</definedName>
    <definedName name="gerg54" localSheetId="4" hidden="1">{"via1",#N/A,TRUE,"general";"via2",#N/A,TRUE,"general";"via3",#N/A,TRUE,"general"}</definedName>
    <definedName name="gerg54" hidden="1">{"via1",#N/A,TRUE,"general";"via2",#N/A,TRUE,"general";"via3",#N/A,TRUE,"general"}</definedName>
    <definedName name="gergew" localSheetId="5" hidden="1">{"TAB1",#N/A,TRUE,"GENERAL";"TAB2",#N/A,TRUE,"GENERAL";"TAB3",#N/A,TRUE,"GENERAL";"TAB4",#N/A,TRUE,"GENERAL";"TAB5",#N/A,TRUE,"GENERAL"}</definedName>
    <definedName name="gergew" localSheetId="1" hidden="1">{"TAB1",#N/A,TRUE,"GENERAL";"TAB2",#N/A,TRUE,"GENERAL";"TAB3",#N/A,TRUE,"GENERAL";"TAB4",#N/A,TRUE,"GENERAL";"TAB5",#N/A,TRUE,"GENERAL"}</definedName>
    <definedName name="gergew" localSheetId="2" hidden="1">{"TAB1",#N/A,TRUE,"GENERAL";"TAB2",#N/A,TRUE,"GENERAL";"TAB3",#N/A,TRUE,"GENERAL";"TAB4",#N/A,TRUE,"GENERAL";"TAB5",#N/A,TRUE,"GENERAL"}</definedName>
    <definedName name="gergew" localSheetId="3" hidden="1">{"TAB1",#N/A,TRUE,"GENERAL";"TAB2",#N/A,TRUE,"GENERAL";"TAB3",#N/A,TRUE,"GENERAL";"TAB4",#N/A,TRUE,"GENERAL";"TAB5",#N/A,TRUE,"GENERAL"}</definedName>
    <definedName name="gergew" localSheetId="4" hidden="1">{"TAB1",#N/A,TRUE,"GENERAL";"TAB2",#N/A,TRUE,"GENERAL";"TAB3",#N/A,TRUE,"GENERAL";"TAB4",#N/A,TRUE,"GENERAL";"TAB5",#N/A,TRUE,"GENERAL"}</definedName>
    <definedName name="gergew" hidden="1">{"TAB1",#N/A,TRUE,"GENERAL";"TAB2",#N/A,TRUE,"GENERAL";"TAB3",#N/A,TRUE,"GENERAL";"TAB4",#N/A,TRUE,"GENERAL";"TAB5",#N/A,TRUE,"GENERAL"}</definedName>
    <definedName name="gergw" localSheetId="5" hidden="1">{"TAB1",#N/A,TRUE,"GENERAL";"TAB2",#N/A,TRUE,"GENERAL";"TAB3",#N/A,TRUE,"GENERAL";"TAB4",#N/A,TRUE,"GENERAL";"TAB5",#N/A,TRUE,"GENERAL"}</definedName>
    <definedName name="gergw" localSheetId="1" hidden="1">{"TAB1",#N/A,TRUE,"GENERAL";"TAB2",#N/A,TRUE,"GENERAL";"TAB3",#N/A,TRUE,"GENERAL";"TAB4",#N/A,TRUE,"GENERAL";"TAB5",#N/A,TRUE,"GENERAL"}</definedName>
    <definedName name="gergw" localSheetId="2" hidden="1">{"TAB1",#N/A,TRUE,"GENERAL";"TAB2",#N/A,TRUE,"GENERAL";"TAB3",#N/A,TRUE,"GENERAL";"TAB4",#N/A,TRUE,"GENERAL";"TAB5",#N/A,TRUE,"GENERAL"}</definedName>
    <definedName name="gergw" localSheetId="3" hidden="1">{"TAB1",#N/A,TRUE,"GENERAL";"TAB2",#N/A,TRUE,"GENERAL";"TAB3",#N/A,TRUE,"GENERAL";"TAB4",#N/A,TRUE,"GENERAL";"TAB5",#N/A,TRUE,"GENERAL"}</definedName>
    <definedName name="gergw" localSheetId="4" hidden="1">{"TAB1",#N/A,TRUE,"GENERAL";"TAB2",#N/A,TRUE,"GENERAL";"TAB3",#N/A,TRUE,"GENERAL";"TAB4",#N/A,TRUE,"GENERAL";"TAB5",#N/A,TRUE,"GENERAL"}</definedName>
    <definedName name="gergw" hidden="1">{"TAB1",#N/A,TRUE,"GENERAL";"TAB2",#N/A,TRUE,"GENERAL";"TAB3",#N/A,TRUE,"GENERAL";"TAB4",#N/A,TRUE,"GENERAL";"TAB5",#N/A,TRUE,"GENERAL"}</definedName>
    <definedName name="gf">#REF!</definedName>
    <definedName name="gfd" localSheetId="5" hidden="1">{"TAB1",#N/A,TRUE,"GENERAL";"TAB2",#N/A,TRUE,"GENERAL";"TAB3",#N/A,TRUE,"GENERAL";"TAB4",#N/A,TRUE,"GENERAL";"TAB5",#N/A,TRUE,"GENERAL"}</definedName>
    <definedName name="gfd" localSheetId="1" hidden="1">{"TAB1",#N/A,TRUE,"GENERAL";"TAB2",#N/A,TRUE,"GENERAL";"TAB3",#N/A,TRUE,"GENERAL";"TAB4",#N/A,TRUE,"GENERAL";"TAB5",#N/A,TRUE,"GENERAL"}</definedName>
    <definedName name="gfd" localSheetId="2" hidden="1">{"TAB1",#N/A,TRUE,"GENERAL";"TAB2",#N/A,TRUE,"GENERAL";"TAB3",#N/A,TRUE,"GENERAL";"TAB4",#N/A,TRUE,"GENERAL";"TAB5",#N/A,TRUE,"GENERAL"}</definedName>
    <definedName name="gfd" localSheetId="3" hidden="1">{"TAB1",#N/A,TRUE,"GENERAL";"TAB2",#N/A,TRUE,"GENERAL";"TAB3",#N/A,TRUE,"GENERAL";"TAB4",#N/A,TRUE,"GENERAL";"TAB5",#N/A,TRUE,"GENERAL"}</definedName>
    <definedName name="gfd" localSheetId="4" hidden="1">{"TAB1",#N/A,TRUE,"GENERAL";"TAB2",#N/A,TRUE,"GENERAL";"TAB3",#N/A,TRUE,"GENERAL";"TAB4",#N/A,TRUE,"GENERAL";"TAB5",#N/A,TRUE,"GENERAL"}</definedName>
    <definedName name="gfd" hidden="1">{"TAB1",#N/A,TRUE,"GENERAL";"TAB2",#N/A,TRUE,"GENERAL";"TAB3",#N/A,TRUE,"GENERAL";"TAB4",#N/A,TRUE,"GENERAL";"TAB5",#N/A,TRUE,"GENERAL"}</definedName>
    <definedName name="gfdg" localSheetId="5" hidden="1">{"via1",#N/A,TRUE,"general";"via2",#N/A,TRUE,"general";"via3",#N/A,TRUE,"general"}</definedName>
    <definedName name="gfdg" localSheetId="1" hidden="1">{"via1",#N/A,TRUE,"general";"via2",#N/A,TRUE,"general";"via3",#N/A,TRUE,"general"}</definedName>
    <definedName name="gfdg" localSheetId="2" hidden="1">{"via1",#N/A,TRUE,"general";"via2",#N/A,TRUE,"general";"via3",#N/A,TRUE,"general"}</definedName>
    <definedName name="gfdg" localSheetId="3" hidden="1">{"via1",#N/A,TRUE,"general";"via2",#N/A,TRUE,"general";"via3",#N/A,TRUE,"general"}</definedName>
    <definedName name="gfdg" localSheetId="4" hidden="1">{"via1",#N/A,TRUE,"general";"via2",#N/A,TRUE,"general";"via3",#N/A,TRUE,"general"}</definedName>
    <definedName name="gfdg" hidden="1">{"via1",#N/A,TRUE,"general";"via2",#N/A,TRUE,"general";"via3",#N/A,TRUE,"general"}</definedName>
    <definedName name="gffgfhhf" localSheetId="5" hidden="1">{#N/A,#N/A,TRUE,"INGENIERIA";#N/A,#N/A,TRUE,"COMPRAS";#N/A,#N/A,TRUE,"DIRECCION";#N/A,#N/A,TRUE,"RESUMEN"}</definedName>
    <definedName name="gffgfhhf" localSheetId="1" hidden="1">{#N/A,#N/A,TRUE,"INGENIERIA";#N/A,#N/A,TRUE,"COMPRAS";#N/A,#N/A,TRUE,"DIRECCION";#N/A,#N/A,TRUE,"RESUMEN"}</definedName>
    <definedName name="gffgfhhf" localSheetId="2" hidden="1">{#N/A,#N/A,TRUE,"INGENIERIA";#N/A,#N/A,TRUE,"COMPRAS";#N/A,#N/A,TRUE,"DIRECCION";#N/A,#N/A,TRUE,"RESUMEN"}</definedName>
    <definedName name="gffgfhhf" localSheetId="3" hidden="1">{#N/A,#N/A,TRUE,"INGENIERIA";#N/A,#N/A,TRUE,"COMPRAS";#N/A,#N/A,TRUE,"DIRECCION";#N/A,#N/A,TRUE,"RESUMEN"}</definedName>
    <definedName name="gffgfhhf" localSheetId="4" hidden="1">{#N/A,#N/A,TRUE,"INGENIERIA";#N/A,#N/A,TRUE,"COMPRAS";#N/A,#N/A,TRUE,"DIRECCION";#N/A,#N/A,TRUE,"RESUMEN"}</definedName>
    <definedName name="gffgfhhf" hidden="1">{#N/A,#N/A,TRUE,"INGENIERIA";#N/A,#N/A,TRUE,"COMPRAS";#N/A,#N/A,TRUE,"DIRECCION";#N/A,#N/A,TRUE,"RESUMEN"}</definedName>
    <definedName name="gfgfgr" localSheetId="5" hidden="1">{"via1",#N/A,TRUE,"general";"via2",#N/A,TRUE,"general";"via3",#N/A,TRUE,"general"}</definedName>
    <definedName name="gfgfgr" localSheetId="1" hidden="1">{"via1",#N/A,TRUE,"general";"via2",#N/A,TRUE,"general";"via3",#N/A,TRUE,"general"}</definedName>
    <definedName name="gfgfgr" localSheetId="2" hidden="1">{"via1",#N/A,TRUE,"general";"via2",#N/A,TRUE,"general";"via3",#N/A,TRUE,"general"}</definedName>
    <definedName name="gfgfgr" localSheetId="3" hidden="1">{"via1",#N/A,TRUE,"general";"via2",#N/A,TRUE,"general";"via3",#N/A,TRUE,"general"}</definedName>
    <definedName name="gfgfgr" localSheetId="4" hidden="1">{"via1",#N/A,TRUE,"general";"via2",#N/A,TRUE,"general";"via3",#N/A,TRUE,"general"}</definedName>
    <definedName name="gfgfgr" hidden="1">{"via1",#N/A,TRUE,"general";"via2",#N/A,TRUE,"general";"via3",#N/A,TRUE,"general"}</definedName>
    <definedName name="gfhf" localSheetId="5" hidden="1">{"via1",#N/A,TRUE,"general";"via2",#N/A,TRUE,"general";"via3",#N/A,TRUE,"general"}</definedName>
    <definedName name="gfhf" localSheetId="1" hidden="1">{"via1",#N/A,TRUE,"general";"via2",#N/A,TRUE,"general";"via3",#N/A,TRUE,"general"}</definedName>
    <definedName name="gfhf" localSheetId="2" hidden="1">{"via1",#N/A,TRUE,"general";"via2",#N/A,TRUE,"general";"via3",#N/A,TRUE,"general"}</definedName>
    <definedName name="gfhf" localSheetId="3" hidden="1">{"via1",#N/A,TRUE,"general";"via2",#N/A,TRUE,"general";"via3",#N/A,TRUE,"general"}</definedName>
    <definedName name="gfhf" localSheetId="4" hidden="1">{"via1",#N/A,TRUE,"general";"via2",#N/A,TRUE,"general";"via3",#N/A,TRUE,"general"}</definedName>
    <definedName name="gfhf" hidden="1">{"via1",#N/A,TRUE,"general";"via2",#N/A,TRUE,"general";"via3",#N/A,TRUE,"general"}</definedName>
    <definedName name="gfhfdh" localSheetId="5" hidden="1">{"TAB1",#N/A,TRUE,"GENERAL";"TAB2",#N/A,TRUE,"GENERAL";"TAB3",#N/A,TRUE,"GENERAL";"TAB4",#N/A,TRUE,"GENERAL";"TAB5",#N/A,TRUE,"GENERAL"}</definedName>
    <definedName name="gfhfdh" localSheetId="1" hidden="1">{"TAB1",#N/A,TRUE,"GENERAL";"TAB2",#N/A,TRUE,"GENERAL";"TAB3",#N/A,TRUE,"GENERAL";"TAB4",#N/A,TRUE,"GENERAL";"TAB5",#N/A,TRUE,"GENERAL"}</definedName>
    <definedName name="gfhfdh" localSheetId="2" hidden="1">{"TAB1",#N/A,TRUE,"GENERAL";"TAB2",#N/A,TRUE,"GENERAL";"TAB3",#N/A,TRUE,"GENERAL";"TAB4",#N/A,TRUE,"GENERAL";"TAB5",#N/A,TRUE,"GENERAL"}</definedName>
    <definedName name="gfhfdh" localSheetId="3" hidden="1">{"TAB1",#N/A,TRUE,"GENERAL";"TAB2",#N/A,TRUE,"GENERAL";"TAB3",#N/A,TRUE,"GENERAL";"TAB4",#N/A,TRUE,"GENERAL";"TAB5",#N/A,TRUE,"GENERAL"}</definedName>
    <definedName name="gfhfdh" localSheetId="4" hidden="1">{"TAB1",#N/A,TRUE,"GENERAL";"TAB2",#N/A,TRUE,"GENERAL";"TAB3",#N/A,TRUE,"GENERAL";"TAB4",#N/A,TRUE,"GENERAL";"TAB5",#N/A,TRUE,"GENERAL"}</definedName>
    <definedName name="gfhfdh" hidden="1">{"TAB1",#N/A,TRUE,"GENERAL";"TAB2",#N/A,TRUE,"GENERAL";"TAB3",#N/A,TRUE,"GENERAL";"TAB4",#N/A,TRUE,"GENERAL";"TAB5",#N/A,TRUE,"GENERAL"}</definedName>
    <definedName name="gfhgfh" localSheetId="5" hidden="1">{"TAB1",#N/A,TRUE,"GENERAL";"TAB2",#N/A,TRUE,"GENERAL";"TAB3",#N/A,TRUE,"GENERAL";"TAB4",#N/A,TRUE,"GENERAL";"TAB5",#N/A,TRUE,"GENERAL"}</definedName>
    <definedName name="gfhgfh" localSheetId="1" hidden="1">{"TAB1",#N/A,TRUE,"GENERAL";"TAB2",#N/A,TRUE,"GENERAL";"TAB3",#N/A,TRUE,"GENERAL";"TAB4",#N/A,TRUE,"GENERAL";"TAB5",#N/A,TRUE,"GENERAL"}</definedName>
    <definedName name="gfhgfh" localSheetId="2" hidden="1">{"TAB1",#N/A,TRUE,"GENERAL";"TAB2",#N/A,TRUE,"GENERAL";"TAB3",#N/A,TRUE,"GENERAL";"TAB4",#N/A,TRUE,"GENERAL";"TAB5",#N/A,TRUE,"GENERAL"}</definedName>
    <definedName name="gfhgfh" localSheetId="3" hidden="1">{"TAB1",#N/A,TRUE,"GENERAL";"TAB2",#N/A,TRUE,"GENERAL";"TAB3",#N/A,TRUE,"GENERAL";"TAB4",#N/A,TRUE,"GENERAL";"TAB5",#N/A,TRUE,"GENERAL"}</definedName>
    <definedName name="gfhgfh" localSheetId="4" hidden="1">{"TAB1",#N/A,TRUE,"GENERAL";"TAB2",#N/A,TRUE,"GENERAL";"TAB3",#N/A,TRUE,"GENERAL";"TAB4",#N/A,TRUE,"GENERAL";"TAB5",#N/A,TRUE,"GENERAL"}</definedName>
    <definedName name="gfhgfh" hidden="1">{"TAB1",#N/A,TRUE,"GENERAL";"TAB2",#N/A,TRUE,"GENERAL";"TAB3",#N/A,TRUE,"GENERAL";"TAB4",#N/A,TRUE,"GENERAL";"TAB5",#N/A,TRUE,"GENERAL"}</definedName>
    <definedName name="GFJHGJ" localSheetId="5" hidden="1">{"TAB1",#N/A,TRUE,"GENERAL";"TAB2",#N/A,TRUE,"GENERAL";"TAB3",#N/A,TRUE,"GENERAL";"TAB4",#N/A,TRUE,"GENERAL";"TAB5",#N/A,TRUE,"GENERAL"}</definedName>
    <definedName name="GFJHGJ" localSheetId="1" hidden="1">{"TAB1",#N/A,TRUE,"GENERAL";"TAB2",#N/A,TRUE,"GENERAL";"TAB3",#N/A,TRUE,"GENERAL";"TAB4",#N/A,TRUE,"GENERAL";"TAB5",#N/A,TRUE,"GENERAL"}</definedName>
    <definedName name="GFJHGJ" localSheetId="2" hidden="1">{"TAB1",#N/A,TRUE,"GENERAL";"TAB2",#N/A,TRUE,"GENERAL";"TAB3",#N/A,TRUE,"GENERAL";"TAB4",#N/A,TRUE,"GENERAL";"TAB5",#N/A,TRUE,"GENERAL"}</definedName>
    <definedName name="GFJHGJ" localSheetId="3" hidden="1">{"TAB1",#N/A,TRUE,"GENERAL";"TAB2",#N/A,TRUE,"GENERAL";"TAB3",#N/A,TRUE,"GENERAL";"TAB4",#N/A,TRUE,"GENERAL";"TAB5",#N/A,TRUE,"GENERAL"}</definedName>
    <definedName name="GFJHGJ" localSheetId="4" hidden="1">{"TAB1",#N/A,TRUE,"GENERAL";"TAB2",#N/A,TRUE,"GENERAL";"TAB3",#N/A,TRUE,"GENERAL";"TAB4",#N/A,TRUE,"GENERAL";"TAB5",#N/A,TRUE,"GENERAL"}</definedName>
    <definedName name="GFJHGJ" hidden="1">{"TAB1",#N/A,TRUE,"GENERAL";"TAB2",#N/A,TRUE,"GENERAL";"TAB3",#N/A,TRUE,"GENERAL";"TAB4",#N/A,TRUE,"GENERAL";"TAB5",#N/A,TRUE,"GENERAL"}</definedName>
    <definedName name="gfjjh" localSheetId="5" hidden="1">{"via1",#N/A,TRUE,"general";"via2",#N/A,TRUE,"general";"via3",#N/A,TRUE,"general"}</definedName>
    <definedName name="gfjjh" localSheetId="1" hidden="1">{"via1",#N/A,TRUE,"general";"via2",#N/A,TRUE,"general";"via3",#N/A,TRUE,"general"}</definedName>
    <definedName name="gfjjh" localSheetId="2" hidden="1">{"via1",#N/A,TRUE,"general";"via2",#N/A,TRUE,"general";"via3",#N/A,TRUE,"general"}</definedName>
    <definedName name="gfjjh" localSheetId="3" hidden="1">{"via1",#N/A,TRUE,"general";"via2",#N/A,TRUE,"general";"via3",#N/A,TRUE,"general"}</definedName>
    <definedName name="gfjjh" localSheetId="4" hidden="1">{"via1",#N/A,TRUE,"general";"via2",#N/A,TRUE,"general";"via3",#N/A,TRUE,"general"}</definedName>
    <definedName name="gfjjh" hidden="1">{"via1",#N/A,TRUE,"general";"via2",#N/A,TRUE,"general";"via3",#N/A,TRUE,"general"}</definedName>
    <definedName name="GFN">#REF!</definedName>
    <definedName name="gft">#REF!</definedName>
    <definedName name="gfutyj6" localSheetId="5" hidden="1">{"via1",#N/A,TRUE,"general";"via2",#N/A,TRUE,"general";"via3",#N/A,TRUE,"general"}</definedName>
    <definedName name="gfutyj6" localSheetId="1" hidden="1">{"via1",#N/A,TRUE,"general";"via2",#N/A,TRUE,"general";"via3",#N/A,TRUE,"general"}</definedName>
    <definedName name="gfutyj6" localSheetId="2" hidden="1">{"via1",#N/A,TRUE,"general";"via2",#N/A,TRUE,"general";"via3",#N/A,TRUE,"general"}</definedName>
    <definedName name="gfutyj6" localSheetId="3" hidden="1">{"via1",#N/A,TRUE,"general";"via2",#N/A,TRUE,"general";"via3",#N/A,TRUE,"general"}</definedName>
    <definedName name="gfutyj6" localSheetId="4" hidden="1">{"via1",#N/A,TRUE,"general";"via2",#N/A,TRUE,"general";"via3",#N/A,TRUE,"general"}</definedName>
    <definedName name="gfutyj6" hidden="1">{"via1",#N/A,TRUE,"general";"via2",#N/A,TRUE,"general";"via3",#N/A,TRUE,"general"}</definedName>
    <definedName name="gg" localSheetId="5" hidden="1">{"TAB1",#N/A,TRUE,"GENERAL";"TAB2",#N/A,TRUE,"GENERAL";"TAB3",#N/A,TRUE,"GENERAL";"TAB4",#N/A,TRUE,"GENERAL";"TAB5",#N/A,TRUE,"GENERAL"}</definedName>
    <definedName name="gg" localSheetId="1" hidden="1">{"TAB1",#N/A,TRUE,"GENERAL";"TAB2",#N/A,TRUE,"GENERAL";"TAB3",#N/A,TRUE,"GENERAL";"TAB4",#N/A,TRUE,"GENERAL";"TAB5",#N/A,TRUE,"GENERAL"}</definedName>
    <definedName name="gg" localSheetId="2" hidden="1">{"TAB1",#N/A,TRUE,"GENERAL";"TAB2",#N/A,TRUE,"GENERAL";"TAB3",#N/A,TRUE,"GENERAL";"TAB4",#N/A,TRUE,"GENERAL";"TAB5",#N/A,TRUE,"GENERAL"}</definedName>
    <definedName name="gg" localSheetId="3" hidden="1">{"TAB1",#N/A,TRUE,"GENERAL";"TAB2",#N/A,TRUE,"GENERAL";"TAB3",#N/A,TRUE,"GENERAL";"TAB4",#N/A,TRUE,"GENERAL";"TAB5",#N/A,TRUE,"GENERAL"}</definedName>
    <definedName name="gg" localSheetId="4" hidden="1">{"TAB1",#N/A,TRUE,"GENERAL";"TAB2",#N/A,TRUE,"GENERAL";"TAB3",#N/A,TRUE,"GENERAL";"TAB4",#N/A,TRUE,"GENERAL";"TAB5",#N/A,TRUE,"GENERAL"}</definedName>
    <definedName name="gg" hidden="1">{"TAB1",#N/A,TRUE,"GENERAL";"TAB2",#N/A,TRUE,"GENERAL";"TAB3",#N/A,TRUE,"GENERAL";"TAB4",#N/A,TRUE,"GENERAL";"TAB5",#N/A,TRUE,"GENERAL"}</definedName>
    <definedName name="ggdr" localSheetId="5" hidden="1">{"via1",#N/A,TRUE,"general";"via2",#N/A,TRUE,"general";"via3",#N/A,TRUE,"general"}</definedName>
    <definedName name="ggdr" localSheetId="1" hidden="1">{"via1",#N/A,TRUE,"general";"via2",#N/A,TRUE,"general";"via3",#N/A,TRUE,"general"}</definedName>
    <definedName name="ggdr" localSheetId="2" hidden="1">{"via1",#N/A,TRUE,"general";"via2",#N/A,TRUE,"general";"via3",#N/A,TRUE,"general"}</definedName>
    <definedName name="ggdr" localSheetId="3" hidden="1">{"via1",#N/A,TRUE,"general";"via2",#N/A,TRUE,"general";"via3",#N/A,TRUE,"general"}</definedName>
    <definedName name="ggdr" localSheetId="4" hidden="1">{"via1",#N/A,TRUE,"general";"via2",#N/A,TRUE,"general";"via3",#N/A,TRUE,"general"}</definedName>
    <definedName name="ggdr" hidden="1">{"via1",#N/A,TRUE,"general";"via2",#N/A,TRUE,"general";"via3",#N/A,TRUE,"general"}</definedName>
    <definedName name="ggerg" localSheetId="5" hidden="1">{"TAB1",#N/A,TRUE,"GENERAL";"TAB2",#N/A,TRUE,"GENERAL";"TAB3",#N/A,TRUE,"GENERAL";"TAB4",#N/A,TRUE,"GENERAL";"TAB5",#N/A,TRUE,"GENERAL"}</definedName>
    <definedName name="ggerg" localSheetId="1" hidden="1">{"TAB1",#N/A,TRUE,"GENERAL";"TAB2",#N/A,TRUE,"GENERAL";"TAB3",#N/A,TRUE,"GENERAL";"TAB4",#N/A,TRUE,"GENERAL";"TAB5",#N/A,TRUE,"GENERAL"}</definedName>
    <definedName name="ggerg" localSheetId="2" hidden="1">{"TAB1",#N/A,TRUE,"GENERAL";"TAB2",#N/A,TRUE,"GENERAL";"TAB3",#N/A,TRUE,"GENERAL";"TAB4",#N/A,TRUE,"GENERAL";"TAB5",#N/A,TRUE,"GENERAL"}</definedName>
    <definedName name="ggerg" localSheetId="3" hidden="1">{"TAB1",#N/A,TRUE,"GENERAL";"TAB2",#N/A,TRUE,"GENERAL";"TAB3",#N/A,TRUE,"GENERAL";"TAB4",#N/A,TRUE,"GENERAL";"TAB5",#N/A,TRUE,"GENERAL"}</definedName>
    <definedName name="ggerg" localSheetId="4" hidden="1">{"TAB1",#N/A,TRUE,"GENERAL";"TAB2",#N/A,TRUE,"GENERAL";"TAB3",#N/A,TRUE,"GENERAL";"TAB4",#N/A,TRUE,"GENERAL";"TAB5",#N/A,TRUE,"GENERAL"}</definedName>
    <definedName name="ggerg" hidden="1">{"TAB1",#N/A,TRUE,"GENERAL";"TAB2",#N/A,TRUE,"GENERAL";"TAB3",#N/A,TRUE,"GENERAL";"TAB4",#N/A,TRUE,"GENERAL";"TAB5",#N/A,TRUE,"GENERAL"}</definedName>
    <definedName name="GGG" localSheetId="5">RESUMEN!err</definedName>
    <definedName name="GGG" localSheetId="1">'T2'!err</definedName>
    <definedName name="GGG" localSheetId="2">'T3'!err</definedName>
    <definedName name="GGG" localSheetId="3">'T4'!err</definedName>
    <definedName name="GGG" localSheetId="4">'T5'!err</definedName>
    <definedName name="GGG">[0]!err</definedName>
    <definedName name="gggb" localSheetId="5" hidden="1">{"TAB1",#N/A,TRUE,"GENERAL";"TAB2",#N/A,TRUE,"GENERAL";"TAB3",#N/A,TRUE,"GENERAL";"TAB4",#N/A,TRUE,"GENERAL";"TAB5",#N/A,TRUE,"GENERAL"}</definedName>
    <definedName name="gggb" localSheetId="1" hidden="1">{"TAB1",#N/A,TRUE,"GENERAL";"TAB2",#N/A,TRUE,"GENERAL";"TAB3",#N/A,TRUE,"GENERAL";"TAB4",#N/A,TRUE,"GENERAL";"TAB5",#N/A,TRUE,"GENERAL"}</definedName>
    <definedName name="gggb" localSheetId="2" hidden="1">{"TAB1",#N/A,TRUE,"GENERAL";"TAB2",#N/A,TRUE,"GENERAL";"TAB3",#N/A,TRUE,"GENERAL";"TAB4",#N/A,TRUE,"GENERAL";"TAB5",#N/A,TRUE,"GENERAL"}</definedName>
    <definedName name="gggb" localSheetId="3" hidden="1">{"TAB1",#N/A,TRUE,"GENERAL";"TAB2",#N/A,TRUE,"GENERAL";"TAB3",#N/A,TRUE,"GENERAL";"TAB4",#N/A,TRUE,"GENERAL";"TAB5",#N/A,TRUE,"GENERAL"}</definedName>
    <definedName name="gggb" localSheetId="4" hidden="1">{"TAB1",#N/A,TRUE,"GENERAL";"TAB2",#N/A,TRUE,"GENERAL";"TAB3",#N/A,TRUE,"GENERAL";"TAB4",#N/A,TRUE,"GENERAL";"TAB5",#N/A,TRUE,"GENERAL"}</definedName>
    <definedName name="gggb" hidden="1">{"TAB1",#N/A,TRUE,"GENERAL";"TAB2",#N/A,TRUE,"GENERAL";"TAB3",#N/A,TRUE,"GENERAL";"TAB4",#N/A,TRUE,"GENERAL";"TAB5",#N/A,TRUE,"GENERAL"}</definedName>
    <definedName name="gggg" localSheetId="5" hidden="1">{"via1",#N/A,TRUE,"general";"via2",#N/A,TRUE,"general";"via3",#N/A,TRUE,"general"}</definedName>
    <definedName name="gggg" localSheetId="1" hidden="1">{"via1",#N/A,TRUE,"general";"via2",#N/A,TRUE,"general";"via3",#N/A,TRUE,"general"}</definedName>
    <definedName name="gggg" localSheetId="2" hidden="1">{"via1",#N/A,TRUE,"general";"via2",#N/A,TRUE,"general";"via3",#N/A,TRUE,"general"}</definedName>
    <definedName name="gggg" localSheetId="3" hidden="1">{"via1",#N/A,TRUE,"general";"via2",#N/A,TRUE,"general";"via3",#N/A,TRUE,"general"}</definedName>
    <definedName name="gggg" localSheetId="4" hidden="1">{"via1",#N/A,TRUE,"general";"via2",#N/A,TRUE,"general";"via3",#N/A,TRUE,"general"}</definedName>
    <definedName name="gggg" hidden="1">{"via1",#N/A,TRUE,"general";"via2",#N/A,TRUE,"general";"via3",#N/A,TRUE,"general"}</definedName>
    <definedName name="ggggd" localSheetId="5" hidden="1">{"TAB1",#N/A,TRUE,"GENERAL";"TAB2",#N/A,TRUE,"GENERAL";"TAB3",#N/A,TRUE,"GENERAL";"TAB4",#N/A,TRUE,"GENERAL";"TAB5",#N/A,TRUE,"GENERAL"}</definedName>
    <definedName name="ggggd" localSheetId="1" hidden="1">{"TAB1",#N/A,TRUE,"GENERAL";"TAB2",#N/A,TRUE,"GENERAL";"TAB3",#N/A,TRUE,"GENERAL";"TAB4",#N/A,TRUE,"GENERAL";"TAB5",#N/A,TRUE,"GENERAL"}</definedName>
    <definedName name="ggggd" localSheetId="2" hidden="1">{"TAB1",#N/A,TRUE,"GENERAL";"TAB2",#N/A,TRUE,"GENERAL";"TAB3",#N/A,TRUE,"GENERAL";"TAB4",#N/A,TRUE,"GENERAL";"TAB5",#N/A,TRUE,"GENERAL"}</definedName>
    <definedName name="ggggd" localSheetId="3" hidden="1">{"TAB1",#N/A,TRUE,"GENERAL";"TAB2",#N/A,TRUE,"GENERAL";"TAB3",#N/A,TRUE,"GENERAL";"TAB4",#N/A,TRUE,"GENERAL";"TAB5",#N/A,TRUE,"GENERAL"}</definedName>
    <definedName name="ggggd" localSheetId="4" hidden="1">{"TAB1",#N/A,TRUE,"GENERAL";"TAB2",#N/A,TRUE,"GENERAL";"TAB3",#N/A,TRUE,"GENERAL";"TAB4",#N/A,TRUE,"GENERAL";"TAB5",#N/A,TRUE,"GENERAL"}</definedName>
    <definedName name="ggggd" hidden="1">{"TAB1",#N/A,TRUE,"GENERAL";"TAB2",#N/A,TRUE,"GENERAL";"TAB3",#N/A,TRUE,"GENERAL";"TAB4",#N/A,TRUE,"GENERAL";"TAB5",#N/A,TRUE,"GENERAL"}</definedName>
    <definedName name="gggggt" localSheetId="5" hidden="1">{"via1",#N/A,TRUE,"general";"via2",#N/A,TRUE,"general";"via3",#N/A,TRUE,"general"}</definedName>
    <definedName name="gggggt" localSheetId="1" hidden="1">{"via1",#N/A,TRUE,"general";"via2",#N/A,TRUE,"general";"via3",#N/A,TRUE,"general"}</definedName>
    <definedName name="gggggt" localSheetId="2" hidden="1">{"via1",#N/A,TRUE,"general";"via2",#N/A,TRUE,"general";"via3",#N/A,TRUE,"general"}</definedName>
    <definedName name="gggggt" localSheetId="3" hidden="1">{"via1",#N/A,TRUE,"general";"via2",#N/A,TRUE,"general";"via3",#N/A,TRUE,"general"}</definedName>
    <definedName name="gggggt" localSheetId="4" hidden="1">{"via1",#N/A,TRUE,"general";"via2",#N/A,TRUE,"general";"via3",#N/A,TRUE,"general"}</definedName>
    <definedName name="gggggt" hidden="1">{"via1",#N/A,TRUE,"general";"via2",#N/A,TRUE,"general";"via3",#N/A,TRUE,"general"}</definedName>
    <definedName name="gggghn" localSheetId="5" hidden="1">{"TAB1",#N/A,TRUE,"GENERAL";"TAB2",#N/A,TRUE,"GENERAL";"TAB3",#N/A,TRUE,"GENERAL";"TAB4",#N/A,TRUE,"GENERAL";"TAB5",#N/A,TRUE,"GENERAL"}</definedName>
    <definedName name="gggghn" localSheetId="1" hidden="1">{"TAB1",#N/A,TRUE,"GENERAL";"TAB2",#N/A,TRUE,"GENERAL";"TAB3",#N/A,TRUE,"GENERAL";"TAB4",#N/A,TRUE,"GENERAL";"TAB5",#N/A,TRUE,"GENERAL"}</definedName>
    <definedName name="gggghn" localSheetId="2" hidden="1">{"TAB1",#N/A,TRUE,"GENERAL";"TAB2",#N/A,TRUE,"GENERAL";"TAB3",#N/A,TRUE,"GENERAL";"TAB4",#N/A,TRUE,"GENERAL";"TAB5",#N/A,TRUE,"GENERAL"}</definedName>
    <definedName name="gggghn" localSheetId="3" hidden="1">{"TAB1",#N/A,TRUE,"GENERAL";"TAB2",#N/A,TRUE,"GENERAL";"TAB3",#N/A,TRUE,"GENERAL";"TAB4",#N/A,TRUE,"GENERAL";"TAB5",#N/A,TRUE,"GENERAL"}</definedName>
    <definedName name="gggghn" localSheetId="4" hidden="1">{"TAB1",#N/A,TRUE,"GENERAL";"TAB2",#N/A,TRUE,"GENERAL";"TAB3",#N/A,TRUE,"GENERAL";"TAB4",#N/A,TRUE,"GENERAL";"TAB5",#N/A,TRUE,"GENERAL"}</definedName>
    <definedName name="gggghn" hidden="1">{"TAB1",#N/A,TRUE,"GENERAL";"TAB2",#N/A,TRUE,"GENERAL";"TAB3",#N/A,TRUE,"GENERAL";"TAB4",#N/A,TRUE,"GENERAL";"TAB5",#N/A,TRUE,"GENERAL"}</definedName>
    <definedName name="ggggt" localSheetId="5" hidden="1">{"TAB1",#N/A,TRUE,"GENERAL";"TAB2",#N/A,TRUE,"GENERAL";"TAB3",#N/A,TRUE,"GENERAL";"TAB4",#N/A,TRUE,"GENERAL";"TAB5",#N/A,TRUE,"GENERAL"}</definedName>
    <definedName name="ggggt" localSheetId="1" hidden="1">{"TAB1",#N/A,TRUE,"GENERAL";"TAB2",#N/A,TRUE,"GENERAL";"TAB3",#N/A,TRUE,"GENERAL";"TAB4",#N/A,TRUE,"GENERAL";"TAB5",#N/A,TRUE,"GENERAL"}</definedName>
    <definedName name="ggggt" localSheetId="2" hidden="1">{"TAB1",#N/A,TRUE,"GENERAL";"TAB2",#N/A,TRUE,"GENERAL";"TAB3",#N/A,TRUE,"GENERAL";"TAB4",#N/A,TRUE,"GENERAL";"TAB5",#N/A,TRUE,"GENERAL"}</definedName>
    <definedName name="ggggt" localSheetId="3" hidden="1">{"TAB1",#N/A,TRUE,"GENERAL";"TAB2",#N/A,TRUE,"GENERAL";"TAB3",#N/A,TRUE,"GENERAL";"TAB4",#N/A,TRUE,"GENERAL";"TAB5",#N/A,TRUE,"GENERAL"}</definedName>
    <definedName name="ggggt" localSheetId="4" hidden="1">{"TAB1",#N/A,TRUE,"GENERAL";"TAB2",#N/A,TRUE,"GENERAL";"TAB3",#N/A,TRUE,"GENERAL";"TAB4",#N/A,TRUE,"GENERAL";"TAB5",#N/A,TRUE,"GENERAL"}</definedName>
    <definedName name="ggggt" hidden="1">{"TAB1",#N/A,TRUE,"GENERAL";"TAB2",#N/A,TRUE,"GENERAL";"TAB3",#N/A,TRUE,"GENERAL";"TAB4",#N/A,TRUE,"GENERAL";"TAB5",#N/A,TRUE,"GENERAL"}</definedName>
    <definedName name="ggggy" localSheetId="5" hidden="1">{"TAB1",#N/A,TRUE,"GENERAL";"TAB2",#N/A,TRUE,"GENERAL";"TAB3",#N/A,TRUE,"GENERAL";"TAB4",#N/A,TRUE,"GENERAL";"TAB5",#N/A,TRUE,"GENERAL"}</definedName>
    <definedName name="ggggy" localSheetId="1" hidden="1">{"TAB1",#N/A,TRUE,"GENERAL";"TAB2",#N/A,TRUE,"GENERAL";"TAB3",#N/A,TRUE,"GENERAL";"TAB4",#N/A,TRUE,"GENERAL";"TAB5",#N/A,TRUE,"GENERAL"}</definedName>
    <definedName name="ggggy" localSheetId="2" hidden="1">{"TAB1",#N/A,TRUE,"GENERAL";"TAB2",#N/A,TRUE,"GENERAL";"TAB3",#N/A,TRUE,"GENERAL";"TAB4",#N/A,TRUE,"GENERAL";"TAB5",#N/A,TRUE,"GENERAL"}</definedName>
    <definedName name="ggggy" localSheetId="3" hidden="1">{"TAB1",#N/A,TRUE,"GENERAL";"TAB2",#N/A,TRUE,"GENERAL";"TAB3",#N/A,TRUE,"GENERAL";"TAB4",#N/A,TRUE,"GENERAL";"TAB5",#N/A,TRUE,"GENERAL"}</definedName>
    <definedName name="ggggy" localSheetId="4" hidden="1">{"TAB1",#N/A,TRUE,"GENERAL";"TAB2",#N/A,TRUE,"GENERAL";"TAB3",#N/A,TRUE,"GENERAL";"TAB4",#N/A,TRUE,"GENERAL";"TAB5",#N/A,TRUE,"GENERAL"}</definedName>
    <definedName name="ggggy" hidden="1">{"TAB1",#N/A,TRUE,"GENERAL";"TAB2",#N/A,TRUE,"GENERAL";"TAB3",#N/A,TRUE,"GENERAL";"TAB4",#N/A,TRUE,"GENERAL";"TAB5",#N/A,TRUE,"GENERAL"}</definedName>
    <definedName name="gggtgd" localSheetId="5" hidden="1">{"via1",#N/A,TRUE,"general";"via2",#N/A,TRUE,"general";"via3",#N/A,TRUE,"general"}</definedName>
    <definedName name="gggtgd" localSheetId="1" hidden="1">{"via1",#N/A,TRUE,"general";"via2",#N/A,TRUE,"general";"via3",#N/A,TRUE,"general"}</definedName>
    <definedName name="gggtgd" localSheetId="2" hidden="1">{"via1",#N/A,TRUE,"general";"via2",#N/A,TRUE,"general";"via3",#N/A,TRUE,"general"}</definedName>
    <definedName name="gggtgd" localSheetId="3" hidden="1">{"via1",#N/A,TRUE,"general";"via2",#N/A,TRUE,"general";"via3",#N/A,TRUE,"general"}</definedName>
    <definedName name="gggtgd" localSheetId="4" hidden="1">{"via1",#N/A,TRUE,"general";"via2",#N/A,TRUE,"general";"via3",#N/A,TRUE,"general"}</definedName>
    <definedName name="gggtgd" hidden="1">{"via1",#N/A,TRUE,"general";"via2",#N/A,TRUE,"general";"via3",#N/A,TRUE,"general"}</definedName>
    <definedName name="ggjgjkg" localSheetId="5" hidden="1">{#N/A,#N/A,TRUE,"1842CWN0"}</definedName>
    <definedName name="ggjgjkg" localSheetId="1" hidden="1">{#N/A,#N/A,TRUE,"1842CWN0"}</definedName>
    <definedName name="ggjgjkg" localSheetId="2" hidden="1">{#N/A,#N/A,TRUE,"1842CWN0"}</definedName>
    <definedName name="ggjgjkg" localSheetId="3" hidden="1">{#N/A,#N/A,TRUE,"1842CWN0"}</definedName>
    <definedName name="ggjgjkg" localSheetId="4" hidden="1">{#N/A,#N/A,TRUE,"1842CWN0"}</definedName>
    <definedName name="ggjgjkg" hidden="1">{#N/A,#N/A,TRUE,"1842CWN0"}</definedName>
    <definedName name="ggtgt" localSheetId="5" hidden="1">{"via1",#N/A,TRUE,"general";"via2",#N/A,TRUE,"general";"via3",#N/A,TRUE,"general"}</definedName>
    <definedName name="ggtgt" localSheetId="1" hidden="1">{"via1",#N/A,TRUE,"general";"via2",#N/A,TRUE,"general";"via3",#N/A,TRUE,"general"}</definedName>
    <definedName name="ggtgt" localSheetId="2" hidden="1">{"via1",#N/A,TRUE,"general";"via2",#N/A,TRUE,"general";"via3",#N/A,TRUE,"general"}</definedName>
    <definedName name="ggtgt" localSheetId="3" hidden="1">{"via1",#N/A,TRUE,"general";"via2",#N/A,TRUE,"general";"via3",#N/A,TRUE,"general"}</definedName>
    <definedName name="ggtgt" localSheetId="4" hidden="1">{"via1",#N/A,TRUE,"general";"via2",#N/A,TRUE,"general";"via3",#N/A,TRUE,"general"}</definedName>
    <definedName name="ggtgt" hidden="1">{"via1",#N/A,TRUE,"general";"via2",#N/A,TRUE,"general";"via3",#N/A,TRUE,"general"}</definedName>
    <definedName name="gh">#REF!</definedName>
    <definedName name="ghdghuy" localSheetId="5" hidden="1">{"via1",#N/A,TRUE,"general";"via2",#N/A,TRUE,"general";"via3",#N/A,TRUE,"general"}</definedName>
    <definedName name="ghdghuy" localSheetId="1" hidden="1">{"via1",#N/A,TRUE,"general";"via2",#N/A,TRUE,"general";"via3",#N/A,TRUE,"general"}</definedName>
    <definedName name="ghdghuy" localSheetId="2" hidden="1">{"via1",#N/A,TRUE,"general";"via2",#N/A,TRUE,"general";"via3",#N/A,TRUE,"general"}</definedName>
    <definedName name="ghdghuy" localSheetId="3" hidden="1">{"via1",#N/A,TRUE,"general";"via2",#N/A,TRUE,"general";"via3",#N/A,TRUE,"general"}</definedName>
    <definedName name="ghdghuy" localSheetId="4" hidden="1">{"via1",#N/A,TRUE,"general";"via2",#N/A,TRUE,"general";"via3",#N/A,TRUE,"general"}</definedName>
    <definedName name="ghdghuy" hidden="1">{"via1",#N/A,TRUE,"general";"via2",#N/A,TRUE,"general";"via3",#N/A,TRUE,"general"}</definedName>
    <definedName name="GHDP" localSheetId="5" hidden="1">{"via1",#N/A,TRUE,"general";"via2",#N/A,TRUE,"general";"via3",#N/A,TRUE,"general"}</definedName>
    <definedName name="GHDP" localSheetId="1" hidden="1">{"via1",#N/A,TRUE,"general";"via2",#N/A,TRUE,"general";"via3",#N/A,TRUE,"general"}</definedName>
    <definedName name="GHDP" localSheetId="2" hidden="1">{"via1",#N/A,TRUE,"general";"via2",#N/A,TRUE,"general";"via3",#N/A,TRUE,"general"}</definedName>
    <definedName name="GHDP" localSheetId="3" hidden="1">{"via1",#N/A,TRUE,"general";"via2",#N/A,TRUE,"general";"via3",#N/A,TRUE,"general"}</definedName>
    <definedName name="GHDP" localSheetId="4" hidden="1">{"via1",#N/A,TRUE,"general";"via2",#N/A,TRUE,"general";"via3",#N/A,TRUE,"general"}</definedName>
    <definedName name="GHDP" hidden="1">{"via1",#N/A,TRUE,"general";"via2",#N/A,TRUE,"general";"via3",#N/A,TRUE,"general"}</definedName>
    <definedName name="ghf">#REF!</definedName>
    <definedName name="ghfg" localSheetId="5" hidden="1">{"via1",#N/A,TRUE,"general";"via2",#N/A,TRUE,"general";"via3",#N/A,TRUE,"general"}</definedName>
    <definedName name="ghfg" localSheetId="1" hidden="1">{"via1",#N/A,TRUE,"general";"via2",#N/A,TRUE,"general";"via3",#N/A,TRUE,"general"}</definedName>
    <definedName name="ghfg" localSheetId="2" hidden="1">{"via1",#N/A,TRUE,"general";"via2",#N/A,TRUE,"general";"via3",#N/A,TRUE,"general"}</definedName>
    <definedName name="ghfg" localSheetId="3" hidden="1">{"via1",#N/A,TRUE,"general";"via2",#N/A,TRUE,"general";"via3",#N/A,TRUE,"general"}</definedName>
    <definedName name="ghfg" localSheetId="4" hidden="1">{"via1",#N/A,TRUE,"general";"via2",#N/A,TRUE,"general";"via3",#N/A,TRUE,"general"}</definedName>
    <definedName name="ghfg" hidden="1">{"via1",#N/A,TRUE,"general";"via2",#N/A,TRUE,"general";"via3",#N/A,TRUE,"general"}</definedName>
    <definedName name="ghghy">#REF!</definedName>
    <definedName name="ghjghj" localSheetId="5" hidden="1">{"TAB1",#N/A,TRUE,"GENERAL";"TAB2",#N/A,TRUE,"GENERAL";"TAB3",#N/A,TRUE,"GENERAL";"TAB4",#N/A,TRUE,"GENERAL";"TAB5",#N/A,TRUE,"GENERAL"}</definedName>
    <definedName name="ghjghj" localSheetId="1" hidden="1">{"TAB1",#N/A,TRUE,"GENERAL";"TAB2",#N/A,TRUE,"GENERAL";"TAB3",#N/A,TRUE,"GENERAL";"TAB4",#N/A,TRUE,"GENERAL";"TAB5",#N/A,TRUE,"GENERAL"}</definedName>
    <definedName name="ghjghj" localSheetId="2" hidden="1">{"TAB1",#N/A,TRUE,"GENERAL";"TAB2",#N/A,TRUE,"GENERAL";"TAB3",#N/A,TRUE,"GENERAL";"TAB4",#N/A,TRUE,"GENERAL";"TAB5",#N/A,TRUE,"GENERAL"}</definedName>
    <definedName name="ghjghj" localSheetId="3" hidden="1">{"TAB1",#N/A,TRUE,"GENERAL";"TAB2",#N/A,TRUE,"GENERAL";"TAB3",#N/A,TRUE,"GENERAL";"TAB4",#N/A,TRUE,"GENERAL";"TAB5",#N/A,TRUE,"GENERAL"}</definedName>
    <definedName name="ghjghj" localSheetId="4" hidden="1">{"TAB1",#N/A,TRUE,"GENERAL";"TAB2",#N/A,TRUE,"GENERAL";"TAB3",#N/A,TRUE,"GENERAL";"TAB4",#N/A,TRUE,"GENERAL";"TAB5",#N/A,TRUE,"GENERAL"}</definedName>
    <definedName name="ghjghj" hidden="1">{"TAB1",#N/A,TRUE,"GENERAL";"TAB2",#N/A,TRUE,"GENERAL";"TAB3",#N/A,TRUE,"GENERAL";"TAB4",#N/A,TRUE,"GENERAL";"TAB5",#N/A,TRUE,"GENERAL"}</definedName>
    <definedName name="GHKJHK" localSheetId="5" hidden="1">{"TAB1",#N/A,TRUE,"GENERAL";"TAB2",#N/A,TRUE,"GENERAL";"TAB3",#N/A,TRUE,"GENERAL";"TAB4",#N/A,TRUE,"GENERAL";"TAB5",#N/A,TRUE,"GENERAL"}</definedName>
    <definedName name="GHKJHK" localSheetId="1" hidden="1">{"TAB1",#N/A,TRUE,"GENERAL";"TAB2",#N/A,TRUE,"GENERAL";"TAB3",#N/A,TRUE,"GENERAL";"TAB4",#N/A,TRUE,"GENERAL";"TAB5",#N/A,TRUE,"GENERAL"}</definedName>
    <definedName name="GHKJHK" localSheetId="2" hidden="1">{"TAB1",#N/A,TRUE,"GENERAL";"TAB2",#N/A,TRUE,"GENERAL";"TAB3",#N/A,TRUE,"GENERAL";"TAB4",#N/A,TRUE,"GENERAL";"TAB5",#N/A,TRUE,"GENERAL"}</definedName>
    <definedName name="GHKJHK" localSheetId="3" hidden="1">{"TAB1",#N/A,TRUE,"GENERAL";"TAB2",#N/A,TRUE,"GENERAL";"TAB3",#N/A,TRUE,"GENERAL";"TAB4",#N/A,TRUE,"GENERAL";"TAB5",#N/A,TRUE,"GENERAL"}</definedName>
    <definedName name="GHKJHK" localSheetId="4" hidden="1">{"TAB1",#N/A,TRUE,"GENERAL";"TAB2",#N/A,TRUE,"GENERAL";"TAB3",#N/A,TRUE,"GENERAL";"TAB4",#N/A,TRUE,"GENERAL";"TAB5",#N/A,TRUE,"GENERAL"}</definedName>
    <definedName name="GHKJHK" hidden="1">{"TAB1",#N/A,TRUE,"GENERAL";"TAB2",#N/A,TRUE,"GENERAL";"TAB3",#N/A,TRUE,"GENERAL";"TAB4",#N/A,TRUE,"GENERAL";"TAB5",#N/A,TRUE,"GENERAL"}</definedName>
    <definedName name="ghnbbfr" localSheetId="5" hidden="1">{#N/A,#N/A,TRUE,"1842CWN0"}</definedName>
    <definedName name="ghnbbfr" localSheetId="1" hidden="1">{#N/A,#N/A,TRUE,"1842CWN0"}</definedName>
    <definedName name="ghnbbfr" localSheetId="2" hidden="1">{#N/A,#N/A,TRUE,"1842CWN0"}</definedName>
    <definedName name="ghnbbfr" localSheetId="3" hidden="1">{#N/A,#N/A,TRUE,"1842CWN0"}</definedName>
    <definedName name="ghnbbfr" localSheetId="4" hidden="1">{#N/A,#N/A,TRUE,"1842CWN0"}</definedName>
    <definedName name="ghnbbfr" hidden="1">{#N/A,#N/A,TRUE,"1842CWN0"}</definedName>
    <definedName name="ghu">#REF!</definedName>
    <definedName name="gj">#REF!</definedName>
    <definedName name="GJHVCB" localSheetId="5" hidden="1">{"TAB1",#N/A,TRUE,"GENERAL";"TAB2",#N/A,TRUE,"GENERAL";"TAB3",#N/A,TRUE,"GENERAL";"TAB4",#N/A,TRUE,"GENERAL";"TAB5",#N/A,TRUE,"GENERAL"}</definedName>
    <definedName name="GJHVCB" localSheetId="1" hidden="1">{"TAB1",#N/A,TRUE,"GENERAL";"TAB2",#N/A,TRUE,"GENERAL";"TAB3",#N/A,TRUE,"GENERAL";"TAB4",#N/A,TRUE,"GENERAL";"TAB5",#N/A,TRUE,"GENERAL"}</definedName>
    <definedName name="GJHVCB" localSheetId="2" hidden="1">{"TAB1",#N/A,TRUE,"GENERAL";"TAB2",#N/A,TRUE,"GENERAL";"TAB3",#N/A,TRUE,"GENERAL";"TAB4",#N/A,TRUE,"GENERAL";"TAB5",#N/A,TRUE,"GENERAL"}</definedName>
    <definedName name="GJHVCB" localSheetId="3" hidden="1">{"TAB1",#N/A,TRUE,"GENERAL";"TAB2",#N/A,TRUE,"GENERAL";"TAB3",#N/A,TRUE,"GENERAL";"TAB4",#N/A,TRUE,"GENERAL";"TAB5",#N/A,TRUE,"GENERAL"}</definedName>
    <definedName name="GJHVCB" localSheetId="4" hidden="1">{"TAB1",#N/A,TRUE,"GENERAL";"TAB2",#N/A,TRUE,"GENERAL";"TAB3",#N/A,TRUE,"GENERAL";"TAB4",#N/A,TRUE,"GENERAL";"TAB5",#N/A,TRUE,"GENERAL"}</definedName>
    <definedName name="GJHVCB" hidden="1">{"TAB1",#N/A,TRUE,"GENERAL";"TAB2",#N/A,TRUE,"GENERAL";"TAB3",#N/A,TRUE,"GENERAL";"TAB4",#N/A,TRUE,"GENERAL";"TAB5",#N/A,TRUE,"GENERAL"}</definedName>
    <definedName name="gk" localSheetId="5" hidden="1">{"via1",#N/A,TRUE,"general";"via2",#N/A,TRUE,"general";"via3",#N/A,TRUE,"general"}</definedName>
    <definedName name="gk" localSheetId="1" hidden="1">{"via1",#N/A,TRUE,"general";"via2",#N/A,TRUE,"general";"via3",#N/A,TRUE,"general"}</definedName>
    <definedName name="gk" localSheetId="2" hidden="1">{"via1",#N/A,TRUE,"general";"via2",#N/A,TRUE,"general";"via3",#N/A,TRUE,"general"}</definedName>
    <definedName name="gk" localSheetId="3" hidden="1">{"via1",#N/A,TRUE,"general";"via2",#N/A,TRUE,"general";"via3",#N/A,TRUE,"general"}</definedName>
    <definedName name="gk" localSheetId="4" hidden="1">{"via1",#N/A,TRUE,"general";"via2",#N/A,TRUE,"general";"via3",#N/A,TRUE,"general"}</definedName>
    <definedName name="gk" hidden="1">{"via1",#N/A,TRUE,"general";"via2",#N/A,TRUE,"general";"via3",#N/A,TRUE,"general"}</definedName>
    <definedName name="GKJDGDIJZ">"Imagen 3"</definedName>
    <definedName name="GL">#REF!</definedName>
    <definedName name="GMF">#REF!</definedName>
    <definedName name="GMM_ON_ASO">#REF!</definedName>
    <definedName name="GMM_ON_DMARES">#REF!</definedName>
    <definedName name="GMM_ON_DRIO">#REF!</definedName>
    <definedName name="gmt">#REF!</definedName>
    <definedName name="gn">#REF!</definedName>
    <definedName name="gnm">#REF!</definedName>
    <definedName name="gñ">#REF!</definedName>
    <definedName name="GOR">#REF!</definedName>
    <definedName name="GOT">#REF!</definedName>
    <definedName name="gp">#REF!</definedName>
    <definedName name="GPO">#REF!</definedName>
    <definedName name="GPR">#REF!</definedName>
    <definedName name="_xlnm.Recorder">#REF!</definedName>
    <definedName name="GRAD">#REF!</definedName>
    <definedName name="GRADA">#REF!</definedName>
    <definedName name="gradacion">#REF!</definedName>
    <definedName name="GRAF1ANO" localSheetId="5" hidden="1">{"via1",#N/A,TRUE,"general";"via2",#N/A,TRUE,"general";"via3",#N/A,TRUE,"general"}</definedName>
    <definedName name="GRAF1ANO" localSheetId="1" hidden="1">{"via1",#N/A,TRUE,"general";"via2",#N/A,TRUE,"general";"via3",#N/A,TRUE,"general"}</definedName>
    <definedName name="GRAF1ANO" localSheetId="2" hidden="1">{"via1",#N/A,TRUE,"general";"via2",#N/A,TRUE,"general";"via3",#N/A,TRUE,"general"}</definedName>
    <definedName name="GRAF1ANO" localSheetId="3" hidden="1">{"via1",#N/A,TRUE,"general";"via2",#N/A,TRUE,"general";"via3",#N/A,TRUE,"general"}</definedName>
    <definedName name="GRAF1ANO" localSheetId="4" hidden="1">{"via1",#N/A,TRUE,"general";"via2",#N/A,TRUE,"general";"via3",#N/A,TRUE,"general"}</definedName>
    <definedName name="GRAF1ANO" hidden="1">{"via1",#N/A,TRUE,"general";"via2",#N/A,TRUE,"general";"via3",#N/A,TRUE,"general"}</definedName>
    <definedName name="GRAF1AÑO" localSheetId="5" hidden="1">{"TAB1",#N/A,TRUE,"GENERAL";"TAB2",#N/A,TRUE,"GENERAL";"TAB3",#N/A,TRUE,"GENERAL";"TAB4",#N/A,TRUE,"GENERAL";"TAB5",#N/A,TRUE,"GENERAL"}</definedName>
    <definedName name="GRAF1AÑO" localSheetId="1" hidden="1">{"TAB1",#N/A,TRUE,"GENERAL";"TAB2",#N/A,TRUE,"GENERAL";"TAB3",#N/A,TRUE,"GENERAL";"TAB4",#N/A,TRUE,"GENERAL";"TAB5",#N/A,TRUE,"GENERAL"}</definedName>
    <definedName name="GRAF1AÑO" localSheetId="2" hidden="1">{"TAB1",#N/A,TRUE,"GENERAL";"TAB2",#N/A,TRUE,"GENERAL";"TAB3",#N/A,TRUE,"GENERAL";"TAB4",#N/A,TRUE,"GENERAL";"TAB5",#N/A,TRUE,"GENERAL"}</definedName>
    <definedName name="GRAF1AÑO" localSheetId="3" hidden="1">{"TAB1",#N/A,TRUE,"GENERAL";"TAB2",#N/A,TRUE,"GENERAL";"TAB3",#N/A,TRUE,"GENERAL";"TAB4",#N/A,TRUE,"GENERAL";"TAB5",#N/A,TRUE,"GENERAL"}</definedName>
    <definedName name="GRAF1AÑO" localSheetId="4" hidden="1">{"TAB1",#N/A,TRUE,"GENERAL";"TAB2",#N/A,TRUE,"GENERAL";"TAB3",#N/A,TRUE,"GENERAL";"TAB4",#N/A,TRUE,"GENERAL";"TAB5",#N/A,TRUE,"GENERAL"}</definedName>
    <definedName name="GRAF1AÑO" hidden="1">{"TAB1",#N/A,TRUE,"GENERAL";"TAB2",#N/A,TRUE,"GENERAL";"TAB3",#N/A,TRUE,"GENERAL";"TAB4",#N/A,TRUE,"GENERAL";"TAB5",#N/A,TRUE,"GENERAL"}</definedName>
    <definedName name="GRAF2">#REF!</definedName>
    <definedName name="GRAF3">#REF!</definedName>
    <definedName name="graNo">#REF!</definedName>
    <definedName name="granular">28000</definedName>
    <definedName name="Grava">#REF!</definedName>
    <definedName name="GRC">#REF!</definedName>
    <definedName name="GRC_ON_ASO">#REF!</definedName>
    <definedName name="GRC_ON_DAPIAY">#REF!</definedName>
    <definedName name="GRC_ON_GER">#REF!</definedName>
    <definedName name="gregds" localSheetId="5" hidden="1">{"TAB1",#N/A,TRUE,"GENERAL";"TAB2",#N/A,TRUE,"GENERAL";"TAB3",#N/A,TRUE,"GENERAL";"TAB4",#N/A,TRUE,"GENERAL";"TAB5",#N/A,TRUE,"GENERAL"}</definedName>
    <definedName name="gregds" localSheetId="1" hidden="1">{"TAB1",#N/A,TRUE,"GENERAL";"TAB2",#N/A,TRUE,"GENERAL";"TAB3",#N/A,TRUE,"GENERAL";"TAB4",#N/A,TRUE,"GENERAL";"TAB5",#N/A,TRUE,"GENERAL"}</definedName>
    <definedName name="gregds" localSheetId="2" hidden="1">{"TAB1",#N/A,TRUE,"GENERAL";"TAB2",#N/A,TRUE,"GENERAL";"TAB3",#N/A,TRUE,"GENERAL";"TAB4",#N/A,TRUE,"GENERAL";"TAB5",#N/A,TRUE,"GENERAL"}</definedName>
    <definedName name="gregds" localSheetId="3" hidden="1">{"TAB1",#N/A,TRUE,"GENERAL";"TAB2",#N/A,TRUE,"GENERAL";"TAB3",#N/A,TRUE,"GENERAL";"TAB4",#N/A,TRUE,"GENERAL";"TAB5",#N/A,TRUE,"GENERAL"}</definedName>
    <definedName name="gregds" localSheetId="4" hidden="1">{"TAB1",#N/A,TRUE,"GENERAL";"TAB2",#N/A,TRUE,"GENERAL";"TAB3",#N/A,TRUE,"GENERAL";"TAB4",#N/A,TRUE,"GENERAL";"TAB5",#N/A,TRUE,"GENERAL"}</definedName>
    <definedName name="gregds" hidden="1">{"TAB1",#N/A,TRUE,"GENERAL";"TAB2",#N/A,TRUE,"GENERAL";"TAB3",#N/A,TRUE,"GENERAL";"TAB4",#N/A,TRUE,"GENERAL";"TAB5",#N/A,TRUE,"GENERAL"}</definedName>
    <definedName name="grehrtyh" localSheetId="5" hidden="1">{"TAB1",#N/A,TRUE,"GENERAL";"TAB2",#N/A,TRUE,"GENERAL";"TAB3",#N/A,TRUE,"GENERAL";"TAB4",#N/A,TRUE,"GENERAL";"TAB5",#N/A,TRUE,"GENERAL"}</definedName>
    <definedName name="grehrtyh" localSheetId="1" hidden="1">{"TAB1",#N/A,TRUE,"GENERAL";"TAB2",#N/A,TRUE,"GENERAL";"TAB3",#N/A,TRUE,"GENERAL";"TAB4",#N/A,TRUE,"GENERAL";"TAB5",#N/A,TRUE,"GENERAL"}</definedName>
    <definedName name="grehrtyh" localSheetId="2" hidden="1">{"TAB1",#N/A,TRUE,"GENERAL";"TAB2",#N/A,TRUE,"GENERAL";"TAB3",#N/A,TRUE,"GENERAL";"TAB4",#N/A,TRUE,"GENERAL";"TAB5",#N/A,TRUE,"GENERAL"}</definedName>
    <definedName name="grehrtyh" localSheetId="3" hidden="1">{"TAB1",#N/A,TRUE,"GENERAL";"TAB2",#N/A,TRUE,"GENERAL";"TAB3",#N/A,TRUE,"GENERAL";"TAB4",#N/A,TRUE,"GENERAL";"TAB5",#N/A,TRUE,"GENERAL"}</definedName>
    <definedName name="grehrtyh" localSheetId="4" hidden="1">{"TAB1",#N/A,TRUE,"GENERAL";"TAB2",#N/A,TRUE,"GENERAL";"TAB3",#N/A,TRUE,"GENERAL";"TAB4",#N/A,TRUE,"GENERAL";"TAB5",#N/A,TRUE,"GENERAL"}</definedName>
    <definedName name="grehrtyh" hidden="1">{"TAB1",#N/A,TRUE,"GENERAL";"TAB2",#N/A,TRUE,"GENERAL";"TAB3",#N/A,TRUE,"GENERAL";"TAB4",#N/A,TRUE,"GENERAL";"TAB5",#N/A,TRUE,"GENERAL"}</definedName>
    <definedName name="grggwero" localSheetId="5" hidden="1">{"via1",#N/A,TRUE,"general";"via2",#N/A,TRUE,"general";"via3",#N/A,TRUE,"general"}</definedName>
    <definedName name="grggwero" localSheetId="1" hidden="1">{"via1",#N/A,TRUE,"general";"via2",#N/A,TRUE,"general";"via3",#N/A,TRUE,"general"}</definedName>
    <definedName name="grggwero" localSheetId="2" hidden="1">{"via1",#N/A,TRUE,"general";"via2",#N/A,TRUE,"general";"via3",#N/A,TRUE,"general"}</definedName>
    <definedName name="grggwero" localSheetId="3" hidden="1">{"via1",#N/A,TRUE,"general";"via2",#N/A,TRUE,"general";"via3",#N/A,TRUE,"general"}</definedName>
    <definedName name="grggwero" localSheetId="4" hidden="1">{"via1",#N/A,TRUE,"general";"via2",#N/A,TRUE,"general";"via3",#N/A,TRUE,"general"}</definedName>
    <definedName name="grggwero" hidden="1">{"via1",#N/A,TRUE,"general";"via2",#N/A,TRUE,"general";"via3",#N/A,TRUE,"general"}</definedName>
    <definedName name="grl">#REF!</definedName>
    <definedName name="GRM">#REF!</definedName>
    <definedName name="GRM_ON_DMARES">#REF!</definedName>
    <definedName name="GRM_ON_DRIO">#REF!</definedName>
    <definedName name="GRN">#REF!</definedName>
    <definedName name="GRN_ON_ASO">#REF!</definedName>
    <definedName name="GRN_ON_DIREC">#REF!</definedName>
    <definedName name="GRS">#REF!</definedName>
    <definedName name="GRS_ON_ASO">#REF!</definedName>
    <definedName name="GRS_ON_DIREC">#REF!</definedName>
    <definedName name="GRS_ON_HUIL">#REF!</definedName>
    <definedName name="grtyerh" localSheetId="5" hidden="1">{"TAB1",#N/A,TRUE,"GENERAL";"TAB2",#N/A,TRUE,"GENERAL";"TAB3",#N/A,TRUE,"GENERAL";"TAB4",#N/A,TRUE,"GENERAL";"TAB5",#N/A,TRUE,"GENERAL"}</definedName>
    <definedName name="grtyerh" localSheetId="1" hidden="1">{"TAB1",#N/A,TRUE,"GENERAL";"TAB2",#N/A,TRUE,"GENERAL";"TAB3",#N/A,TRUE,"GENERAL";"TAB4",#N/A,TRUE,"GENERAL";"TAB5",#N/A,TRUE,"GENERAL"}</definedName>
    <definedName name="grtyerh" localSheetId="2" hidden="1">{"TAB1",#N/A,TRUE,"GENERAL";"TAB2",#N/A,TRUE,"GENERAL";"TAB3",#N/A,TRUE,"GENERAL";"TAB4",#N/A,TRUE,"GENERAL";"TAB5",#N/A,TRUE,"GENERAL"}</definedName>
    <definedName name="grtyerh" localSheetId="3" hidden="1">{"TAB1",#N/A,TRUE,"GENERAL";"TAB2",#N/A,TRUE,"GENERAL";"TAB3",#N/A,TRUE,"GENERAL";"TAB4",#N/A,TRUE,"GENERAL";"TAB5",#N/A,TRUE,"GENERAL"}</definedName>
    <definedName name="grtyerh" localSheetId="4" hidden="1">{"TAB1",#N/A,TRUE,"GENERAL";"TAB2",#N/A,TRUE,"GENERAL";"TAB3",#N/A,TRUE,"GENERAL";"TAB4",#N/A,TRUE,"GENERAL";"TAB5",#N/A,TRUE,"GENERAL"}</definedName>
    <definedName name="grtyerh" hidden="1">{"TAB1",#N/A,TRUE,"GENERAL";"TAB2",#N/A,TRUE,"GENERAL";"TAB3",#N/A,TRUE,"GENERAL";"TAB4",#N/A,TRUE,"GENERAL";"TAB5",#N/A,TRUE,"GENERAL"}</definedName>
    <definedName name="GRUPO1">#REF!</definedName>
    <definedName name="GRUPO123">#REF!</definedName>
    <definedName name="GRUPO13">#REF!</definedName>
    <definedName name="GRUPO2">#REF!</definedName>
    <definedName name="grupo3">#REF!</definedName>
    <definedName name="grupo4">#REF!</definedName>
    <definedName name="grupo5">#REF!</definedName>
    <definedName name="grupo6">#REF!</definedName>
    <definedName name="grupo7">#REF!</definedName>
    <definedName name="grupo8">#REF!</definedName>
    <definedName name="grupo9">#REF!</definedName>
    <definedName name="GSDG" localSheetId="5" hidden="1">{"TAB1",#N/A,TRUE,"GENERAL";"TAB2",#N/A,TRUE,"GENERAL";"TAB3",#N/A,TRUE,"GENERAL";"TAB4",#N/A,TRUE,"GENERAL";"TAB5",#N/A,TRUE,"GENERAL"}</definedName>
    <definedName name="GSDG" localSheetId="1" hidden="1">{"TAB1",#N/A,TRUE,"GENERAL";"TAB2",#N/A,TRUE,"GENERAL";"TAB3",#N/A,TRUE,"GENERAL";"TAB4",#N/A,TRUE,"GENERAL";"TAB5",#N/A,TRUE,"GENERAL"}</definedName>
    <definedName name="GSDG" localSheetId="2" hidden="1">{"TAB1",#N/A,TRUE,"GENERAL";"TAB2",#N/A,TRUE,"GENERAL";"TAB3",#N/A,TRUE,"GENERAL";"TAB4",#N/A,TRUE,"GENERAL";"TAB5",#N/A,TRUE,"GENERAL"}</definedName>
    <definedName name="GSDG" localSheetId="3" hidden="1">{"TAB1",#N/A,TRUE,"GENERAL";"TAB2",#N/A,TRUE,"GENERAL";"TAB3",#N/A,TRUE,"GENERAL";"TAB4",#N/A,TRUE,"GENERAL";"TAB5",#N/A,TRUE,"GENERAL"}</definedName>
    <definedName name="GSDG" localSheetId="4" hidden="1">{"TAB1",#N/A,TRUE,"GENERAL";"TAB2",#N/A,TRUE,"GENERAL";"TAB3",#N/A,TRUE,"GENERAL";"TAB4",#N/A,TRUE,"GENERAL";"TAB5",#N/A,TRUE,"GENERAL"}</definedName>
    <definedName name="GSDG" hidden="1">{"TAB1",#N/A,TRUE,"GENERAL";"TAB2",#N/A,TRUE,"GENERAL";"TAB3",#N/A,TRUE,"GENERAL";"TAB4",#N/A,TRUE,"GENERAL";"TAB5",#N/A,TRUE,"GENERAL"}</definedName>
    <definedName name="gsfsf" localSheetId="5" hidden="1">{"via1",#N/A,TRUE,"general";"via2",#N/A,TRUE,"general";"via3",#N/A,TRUE,"general"}</definedName>
    <definedName name="gsfsf" localSheetId="1" hidden="1">{"via1",#N/A,TRUE,"general";"via2",#N/A,TRUE,"general";"via3",#N/A,TRUE,"general"}</definedName>
    <definedName name="gsfsf" localSheetId="2" hidden="1">{"via1",#N/A,TRUE,"general";"via2",#N/A,TRUE,"general";"via3",#N/A,TRUE,"general"}</definedName>
    <definedName name="gsfsf" localSheetId="3" hidden="1">{"via1",#N/A,TRUE,"general";"via2",#N/A,TRUE,"general";"via3",#N/A,TRUE,"general"}</definedName>
    <definedName name="gsfsf" localSheetId="4" hidden="1">{"via1",#N/A,TRUE,"general";"via2",#N/A,TRUE,"general";"via3",#N/A,TRUE,"general"}</definedName>
    <definedName name="gsfsf" hidden="1">{"via1",#N/A,TRUE,"general";"via2",#N/A,TRUE,"general";"via3",#N/A,TRUE,"general"}</definedName>
    <definedName name="GT">#REF!</definedName>
    <definedName name="GTC">#REF!</definedName>
    <definedName name="GTE">#REF!</definedName>
    <definedName name="gtgt" localSheetId="5" hidden="1">{"via1",#N/A,TRUE,"general";"via2",#N/A,TRUE,"general";"via3",#N/A,TRUE,"general"}</definedName>
    <definedName name="gtgt" localSheetId="1" hidden="1">{"via1",#N/A,TRUE,"general";"via2",#N/A,TRUE,"general";"via3",#N/A,TRUE,"general"}</definedName>
    <definedName name="gtgt" localSheetId="2" hidden="1">{"via1",#N/A,TRUE,"general";"via2",#N/A,TRUE,"general";"via3",#N/A,TRUE,"general"}</definedName>
    <definedName name="gtgt" localSheetId="3" hidden="1">{"via1",#N/A,TRUE,"general";"via2",#N/A,TRUE,"general";"via3",#N/A,TRUE,"general"}</definedName>
    <definedName name="gtgt" localSheetId="4" hidden="1">{"via1",#N/A,TRUE,"general";"via2",#N/A,TRUE,"general";"via3",#N/A,TRUE,"general"}</definedName>
    <definedName name="gtgt" hidden="1">{"via1",#N/A,TRUE,"general";"via2",#N/A,TRUE,"general";"via3",#N/A,TRUE,"general"}</definedName>
    <definedName name="gtgtg" localSheetId="5" hidden="1">{"via1",#N/A,TRUE,"general";"via2",#N/A,TRUE,"general";"via3",#N/A,TRUE,"general"}</definedName>
    <definedName name="gtgtg" localSheetId="1" hidden="1">{"via1",#N/A,TRUE,"general";"via2",#N/A,TRUE,"general";"via3",#N/A,TRUE,"general"}</definedName>
    <definedName name="gtgtg" localSheetId="2" hidden="1">{"via1",#N/A,TRUE,"general";"via2",#N/A,TRUE,"general";"via3",#N/A,TRUE,"general"}</definedName>
    <definedName name="gtgtg" localSheetId="3" hidden="1">{"via1",#N/A,TRUE,"general";"via2",#N/A,TRUE,"general";"via3",#N/A,TRUE,"general"}</definedName>
    <definedName name="gtgtg" localSheetId="4" hidden="1">{"via1",#N/A,TRUE,"general";"via2",#N/A,TRUE,"general";"via3",#N/A,TRUE,"general"}</definedName>
    <definedName name="gtgtg" hidden="1">{"via1",#N/A,TRUE,"general";"via2",#N/A,TRUE,"general";"via3",#N/A,TRUE,"general"}</definedName>
    <definedName name="gtgtgff" localSheetId="5" hidden="1">{"via1",#N/A,TRUE,"general";"via2",#N/A,TRUE,"general";"via3",#N/A,TRUE,"general"}</definedName>
    <definedName name="gtgtgff" localSheetId="1" hidden="1">{"via1",#N/A,TRUE,"general";"via2",#N/A,TRUE,"general";"via3",#N/A,TRUE,"general"}</definedName>
    <definedName name="gtgtgff" localSheetId="2" hidden="1">{"via1",#N/A,TRUE,"general";"via2",#N/A,TRUE,"general";"via3",#N/A,TRUE,"general"}</definedName>
    <definedName name="gtgtgff" localSheetId="3" hidden="1">{"via1",#N/A,TRUE,"general";"via2",#N/A,TRUE,"general";"via3",#N/A,TRUE,"general"}</definedName>
    <definedName name="gtgtgff" localSheetId="4" hidden="1">{"via1",#N/A,TRUE,"general";"via2",#N/A,TRUE,"general";"via3",#N/A,TRUE,"general"}</definedName>
    <definedName name="gtgtgff" hidden="1">{"via1",#N/A,TRUE,"general";"via2",#N/A,TRUE,"general";"via3",#N/A,TRUE,"general"}</definedName>
    <definedName name="gtgtgyh" localSheetId="5" hidden="1">{"TAB1",#N/A,TRUE,"GENERAL";"TAB2",#N/A,TRUE,"GENERAL";"TAB3",#N/A,TRUE,"GENERAL";"TAB4",#N/A,TRUE,"GENERAL";"TAB5",#N/A,TRUE,"GENERAL"}</definedName>
    <definedName name="gtgtgyh" localSheetId="1" hidden="1">{"TAB1",#N/A,TRUE,"GENERAL";"TAB2",#N/A,TRUE,"GENERAL";"TAB3",#N/A,TRUE,"GENERAL";"TAB4",#N/A,TRUE,"GENERAL";"TAB5",#N/A,TRUE,"GENERAL"}</definedName>
    <definedName name="gtgtgyh" localSheetId="2" hidden="1">{"TAB1",#N/A,TRUE,"GENERAL";"TAB2",#N/A,TRUE,"GENERAL";"TAB3",#N/A,TRUE,"GENERAL";"TAB4",#N/A,TRUE,"GENERAL";"TAB5",#N/A,TRUE,"GENERAL"}</definedName>
    <definedName name="gtgtgyh" localSheetId="3" hidden="1">{"TAB1",#N/A,TRUE,"GENERAL";"TAB2",#N/A,TRUE,"GENERAL";"TAB3",#N/A,TRUE,"GENERAL";"TAB4",#N/A,TRUE,"GENERAL";"TAB5",#N/A,TRUE,"GENERAL"}</definedName>
    <definedName name="gtgtgyh" localSheetId="4" hidden="1">{"TAB1",#N/A,TRUE,"GENERAL";"TAB2",#N/A,TRUE,"GENERAL";"TAB3",#N/A,TRUE,"GENERAL";"TAB4",#N/A,TRUE,"GENERAL";"TAB5",#N/A,TRUE,"GENERAL"}</definedName>
    <definedName name="gtgtgyh" hidden="1">{"TAB1",#N/A,TRUE,"GENERAL";"TAB2",#N/A,TRUE,"GENERAL";"TAB3",#N/A,TRUE,"GENERAL";"TAB4",#N/A,TRUE,"GENERAL";"TAB5",#N/A,TRUE,"GENERAL"}</definedName>
    <definedName name="gtgth" localSheetId="5" hidden="1">{"TAB1",#N/A,TRUE,"GENERAL";"TAB2",#N/A,TRUE,"GENERAL";"TAB3",#N/A,TRUE,"GENERAL";"TAB4",#N/A,TRUE,"GENERAL";"TAB5",#N/A,TRUE,"GENERAL"}</definedName>
    <definedName name="gtgth" localSheetId="1" hidden="1">{"TAB1",#N/A,TRUE,"GENERAL";"TAB2",#N/A,TRUE,"GENERAL";"TAB3",#N/A,TRUE,"GENERAL";"TAB4",#N/A,TRUE,"GENERAL";"TAB5",#N/A,TRUE,"GENERAL"}</definedName>
    <definedName name="gtgth" localSheetId="2" hidden="1">{"TAB1",#N/A,TRUE,"GENERAL";"TAB2",#N/A,TRUE,"GENERAL";"TAB3",#N/A,TRUE,"GENERAL";"TAB4",#N/A,TRUE,"GENERAL";"TAB5",#N/A,TRUE,"GENERAL"}</definedName>
    <definedName name="gtgth" localSheetId="3" hidden="1">{"TAB1",#N/A,TRUE,"GENERAL";"TAB2",#N/A,TRUE,"GENERAL";"TAB3",#N/A,TRUE,"GENERAL";"TAB4",#N/A,TRUE,"GENERAL";"TAB5",#N/A,TRUE,"GENERAL"}</definedName>
    <definedName name="gtgth" localSheetId="4" hidden="1">{"TAB1",#N/A,TRUE,"GENERAL";"TAB2",#N/A,TRUE,"GENERAL";"TAB3",#N/A,TRUE,"GENERAL";"TAB4",#N/A,TRUE,"GENERAL";"TAB5",#N/A,TRUE,"GENERAL"}</definedName>
    <definedName name="gtgth" hidden="1">{"TAB1",#N/A,TRUE,"GENERAL";"TAB2",#N/A,TRUE,"GENERAL";"TAB3",#N/A,TRUE,"GENERAL";"TAB4",#N/A,TRUE,"GENERAL";"TAB5",#N/A,TRUE,"GENERAL"}</definedName>
    <definedName name="GTI">#REF!</definedName>
    <definedName name="GTO_ADMON">#REF!</definedName>
    <definedName name="GTO_INVEST">#REF!</definedName>
    <definedName name="GTO_OPERA">#REF!</definedName>
    <definedName name="GTP">#REF!</definedName>
    <definedName name="GTRE">#REF!</definedName>
    <definedName name="gy">#REF!</definedName>
    <definedName name="h">#REF!</definedName>
    <definedName name="H_pump">#REF!</definedName>
    <definedName name="h9h" localSheetId="5" hidden="1">{"via1",#N/A,TRUE,"general";"via2",#N/A,TRUE,"general";"via3",#N/A,TRUE,"general"}</definedName>
    <definedName name="h9h" localSheetId="1" hidden="1">{"via1",#N/A,TRUE,"general";"via2",#N/A,TRUE,"general";"via3",#N/A,TRUE,"general"}</definedName>
    <definedName name="h9h" localSheetId="2" hidden="1">{"via1",#N/A,TRUE,"general";"via2",#N/A,TRUE,"general";"via3",#N/A,TRUE,"general"}</definedName>
    <definedName name="h9h" localSheetId="3" hidden="1">{"via1",#N/A,TRUE,"general";"via2",#N/A,TRUE,"general";"via3",#N/A,TRUE,"general"}</definedName>
    <definedName name="h9h" localSheetId="4" hidden="1">{"via1",#N/A,TRUE,"general";"via2",#N/A,TRUE,"general";"via3",#N/A,TRUE,"general"}</definedName>
    <definedName name="h9h" hidden="1">{"via1",#N/A,TRUE,"general";"via2",#N/A,TRUE,"general";"via3",#N/A,TRUE,"general"}</definedName>
    <definedName name="ha">#REF!</definedName>
    <definedName name="Hazards">#REF!</definedName>
    <definedName name="hbfdhrw" localSheetId="5" hidden="1">{"TAB1",#N/A,TRUE,"GENERAL";"TAB2",#N/A,TRUE,"GENERAL";"TAB3",#N/A,TRUE,"GENERAL";"TAB4",#N/A,TRUE,"GENERAL";"TAB5",#N/A,TRUE,"GENERAL"}</definedName>
    <definedName name="hbfdhrw" localSheetId="1" hidden="1">{"TAB1",#N/A,TRUE,"GENERAL";"TAB2",#N/A,TRUE,"GENERAL";"TAB3",#N/A,TRUE,"GENERAL";"TAB4",#N/A,TRUE,"GENERAL";"TAB5",#N/A,TRUE,"GENERAL"}</definedName>
    <definedName name="hbfdhrw" localSheetId="2" hidden="1">{"TAB1",#N/A,TRUE,"GENERAL";"TAB2",#N/A,TRUE,"GENERAL";"TAB3",#N/A,TRUE,"GENERAL";"TAB4",#N/A,TRUE,"GENERAL";"TAB5",#N/A,TRUE,"GENERAL"}</definedName>
    <definedName name="hbfdhrw" localSheetId="3" hidden="1">{"TAB1",#N/A,TRUE,"GENERAL";"TAB2",#N/A,TRUE,"GENERAL";"TAB3",#N/A,TRUE,"GENERAL";"TAB4",#N/A,TRUE,"GENERAL";"TAB5",#N/A,TRUE,"GENERAL"}</definedName>
    <definedName name="hbfdhrw" localSheetId="4" hidden="1">{"TAB1",#N/A,TRUE,"GENERAL";"TAB2",#N/A,TRUE,"GENERAL";"TAB3",#N/A,TRUE,"GENERAL";"TAB4",#N/A,TRUE,"GENERAL";"TAB5",#N/A,TRUE,"GENERAL"}</definedName>
    <definedName name="hbfdhrw" hidden="1">{"TAB1",#N/A,TRUE,"GENERAL";"TAB2",#N/A,TRUE,"GENERAL";"TAB3",#N/A,TRUE,"GENERAL";"TAB4",#N/A,TRUE,"GENERAL";"TAB5",#N/A,TRUE,"GENERAL"}</definedName>
    <definedName name="hc">#REF!</definedName>
    <definedName name="hdfh" localSheetId="5" hidden="1">{"via1",#N/A,TRUE,"general";"via2",#N/A,TRUE,"general";"via3",#N/A,TRUE,"general"}</definedName>
    <definedName name="hdfh" localSheetId="1" hidden="1">{"via1",#N/A,TRUE,"general";"via2",#N/A,TRUE,"general";"via3",#N/A,TRUE,"general"}</definedName>
    <definedName name="hdfh" localSheetId="2" hidden="1">{"via1",#N/A,TRUE,"general";"via2",#N/A,TRUE,"general";"via3",#N/A,TRUE,"general"}</definedName>
    <definedName name="hdfh" localSheetId="3" hidden="1">{"via1",#N/A,TRUE,"general";"via2",#N/A,TRUE,"general";"via3",#N/A,TRUE,"general"}</definedName>
    <definedName name="hdfh" localSheetId="4" hidden="1">{"via1",#N/A,TRUE,"general";"via2",#N/A,TRUE,"general";"via3",#N/A,TRUE,"general"}</definedName>
    <definedName name="hdfh" hidden="1">{"via1",#N/A,TRUE,"general";"via2",#N/A,TRUE,"general";"via3",#N/A,TRUE,"general"}</definedName>
    <definedName name="hdfh4" localSheetId="5" hidden="1">{"TAB1",#N/A,TRUE,"GENERAL";"TAB2",#N/A,TRUE,"GENERAL";"TAB3",#N/A,TRUE,"GENERAL";"TAB4",#N/A,TRUE,"GENERAL";"TAB5",#N/A,TRUE,"GENERAL"}</definedName>
    <definedName name="hdfh4" localSheetId="1" hidden="1">{"TAB1",#N/A,TRUE,"GENERAL";"TAB2",#N/A,TRUE,"GENERAL";"TAB3",#N/A,TRUE,"GENERAL";"TAB4",#N/A,TRUE,"GENERAL";"TAB5",#N/A,TRUE,"GENERAL"}</definedName>
    <definedName name="hdfh4" localSheetId="2" hidden="1">{"TAB1",#N/A,TRUE,"GENERAL";"TAB2",#N/A,TRUE,"GENERAL";"TAB3",#N/A,TRUE,"GENERAL";"TAB4",#N/A,TRUE,"GENERAL";"TAB5",#N/A,TRUE,"GENERAL"}</definedName>
    <definedName name="hdfh4" localSheetId="3" hidden="1">{"TAB1",#N/A,TRUE,"GENERAL";"TAB2",#N/A,TRUE,"GENERAL";"TAB3",#N/A,TRUE,"GENERAL";"TAB4",#N/A,TRUE,"GENERAL";"TAB5",#N/A,TRUE,"GENERAL"}</definedName>
    <definedName name="hdfh4" localSheetId="4" hidden="1">{"TAB1",#N/A,TRUE,"GENERAL";"TAB2",#N/A,TRUE,"GENERAL";"TAB3",#N/A,TRUE,"GENERAL";"TAB4",#N/A,TRUE,"GENERAL";"TAB5",#N/A,TRUE,"GENERAL"}</definedName>
    <definedName name="hdfh4" hidden="1">{"TAB1",#N/A,TRUE,"GENERAL";"TAB2",#N/A,TRUE,"GENERAL";"TAB3",#N/A,TRUE,"GENERAL";"TAB4",#N/A,TRUE,"GENERAL";"TAB5",#N/A,TRUE,"GENERAL"}</definedName>
    <definedName name="hdfhwq" localSheetId="5" hidden="1">{"TAB1",#N/A,TRUE,"GENERAL";"TAB2",#N/A,TRUE,"GENERAL";"TAB3",#N/A,TRUE,"GENERAL";"TAB4",#N/A,TRUE,"GENERAL";"TAB5",#N/A,TRUE,"GENERAL"}</definedName>
    <definedName name="hdfhwq" localSheetId="1" hidden="1">{"TAB1",#N/A,TRUE,"GENERAL";"TAB2",#N/A,TRUE,"GENERAL";"TAB3",#N/A,TRUE,"GENERAL";"TAB4",#N/A,TRUE,"GENERAL";"TAB5",#N/A,TRUE,"GENERAL"}</definedName>
    <definedName name="hdfhwq" localSheetId="2" hidden="1">{"TAB1",#N/A,TRUE,"GENERAL";"TAB2",#N/A,TRUE,"GENERAL";"TAB3",#N/A,TRUE,"GENERAL";"TAB4",#N/A,TRUE,"GENERAL";"TAB5",#N/A,TRUE,"GENERAL"}</definedName>
    <definedName name="hdfhwq" localSheetId="3" hidden="1">{"TAB1",#N/A,TRUE,"GENERAL";"TAB2",#N/A,TRUE,"GENERAL";"TAB3",#N/A,TRUE,"GENERAL";"TAB4",#N/A,TRUE,"GENERAL";"TAB5",#N/A,TRUE,"GENERAL"}</definedName>
    <definedName name="hdfhwq" localSheetId="4" hidden="1">{"TAB1",#N/A,TRUE,"GENERAL";"TAB2",#N/A,TRUE,"GENERAL";"TAB3",#N/A,TRUE,"GENERAL";"TAB4",#N/A,TRUE,"GENERAL";"TAB5",#N/A,TRUE,"GENERAL"}</definedName>
    <definedName name="hdfhwq" hidden="1">{"TAB1",#N/A,TRUE,"GENERAL";"TAB2",#N/A,TRUE,"GENERAL";"TAB3",#N/A,TRUE,"GENERAL";"TAB4",#N/A,TRUE,"GENERAL";"TAB5",#N/A,TRUE,"GENERAL"}</definedName>
    <definedName name="hdgh" localSheetId="5" hidden="1">{"via1",#N/A,TRUE,"general";"via2",#N/A,TRUE,"general";"via3",#N/A,TRUE,"general"}</definedName>
    <definedName name="hdgh" localSheetId="1" hidden="1">{"via1",#N/A,TRUE,"general";"via2",#N/A,TRUE,"general";"via3",#N/A,TRUE,"general"}</definedName>
    <definedName name="hdgh" localSheetId="2" hidden="1">{"via1",#N/A,TRUE,"general";"via2",#N/A,TRUE,"general";"via3",#N/A,TRUE,"general"}</definedName>
    <definedName name="hdgh" localSheetId="3" hidden="1">{"via1",#N/A,TRUE,"general";"via2",#N/A,TRUE,"general";"via3",#N/A,TRUE,"general"}</definedName>
    <definedName name="hdgh" localSheetId="4" hidden="1">{"via1",#N/A,TRUE,"general";"via2",#N/A,TRUE,"general";"via3",#N/A,TRUE,"general"}</definedName>
    <definedName name="hdgh" hidden="1">{"via1",#N/A,TRUE,"general";"via2",#N/A,TRUE,"general";"via3",#N/A,TRUE,"general"}</definedName>
    <definedName name="hdhf" localSheetId="5" hidden="1">{"TAB1",#N/A,TRUE,"GENERAL";"TAB2",#N/A,TRUE,"GENERAL";"TAB3",#N/A,TRUE,"GENERAL";"TAB4",#N/A,TRUE,"GENERAL";"TAB5",#N/A,TRUE,"GENERAL"}</definedName>
    <definedName name="hdhf" localSheetId="1" hidden="1">{"TAB1",#N/A,TRUE,"GENERAL";"TAB2",#N/A,TRUE,"GENERAL";"TAB3",#N/A,TRUE,"GENERAL";"TAB4",#N/A,TRUE,"GENERAL";"TAB5",#N/A,TRUE,"GENERAL"}</definedName>
    <definedName name="hdhf" localSheetId="2" hidden="1">{"TAB1",#N/A,TRUE,"GENERAL";"TAB2",#N/A,TRUE,"GENERAL";"TAB3",#N/A,TRUE,"GENERAL";"TAB4",#N/A,TRUE,"GENERAL";"TAB5",#N/A,TRUE,"GENERAL"}</definedName>
    <definedName name="hdhf" localSheetId="3" hidden="1">{"TAB1",#N/A,TRUE,"GENERAL";"TAB2",#N/A,TRUE,"GENERAL";"TAB3",#N/A,TRUE,"GENERAL";"TAB4",#N/A,TRUE,"GENERAL";"TAB5",#N/A,TRUE,"GENERAL"}</definedName>
    <definedName name="hdhf" localSheetId="4" hidden="1">{"TAB1",#N/A,TRUE,"GENERAL";"TAB2",#N/A,TRUE,"GENERAL";"TAB3",#N/A,TRUE,"GENERAL";"TAB4",#N/A,TRUE,"GENERAL";"TAB5",#N/A,TRUE,"GENERAL"}</definedName>
    <definedName name="hdhf" hidden="1">{"TAB1",#N/A,TRUE,"GENERAL";"TAB2",#N/A,TRUE,"GENERAL";"TAB3",#N/A,TRUE,"GENERAL";"TAB4",#N/A,TRUE,"GENERAL";"TAB5",#N/A,TRUE,"GENERAL"}</definedName>
    <definedName name="Header_Row">ROW(#REF!)</definedName>
    <definedName name="hed">#REF!</definedName>
    <definedName name="hen">#REF!</definedName>
    <definedName name="hernan">#REF!</definedName>
    <definedName name="HERRERO">#REF!</definedName>
    <definedName name="hfgh" localSheetId="5" hidden="1">{"via1",#N/A,TRUE,"general";"via2",#N/A,TRUE,"general";"via3",#N/A,TRUE,"general"}</definedName>
    <definedName name="hfgh" localSheetId="1" hidden="1">{"via1",#N/A,TRUE,"general";"via2",#N/A,TRUE,"general";"via3",#N/A,TRUE,"general"}</definedName>
    <definedName name="hfgh" localSheetId="2" hidden="1">{"via1",#N/A,TRUE,"general";"via2",#N/A,TRUE,"general";"via3",#N/A,TRUE,"general"}</definedName>
    <definedName name="hfgh" localSheetId="3" hidden="1">{"via1",#N/A,TRUE,"general";"via2",#N/A,TRUE,"general";"via3",#N/A,TRUE,"general"}</definedName>
    <definedName name="hfgh" localSheetId="4" hidden="1">{"via1",#N/A,TRUE,"general";"via2",#N/A,TRUE,"general";"via3",#N/A,TRUE,"general"}</definedName>
    <definedName name="hfgh" hidden="1">{"via1",#N/A,TRUE,"general";"via2",#N/A,TRUE,"general";"via3",#N/A,TRUE,"general"}</definedName>
    <definedName name="hfh" localSheetId="5" hidden="1">{"TAB1",#N/A,TRUE,"GENERAL";"TAB2",#N/A,TRUE,"GENERAL";"TAB3",#N/A,TRUE,"GENERAL";"TAB4",#N/A,TRUE,"GENERAL";"TAB5",#N/A,TRUE,"GENERAL"}</definedName>
    <definedName name="hfh" localSheetId="1" hidden="1">{"TAB1",#N/A,TRUE,"GENERAL";"TAB2",#N/A,TRUE,"GENERAL";"TAB3",#N/A,TRUE,"GENERAL";"TAB4",#N/A,TRUE,"GENERAL";"TAB5",#N/A,TRUE,"GENERAL"}</definedName>
    <definedName name="hfh" localSheetId="2" hidden="1">{"TAB1",#N/A,TRUE,"GENERAL";"TAB2",#N/A,TRUE,"GENERAL";"TAB3",#N/A,TRUE,"GENERAL";"TAB4",#N/A,TRUE,"GENERAL";"TAB5",#N/A,TRUE,"GENERAL"}</definedName>
    <definedName name="hfh" localSheetId="3" hidden="1">{"TAB1",#N/A,TRUE,"GENERAL";"TAB2",#N/A,TRUE,"GENERAL";"TAB3",#N/A,TRUE,"GENERAL";"TAB4",#N/A,TRUE,"GENERAL";"TAB5",#N/A,TRUE,"GENERAL"}</definedName>
    <definedName name="hfh" localSheetId="4" hidden="1">{"TAB1",#N/A,TRUE,"GENERAL";"TAB2",#N/A,TRUE,"GENERAL";"TAB3",#N/A,TRUE,"GENERAL";"TAB4",#N/A,TRUE,"GENERAL";"TAB5",#N/A,TRUE,"GENERAL"}</definedName>
    <definedName name="hfh" hidden="1">{"TAB1",#N/A,TRUE,"GENERAL";"TAB2",#N/A,TRUE,"GENERAL";"TAB3",#N/A,TRUE,"GENERAL";"TAB4",#N/A,TRUE,"GENERAL";"TAB5",#N/A,TRUE,"GENERAL"}</definedName>
    <definedName name="hfhg" localSheetId="5" hidden="1">{"TAB1",#N/A,TRUE,"GENERAL";"TAB2",#N/A,TRUE,"GENERAL";"TAB3",#N/A,TRUE,"GENERAL";"TAB4",#N/A,TRUE,"GENERAL";"TAB5",#N/A,TRUE,"GENERAL"}</definedName>
    <definedName name="hfhg" localSheetId="1" hidden="1">{"TAB1",#N/A,TRUE,"GENERAL";"TAB2",#N/A,TRUE,"GENERAL";"TAB3",#N/A,TRUE,"GENERAL";"TAB4",#N/A,TRUE,"GENERAL";"TAB5",#N/A,TRUE,"GENERAL"}</definedName>
    <definedName name="hfhg" localSheetId="2" hidden="1">{"TAB1",#N/A,TRUE,"GENERAL";"TAB2",#N/A,TRUE,"GENERAL";"TAB3",#N/A,TRUE,"GENERAL";"TAB4",#N/A,TRUE,"GENERAL";"TAB5",#N/A,TRUE,"GENERAL"}</definedName>
    <definedName name="hfhg" localSheetId="3" hidden="1">{"TAB1",#N/A,TRUE,"GENERAL";"TAB2",#N/A,TRUE,"GENERAL";"TAB3",#N/A,TRUE,"GENERAL";"TAB4",#N/A,TRUE,"GENERAL";"TAB5",#N/A,TRUE,"GENERAL"}</definedName>
    <definedName name="hfhg" localSheetId="4" hidden="1">{"TAB1",#N/A,TRUE,"GENERAL";"TAB2",#N/A,TRUE,"GENERAL";"TAB3",#N/A,TRUE,"GENERAL";"TAB4",#N/A,TRUE,"GENERAL";"TAB5",#N/A,TRUE,"GENERAL"}</definedName>
    <definedName name="hfhg" hidden="1">{"TAB1",#N/A,TRUE,"GENERAL";"TAB2",#N/A,TRUE,"GENERAL";"TAB3",#N/A,TRUE,"GENERAL";"TAB4",#N/A,TRUE,"GENERAL";"TAB5",#N/A,TRUE,"GENERAL"}</definedName>
    <definedName name="hft">#REF!</definedName>
    <definedName name="hfthr" localSheetId="5" hidden="1">{"via1",#N/A,TRUE,"general";"via2",#N/A,TRUE,"general";"via3",#N/A,TRUE,"general"}</definedName>
    <definedName name="hfthr" localSheetId="1" hidden="1">{"via1",#N/A,TRUE,"general";"via2",#N/A,TRUE,"general";"via3",#N/A,TRUE,"general"}</definedName>
    <definedName name="hfthr" localSheetId="2" hidden="1">{"via1",#N/A,TRUE,"general";"via2",#N/A,TRUE,"general";"via3",#N/A,TRUE,"general"}</definedName>
    <definedName name="hfthr" localSheetId="3" hidden="1">{"via1",#N/A,TRUE,"general";"via2",#N/A,TRUE,"general";"via3",#N/A,TRUE,"general"}</definedName>
    <definedName name="hfthr" localSheetId="4" hidden="1">{"via1",#N/A,TRUE,"general";"via2",#N/A,TRUE,"general";"via3",#N/A,TRUE,"general"}</definedName>
    <definedName name="hfthr" hidden="1">{"via1",#N/A,TRUE,"general";"via2",#N/A,TRUE,"general";"via3",#N/A,TRUE,"general"}</definedName>
    <definedName name="hg" localSheetId="5" hidden="1">{"via1",#N/A,TRUE,"general";"via2",#N/A,TRUE,"general";"via3",#N/A,TRUE,"general"}</definedName>
    <definedName name="hg" localSheetId="1" hidden="1">{"via1",#N/A,TRUE,"general";"via2",#N/A,TRUE,"general";"via3",#N/A,TRUE,"general"}</definedName>
    <definedName name="hg" localSheetId="2" hidden="1">{"via1",#N/A,TRUE,"general";"via2",#N/A,TRUE,"general";"via3",#N/A,TRUE,"general"}</definedName>
    <definedName name="hg" localSheetId="3" hidden="1">{"via1",#N/A,TRUE,"general";"via2",#N/A,TRUE,"general";"via3",#N/A,TRUE,"general"}</definedName>
    <definedName name="hg" localSheetId="4" hidden="1">{"via1",#N/A,TRUE,"general";"via2",#N/A,TRUE,"general";"via3",#N/A,TRUE,"general"}</definedName>
    <definedName name="hg" hidden="1">{"via1",#N/A,TRUE,"general";"via2",#N/A,TRUE,"general";"via3",#N/A,TRUE,"general"}</definedName>
    <definedName name="HGFH" localSheetId="5" hidden="1">{"via1",#N/A,TRUE,"general";"via2",#N/A,TRUE,"general";"via3",#N/A,TRUE,"general"}</definedName>
    <definedName name="HGFH" localSheetId="1" hidden="1">{"via1",#N/A,TRUE,"general";"via2",#N/A,TRUE,"general";"via3",#N/A,TRUE,"general"}</definedName>
    <definedName name="HGFH" localSheetId="2" hidden="1">{"via1",#N/A,TRUE,"general";"via2",#N/A,TRUE,"general";"via3",#N/A,TRUE,"general"}</definedName>
    <definedName name="HGFH" localSheetId="3" hidden="1">{"via1",#N/A,TRUE,"general";"via2",#N/A,TRUE,"general";"via3",#N/A,TRUE,"general"}</definedName>
    <definedName name="HGFH" localSheetId="4" hidden="1">{"via1",#N/A,TRUE,"general";"via2",#N/A,TRUE,"general";"via3",#N/A,TRUE,"general"}</definedName>
    <definedName name="HGFH" hidden="1">{"via1",#N/A,TRUE,"general";"via2",#N/A,TRUE,"general";"via3",#N/A,TRUE,"general"}</definedName>
    <definedName name="hgfhty" localSheetId="5" hidden="1">{"via1",#N/A,TRUE,"general";"via2",#N/A,TRUE,"general";"via3",#N/A,TRUE,"general"}</definedName>
    <definedName name="hgfhty" localSheetId="1" hidden="1">{"via1",#N/A,TRUE,"general";"via2",#N/A,TRUE,"general";"via3",#N/A,TRUE,"general"}</definedName>
    <definedName name="hgfhty" localSheetId="2" hidden="1">{"via1",#N/A,TRUE,"general";"via2",#N/A,TRUE,"general";"via3",#N/A,TRUE,"general"}</definedName>
    <definedName name="hgfhty" localSheetId="3" hidden="1">{"via1",#N/A,TRUE,"general";"via2",#N/A,TRUE,"general";"via3",#N/A,TRUE,"general"}</definedName>
    <definedName name="hgfhty" localSheetId="4" hidden="1">{"via1",#N/A,TRUE,"general";"via2",#N/A,TRUE,"general";"via3",#N/A,TRUE,"general"}</definedName>
    <definedName name="hgfhty" hidden="1">{"via1",#N/A,TRUE,"general";"via2",#N/A,TRUE,"general";"via3",#N/A,TRUE,"general"}</definedName>
    <definedName name="HGHFH7" localSheetId="5" hidden="1">{"TAB1",#N/A,TRUE,"GENERAL";"TAB2",#N/A,TRUE,"GENERAL";"TAB3",#N/A,TRUE,"GENERAL";"TAB4",#N/A,TRUE,"GENERAL";"TAB5",#N/A,TRUE,"GENERAL"}</definedName>
    <definedName name="HGHFH7" localSheetId="1" hidden="1">{"TAB1",#N/A,TRUE,"GENERAL";"TAB2",#N/A,TRUE,"GENERAL";"TAB3",#N/A,TRUE,"GENERAL";"TAB4",#N/A,TRUE,"GENERAL";"TAB5",#N/A,TRUE,"GENERAL"}</definedName>
    <definedName name="HGHFH7" localSheetId="2" hidden="1">{"TAB1",#N/A,TRUE,"GENERAL";"TAB2",#N/A,TRUE,"GENERAL";"TAB3",#N/A,TRUE,"GENERAL";"TAB4",#N/A,TRUE,"GENERAL";"TAB5",#N/A,TRUE,"GENERAL"}</definedName>
    <definedName name="HGHFH7" localSheetId="3" hidden="1">{"TAB1",#N/A,TRUE,"GENERAL";"TAB2",#N/A,TRUE,"GENERAL";"TAB3",#N/A,TRUE,"GENERAL";"TAB4",#N/A,TRUE,"GENERAL";"TAB5",#N/A,TRUE,"GENERAL"}</definedName>
    <definedName name="HGHFH7" localSheetId="4" hidden="1">{"TAB1",#N/A,TRUE,"GENERAL";"TAB2",#N/A,TRUE,"GENERAL";"TAB3",#N/A,TRUE,"GENERAL";"TAB4",#N/A,TRUE,"GENERAL";"TAB5",#N/A,TRUE,"GENERAL"}</definedName>
    <definedName name="HGHFH7" hidden="1">{"TAB1",#N/A,TRUE,"GENERAL";"TAB2",#N/A,TRUE,"GENERAL";"TAB3",#N/A,TRUE,"GENERAL";"TAB4",#N/A,TRUE,"GENERAL";"TAB5",#N/A,TRUE,"GENERAL"}</definedName>
    <definedName name="hghhj" localSheetId="5" hidden="1">{"TAB1",#N/A,TRUE,"GENERAL";"TAB2",#N/A,TRUE,"GENERAL";"TAB3",#N/A,TRUE,"GENERAL";"TAB4",#N/A,TRUE,"GENERAL";"TAB5",#N/A,TRUE,"GENERAL"}</definedName>
    <definedName name="hghhj" localSheetId="1" hidden="1">{"TAB1",#N/A,TRUE,"GENERAL";"TAB2",#N/A,TRUE,"GENERAL";"TAB3",#N/A,TRUE,"GENERAL";"TAB4",#N/A,TRUE,"GENERAL";"TAB5",#N/A,TRUE,"GENERAL"}</definedName>
    <definedName name="hghhj" localSheetId="2" hidden="1">{"TAB1",#N/A,TRUE,"GENERAL";"TAB2",#N/A,TRUE,"GENERAL";"TAB3",#N/A,TRUE,"GENERAL";"TAB4",#N/A,TRUE,"GENERAL";"TAB5",#N/A,TRUE,"GENERAL"}</definedName>
    <definedName name="hghhj" localSheetId="3" hidden="1">{"TAB1",#N/A,TRUE,"GENERAL";"TAB2",#N/A,TRUE,"GENERAL";"TAB3",#N/A,TRUE,"GENERAL";"TAB4",#N/A,TRUE,"GENERAL";"TAB5",#N/A,TRUE,"GENERAL"}</definedName>
    <definedName name="hghhj" localSheetId="4" hidden="1">{"TAB1",#N/A,TRUE,"GENERAL";"TAB2",#N/A,TRUE,"GENERAL";"TAB3",#N/A,TRUE,"GENERAL";"TAB4",#N/A,TRUE,"GENERAL";"TAB5",#N/A,TRUE,"GENERAL"}</definedName>
    <definedName name="hghhj" hidden="1">{"TAB1",#N/A,TRUE,"GENERAL";"TAB2",#N/A,TRUE,"GENERAL";"TAB3",#N/A,TRUE,"GENERAL";"TAB4",#N/A,TRUE,"GENERAL";"TAB5",#N/A,TRUE,"GENERAL"}</definedName>
    <definedName name="hghydj" localSheetId="5" hidden="1">{"via1",#N/A,TRUE,"general";"via2",#N/A,TRUE,"general";"via3",#N/A,TRUE,"general"}</definedName>
    <definedName name="hghydj" localSheetId="1" hidden="1">{"via1",#N/A,TRUE,"general";"via2",#N/A,TRUE,"general";"via3",#N/A,TRUE,"general"}</definedName>
    <definedName name="hghydj" localSheetId="2" hidden="1">{"via1",#N/A,TRUE,"general";"via2",#N/A,TRUE,"general";"via3",#N/A,TRUE,"general"}</definedName>
    <definedName name="hghydj" localSheetId="3" hidden="1">{"via1",#N/A,TRUE,"general";"via2",#N/A,TRUE,"general";"via3",#N/A,TRUE,"general"}</definedName>
    <definedName name="hghydj" localSheetId="4" hidden="1">{"via1",#N/A,TRUE,"general";"via2",#N/A,TRUE,"general";"via3",#N/A,TRUE,"general"}</definedName>
    <definedName name="hghydj" hidden="1">{"via1",#N/A,TRUE,"general";"via2",#N/A,TRUE,"general";"via3",#N/A,TRUE,"general"}</definedName>
    <definedName name="hgjfjw" localSheetId="5" hidden="1">{"via1",#N/A,TRUE,"general";"via2",#N/A,TRUE,"general";"via3",#N/A,TRUE,"general"}</definedName>
    <definedName name="hgjfjw" localSheetId="1" hidden="1">{"via1",#N/A,TRUE,"general";"via2",#N/A,TRUE,"general";"via3",#N/A,TRUE,"general"}</definedName>
    <definedName name="hgjfjw" localSheetId="2" hidden="1">{"via1",#N/A,TRUE,"general";"via2",#N/A,TRUE,"general";"via3",#N/A,TRUE,"general"}</definedName>
    <definedName name="hgjfjw" localSheetId="3" hidden="1">{"via1",#N/A,TRUE,"general";"via2",#N/A,TRUE,"general";"via3",#N/A,TRUE,"general"}</definedName>
    <definedName name="hgjfjw" localSheetId="4" hidden="1">{"via1",#N/A,TRUE,"general";"via2",#N/A,TRUE,"general";"via3",#N/A,TRUE,"general"}</definedName>
    <definedName name="hgjfjw" hidden="1">{"via1",#N/A,TRUE,"general";"via2",#N/A,TRUE,"general";"via3",#N/A,TRUE,"general"}</definedName>
    <definedName name="HGJG" localSheetId="5" hidden="1">{"TAB1",#N/A,TRUE,"GENERAL";"TAB2",#N/A,TRUE,"GENERAL";"TAB3",#N/A,TRUE,"GENERAL";"TAB4",#N/A,TRUE,"GENERAL";"TAB5",#N/A,TRUE,"GENERAL"}</definedName>
    <definedName name="HGJG" localSheetId="1" hidden="1">{"TAB1",#N/A,TRUE,"GENERAL";"TAB2",#N/A,TRUE,"GENERAL";"TAB3",#N/A,TRUE,"GENERAL";"TAB4",#N/A,TRUE,"GENERAL";"TAB5",#N/A,TRUE,"GENERAL"}</definedName>
    <definedName name="HGJG" localSheetId="2" hidden="1">{"TAB1",#N/A,TRUE,"GENERAL";"TAB2",#N/A,TRUE,"GENERAL";"TAB3",#N/A,TRUE,"GENERAL";"TAB4",#N/A,TRUE,"GENERAL";"TAB5",#N/A,TRUE,"GENERAL"}</definedName>
    <definedName name="HGJG" localSheetId="3" hidden="1">{"TAB1",#N/A,TRUE,"GENERAL";"TAB2",#N/A,TRUE,"GENERAL";"TAB3",#N/A,TRUE,"GENERAL";"TAB4",#N/A,TRUE,"GENERAL";"TAB5",#N/A,TRUE,"GENERAL"}</definedName>
    <definedName name="HGJG" localSheetId="4" hidden="1">{"TAB1",#N/A,TRUE,"GENERAL";"TAB2",#N/A,TRUE,"GENERAL";"TAB3",#N/A,TRUE,"GENERAL";"TAB4",#N/A,TRUE,"GENERAL";"TAB5",#N/A,TRUE,"GENERAL"}</definedName>
    <definedName name="HGJG" hidden="1">{"TAB1",#N/A,TRUE,"GENERAL";"TAB2",#N/A,TRUE,"GENERAL";"TAB3",#N/A,TRUE,"GENERAL";"TAB4",#N/A,TRUE,"GENERAL";"TAB5",#N/A,TRUE,"GENERAL"}</definedName>
    <definedName name="hgt">#REF!</definedName>
    <definedName name="hgu">#REF!</definedName>
    <definedName name="hh" localSheetId="5">RESUMEN!err</definedName>
    <definedName name="hh" localSheetId="1">'T2'!err</definedName>
    <definedName name="hh" localSheetId="2">'T3'!err</definedName>
    <definedName name="hh" localSheetId="3">'T4'!err</definedName>
    <definedName name="hh" localSheetId="4">'T5'!err</definedName>
    <definedName name="hh">[0]!err</definedName>
    <definedName name="hhg" localSheetId="5" hidden="1">{#N/A,#N/A,TRUE,"1842CWN0"}</definedName>
    <definedName name="hhg" localSheetId="1" hidden="1">{#N/A,#N/A,TRUE,"1842CWN0"}</definedName>
    <definedName name="hhg" localSheetId="2" hidden="1">{#N/A,#N/A,TRUE,"1842CWN0"}</definedName>
    <definedName name="hhg" localSheetId="3" hidden="1">{#N/A,#N/A,TRUE,"1842CWN0"}</definedName>
    <definedName name="hhg" localSheetId="4" hidden="1">{#N/A,#N/A,TRUE,"1842CWN0"}</definedName>
    <definedName name="hhg" hidden="1">{#N/A,#N/A,TRUE,"1842CWN0"}</definedName>
    <definedName name="hhh" localSheetId="5" hidden="1">{"TAB1",#N/A,TRUE,"GENERAL";"TAB2",#N/A,TRUE,"GENERAL";"TAB3",#N/A,TRUE,"GENERAL";"TAB4",#N/A,TRUE,"GENERAL";"TAB5",#N/A,TRUE,"GENERAL"}</definedName>
    <definedName name="hhh" localSheetId="1" hidden="1">{"TAB1",#N/A,TRUE,"GENERAL";"TAB2",#N/A,TRUE,"GENERAL";"TAB3",#N/A,TRUE,"GENERAL";"TAB4",#N/A,TRUE,"GENERAL";"TAB5",#N/A,TRUE,"GENERAL"}</definedName>
    <definedName name="hhh" localSheetId="2" hidden="1">{"TAB1",#N/A,TRUE,"GENERAL";"TAB2",#N/A,TRUE,"GENERAL";"TAB3",#N/A,TRUE,"GENERAL";"TAB4",#N/A,TRUE,"GENERAL";"TAB5",#N/A,TRUE,"GENERAL"}</definedName>
    <definedName name="hhh" localSheetId="3" hidden="1">{"TAB1",#N/A,TRUE,"GENERAL";"TAB2",#N/A,TRUE,"GENERAL";"TAB3",#N/A,TRUE,"GENERAL";"TAB4",#N/A,TRUE,"GENERAL";"TAB5",#N/A,TRUE,"GENERAL"}</definedName>
    <definedName name="hhh" localSheetId="4" hidden="1">{"TAB1",#N/A,TRUE,"GENERAL";"TAB2",#N/A,TRUE,"GENERAL";"TAB3",#N/A,TRUE,"GENERAL";"TAB4",#N/A,TRUE,"GENERAL";"TAB5",#N/A,TRUE,"GENERAL"}</definedName>
    <definedName name="hhh" hidden="1">{"TAB1",#N/A,TRUE,"GENERAL";"TAB2",#N/A,TRUE,"GENERAL";"TAB3",#N/A,TRUE,"GENERAL";"TAB4",#N/A,TRUE,"GENERAL";"TAB5",#N/A,TRUE,"GENERAL"}</definedName>
    <definedName name="hhhhhh" localSheetId="5" hidden="1">{"via1",#N/A,TRUE,"general";"via2",#N/A,TRUE,"general";"via3",#N/A,TRUE,"general"}</definedName>
    <definedName name="hhhhhh" localSheetId="1" hidden="1">{"via1",#N/A,TRUE,"general";"via2",#N/A,TRUE,"general";"via3",#N/A,TRUE,"general"}</definedName>
    <definedName name="hhhhhh" localSheetId="2" hidden="1">{"via1",#N/A,TRUE,"general";"via2",#N/A,TRUE,"general";"via3",#N/A,TRUE,"general"}</definedName>
    <definedName name="hhhhhh" localSheetId="3" hidden="1">{"via1",#N/A,TRUE,"general";"via2",#N/A,TRUE,"general";"via3",#N/A,TRUE,"general"}</definedName>
    <definedName name="hhhhhh" localSheetId="4" hidden="1">{"via1",#N/A,TRUE,"general";"via2",#N/A,TRUE,"general";"via3",#N/A,TRUE,"general"}</definedName>
    <definedName name="hhhhhh" hidden="1">{"via1",#N/A,TRUE,"general";"via2",#N/A,TRUE,"general";"via3",#N/A,TRUE,"general"}</definedName>
    <definedName name="hhhhhho" localSheetId="5" hidden="1">{"TAB1",#N/A,TRUE,"GENERAL";"TAB2",#N/A,TRUE,"GENERAL";"TAB3",#N/A,TRUE,"GENERAL";"TAB4",#N/A,TRUE,"GENERAL";"TAB5",#N/A,TRUE,"GENERAL"}</definedName>
    <definedName name="hhhhhho" localSheetId="1" hidden="1">{"TAB1",#N/A,TRUE,"GENERAL";"TAB2",#N/A,TRUE,"GENERAL";"TAB3",#N/A,TRUE,"GENERAL";"TAB4",#N/A,TRUE,"GENERAL";"TAB5",#N/A,TRUE,"GENERAL"}</definedName>
    <definedName name="hhhhhho" localSheetId="2" hidden="1">{"TAB1",#N/A,TRUE,"GENERAL";"TAB2",#N/A,TRUE,"GENERAL";"TAB3",#N/A,TRUE,"GENERAL";"TAB4",#N/A,TRUE,"GENERAL";"TAB5",#N/A,TRUE,"GENERAL"}</definedName>
    <definedName name="hhhhhho" localSheetId="3" hidden="1">{"TAB1",#N/A,TRUE,"GENERAL";"TAB2",#N/A,TRUE,"GENERAL";"TAB3",#N/A,TRUE,"GENERAL";"TAB4",#N/A,TRUE,"GENERAL";"TAB5",#N/A,TRUE,"GENERAL"}</definedName>
    <definedName name="hhhhhho" localSheetId="4" hidden="1">{"TAB1",#N/A,TRUE,"GENERAL";"TAB2",#N/A,TRUE,"GENERAL";"TAB3",#N/A,TRUE,"GENERAL";"TAB4",#N/A,TRUE,"GENERAL";"TAB5",#N/A,TRUE,"GENERAL"}</definedName>
    <definedName name="hhhhhho" hidden="1">{"TAB1",#N/A,TRUE,"GENERAL";"TAB2",#N/A,TRUE,"GENERAL";"TAB3",#N/A,TRUE,"GENERAL";"TAB4",#N/A,TRUE,"GENERAL";"TAB5",#N/A,TRUE,"GENERAL"}</definedName>
    <definedName name="hhhhhpy" localSheetId="5" hidden="1">{"TAB1",#N/A,TRUE,"GENERAL";"TAB2",#N/A,TRUE,"GENERAL";"TAB3",#N/A,TRUE,"GENERAL";"TAB4",#N/A,TRUE,"GENERAL";"TAB5",#N/A,TRUE,"GENERAL"}</definedName>
    <definedName name="hhhhhpy" localSheetId="1" hidden="1">{"TAB1",#N/A,TRUE,"GENERAL";"TAB2",#N/A,TRUE,"GENERAL";"TAB3",#N/A,TRUE,"GENERAL";"TAB4",#N/A,TRUE,"GENERAL";"TAB5",#N/A,TRUE,"GENERAL"}</definedName>
    <definedName name="hhhhhpy" localSheetId="2" hidden="1">{"TAB1",#N/A,TRUE,"GENERAL";"TAB2",#N/A,TRUE,"GENERAL";"TAB3",#N/A,TRUE,"GENERAL";"TAB4",#N/A,TRUE,"GENERAL";"TAB5",#N/A,TRUE,"GENERAL"}</definedName>
    <definedName name="hhhhhpy" localSheetId="3" hidden="1">{"TAB1",#N/A,TRUE,"GENERAL";"TAB2",#N/A,TRUE,"GENERAL";"TAB3",#N/A,TRUE,"GENERAL";"TAB4",#N/A,TRUE,"GENERAL";"TAB5",#N/A,TRUE,"GENERAL"}</definedName>
    <definedName name="hhhhhpy" localSheetId="4" hidden="1">{"TAB1",#N/A,TRUE,"GENERAL";"TAB2",#N/A,TRUE,"GENERAL";"TAB3",#N/A,TRUE,"GENERAL";"TAB4",#N/A,TRUE,"GENERAL";"TAB5",#N/A,TRUE,"GENERAL"}</definedName>
    <definedName name="hhhhhpy" hidden="1">{"TAB1",#N/A,TRUE,"GENERAL";"TAB2",#N/A,TRUE,"GENERAL";"TAB3",#N/A,TRUE,"GENERAL";"TAB4",#N/A,TRUE,"GENERAL";"TAB5",#N/A,TRUE,"GENERAL"}</definedName>
    <definedName name="hhhhth" localSheetId="5" hidden="1">{"via1",#N/A,TRUE,"general";"via2",#N/A,TRUE,"general";"via3",#N/A,TRUE,"general"}</definedName>
    <definedName name="hhhhth" localSheetId="1" hidden="1">{"via1",#N/A,TRUE,"general";"via2",#N/A,TRUE,"general";"via3",#N/A,TRUE,"general"}</definedName>
    <definedName name="hhhhth" localSheetId="2" hidden="1">{"via1",#N/A,TRUE,"general";"via2",#N/A,TRUE,"general";"via3",#N/A,TRUE,"general"}</definedName>
    <definedName name="hhhhth" localSheetId="3" hidden="1">{"via1",#N/A,TRUE,"general";"via2",#N/A,TRUE,"general";"via3",#N/A,TRUE,"general"}</definedName>
    <definedName name="hhhhth" localSheetId="4" hidden="1">{"via1",#N/A,TRUE,"general";"via2",#N/A,TRUE,"general";"via3",#N/A,TRUE,"general"}</definedName>
    <definedName name="hhhhth" hidden="1">{"via1",#N/A,TRUE,"general";"via2",#N/A,TRUE,"general";"via3",#N/A,TRUE,"general"}</definedName>
    <definedName name="hhhyhyh" localSheetId="5" hidden="1">{"TAB1",#N/A,TRUE,"GENERAL";"TAB2",#N/A,TRUE,"GENERAL";"TAB3",#N/A,TRUE,"GENERAL";"TAB4",#N/A,TRUE,"GENERAL";"TAB5",#N/A,TRUE,"GENERAL"}</definedName>
    <definedName name="hhhyhyh" localSheetId="1" hidden="1">{"TAB1",#N/A,TRUE,"GENERAL";"TAB2",#N/A,TRUE,"GENERAL";"TAB3",#N/A,TRUE,"GENERAL";"TAB4",#N/A,TRUE,"GENERAL";"TAB5",#N/A,TRUE,"GENERAL"}</definedName>
    <definedName name="hhhyhyh" localSheetId="2" hidden="1">{"TAB1",#N/A,TRUE,"GENERAL";"TAB2",#N/A,TRUE,"GENERAL";"TAB3",#N/A,TRUE,"GENERAL";"TAB4",#N/A,TRUE,"GENERAL";"TAB5",#N/A,TRUE,"GENERAL"}</definedName>
    <definedName name="hhhyhyh" localSheetId="3" hidden="1">{"TAB1",#N/A,TRUE,"GENERAL";"TAB2",#N/A,TRUE,"GENERAL";"TAB3",#N/A,TRUE,"GENERAL";"TAB4",#N/A,TRUE,"GENERAL";"TAB5",#N/A,TRUE,"GENERAL"}</definedName>
    <definedName name="hhhyhyh" localSheetId="4" hidden="1">{"TAB1",#N/A,TRUE,"GENERAL";"TAB2",#N/A,TRUE,"GENERAL";"TAB3",#N/A,TRUE,"GENERAL";"TAB4",#N/A,TRUE,"GENERAL";"TAB5",#N/A,TRUE,"GENERAL"}</definedName>
    <definedName name="hhhyhyh" hidden="1">{"TAB1",#N/A,TRUE,"GENERAL";"TAB2",#N/A,TRUE,"GENERAL";"TAB3",#N/A,TRUE,"GENERAL";"TAB4",#N/A,TRUE,"GENERAL";"TAB5",#N/A,TRUE,"GENERAL"}</definedName>
    <definedName name="hhtrhreh" localSheetId="5" hidden="1">{"via1",#N/A,TRUE,"general";"via2",#N/A,TRUE,"general";"via3",#N/A,TRUE,"general"}</definedName>
    <definedName name="hhtrhreh" localSheetId="1" hidden="1">{"via1",#N/A,TRUE,"general";"via2",#N/A,TRUE,"general";"via3",#N/A,TRUE,"general"}</definedName>
    <definedName name="hhtrhreh" localSheetId="2" hidden="1">{"via1",#N/A,TRUE,"general";"via2",#N/A,TRUE,"general";"via3",#N/A,TRUE,"general"}</definedName>
    <definedName name="hhtrhreh" localSheetId="3" hidden="1">{"via1",#N/A,TRUE,"general";"via2",#N/A,TRUE,"general";"via3",#N/A,TRUE,"general"}</definedName>
    <definedName name="hhtrhreh" localSheetId="4" hidden="1">{"via1",#N/A,TRUE,"general";"via2",#N/A,TRUE,"general";"via3",#N/A,TRUE,"general"}</definedName>
    <definedName name="hhtrhreh" hidden="1">{"via1",#N/A,TRUE,"general";"via2",#N/A,TRUE,"general";"via3",#N/A,TRUE,"general"}</definedName>
    <definedName name="Hid">#REF!</definedName>
    <definedName name="HIDE1">#REF!</definedName>
    <definedName name="Hidrisanitarios">#REF!</definedName>
    <definedName name="hijo">#REF!</definedName>
    <definedName name="hit">#REF!</definedName>
    <definedName name="hj">#REF!</definedName>
    <definedName name="hjfg" localSheetId="5" hidden="1">{"via1",#N/A,TRUE,"general";"via2",#N/A,TRUE,"general";"via3",#N/A,TRUE,"general"}</definedName>
    <definedName name="hjfg" localSheetId="1" hidden="1">{"via1",#N/A,TRUE,"general";"via2",#N/A,TRUE,"general";"via3",#N/A,TRUE,"general"}</definedName>
    <definedName name="hjfg" localSheetId="2" hidden="1">{"via1",#N/A,TRUE,"general";"via2",#N/A,TRUE,"general";"via3",#N/A,TRUE,"general"}</definedName>
    <definedName name="hjfg" localSheetId="3" hidden="1">{"via1",#N/A,TRUE,"general";"via2",#N/A,TRUE,"general";"via3",#N/A,TRUE,"general"}</definedName>
    <definedName name="hjfg" localSheetId="4" hidden="1">{"via1",#N/A,TRUE,"general";"via2",#N/A,TRUE,"general";"via3",#N/A,TRUE,"general"}</definedName>
    <definedName name="hjfg" hidden="1">{"via1",#N/A,TRUE,"general";"via2",#N/A,TRUE,"general";"via3",#N/A,TRUE,"general"}</definedName>
    <definedName name="hjgh" localSheetId="5" hidden="1">{"TAB1",#N/A,TRUE,"GENERAL";"TAB2",#N/A,TRUE,"GENERAL";"TAB3",#N/A,TRUE,"GENERAL";"TAB4",#N/A,TRUE,"GENERAL";"TAB5",#N/A,TRUE,"GENERAL"}</definedName>
    <definedName name="hjgh" localSheetId="1" hidden="1">{"TAB1",#N/A,TRUE,"GENERAL";"TAB2",#N/A,TRUE,"GENERAL";"TAB3",#N/A,TRUE,"GENERAL";"TAB4",#N/A,TRUE,"GENERAL";"TAB5",#N/A,TRUE,"GENERAL"}</definedName>
    <definedName name="hjgh" localSheetId="2" hidden="1">{"TAB1",#N/A,TRUE,"GENERAL";"TAB2",#N/A,TRUE,"GENERAL";"TAB3",#N/A,TRUE,"GENERAL";"TAB4",#N/A,TRUE,"GENERAL";"TAB5",#N/A,TRUE,"GENERAL"}</definedName>
    <definedName name="hjgh" localSheetId="3" hidden="1">{"TAB1",#N/A,TRUE,"GENERAL";"TAB2",#N/A,TRUE,"GENERAL";"TAB3",#N/A,TRUE,"GENERAL";"TAB4",#N/A,TRUE,"GENERAL";"TAB5",#N/A,TRUE,"GENERAL"}</definedName>
    <definedName name="hjgh" localSheetId="4" hidden="1">{"TAB1",#N/A,TRUE,"GENERAL";"TAB2",#N/A,TRUE,"GENERAL";"TAB3",#N/A,TRUE,"GENERAL";"TAB4",#N/A,TRUE,"GENERAL";"TAB5",#N/A,TRUE,"GENERAL"}</definedName>
    <definedName name="hjgh" hidden="1">{"TAB1",#N/A,TRUE,"GENERAL";"TAB2",#N/A,TRUE,"GENERAL";"TAB3",#N/A,TRUE,"GENERAL";"TAB4",#N/A,TRUE,"GENERAL";"TAB5",#N/A,TRUE,"GENERAL"}</definedName>
    <definedName name="hjghj" localSheetId="5" hidden="1">{"TAB1",#N/A,TRUE,"GENERAL";"TAB2",#N/A,TRUE,"GENERAL";"TAB3",#N/A,TRUE,"GENERAL";"TAB4",#N/A,TRUE,"GENERAL";"TAB5",#N/A,TRUE,"GENERAL"}</definedName>
    <definedName name="hjghj" localSheetId="1" hidden="1">{"TAB1",#N/A,TRUE,"GENERAL";"TAB2",#N/A,TRUE,"GENERAL";"TAB3",#N/A,TRUE,"GENERAL";"TAB4",#N/A,TRUE,"GENERAL";"TAB5",#N/A,TRUE,"GENERAL"}</definedName>
    <definedName name="hjghj" localSheetId="2" hidden="1">{"TAB1",#N/A,TRUE,"GENERAL";"TAB2",#N/A,TRUE,"GENERAL";"TAB3",#N/A,TRUE,"GENERAL";"TAB4",#N/A,TRUE,"GENERAL";"TAB5",#N/A,TRUE,"GENERAL"}</definedName>
    <definedName name="hjghj" localSheetId="3" hidden="1">{"TAB1",#N/A,TRUE,"GENERAL";"TAB2",#N/A,TRUE,"GENERAL";"TAB3",#N/A,TRUE,"GENERAL";"TAB4",#N/A,TRUE,"GENERAL";"TAB5",#N/A,TRUE,"GENERAL"}</definedName>
    <definedName name="hjghj" localSheetId="4" hidden="1">{"TAB1",#N/A,TRUE,"GENERAL";"TAB2",#N/A,TRUE,"GENERAL";"TAB3",#N/A,TRUE,"GENERAL";"TAB4",#N/A,TRUE,"GENERAL";"TAB5",#N/A,TRUE,"GENERAL"}</definedName>
    <definedName name="hjghj" hidden="1">{"TAB1",#N/A,TRUE,"GENERAL";"TAB2",#N/A,TRUE,"GENERAL";"TAB3",#N/A,TRUE,"GENERAL";"TAB4",#N/A,TRUE,"GENERAL";"TAB5",#N/A,TRUE,"GENERAL"}</definedName>
    <definedName name="hjhjhg" localSheetId="5" hidden="1">{"TAB1",#N/A,TRUE,"GENERAL";"TAB2",#N/A,TRUE,"GENERAL";"TAB3",#N/A,TRUE,"GENERAL";"TAB4",#N/A,TRUE,"GENERAL";"TAB5",#N/A,TRUE,"GENERAL"}</definedName>
    <definedName name="hjhjhg" localSheetId="1" hidden="1">{"TAB1",#N/A,TRUE,"GENERAL";"TAB2",#N/A,TRUE,"GENERAL";"TAB3",#N/A,TRUE,"GENERAL";"TAB4",#N/A,TRUE,"GENERAL";"TAB5",#N/A,TRUE,"GENERAL"}</definedName>
    <definedName name="hjhjhg" localSheetId="2" hidden="1">{"TAB1",#N/A,TRUE,"GENERAL";"TAB2",#N/A,TRUE,"GENERAL";"TAB3",#N/A,TRUE,"GENERAL";"TAB4",#N/A,TRUE,"GENERAL";"TAB5",#N/A,TRUE,"GENERAL"}</definedName>
    <definedName name="hjhjhg" localSheetId="3" hidden="1">{"TAB1",#N/A,TRUE,"GENERAL";"TAB2",#N/A,TRUE,"GENERAL";"TAB3",#N/A,TRUE,"GENERAL";"TAB4",#N/A,TRUE,"GENERAL";"TAB5",#N/A,TRUE,"GENERAL"}</definedName>
    <definedName name="hjhjhg" localSheetId="4" hidden="1">{"TAB1",#N/A,TRUE,"GENERAL";"TAB2",#N/A,TRUE,"GENERAL";"TAB3",#N/A,TRUE,"GENERAL";"TAB4",#N/A,TRUE,"GENERAL";"TAB5",#N/A,TRUE,"GENERAL"}</definedName>
    <definedName name="hjhjhg" hidden="1">{"TAB1",#N/A,TRUE,"GENERAL";"TAB2",#N/A,TRUE,"GENERAL";"TAB3",#N/A,TRUE,"GENERAL";"TAB4",#N/A,TRUE,"GENERAL";"TAB5",#N/A,TRUE,"GENERAL"}</definedName>
    <definedName name="hjk">#REF!</definedName>
    <definedName name="HJKH" localSheetId="5" hidden="1">{"via1",#N/A,TRUE,"general";"via2",#N/A,TRUE,"general";"via3",#N/A,TRUE,"general"}</definedName>
    <definedName name="HJKH" localSheetId="1" hidden="1">{"via1",#N/A,TRUE,"general";"via2",#N/A,TRUE,"general";"via3",#N/A,TRUE,"general"}</definedName>
    <definedName name="HJKH" localSheetId="2" hidden="1">{"via1",#N/A,TRUE,"general";"via2",#N/A,TRUE,"general";"via3",#N/A,TRUE,"general"}</definedName>
    <definedName name="HJKH" localSheetId="3" hidden="1">{"via1",#N/A,TRUE,"general";"via2",#N/A,TRUE,"general";"via3",#N/A,TRUE,"general"}</definedName>
    <definedName name="HJKH" localSheetId="4" hidden="1">{"via1",#N/A,TRUE,"general";"via2",#N/A,TRUE,"general";"via3",#N/A,TRUE,"general"}</definedName>
    <definedName name="HJKH" hidden="1">{"via1",#N/A,TRUE,"general";"via2",#N/A,TRUE,"general";"via3",#N/A,TRUE,"general"}</definedName>
    <definedName name="hjkjk" localSheetId="5" hidden="1">{"via1",#N/A,TRUE,"general";"via2",#N/A,TRUE,"general";"via3",#N/A,TRUE,"general"}</definedName>
    <definedName name="hjkjk" localSheetId="1" hidden="1">{"via1",#N/A,TRUE,"general";"via2",#N/A,TRUE,"general";"via3",#N/A,TRUE,"general"}</definedName>
    <definedName name="hjkjk" localSheetId="2" hidden="1">{"via1",#N/A,TRUE,"general";"via2",#N/A,TRUE,"general";"via3",#N/A,TRUE,"general"}</definedName>
    <definedName name="hjkjk" localSheetId="3" hidden="1">{"via1",#N/A,TRUE,"general";"via2",#N/A,TRUE,"general";"via3",#N/A,TRUE,"general"}</definedName>
    <definedName name="hjkjk" localSheetId="4" hidden="1">{"via1",#N/A,TRUE,"general";"via2",#N/A,TRUE,"general";"via3",#N/A,TRUE,"general"}</definedName>
    <definedName name="hjkjk" hidden="1">{"via1",#N/A,TRUE,"general";"via2",#N/A,TRUE,"general";"via3",#N/A,TRUE,"general"}</definedName>
    <definedName name="HK" localSheetId="5">RESUMEN!err</definedName>
    <definedName name="HK" localSheetId="1">'T2'!err</definedName>
    <definedName name="HK" localSheetId="2">'T3'!err</definedName>
    <definedName name="HK" localSheetId="3">'T4'!err</definedName>
    <definedName name="HK" localSheetId="4">'T5'!err</definedName>
    <definedName name="HK">[0]!err</definedName>
    <definedName name="hl">#REF!</definedName>
    <definedName name="HM">#REF!</definedName>
    <definedName name="hn" localSheetId="5" hidden="1">{"TAB1",#N/A,TRUE,"GENERAL";"TAB2",#N/A,TRUE,"GENERAL";"TAB3",#N/A,TRUE,"GENERAL";"TAB4",#N/A,TRUE,"GENERAL";"TAB5",#N/A,TRUE,"GENERAL"}</definedName>
    <definedName name="hn" localSheetId="1" hidden="1">{"TAB1",#N/A,TRUE,"GENERAL";"TAB2",#N/A,TRUE,"GENERAL";"TAB3",#N/A,TRUE,"GENERAL";"TAB4",#N/A,TRUE,"GENERAL";"TAB5",#N/A,TRUE,"GENERAL"}</definedName>
    <definedName name="hn" localSheetId="2" hidden="1">{"TAB1",#N/A,TRUE,"GENERAL";"TAB2",#N/A,TRUE,"GENERAL";"TAB3",#N/A,TRUE,"GENERAL";"TAB4",#N/A,TRUE,"GENERAL";"TAB5",#N/A,TRUE,"GENERAL"}</definedName>
    <definedName name="hn" localSheetId="3" hidden="1">{"TAB1",#N/A,TRUE,"GENERAL";"TAB2",#N/A,TRUE,"GENERAL";"TAB3",#N/A,TRUE,"GENERAL";"TAB4",#N/A,TRUE,"GENERAL";"TAB5",#N/A,TRUE,"GENERAL"}</definedName>
    <definedName name="hn" localSheetId="4" hidden="1">{"TAB1",#N/A,TRUE,"GENERAL";"TAB2",#N/A,TRUE,"GENERAL";"TAB3",#N/A,TRUE,"GENERAL";"TAB4",#N/A,TRUE,"GENERAL";"TAB5",#N/A,TRUE,"GENERAL"}</definedName>
    <definedName name="hn" hidden="1">{"TAB1",#N/A,TRUE,"GENERAL";"TAB2",#N/A,TRUE,"GENERAL";"TAB3",#N/A,TRUE,"GENERAL";"TAB4",#N/A,TRUE,"GENERAL";"TAB5",#N/A,TRUE,"GENERAL"}</definedName>
    <definedName name="hnt">#REF!</definedName>
    <definedName name="HOCOL">#REF!</definedName>
    <definedName name="HOJA" localSheetId="2">#REF!</definedName>
    <definedName name="HOJA">#REF!</definedName>
    <definedName name="HOJA1">#REF!</definedName>
    <definedName name="HOJA444">#N/A</definedName>
    <definedName name="HOJA8">#REF!</definedName>
    <definedName name="HOR">#REF!</definedName>
    <definedName name="HORA">#REF!</definedName>
    <definedName name="HORA2">#REF!</definedName>
    <definedName name="HORALL">#REF!</definedName>
    <definedName name="HORAS">#REF!</definedName>
    <definedName name="horat">#REF!</definedName>
    <definedName name="horat2">#REF!</definedName>
    <definedName name="Hornos">#REF!</definedName>
    <definedName name="hp">#REF!</definedName>
    <definedName name="HP_stg_Hz">#REF!</definedName>
    <definedName name="hqi">#REF!</definedName>
    <definedName name="hreer" localSheetId="5" hidden="1">{"TAB1",#N/A,TRUE,"GENERAL";"TAB2",#N/A,TRUE,"GENERAL";"TAB3",#N/A,TRUE,"GENERAL";"TAB4",#N/A,TRUE,"GENERAL";"TAB5",#N/A,TRUE,"GENERAL"}</definedName>
    <definedName name="hreer" localSheetId="1" hidden="1">{"TAB1",#N/A,TRUE,"GENERAL";"TAB2",#N/A,TRUE,"GENERAL";"TAB3",#N/A,TRUE,"GENERAL";"TAB4",#N/A,TRUE,"GENERAL";"TAB5",#N/A,TRUE,"GENERAL"}</definedName>
    <definedName name="hreer" localSheetId="2" hidden="1">{"TAB1",#N/A,TRUE,"GENERAL";"TAB2",#N/A,TRUE,"GENERAL";"TAB3",#N/A,TRUE,"GENERAL";"TAB4",#N/A,TRUE,"GENERAL";"TAB5",#N/A,TRUE,"GENERAL"}</definedName>
    <definedName name="hreer" localSheetId="3" hidden="1">{"TAB1",#N/A,TRUE,"GENERAL";"TAB2",#N/A,TRUE,"GENERAL";"TAB3",#N/A,TRUE,"GENERAL";"TAB4",#N/A,TRUE,"GENERAL";"TAB5",#N/A,TRUE,"GENERAL"}</definedName>
    <definedName name="hreer" localSheetId="4" hidden="1">{"TAB1",#N/A,TRUE,"GENERAL";"TAB2",#N/A,TRUE,"GENERAL";"TAB3",#N/A,TRUE,"GENERAL";"TAB4",#N/A,TRUE,"GENERAL";"TAB5",#N/A,TRUE,"GENERAL"}</definedName>
    <definedName name="hreer" hidden="1">{"TAB1",#N/A,TRUE,"GENERAL";"TAB2",#N/A,TRUE,"GENERAL";"TAB3",#N/A,TRUE,"GENERAL";"TAB4",#N/A,TRUE,"GENERAL";"TAB5",#N/A,TRUE,"GENERAL"}</definedName>
    <definedName name="hrhth" localSheetId="5" hidden="1">{"TAB1",#N/A,TRUE,"GENERAL";"TAB2",#N/A,TRUE,"GENERAL";"TAB3",#N/A,TRUE,"GENERAL";"TAB4",#N/A,TRUE,"GENERAL";"TAB5",#N/A,TRUE,"GENERAL"}</definedName>
    <definedName name="hrhth" localSheetId="1" hidden="1">{"TAB1",#N/A,TRUE,"GENERAL";"TAB2",#N/A,TRUE,"GENERAL";"TAB3",#N/A,TRUE,"GENERAL";"TAB4",#N/A,TRUE,"GENERAL";"TAB5",#N/A,TRUE,"GENERAL"}</definedName>
    <definedName name="hrhth" localSheetId="2" hidden="1">{"TAB1",#N/A,TRUE,"GENERAL";"TAB2",#N/A,TRUE,"GENERAL";"TAB3",#N/A,TRUE,"GENERAL";"TAB4",#N/A,TRUE,"GENERAL";"TAB5",#N/A,TRUE,"GENERAL"}</definedName>
    <definedName name="hrhth" localSheetId="3" hidden="1">{"TAB1",#N/A,TRUE,"GENERAL";"TAB2",#N/A,TRUE,"GENERAL";"TAB3",#N/A,TRUE,"GENERAL";"TAB4",#N/A,TRUE,"GENERAL";"TAB5",#N/A,TRUE,"GENERAL"}</definedName>
    <definedName name="hrhth" localSheetId="4" hidden="1">{"TAB1",#N/A,TRUE,"GENERAL";"TAB2",#N/A,TRUE,"GENERAL";"TAB3",#N/A,TRUE,"GENERAL";"TAB4",#N/A,TRUE,"GENERAL";"TAB5",#N/A,TRUE,"GENERAL"}</definedName>
    <definedName name="hrhth" hidden="1">{"TAB1",#N/A,TRUE,"GENERAL";"TAB2",#N/A,TRUE,"GENERAL";"TAB3",#N/A,TRUE,"GENERAL";"TAB4",#N/A,TRUE,"GENERAL";"TAB5",#N/A,TRUE,"GENERAL"}</definedName>
    <definedName name="hrn">#REF!</definedName>
    <definedName name="hrthtrh" localSheetId="5" hidden="1">{"TAB1",#N/A,TRUE,"GENERAL";"TAB2",#N/A,TRUE,"GENERAL";"TAB3",#N/A,TRUE,"GENERAL";"TAB4",#N/A,TRUE,"GENERAL";"TAB5",#N/A,TRUE,"GENERAL"}</definedName>
    <definedName name="hrthtrh" localSheetId="1" hidden="1">{"TAB1",#N/A,TRUE,"GENERAL";"TAB2",#N/A,TRUE,"GENERAL";"TAB3",#N/A,TRUE,"GENERAL";"TAB4",#N/A,TRUE,"GENERAL";"TAB5",#N/A,TRUE,"GENERAL"}</definedName>
    <definedName name="hrthtrh" localSheetId="2" hidden="1">{"TAB1",#N/A,TRUE,"GENERAL";"TAB2",#N/A,TRUE,"GENERAL";"TAB3",#N/A,TRUE,"GENERAL";"TAB4",#N/A,TRUE,"GENERAL";"TAB5",#N/A,TRUE,"GENERAL"}</definedName>
    <definedName name="hrthtrh" localSheetId="3" hidden="1">{"TAB1",#N/A,TRUE,"GENERAL";"TAB2",#N/A,TRUE,"GENERAL";"TAB3",#N/A,TRUE,"GENERAL";"TAB4",#N/A,TRUE,"GENERAL";"TAB5",#N/A,TRUE,"GENERAL"}</definedName>
    <definedName name="hrthtrh" localSheetId="4" hidden="1">{"TAB1",#N/A,TRUE,"GENERAL";"TAB2",#N/A,TRUE,"GENERAL";"TAB3",#N/A,TRUE,"GENERAL";"TAB4",#N/A,TRUE,"GENERAL";"TAB5",#N/A,TRUE,"GENERAL"}</definedName>
    <definedName name="hrthtrh" hidden="1">{"TAB1",#N/A,TRUE,"GENERAL";"TAB2",#N/A,TRUE,"GENERAL";"TAB3",#N/A,TRUE,"GENERAL";"TAB4",#N/A,TRUE,"GENERAL";"TAB5",#N/A,TRUE,"GENERAL"}</definedName>
    <definedName name="hs">#REF!</definedName>
    <definedName name="hsfg" localSheetId="5" hidden="1">{"via1",#N/A,TRUE,"general";"via2",#N/A,TRUE,"general";"via3",#N/A,TRUE,"general"}</definedName>
    <definedName name="hsfg" localSheetId="1" hidden="1">{"via1",#N/A,TRUE,"general";"via2",#N/A,TRUE,"general";"via3",#N/A,TRUE,"general"}</definedName>
    <definedName name="hsfg" localSheetId="2" hidden="1">{"via1",#N/A,TRUE,"general";"via2",#N/A,TRUE,"general";"via3",#N/A,TRUE,"general"}</definedName>
    <definedName name="hsfg" localSheetId="3" hidden="1">{"via1",#N/A,TRUE,"general";"via2",#N/A,TRUE,"general";"via3",#N/A,TRUE,"general"}</definedName>
    <definedName name="hsfg" localSheetId="4" hidden="1">{"via1",#N/A,TRUE,"general";"via2",#N/A,TRUE,"general";"via3",#N/A,TRUE,"general"}</definedName>
    <definedName name="hsfg" hidden="1">{"via1",#N/A,TRUE,"general";"via2",#N/A,TRUE,"general";"via3",#N/A,TRUE,"general"}</definedName>
    <definedName name="ht">#REF!</definedName>
    <definedName name="HTAS">#REF!</definedName>
    <definedName name="HTAS1">#REF!</definedName>
    <definedName name="hthdrf" localSheetId="5" hidden="1">{"TAB1",#N/A,TRUE,"GENERAL";"TAB2",#N/A,TRUE,"GENERAL";"TAB3",#N/A,TRUE,"GENERAL";"TAB4",#N/A,TRUE,"GENERAL";"TAB5",#N/A,TRUE,"GENERAL"}</definedName>
    <definedName name="hthdrf" localSheetId="1" hidden="1">{"TAB1",#N/A,TRUE,"GENERAL";"TAB2",#N/A,TRUE,"GENERAL";"TAB3",#N/A,TRUE,"GENERAL";"TAB4",#N/A,TRUE,"GENERAL";"TAB5",#N/A,TRUE,"GENERAL"}</definedName>
    <definedName name="hthdrf" localSheetId="2" hidden="1">{"TAB1",#N/A,TRUE,"GENERAL";"TAB2",#N/A,TRUE,"GENERAL";"TAB3",#N/A,TRUE,"GENERAL";"TAB4",#N/A,TRUE,"GENERAL";"TAB5",#N/A,TRUE,"GENERAL"}</definedName>
    <definedName name="hthdrf" localSheetId="3" hidden="1">{"TAB1",#N/A,TRUE,"GENERAL";"TAB2",#N/A,TRUE,"GENERAL";"TAB3",#N/A,TRUE,"GENERAL";"TAB4",#N/A,TRUE,"GENERAL";"TAB5",#N/A,TRUE,"GENERAL"}</definedName>
    <definedName name="hthdrf" localSheetId="4" hidden="1">{"TAB1",#N/A,TRUE,"GENERAL";"TAB2",#N/A,TRUE,"GENERAL";"TAB3",#N/A,TRUE,"GENERAL";"TAB4",#N/A,TRUE,"GENERAL";"TAB5",#N/A,TRUE,"GENERAL"}</definedName>
    <definedName name="hthdrf" hidden="1">{"TAB1",#N/A,TRUE,"GENERAL";"TAB2",#N/A,TRUE,"GENERAL";"TAB3",#N/A,TRUE,"GENERAL";"TAB4",#N/A,TRUE,"GENERAL";"TAB5",#N/A,TRUE,"GENERAL"}</definedName>
    <definedName name="htk">#REF!</definedName>
    <definedName name="HTML_CodePage" hidden="1">1252</definedName>
    <definedName name="HTML_Control" localSheetId="5" hidden="1">{"'A'!$A$1:$L$120"}</definedName>
    <definedName name="HTML_Control" localSheetId="1" hidden="1">{"'A'!$A$1:$L$120"}</definedName>
    <definedName name="HTML_Control" localSheetId="2" hidden="1">{"'A'!$A$1:$L$120"}</definedName>
    <definedName name="HTML_Control" localSheetId="3" hidden="1">{"'A'!$A$1:$L$120"}</definedName>
    <definedName name="HTML_Control" localSheetId="4" hidden="1">{"'A'!$A$1:$L$120"}</definedName>
    <definedName name="HTML_Control" hidden="1">{"'A'!$A$1:$L$120"}</definedName>
    <definedName name="HTML_Description" hidden="1">""</definedName>
    <definedName name="HTML_Email" hidden="1">""</definedName>
    <definedName name="HTML_Header" hidden="1">"A"</definedName>
    <definedName name="HTML_LastUpdate" hidden="1">"4/01/80"</definedName>
    <definedName name="HTML_LineAfter" hidden="1">FALSE</definedName>
    <definedName name="HTML_LineBefore" hidden="1">FALSE</definedName>
    <definedName name="HTML_Name" hidden="1">"Gabriel Jaime Martz Solis"</definedName>
    <definedName name="HTML_OBDlg2" hidden="1">TRUE</definedName>
    <definedName name="HTML_OBDlg4" hidden="1">TRUE</definedName>
    <definedName name="HTML_OS" hidden="1">0</definedName>
    <definedName name="HTML_PathFile" hidden="1">"C:\A Mis documentos\GABRIEL JAIME\Web Personal\Ejemplos\Existente\HTML.htm"</definedName>
    <definedName name="HTML_Title" hidden="1">"Diseño Estructural"</definedName>
    <definedName name="HTML1_1" hidden="1">"'[06Cumplimiento1996.xls]GASTOS'!$A$3:$B$16"</definedName>
    <definedName name="HTML1_10" hidden="1">""</definedName>
    <definedName name="HTML1_11" hidden="1">1</definedName>
    <definedName name="HTML1_12" hidden="1">"c:\prueba.htm"</definedName>
    <definedName name="HTML1_2" hidden="1">1</definedName>
    <definedName name="HTML1_3" hidden="1">"06Cumplimiento1996"</definedName>
    <definedName name="HTML1_4" hidden="1">"GASTOS"</definedName>
    <definedName name="HTML1_5" hidden="1">""</definedName>
    <definedName name="HTML1_6" hidden="1">-4146</definedName>
    <definedName name="HTML1_7" hidden="1">-4146</definedName>
    <definedName name="HTML1_8" hidden="1">"16/12/1996"</definedName>
    <definedName name="HTML1_9" hidden="1">"JUAN CARLOS TORO VALDERRAMA"</definedName>
    <definedName name="HTML2_1" hidden="1">"'[INDICES.XLS]INDICES I'!$A$1:$K$36"</definedName>
    <definedName name="HTML2_10" hidden="1">""</definedName>
    <definedName name="HTML2_11" hidden="1">1</definedName>
    <definedName name="HTML2_12" hidden="1">"C:\Mis documentos\INDICESI.htm"</definedName>
    <definedName name="HTML2_2" hidden="1">1</definedName>
    <definedName name="HTML2_3" hidden="1">"INDICES"</definedName>
    <definedName name="HTML2_4" hidden="1">"INDICES I"</definedName>
    <definedName name="HTML2_5" hidden="1">""</definedName>
    <definedName name="HTML2_6" hidden="1">-4146</definedName>
    <definedName name="HTML2_7" hidden="1">-4146</definedName>
    <definedName name="HTML2_8" hidden="1">"5/02/1997"</definedName>
    <definedName name="HTML2_9" hidden="1">"JUAN CARLOS TORO VALDERRAMA"</definedName>
    <definedName name="HTML3_1" hidden="1">"'[INDICES.XLS]IPC NAL'!$A$4:$B$43"</definedName>
    <definedName name="HTML3_10" hidden="1">""</definedName>
    <definedName name="HTML3_11" hidden="1">1</definedName>
    <definedName name="HTML3_12" hidden="1">"C:\Mis documentos\IPCNAL.htm"</definedName>
    <definedName name="HTML3_2" hidden="1">1</definedName>
    <definedName name="HTML3_3" hidden="1">"INDICES"</definedName>
    <definedName name="HTML3_4" hidden="1">"IPC NAL"</definedName>
    <definedName name="HTML3_5" hidden="1">""</definedName>
    <definedName name="HTML3_6" hidden="1">-4146</definedName>
    <definedName name="HTML3_7" hidden="1">-4146</definedName>
    <definedName name="HTML3_8" hidden="1">"5/02/1997"</definedName>
    <definedName name="HTML3_9" hidden="1">"JUAN CARLOS TORO VALDERRAMA"</definedName>
    <definedName name="HTML4_1" hidden="1">"'[INDICES.XLS]IPC NAL'!$A$4:$C$43"</definedName>
    <definedName name="HTML4_10" hidden="1">""</definedName>
    <definedName name="HTML4_11" hidden="1">1</definedName>
    <definedName name="HTML4_12" hidden="1">"C:\Mis documentos\IPCNAL.htm"</definedName>
    <definedName name="HTML4_2" hidden="1">1</definedName>
    <definedName name="HTML4_3" hidden="1">"INDICES"</definedName>
    <definedName name="HTML4_4" hidden="1">"IPC NAL"</definedName>
    <definedName name="HTML4_5" hidden="1">""</definedName>
    <definedName name="HTML4_6" hidden="1">-4146</definedName>
    <definedName name="HTML4_7" hidden="1">-4146</definedName>
    <definedName name="HTML4_8" hidden="1">"5/02/1997"</definedName>
    <definedName name="HTML4_9" hidden="1">"JUAN CARLOS TORO VALDERRAMA"</definedName>
    <definedName name="HTML5_1" hidden="1">"'[INDICES.XLS]INDICES I'!$A$1:$I$36"</definedName>
    <definedName name="HTML5_10" hidden="1">""</definedName>
    <definedName name="HTML5_11" hidden="1">1</definedName>
    <definedName name="HTML5_12" hidden="1">"C:\Mis documentos\INDICESI.htm"</definedName>
    <definedName name="HTML5_2" hidden="1">1</definedName>
    <definedName name="HTML5_3" hidden="1">"INDICES"</definedName>
    <definedName name="HTML5_4" hidden="1">"INDICES I"</definedName>
    <definedName name="HTML5_5" hidden="1">""</definedName>
    <definedName name="HTML5_6" hidden="1">-4146</definedName>
    <definedName name="HTML5_7" hidden="1">-4146</definedName>
    <definedName name="HTML5_8" hidden="1">"5/02/1997"</definedName>
    <definedName name="HTML5_9" hidden="1">"JUAN CARLOS TORO VALDERRAMA"</definedName>
    <definedName name="HTML6_1" hidden="1">"'[INDICES.XLS]INDICES 1'!$A$3:$K$30"</definedName>
    <definedName name="HTML6_10" hidden="1">""</definedName>
    <definedName name="HTML6_11" hidden="1">1</definedName>
    <definedName name="HTML6_12" hidden="1">"C:\Mis documentos\INDICES1.htm"</definedName>
    <definedName name="HTML6_2" hidden="1">1</definedName>
    <definedName name="HTML6_3" hidden="1">"INDICES"</definedName>
    <definedName name="HTML6_4" hidden="1">"INDICES 1"</definedName>
    <definedName name="HTML6_5" hidden="1">""</definedName>
    <definedName name="HTML6_6" hidden="1">-4146</definedName>
    <definedName name="HTML6_7" hidden="1">-4146</definedName>
    <definedName name="HTML6_8" hidden="1">"5/02/1997"</definedName>
    <definedName name="HTML6_9" hidden="1">"JUAN CARLOS TORO VALDERRAMA"</definedName>
    <definedName name="HTMLCount" hidden="1">1</definedName>
    <definedName name="htryrt7" localSheetId="5" hidden="1">{"via1",#N/A,TRUE,"general";"via2",#N/A,TRUE,"general";"via3",#N/A,TRUE,"general"}</definedName>
    <definedName name="htryrt7" localSheetId="1" hidden="1">{"via1",#N/A,TRUE,"general";"via2",#N/A,TRUE,"general";"via3",#N/A,TRUE,"general"}</definedName>
    <definedName name="htryrt7" localSheetId="2" hidden="1">{"via1",#N/A,TRUE,"general";"via2",#N/A,TRUE,"general";"via3",#N/A,TRUE,"general"}</definedName>
    <definedName name="htryrt7" localSheetId="3" hidden="1">{"via1",#N/A,TRUE,"general";"via2",#N/A,TRUE,"general";"via3",#N/A,TRUE,"general"}</definedName>
    <definedName name="htryrt7" localSheetId="4" hidden="1">{"via1",#N/A,TRUE,"general";"via2",#N/A,TRUE,"general";"via3",#N/A,TRUE,"general"}</definedName>
    <definedName name="htryrt7" hidden="1">{"via1",#N/A,TRUE,"general";"via2",#N/A,TRUE,"general";"via3",#N/A,TRUE,"general"}</definedName>
    <definedName name="hut">#REF!</definedName>
    <definedName name="hxdfk">#REF!</definedName>
    <definedName name="hyhjop" localSheetId="5" hidden="1">{"TAB1",#N/A,TRUE,"GENERAL";"TAB2",#N/A,TRUE,"GENERAL";"TAB3",#N/A,TRUE,"GENERAL";"TAB4",#N/A,TRUE,"GENERAL";"TAB5",#N/A,TRUE,"GENERAL"}</definedName>
    <definedName name="hyhjop" localSheetId="1" hidden="1">{"TAB1",#N/A,TRUE,"GENERAL";"TAB2",#N/A,TRUE,"GENERAL";"TAB3",#N/A,TRUE,"GENERAL";"TAB4",#N/A,TRUE,"GENERAL";"TAB5",#N/A,TRUE,"GENERAL"}</definedName>
    <definedName name="hyhjop" localSheetId="2" hidden="1">{"TAB1",#N/A,TRUE,"GENERAL";"TAB2",#N/A,TRUE,"GENERAL";"TAB3",#N/A,TRUE,"GENERAL";"TAB4",#N/A,TRUE,"GENERAL";"TAB5",#N/A,TRUE,"GENERAL"}</definedName>
    <definedName name="hyhjop" localSheetId="3" hidden="1">{"TAB1",#N/A,TRUE,"GENERAL";"TAB2",#N/A,TRUE,"GENERAL";"TAB3",#N/A,TRUE,"GENERAL";"TAB4",#N/A,TRUE,"GENERAL";"TAB5",#N/A,TRUE,"GENERAL"}</definedName>
    <definedName name="hyhjop" localSheetId="4" hidden="1">{"TAB1",#N/A,TRUE,"GENERAL";"TAB2",#N/A,TRUE,"GENERAL";"TAB3",#N/A,TRUE,"GENERAL";"TAB4",#N/A,TRUE,"GENERAL";"TAB5",#N/A,TRUE,"GENERAL"}</definedName>
    <definedName name="hyhjop" hidden="1">{"TAB1",#N/A,TRUE,"GENERAL";"TAB2",#N/A,TRUE,"GENERAL";"TAB3",#N/A,TRUE,"GENERAL";"TAB4",#N/A,TRUE,"GENERAL";"TAB5",#N/A,TRUE,"GENERAL"}</definedName>
    <definedName name="hyhyh" localSheetId="5" hidden="1">{"TAB1",#N/A,TRUE,"GENERAL";"TAB2",#N/A,TRUE,"GENERAL";"TAB3",#N/A,TRUE,"GENERAL";"TAB4",#N/A,TRUE,"GENERAL";"TAB5",#N/A,TRUE,"GENERAL"}</definedName>
    <definedName name="hyhyh" localSheetId="1" hidden="1">{"TAB1",#N/A,TRUE,"GENERAL";"TAB2",#N/A,TRUE,"GENERAL";"TAB3",#N/A,TRUE,"GENERAL";"TAB4",#N/A,TRUE,"GENERAL";"TAB5",#N/A,TRUE,"GENERAL"}</definedName>
    <definedName name="hyhyh" localSheetId="2" hidden="1">{"TAB1",#N/A,TRUE,"GENERAL";"TAB2",#N/A,TRUE,"GENERAL";"TAB3",#N/A,TRUE,"GENERAL";"TAB4",#N/A,TRUE,"GENERAL";"TAB5",#N/A,TRUE,"GENERAL"}</definedName>
    <definedName name="hyhyh" localSheetId="3" hidden="1">{"TAB1",#N/A,TRUE,"GENERAL";"TAB2",#N/A,TRUE,"GENERAL";"TAB3",#N/A,TRUE,"GENERAL";"TAB4",#N/A,TRUE,"GENERAL";"TAB5",#N/A,TRUE,"GENERAL"}</definedName>
    <definedName name="hyhyh" localSheetId="4" hidden="1">{"TAB1",#N/A,TRUE,"GENERAL";"TAB2",#N/A,TRUE,"GENERAL";"TAB3",#N/A,TRUE,"GENERAL";"TAB4",#N/A,TRUE,"GENERAL";"TAB5",#N/A,TRUE,"GENERAL"}</definedName>
    <definedName name="hyhyh" hidden="1">{"TAB1",#N/A,TRUE,"GENERAL";"TAB2",#N/A,TRUE,"GENERAL";"TAB3",#N/A,TRUE,"GENERAL";"TAB4",#N/A,TRUE,"GENERAL";"TAB5",#N/A,TRUE,"GENERAL"}</definedName>
    <definedName name="HYT">#REF!</definedName>
    <definedName name="hytirs" localSheetId="5" hidden="1">{"via1",#N/A,TRUE,"general";"via2",#N/A,TRUE,"general";"via3",#N/A,TRUE,"general"}</definedName>
    <definedName name="hytirs" localSheetId="1" hidden="1">{"via1",#N/A,TRUE,"general";"via2",#N/A,TRUE,"general";"via3",#N/A,TRUE,"general"}</definedName>
    <definedName name="hytirs" localSheetId="2" hidden="1">{"via1",#N/A,TRUE,"general";"via2",#N/A,TRUE,"general";"via3",#N/A,TRUE,"general"}</definedName>
    <definedName name="hytirs" localSheetId="3" hidden="1">{"via1",#N/A,TRUE,"general";"via2",#N/A,TRUE,"general";"via3",#N/A,TRUE,"general"}</definedName>
    <definedName name="hytirs" localSheetId="4" hidden="1">{"via1",#N/A,TRUE,"general";"via2",#N/A,TRUE,"general";"via3",#N/A,TRUE,"general"}</definedName>
    <definedName name="hytirs" hidden="1">{"via1",#N/A,TRUE,"general";"via2",#N/A,TRUE,"general";"via3",#N/A,TRUE,"general"}</definedName>
    <definedName name="I">#REF!</definedName>
    <definedName name="i0">#REF!</definedName>
    <definedName name="i8i" localSheetId="5" hidden="1">{"TAB1",#N/A,TRUE,"GENERAL";"TAB2",#N/A,TRUE,"GENERAL";"TAB3",#N/A,TRUE,"GENERAL";"TAB4",#N/A,TRUE,"GENERAL";"TAB5",#N/A,TRUE,"GENERAL"}</definedName>
    <definedName name="i8i" localSheetId="1" hidden="1">{"TAB1",#N/A,TRUE,"GENERAL";"TAB2",#N/A,TRUE,"GENERAL";"TAB3",#N/A,TRUE,"GENERAL";"TAB4",#N/A,TRUE,"GENERAL";"TAB5",#N/A,TRUE,"GENERAL"}</definedName>
    <definedName name="i8i" localSheetId="2" hidden="1">{"TAB1",#N/A,TRUE,"GENERAL";"TAB2",#N/A,TRUE,"GENERAL";"TAB3",#N/A,TRUE,"GENERAL";"TAB4",#N/A,TRUE,"GENERAL";"TAB5",#N/A,TRUE,"GENERAL"}</definedName>
    <definedName name="i8i" localSheetId="3" hidden="1">{"TAB1",#N/A,TRUE,"GENERAL";"TAB2",#N/A,TRUE,"GENERAL";"TAB3",#N/A,TRUE,"GENERAL";"TAB4",#N/A,TRUE,"GENERAL";"TAB5",#N/A,TRUE,"GENERAL"}</definedName>
    <definedName name="i8i" localSheetId="4" hidden="1">{"TAB1",#N/A,TRUE,"GENERAL";"TAB2",#N/A,TRUE,"GENERAL";"TAB3",#N/A,TRUE,"GENERAL";"TAB4",#N/A,TRUE,"GENERAL";"TAB5",#N/A,TRUE,"GENERAL"}</definedName>
    <definedName name="i8i" hidden="1">{"TAB1",#N/A,TRUE,"GENERAL";"TAB2",#N/A,TRUE,"GENERAL";"TAB3",#N/A,TRUE,"GENERAL";"TAB4",#N/A,TRUE,"GENERAL";"TAB5",#N/A,TRUE,"GENERAL"}</definedName>
    <definedName name="ic">#REF!</definedName>
    <definedName name="icbf">#REF!</definedName>
    <definedName name="Icct">#REF!</definedName>
    <definedName name="ICP">#REF!</definedName>
    <definedName name="ICP1_1">#REF!</definedName>
    <definedName name="ICP1_1_1">#REF!</definedName>
    <definedName name="ICP1_1_2">#REF!</definedName>
    <definedName name="ICP1_1_3">#REF!</definedName>
    <definedName name="ICP1_1_4">#REF!</definedName>
    <definedName name="ICP1_2">#REF!</definedName>
    <definedName name="ICP1_3">#REF!</definedName>
    <definedName name="ICP1_4">#REF!</definedName>
    <definedName name="ID" localSheetId="5">RESUMEN!err</definedName>
    <definedName name="ID" localSheetId="1">'T2'!err</definedName>
    <definedName name="ID" localSheetId="2">'T3'!err</definedName>
    <definedName name="ID" localSheetId="3">'T4'!err</definedName>
    <definedName name="ID" localSheetId="4">'T5'!err</definedName>
    <definedName name="ID">[0]!err</definedName>
    <definedName name="IF">#REF!</definedName>
    <definedName name="Ig">#REF!</definedName>
    <definedName name="ii" localSheetId="5" hidden="1">{"TAB1",#N/A,TRUE,"GENERAL";"TAB2",#N/A,TRUE,"GENERAL";"TAB3",#N/A,TRUE,"GENERAL";"TAB4",#N/A,TRUE,"GENERAL";"TAB5",#N/A,TRUE,"GENERAL"}</definedName>
    <definedName name="ii" localSheetId="1" hidden="1">{"TAB1",#N/A,TRUE,"GENERAL";"TAB2",#N/A,TRUE,"GENERAL";"TAB3",#N/A,TRUE,"GENERAL";"TAB4",#N/A,TRUE,"GENERAL";"TAB5",#N/A,TRUE,"GENERAL"}</definedName>
    <definedName name="ii" localSheetId="2" hidden="1">{"TAB1",#N/A,TRUE,"GENERAL";"TAB2",#N/A,TRUE,"GENERAL";"TAB3",#N/A,TRUE,"GENERAL";"TAB4",#N/A,TRUE,"GENERAL";"TAB5",#N/A,TRUE,"GENERAL"}</definedName>
    <definedName name="ii" localSheetId="3" hidden="1">{"TAB1",#N/A,TRUE,"GENERAL";"TAB2",#N/A,TRUE,"GENERAL";"TAB3",#N/A,TRUE,"GENERAL";"TAB4",#N/A,TRUE,"GENERAL";"TAB5",#N/A,TRUE,"GENERAL"}</definedName>
    <definedName name="ii" localSheetId="4" hidden="1">{"TAB1",#N/A,TRUE,"GENERAL";"TAB2",#N/A,TRUE,"GENERAL";"TAB3",#N/A,TRUE,"GENERAL";"TAB4",#N/A,TRUE,"GENERAL";"TAB5",#N/A,TRUE,"GENERAL"}</definedName>
    <definedName name="ii" hidden="1">{"TAB1",#N/A,TRUE,"GENERAL";"TAB2",#N/A,TRUE,"GENERAL";"TAB3",#N/A,TRUE,"GENERAL";"TAB4",#N/A,TRUE,"GENERAL";"TAB5",#N/A,TRUE,"GENERAL"}</definedName>
    <definedName name="iii" localSheetId="5" hidden="1">{"via1",#N/A,TRUE,"general";"via2",#N/A,TRUE,"general";"via3",#N/A,TRUE,"general"}</definedName>
    <definedName name="iii" localSheetId="1" hidden="1">{"via1",#N/A,TRUE,"general";"via2",#N/A,TRUE,"general";"via3",#N/A,TRUE,"general"}</definedName>
    <definedName name="iii" localSheetId="2" hidden="1">{"via1",#N/A,TRUE,"general";"via2",#N/A,TRUE,"general";"via3",#N/A,TRUE,"general"}</definedName>
    <definedName name="iii" localSheetId="3" hidden="1">{"via1",#N/A,TRUE,"general";"via2",#N/A,TRUE,"general";"via3",#N/A,TRUE,"general"}</definedName>
    <definedName name="iii" localSheetId="4" hidden="1">{"via1",#N/A,TRUE,"general";"via2",#N/A,TRUE,"general";"via3",#N/A,TRUE,"general"}</definedName>
    <definedName name="iii" hidden="1">{"via1",#N/A,TRUE,"general";"via2",#N/A,TRUE,"general";"via3",#N/A,TRUE,"general"}</definedName>
    <definedName name="iiii" localSheetId="5" hidden="1">{"via1",#N/A,TRUE,"general";"via2",#N/A,TRUE,"general";"via3",#N/A,TRUE,"general"}</definedName>
    <definedName name="iiii" localSheetId="1" hidden="1">{"via1",#N/A,TRUE,"general";"via2",#N/A,TRUE,"general";"via3",#N/A,TRUE,"general"}</definedName>
    <definedName name="iiii" localSheetId="2" hidden="1">{"via1",#N/A,TRUE,"general";"via2",#N/A,TRUE,"general";"via3",#N/A,TRUE,"general"}</definedName>
    <definedName name="iiii" localSheetId="3" hidden="1">{"via1",#N/A,TRUE,"general";"via2",#N/A,TRUE,"general";"via3",#N/A,TRUE,"general"}</definedName>
    <definedName name="iiii" localSheetId="4" hidden="1">{"via1",#N/A,TRUE,"general";"via2",#N/A,TRUE,"general";"via3",#N/A,TRUE,"general"}</definedName>
    <definedName name="iiii" hidden="1">{"via1",#N/A,TRUE,"general";"via2",#N/A,TRUE,"general";"via3",#N/A,TRUE,"general"}</definedName>
    <definedName name="iiiiiiik" localSheetId="5" hidden="1">{"via1",#N/A,TRUE,"general";"via2",#N/A,TRUE,"general";"via3",#N/A,TRUE,"general"}</definedName>
    <definedName name="iiiiiiik" localSheetId="1" hidden="1">{"via1",#N/A,TRUE,"general";"via2",#N/A,TRUE,"general";"via3",#N/A,TRUE,"general"}</definedName>
    <definedName name="iiiiiiik" localSheetId="2" hidden="1">{"via1",#N/A,TRUE,"general";"via2",#N/A,TRUE,"general";"via3",#N/A,TRUE,"general"}</definedName>
    <definedName name="iiiiiiik" localSheetId="3" hidden="1">{"via1",#N/A,TRUE,"general";"via2",#N/A,TRUE,"general";"via3",#N/A,TRUE,"general"}</definedName>
    <definedName name="iiiiiiik" localSheetId="4" hidden="1">{"via1",#N/A,TRUE,"general";"via2",#N/A,TRUE,"general";"via3",#N/A,TRUE,"general"}</definedName>
    <definedName name="iiiiiiik" hidden="1">{"via1",#N/A,TRUE,"general";"via2",#N/A,TRUE,"general";"via3",#N/A,TRUE,"general"}</definedName>
    <definedName name="iiiiuh" localSheetId="5" hidden="1">{"TAB1",#N/A,TRUE,"GENERAL";"TAB2",#N/A,TRUE,"GENERAL";"TAB3",#N/A,TRUE,"GENERAL";"TAB4",#N/A,TRUE,"GENERAL";"TAB5",#N/A,TRUE,"GENERAL"}</definedName>
    <definedName name="iiiiuh" localSheetId="1" hidden="1">{"TAB1",#N/A,TRUE,"GENERAL";"TAB2",#N/A,TRUE,"GENERAL";"TAB3",#N/A,TRUE,"GENERAL";"TAB4",#N/A,TRUE,"GENERAL";"TAB5",#N/A,TRUE,"GENERAL"}</definedName>
    <definedName name="iiiiuh" localSheetId="2" hidden="1">{"TAB1",#N/A,TRUE,"GENERAL";"TAB2",#N/A,TRUE,"GENERAL";"TAB3",#N/A,TRUE,"GENERAL";"TAB4",#N/A,TRUE,"GENERAL";"TAB5",#N/A,TRUE,"GENERAL"}</definedName>
    <definedName name="iiiiuh" localSheetId="3" hidden="1">{"TAB1",#N/A,TRUE,"GENERAL";"TAB2",#N/A,TRUE,"GENERAL";"TAB3",#N/A,TRUE,"GENERAL";"TAB4",#N/A,TRUE,"GENERAL";"TAB5",#N/A,TRUE,"GENERAL"}</definedName>
    <definedName name="iiiiuh" localSheetId="4" hidden="1">{"TAB1",#N/A,TRUE,"GENERAL";"TAB2",#N/A,TRUE,"GENERAL";"TAB3",#N/A,TRUE,"GENERAL";"TAB4",#N/A,TRUE,"GENERAL";"TAB5",#N/A,TRUE,"GENERAL"}</definedName>
    <definedName name="iiiiuh" hidden="1">{"TAB1",#N/A,TRUE,"GENERAL";"TAB2",#N/A,TRUE,"GENERAL";"TAB3",#N/A,TRUE,"GENERAL";"TAB4",#N/A,TRUE,"GENERAL";"TAB5",#N/A,TRUE,"GENERAL"}</definedName>
    <definedName name="ik">#REF!</definedName>
    <definedName name="ikj">#REF!</definedName>
    <definedName name="iktgvfmu" localSheetId="5" hidden="1">{"TAB1",#N/A,TRUE,"GENERAL";"TAB2",#N/A,TRUE,"GENERAL";"TAB3",#N/A,TRUE,"GENERAL";"TAB4",#N/A,TRUE,"GENERAL";"TAB5",#N/A,TRUE,"GENERAL"}</definedName>
    <definedName name="iktgvfmu" localSheetId="1" hidden="1">{"TAB1",#N/A,TRUE,"GENERAL";"TAB2",#N/A,TRUE,"GENERAL";"TAB3",#N/A,TRUE,"GENERAL";"TAB4",#N/A,TRUE,"GENERAL";"TAB5",#N/A,TRUE,"GENERAL"}</definedName>
    <definedName name="iktgvfmu" localSheetId="2" hidden="1">{"TAB1",#N/A,TRUE,"GENERAL";"TAB2",#N/A,TRUE,"GENERAL";"TAB3",#N/A,TRUE,"GENERAL";"TAB4",#N/A,TRUE,"GENERAL";"TAB5",#N/A,TRUE,"GENERAL"}</definedName>
    <definedName name="iktgvfmu" localSheetId="3" hidden="1">{"TAB1",#N/A,TRUE,"GENERAL";"TAB2",#N/A,TRUE,"GENERAL";"TAB3",#N/A,TRUE,"GENERAL";"TAB4",#N/A,TRUE,"GENERAL";"TAB5",#N/A,TRUE,"GENERAL"}</definedName>
    <definedName name="iktgvfmu" localSheetId="4" hidden="1">{"TAB1",#N/A,TRUE,"GENERAL";"TAB2",#N/A,TRUE,"GENERAL";"TAB3",#N/A,TRUE,"GENERAL";"TAB4",#N/A,TRUE,"GENERAL";"TAB5",#N/A,TRUE,"GENERAL"}</definedName>
    <definedName name="iktgvfmu" hidden="1">{"TAB1",#N/A,TRUE,"GENERAL";"TAB2",#N/A,TRUE,"GENERAL";"TAB3",#N/A,TRUE,"GENERAL";"TAB4",#N/A,TRUE,"GENERAL";"TAB5",#N/A,TRUE,"GENERAL"}</definedName>
    <definedName name="IL">#REF!</definedName>
    <definedName name="im">#REF!</definedName>
    <definedName name="IMP">#REF!</definedName>
    <definedName name="IMPRE">2%</definedName>
    <definedName name="IMPRESSION">#REF!</definedName>
    <definedName name="Imprev">#REF!</definedName>
    <definedName name="Imprevistos">#REF!</definedName>
    <definedName name="impri">1400</definedName>
    <definedName name="imprimir">#REF!</definedName>
    <definedName name="IMPTOS">#REF!</definedName>
    <definedName name="IMPTOS1">#REF!</definedName>
    <definedName name="INC">#REF!</definedName>
    <definedName name="INCR._PRODC.">#REF!</definedName>
    <definedName name="IND">#N/A</definedName>
    <definedName name="IND_CALIDAD">#REF!</definedName>
    <definedName name="INDI">#REF!</definedName>
    <definedName name="INDICE">#REF!</definedName>
    <definedName name="inf">#REF!</definedName>
    <definedName name="inf_1">NA()</definedName>
    <definedName name="inf_10">NA()</definedName>
    <definedName name="inf_11">NA()</definedName>
    <definedName name="inf_12">NA()</definedName>
    <definedName name="inf_2">NA()</definedName>
    <definedName name="inf_3">NA()</definedName>
    <definedName name="inf_4">NA()</definedName>
    <definedName name="inf_5">NA()</definedName>
    <definedName name="inf_6">NA()</definedName>
    <definedName name="inf_7">NA()</definedName>
    <definedName name="inf_8">NA()</definedName>
    <definedName name="inf_9">NA()</definedName>
    <definedName name="INF1_1">NA()</definedName>
    <definedName name="INF1_11">NA()</definedName>
    <definedName name="INF1_12">NA()</definedName>
    <definedName name="INF1_6">NA()</definedName>
    <definedName name="INF1_7">NA()</definedName>
    <definedName name="INF1_8">NA()</definedName>
    <definedName name="INF1_9">NA()</definedName>
    <definedName name="INFG">#REF!</definedName>
    <definedName name="INFORME">#REF!</definedName>
    <definedName name="Informe_semanal">#REF!</definedName>
    <definedName name="INGENIERIA1" hidden="1">#REF!</definedName>
    <definedName name="INGENIERIA11" hidden="1">#REF!</definedName>
    <definedName name="Ingeniero_ambiental">#REF!</definedName>
    <definedName name="inicial">#REF!</definedName>
    <definedName name="iniciales" localSheetId="2">#REF!,#REF!,#REF!,#REF!</definedName>
    <definedName name="iniciales">#REF!,#REF!,#REF!,#REF!</definedName>
    <definedName name="Inicio">#REF!</definedName>
    <definedName name="inme">#REF!</definedName>
    <definedName name="INMEL">#REF!</definedName>
    <definedName name="INPU">#REF!</definedName>
    <definedName name="INPUT">#REF!</definedName>
    <definedName name="INS">#REF!</definedName>
    <definedName name="Inspector_de_Obra">#REF!</definedName>
    <definedName name="Inst_Hidrosanitarias">#REF!+#REF!</definedName>
    <definedName name="Instalacioneshidrosanitarias" comment="6_Hidrosanitarias">#REF!</definedName>
    <definedName name="INSU">#REF!</definedName>
    <definedName name="INSUBANCO">#REF!</definedName>
    <definedName name="INSUMO">VLOOKUP(#REF!,#REF!,2,FALSE)</definedName>
    <definedName name="Insumos">#REF!</definedName>
    <definedName name="Insumos_auxiliares">#REF!</definedName>
    <definedName name="Insumos_basicos">#REF!</definedName>
    <definedName name="Int">#REF!</definedName>
    <definedName name="InTap">#REF!</definedName>
    <definedName name="INTER">#REF!</definedName>
    <definedName name="Intercambiadores">#REF!</definedName>
    <definedName name="Interest_Rate">#REF!</definedName>
    <definedName name="INTERMEDIA_I">#REF!</definedName>
    <definedName name="INTERV" localSheetId="5" hidden="1">{"via1",#N/A,TRUE,"general";"via2",#N/A,TRUE,"general";"via3",#N/A,TRUE,"general"}</definedName>
    <definedName name="INTERV" localSheetId="1" hidden="1">{"via1",#N/A,TRUE,"general";"via2",#N/A,TRUE,"general";"via3",#N/A,TRUE,"general"}</definedName>
    <definedName name="INTERV" localSheetId="2" hidden="1">{"via1",#N/A,TRUE,"general";"via2",#N/A,TRUE,"general";"via3",#N/A,TRUE,"general"}</definedName>
    <definedName name="INTERV" localSheetId="3" hidden="1">{"via1",#N/A,TRUE,"general";"via2",#N/A,TRUE,"general";"via3",#N/A,TRUE,"general"}</definedName>
    <definedName name="INTERV" localSheetId="4" hidden="1">{"via1",#N/A,TRUE,"general";"via2",#N/A,TRUE,"general";"via3",#N/A,TRUE,"general"}</definedName>
    <definedName name="INTERV" hidden="1">{"via1",#N/A,TRUE,"general";"via2",#N/A,TRUE,"general";"via3",#N/A,TRUE,"general"}</definedName>
    <definedName name="Interventor">#REF!</definedName>
    <definedName name="interventoria_2" hidden="1">#REF!</definedName>
    <definedName name="IntVal">#REF!</definedName>
    <definedName name="INV_11">#REF!</definedName>
    <definedName name="INV_Payments">#REF!</definedName>
    <definedName name="InvDol1">#REF!</definedName>
    <definedName name="InvDol2">#REF!</definedName>
    <definedName name="InvDol3">#REF!</definedName>
    <definedName name="InvDol4">#REF!</definedName>
    <definedName name="InvDol5">#REF!</definedName>
    <definedName name="InvDol6">#REF!</definedName>
    <definedName name="InvDol7">#REF!</definedName>
    <definedName name="InvDol8">#REF!</definedName>
    <definedName name="io">#REF!</definedName>
    <definedName name="IOU">#REF!</definedName>
    <definedName name="IOUHH" localSheetId="5">RESUMEN!err</definedName>
    <definedName name="IOUHH" localSheetId="1">'T2'!err</definedName>
    <definedName name="IOUHH" localSheetId="2">'T3'!err</definedName>
    <definedName name="IOUHH" localSheetId="3">'T4'!err</definedName>
    <definedName name="IOUHH" localSheetId="4">'T5'!err</definedName>
    <definedName name="IOUHH">[0]!err</definedName>
    <definedName name="IP">#REF!</definedName>
    <definedName name="ir">#REF!</definedName>
    <definedName name="irng" hidden="1">#REF!</definedName>
    <definedName name="Iss">#REF!</definedName>
    <definedName name="issafp">#REF!</definedName>
    <definedName name="isscs">#REF!</definedName>
    <definedName name="isseps">#REF!</definedName>
    <definedName name="it.">#REF!</definedName>
    <definedName name="ITEM">#REF!</definedName>
    <definedName name="ITEM1">#REF!</definedName>
    <definedName name="ITEM15">#REF!</definedName>
    <definedName name="ITEM16">#REF!</definedName>
    <definedName name="ITEM2">#REF!</definedName>
    <definedName name="ITEM2.10">#REF!</definedName>
    <definedName name="ITEM2.11">#REF!</definedName>
    <definedName name="ITEM2.12">#REF!</definedName>
    <definedName name="ITEM201.1">#REF!</definedName>
    <definedName name="ITEM201.2">#REF!</definedName>
    <definedName name="ITEM201.3">#REF!</definedName>
    <definedName name="ITEM210.2">#REF!</definedName>
    <definedName name="item210.3">#REF!</definedName>
    <definedName name="ITEM211.1">#REF!</definedName>
    <definedName name="ITEM220.1">#REF!</definedName>
    <definedName name="ITEM222">#REF!</definedName>
    <definedName name="ITEM230">#REF!</definedName>
    <definedName name="item230.1">#REF!</definedName>
    <definedName name="ITEM3">#REF!</definedName>
    <definedName name="ITEM3.15">#REF!</definedName>
    <definedName name="ITEM3.16">#REF!</definedName>
    <definedName name="ITEM3.17">#REF!</definedName>
    <definedName name="ITEM3.18">#REF!</definedName>
    <definedName name="ITEM3.19">#REF!</definedName>
    <definedName name="ITEM3.20">#REF!</definedName>
    <definedName name="ITEM3.21">#REF!</definedName>
    <definedName name="ITEM3.22">#REF!</definedName>
    <definedName name="ITEM3.23">#REF!</definedName>
    <definedName name="item310">#REF!</definedName>
    <definedName name="ITEM32">#REF!</definedName>
    <definedName name="item320">#REF!</definedName>
    <definedName name="item320.2">#REF!</definedName>
    <definedName name="ITEM330">#REF!</definedName>
    <definedName name="item330.1">#REF!</definedName>
    <definedName name="ITEM4">#REF!</definedName>
    <definedName name="ITEM4.20">#REF!</definedName>
    <definedName name="ITEM4.21">#REF!</definedName>
    <definedName name="ITEM4.22">#REF!</definedName>
    <definedName name="ITEM4.23">#REF!</definedName>
    <definedName name="ITEM4.24">#REF!</definedName>
    <definedName name="ITEM4.25">#REF!</definedName>
    <definedName name="ITEM4.26">#REF!</definedName>
    <definedName name="ITEM4.27">#REF!</definedName>
    <definedName name="ITEM4.28">#REF!</definedName>
    <definedName name="ITEM4.29">#REF!</definedName>
    <definedName name="ITEM4.30">#REF!</definedName>
    <definedName name="ITEM4.31">#REF!</definedName>
    <definedName name="ITEM4.32">#REF!</definedName>
    <definedName name="ITEM4.33">#REF!</definedName>
    <definedName name="ITEM4.34">#REF!</definedName>
    <definedName name="ITEM4.35">#REF!</definedName>
    <definedName name="ITEM4.36">#REF!</definedName>
    <definedName name="ITEM4.37">#REF!</definedName>
    <definedName name="ITEM4.38">#REF!</definedName>
    <definedName name="ITEM4.39">#REF!</definedName>
    <definedName name="ITEM4.40">#REF!</definedName>
    <definedName name="ITEM4.41">#REF!</definedName>
    <definedName name="ITEM4.42">#REF!</definedName>
    <definedName name="ITEM4.43">#REF!</definedName>
    <definedName name="ITEM4.44">#REF!</definedName>
    <definedName name="ITEM4.45">#REF!</definedName>
    <definedName name="ITEM4.46">#REF!</definedName>
    <definedName name="ITEM410">#REF!</definedName>
    <definedName name="item420">#REF!</definedName>
    <definedName name="ITEM450">#REF!</definedName>
    <definedName name="item450.2P">#REF!</definedName>
    <definedName name="ITEM5.100">#REF!</definedName>
    <definedName name="ITEM5.101">#REF!</definedName>
    <definedName name="ITEM5.104">#REF!</definedName>
    <definedName name="ITEM5.105">#REF!</definedName>
    <definedName name="ITEM5.106">#REF!</definedName>
    <definedName name="ITEM5.107">#REF!</definedName>
    <definedName name="ITEM5.108">#REF!</definedName>
    <definedName name="ITEM5.109">#REF!</definedName>
    <definedName name="ITEM5.111">#REF!</definedName>
    <definedName name="ITEM5.112">#REF!</definedName>
    <definedName name="ITEM5.113">#REF!</definedName>
    <definedName name="ITEM5.114">#REF!</definedName>
    <definedName name="ITEM5.115">#REF!</definedName>
    <definedName name="ITEM5.53">#REF!</definedName>
    <definedName name="ITEM5.54">#REF!</definedName>
    <definedName name="ITEM5.55">#REF!</definedName>
    <definedName name="ITEM5.56">#REF!</definedName>
    <definedName name="ITEM5.57">#REF!</definedName>
    <definedName name="ITEM5.58">#REF!</definedName>
    <definedName name="ITEM5.59">#REF!</definedName>
    <definedName name="ITEM5.60">#REF!</definedName>
    <definedName name="ITEM5.61">#REF!</definedName>
    <definedName name="ITEM5.62">#REF!</definedName>
    <definedName name="ITEM5.63">#REF!</definedName>
    <definedName name="ITEM5.64">#REF!</definedName>
    <definedName name="ITEM5.65">#REF!</definedName>
    <definedName name="ITEM5.66">#REF!</definedName>
    <definedName name="ITEM5.67">#REF!</definedName>
    <definedName name="ITEM5.68">#REF!</definedName>
    <definedName name="ITEM5.69">#REF!</definedName>
    <definedName name="ITEM5.70">#REF!</definedName>
    <definedName name="ITEM5.71">#REF!</definedName>
    <definedName name="ITEM5.72">#REF!</definedName>
    <definedName name="ITEM5.73">#REF!</definedName>
    <definedName name="ITEM5.74">#REF!</definedName>
    <definedName name="ITEM5.77">#REF!</definedName>
    <definedName name="ITEM5.78">#REF!</definedName>
    <definedName name="ITEM5.79">#REF!</definedName>
    <definedName name="ITEM5.80">#REF!</definedName>
    <definedName name="ITEM5.82">#REF!</definedName>
    <definedName name="ITEM5.83">#REF!</definedName>
    <definedName name="ITEM5.84">#REF!</definedName>
    <definedName name="ITEM5.85">#REF!</definedName>
    <definedName name="ITEM5.86">#REF!</definedName>
    <definedName name="ITEM5.87">#REF!</definedName>
    <definedName name="ITEM5.88">#REF!</definedName>
    <definedName name="ITEM5.89">#REF!</definedName>
    <definedName name="ITEM5.90">#REF!</definedName>
    <definedName name="ITEM5.91">#REF!</definedName>
    <definedName name="ITEM5.92">#REF!</definedName>
    <definedName name="ITEM5.93">#REF!</definedName>
    <definedName name="ITEM5.94">#REF!</definedName>
    <definedName name="ITEM5.95">#REF!</definedName>
    <definedName name="ITEM5.96">#REF!</definedName>
    <definedName name="ITEM5.97">#REF!</definedName>
    <definedName name="ITEM5.98">#REF!</definedName>
    <definedName name="ITEM5.99">#REF!</definedName>
    <definedName name="ITEM521">#REF!</definedName>
    <definedName name="item600.1">#REF!</definedName>
    <definedName name="ITEM610">#REF!</definedName>
    <definedName name="item610.1">#REF!</definedName>
    <definedName name="item610.2">#REF!</definedName>
    <definedName name="item630.4">#REF!</definedName>
    <definedName name="ITEM630.5">#REF!</definedName>
    <definedName name="item630.6">#REF!</definedName>
    <definedName name="item630.7">#REF!</definedName>
    <definedName name="ITEM630.8">#REF!</definedName>
    <definedName name="ITEM632">#REF!</definedName>
    <definedName name="ITEM640">#REF!</definedName>
    <definedName name="item640.3">#REF!</definedName>
    <definedName name="item661">#REF!</definedName>
    <definedName name="item671">#REF!</definedName>
    <definedName name="item673.1">#REF!</definedName>
    <definedName name="item673.3">#REF!</definedName>
    <definedName name="item681">#REF!</definedName>
    <definedName name="ITEM7.1">#REF!</definedName>
    <definedName name="ITEM7.10">#REF!</definedName>
    <definedName name="ITEM7.11">#REF!</definedName>
    <definedName name="ITEM7.12">#REF!</definedName>
    <definedName name="ITEM7.13">#REF!</definedName>
    <definedName name="ITEM7.14">#REF!</definedName>
    <definedName name="ITEM7.15">#REF!</definedName>
    <definedName name="ITEM7.16">#REF!</definedName>
    <definedName name="ITEM7.17">#REF!</definedName>
    <definedName name="ITEM7.18">#REF!</definedName>
    <definedName name="ITEM7.19">#REF!</definedName>
    <definedName name="ITEM7.2">#REF!</definedName>
    <definedName name="ITEM7.20">#REF!</definedName>
    <definedName name="ITEM7.21">#REF!</definedName>
    <definedName name="ITEM7.22">#REF!</definedName>
    <definedName name="ITEM7.23">#REF!</definedName>
    <definedName name="ITEM7.24">#REF!</definedName>
    <definedName name="ITEM7.25">#REF!</definedName>
    <definedName name="ITEM7.26">#REF!</definedName>
    <definedName name="ITEM7.27">#REF!</definedName>
    <definedName name="ITEM7.28">#REF!</definedName>
    <definedName name="ITEM7.29">#REF!</definedName>
    <definedName name="ITEM7.3">#REF!</definedName>
    <definedName name="ITEM7.30">#REF!</definedName>
    <definedName name="ITEM7.31">#REF!</definedName>
    <definedName name="ITEM7.32">#REF!</definedName>
    <definedName name="ITEM7.33">#REF!</definedName>
    <definedName name="ITEM7.34">#REF!</definedName>
    <definedName name="ITEM7.35">#REF!</definedName>
    <definedName name="ITEM7.4">#REF!</definedName>
    <definedName name="ITEM7.5">#REF!</definedName>
    <definedName name="ITEM7.6">#REF!</definedName>
    <definedName name="ITEM7.7">#REF!</definedName>
    <definedName name="ITEM7.8">#REF!</definedName>
    <definedName name="ITEM7.9">#REF!</definedName>
    <definedName name="item700.1">#REF!</definedName>
    <definedName name="ITEM704">#REF!</definedName>
    <definedName name="item710.1">#REF!</definedName>
    <definedName name="item710.2">#REF!</definedName>
    <definedName name="ITEM720">#REF!</definedName>
    <definedName name="item730.1">#REF!</definedName>
    <definedName name="item730.2">#REF!</definedName>
    <definedName name="item730.2.4">#REF!</definedName>
    <definedName name="ITEM900">#REF!</definedName>
    <definedName name="item900.2">#REF!</definedName>
    <definedName name="ItemCodos">#REF!</definedName>
    <definedName name="ITEMES">#REF!</definedName>
    <definedName name="items">#REF!</definedName>
    <definedName name="ITEN320">#REF!</definedName>
    <definedName name="IUI" localSheetId="5" hidden="1">{"TAB1",#N/A,TRUE,"GENERAL";"TAB2",#N/A,TRUE,"GENERAL";"TAB3",#N/A,TRUE,"GENERAL";"TAB4",#N/A,TRUE,"GENERAL";"TAB5",#N/A,TRUE,"GENERAL"}</definedName>
    <definedName name="IUI" localSheetId="1" hidden="1">{"TAB1",#N/A,TRUE,"GENERAL";"TAB2",#N/A,TRUE,"GENERAL";"TAB3",#N/A,TRUE,"GENERAL";"TAB4",#N/A,TRUE,"GENERAL";"TAB5",#N/A,TRUE,"GENERAL"}</definedName>
    <definedName name="IUI" localSheetId="2" hidden="1">{"TAB1",#N/A,TRUE,"GENERAL";"TAB2",#N/A,TRUE,"GENERAL";"TAB3",#N/A,TRUE,"GENERAL";"TAB4",#N/A,TRUE,"GENERAL";"TAB5",#N/A,TRUE,"GENERAL"}</definedName>
    <definedName name="IUI" localSheetId="3" hidden="1">{"TAB1",#N/A,TRUE,"GENERAL";"TAB2",#N/A,TRUE,"GENERAL";"TAB3",#N/A,TRUE,"GENERAL";"TAB4",#N/A,TRUE,"GENERAL";"TAB5",#N/A,TRUE,"GENERAL"}</definedName>
    <definedName name="IUI" localSheetId="4" hidden="1">{"TAB1",#N/A,TRUE,"GENERAL";"TAB2",#N/A,TRUE,"GENERAL";"TAB3",#N/A,TRUE,"GENERAL";"TAB4",#N/A,TRUE,"GENERAL";"TAB5",#N/A,TRUE,"GENERAL"}</definedName>
    <definedName name="IUI" hidden="1">{"TAB1",#N/A,TRUE,"GENERAL";"TAB2",#N/A,TRUE,"GENERAL";"TAB3",#N/A,TRUE,"GENERAL";"TAB4",#N/A,TRUE,"GENERAL";"TAB5",#N/A,TRUE,"GENERAL"}</definedName>
    <definedName name="iuit7" localSheetId="5" hidden="1">{"TAB1",#N/A,TRUE,"GENERAL";"TAB2",#N/A,TRUE,"GENERAL";"TAB3",#N/A,TRUE,"GENERAL";"TAB4",#N/A,TRUE,"GENERAL";"TAB5",#N/A,TRUE,"GENERAL"}</definedName>
    <definedName name="iuit7" localSheetId="1" hidden="1">{"TAB1",#N/A,TRUE,"GENERAL";"TAB2",#N/A,TRUE,"GENERAL";"TAB3",#N/A,TRUE,"GENERAL";"TAB4",#N/A,TRUE,"GENERAL";"TAB5",#N/A,TRUE,"GENERAL"}</definedName>
    <definedName name="iuit7" localSheetId="2" hidden="1">{"TAB1",#N/A,TRUE,"GENERAL";"TAB2",#N/A,TRUE,"GENERAL";"TAB3",#N/A,TRUE,"GENERAL";"TAB4",#N/A,TRUE,"GENERAL";"TAB5",#N/A,TRUE,"GENERAL"}</definedName>
    <definedName name="iuit7" localSheetId="3" hidden="1">{"TAB1",#N/A,TRUE,"GENERAL";"TAB2",#N/A,TRUE,"GENERAL";"TAB3",#N/A,TRUE,"GENERAL";"TAB4",#N/A,TRUE,"GENERAL";"TAB5",#N/A,TRUE,"GENERAL"}</definedName>
    <definedName name="iuit7" localSheetId="4" hidden="1">{"TAB1",#N/A,TRUE,"GENERAL";"TAB2",#N/A,TRUE,"GENERAL";"TAB3",#N/A,TRUE,"GENERAL";"TAB4",#N/A,TRUE,"GENERAL";"TAB5",#N/A,TRUE,"GENERAL"}</definedName>
    <definedName name="iuit7" hidden="1">{"TAB1",#N/A,TRUE,"GENERAL";"TAB2",#N/A,TRUE,"GENERAL";"TAB3",#N/A,TRUE,"GENERAL";"TAB4",#N/A,TRUE,"GENERAL";"TAB5",#N/A,TRUE,"GENERAL"}</definedName>
    <definedName name="iul" localSheetId="5" hidden="1">{"via1",#N/A,TRUE,"general";"via2",#N/A,TRUE,"general";"via3",#N/A,TRUE,"general"}</definedName>
    <definedName name="iul" localSheetId="1" hidden="1">{"via1",#N/A,TRUE,"general";"via2",#N/A,TRUE,"general";"via3",#N/A,TRUE,"general"}</definedName>
    <definedName name="iul" localSheetId="2" hidden="1">{"via1",#N/A,TRUE,"general";"via2",#N/A,TRUE,"general";"via3",#N/A,TRUE,"general"}</definedName>
    <definedName name="iul" localSheetId="3" hidden="1">{"via1",#N/A,TRUE,"general";"via2",#N/A,TRUE,"general";"via3",#N/A,TRUE,"general"}</definedName>
    <definedName name="iul" localSheetId="4" hidden="1">{"via1",#N/A,TRUE,"general";"via2",#N/A,TRUE,"general";"via3",#N/A,TRUE,"general"}</definedName>
    <definedName name="iul" hidden="1">{"via1",#N/A,TRUE,"general";"via2",#N/A,TRUE,"general";"via3",#N/A,TRUE,"general"}</definedName>
    <definedName name="iuouio" localSheetId="5" hidden="1">{"via1",#N/A,TRUE,"general";"via2",#N/A,TRUE,"general";"via3",#N/A,TRUE,"general"}</definedName>
    <definedName name="iuouio" localSheetId="1" hidden="1">{"via1",#N/A,TRUE,"general";"via2",#N/A,TRUE,"general";"via3",#N/A,TRUE,"general"}</definedName>
    <definedName name="iuouio" localSheetId="2" hidden="1">{"via1",#N/A,TRUE,"general";"via2",#N/A,TRUE,"general";"via3",#N/A,TRUE,"general"}</definedName>
    <definedName name="iuouio" localSheetId="3" hidden="1">{"via1",#N/A,TRUE,"general";"via2",#N/A,TRUE,"general";"via3",#N/A,TRUE,"general"}</definedName>
    <definedName name="iuouio" localSheetId="4" hidden="1">{"via1",#N/A,TRUE,"general";"via2",#N/A,TRUE,"general";"via3",#N/A,TRUE,"general"}</definedName>
    <definedName name="iuouio" hidden="1">{"via1",#N/A,TRUE,"general";"via2",#N/A,TRUE,"general";"via3",#N/A,TRUE,"general"}</definedName>
    <definedName name="iuyi9" localSheetId="5" hidden="1">{"TAB1",#N/A,TRUE,"GENERAL";"TAB2",#N/A,TRUE,"GENERAL";"TAB3",#N/A,TRUE,"GENERAL";"TAB4",#N/A,TRUE,"GENERAL";"TAB5",#N/A,TRUE,"GENERAL"}</definedName>
    <definedName name="iuyi9" localSheetId="1" hidden="1">{"TAB1",#N/A,TRUE,"GENERAL";"TAB2",#N/A,TRUE,"GENERAL";"TAB3",#N/A,TRUE,"GENERAL";"TAB4",#N/A,TRUE,"GENERAL";"TAB5",#N/A,TRUE,"GENERAL"}</definedName>
    <definedName name="iuyi9" localSheetId="2" hidden="1">{"TAB1",#N/A,TRUE,"GENERAL";"TAB2",#N/A,TRUE,"GENERAL";"TAB3",#N/A,TRUE,"GENERAL";"TAB4",#N/A,TRUE,"GENERAL";"TAB5",#N/A,TRUE,"GENERAL"}</definedName>
    <definedName name="iuyi9" localSheetId="3" hidden="1">{"TAB1",#N/A,TRUE,"GENERAL";"TAB2",#N/A,TRUE,"GENERAL";"TAB3",#N/A,TRUE,"GENERAL";"TAB4",#N/A,TRUE,"GENERAL";"TAB5",#N/A,TRUE,"GENERAL"}</definedName>
    <definedName name="iuyi9" localSheetId="4" hidden="1">{"TAB1",#N/A,TRUE,"GENERAL";"TAB2",#N/A,TRUE,"GENERAL";"TAB3",#N/A,TRUE,"GENERAL";"TAB4",#N/A,TRUE,"GENERAL";"TAB5",#N/A,TRUE,"GENERAL"}</definedName>
    <definedName name="iuyi9" hidden="1">{"TAB1",#N/A,TRUE,"GENERAL";"TAB2",#N/A,TRUE,"GENERAL";"TAB3",#N/A,TRUE,"GENERAL";"TAB4",#N/A,TRUE,"GENERAL";"TAB5",#N/A,TRUE,"GENERAL"}</definedName>
    <definedName name="IVA">#REF!</definedName>
    <definedName name="IVA.ManoObra">#REF!</definedName>
    <definedName name="IVA_UTIL">#REF!</definedName>
    <definedName name="ivan">#REF!</definedName>
    <definedName name="IvaSUtl">#REF!</definedName>
    <definedName name="iwjer">#REF!</definedName>
    <definedName name="iyuiuyi" localSheetId="5" hidden="1">{"via1",#N/A,TRUE,"general";"via2",#N/A,TRUE,"general";"via3",#N/A,TRUE,"general"}</definedName>
    <definedName name="iyuiuyi" localSheetId="1" hidden="1">{"via1",#N/A,TRUE,"general";"via2",#N/A,TRUE,"general";"via3",#N/A,TRUE,"general"}</definedName>
    <definedName name="iyuiuyi" localSheetId="2" hidden="1">{"via1",#N/A,TRUE,"general";"via2",#N/A,TRUE,"general";"via3",#N/A,TRUE,"general"}</definedName>
    <definedName name="iyuiuyi" localSheetId="3" hidden="1">{"via1",#N/A,TRUE,"general";"via2",#N/A,TRUE,"general";"via3",#N/A,TRUE,"general"}</definedName>
    <definedName name="iyuiuyi" localSheetId="4" hidden="1">{"via1",#N/A,TRUE,"general";"via2",#N/A,TRUE,"general";"via3",#N/A,TRUE,"general"}</definedName>
    <definedName name="iyuiuyi" hidden="1">{"via1",#N/A,TRUE,"general";"via2",#N/A,TRUE,"general";"via3",#N/A,TRUE,"general"}</definedName>
    <definedName name="IZQ_AUX">LEFT(#REF!,2)</definedName>
    <definedName name="j" localSheetId="5" hidden="1">{"TAB1",#N/A,TRUE,"GENERAL";"TAB2",#N/A,TRUE,"GENERAL";"TAB3",#N/A,TRUE,"GENERAL";"TAB4",#N/A,TRUE,"GENERAL";"TAB5",#N/A,TRUE,"GENERAL"}</definedName>
    <definedName name="j" localSheetId="1" hidden="1">{"TAB1",#N/A,TRUE,"GENERAL";"TAB2",#N/A,TRUE,"GENERAL";"TAB3",#N/A,TRUE,"GENERAL";"TAB4",#N/A,TRUE,"GENERAL";"TAB5",#N/A,TRUE,"GENERAL"}</definedName>
    <definedName name="j" localSheetId="2" hidden="1">{"TAB1",#N/A,TRUE,"GENERAL";"TAB2",#N/A,TRUE,"GENERAL";"TAB3",#N/A,TRUE,"GENERAL";"TAB4",#N/A,TRUE,"GENERAL";"TAB5",#N/A,TRUE,"GENERAL"}</definedName>
    <definedName name="j" localSheetId="3" hidden="1">{"TAB1",#N/A,TRUE,"GENERAL";"TAB2",#N/A,TRUE,"GENERAL";"TAB3",#N/A,TRUE,"GENERAL";"TAB4",#N/A,TRUE,"GENERAL";"TAB5",#N/A,TRUE,"GENERAL"}</definedName>
    <definedName name="j" localSheetId="4" hidden="1">{"TAB1",#N/A,TRUE,"GENERAL";"TAB2",#N/A,TRUE,"GENERAL";"TAB3",#N/A,TRUE,"GENERAL";"TAB4",#N/A,TRUE,"GENERAL";"TAB5",#N/A,TRUE,"GENERAL"}</definedName>
    <definedName name="j" hidden="1">{"TAB1",#N/A,TRUE,"GENERAL";"TAB2",#N/A,TRUE,"GENERAL";"TAB3",#N/A,TRUE,"GENERAL";"TAB4",#N/A,TRUE,"GENERAL";"TAB5",#N/A,TRUE,"GENERAL"}</definedName>
    <definedName name="jd" localSheetId="5" hidden="1">{"via1",#N/A,TRUE,"general";"via2",#N/A,TRUE,"general";"via3",#N/A,TRUE,"general"}</definedName>
    <definedName name="jd" localSheetId="1" hidden="1">{"via1",#N/A,TRUE,"general";"via2",#N/A,TRUE,"general";"via3",#N/A,TRUE,"general"}</definedName>
    <definedName name="jd" localSheetId="2" hidden="1">{"via1",#N/A,TRUE,"general";"via2",#N/A,TRUE,"general";"via3",#N/A,TRUE,"general"}</definedName>
    <definedName name="jd" localSheetId="3" hidden="1">{"via1",#N/A,TRUE,"general";"via2",#N/A,TRUE,"general";"via3",#N/A,TRUE,"general"}</definedName>
    <definedName name="jd" localSheetId="4" hidden="1">{"via1",#N/A,TRUE,"general";"via2",#N/A,TRUE,"general";"via3",#N/A,TRUE,"general"}</definedName>
    <definedName name="jd" hidden="1">{"via1",#N/A,TRUE,"general";"via2",#N/A,TRUE,"general";"via3",#N/A,TRUE,"general"}</definedName>
    <definedName name="jdh" localSheetId="5" hidden="1">{"TAB1",#N/A,TRUE,"GENERAL";"TAB2",#N/A,TRUE,"GENERAL";"TAB3",#N/A,TRUE,"GENERAL";"TAB4",#N/A,TRUE,"GENERAL";"TAB5",#N/A,TRUE,"GENERAL"}</definedName>
    <definedName name="jdh" localSheetId="1" hidden="1">{"TAB1",#N/A,TRUE,"GENERAL";"TAB2",#N/A,TRUE,"GENERAL";"TAB3",#N/A,TRUE,"GENERAL";"TAB4",#N/A,TRUE,"GENERAL";"TAB5",#N/A,TRUE,"GENERAL"}</definedName>
    <definedName name="jdh" localSheetId="2" hidden="1">{"TAB1",#N/A,TRUE,"GENERAL";"TAB2",#N/A,TRUE,"GENERAL";"TAB3",#N/A,TRUE,"GENERAL";"TAB4",#N/A,TRUE,"GENERAL";"TAB5",#N/A,TRUE,"GENERAL"}</definedName>
    <definedName name="jdh" localSheetId="3" hidden="1">{"TAB1",#N/A,TRUE,"GENERAL";"TAB2",#N/A,TRUE,"GENERAL";"TAB3",#N/A,TRUE,"GENERAL";"TAB4",#N/A,TRUE,"GENERAL";"TAB5",#N/A,TRUE,"GENERAL"}</definedName>
    <definedName name="jdh" localSheetId="4" hidden="1">{"TAB1",#N/A,TRUE,"GENERAL";"TAB2",#N/A,TRUE,"GENERAL";"TAB3",#N/A,TRUE,"GENERAL";"TAB4",#N/A,TRUE,"GENERAL";"TAB5",#N/A,TRUE,"GENERAL"}</definedName>
    <definedName name="jdh" hidden="1">{"TAB1",#N/A,TRUE,"GENERAL";"TAB2",#N/A,TRUE,"GENERAL";"TAB3",#N/A,TRUE,"GENERAL";"TAB4",#N/A,TRUE,"GENERAL";"TAB5",#N/A,TRUE,"GENERAL"}</definedName>
    <definedName name="jev">#REF!</definedName>
    <definedName name="jeytj" localSheetId="5" hidden="1">{"TAB1",#N/A,TRUE,"GENERAL";"TAB2",#N/A,TRUE,"GENERAL";"TAB3",#N/A,TRUE,"GENERAL";"TAB4",#N/A,TRUE,"GENERAL";"TAB5",#N/A,TRUE,"GENERAL"}</definedName>
    <definedName name="jeytj" localSheetId="1" hidden="1">{"TAB1",#N/A,TRUE,"GENERAL";"TAB2",#N/A,TRUE,"GENERAL";"TAB3",#N/A,TRUE,"GENERAL";"TAB4",#N/A,TRUE,"GENERAL";"TAB5",#N/A,TRUE,"GENERAL"}</definedName>
    <definedName name="jeytj" localSheetId="2" hidden="1">{"TAB1",#N/A,TRUE,"GENERAL";"TAB2",#N/A,TRUE,"GENERAL";"TAB3",#N/A,TRUE,"GENERAL";"TAB4",#N/A,TRUE,"GENERAL";"TAB5",#N/A,TRUE,"GENERAL"}</definedName>
    <definedName name="jeytj" localSheetId="3" hidden="1">{"TAB1",#N/A,TRUE,"GENERAL";"TAB2",#N/A,TRUE,"GENERAL";"TAB3",#N/A,TRUE,"GENERAL";"TAB4",#N/A,TRUE,"GENERAL";"TAB5",#N/A,TRUE,"GENERAL"}</definedName>
    <definedName name="jeytj" localSheetId="4" hidden="1">{"TAB1",#N/A,TRUE,"GENERAL";"TAB2",#N/A,TRUE,"GENERAL";"TAB3",#N/A,TRUE,"GENERAL";"TAB4",#N/A,TRUE,"GENERAL";"TAB5",#N/A,TRUE,"GENERAL"}</definedName>
    <definedName name="jeytj" hidden="1">{"TAB1",#N/A,TRUE,"GENERAL";"TAB2",#N/A,TRUE,"GENERAL";"TAB3",#N/A,TRUE,"GENERAL";"TAB4",#N/A,TRUE,"GENERAL";"TAB5",#N/A,TRUE,"GENERAL"}</definedName>
    <definedName name="jfç" hidden="1">#REF!</definedName>
    <definedName name="jfhjfrt" localSheetId="5" hidden="1">{"TAB1",#N/A,TRUE,"GENERAL";"TAB2",#N/A,TRUE,"GENERAL";"TAB3",#N/A,TRUE,"GENERAL";"TAB4",#N/A,TRUE,"GENERAL";"TAB5",#N/A,TRUE,"GENERAL"}</definedName>
    <definedName name="jfhjfrt" localSheetId="1" hidden="1">{"TAB1",#N/A,TRUE,"GENERAL";"TAB2",#N/A,TRUE,"GENERAL";"TAB3",#N/A,TRUE,"GENERAL";"TAB4",#N/A,TRUE,"GENERAL";"TAB5",#N/A,TRUE,"GENERAL"}</definedName>
    <definedName name="jfhjfrt" localSheetId="2" hidden="1">{"TAB1",#N/A,TRUE,"GENERAL";"TAB2",#N/A,TRUE,"GENERAL";"TAB3",#N/A,TRUE,"GENERAL";"TAB4",#N/A,TRUE,"GENERAL";"TAB5",#N/A,TRUE,"GENERAL"}</definedName>
    <definedName name="jfhjfrt" localSheetId="3" hidden="1">{"TAB1",#N/A,TRUE,"GENERAL";"TAB2",#N/A,TRUE,"GENERAL";"TAB3",#N/A,TRUE,"GENERAL";"TAB4",#N/A,TRUE,"GENERAL";"TAB5",#N/A,TRUE,"GENERAL"}</definedName>
    <definedName name="jfhjfrt" localSheetId="4" hidden="1">{"TAB1",#N/A,TRUE,"GENERAL";"TAB2",#N/A,TRUE,"GENERAL";"TAB3",#N/A,TRUE,"GENERAL";"TAB4",#N/A,TRUE,"GENERAL";"TAB5",#N/A,TRUE,"GENERAL"}</definedName>
    <definedName name="jfhjfrt" hidden="1">{"TAB1",#N/A,TRUE,"GENERAL";"TAB2",#N/A,TRUE,"GENERAL";"TAB3",#N/A,TRUE,"GENERAL";"TAB4",#N/A,TRUE,"GENERAL";"TAB5",#N/A,TRUE,"GENERAL"}</definedName>
    <definedName name="jgfj" localSheetId="5" hidden="1">{"via1",#N/A,TRUE,"general";"via2",#N/A,TRUE,"general";"via3",#N/A,TRUE,"general"}</definedName>
    <definedName name="jgfj" localSheetId="1" hidden="1">{"via1",#N/A,TRUE,"general";"via2",#N/A,TRUE,"general";"via3",#N/A,TRUE,"general"}</definedName>
    <definedName name="jgfj" localSheetId="2" hidden="1">{"via1",#N/A,TRUE,"general";"via2",#N/A,TRUE,"general";"via3",#N/A,TRUE,"general"}</definedName>
    <definedName name="jgfj" localSheetId="3" hidden="1">{"via1",#N/A,TRUE,"general";"via2",#N/A,TRUE,"general";"via3",#N/A,TRUE,"general"}</definedName>
    <definedName name="jgfj" localSheetId="4" hidden="1">{"via1",#N/A,TRUE,"general";"via2",#N/A,TRUE,"general";"via3",#N/A,TRUE,"general"}</definedName>
    <definedName name="jgfj" hidden="1">{"via1",#N/A,TRUE,"general";"via2",#N/A,TRUE,"general";"via3",#N/A,TRUE,"general"}</definedName>
    <definedName name="jghj" localSheetId="5" hidden="1">{"TAB1",#N/A,TRUE,"GENERAL";"TAB2",#N/A,TRUE,"GENERAL";"TAB3",#N/A,TRUE,"GENERAL";"TAB4",#N/A,TRUE,"GENERAL";"TAB5",#N/A,TRUE,"GENERAL"}</definedName>
    <definedName name="jghj" localSheetId="1" hidden="1">{"TAB1",#N/A,TRUE,"GENERAL";"TAB2",#N/A,TRUE,"GENERAL";"TAB3",#N/A,TRUE,"GENERAL";"TAB4",#N/A,TRUE,"GENERAL";"TAB5",#N/A,TRUE,"GENERAL"}</definedName>
    <definedName name="jghj" localSheetId="2" hidden="1">{"TAB1",#N/A,TRUE,"GENERAL";"TAB2",#N/A,TRUE,"GENERAL";"TAB3",#N/A,TRUE,"GENERAL";"TAB4",#N/A,TRUE,"GENERAL";"TAB5",#N/A,TRUE,"GENERAL"}</definedName>
    <definedName name="jghj" localSheetId="3" hidden="1">{"TAB1",#N/A,TRUE,"GENERAL";"TAB2",#N/A,TRUE,"GENERAL";"TAB3",#N/A,TRUE,"GENERAL";"TAB4",#N/A,TRUE,"GENERAL";"TAB5",#N/A,TRUE,"GENERAL"}</definedName>
    <definedName name="jghj" localSheetId="4" hidden="1">{"TAB1",#N/A,TRUE,"GENERAL";"TAB2",#N/A,TRUE,"GENERAL";"TAB3",#N/A,TRUE,"GENERAL";"TAB4",#N/A,TRUE,"GENERAL";"TAB5",#N/A,TRUE,"GENERAL"}</definedName>
    <definedName name="jghj" hidden="1">{"TAB1",#N/A,TRUE,"GENERAL";"TAB2",#N/A,TRUE,"GENERAL";"TAB3",#N/A,TRUE,"GENERAL";"TAB4",#N/A,TRUE,"GENERAL";"TAB5",#N/A,TRUE,"GENERAL"}</definedName>
    <definedName name="jgj" localSheetId="5" hidden="1">{"TAB1",#N/A,TRUE,"GENERAL";"TAB2",#N/A,TRUE,"GENERAL";"TAB3",#N/A,TRUE,"GENERAL";"TAB4",#N/A,TRUE,"GENERAL";"TAB5",#N/A,TRUE,"GENERAL"}</definedName>
    <definedName name="jgj" localSheetId="1" hidden="1">{"TAB1",#N/A,TRUE,"GENERAL";"TAB2",#N/A,TRUE,"GENERAL";"TAB3",#N/A,TRUE,"GENERAL";"TAB4",#N/A,TRUE,"GENERAL";"TAB5",#N/A,TRUE,"GENERAL"}</definedName>
    <definedName name="jgj" localSheetId="2" hidden="1">{"TAB1",#N/A,TRUE,"GENERAL";"TAB2",#N/A,TRUE,"GENERAL";"TAB3",#N/A,TRUE,"GENERAL";"TAB4",#N/A,TRUE,"GENERAL";"TAB5",#N/A,TRUE,"GENERAL"}</definedName>
    <definedName name="jgj" localSheetId="3" hidden="1">{"TAB1",#N/A,TRUE,"GENERAL";"TAB2",#N/A,TRUE,"GENERAL";"TAB3",#N/A,TRUE,"GENERAL";"TAB4",#N/A,TRUE,"GENERAL";"TAB5",#N/A,TRUE,"GENERAL"}</definedName>
    <definedName name="jgj" localSheetId="4" hidden="1">{"TAB1",#N/A,TRUE,"GENERAL";"TAB2",#N/A,TRUE,"GENERAL";"TAB3",#N/A,TRUE,"GENERAL";"TAB4",#N/A,TRUE,"GENERAL";"TAB5",#N/A,TRUE,"GENERAL"}</definedName>
    <definedName name="jgj" hidden="1">{"TAB1",#N/A,TRUE,"GENERAL";"TAB2",#N/A,TRUE,"GENERAL";"TAB3",#N/A,TRUE,"GENERAL";"TAB4",#N/A,TRUE,"GENERAL";"TAB5",#N/A,TRUE,"GENERAL"}</definedName>
    <definedName name="jh">#REF!</definedName>
    <definedName name="jhg" localSheetId="5" hidden="1">{"TAB1",#N/A,TRUE,"GENERAL";"TAB2",#N/A,TRUE,"GENERAL";"TAB3",#N/A,TRUE,"GENERAL";"TAB4",#N/A,TRUE,"GENERAL";"TAB5",#N/A,TRUE,"GENERAL"}</definedName>
    <definedName name="jhg" localSheetId="1" hidden="1">{"TAB1",#N/A,TRUE,"GENERAL";"TAB2",#N/A,TRUE,"GENERAL";"TAB3",#N/A,TRUE,"GENERAL";"TAB4",#N/A,TRUE,"GENERAL";"TAB5",#N/A,TRUE,"GENERAL"}</definedName>
    <definedName name="jhg" localSheetId="2" hidden="1">{"TAB1",#N/A,TRUE,"GENERAL";"TAB2",#N/A,TRUE,"GENERAL";"TAB3",#N/A,TRUE,"GENERAL";"TAB4",#N/A,TRUE,"GENERAL";"TAB5",#N/A,TRUE,"GENERAL"}</definedName>
    <definedName name="jhg" localSheetId="3" hidden="1">{"TAB1",#N/A,TRUE,"GENERAL";"TAB2",#N/A,TRUE,"GENERAL";"TAB3",#N/A,TRUE,"GENERAL";"TAB4",#N/A,TRUE,"GENERAL";"TAB5",#N/A,TRUE,"GENERAL"}</definedName>
    <definedName name="jhg" localSheetId="4" hidden="1">{"TAB1",#N/A,TRUE,"GENERAL";"TAB2",#N/A,TRUE,"GENERAL";"TAB3",#N/A,TRUE,"GENERAL";"TAB4",#N/A,TRUE,"GENERAL";"TAB5",#N/A,TRUE,"GENERAL"}</definedName>
    <definedName name="jhg" hidden="1">{"TAB1",#N/A,TRUE,"GENERAL";"TAB2",#N/A,TRUE,"GENERAL";"TAB3",#N/A,TRUE,"GENERAL";"TAB4",#N/A,TRUE,"GENERAL";"TAB5",#N/A,TRUE,"GENERAL"}</definedName>
    <definedName name="jhjyj" localSheetId="5" hidden="1">{"via1",#N/A,TRUE,"general";"via2",#N/A,TRUE,"general";"via3",#N/A,TRUE,"general"}</definedName>
    <definedName name="jhjyj" localSheetId="1" hidden="1">{"via1",#N/A,TRUE,"general";"via2",#N/A,TRUE,"general";"via3",#N/A,TRUE,"general"}</definedName>
    <definedName name="jhjyj" localSheetId="2" hidden="1">{"via1",#N/A,TRUE,"general";"via2",#N/A,TRUE,"general";"via3",#N/A,TRUE,"general"}</definedName>
    <definedName name="jhjyj" localSheetId="3" hidden="1">{"via1",#N/A,TRUE,"general";"via2",#N/A,TRUE,"general";"via3",#N/A,TRUE,"general"}</definedName>
    <definedName name="jhjyj" localSheetId="4" hidden="1">{"via1",#N/A,TRUE,"general";"via2",#N/A,TRUE,"general";"via3",#N/A,TRUE,"general"}</definedName>
    <definedName name="jhjyj" hidden="1">{"via1",#N/A,TRUE,"general";"via2",#N/A,TRUE,"general";"via3",#N/A,TRUE,"general"}</definedName>
    <definedName name="JHK" localSheetId="5" hidden="1">{"TAB1",#N/A,TRUE,"GENERAL";"TAB2",#N/A,TRUE,"GENERAL";"TAB3",#N/A,TRUE,"GENERAL";"TAB4",#N/A,TRUE,"GENERAL";"TAB5",#N/A,TRUE,"GENERAL"}</definedName>
    <definedName name="JHK" localSheetId="1" hidden="1">{"TAB1",#N/A,TRUE,"GENERAL";"TAB2",#N/A,TRUE,"GENERAL";"TAB3",#N/A,TRUE,"GENERAL";"TAB4",#N/A,TRUE,"GENERAL";"TAB5",#N/A,TRUE,"GENERAL"}</definedName>
    <definedName name="JHK" localSheetId="2" hidden="1">{"TAB1",#N/A,TRUE,"GENERAL";"TAB2",#N/A,TRUE,"GENERAL";"TAB3",#N/A,TRUE,"GENERAL";"TAB4",#N/A,TRUE,"GENERAL";"TAB5",#N/A,TRUE,"GENERAL"}</definedName>
    <definedName name="JHK" localSheetId="3" hidden="1">{"TAB1",#N/A,TRUE,"GENERAL";"TAB2",#N/A,TRUE,"GENERAL";"TAB3",#N/A,TRUE,"GENERAL";"TAB4",#N/A,TRUE,"GENERAL";"TAB5",#N/A,TRUE,"GENERAL"}</definedName>
    <definedName name="JHK" localSheetId="4" hidden="1">{"TAB1",#N/A,TRUE,"GENERAL";"TAB2",#N/A,TRUE,"GENERAL";"TAB3",#N/A,TRUE,"GENERAL";"TAB4",#N/A,TRUE,"GENERAL";"TAB5",#N/A,TRUE,"GENERAL"}</definedName>
    <definedName name="JHK" hidden="1">{"TAB1",#N/A,TRUE,"GENERAL";"TAB2",#N/A,TRUE,"GENERAL";"TAB3",#N/A,TRUE,"GENERAL";"TAB4",#N/A,TRUE,"GENERAL";"TAB5",#N/A,TRUE,"GENERAL"}</definedName>
    <definedName name="jhkgjkvf" localSheetId="5" hidden="1">{"TAB1",#N/A,TRUE,"GENERAL";"TAB2",#N/A,TRUE,"GENERAL";"TAB3",#N/A,TRUE,"GENERAL";"TAB4",#N/A,TRUE,"GENERAL";"TAB5",#N/A,TRUE,"GENERAL"}</definedName>
    <definedName name="jhkgjkvf" localSheetId="1" hidden="1">{"TAB1",#N/A,TRUE,"GENERAL";"TAB2",#N/A,TRUE,"GENERAL";"TAB3",#N/A,TRUE,"GENERAL";"TAB4",#N/A,TRUE,"GENERAL";"TAB5",#N/A,TRUE,"GENERAL"}</definedName>
    <definedName name="jhkgjkvf" localSheetId="2" hidden="1">{"TAB1",#N/A,TRUE,"GENERAL";"TAB2",#N/A,TRUE,"GENERAL";"TAB3",#N/A,TRUE,"GENERAL";"TAB4",#N/A,TRUE,"GENERAL";"TAB5",#N/A,TRUE,"GENERAL"}</definedName>
    <definedName name="jhkgjkvf" localSheetId="3" hidden="1">{"TAB1",#N/A,TRUE,"GENERAL";"TAB2",#N/A,TRUE,"GENERAL";"TAB3",#N/A,TRUE,"GENERAL";"TAB4",#N/A,TRUE,"GENERAL";"TAB5",#N/A,TRUE,"GENERAL"}</definedName>
    <definedName name="jhkgjkvf" localSheetId="4" hidden="1">{"TAB1",#N/A,TRUE,"GENERAL";"TAB2",#N/A,TRUE,"GENERAL";"TAB3",#N/A,TRUE,"GENERAL";"TAB4",#N/A,TRUE,"GENERAL";"TAB5",#N/A,TRUE,"GENERAL"}</definedName>
    <definedName name="jhkgjkvf" hidden="1">{"TAB1",#N/A,TRUE,"GENERAL";"TAB2",#N/A,TRUE,"GENERAL";"TAB3",#N/A,TRUE,"GENERAL";"TAB4",#N/A,TRUE,"GENERAL";"TAB5",#N/A,TRUE,"GENERAL"}</definedName>
    <definedName name="jj" localSheetId="5" hidden="1">{"via1",#N/A,TRUE,"general";"via2",#N/A,TRUE,"general";"via3",#N/A,TRUE,"general"}</definedName>
    <definedName name="jj" localSheetId="1" hidden="1">{"via1",#N/A,TRUE,"general";"via2",#N/A,TRUE,"general";"via3",#N/A,TRUE,"general"}</definedName>
    <definedName name="jj" localSheetId="2" hidden="1">{"via1",#N/A,TRUE,"general";"via2",#N/A,TRUE,"general";"via3",#N/A,TRUE,"general"}</definedName>
    <definedName name="jj" localSheetId="3" hidden="1">{"via1",#N/A,TRUE,"general";"via2",#N/A,TRUE,"general";"via3",#N/A,TRUE,"general"}</definedName>
    <definedName name="jj" localSheetId="4" hidden="1">{"via1",#N/A,TRUE,"general";"via2",#N/A,TRUE,"general";"via3",#N/A,TRUE,"general"}</definedName>
    <definedName name="jj" hidden="1">{"via1",#N/A,TRUE,"general";"via2",#N/A,TRUE,"general";"via3",#N/A,TRUE,"general"}</definedName>
    <definedName name="jjfq" localSheetId="5" hidden="1">{"via1",#N/A,TRUE,"general";"via2",#N/A,TRUE,"general";"via3",#N/A,TRUE,"general"}</definedName>
    <definedName name="jjfq" localSheetId="1" hidden="1">{"via1",#N/A,TRUE,"general";"via2",#N/A,TRUE,"general";"via3",#N/A,TRUE,"general"}</definedName>
    <definedName name="jjfq" localSheetId="2" hidden="1">{"via1",#N/A,TRUE,"general";"via2",#N/A,TRUE,"general";"via3",#N/A,TRUE,"general"}</definedName>
    <definedName name="jjfq" localSheetId="3" hidden="1">{"via1",#N/A,TRUE,"general";"via2",#N/A,TRUE,"general";"via3",#N/A,TRUE,"general"}</definedName>
    <definedName name="jjfq" localSheetId="4" hidden="1">{"via1",#N/A,TRUE,"general";"via2",#N/A,TRUE,"general";"via3",#N/A,TRUE,"general"}</definedName>
    <definedName name="jjfq" hidden="1">{"via1",#N/A,TRUE,"general";"via2",#N/A,TRUE,"general";"via3",#N/A,TRUE,"general"}</definedName>
    <definedName name="JJJ" localSheetId="5" hidden="1">{#N/A,#N/A,FALSE,"Hoja1";#N/A,#N/A,FALSE,"Hoja2"}</definedName>
    <definedName name="JJJ" localSheetId="1" hidden="1">{#N/A,#N/A,FALSE,"Hoja1";#N/A,#N/A,FALSE,"Hoja2"}</definedName>
    <definedName name="JJJ" localSheetId="2" hidden="1">{#N/A,#N/A,FALSE,"Hoja1";#N/A,#N/A,FALSE,"Hoja2"}</definedName>
    <definedName name="JJJ" localSheetId="3" hidden="1">{#N/A,#N/A,FALSE,"Hoja1";#N/A,#N/A,FALSE,"Hoja2"}</definedName>
    <definedName name="JJJ" localSheetId="4" hidden="1">{#N/A,#N/A,FALSE,"Hoja1";#N/A,#N/A,FALSE,"Hoja2"}</definedName>
    <definedName name="JJJ" hidden="1">{#N/A,#N/A,FALSE,"Hoja1";#N/A,#N/A,FALSE,"Hoja2"}</definedName>
    <definedName name="jjjhjddfg" localSheetId="5" hidden="1">{"via1",#N/A,TRUE,"general";"via2",#N/A,TRUE,"general";"via3",#N/A,TRUE,"general"}</definedName>
    <definedName name="jjjhjddfg" localSheetId="1" hidden="1">{"via1",#N/A,TRUE,"general";"via2",#N/A,TRUE,"general";"via3",#N/A,TRUE,"general"}</definedName>
    <definedName name="jjjhjddfg" localSheetId="2" hidden="1">{"via1",#N/A,TRUE,"general";"via2",#N/A,TRUE,"general";"via3",#N/A,TRUE,"general"}</definedName>
    <definedName name="jjjhjddfg" localSheetId="3" hidden="1">{"via1",#N/A,TRUE,"general";"via2",#N/A,TRUE,"general";"via3",#N/A,TRUE,"general"}</definedName>
    <definedName name="jjjhjddfg" localSheetId="4" hidden="1">{"via1",#N/A,TRUE,"general";"via2",#N/A,TRUE,"general";"via3",#N/A,TRUE,"general"}</definedName>
    <definedName name="jjjhjddfg" hidden="1">{"via1",#N/A,TRUE,"general";"via2",#N/A,TRUE,"general";"via3",#N/A,TRUE,"general"}</definedName>
    <definedName name="jjjjj">#REF!</definedName>
    <definedName name="jjjjju" localSheetId="5" hidden="1">{"via1",#N/A,TRUE,"general";"via2",#N/A,TRUE,"general";"via3",#N/A,TRUE,"general"}</definedName>
    <definedName name="jjjjju" localSheetId="1" hidden="1">{"via1",#N/A,TRUE,"general";"via2",#N/A,TRUE,"general";"via3",#N/A,TRUE,"general"}</definedName>
    <definedName name="jjjjju" localSheetId="2" hidden="1">{"via1",#N/A,TRUE,"general";"via2",#N/A,TRUE,"general";"via3",#N/A,TRUE,"general"}</definedName>
    <definedName name="jjjjju" localSheetId="3" hidden="1">{"via1",#N/A,TRUE,"general";"via2",#N/A,TRUE,"general";"via3",#N/A,TRUE,"general"}</definedName>
    <definedName name="jjjjju" localSheetId="4" hidden="1">{"via1",#N/A,TRUE,"general";"via2",#N/A,TRUE,"general";"via3",#N/A,TRUE,"general"}</definedName>
    <definedName name="jjjjju" hidden="1">{"via1",#N/A,TRUE,"general";"via2",#N/A,TRUE,"general";"via3",#N/A,TRUE,"general"}</definedName>
    <definedName name="jjujujty" localSheetId="5" hidden="1">{"TAB1",#N/A,TRUE,"GENERAL";"TAB2",#N/A,TRUE,"GENERAL";"TAB3",#N/A,TRUE,"GENERAL";"TAB4",#N/A,TRUE,"GENERAL";"TAB5",#N/A,TRUE,"GENERAL"}</definedName>
    <definedName name="jjujujty" localSheetId="1" hidden="1">{"TAB1",#N/A,TRUE,"GENERAL";"TAB2",#N/A,TRUE,"GENERAL";"TAB3",#N/A,TRUE,"GENERAL";"TAB4",#N/A,TRUE,"GENERAL";"TAB5",#N/A,TRUE,"GENERAL"}</definedName>
    <definedName name="jjujujty" localSheetId="2" hidden="1">{"TAB1",#N/A,TRUE,"GENERAL";"TAB2",#N/A,TRUE,"GENERAL";"TAB3",#N/A,TRUE,"GENERAL";"TAB4",#N/A,TRUE,"GENERAL";"TAB5",#N/A,TRUE,"GENERAL"}</definedName>
    <definedName name="jjujujty" localSheetId="3" hidden="1">{"TAB1",#N/A,TRUE,"GENERAL";"TAB2",#N/A,TRUE,"GENERAL";"TAB3",#N/A,TRUE,"GENERAL";"TAB4",#N/A,TRUE,"GENERAL";"TAB5",#N/A,TRUE,"GENERAL"}</definedName>
    <definedName name="jjujujty" localSheetId="4" hidden="1">{"TAB1",#N/A,TRUE,"GENERAL";"TAB2",#N/A,TRUE,"GENERAL";"TAB3",#N/A,TRUE,"GENERAL";"TAB4",#N/A,TRUE,"GENERAL";"TAB5",#N/A,TRUE,"GENERAL"}</definedName>
    <definedName name="jjujujty" hidden="1">{"TAB1",#N/A,TRUE,"GENERAL";"TAB2",#N/A,TRUE,"GENERAL";"TAB3",#N/A,TRUE,"GENERAL";"TAB4",#N/A,TRUE,"GENERAL";"TAB5",#N/A,TRUE,"GENERAL"}</definedName>
    <definedName name="jjyjy" localSheetId="5" hidden="1">{"via1",#N/A,TRUE,"general";"via2",#N/A,TRUE,"general";"via3",#N/A,TRUE,"general"}</definedName>
    <definedName name="jjyjy" localSheetId="1" hidden="1">{"via1",#N/A,TRUE,"general";"via2",#N/A,TRUE,"general";"via3",#N/A,TRUE,"general"}</definedName>
    <definedName name="jjyjy" localSheetId="2" hidden="1">{"via1",#N/A,TRUE,"general";"via2",#N/A,TRUE,"general";"via3",#N/A,TRUE,"general"}</definedName>
    <definedName name="jjyjy" localSheetId="3" hidden="1">{"via1",#N/A,TRUE,"general";"via2",#N/A,TRUE,"general";"via3",#N/A,TRUE,"general"}</definedName>
    <definedName name="jjyjy" localSheetId="4" hidden="1">{"via1",#N/A,TRUE,"general";"via2",#N/A,TRUE,"general";"via3",#N/A,TRUE,"general"}</definedName>
    <definedName name="jjyjy" hidden="1">{"via1",#N/A,TRUE,"general";"via2",#N/A,TRUE,"general";"via3",#N/A,TRUE,"general"}</definedName>
    <definedName name="jk">#REF!</definedName>
    <definedName name="jkk" localSheetId="5" hidden="1">{"TAB1",#N/A,TRUE,"GENERAL";"TAB2",#N/A,TRUE,"GENERAL";"TAB3",#N/A,TRUE,"GENERAL";"TAB4",#N/A,TRUE,"GENERAL";"TAB5",#N/A,TRUE,"GENERAL"}</definedName>
    <definedName name="jkk" localSheetId="1" hidden="1">{"TAB1",#N/A,TRUE,"GENERAL";"TAB2",#N/A,TRUE,"GENERAL";"TAB3",#N/A,TRUE,"GENERAL";"TAB4",#N/A,TRUE,"GENERAL";"TAB5",#N/A,TRUE,"GENERAL"}</definedName>
    <definedName name="jkk" localSheetId="2" hidden="1">{"TAB1",#N/A,TRUE,"GENERAL";"TAB2",#N/A,TRUE,"GENERAL";"TAB3",#N/A,TRUE,"GENERAL";"TAB4",#N/A,TRUE,"GENERAL";"TAB5",#N/A,TRUE,"GENERAL"}</definedName>
    <definedName name="jkk" localSheetId="3" hidden="1">{"TAB1",#N/A,TRUE,"GENERAL";"TAB2",#N/A,TRUE,"GENERAL";"TAB3",#N/A,TRUE,"GENERAL";"TAB4",#N/A,TRUE,"GENERAL";"TAB5",#N/A,TRUE,"GENERAL"}</definedName>
    <definedName name="jkk" localSheetId="4" hidden="1">{"TAB1",#N/A,TRUE,"GENERAL";"TAB2",#N/A,TRUE,"GENERAL";"TAB3",#N/A,TRUE,"GENERAL";"TAB4",#N/A,TRUE,"GENERAL";"TAB5",#N/A,TRUE,"GENERAL"}</definedName>
    <definedName name="jkk" hidden="1">{"TAB1",#N/A,TRUE,"GENERAL";"TAB2",#N/A,TRUE,"GENERAL";"TAB3",#N/A,TRUE,"GENERAL";"TAB4",#N/A,TRUE,"GENERAL";"TAB5",#N/A,TRUE,"GENERAL"}</definedName>
    <definedName name="jkl" localSheetId="5" hidden="1">{"TAB1",#N/A,TRUE,"GENERAL";"TAB2",#N/A,TRUE,"GENERAL";"TAB3",#N/A,TRUE,"GENERAL";"TAB4",#N/A,TRUE,"GENERAL";"TAB5",#N/A,TRUE,"GENERAL"}</definedName>
    <definedName name="jkl" localSheetId="1" hidden="1">{"TAB1",#N/A,TRUE,"GENERAL";"TAB2",#N/A,TRUE,"GENERAL";"TAB3",#N/A,TRUE,"GENERAL";"TAB4",#N/A,TRUE,"GENERAL";"TAB5",#N/A,TRUE,"GENERAL"}</definedName>
    <definedName name="jkl" localSheetId="2" hidden="1">{"TAB1",#N/A,TRUE,"GENERAL";"TAB2",#N/A,TRUE,"GENERAL";"TAB3",#N/A,TRUE,"GENERAL";"TAB4",#N/A,TRUE,"GENERAL";"TAB5",#N/A,TRUE,"GENERAL"}</definedName>
    <definedName name="jkl" localSheetId="3" hidden="1">{"TAB1",#N/A,TRUE,"GENERAL";"TAB2",#N/A,TRUE,"GENERAL";"TAB3",#N/A,TRUE,"GENERAL";"TAB4",#N/A,TRUE,"GENERAL";"TAB5",#N/A,TRUE,"GENERAL"}</definedName>
    <definedName name="jkl" localSheetId="4" hidden="1">{"TAB1",#N/A,TRUE,"GENERAL";"TAB2",#N/A,TRUE,"GENERAL";"TAB3",#N/A,TRUE,"GENERAL";"TAB4",#N/A,TRUE,"GENERAL";"TAB5",#N/A,TRUE,"GENERAL"}</definedName>
    <definedName name="jkl" hidden="1">{"TAB1",#N/A,TRUE,"GENERAL";"TAB2",#N/A,TRUE,"GENERAL";"TAB3",#N/A,TRUE,"GENERAL";"TAB4",#N/A,TRUE,"GENERAL";"TAB5",#N/A,TRUE,"GENERAL"}</definedName>
    <definedName name="jn">#REF!</definedName>
    <definedName name="jñ">#REF!</definedName>
    <definedName name="jo">#REF!</definedName>
    <definedName name="JOHNNY" localSheetId="5">RESUMEN!err</definedName>
    <definedName name="JOHNNY" localSheetId="1">'T2'!err</definedName>
    <definedName name="JOHNNY" localSheetId="2">'T3'!err</definedName>
    <definedName name="JOHNNY" localSheetId="3">'T4'!err</definedName>
    <definedName name="JOHNNY" localSheetId="4">'T5'!err</definedName>
    <definedName name="JOHNNY">[0]!err</definedName>
    <definedName name="Jornal" localSheetId="2">#REF!</definedName>
    <definedName name="Jornal">#REF!</definedName>
    <definedName name="JOSE">#REF!</definedName>
    <definedName name="JRYJ" localSheetId="5" hidden="1">{"via1",#N/A,TRUE,"general";"via2",#N/A,TRUE,"general";"via3",#N/A,TRUE,"general"}</definedName>
    <definedName name="JRYJ" localSheetId="1" hidden="1">{"via1",#N/A,TRUE,"general";"via2",#N/A,TRUE,"general";"via3",#N/A,TRUE,"general"}</definedName>
    <definedName name="JRYJ" localSheetId="2" hidden="1">{"via1",#N/A,TRUE,"general";"via2",#N/A,TRUE,"general";"via3",#N/A,TRUE,"general"}</definedName>
    <definedName name="JRYJ" localSheetId="3" hidden="1">{"via1",#N/A,TRUE,"general";"via2",#N/A,TRUE,"general";"via3",#N/A,TRUE,"general"}</definedName>
    <definedName name="JRYJ" localSheetId="4" hidden="1">{"via1",#N/A,TRUE,"general";"via2",#N/A,TRUE,"general";"via3",#N/A,TRUE,"general"}</definedName>
    <definedName name="JRYJ" hidden="1">{"via1",#N/A,TRUE,"general";"via2",#N/A,TRUE,"general";"via3",#N/A,TRUE,"general"}</definedName>
    <definedName name="jt">#REF!</definedName>
    <definedName name="jtyj" localSheetId="5" hidden="1">{"TAB1",#N/A,TRUE,"GENERAL";"TAB2",#N/A,TRUE,"GENERAL";"TAB3",#N/A,TRUE,"GENERAL";"TAB4",#N/A,TRUE,"GENERAL";"TAB5",#N/A,TRUE,"GENERAL"}</definedName>
    <definedName name="jtyj" localSheetId="1" hidden="1">{"TAB1",#N/A,TRUE,"GENERAL";"TAB2",#N/A,TRUE,"GENERAL";"TAB3",#N/A,TRUE,"GENERAL";"TAB4",#N/A,TRUE,"GENERAL";"TAB5",#N/A,TRUE,"GENERAL"}</definedName>
    <definedName name="jtyj" localSheetId="2" hidden="1">{"TAB1",#N/A,TRUE,"GENERAL";"TAB2",#N/A,TRUE,"GENERAL";"TAB3",#N/A,TRUE,"GENERAL";"TAB4",#N/A,TRUE,"GENERAL";"TAB5",#N/A,TRUE,"GENERAL"}</definedName>
    <definedName name="jtyj" localSheetId="3" hidden="1">{"TAB1",#N/A,TRUE,"GENERAL";"TAB2",#N/A,TRUE,"GENERAL";"TAB3",#N/A,TRUE,"GENERAL";"TAB4",#N/A,TRUE,"GENERAL";"TAB5",#N/A,TRUE,"GENERAL"}</definedName>
    <definedName name="jtyj" localSheetId="4" hidden="1">{"TAB1",#N/A,TRUE,"GENERAL";"TAB2",#N/A,TRUE,"GENERAL";"TAB3",#N/A,TRUE,"GENERAL";"TAB4",#N/A,TRUE,"GENERAL";"TAB5",#N/A,TRUE,"GENERAL"}</definedName>
    <definedName name="jtyj" hidden="1">{"TAB1",#N/A,TRUE,"GENERAL";"TAB2",#N/A,TRUE,"GENERAL";"TAB3",#N/A,TRUE,"GENERAL";"TAB4",#N/A,TRUE,"GENERAL";"TAB5",#N/A,TRUE,"GENERAL"}</definedName>
    <definedName name="jtyry" localSheetId="5" hidden="1">{"TAB1",#N/A,TRUE,"GENERAL";"TAB2",#N/A,TRUE,"GENERAL";"TAB3",#N/A,TRUE,"GENERAL";"TAB4",#N/A,TRUE,"GENERAL";"TAB5",#N/A,TRUE,"GENERAL"}</definedName>
    <definedName name="jtyry" localSheetId="1" hidden="1">{"TAB1",#N/A,TRUE,"GENERAL";"TAB2",#N/A,TRUE,"GENERAL";"TAB3",#N/A,TRUE,"GENERAL";"TAB4",#N/A,TRUE,"GENERAL";"TAB5",#N/A,TRUE,"GENERAL"}</definedName>
    <definedName name="jtyry" localSheetId="2" hidden="1">{"TAB1",#N/A,TRUE,"GENERAL";"TAB2",#N/A,TRUE,"GENERAL";"TAB3",#N/A,TRUE,"GENERAL";"TAB4",#N/A,TRUE,"GENERAL";"TAB5",#N/A,TRUE,"GENERAL"}</definedName>
    <definedName name="jtyry" localSheetId="3" hidden="1">{"TAB1",#N/A,TRUE,"GENERAL";"TAB2",#N/A,TRUE,"GENERAL";"TAB3",#N/A,TRUE,"GENERAL";"TAB4",#N/A,TRUE,"GENERAL";"TAB5",#N/A,TRUE,"GENERAL"}</definedName>
    <definedName name="jtyry" localSheetId="4" hidden="1">{"TAB1",#N/A,TRUE,"GENERAL";"TAB2",#N/A,TRUE,"GENERAL";"TAB3",#N/A,TRUE,"GENERAL";"TAB4",#N/A,TRUE,"GENERAL";"TAB5",#N/A,TRUE,"GENERAL"}</definedName>
    <definedName name="jtyry" hidden="1">{"TAB1",#N/A,TRUE,"GENERAL";"TAB2",#N/A,TRUE,"GENERAL";"TAB3",#N/A,TRUE,"GENERAL";"TAB4",#N/A,TRUE,"GENERAL";"TAB5",#N/A,TRUE,"GENERAL"}</definedName>
    <definedName name="jui">#REF!</definedName>
    <definedName name="juj" localSheetId="5" hidden="1">{"via1",#N/A,TRUE,"general";"via2",#N/A,TRUE,"general";"via3",#N/A,TRUE,"general"}</definedName>
    <definedName name="juj" localSheetId="1" hidden="1">{"via1",#N/A,TRUE,"general";"via2",#N/A,TRUE,"general";"via3",#N/A,TRUE,"general"}</definedName>
    <definedName name="juj" localSheetId="2" hidden="1">{"via1",#N/A,TRUE,"general";"via2",#N/A,TRUE,"general";"via3",#N/A,TRUE,"general"}</definedName>
    <definedName name="juj" localSheetId="3" hidden="1">{"via1",#N/A,TRUE,"general";"via2",#N/A,TRUE,"general";"via3",#N/A,TRUE,"general"}</definedName>
    <definedName name="juj" localSheetId="4" hidden="1">{"via1",#N/A,TRUE,"general";"via2",#N/A,TRUE,"general";"via3",#N/A,TRUE,"general"}</definedName>
    <definedName name="juj" hidden="1">{"via1",#N/A,TRUE,"general";"via2",#N/A,TRUE,"general";"via3",#N/A,TRUE,"general"}</definedName>
    <definedName name="jujcx" localSheetId="5" hidden="1">{"via1",#N/A,TRUE,"general";"via2",#N/A,TRUE,"general";"via3",#N/A,TRUE,"general"}</definedName>
    <definedName name="jujcx" localSheetId="1" hidden="1">{"via1",#N/A,TRUE,"general";"via2",#N/A,TRUE,"general";"via3",#N/A,TRUE,"general"}</definedName>
    <definedName name="jujcx" localSheetId="2" hidden="1">{"via1",#N/A,TRUE,"general";"via2",#N/A,TRUE,"general";"via3",#N/A,TRUE,"general"}</definedName>
    <definedName name="jujcx" localSheetId="3" hidden="1">{"via1",#N/A,TRUE,"general";"via2",#N/A,TRUE,"general";"via3",#N/A,TRUE,"general"}</definedName>
    <definedName name="jujcx" localSheetId="4" hidden="1">{"via1",#N/A,TRUE,"general";"via2",#N/A,TRUE,"general";"via3",#N/A,TRUE,"general"}</definedName>
    <definedName name="jujcx" hidden="1">{"via1",#N/A,TRUE,"general";"via2",#N/A,TRUE,"general";"via3",#N/A,TRUE,"general"}</definedName>
    <definedName name="jujuj" localSheetId="5" hidden="1">{"via1",#N/A,TRUE,"general";"via2",#N/A,TRUE,"general";"via3",#N/A,TRUE,"general"}</definedName>
    <definedName name="jujuj" localSheetId="1" hidden="1">{"via1",#N/A,TRUE,"general";"via2",#N/A,TRUE,"general";"via3",#N/A,TRUE,"general"}</definedName>
    <definedName name="jujuj" localSheetId="2" hidden="1">{"via1",#N/A,TRUE,"general";"via2",#N/A,TRUE,"general";"via3",#N/A,TRUE,"general"}</definedName>
    <definedName name="jujuj" localSheetId="3" hidden="1">{"via1",#N/A,TRUE,"general";"via2",#N/A,TRUE,"general";"via3",#N/A,TRUE,"general"}</definedName>
    <definedName name="jujuj" localSheetId="4" hidden="1">{"via1",#N/A,TRUE,"general";"via2",#N/A,TRUE,"general";"via3",#N/A,TRUE,"general"}</definedName>
    <definedName name="jujuj" hidden="1">{"via1",#N/A,TRUE,"general";"via2",#N/A,TRUE,"general";"via3",#N/A,TRUE,"general"}</definedName>
    <definedName name="jujujuju" localSheetId="5" hidden="1">{"TAB1",#N/A,TRUE,"GENERAL";"TAB2",#N/A,TRUE,"GENERAL";"TAB3",#N/A,TRUE,"GENERAL";"TAB4",#N/A,TRUE,"GENERAL";"TAB5",#N/A,TRUE,"GENERAL"}</definedName>
    <definedName name="jujujuju" localSheetId="1" hidden="1">{"TAB1",#N/A,TRUE,"GENERAL";"TAB2",#N/A,TRUE,"GENERAL";"TAB3",#N/A,TRUE,"GENERAL";"TAB4",#N/A,TRUE,"GENERAL";"TAB5",#N/A,TRUE,"GENERAL"}</definedName>
    <definedName name="jujujuju" localSheetId="2" hidden="1">{"TAB1",#N/A,TRUE,"GENERAL";"TAB2",#N/A,TRUE,"GENERAL";"TAB3",#N/A,TRUE,"GENERAL";"TAB4",#N/A,TRUE,"GENERAL";"TAB5",#N/A,TRUE,"GENERAL"}</definedName>
    <definedName name="jujujuju" localSheetId="3" hidden="1">{"TAB1",#N/A,TRUE,"GENERAL";"TAB2",#N/A,TRUE,"GENERAL";"TAB3",#N/A,TRUE,"GENERAL";"TAB4",#N/A,TRUE,"GENERAL";"TAB5",#N/A,TRUE,"GENERAL"}</definedName>
    <definedName name="jujujuju" localSheetId="4" hidden="1">{"TAB1",#N/A,TRUE,"GENERAL";"TAB2",#N/A,TRUE,"GENERAL";"TAB3",#N/A,TRUE,"GENERAL";"TAB4",#N/A,TRUE,"GENERAL";"TAB5",#N/A,TRUE,"GENERAL"}</definedName>
    <definedName name="jujujuju" hidden="1">{"TAB1",#N/A,TRUE,"GENERAL";"TAB2",#N/A,TRUE,"GENERAL";"TAB3",#N/A,TRUE,"GENERAL";"TAB4",#N/A,TRUE,"GENERAL";"TAB5",#N/A,TRUE,"GENERAL"}</definedName>
    <definedName name="jun">#REF!</definedName>
    <definedName name="juuuhb" localSheetId="5" hidden="1">{"TAB1",#N/A,TRUE,"GENERAL";"TAB2",#N/A,TRUE,"GENERAL";"TAB3",#N/A,TRUE,"GENERAL";"TAB4",#N/A,TRUE,"GENERAL";"TAB5",#N/A,TRUE,"GENERAL"}</definedName>
    <definedName name="juuuhb" localSheetId="1" hidden="1">{"TAB1",#N/A,TRUE,"GENERAL";"TAB2",#N/A,TRUE,"GENERAL";"TAB3",#N/A,TRUE,"GENERAL";"TAB4",#N/A,TRUE,"GENERAL";"TAB5",#N/A,TRUE,"GENERAL"}</definedName>
    <definedName name="juuuhb" localSheetId="2" hidden="1">{"TAB1",#N/A,TRUE,"GENERAL";"TAB2",#N/A,TRUE,"GENERAL";"TAB3",#N/A,TRUE,"GENERAL";"TAB4",#N/A,TRUE,"GENERAL";"TAB5",#N/A,TRUE,"GENERAL"}</definedName>
    <definedName name="juuuhb" localSheetId="3" hidden="1">{"TAB1",#N/A,TRUE,"GENERAL";"TAB2",#N/A,TRUE,"GENERAL";"TAB3",#N/A,TRUE,"GENERAL";"TAB4",#N/A,TRUE,"GENERAL";"TAB5",#N/A,TRUE,"GENERAL"}</definedName>
    <definedName name="juuuhb" localSheetId="4" hidden="1">{"TAB1",#N/A,TRUE,"GENERAL";"TAB2",#N/A,TRUE,"GENERAL";"TAB3",#N/A,TRUE,"GENERAL";"TAB4",#N/A,TRUE,"GENERAL";"TAB5",#N/A,TRUE,"GENERAL"}</definedName>
    <definedName name="juuuhb" hidden="1">{"TAB1",#N/A,TRUE,"GENERAL";"TAB2",#N/A,TRUE,"GENERAL";"TAB3",#N/A,TRUE,"GENERAL";"TAB4",#N/A,TRUE,"GENERAL";"TAB5",#N/A,TRUE,"GENERAL"}</definedName>
    <definedName name="juy">#REF!</definedName>
    <definedName name="jvv">#REF!</definedName>
    <definedName name="jyjt7" localSheetId="5" hidden="1">{"via1",#N/A,TRUE,"general";"via2",#N/A,TRUE,"general";"via3",#N/A,TRUE,"general"}</definedName>
    <definedName name="jyjt7" localSheetId="1" hidden="1">{"via1",#N/A,TRUE,"general";"via2",#N/A,TRUE,"general";"via3",#N/A,TRUE,"general"}</definedName>
    <definedName name="jyjt7" localSheetId="2" hidden="1">{"via1",#N/A,TRUE,"general";"via2",#N/A,TRUE,"general";"via3",#N/A,TRUE,"general"}</definedName>
    <definedName name="jyjt7" localSheetId="3" hidden="1">{"via1",#N/A,TRUE,"general";"via2",#N/A,TRUE,"general";"via3",#N/A,TRUE,"general"}</definedName>
    <definedName name="jyjt7" localSheetId="4" hidden="1">{"via1",#N/A,TRUE,"general";"via2",#N/A,TRUE,"general";"via3",#N/A,TRUE,"general"}</definedName>
    <definedName name="jyjt7" hidden="1">{"via1",#N/A,TRUE,"general";"via2",#N/A,TRUE,"general";"via3",#N/A,TRUE,"general"}</definedName>
    <definedName name="jyt" localSheetId="5" hidden="1">{"via1",#N/A,TRUE,"general";"via2",#N/A,TRUE,"general";"via3",#N/A,TRUE,"general"}</definedName>
    <definedName name="jyt" localSheetId="1" hidden="1">{"via1",#N/A,TRUE,"general";"via2",#N/A,TRUE,"general";"via3",#N/A,TRUE,"general"}</definedName>
    <definedName name="jyt" localSheetId="2" hidden="1">{"via1",#N/A,TRUE,"general";"via2",#N/A,TRUE,"general";"via3",#N/A,TRUE,"general"}</definedName>
    <definedName name="jyt" localSheetId="3" hidden="1">{"via1",#N/A,TRUE,"general";"via2",#N/A,TRUE,"general";"via3",#N/A,TRUE,"general"}</definedName>
    <definedName name="jyt" localSheetId="4" hidden="1">{"via1",#N/A,TRUE,"general";"via2",#N/A,TRUE,"general";"via3",#N/A,TRUE,"general"}</definedName>
    <definedName name="jyt" hidden="1">{"via1",#N/A,TRUE,"general";"via2",#N/A,TRUE,"general";"via3",#N/A,TRUE,"general"}</definedName>
    <definedName name="jytj" localSheetId="5" hidden="1">{"via1",#N/A,TRUE,"general";"via2",#N/A,TRUE,"general";"via3",#N/A,TRUE,"general"}</definedName>
    <definedName name="jytj" localSheetId="1" hidden="1">{"via1",#N/A,TRUE,"general";"via2",#N/A,TRUE,"general";"via3",#N/A,TRUE,"general"}</definedName>
    <definedName name="jytj" localSheetId="2" hidden="1">{"via1",#N/A,TRUE,"general";"via2",#N/A,TRUE,"general";"via3",#N/A,TRUE,"general"}</definedName>
    <definedName name="jytj" localSheetId="3" hidden="1">{"via1",#N/A,TRUE,"general";"via2",#N/A,TRUE,"general";"via3",#N/A,TRUE,"general"}</definedName>
    <definedName name="jytj" localSheetId="4" hidden="1">{"via1",#N/A,TRUE,"general";"via2",#N/A,TRUE,"general";"via3",#N/A,TRUE,"general"}</definedName>
    <definedName name="jytj" hidden="1">{"via1",#N/A,TRUE,"general";"via2",#N/A,TRUE,"general";"via3",#N/A,TRUE,"general"}</definedName>
    <definedName name="jyuju" localSheetId="5" hidden="1">{"via1",#N/A,TRUE,"general";"via2",#N/A,TRUE,"general";"via3",#N/A,TRUE,"general"}</definedName>
    <definedName name="jyuju" localSheetId="1" hidden="1">{"via1",#N/A,TRUE,"general";"via2",#N/A,TRUE,"general";"via3",#N/A,TRUE,"general"}</definedName>
    <definedName name="jyuju" localSheetId="2" hidden="1">{"via1",#N/A,TRUE,"general";"via2",#N/A,TRUE,"general";"via3",#N/A,TRUE,"general"}</definedName>
    <definedName name="jyuju" localSheetId="3" hidden="1">{"via1",#N/A,TRUE,"general";"via2",#N/A,TRUE,"general";"via3",#N/A,TRUE,"general"}</definedName>
    <definedName name="jyuju" localSheetId="4" hidden="1">{"via1",#N/A,TRUE,"general";"via2",#N/A,TRUE,"general";"via3",#N/A,TRUE,"general"}</definedName>
    <definedName name="jyuju" hidden="1">{"via1",#N/A,TRUE,"general";"via2",#N/A,TRUE,"general";"via3",#N/A,TRUE,"general"}</definedName>
    <definedName name="jyujyuj" localSheetId="5" hidden="1">{"via1",#N/A,TRUE,"general";"via2",#N/A,TRUE,"general";"via3",#N/A,TRUE,"general"}</definedName>
    <definedName name="jyujyuj" localSheetId="1" hidden="1">{"via1",#N/A,TRUE,"general";"via2",#N/A,TRUE,"general";"via3",#N/A,TRUE,"general"}</definedName>
    <definedName name="jyujyuj" localSheetId="2" hidden="1">{"via1",#N/A,TRUE,"general";"via2",#N/A,TRUE,"general";"via3",#N/A,TRUE,"general"}</definedName>
    <definedName name="jyujyuj" localSheetId="3" hidden="1">{"via1",#N/A,TRUE,"general";"via2",#N/A,TRUE,"general";"via3",#N/A,TRUE,"general"}</definedName>
    <definedName name="jyujyuj" localSheetId="4" hidden="1">{"via1",#N/A,TRUE,"general";"via2",#N/A,TRUE,"general";"via3",#N/A,TRUE,"general"}</definedName>
    <definedName name="jyujyuj" hidden="1">{"via1",#N/A,TRUE,"general";"via2",#N/A,TRUE,"general";"via3",#N/A,TRUE,"general"}</definedName>
    <definedName name="K0F1">#REF!</definedName>
    <definedName name="K0F2">#REF!</definedName>
    <definedName name="K10ALO">#REF!</definedName>
    <definedName name="K11ALO">#REF!</definedName>
    <definedName name="K1F1">#REF!</definedName>
    <definedName name="K1F2">#REF!</definedName>
    <definedName name="K2F1">#REF!</definedName>
    <definedName name="K2F2">#REF!</definedName>
    <definedName name="K3F1">#REF!</definedName>
    <definedName name="K3F2">#REF!</definedName>
    <definedName name="K4F1">#REF!</definedName>
    <definedName name="K4F2">#REF!</definedName>
    <definedName name="K5F1">#REF!</definedName>
    <definedName name="K5F2">#REF!</definedName>
    <definedName name="K6F1">#REF!</definedName>
    <definedName name="K6F2">#REF!</definedName>
    <definedName name="K7F1">#REF!</definedName>
    <definedName name="K7F2">#REF!</definedName>
    <definedName name="K8ALO">#REF!</definedName>
    <definedName name="K8F1">#REF!</definedName>
    <definedName name="K8F2">#REF!</definedName>
    <definedName name="K9ALO">#REF!</definedName>
    <definedName name="kare">#N/A</definedName>
    <definedName name="karen">#N/A</definedName>
    <definedName name="kdmfm" localSheetId="2" hidden="1">#REF!</definedName>
    <definedName name="kdmfm" hidden="1">#REF!</definedName>
    <definedName name="kf" localSheetId="2">#REF!</definedName>
    <definedName name="kf">#REF!</definedName>
    <definedName name="kh">#REF!</definedName>
    <definedName name="KHGGH" localSheetId="5" hidden="1">{"via1",#N/A,TRUE,"general";"via2",#N/A,TRUE,"general";"via3",#N/A,TRUE,"general"}</definedName>
    <definedName name="KHGGH" localSheetId="1" hidden="1">{"via1",#N/A,TRUE,"general";"via2",#N/A,TRUE,"general";"via3",#N/A,TRUE,"general"}</definedName>
    <definedName name="KHGGH" localSheetId="2" hidden="1">{"via1",#N/A,TRUE,"general";"via2",#N/A,TRUE,"general";"via3",#N/A,TRUE,"general"}</definedName>
    <definedName name="KHGGH" localSheetId="3" hidden="1">{"via1",#N/A,TRUE,"general";"via2",#N/A,TRUE,"general";"via3",#N/A,TRUE,"general"}</definedName>
    <definedName name="KHGGH" localSheetId="4" hidden="1">{"via1",#N/A,TRUE,"general";"via2",#N/A,TRUE,"general";"via3",#N/A,TRUE,"general"}</definedName>
    <definedName name="KHGGH" hidden="1">{"via1",#N/A,TRUE,"general";"via2",#N/A,TRUE,"general";"via3",#N/A,TRUE,"general"}</definedName>
    <definedName name="khjk7" localSheetId="5" hidden="1">{"TAB1",#N/A,TRUE,"GENERAL";"TAB2",#N/A,TRUE,"GENERAL";"TAB3",#N/A,TRUE,"GENERAL";"TAB4",#N/A,TRUE,"GENERAL";"TAB5",#N/A,TRUE,"GENERAL"}</definedName>
    <definedName name="khjk7" localSheetId="1" hidden="1">{"TAB1",#N/A,TRUE,"GENERAL";"TAB2",#N/A,TRUE,"GENERAL";"TAB3",#N/A,TRUE,"GENERAL";"TAB4",#N/A,TRUE,"GENERAL";"TAB5",#N/A,TRUE,"GENERAL"}</definedName>
    <definedName name="khjk7" localSheetId="2" hidden="1">{"TAB1",#N/A,TRUE,"GENERAL";"TAB2",#N/A,TRUE,"GENERAL";"TAB3",#N/A,TRUE,"GENERAL";"TAB4",#N/A,TRUE,"GENERAL";"TAB5",#N/A,TRUE,"GENERAL"}</definedName>
    <definedName name="khjk7" localSheetId="3" hidden="1">{"TAB1",#N/A,TRUE,"GENERAL";"TAB2",#N/A,TRUE,"GENERAL";"TAB3",#N/A,TRUE,"GENERAL";"TAB4",#N/A,TRUE,"GENERAL";"TAB5",#N/A,TRUE,"GENERAL"}</definedName>
    <definedName name="khjk7" localSheetId="4" hidden="1">{"TAB1",#N/A,TRUE,"GENERAL";"TAB2",#N/A,TRUE,"GENERAL";"TAB3",#N/A,TRUE,"GENERAL";"TAB4",#N/A,TRUE,"GENERAL";"TAB5",#N/A,TRUE,"GENERAL"}</definedName>
    <definedName name="khjk7" hidden="1">{"TAB1",#N/A,TRUE,"GENERAL";"TAB2",#N/A,TRUE,"GENERAL";"TAB3",#N/A,TRUE,"GENERAL";"TAB4",#N/A,TRUE,"GENERAL";"TAB5",#N/A,TRUE,"GENERAL"}</definedName>
    <definedName name="kikik" localSheetId="5" hidden="1">{"via1",#N/A,TRUE,"general";"via2",#N/A,TRUE,"general";"via3",#N/A,TRUE,"general"}</definedName>
    <definedName name="kikik" localSheetId="1" hidden="1">{"via1",#N/A,TRUE,"general";"via2",#N/A,TRUE,"general";"via3",#N/A,TRUE,"general"}</definedName>
    <definedName name="kikik" localSheetId="2" hidden="1">{"via1",#N/A,TRUE,"general";"via2",#N/A,TRUE,"general";"via3",#N/A,TRUE,"general"}</definedName>
    <definedName name="kikik" localSheetId="3" hidden="1">{"via1",#N/A,TRUE,"general";"via2",#N/A,TRUE,"general";"via3",#N/A,TRUE,"general"}</definedName>
    <definedName name="kikik" localSheetId="4" hidden="1">{"via1",#N/A,TRUE,"general";"via2",#N/A,TRUE,"general";"via3",#N/A,TRUE,"general"}</definedName>
    <definedName name="kikik" hidden="1">{"via1",#N/A,TRUE,"general";"via2",#N/A,TRUE,"general";"via3",#N/A,TRUE,"general"}</definedName>
    <definedName name="kio">#REF!</definedName>
    <definedName name="kip">#REF!</definedName>
    <definedName name="kj">#REF!</definedName>
    <definedName name="KJH">#REF!</definedName>
    <definedName name="kjhkd" localSheetId="5" hidden="1">{"via1",#N/A,TRUE,"general";"via2",#N/A,TRUE,"general";"via3",#N/A,TRUE,"general"}</definedName>
    <definedName name="kjhkd" localSheetId="1" hidden="1">{"via1",#N/A,TRUE,"general";"via2",#N/A,TRUE,"general";"via3",#N/A,TRUE,"general"}</definedName>
    <definedName name="kjhkd" localSheetId="2" hidden="1">{"via1",#N/A,TRUE,"general";"via2",#N/A,TRUE,"general";"via3",#N/A,TRUE,"general"}</definedName>
    <definedName name="kjhkd" localSheetId="3" hidden="1">{"via1",#N/A,TRUE,"general";"via2",#N/A,TRUE,"general";"via3",#N/A,TRUE,"general"}</definedName>
    <definedName name="kjhkd" localSheetId="4" hidden="1">{"via1",#N/A,TRUE,"general";"via2",#N/A,TRUE,"general";"via3",#N/A,TRUE,"general"}</definedName>
    <definedName name="kjhkd" hidden="1">{"via1",#N/A,TRUE,"general";"via2",#N/A,TRUE,"general";"via3",#N/A,TRUE,"general"}</definedName>
    <definedName name="kjj">#REF!</definedName>
    <definedName name="kjk" localSheetId="5" hidden="1">{"via1",#N/A,TRUE,"general";"via2",#N/A,TRUE,"general";"via3",#N/A,TRUE,"general"}</definedName>
    <definedName name="kjk" localSheetId="1" hidden="1">{"via1",#N/A,TRUE,"general";"via2",#N/A,TRUE,"general";"via3",#N/A,TRUE,"general"}</definedName>
    <definedName name="kjk" localSheetId="2" hidden="1">{"via1",#N/A,TRUE,"general";"via2",#N/A,TRUE,"general";"via3",#N/A,TRUE,"general"}</definedName>
    <definedName name="kjk" localSheetId="3" hidden="1">{"via1",#N/A,TRUE,"general";"via2",#N/A,TRUE,"general";"via3",#N/A,TRUE,"general"}</definedName>
    <definedName name="kjk" localSheetId="4" hidden="1">{"via1",#N/A,TRUE,"general";"via2",#N/A,TRUE,"general";"via3",#N/A,TRUE,"general"}</definedName>
    <definedName name="kjk" hidden="1">{"via1",#N/A,TRUE,"general";"via2",#N/A,TRUE,"general";"via3",#N/A,TRUE,"general"}</definedName>
    <definedName name="kjtrkjr" localSheetId="5" hidden="1">{"via1",#N/A,TRUE,"general";"via2",#N/A,TRUE,"general";"via3",#N/A,TRUE,"general"}</definedName>
    <definedName name="kjtrkjr" localSheetId="1" hidden="1">{"via1",#N/A,TRUE,"general";"via2",#N/A,TRUE,"general";"via3",#N/A,TRUE,"general"}</definedName>
    <definedName name="kjtrkjr" localSheetId="2" hidden="1">{"via1",#N/A,TRUE,"general";"via2",#N/A,TRUE,"general";"via3",#N/A,TRUE,"general"}</definedName>
    <definedName name="kjtrkjr" localSheetId="3" hidden="1">{"via1",#N/A,TRUE,"general";"via2",#N/A,TRUE,"general";"via3",#N/A,TRUE,"general"}</definedName>
    <definedName name="kjtrkjr" localSheetId="4" hidden="1">{"via1",#N/A,TRUE,"general";"via2",#N/A,TRUE,"general";"via3",#N/A,TRUE,"general"}</definedName>
    <definedName name="kjtrkjr" hidden="1">{"via1",#N/A,TRUE,"general";"via2",#N/A,TRUE,"general";"via3",#N/A,TRUE,"general"}</definedName>
    <definedName name="kk">#REF!</definedName>
    <definedName name="kkkk">#REF!</definedName>
    <definedName name="kkkki" localSheetId="5" hidden="1">{"via1",#N/A,TRUE,"general";"via2",#N/A,TRUE,"general";"via3",#N/A,TRUE,"general"}</definedName>
    <definedName name="kkkki" localSheetId="1" hidden="1">{"via1",#N/A,TRUE,"general";"via2",#N/A,TRUE,"general";"via3",#N/A,TRUE,"general"}</definedName>
    <definedName name="kkkki" localSheetId="2" hidden="1">{"via1",#N/A,TRUE,"general";"via2",#N/A,TRUE,"general";"via3",#N/A,TRUE,"general"}</definedName>
    <definedName name="kkkki" localSheetId="3" hidden="1">{"via1",#N/A,TRUE,"general";"via2",#N/A,TRUE,"general";"via3",#N/A,TRUE,"general"}</definedName>
    <definedName name="kkkki" localSheetId="4" hidden="1">{"via1",#N/A,TRUE,"general";"via2",#N/A,TRUE,"general";"via3",#N/A,TRUE,"general"}</definedName>
    <definedName name="kkkki" hidden="1">{"via1",#N/A,TRUE,"general";"via2",#N/A,TRUE,"general";"via3",#N/A,TRUE,"general"}</definedName>
    <definedName name="kkkkkki" localSheetId="5" hidden="1">{"TAB1",#N/A,TRUE,"GENERAL";"TAB2",#N/A,TRUE,"GENERAL";"TAB3",#N/A,TRUE,"GENERAL";"TAB4",#N/A,TRUE,"GENERAL";"TAB5",#N/A,TRUE,"GENERAL"}</definedName>
    <definedName name="kkkkkki" localSheetId="1" hidden="1">{"TAB1",#N/A,TRUE,"GENERAL";"TAB2",#N/A,TRUE,"GENERAL";"TAB3",#N/A,TRUE,"GENERAL";"TAB4",#N/A,TRUE,"GENERAL";"TAB5",#N/A,TRUE,"GENERAL"}</definedName>
    <definedName name="kkkkkki" localSheetId="2" hidden="1">{"TAB1",#N/A,TRUE,"GENERAL";"TAB2",#N/A,TRUE,"GENERAL";"TAB3",#N/A,TRUE,"GENERAL";"TAB4",#N/A,TRUE,"GENERAL";"TAB5",#N/A,TRUE,"GENERAL"}</definedName>
    <definedName name="kkkkkki" localSheetId="3" hidden="1">{"TAB1",#N/A,TRUE,"GENERAL";"TAB2",#N/A,TRUE,"GENERAL";"TAB3",#N/A,TRUE,"GENERAL";"TAB4",#N/A,TRUE,"GENERAL";"TAB5",#N/A,TRUE,"GENERAL"}</definedName>
    <definedName name="kkkkkki" localSheetId="4" hidden="1">{"TAB1",#N/A,TRUE,"GENERAL";"TAB2",#N/A,TRUE,"GENERAL";"TAB3",#N/A,TRUE,"GENERAL";"TAB4",#N/A,TRUE,"GENERAL";"TAB5",#N/A,TRUE,"GENERAL"}</definedName>
    <definedName name="kkkkkki" hidden="1">{"TAB1",#N/A,TRUE,"GENERAL";"TAB2",#N/A,TRUE,"GENERAL";"TAB3",#N/A,TRUE,"GENERAL";"TAB4",#N/A,TRUE,"GENERAL";"TAB5",#N/A,TRUE,"GENERAL"}</definedName>
    <definedName name="kl" localSheetId="5">RESUMEN!err</definedName>
    <definedName name="kl" localSheetId="1">'T2'!err</definedName>
    <definedName name="kl" localSheetId="2">'T3'!err</definedName>
    <definedName name="kl" localSheetId="3">'T4'!err</definedName>
    <definedName name="kl" localSheetId="4">'T5'!err</definedName>
    <definedName name="kl">[0]!err</definedName>
    <definedName name="klklk">#REF!</definedName>
    <definedName name="km">#REF!</definedName>
    <definedName name="kñy">#REF!</definedName>
    <definedName name="ko">#REF!</definedName>
    <definedName name="kr">#REF!</definedName>
    <definedName name="krr">#N/A</definedName>
    <definedName name="krrm">#N/A</definedName>
    <definedName name="krtrk" localSheetId="5" hidden="1">{"via1",#N/A,TRUE,"general";"via2",#N/A,TRUE,"general";"via3",#N/A,TRUE,"general"}</definedName>
    <definedName name="krtrk" localSheetId="1" hidden="1">{"via1",#N/A,TRUE,"general";"via2",#N/A,TRUE,"general";"via3",#N/A,TRUE,"general"}</definedName>
    <definedName name="krtrk" localSheetId="2" hidden="1">{"via1",#N/A,TRUE,"general";"via2",#N/A,TRUE,"general";"via3",#N/A,TRUE,"general"}</definedName>
    <definedName name="krtrk" localSheetId="3" hidden="1">{"via1",#N/A,TRUE,"general";"via2",#N/A,TRUE,"general";"via3",#N/A,TRUE,"general"}</definedName>
    <definedName name="krtrk" localSheetId="4" hidden="1">{"via1",#N/A,TRUE,"general";"via2",#N/A,TRUE,"general";"via3",#N/A,TRUE,"general"}</definedName>
    <definedName name="krtrk" hidden="1">{"via1",#N/A,TRUE,"general";"via2",#N/A,TRUE,"general";"via3",#N/A,TRUE,"general"}</definedName>
    <definedName name="ks">#REF!</definedName>
    <definedName name="ksogtk">#REF!</definedName>
    <definedName name="kuh">#REF!</definedName>
    <definedName name="kuy">#REF!</definedName>
    <definedName name="kuyhgbe">#REF!</definedName>
    <definedName name="kyr" localSheetId="5" hidden="1">{"TAB1",#N/A,TRUE,"GENERAL";"TAB2",#N/A,TRUE,"GENERAL";"TAB3",#N/A,TRUE,"GENERAL";"TAB4",#N/A,TRUE,"GENERAL";"TAB5",#N/A,TRUE,"GENERAL"}</definedName>
    <definedName name="kyr" localSheetId="1" hidden="1">{"TAB1",#N/A,TRUE,"GENERAL";"TAB2",#N/A,TRUE,"GENERAL";"TAB3",#N/A,TRUE,"GENERAL";"TAB4",#N/A,TRUE,"GENERAL";"TAB5",#N/A,TRUE,"GENERAL"}</definedName>
    <definedName name="kyr" localSheetId="2" hidden="1">{"TAB1",#N/A,TRUE,"GENERAL";"TAB2",#N/A,TRUE,"GENERAL";"TAB3",#N/A,TRUE,"GENERAL";"TAB4",#N/A,TRUE,"GENERAL";"TAB5",#N/A,TRUE,"GENERAL"}</definedName>
    <definedName name="kyr" localSheetId="3" hidden="1">{"TAB1",#N/A,TRUE,"GENERAL";"TAB2",#N/A,TRUE,"GENERAL";"TAB3",#N/A,TRUE,"GENERAL";"TAB4",#N/A,TRUE,"GENERAL";"TAB5",#N/A,TRUE,"GENERAL"}</definedName>
    <definedName name="kyr" localSheetId="4" hidden="1">{"TAB1",#N/A,TRUE,"GENERAL";"TAB2",#N/A,TRUE,"GENERAL";"TAB3",#N/A,TRUE,"GENERAL";"TAB4",#N/A,TRUE,"GENERAL";"TAB5",#N/A,TRUE,"GENERAL"}</definedName>
    <definedName name="kyr" hidden="1">{"TAB1",#N/A,TRUE,"GENERAL";"TAB2",#N/A,TRUE,"GENERAL";"TAB3",#N/A,TRUE,"GENERAL";"TAB4",#N/A,TRUE,"GENERAL";"TAB5",#N/A,TRUE,"GENERAL"}</definedName>
    <definedName name="L">#REF!</definedName>
    <definedName name="L_L">#N/A</definedName>
    <definedName name="la">#REF!</definedName>
    <definedName name="lad">350</definedName>
    <definedName name="LADO">#REF!</definedName>
    <definedName name="ladrillo">250</definedName>
    <definedName name="LAF">#REF!</definedName>
    <definedName name="lame" hidden="1">#REF!</definedName>
    <definedName name="LANODO">#REF!</definedName>
    <definedName name="LANODOFT">#REF!</definedName>
    <definedName name="Last_Row">#N/A</definedName>
    <definedName name="lb">#REF!</definedName>
    <definedName name="ld">#REF!</definedName>
    <definedName name="LENCY">#REF!</definedName>
    <definedName name="lia">#REF!</definedName>
    <definedName name="Libro1_Hoja1_Lista">#REF!</definedName>
    <definedName name="LICITACION">#REF!</definedName>
    <definedName name="LIDA">#REF!</definedName>
    <definedName name="linc1">#REF!</definedName>
    <definedName name="linc2">#REF!</definedName>
    <definedName name="linc3">#REF!</definedName>
    <definedName name="linc4">#REF!</definedName>
    <definedName name="linc5">#REF!</definedName>
    <definedName name="LINEA">#REF!</definedName>
    <definedName name="liquido">9500</definedName>
    <definedName name="LISBASE1">#REF!</definedName>
    <definedName name="LISBASE2">#REF!</definedName>
    <definedName name="List_cuadrillas">#REF!</definedName>
    <definedName name="LISTA1">#REF!</definedName>
    <definedName name="ListaCantidad">#REF!</definedName>
    <definedName name="Listado">#REF!</definedName>
    <definedName name="Listado_de_materiales">#REF!</definedName>
    <definedName name="Listado1">#REF!</definedName>
    <definedName name="LISTADOEQUIPOS">#REF!</definedName>
    <definedName name="LISTADOMATERIALES">#REF!</definedName>
    <definedName name="LISTADOMO">#REF!</definedName>
    <definedName name="LISTADOTRANSPORTES">#REF!</definedName>
    <definedName name="ListaItem">#REF!</definedName>
    <definedName name="ListaUni">#REF!</definedName>
    <definedName name="liuoo" localSheetId="5" hidden="1">{"TAB1",#N/A,TRUE,"GENERAL";"TAB2",#N/A,TRUE,"GENERAL";"TAB3",#N/A,TRUE,"GENERAL";"TAB4",#N/A,TRUE,"GENERAL";"TAB5",#N/A,TRUE,"GENERAL"}</definedName>
    <definedName name="liuoo" localSheetId="1" hidden="1">{"TAB1",#N/A,TRUE,"GENERAL";"TAB2",#N/A,TRUE,"GENERAL";"TAB3",#N/A,TRUE,"GENERAL";"TAB4",#N/A,TRUE,"GENERAL";"TAB5",#N/A,TRUE,"GENERAL"}</definedName>
    <definedName name="liuoo" localSheetId="2" hidden="1">{"TAB1",#N/A,TRUE,"GENERAL";"TAB2",#N/A,TRUE,"GENERAL";"TAB3",#N/A,TRUE,"GENERAL";"TAB4",#N/A,TRUE,"GENERAL";"TAB5",#N/A,TRUE,"GENERAL"}</definedName>
    <definedName name="liuoo" localSheetId="3" hidden="1">{"TAB1",#N/A,TRUE,"GENERAL";"TAB2",#N/A,TRUE,"GENERAL";"TAB3",#N/A,TRUE,"GENERAL";"TAB4",#N/A,TRUE,"GENERAL";"TAB5",#N/A,TRUE,"GENERAL"}</definedName>
    <definedName name="liuoo" localSheetId="4" hidden="1">{"TAB1",#N/A,TRUE,"GENERAL";"TAB2",#N/A,TRUE,"GENERAL";"TAB3",#N/A,TRUE,"GENERAL";"TAB4",#N/A,TRUE,"GENERAL";"TAB5",#N/A,TRUE,"GENERAL"}</definedName>
    <definedName name="liuoo" hidden="1">{"TAB1",#N/A,TRUE,"GENERAL";"TAB2",#N/A,TRUE,"GENERAL";"TAB3",#N/A,TRUE,"GENERAL";"TAB4",#N/A,TRUE,"GENERAL";"TAB5",#N/A,TRUE,"GENERAL"}</definedName>
    <definedName name="lkj" localSheetId="5" hidden="1">{"via1",#N/A,TRUE,"general";"via2",#N/A,TRUE,"general";"via3",#N/A,TRUE,"general"}</definedName>
    <definedName name="lkj" localSheetId="1" hidden="1">{"via1",#N/A,TRUE,"general";"via2",#N/A,TRUE,"general";"via3",#N/A,TRUE,"general"}</definedName>
    <definedName name="lkj" localSheetId="2" hidden="1">{"via1",#N/A,TRUE,"general";"via2",#N/A,TRUE,"general";"via3",#N/A,TRUE,"general"}</definedName>
    <definedName name="lkj" localSheetId="3" hidden="1">{"via1",#N/A,TRUE,"general";"via2",#N/A,TRUE,"general";"via3",#N/A,TRUE,"general"}</definedName>
    <definedName name="lkj" localSheetId="4" hidden="1">{"via1",#N/A,TRUE,"general";"via2",#N/A,TRUE,"general";"via3",#N/A,TRUE,"general"}</definedName>
    <definedName name="lkj" hidden="1">{"via1",#N/A,TRUE,"general";"via2",#N/A,TRUE,"general";"via3",#N/A,TRUE,"general"}</definedName>
    <definedName name="LKJLJK" localSheetId="5" hidden="1">{"TAB1",#N/A,TRUE,"GENERAL";"TAB2",#N/A,TRUE,"GENERAL";"TAB3",#N/A,TRUE,"GENERAL";"TAB4",#N/A,TRUE,"GENERAL";"TAB5",#N/A,TRUE,"GENERAL"}</definedName>
    <definedName name="LKJLJK" localSheetId="1" hidden="1">{"TAB1",#N/A,TRUE,"GENERAL";"TAB2",#N/A,TRUE,"GENERAL";"TAB3",#N/A,TRUE,"GENERAL";"TAB4",#N/A,TRUE,"GENERAL";"TAB5",#N/A,TRUE,"GENERAL"}</definedName>
    <definedName name="LKJLJK" localSheetId="2" hidden="1">{"TAB1",#N/A,TRUE,"GENERAL";"TAB2",#N/A,TRUE,"GENERAL";"TAB3",#N/A,TRUE,"GENERAL";"TAB4",#N/A,TRUE,"GENERAL";"TAB5",#N/A,TRUE,"GENERAL"}</definedName>
    <definedName name="LKJLJK" localSheetId="3" hidden="1">{"TAB1",#N/A,TRUE,"GENERAL";"TAB2",#N/A,TRUE,"GENERAL";"TAB3",#N/A,TRUE,"GENERAL";"TAB4",#N/A,TRUE,"GENERAL";"TAB5",#N/A,TRUE,"GENERAL"}</definedName>
    <definedName name="LKJLJK" localSheetId="4" hidden="1">{"TAB1",#N/A,TRUE,"GENERAL";"TAB2",#N/A,TRUE,"GENERAL";"TAB3",#N/A,TRUE,"GENERAL";"TAB4",#N/A,TRUE,"GENERAL";"TAB5",#N/A,TRUE,"GENERAL"}</definedName>
    <definedName name="LKJLJK" hidden="1">{"TAB1",#N/A,TRUE,"GENERAL";"TAB2",#N/A,TRUE,"GENERAL";"TAB3",#N/A,TRUE,"GENERAL";"TAB4",#N/A,TRUE,"GENERAL";"TAB5",#N/A,TRUE,"GENERAL"}</definedName>
    <definedName name="LL" localSheetId="5" hidden="1">{#N/A,#N/A,FALSE,"orthoflow";#N/A,#N/A,FALSE,"Miscelaneos";#N/A,#N/A,FALSE,"Instrumentacio";#N/A,#N/A,FALSE,"Electrico";#N/A,#N/A,FALSE,"Valv. Seguridad"}</definedName>
    <definedName name="LL" localSheetId="1" hidden="1">{#N/A,#N/A,FALSE,"orthoflow";#N/A,#N/A,FALSE,"Miscelaneos";#N/A,#N/A,FALSE,"Instrumentacio";#N/A,#N/A,FALSE,"Electrico";#N/A,#N/A,FALSE,"Valv. Seguridad"}</definedName>
    <definedName name="LL" localSheetId="2" hidden="1">{#N/A,#N/A,FALSE,"orthoflow";#N/A,#N/A,FALSE,"Miscelaneos";#N/A,#N/A,FALSE,"Instrumentacio";#N/A,#N/A,FALSE,"Electrico";#N/A,#N/A,FALSE,"Valv. Seguridad"}</definedName>
    <definedName name="LL" localSheetId="3" hidden="1">{#N/A,#N/A,FALSE,"orthoflow";#N/A,#N/A,FALSE,"Miscelaneos";#N/A,#N/A,FALSE,"Instrumentacio";#N/A,#N/A,FALSE,"Electrico";#N/A,#N/A,FALSE,"Valv. Seguridad"}</definedName>
    <definedName name="LL" localSheetId="4" hidden="1">{#N/A,#N/A,FALSE,"orthoflow";#N/A,#N/A,FALSE,"Miscelaneos";#N/A,#N/A,FALSE,"Instrumentacio";#N/A,#N/A,FALSE,"Electrico";#N/A,#N/A,FALSE,"Valv. Seguridad"}</definedName>
    <definedName name="LL" hidden="1">{#N/A,#N/A,FALSE,"orthoflow";#N/A,#N/A,FALSE,"Miscelaneos";#N/A,#N/A,FALSE,"Instrumentacio";#N/A,#N/A,FALSE,"Electrico";#N/A,#N/A,FALSE,"Valv. Seguridad"}</definedName>
    <definedName name="ll_1">NA()</definedName>
    <definedName name="ll_11">NA()</definedName>
    <definedName name="ll_12">NA()</definedName>
    <definedName name="ll_6">NA()</definedName>
    <definedName name="ll_7">NA()</definedName>
    <definedName name="ll_8">NA()</definedName>
    <definedName name="ll_9">NA()</definedName>
    <definedName name="llam">#REF!</definedName>
    <definedName name="LLL">#REF!</definedName>
    <definedName name="lllllh" localSheetId="5" hidden="1">{"via1",#N/A,TRUE,"general";"via2",#N/A,TRUE,"general";"via3",#N/A,TRUE,"general"}</definedName>
    <definedName name="lllllh" localSheetId="1" hidden="1">{"via1",#N/A,TRUE,"general";"via2",#N/A,TRUE,"general";"via3",#N/A,TRUE,"general"}</definedName>
    <definedName name="lllllh" localSheetId="2" hidden="1">{"via1",#N/A,TRUE,"general";"via2",#N/A,TRUE,"general";"via3",#N/A,TRUE,"general"}</definedName>
    <definedName name="lllllh" localSheetId="3" hidden="1">{"via1",#N/A,TRUE,"general";"via2",#N/A,TRUE,"general";"via3",#N/A,TRUE,"general"}</definedName>
    <definedName name="lllllh" localSheetId="4" hidden="1">{"via1",#N/A,TRUE,"general";"via2",#N/A,TRUE,"general";"via3",#N/A,TRUE,"general"}</definedName>
    <definedName name="lllllh" hidden="1">{"via1",#N/A,TRUE,"general";"via2",#N/A,TRUE,"general";"via3",#N/A,TRUE,"general"}</definedName>
    <definedName name="lllllllo" localSheetId="5" hidden="1">{"via1",#N/A,TRUE,"general";"via2",#N/A,TRUE,"general";"via3",#N/A,TRUE,"general"}</definedName>
    <definedName name="lllllllo" localSheetId="1" hidden="1">{"via1",#N/A,TRUE,"general";"via2",#N/A,TRUE,"general";"via3",#N/A,TRUE,"general"}</definedName>
    <definedName name="lllllllo" localSheetId="2" hidden="1">{"via1",#N/A,TRUE,"general";"via2",#N/A,TRUE,"general";"via3",#N/A,TRUE,"general"}</definedName>
    <definedName name="lllllllo" localSheetId="3" hidden="1">{"via1",#N/A,TRUE,"general";"via2",#N/A,TRUE,"general";"via3",#N/A,TRUE,"general"}</definedName>
    <definedName name="lllllllo" localSheetId="4" hidden="1">{"via1",#N/A,TRUE,"general";"via2",#N/A,TRUE,"general";"via3",#N/A,TRUE,"general"}</definedName>
    <definedName name="lllllllo" hidden="1">{"via1",#N/A,TRUE,"general";"via2",#N/A,TRUE,"general";"via3",#N/A,TRUE,"general"}</definedName>
    <definedName name="LÑP">#REF!</definedName>
    <definedName name="LO">#REF!,#REF!,#REF!,#REF!,#REF!,#REF!,#REF!</definedName>
    <definedName name="Loan_Amount">#REF!</definedName>
    <definedName name="Loan_Start">#REF!</definedName>
    <definedName name="Loan_Years">#REF!</definedName>
    <definedName name="loc">#REF!</definedName>
    <definedName name="LOCA">#REF!</definedName>
    <definedName name="LOCA1">#REF!</definedName>
    <definedName name="LOCA2">#REF!</definedName>
    <definedName name="LOCALIZACION_Y_REPLANTEO">#REF!</definedName>
    <definedName name="LOCALIZACIÓN_Y_REPLANTEO._ESTRUCTURAS">#REF!</definedName>
    <definedName name="LOCALIZACIÓN_Y_REPLANTEO._ESTRUCTURAS_1">NA()</definedName>
    <definedName name="LOCALIZACIÓN_Y_REPLANTEO._ESTRUCTURAS_10">NA()</definedName>
    <definedName name="LOCALIZACIÓN_Y_REPLANTEO._ESTRUCTURAS_11">NA()</definedName>
    <definedName name="LOCALIZACIÓN_Y_REPLANTEO._ESTRUCTURAS_12">NA()</definedName>
    <definedName name="LOCALIZACIÓN_Y_REPLANTEO._ESTRUCTURAS_2">NA()</definedName>
    <definedName name="LOCALIZACIÓN_Y_REPLANTEO._ESTRUCTURAS_3">NA()</definedName>
    <definedName name="LOCALIZACIÓN_Y_REPLANTEO._ESTRUCTURAS_4">NA()</definedName>
    <definedName name="LOCALIZACIÓN_Y_REPLANTEO._ESTRUCTURAS_5">NA()</definedName>
    <definedName name="LOCALIZACIÓN_Y_REPLANTEO._ESTRUCTURAS_6">NA()</definedName>
    <definedName name="LOCALIZACIÓN_Y_REPLANTEO._ESTRUCTURAS_7">NA()</definedName>
    <definedName name="LOCALIZACIÓN_Y_REPLANTEO._ESTRUCTURAS_8">NA()</definedName>
    <definedName name="LOCALIZACIÓN_Y_REPLANTEO._ESTRUCTURAS_9">NA()</definedName>
    <definedName name="LOGO" localSheetId="5">RESUMEN!err</definedName>
    <definedName name="LOGO" localSheetId="1">'T2'!err</definedName>
    <definedName name="LOGO" localSheetId="2">'T3'!err</definedName>
    <definedName name="LOGO" localSheetId="3">'T4'!err</definedName>
    <definedName name="LOGO" localSheetId="4">'T5'!err</definedName>
    <definedName name="LOGO">[0]!err</definedName>
    <definedName name="LOI">#REF!</definedName>
    <definedName name="lolol" localSheetId="5" hidden="1">{"TAB1",#N/A,TRUE,"GENERAL";"TAB2",#N/A,TRUE,"GENERAL";"TAB3",#N/A,TRUE,"GENERAL";"TAB4",#N/A,TRUE,"GENERAL";"TAB5",#N/A,TRUE,"GENERAL"}</definedName>
    <definedName name="lolol" localSheetId="1" hidden="1">{"TAB1",#N/A,TRUE,"GENERAL";"TAB2",#N/A,TRUE,"GENERAL";"TAB3",#N/A,TRUE,"GENERAL";"TAB4",#N/A,TRUE,"GENERAL";"TAB5",#N/A,TRUE,"GENERAL"}</definedName>
    <definedName name="lolol" localSheetId="2" hidden="1">{"TAB1",#N/A,TRUE,"GENERAL";"TAB2",#N/A,TRUE,"GENERAL";"TAB3",#N/A,TRUE,"GENERAL";"TAB4",#N/A,TRUE,"GENERAL";"TAB5",#N/A,TRUE,"GENERAL"}</definedName>
    <definedName name="lolol" localSheetId="3" hidden="1">{"TAB1",#N/A,TRUE,"GENERAL";"TAB2",#N/A,TRUE,"GENERAL";"TAB3",#N/A,TRUE,"GENERAL";"TAB4",#N/A,TRUE,"GENERAL";"TAB5",#N/A,TRUE,"GENERAL"}</definedName>
    <definedName name="lolol" localSheetId="4" hidden="1">{"TAB1",#N/A,TRUE,"GENERAL";"TAB2",#N/A,TRUE,"GENERAL";"TAB3",#N/A,TRUE,"GENERAL";"TAB4",#N/A,TRUE,"GENERAL";"TAB5",#N/A,TRUE,"GENERAL"}</definedName>
    <definedName name="lolol" hidden="1">{"TAB1",#N/A,TRUE,"GENERAL";"TAB2",#N/A,TRUE,"GENERAL";"TAB3",#N/A,TRUE,"GENERAL";"TAB4",#N/A,TRUE,"GENERAL";"TAB5",#N/A,TRUE,"GENERAL"}</definedName>
    <definedName name="Longitud">#REF!</definedName>
    <definedName name="LOPE">#REF!</definedName>
    <definedName name="LOPE_1">NA()</definedName>
    <definedName name="LOPE_11">NA()</definedName>
    <definedName name="LOPE_12">NA()</definedName>
    <definedName name="LOPE_6">NA()</definedName>
    <definedName name="LOPE_7">NA()</definedName>
    <definedName name="LOPE_8">NA()</definedName>
    <definedName name="LOPE_9">NA()</definedName>
    <definedName name="lp">#REF!</definedName>
    <definedName name="lplpl" localSheetId="5" hidden="1">{"via1",#N/A,TRUE,"general";"via2",#N/A,TRUE,"general";"via3",#N/A,TRUE,"general"}</definedName>
    <definedName name="lplpl" localSheetId="1" hidden="1">{"via1",#N/A,TRUE,"general";"via2",#N/A,TRUE,"general";"via3",#N/A,TRUE,"general"}</definedName>
    <definedName name="lplpl" localSheetId="2" hidden="1">{"via1",#N/A,TRUE,"general";"via2",#N/A,TRUE,"general";"via3",#N/A,TRUE,"general"}</definedName>
    <definedName name="lplpl" localSheetId="3" hidden="1">{"via1",#N/A,TRUE,"general";"via2",#N/A,TRUE,"general";"via3",#N/A,TRUE,"general"}</definedName>
    <definedName name="lplpl" localSheetId="4" hidden="1">{"via1",#N/A,TRUE,"general";"via2",#N/A,TRUE,"general";"via3",#N/A,TRUE,"general"}</definedName>
    <definedName name="lplpl" hidden="1">{"via1",#N/A,TRUE,"general";"via2",#N/A,TRUE,"general";"via3",#N/A,TRUE,"general"}</definedName>
    <definedName name="lt">#REF!</definedName>
    <definedName name="LUCY">#N/A</definedName>
    <definedName name="lun">#REF!</definedName>
    <definedName name="lv">#REF!</definedName>
    <definedName name="m" localSheetId="2">#REF!</definedName>
    <definedName name="m">#REF!</definedName>
    <definedName name="M.O" comment="Mano de obra">#REF!</definedName>
    <definedName name="M.O_D18C">#REF!</definedName>
    <definedName name="MA">#REF!</definedName>
    <definedName name="MACR">#REF!</definedName>
    <definedName name="MACRDEL">#REF!</definedName>
    <definedName name="Macroactividad">#REF!</definedName>
    <definedName name="maestro">#REF!</definedName>
    <definedName name="Maestro_de_Obra">#REF!</definedName>
    <definedName name="mafdsf" localSheetId="5" hidden="1">{"via1",#N/A,TRUE,"general";"via2",#N/A,TRUE,"general";"via3",#N/A,TRUE,"general"}</definedName>
    <definedName name="mafdsf" localSheetId="1" hidden="1">{"via1",#N/A,TRUE,"general";"via2",#N/A,TRUE,"general";"via3",#N/A,TRUE,"general"}</definedName>
    <definedName name="mafdsf" localSheetId="2" hidden="1">{"via1",#N/A,TRUE,"general";"via2",#N/A,TRUE,"general";"via3",#N/A,TRUE,"general"}</definedName>
    <definedName name="mafdsf" localSheetId="3" hidden="1">{"via1",#N/A,TRUE,"general";"via2",#N/A,TRUE,"general";"via3",#N/A,TRUE,"general"}</definedName>
    <definedName name="mafdsf" localSheetId="4" hidden="1">{"via1",#N/A,TRUE,"general";"via2",#N/A,TRUE,"general";"via3",#N/A,TRUE,"general"}</definedName>
    <definedName name="mafdsf" hidden="1">{"via1",#N/A,TRUE,"general";"via2",#N/A,TRUE,"general";"via3",#N/A,TRUE,"general"}</definedName>
    <definedName name="MAL">#REF!&lt;2.5</definedName>
    <definedName name="MALO">#REF!&lt;2.5</definedName>
    <definedName name="MALO4006">#REF!</definedName>
    <definedName name="MALO4006A">#REF!</definedName>
    <definedName name="MALO40CN01">#REF!</definedName>
    <definedName name="MALO40CNA">#REF!</definedName>
    <definedName name="MALO40CNB">#REF!</definedName>
    <definedName name="MALO55CN01">#REF!</definedName>
    <definedName name="MALO55CN03">#REF!</definedName>
    <definedName name="MALO5607">#REF!</definedName>
    <definedName name="MALOAFIR5607">#REF!</definedName>
    <definedName name="MAMPOSTERIA" comment="MAMPOSTERIA">#REF!</definedName>
    <definedName name="MANODEOBRA">#REF!</definedName>
    <definedName name="ManoObra">#REF!</definedName>
    <definedName name="MANUAL">#REF!</definedName>
    <definedName name="mao" localSheetId="5" hidden="1">{"TAB1",#N/A,TRUE,"GENERAL";"TAB2",#N/A,TRUE,"GENERAL";"TAB3",#N/A,TRUE,"GENERAL";"TAB4",#N/A,TRUE,"GENERAL";"TAB5",#N/A,TRUE,"GENERAL"}</definedName>
    <definedName name="mao" localSheetId="1" hidden="1">{"TAB1",#N/A,TRUE,"GENERAL";"TAB2",#N/A,TRUE,"GENERAL";"TAB3",#N/A,TRUE,"GENERAL";"TAB4",#N/A,TRUE,"GENERAL";"TAB5",#N/A,TRUE,"GENERAL"}</definedName>
    <definedName name="mao" localSheetId="2" hidden="1">{"TAB1",#N/A,TRUE,"GENERAL";"TAB2",#N/A,TRUE,"GENERAL";"TAB3",#N/A,TRUE,"GENERAL";"TAB4",#N/A,TRUE,"GENERAL";"TAB5",#N/A,TRUE,"GENERAL"}</definedName>
    <definedName name="mao" localSheetId="3" hidden="1">{"TAB1",#N/A,TRUE,"GENERAL";"TAB2",#N/A,TRUE,"GENERAL";"TAB3",#N/A,TRUE,"GENERAL";"TAB4",#N/A,TRUE,"GENERAL";"TAB5",#N/A,TRUE,"GENERAL"}</definedName>
    <definedName name="mao" localSheetId="4" hidden="1">{"TAB1",#N/A,TRUE,"GENERAL";"TAB2",#N/A,TRUE,"GENERAL";"TAB3",#N/A,TRUE,"GENERAL";"TAB4",#N/A,TRUE,"GENERAL";"TAB5",#N/A,TRUE,"GENERAL"}</definedName>
    <definedName name="mao" hidden="1">{"TAB1",#N/A,TRUE,"GENERAL";"TAB2",#N/A,TRUE,"GENERAL";"TAB3",#N/A,TRUE,"GENERAL";"TAB4",#N/A,TRUE,"GENERAL";"TAB5",#N/A,TRUE,"GENERAL"}</definedName>
    <definedName name="maow" localSheetId="5" hidden="1">{"via1",#N/A,TRUE,"general";"via2",#N/A,TRUE,"general";"via3",#N/A,TRUE,"general"}</definedName>
    <definedName name="maow" localSheetId="1" hidden="1">{"via1",#N/A,TRUE,"general";"via2",#N/A,TRUE,"general";"via3",#N/A,TRUE,"general"}</definedName>
    <definedName name="maow" localSheetId="2" hidden="1">{"via1",#N/A,TRUE,"general";"via2",#N/A,TRUE,"general";"via3",#N/A,TRUE,"general"}</definedName>
    <definedName name="maow" localSheetId="3" hidden="1">{"via1",#N/A,TRUE,"general";"via2",#N/A,TRUE,"general";"via3",#N/A,TRUE,"general"}</definedName>
    <definedName name="maow" localSheetId="4" hidden="1">{"via1",#N/A,TRUE,"general";"via2",#N/A,TRUE,"general";"via3",#N/A,TRUE,"general"}</definedName>
    <definedName name="maow" hidden="1">{"via1",#N/A,TRUE,"general";"via2",#N/A,TRUE,"general";"via3",#N/A,TRUE,"general"}</definedName>
    <definedName name="MAP">#REF!</definedName>
    <definedName name="MAQUINAR">#REF!</definedName>
    <definedName name="Maquinaria">#REF!</definedName>
    <definedName name="mar">#REF!</definedName>
    <definedName name="MARCO_H">#REF!</definedName>
    <definedName name="margen">#REF!</definedName>
    <definedName name="marina">#REF!</definedName>
    <definedName name="MARTA">#N/A</definedName>
    <definedName name="MARTHA" localSheetId="2">#REF!</definedName>
    <definedName name="MARTHA">#REF!</definedName>
    <definedName name="masor" localSheetId="5" hidden="1">{"via1",#N/A,TRUE,"general";"via2",#N/A,TRUE,"general";"via3",#N/A,TRUE,"general"}</definedName>
    <definedName name="masor" localSheetId="1" hidden="1">{"via1",#N/A,TRUE,"general";"via2",#N/A,TRUE,"general";"via3",#N/A,TRUE,"general"}</definedName>
    <definedName name="masor" localSheetId="2" hidden="1">{"via1",#N/A,TRUE,"general";"via2",#N/A,TRUE,"general";"via3",#N/A,TRUE,"general"}</definedName>
    <definedName name="masor" localSheetId="3" hidden="1">{"via1",#N/A,TRUE,"general";"via2",#N/A,TRUE,"general";"via3",#N/A,TRUE,"general"}</definedName>
    <definedName name="masor" localSheetId="4" hidden="1">{"via1",#N/A,TRUE,"general";"via2",#N/A,TRUE,"general";"via3",#N/A,TRUE,"general"}</definedName>
    <definedName name="masor" hidden="1">{"via1",#N/A,TRUE,"general";"via2",#N/A,TRUE,"general";"via3",#N/A,TRUE,"general"}</definedName>
    <definedName name="MAT">#REF!</definedName>
    <definedName name="MATER">#REF!</definedName>
    <definedName name="MATERIAL">#REF!</definedName>
    <definedName name="materiales">#REF!</definedName>
    <definedName name="MATERIALES_2">#REF!</definedName>
    <definedName name="materiales1">#REF!</definedName>
    <definedName name="MaterialTub">#REF!</definedName>
    <definedName name="MATRIZ">#REF!</definedName>
    <definedName name="MATRIZ_DE_DATOS">#REF!</definedName>
    <definedName name="MCCs">#REF!</definedName>
    <definedName name="mdd" localSheetId="5" hidden="1">{"via1",#N/A,TRUE,"general";"via2",#N/A,TRUE,"general";"via3",#N/A,TRUE,"general"}</definedName>
    <definedName name="mdd" localSheetId="1" hidden="1">{"via1",#N/A,TRUE,"general";"via2",#N/A,TRUE,"general";"via3",#N/A,TRUE,"general"}</definedName>
    <definedName name="mdd" localSheetId="2" hidden="1">{"via1",#N/A,TRUE,"general";"via2",#N/A,TRUE,"general";"via3",#N/A,TRUE,"general"}</definedName>
    <definedName name="mdd" localSheetId="3" hidden="1">{"via1",#N/A,TRUE,"general";"via2",#N/A,TRUE,"general";"via3",#N/A,TRUE,"general"}</definedName>
    <definedName name="mdd" localSheetId="4" hidden="1">{"via1",#N/A,TRUE,"general";"via2",#N/A,TRUE,"general";"via3",#N/A,TRUE,"general"}</definedName>
    <definedName name="mdd" hidden="1">{"via1",#N/A,TRUE,"general";"via2",#N/A,TRUE,"general";"via3",#N/A,TRUE,"general"}</definedName>
    <definedName name="mdo">#REF!</definedName>
    <definedName name="mediah_reposo_comida">#REF!</definedName>
    <definedName name="MEDIDA">#REF!</definedName>
    <definedName name="meg" localSheetId="5" hidden="1">{"TAB1",#N/A,TRUE,"GENERAL";"TAB2",#N/A,TRUE,"GENERAL";"TAB3",#N/A,TRUE,"GENERAL";"TAB4",#N/A,TRUE,"GENERAL";"TAB5",#N/A,TRUE,"GENERAL"}</definedName>
    <definedName name="meg" localSheetId="1" hidden="1">{"TAB1",#N/A,TRUE,"GENERAL";"TAB2",#N/A,TRUE,"GENERAL";"TAB3",#N/A,TRUE,"GENERAL";"TAB4",#N/A,TRUE,"GENERAL";"TAB5",#N/A,TRUE,"GENERAL"}</definedName>
    <definedName name="meg" localSheetId="2" hidden="1">{"TAB1",#N/A,TRUE,"GENERAL";"TAB2",#N/A,TRUE,"GENERAL";"TAB3",#N/A,TRUE,"GENERAL";"TAB4",#N/A,TRUE,"GENERAL";"TAB5",#N/A,TRUE,"GENERAL"}</definedName>
    <definedName name="meg" localSheetId="3" hidden="1">{"TAB1",#N/A,TRUE,"GENERAL";"TAB2",#N/A,TRUE,"GENERAL";"TAB3",#N/A,TRUE,"GENERAL";"TAB4",#N/A,TRUE,"GENERAL";"TAB5",#N/A,TRUE,"GENERAL"}</definedName>
    <definedName name="meg" localSheetId="4" hidden="1">{"TAB1",#N/A,TRUE,"GENERAL";"TAB2",#N/A,TRUE,"GENERAL";"TAB3",#N/A,TRUE,"GENERAL";"TAB4",#N/A,TRUE,"GENERAL";"TAB5",#N/A,TRUE,"GENERAL"}</definedName>
    <definedName name="meg" hidden="1">{"TAB1",#N/A,TRUE,"GENERAL";"TAB2",#N/A,TRUE,"GENERAL";"TAB3",#N/A,TRUE,"GENERAL";"TAB4",#N/A,TRUE,"GENERAL";"TAB5",#N/A,TRUE,"GENERAL"}</definedName>
    <definedName name="MEJORA">#REF!</definedName>
    <definedName name="MENU1">#REF!</definedName>
    <definedName name="MENU2">#REF!</definedName>
    <definedName name="MENU3">#REF!</definedName>
    <definedName name="MENU4">#REF!</definedName>
    <definedName name="MENU5">#REF!</definedName>
    <definedName name="MENU6">#REF!</definedName>
    <definedName name="MES">#REF!</definedName>
    <definedName name="MesCotiz">#REF!</definedName>
    <definedName name="MesCotizacion">#REF!</definedName>
    <definedName name="MESES">#REF!</definedName>
    <definedName name="MesesMora">#REF!</definedName>
    <definedName name="Meta1">#REF!</definedName>
    <definedName name="Meta2">#REF!</definedName>
    <definedName name="Meta3">#REF!</definedName>
    <definedName name="mezcla">25000</definedName>
    <definedName name="Mezcladora_trompo_a_gasolina__Inc._combustible">#REF!</definedName>
    <definedName name="mf">#REF!</definedName>
    <definedName name="mfgjrdt" localSheetId="5" hidden="1">{"TAB1",#N/A,TRUE,"GENERAL";"TAB2",#N/A,TRUE,"GENERAL";"TAB3",#N/A,TRUE,"GENERAL";"TAB4",#N/A,TRUE,"GENERAL";"TAB5",#N/A,TRUE,"GENERAL"}</definedName>
    <definedName name="mfgjrdt" localSheetId="1" hidden="1">{"TAB1",#N/A,TRUE,"GENERAL";"TAB2",#N/A,TRUE,"GENERAL";"TAB3",#N/A,TRUE,"GENERAL";"TAB4",#N/A,TRUE,"GENERAL";"TAB5",#N/A,TRUE,"GENERAL"}</definedName>
    <definedName name="mfgjrdt" localSheetId="2" hidden="1">{"TAB1",#N/A,TRUE,"GENERAL";"TAB2",#N/A,TRUE,"GENERAL";"TAB3",#N/A,TRUE,"GENERAL";"TAB4",#N/A,TRUE,"GENERAL";"TAB5",#N/A,TRUE,"GENERAL"}</definedName>
    <definedName name="mfgjrdt" localSheetId="3" hidden="1">{"TAB1",#N/A,TRUE,"GENERAL";"TAB2",#N/A,TRUE,"GENERAL";"TAB3",#N/A,TRUE,"GENERAL";"TAB4",#N/A,TRUE,"GENERAL";"TAB5",#N/A,TRUE,"GENERAL"}</definedName>
    <definedName name="mfgjrdt" localSheetId="4" hidden="1">{"TAB1",#N/A,TRUE,"GENERAL";"TAB2",#N/A,TRUE,"GENERAL";"TAB3",#N/A,TRUE,"GENERAL";"TAB4",#N/A,TRUE,"GENERAL";"TAB5",#N/A,TRUE,"GENERAL"}</definedName>
    <definedName name="mfgjrdt" hidden="1">{"TAB1",#N/A,TRUE,"GENERAL";"TAB2",#N/A,TRUE,"GENERAL";"TAB3",#N/A,TRUE,"GENERAL";"TAB4",#N/A,TRUE,"GENERAL";"TAB5",#N/A,TRUE,"GENERAL"}</definedName>
    <definedName name="mghm" localSheetId="5" hidden="1">{"via1",#N/A,TRUE,"general";"via2",#N/A,TRUE,"general";"via3",#N/A,TRUE,"general"}</definedName>
    <definedName name="mghm" localSheetId="1" hidden="1">{"via1",#N/A,TRUE,"general";"via2",#N/A,TRUE,"general";"via3",#N/A,TRUE,"general"}</definedName>
    <definedName name="mghm" localSheetId="2" hidden="1">{"via1",#N/A,TRUE,"general";"via2",#N/A,TRUE,"general";"via3",#N/A,TRUE,"general"}</definedName>
    <definedName name="mghm" localSheetId="3" hidden="1">{"via1",#N/A,TRUE,"general";"via2",#N/A,TRUE,"general";"via3",#N/A,TRUE,"general"}</definedName>
    <definedName name="mghm" localSheetId="4" hidden="1">{"via1",#N/A,TRUE,"general";"via2",#N/A,TRUE,"general";"via3",#N/A,TRUE,"general"}</definedName>
    <definedName name="mghm" hidden="1">{"via1",#N/A,TRUE,"general";"via2",#N/A,TRUE,"general";"via3",#N/A,TRUE,"general"}</definedName>
    <definedName name="mhg">#REF!</definedName>
    <definedName name="mht">#REF!</definedName>
    <definedName name="mhy">#REF!</definedName>
    <definedName name="MI">#REF!,#REF!,#REF!,#REF!,#REF!,#REF!,#REF!</definedName>
    <definedName name="Mi_Salida">#REF!</definedName>
    <definedName name="Mi_Salida1">#REF!</definedName>
    <definedName name="MICR">#REF!</definedName>
    <definedName name="MIN_MAX_sma">#REF!</definedName>
    <definedName name="mjmj" localSheetId="5" hidden="1">{"via1",#N/A,TRUE,"general";"via2",#N/A,TRUE,"general";"via3",#N/A,TRUE,"general"}</definedName>
    <definedName name="mjmj" localSheetId="1" hidden="1">{"via1",#N/A,TRUE,"general";"via2",#N/A,TRUE,"general";"via3",#N/A,TRUE,"general"}</definedName>
    <definedName name="mjmj" localSheetId="2" hidden="1">{"via1",#N/A,TRUE,"general";"via2",#N/A,TRUE,"general";"via3",#N/A,TRUE,"general"}</definedName>
    <definedName name="mjmj" localSheetId="3" hidden="1">{"via1",#N/A,TRUE,"general";"via2",#N/A,TRUE,"general";"via3",#N/A,TRUE,"general"}</definedName>
    <definedName name="mjmj" localSheetId="4" hidden="1">{"via1",#N/A,TRUE,"general";"via2",#N/A,TRUE,"general";"via3",#N/A,TRUE,"general"}</definedName>
    <definedName name="mjmj" hidden="1">{"via1",#N/A,TRUE,"general";"via2",#N/A,TRUE,"general";"via3",#N/A,TRUE,"general"}</definedName>
    <definedName name="mjmjmn" localSheetId="5" hidden="1">{"via1",#N/A,TRUE,"general";"via2",#N/A,TRUE,"general";"via3",#N/A,TRUE,"general"}</definedName>
    <definedName name="mjmjmn" localSheetId="1" hidden="1">{"via1",#N/A,TRUE,"general";"via2",#N/A,TRUE,"general";"via3",#N/A,TRUE,"general"}</definedName>
    <definedName name="mjmjmn" localSheetId="2" hidden="1">{"via1",#N/A,TRUE,"general";"via2",#N/A,TRUE,"general";"via3",#N/A,TRUE,"general"}</definedName>
    <definedName name="mjmjmn" localSheetId="3" hidden="1">{"via1",#N/A,TRUE,"general";"via2",#N/A,TRUE,"general";"via3",#N/A,TRUE,"general"}</definedName>
    <definedName name="mjmjmn" localSheetId="4" hidden="1">{"via1",#N/A,TRUE,"general";"via2",#N/A,TRUE,"general";"via3",#N/A,TRUE,"general"}</definedName>
    <definedName name="mjmjmn" hidden="1">{"via1",#N/A,TRUE,"general";"via2",#N/A,TRUE,"general";"via3",#N/A,TRUE,"general"}</definedName>
    <definedName name="mjnhgkio" localSheetId="5" hidden="1">{"via1",#N/A,TRUE,"general";"via2",#N/A,TRUE,"general";"via3",#N/A,TRUE,"general"}</definedName>
    <definedName name="mjnhgkio" localSheetId="1" hidden="1">{"via1",#N/A,TRUE,"general";"via2",#N/A,TRUE,"general";"via3",#N/A,TRUE,"general"}</definedName>
    <definedName name="mjnhgkio" localSheetId="2" hidden="1">{"via1",#N/A,TRUE,"general";"via2",#N/A,TRUE,"general";"via3",#N/A,TRUE,"general"}</definedName>
    <definedName name="mjnhgkio" localSheetId="3" hidden="1">{"via1",#N/A,TRUE,"general";"via2",#N/A,TRUE,"general";"via3",#N/A,TRUE,"general"}</definedName>
    <definedName name="mjnhgkio" localSheetId="4" hidden="1">{"via1",#N/A,TRUE,"general";"via2",#N/A,TRUE,"general";"via3",#N/A,TRUE,"general"}</definedName>
    <definedName name="mjnhgkio" hidden="1">{"via1",#N/A,TRUE,"general";"via2",#N/A,TRUE,"general";"via3",#N/A,TRUE,"general"}</definedName>
    <definedName name="MJU">#REF!</definedName>
    <definedName name="mku">#REF!</definedName>
    <definedName name="ML">#REF!,#REF!,#REF!,#REF!,#REF!,#REF!,#REF!</definedName>
    <definedName name="MM">#REF!</definedName>
    <definedName name="mmjmjh" localSheetId="5" hidden="1">{"TAB1",#N/A,TRUE,"GENERAL";"TAB2",#N/A,TRUE,"GENERAL";"TAB3",#N/A,TRUE,"GENERAL";"TAB4",#N/A,TRUE,"GENERAL";"TAB5",#N/A,TRUE,"GENERAL"}</definedName>
    <definedName name="mmjmjh" localSheetId="1" hidden="1">{"TAB1",#N/A,TRUE,"GENERAL";"TAB2",#N/A,TRUE,"GENERAL";"TAB3",#N/A,TRUE,"GENERAL";"TAB4",#N/A,TRUE,"GENERAL";"TAB5",#N/A,TRUE,"GENERAL"}</definedName>
    <definedName name="mmjmjh" localSheetId="2" hidden="1">{"TAB1",#N/A,TRUE,"GENERAL";"TAB2",#N/A,TRUE,"GENERAL";"TAB3",#N/A,TRUE,"GENERAL";"TAB4",#N/A,TRUE,"GENERAL";"TAB5",#N/A,TRUE,"GENERAL"}</definedName>
    <definedName name="mmjmjh" localSheetId="3" hidden="1">{"TAB1",#N/A,TRUE,"GENERAL";"TAB2",#N/A,TRUE,"GENERAL";"TAB3",#N/A,TRUE,"GENERAL";"TAB4",#N/A,TRUE,"GENERAL";"TAB5",#N/A,TRUE,"GENERAL"}</definedName>
    <definedName name="mmjmjh" localSheetId="4" hidden="1">{"TAB1",#N/A,TRUE,"GENERAL";"TAB2",#N/A,TRUE,"GENERAL";"TAB3",#N/A,TRUE,"GENERAL";"TAB4",#N/A,TRUE,"GENERAL";"TAB5",#N/A,TRUE,"GENERAL"}</definedName>
    <definedName name="mmjmjh" hidden="1">{"TAB1",#N/A,TRUE,"GENERAL";"TAB2",#N/A,TRUE,"GENERAL";"TAB3",#N/A,TRUE,"GENERAL";"TAB4",#N/A,TRUE,"GENERAL";"TAB5",#N/A,TRUE,"GENERAL"}</definedName>
    <definedName name="mmm" localSheetId="5" hidden="1">{"TAB1",#N/A,TRUE,"GENERAL";"TAB2",#N/A,TRUE,"GENERAL";"TAB3",#N/A,TRUE,"GENERAL";"TAB4",#N/A,TRUE,"GENERAL";"TAB5",#N/A,TRUE,"GENERAL"}</definedName>
    <definedName name="mmm" localSheetId="1" hidden="1">{"TAB1",#N/A,TRUE,"GENERAL";"TAB2",#N/A,TRUE,"GENERAL";"TAB3",#N/A,TRUE,"GENERAL";"TAB4",#N/A,TRUE,"GENERAL";"TAB5",#N/A,TRUE,"GENERAL"}</definedName>
    <definedName name="mmm" localSheetId="2" hidden="1">{"TAB1",#N/A,TRUE,"GENERAL";"TAB2",#N/A,TRUE,"GENERAL";"TAB3",#N/A,TRUE,"GENERAL";"TAB4",#N/A,TRUE,"GENERAL";"TAB5",#N/A,TRUE,"GENERAL"}</definedName>
    <definedName name="mmm" localSheetId="3" hidden="1">{"TAB1",#N/A,TRUE,"GENERAL";"TAB2",#N/A,TRUE,"GENERAL";"TAB3",#N/A,TRUE,"GENERAL";"TAB4",#N/A,TRUE,"GENERAL";"TAB5",#N/A,TRUE,"GENERAL"}</definedName>
    <definedName name="mmm" localSheetId="4" hidden="1">{"TAB1",#N/A,TRUE,"GENERAL";"TAB2",#N/A,TRUE,"GENERAL";"TAB3",#N/A,TRUE,"GENERAL";"TAB4",#N/A,TRUE,"GENERAL";"TAB5",#N/A,TRUE,"GENERAL"}</definedName>
    <definedName name="mmm" hidden="1">{"TAB1",#N/A,TRUE,"GENERAL";"TAB2",#N/A,TRUE,"GENERAL";"TAB3",#N/A,TRUE,"GENERAL";"TAB4",#N/A,TRUE,"GENERAL";"TAB5",#N/A,TRUE,"GENERAL"}</definedName>
    <definedName name="mmmh" localSheetId="5" hidden="1">{"via1",#N/A,TRUE,"general";"via2",#N/A,TRUE,"general";"via3",#N/A,TRUE,"general"}</definedName>
    <definedName name="mmmh" localSheetId="1" hidden="1">{"via1",#N/A,TRUE,"general";"via2",#N/A,TRUE,"general";"via3",#N/A,TRUE,"general"}</definedName>
    <definedName name="mmmh" localSheetId="2" hidden="1">{"via1",#N/A,TRUE,"general";"via2",#N/A,TRUE,"general";"via3",#N/A,TRUE,"general"}</definedName>
    <definedName name="mmmh" localSheetId="3" hidden="1">{"via1",#N/A,TRUE,"general";"via2",#N/A,TRUE,"general";"via3",#N/A,TRUE,"general"}</definedName>
    <definedName name="mmmh" localSheetId="4" hidden="1">{"via1",#N/A,TRUE,"general";"via2",#N/A,TRUE,"general";"via3",#N/A,TRUE,"general"}</definedName>
    <definedName name="mmmh" hidden="1">{"via1",#N/A,TRUE,"general";"via2",#N/A,TRUE,"general";"via3",#N/A,TRUE,"general"}</definedName>
    <definedName name="mmmmmjyt" localSheetId="5" hidden="1">{"TAB1",#N/A,TRUE,"GENERAL";"TAB2",#N/A,TRUE,"GENERAL";"TAB3",#N/A,TRUE,"GENERAL";"TAB4",#N/A,TRUE,"GENERAL";"TAB5",#N/A,TRUE,"GENERAL"}</definedName>
    <definedName name="mmmmmjyt" localSheetId="1" hidden="1">{"TAB1",#N/A,TRUE,"GENERAL";"TAB2",#N/A,TRUE,"GENERAL";"TAB3",#N/A,TRUE,"GENERAL";"TAB4",#N/A,TRUE,"GENERAL";"TAB5",#N/A,TRUE,"GENERAL"}</definedName>
    <definedName name="mmmmmjyt" localSheetId="2" hidden="1">{"TAB1",#N/A,TRUE,"GENERAL";"TAB2",#N/A,TRUE,"GENERAL";"TAB3",#N/A,TRUE,"GENERAL";"TAB4",#N/A,TRUE,"GENERAL";"TAB5",#N/A,TRUE,"GENERAL"}</definedName>
    <definedName name="mmmmmjyt" localSheetId="3" hidden="1">{"TAB1",#N/A,TRUE,"GENERAL";"TAB2",#N/A,TRUE,"GENERAL";"TAB3",#N/A,TRUE,"GENERAL";"TAB4",#N/A,TRUE,"GENERAL";"TAB5",#N/A,TRUE,"GENERAL"}</definedName>
    <definedName name="mmmmmjyt" localSheetId="4" hidden="1">{"TAB1",#N/A,TRUE,"GENERAL";"TAB2",#N/A,TRUE,"GENERAL";"TAB3",#N/A,TRUE,"GENERAL";"TAB4",#N/A,TRUE,"GENERAL";"TAB5",#N/A,TRUE,"GENERAL"}</definedName>
    <definedName name="mmmmmjyt" hidden="1">{"TAB1",#N/A,TRUE,"GENERAL";"TAB2",#N/A,TRUE,"GENERAL";"TAB3",#N/A,TRUE,"GENERAL";"TAB4",#N/A,TRUE,"GENERAL";"TAB5",#N/A,TRUE,"GENERAL"}</definedName>
    <definedName name="mmmmmmg" localSheetId="5" hidden="1">{"via1",#N/A,TRUE,"general";"via2",#N/A,TRUE,"general";"via3",#N/A,TRUE,"general"}</definedName>
    <definedName name="mmmmmmg" localSheetId="1" hidden="1">{"via1",#N/A,TRUE,"general";"via2",#N/A,TRUE,"general";"via3",#N/A,TRUE,"general"}</definedName>
    <definedName name="mmmmmmg" localSheetId="2" hidden="1">{"via1",#N/A,TRUE,"general";"via2",#N/A,TRUE,"general";"via3",#N/A,TRUE,"general"}</definedName>
    <definedName name="mmmmmmg" localSheetId="3" hidden="1">{"via1",#N/A,TRUE,"general";"via2",#N/A,TRUE,"general";"via3",#N/A,TRUE,"general"}</definedName>
    <definedName name="mmmmmmg" localSheetId="4" hidden="1">{"via1",#N/A,TRUE,"general";"via2",#N/A,TRUE,"general";"via3",#N/A,TRUE,"general"}</definedName>
    <definedName name="mmmmmmg" hidden="1">{"via1",#N/A,TRUE,"general";"via2",#N/A,TRUE,"general";"via3",#N/A,TRUE,"general"}</definedName>
    <definedName name="MN" localSheetId="5" hidden="1">{"via1",#N/A,TRUE,"general";"via2",#N/A,TRUE,"general";"via3",#N/A,TRUE,"general"}</definedName>
    <definedName name="MN" localSheetId="1" hidden="1">{"via1",#N/A,TRUE,"general";"via2",#N/A,TRUE,"general";"via3",#N/A,TRUE,"general"}</definedName>
    <definedName name="MN" localSheetId="2" hidden="1">{"via1",#N/A,TRUE,"general";"via2",#N/A,TRUE,"general";"via3",#N/A,TRUE,"general"}</definedName>
    <definedName name="MN" localSheetId="3" hidden="1">{"via1",#N/A,TRUE,"general";"via2",#N/A,TRUE,"general";"via3",#N/A,TRUE,"general"}</definedName>
    <definedName name="MN" localSheetId="4" hidden="1">{"via1",#N/A,TRUE,"general";"via2",#N/A,TRUE,"general";"via3",#N/A,TRUE,"general"}</definedName>
    <definedName name="MN" hidden="1">{"via1",#N/A,TRUE,"general";"via2",#N/A,TRUE,"general";"via3",#N/A,TRUE,"general"}</definedName>
    <definedName name="MO">#REF!</definedName>
    <definedName name="MO.">#REF!</definedName>
    <definedName name="MOA" localSheetId="5" hidden="1">{#N/A,#N/A,FALSE,"Hoja1";#N/A,#N/A,FALSE,"Hoja2"}</definedName>
    <definedName name="MOA" localSheetId="1" hidden="1">{#N/A,#N/A,FALSE,"Hoja1";#N/A,#N/A,FALSE,"Hoja2"}</definedName>
    <definedName name="MOA" localSheetId="2" hidden="1">{#N/A,#N/A,FALSE,"Hoja1";#N/A,#N/A,FALSE,"Hoja2"}</definedName>
    <definedName name="MOA" localSheetId="3" hidden="1">{#N/A,#N/A,FALSE,"Hoja1";#N/A,#N/A,FALSE,"Hoja2"}</definedName>
    <definedName name="MOA" localSheetId="4" hidden="1">{#N/A,#N/A,FALSE,"Hoja1";#N/A,#N/A,FALSE,"Hoja2"}</definedName>
    <definedName name="MOA" hidden="1">{#N/A,#N/A,FALSE,"Hoja1";#N/A,#N/A,FALSE,"Hoja2"}</definedName>
    <definedName name="MOBRA">#REF!</definedName>
    <definedName name="MOD">#REF!</definedName>
    <definedName name="MODIVejec" localSheetId="5" hidden="1">{#N/A,#N/A,FALSE,"Hoja1";#N/A,#N/A,FALSE,"Hoja2"}</definedName>
    <definedName name="MODIVejec" localSheetId="1" hidden="1">{#N/A,#N/A,FALSE,"Hoja1";#N/A,#N/A,FALSE,"Hoja2"}</definedName>
    <definedName name="MODIVejec" localSheetId="2" hidden="1">{#N/A,#N/A,FALSE,"Hoja1";#N/A,#N/A,FALSE,"Hoja2"}</definedName>
    <definedName name="MODIVejec" localSheetId="3" hidden="1">{#N/A,#N/A,FALSE,"Hoja1";#N/A,#N/A,FALSE,"Hoja2"}</definedName>
    <definedName name="MODIVejec" localSheetId="4" hidden="1">{#N/A,#N/A,FALSE,"Hoja1";#N/A,#N/A,FALSE,"Hoja2"}</definedName>
    <definedName name="MODIVejec" hidden="1">{#N/A,#N/A,FALSE,"Hoja1";#N/A,#N/A,FALSE,"Hoja2"}</definedName>
    <definedName name="Módulo3.anexo1">#REF!</definedName>
    <definedName name="Módulo3.anexo10">#REF!</definedName>
    <definedName name="Módulo3.anexo11">#REF!</definedName>
    <definedName name="Módulo3.anexo12">#REF!</definedName>
    <definedName name="Módulo3.anexo3">#REF!</definedName>
    <definedName name="Módulo3.anexo4">#REF!</definedName>
    <definedName name="Módulo3.anexo5">#REF!</definedName>
    <definedName name="Módulo3.anexo6">#REF!</definedName>
    <definedName name="Módulo8.anexo16">#REF!</definedName>
    <definedName name="MOE" localSheetId="5" hidden="1">{#N/A,#N/A,FALSE,"Hoja1";#N/A,#N/A,FALSE,"Hoja2"}</definedName>
    <definedName name="MOE" localSheetId="1" hidden="1">{#N/A,#N/A,FALSE,"Hoja1";#N/A,#N/A,FALSE,"Hoja2"}</definedName>
    <definedName name="MOE" localSheetId="2" hidden="1">{#N/A,#N/A,FALSE,"Hoja1";#N/A,#N/A,FALSE,"Hoja2"}</definedName>
    <definedName name="MOE" localSheetId="3" hidden="1">{#N/A,#N/A,FALSE,"Hoja1";#N/A,#N/A,FALSE,"Hoja2"}</definedName>
    <definedName name="MOE" localSheetId="4" hidden="1">{#N/A,#N/A,FALSE,"Hoja1";#N/A,#N/A,FALSE,"Hoja2"}</definedName>
    <definedName name="MOE" hidden="1">{#N/A,#N/A,FALSE,"Hoja1";#N/A,#N/A,FALSE,"Hoja2"}</definedName>
    <definedName name="MONEDA">#REF!</definedName>
    <definedName name="mono">#REF!</definedName>
    <definedName name="MontoVigenciasA1">#REF!</definedName>
    <definedName name="MontoVigenciasA2">#REF!</definedName>
    <definedName name="MontoVigenciasA3">#REF!</definedName>
    <definedName name="MontoVigenciasA4">#REF!</definedName>
    <definedName name="MontoVigenciasA5">#REF!</definedName>
    <definedName name="MOR">#REF!</definedName>
    <definedName name="Mora">#REF!</definedName>
    <definedName name="MORON">#REF!</definedName>
    <definedName name="MORTERO">#REF!</definedName>
    <definedName name="Motoniveladora_120_HP.">#REF!</definedName>
    <definedName name="mr">#REF!</definedName>
    <definedName name="MRLART">#REF!</definedName>
    <definedName name="MRSUPDET">#REF!</definedName>
    <definedName name="Mtz_Avance">#REF!</definedName>
    <definedName name="MUEST">#REF!</definedName>
    <definedName name="MuestNo">#REF!</definedName>
    <definedName name="muestra">#REF!</definedName>
    <definedName name="MuestraNo">#REF!</definedName>
    <definedName name="Mv">#REF!</definedName>
    <definedName name="n" localSheetId="5" hidden="1">{"via1",#N/A,TRUE,"general";"via2",#N/A,TRUE,"general";"via3",#N/A,TRUE,"general"}</definedName>
    <definedName name="n" localSheetId="1" hidden="1">{"via1",#N/A,TRUE,"general";"via2",#N/A,TRUE,"general";"via3",#N/A,TRUE,"general"}</definedName>
    <definedName name="n" localSheetId="2" hidden="1">{"via1",#N/A,TRUE,"general";"via2",#N/A,TRUE,"general";"via3",#N/A,TRUE,"general"}</definedName>
    <definedName name="n" localSheetId="3" hidden="1">{"via1",#N/A,TRUE,"general";"via2",#N/A,TRUE,"general";"via3",#N/A,TRUE,"general"}</definedName>
    <definedName name="n" localSheetId="4" hidden="1">{"via1",#N/A,TRUE,"general";"via2",#N/A,TRUE,"general";"via3",#N/A,TRUE,"general"}</definedName>
    <definedName name="n" hidden="1">{"via1",#N/A,TRUE,"general";"via2",#N/A,TRUE,"general";"via3",#N/A,TRUE,"general"}</definedName>
    <definedName name="Nada">#REF!</definedName>
    <definedName name="Nafta_2">#REF!</definedName>
    <definedName name="Nafta2">#REF!</definedName>
    <definedName name="Nafta3">#REF!</definedName>
    <definedName name="NANA" hidden="1">#REF!</definedName>
    <definedName name="nb">#REF!</definedName>
    <definedName name="nbv">#REF!</definedName>
    <definedName name="nbvnv" localSheetId="5" hidden="1">{"via1",#N/A,TRUE,"general";"via2",#N/A,TRUE,"general";"via3",#N/A,TRUE,"general"}</definedName>
    <definedName name="nbvnv" localSheetId="1" hidden="1">{"via1",#N/A,TRUE,"general";"via2",#N/A,TRUE,"general";"via3",#N/A,TRUE,"general"}</definedName>
    <definedName name="nbvnv" localSheetId="2" hidden="1">{"via1",#N/A,TRUE,"general";"via2",#N/A,TRUE,"general";"via3",#N/A,TRUE,"general"}</definedName>
    <definedName name="nbvnv" localSheetId="3" hidden="1">{"via1",#N/A,TRUE,"general";"via2",#N/A,TRUE,"general";"via3",#N/A,TRUE,"general"}</definedName>
    <definedName name="nbvnv" localSheetId="4" hidden="1">{"via1",#N/A,TRUE,"general";"via2",#N/A,TRUE,"general";"via3",#N/A,TRUE,"general"}</definedName>
    <definedName name="nbvnv" hidden="1">{"via1",#N/A,TRUE,"general";"via2",#N/A,TRUE,"general";"via3",#N/A,TRUE,"general"}</definedName>
    <definedName name="NDHS" localSheetId="5" hidden="1">{"TAB1",#N/A,TRUE,"GENERAL";"TAB2",#N/A,TRUE,"GENERAL";"TAB3",#N/A,TRUE,"GENERAL";"TAB4",#N/A,TRUE,"GENERAL";"TAB5",#N/A,TRUE,"GENERAL"}</definedName>
    <definedName name="NDHS" localSheetId="1" hidden="1">{"TAB1",#N/A,TRUE,"GENERAL";"TAB2",#N/A,TRUE,"GENERAL";"TAB3",#N/A,TRUE,"GENERAL";"TAB4",#N/A,TRUE,"GENERAL";"TAB5",#N/A,TRUE,"GENERAL"}</definedName>
    <definedName name="NDHS" localSheetId="2" hidden="1">{"TAB1",#N/A,TRUE,"GENERAL";"TAB2",#N/A,TRUE,"GENERAL";"TAB3",#N/A,TRUE,"GENERAL";"TAB4",#N/A,TRUE,"GENERAL";"TAB5",#N/A,TRUE,"GENERAL"}</definedName>
    <definedName name="NDHS" localSheetId="3" hidden="1">{"TAB1",#N/A,TRUE,"GENERAL";"TAB2",#N/A,TRUE,"GENERAL";"TAB3",#N/A,TRUE,"GENERAL";"TAB4",#N/A,TRUE,"GENERAL";"TAB5",#N/A,TRUE,"GENERAL"}</definedName>
    <definedName name="NDHS" localSheetId="4" hidden="1">{"TAB1",#N/A,TRUE,"GENERAL";"TAB2",#N/A,TRUE,"GENERAL";"TAB3",#N/A,TRUE,"GENERAL";"TAB4",#N/A,TRUE,"GENERAL";"TAB5",#N/A,TRUE,"GENERAL"}</definedName>
    <definedName name="NDHS" hidden="1">{"TAB1",#N/A,TRUE,"GENERAL";"TAB2",#N/A,TRUE,"GENERAL";"TAB3",#N/A,TRUE,"GENERAL";"TAB4",#N/A,TRUE,"GENERAL";"TAB5",#N/A,TRUE,"GENERAL"}</definedName>
    <definedName name="nece.cab">#REF!</definedName>
    <definedName name="NES">#REF!</definedName>
    <definedName name="nf" localSheetId="5" hidden="1">{"TAB1",#N/A,TRUE,"GENERAL";"TAB2",#N/A,TRUE,"GENERAL";"TAB3",#N/A,TRUE,"GENERAL";"TAB4",#N/A,TRUE,"GENERAL";"TAB5",#N/A,TRUE,"GENERAL"}</definedName>
    <definedName name="nf" localSheetId="1" hidden="1">{"TAB1",#N/A,TRUE,"GENERAL";"TAB2",#N/A,TRUE,"GENERAL";"TAB3",#N/A,TRUE,"GENERAL";"TAB4",#N/A,TRUE,"GENERAL";"TAB5",#N/A,TRUE,"GENERAL"}</definedName>
    <definedName name="nf" localSheetId="2" hidden="1">{"TAB1",#N/A,TRUE,"GENERAL";"TAB2",#N/A,TRUE,"GENERAL";"TAB3",#N/A,TRUE,"GENERAL";"TAB4",#N/A,TRUE,"GENERAL";"TAB5",#N/A,TRUE,"GENERAL"}</definedName>
    <definedName name="nf" localSheetId="3" hidden="1">{"TAB1",#N/A,TRUE,"GENERAL";"TAB2",#N/A,TRUE,"GENERAL";"TAB3",#N/A,TRUE,"GENERAL";"TAB4",#N/A,TRUE,"GENERAL";"TAB5",#N/A,TRUE,"GENERAL"}</definedName>
    <definedName name="nf" localSheetId="4" hidden="1">{"TAB1",#N/A,TRUE,"GENERAL";"TAB2",#N/A,TRUE,"GENERAL";"TAB3",#N/A,TRUE,"GENERAL";"TAB4",#N/A,TRUE,"GENERAL";"TAB5",#N/A,TRUE,"GENERAL"}</definedName>
    <definedName name="nf" hidden="1">{"TAB1",#N/A,TRUE,"GENERAL";"TAB2",#N/A,TRUE,"GENERAL";"TAB3",#N/A,TRUE,"GENERAL";"TAB4",#N/A,TRUE,"GENERAL";"TAB5",#N/A,TRUE,"GENERAL"}</definedName>
    <definedName name="nfg" localSheetId="5" hidden="1">{"via1",#N/A,TRUE,"general";"via2",#N/A,TRUE,"general";"via3",#N/A,TRUE,"general"}</definedName>
    <definedName name="nfg" localSheetId="1" hidden="1">{"via1",#N/A,TRUE,"general";"via2",#N/A,TRUE,"general";"via3",#N/A,TRUE,"general"}</definedName>
    <definedName name="nfg" localSheetId="2" hidden="1">{"via1",#N/A,TRUE,"general";"via2",#N/A,TRUE,"general";"via3",#N/A,TRUE,"general"}</definedName>
    <definedName name="nfg" localSheetId="3" hidden="1">{"via1",#N/A,TRUE,"general";"via2",#N/A,TRUE,"general";"via3",#N/A,TRUE,"general"}</definedName>
    <definedName name="nfg" localSheetId="4" hidden="1">{"via1",#N/A,TRUE,"general";"via2",#N/A,TRUE,"general";"via3",#N/A,TRUE,"general"}</definedName>
    <definedName name="nfg" hidden="1">{"via1",#N/A,TRUE,"general";"via2",#N/A,TRUE,"general";"via3",#N/A,TRUE,"general"}</definedName>
    <definedName name="nfgn" localSheetId="5" hidden="1">{"via1",#N/A,TRUE,"general";"via2",#N/A,TRUE,"general";"via3",#N/A,TRUE,"general"}</definedName>
    <definedName name="nfgn" localSheetId="1" hidden="1">{"via1",#N/A,TRUE,"general";"via2",#N/A,TRUE,"general";"via3",#N/A,TRUE,"general"}</definedName>
    <definedName name="nfgn" localSheetId="2" hidden="1">{"via1",#N/A,TRUE,"general";"via2",#N/A,TRUE,"general";"via3",#N/A,TRUE,"general"}</definedName>
    <definedName name="nfgn" localSheetId="3" hidden="1">{"via1",#N/A,TRUE,"general";"via2",#N/A,TRUE,"general";"via3",#N/A,TRUE,"general"}</definedName>
    <definedName name="nfgn" localSheetId="4" hidden="1">{"via1",#N/A,TRUE,"general";"via2",#N/A,TRUE,"general";"via3",#N/A,TRUE,"general"}</definedName>
    <definedName name="nfgn" hidden="1">{"via1",#N/A,TRUE,"general";"via2",#N/A,TRUE,"general";"via3",#N/A,TRUE,"general"}</definedName>
    <definedName name="ng">#REF!</definedName>
    <definedName name="ngdn" localSheetId="5" hidden="1">{"TAB1",#N/A,TRUE,"GENERAL";"TAB2",#N/A,TRUE,"GENERAL";"TAB3",#N/A,TRUE,"GENERAL";"TAB4",#N/A,TRUE,"GENERAL";"TAB5",#N/A,TRUE,"GENERAL"}</definedName>
    <definedName name="ngdn" localSheetId="1" hidden="1">{"TAB1",#N/A,TRUE,"GENERAL";"TAB2",#N/A,TRUE,"GENERAL";"TAB3",#N/A,TRUE,"GENERAL";"TAB4",#N/A,TRUE,"GENERAL";"TAB5",#N/A,TRUE,"GENERAL"}</definedName>
    <definedName name="ngdn" localSheetId="2" hidden="1">{"TAB1",#N/A,TRUE,"GENERAL";"TAB2",#N/A,TRUE,"GENERAL";"TAB3",#N/A,TRUE,"GENERAL";"TAB4",#N/A,TRUE,"GENERAL";"TAB5",#N/A,TRUE,"GENERAL"}</definedName>
    <definedName name="ngdn" localSheetId="3" hidden="1">{"TAB1",#N/A,TRUE,"GENERAL";"TAB2",#N/A,TRUE,"GENERAL";"TAB3",#N/A,TRUE,"GENERAL";"TAB4",#N/A,TRUE,"GENERAL";"TAB5",#N/A,TRUE,"GENERAL"}</definedName>
    <definedName name="ngdn" localSheetId="4" hidden="1">{"TAB1",#N/A,TRUE,"GENERAL";"TAB2",#N/A,TRUE,"GENERAL";"TAB3",#N/A,TRUE,"GENERAL";"TAB4",#N/A,TRUE,"GENERAL";"TAB5",#N/A,TRUE,"GENERAL"}</definedName>
    <definedName name="ngdn" hidden="1">{"TAB1",#N/A,TRUE,"GENERAL";"TAB2",#N/A,TRUE,"GENERAL";"TAB3",#N/A,TRUE,"GENERAL";"TAB4",#N/A,TRUE,"GENERAL";"TAB5",#N/A,TRUE,"GENERAL"}</definedName>
    <definedName name="ngfh" localSheetId="5" hidden="1">{"via1",#N/A,TRUE,"general";"via2",#N/A,TRUE,"general";"via3",#N/A,TRUE,"general"}</definedName>
    <definedName name="ngfh" localSheetId="1" hidden="1">{"via1",#N/A,TRUE,"general";"via2",#N/A,TRUE,"general";"via3",#N/A,TRUE,"general"}</definedName>
    <definedName name="ngfh" localSheetId="2" hidden="1">{"via1",#N/A,TRUE,"general";"via2",#N/A,TRUE,"general";"via3",#N/A,TRUE,"general"}</definedName>
    <definedName name="ngfh" localSheetId="3" hidden="1">{"via1",#N/A,TRUE,"general";"via2",#N/A,TRUE,"general";"via3",#N/A,TRUE,"general"}</definedName>
    <definedName name="ngfh" localSheetId="4" hidden="1">{"via1",#N/A,TRUE,"general";"via2",#N/A,TRUE,"general";"via3",#N/A,TRUE,"general"}</definedName>
    <definedName name="ngfh" hidden="1">{"via1",#N/A,TRUE,"general";"via2",#N/A,TRUE,"general";"via3",#N/A,TRUE,"general"}</definedName>
    <definedName name="NH">#REF!</definedName>
    <definedName name="NHG">#REF!</definedName>
    <definedName name="nhn" localSheetId="5" hidden="1">{"via1",#N/A,TRUE,"general";"via2",#N/A,TRUE,"general";"via3",#N/A,TRUE,"general"}</definedName>
    <definedName name="nhn" localSheetId="1" hidden="1">{"via1",#N/A,TRUE,"general";"via2",#N/A,TRUE,"general";"via3",#N/A,TRUE,"general"}</definedName>
    <definedName name="nhn" localSheetId="2" hidden="1">{"via1",#N/A,TRUE,"general";"via2",#N/A,TRUE,"general";"via3",#N/A,TRUE,"general"}</definedName>
    <definedName name="nhn" localSheetId="3" hidden="1">{"via1",#N/A,TRUE,"general";"via2",#N/A,TRUE,"general";"via3",#N/A,TRUE,"general"}</definedName>
    <definedName name="nhn" localSheetId="4" hidden="1">{"via1",#N/A,TRUE,"general";"via2",#N/A,TRUE,"general";"via3",#N/A,TRUE,"general"}</definedName>
    <definedName name="nhn" hidden="1">{"via1",#N/A,TRUE,"general";"via2",#N/A,TRUE,"general";"via3",#N/A,TRUE,"general"}</definedName>
    <definedName name="nhncfgn" localSheetId="5" hidden="1">{"TAB1",#N/A,TRUE,"GENERAL";"TAB2",#N/A,TRUE,"GENERAL";"TAB3",#N/A,TRUE,"GENERAL";"TAB4",#N/A,TRUE,"GENERAL";"TAB5",#N/A,TRUE,"GENERAL"}</definedName>
    <definedName name="nhncfgn" localSheetId="1" hidden="1">{"TAB1",#N/A,TRUE,"GENERAL";"TAB2",#N/A,TRUE,"GENERAL";"TAB3",#N/A,TRUE,"GENERAL";"TAB4",#N/A,TRUE,"GENERAL";"TAB5",#N/A,TRUE,"GENERAL"}</definedName>
    <definedName name="nhncfgn" localSheetId="2" hidden="1">{"TAB1",#N/A,TRUE,"GENERAL";"TAB2",#N/A,TRUE,"GENERAL";"TAB3",#N/A,TRUE,"GENERAL";"TAB4",#N/A,TRUE,"GENERAL";"TAB5",#N/A,TRUE,"GENERAL"}</definedName>
    <definedName name="nhncfgn" localSheetId="3" hidden="1">{"TAB1",#N/A,TRUE,"GENERAL";"TAB2",#N/A,TRUE,"GENERAL";"TAB3",#N/A,TRUE,"GENERAL";"TAB4",#N/A,TRUE,"GENERAL";"TAB5",#N/A,TRUE,"GENERAL"}</definedName>
    <definedName name="nhncfgn" localSheetId="4" hidden="1">{"TAB1",#N/A,TRUE,"GENERAL";"TAB2",#N/A,TRUE,"GENERAL";"TAB3",#N/A,TRUE,"GENERAL";"TAB4",#N/A,TRUE,"GENERAL";"TAB5",#N/A,TRUE,"GENERAL"}</definedName>
    <definedName name="nhncfgn" hidden="1">{"TAB1",#N/A,TRUE,"GENERAL";"TAB2",#N/A,TRUE,"GENERAL";"TAB3",#N/A,TRUE,"GENERAL";"TAB4",#N/A,TRUE,"GENERAL";"TAB5",#N/A,TRUE,"GENERAL"}</definedName>
    <definedName name="nhndr" localSheetId="5" hidden="1">{"via1",#N/A,TRUE,"general";"via2",#N/A,TRUE,"general";"via3",#N/A,TRUE,"general"}</definedName>
    <definedName name="nhndr" localSheetId="1" hidden="1">{"via1",#N/A,TRUE,"general";"via2",#N/A,TRUE,"general";"via3",#N/A,TRUE,"general"}</definedName>
    <definedName name="nhndr" localSheetId="2" hidden="1">{"via1",#N/A,TRUE,"general";"via2",#N/A,TRUE,"general";"via3",#N/A,TRUE,"general"}</definedName>
    <definedName name="nhndr" localSheetId="3" hidden="1">{"via1",#N/A,TRUE,"general";"via2",#N/A,TRUE,"general";"via3",#N/A,TRUE,"general"}</definedName>
    <definedName name="nhndr" localSheetId="4" hidden="1">{"via1",#N/A,TRUE,"general";"via2",#N/A,TRUE,"general";"via3",#N/A,TRUE,"general"}</definedName>
    <definedName name="nhndr" hidden="1">{"via1",#N/A,TRUE,"general";"via2",#N/A,TRUE,"general";"via3",#N/A,TRUE,"general"}</definedName>
    <definedName name="Nit">#REF!</definedName>
    <definedName name="NJH">#REF!</definedName>
    <definedName name="nm">#REF!</definedName>
    <definedName name="Nmax">#REF!</definedName>
    <definedName name="nmdlf">#REF!</definedName>
    <definedName name="nmmmm" localSheetId="5" hidden="1">{"via1",#N/A,TRUE,"general";"via2",#N/A,TRUE,"general";"via3",#N/A,TRUE,"general"}</definedName>
    <definedName name="nmmmm" localSheetId="1" hidden="1">{"via1",#N/A,TRUE,"general";"via2",#N/A,TRUE,"general";"via3",#N/A,TRUE,"general"}</definedName>
    <definedName name="nmmmm" localSheetId="2" hidden="1">{"via1",#N/A,TRUE,"general";"via2",#N/A,TRUE,"general";"via3",#N/A,TRUE,"general"}</definedName>
    <definedName name="nmmmm" localSheetId="3" hidden="1">{"via1",#N/A,TRUE,"general";"via2",#N/A,TRUE,"general";"via3",#N/A,TRUE,"general"}</definedName>
    <definedName name="nmmmm" localSheetId="4" hidden="1">{"via1",#N/A,TRUE,"general";"via2",#N/A,TRUE,"general";"via3",#N/A,TRUE,"general"}</definedName>
    <definedName name="nmmmm" hidden="1">{"via1",#N/A,TRUE,"general";"via2",#N/A,TRUE,"general";"via3",#N/A,TRUE,"general"}</definedName>
    <definedName name="NN" localSheetId="5" hidden="1">{"TAB1",#N/A,TRUE,"GENERAL";"TAB2",#N/A,TRUE,"GENERAL";"TAB3",#N/A,TRUE,"GENERAL";"TAB4",#N/A,TRUE,"GENERAL";"TAB5",#N/A,TRUE,"GENERAL"}</definedName>
    <definedName name="NN" localSheetId="1" hidden="1">{"TAB1",#N/A,TRUE,"GENERAL";"TAB2",#N/A,TRUE,"GENERAL";"TAB3",#N/A,TRUE,"GENERAL";"TAB4",#N/A,TRUE,"GENERAL";"TAB5",#N/A,TRUE,"GENERAL"}</definedName>
    <definedName name="NN" localSheetId="2" hidden="1">{"TAB1",#N/A,TRUE,"GENERAL";"TAB2",#N/A,TRUE,"GENERAL";"TAB3",#N/A,TRUE,"GENERAL";"TAB4",#N/A,TRUE,"GENERAL";"TAB5",#N/A,TRUE,"GENERAL"}</definedName>
    <definedName name="NN" localSheetId="3" hidden="1">{"TAB1",#N/A,TRUE,"GENERAL";"TAB2",#N/A,TRUE,"GENERAL";"TAB3",#N/A,TRUE,"GENERAL";"TAB4",#N/A,TRUE,"GENERAL";"TAB5",#N/A,TRUE,"GENERAL"}</definedName>
    <definedName name="NN" localSheetId="4" hidden="1">{"TAB1",#N/A,TRUE,"GENERAL";"TAB2",#N/A,TRUE,"GENERAL";"TAB3",#N/A,TRUE,"GENERAL";"TAB4",#N/A,TRUE,"GENERAL";"TAB5",#N/A,TRUE,"GENERAL"}</definedName>
    <definedName name="NN" hidden="1">{"TAB1",#N/A,TRUE,"GENERAL";"TAB2",#N/A,TRUE,"GENERAL";"TAB3",#N/A,TRUE,"GENERAL";"TAB4",#N/A,TRUE,"GENERAL";"TAB5",#N/A,TRUE,"GENERAL"}</definedName>
    <definedName name="nndng" localSheetId="5" hidden="1">{"TAB1",#N/A,TRUE,"GENERAL";"TAB2",#N/A,TRUE,"GENERAL";"TAB3",#N/A,TRUE,"GENERAL";"TAB4",#N/A,TRUE,"GENERAL";"TAB5",#N/A,TRUE,"GENERAL"}</definedName>
    <definedName name="nndng" localSheetId="1" hidden="1">{"TAB1",#N/A,TRUE,"GENERAL";"TAB2",#N/A,TRUE,"GENERAL";"TAB3",#N/A,TRUE,"GENERAL";"TAB4",#N/A,TRUE,"GENERAL";"TAB5",#N/A,TRUE,"GENERAL"}</definedName>
    <definedName name="nndng" localSheetId="2" hidden="1">{"TAB1",#N/A,TRUE,"GENERAL";"TAB2",#N/A,TRUE,"GENERAL";"TAB3",#N/A,TRUE,"GENERAL";"TAB4",#N/A,TRUE,"GENERAL";"TAB5",#N/A,TRUE,"GENERAL"}</definedName>
    <definedName name="nndng" localSheetId="3" hidden="1">{"TAB1",#N/A,TRUE,"GENERAL";"TAB2",#N/A,TRUE,"GENERAL";"TAB3",#N/A,TRUE,"GENERAL";"TAB4",#N/A,TRUE,"GENERAL";"TAB5",#N/A,TRUE,"GENERAL"}</definedName>
    <definedName name="nndng" localSheetId="4" hidden="1">{"TAB1",#N/A,TRUE,"GENERAL";"TAB2",#N/A,TRUE,"GENERAL";"TAB3",#N/A,TRUE,"GENERAL";"TAB4",#N/A,TRUE,"GENERAL";"TAB5",#N/A,TRUE,"GENERAL"}</definedName>
    <definedName name="nndng" hidden="1">{"TAB1",#N/A,TRUE,"GENERAL";"TAB2",#N/A,TRUE,"GENERAL";"TAB3",#N/A,TRUE,"GENERAL";"TAB4",#N/A,TRUE,"GENERAL";"TAB5",#N/A,TRUE,"GENERAL"}</definedName>
    <definedName name="nnn" localSheetId="5" hidden="1">{"TAB1",#N/A,TRUE,"GENERAL";"TAB2",#N/A,TRUE,"GENERAL";"TAB3",#N/A,TRUE,"GENERAL";"TAB4",#N/A,TRUE,"GENERAL";"TAB5",#N/A,TRUE,"GENERAL"}</definedName>
    <definedName name="nnn" localSheetId="1" hidden="1">{"TAB1",#N/A,TRUE,"GENERAL";"TAB2",#N/A,TRUE,"GENERAL";"TAB3",#N/A,TRUE,"GENERAL";"TAB4",#N/A,TRUE,"GENERAL";"TAB5",#N/A,TRUE,"GENERAL"}</definedName>
    <definedName name="nnn" localSheetId="2" hidden="1">{"TAB1",#N/A,TRUE,"GENERAL";"TAB2",#N/A,TRUE,"GENERAL";"TAB3",#N/A,TRUE,"GENERAL";"TAB4",#N/A,TRUE,"GENERAL";"TAB5",#N/A,TRUE,"GENERAL"}</definedName>
    <definedName name="nnn" localSheetId="3" hidden="1">{"TAB1",#N/A,TRUE,"GENERAL";"TAB2",#N/A,TRUE,"GENERAL";"TAB3",#N/A,TRUE,"GENERAL";"TAB4",#N/A,TRUE,"GENERAL";"TAB5",#N/A,TRUE,"GENERAL"}</definedName>
    <definedName name="nnn" localSheetId="4" hidden="1">{"TAB1",#N/A,TRUE,"GENERAL";"TAB2",#N/A,TRUE,"GENERAL";"TAB3",#N/A,TRUE,"GENERAL";"TAB4",#N/A,TRUE,"GENERAL";"TAB5",#N/A,TRUE,"GENERAL"}</definedName>
    <definedName name="nnn" hidden="1">{"TAB1",#N/A,TRUE,"GENERAL";"TAB2",#N/A,TRUE,"GENERAL";"TAB3",#N/A,TRUE,"GENERAL";"TAB4",#N/A,TRUE,"GENERAL";"TAB5",#N/A,TRUE,"GENERAL"}</definedName>
    <definedName name="nnnhd" localSheetId="5" hidden="1">{"via1",#N/A,TRUE,"general";"via2",#N/A,TRUE,"general";"via3",#N/A,TRUE,"general"}</definedName>
    <definedName name="nnnhd" localSheetId="1" hidden="1">{"via1",#N/A,TRUE,"general";"via2",#N/A,TRUE,"general";"via3",#N/A,TRUE,"general"}</definedName>
    <definedName name="nnnhd" localSheetId="2" hidden="1">{"via1",#N/A,TRUE,"general";"via2",#N/A,TRUE,"general";"via3",#N/A,TRUE,"general"}</definedName>
    <definedName name="nnnhd" localSheetId="3" hidden="1">{"via1",#N/A,TRUE,"general";"via2",#N/A,TRUE,"general";"via3",#N/A,TRUE,"general"}</definedName>
    <definedName name="nnnhd" localSheetId="4" hidden="1">{"via1",#N/A,TRUE,"general";"via2",#N/A,TRUE,"general";"via3",#N/A,TRUE,"general"}</definedName>
    <definedName name="nnnhd" hidden="1">{"via1",#N/A,TRUE,"general";"via2",#N/A,TRUE,"general";"via3",#N/A,TRUE,"general"}</definedName>
    <definedName name="nnnnn" localSheetId="5" hidden="1">{"via1",#N/A,TRUE,"general";"via2",#N/A,TRUE,"general";"via3",#N/A,TRUE,"general"}</definedName>
    <definedName name="nnnnn" localSheetId="1" hidden="1">{"via1",#N/A,TRUE,"general";"via2",#N/A,TRUE,"general";"via3",#N/A,TRUE,"general"}</definedName>
    <definedName name="nnnnn" localSheetId="2" hidden="1">{"via1",#N/A,TRUE,"general";"via2",#N/A,TRUE,"general";"via3",#N/A,TRUE,"general"}</definedName>
    <definedName name="nnnnn" localSheetId="3" hidden="1">{"via1",#N/A,TRUE,"general";"via2",#N/A,TRUE,"general";"via3",#N/A,TRUE,"general"}</definedName>
    <definedName name="nnnnn" localSheetId="4" hidden="1">{"via1",#N/A,TRUE,"general";"via2",#N/A,TRUE,"general";"via3",#N/A,TRUE,"general"}</definedName>
    <definedName name="nnnnn" hidden="1">{"via1",#N/A,TRUE,"general";"via2",#N/A,TRUE,"general";"via3",#N/A,TRUE,"general"}</definedName>
    <definedName name="nnnnnd" localSheetId="5" hidden="1">{"TAB1",#N/A,TRUE,"GENERAL";"TAB2",#N/A,TRUE,"GENERAL";"TAB3",#N/A,TRUE,"GENERAL";"TAB4",#N/A,TRUE,"GENERAL";"TAB5",#N/A,TRUE,"GENERAL"}</definedName>
    <definedName name="nnnnnd" localSheetId="1" hidden="1">{"TAB1",#N/A,TRUE,"GENERAL";"TAB2",#N/A,TRUE,"GENERAL";"TAB3",#N/A,TRUE,"GENERAL";"TAB4",#N/A,TRUE,"GENERAL";"TAB5",#N/A,TRUE,"GENERAL"}</definedName>
    <definedName name="nnnnnd" localSheetId="2" hidden="1">{"TAB1",#N/A,TRUE,"GENERAL";"TAB2",#N/A,TRUE,"GENERAL";"TAB3",#N/A,TRUE,"GENERAL";"TAB4",#N/A,TRUE,"GENERAL";"TAB5",#N/A,TRUE,"GENERAL"}</definedName>
    <definedName name="nnnnnd" localSheetId="3" hidden="1">{"TAB1",#N/A,TRUE,"GENERAL";"TAB2",#N/A,TRUE,"GENERAL";"TAB3",#N/A,TRUE,"GENERAL";"TAB4",#N/A,TRUE,"GENERAL";"TAB5",#N/A,TRUE,"GENERAL"}</definedName>
    <definedName name="nnnnnd" localSheetId="4" hidden="1">{"TAB1",#N/A,TRUE,"GENERAL";"TAB2",#N/A,TRUE,"GENERAL";"TAB3",#N/A,TRUE,"GENERAL";"TAB4",#N/A,TRUE,"GENERAL";"TAB5",#N/A,TRUE,"GENERAL"}</definedName>
    <definedName name="nnnnnd" hidden="1">{"TAB1",#N/A,TRUE,"GENERAL";"TAB2",#N/A,TRUE,"GENERAL";"TAB3",#N/A,TRUE,"GENERAL";"TAB4",#N/A,TRUE,"GENERAL";"TAB5",#N/A,TRUE,"GENERAL"}</definedName>
    <definedName name="nnnnnf" localSheetId="5" hidden="1">{"TAB1",#N/A,TRUE,"GENERAL";"TAB2",#N/A,TRUE,"GENERAL";"TAB3",#N/A,TRUE,"GENERAL";"TAB4",#N/A,TRUE,"GENERAL";"TAB5",#N/A,TRUE,"GENERAL"}</definedName>
    <definedName name="nnnnnf" localSheetId="1" hidden="1">{"TAB1",#N/A,TRUE,"GENERAL";"TAB2",#N/A,TRUE,"GENERAL";"TAB3",#N/A,TRUE,"GENERAL";"TAB4",#N/A,TRUE,"GENERAL";"TAB5",#N/A,TRUE,"GENERAL"}</definedName>
    <definedName name="nnnnnf" localSheetId="2" hidden="1">{"TAB1",#N/A,TRUE,"GENERAL";"TAB2",#N/A,TRUE,"GENERAL";"TAB3",#N/A,TRUE,"GENERAL";"TAB4",#N/A,TRUE,"GENERAL";"TAB5",#N/A,TRUE,"GENERAL"}</definedName>
    <definedName name="nnnnnf" localSheetId="3" hidden="1">{"TAB1",#N/A,TRUE,"GENERAL";"TAB2",#N/A,TRUE,"GENERAL";"TAB3",#N/A,TRUE,"GENERAL";"TAB4",#N/A,TRUE,"GENERAL";"TAB5",#N/A,TRUE,"GENERAL"}</definedName>
    <definedName name="nnnnnf" localSheetId="4" hidden="1">{"TAB1",#N/A,TRUE,"GENERAL";"TAB2",#N/A,TRUE,"GENERAL";"TAB3",#N/A,TRUE,"GENERAL";"TAB4",#N/A,TRUE,"GENERAL";"TAB5",#N/A,TRUE,"GENERAL"}</definedName>
    <definedName name="nnnnnf" hidden="1">{"TAB1",#N/A,TRUE,"GENERAL";"TAB2",#N/A,TRUE,"GENERAL";"TAB3",#N/A,TRUE,"GENERAL";"TAB4",#N/A,TRUE,"GENERAL";"TAB5",#N/A,TRUE,"GENERAL"}</definedName>
    <definedName name="nnnnnh" localSheetId="5" hidden="1">{"via1",#N/A,TRUE,"general";"via2",#N/A,TRUE,"general";"via3",#N/A,TRUE,"general"}</definedName>
    <definedName name="nnnnnh" localSheetId="1" hidden="1">{"via1",#N/A,TRUE,"general";"via2",#N/A,TRUE,"general";"via3",#N/A,TRUE,"general"}</definedName>
    <definedName name="nnnnnh" localSheetId="2" hidden="1">{"via1",#N/A,TRUE,"general";"via2",#N/A,TRUE,"general";"via3",#N/A,TRUE,"general"}</definedName>
    <definedName name="nnnnnh" localSheetId="3" hidden="1">{"via1",#N/A,TRUE,"general";"via2",#N/A,TRUE,"general";"via3",#N/A,TRUE,"general"}</definedName>
    <definedName name="nnnnnh" localSheetId="4" hidden="1">{"via1",#N/A,TRUE,"general";"via2",#N/A,TRUE,"general";"via3",#N/A,TRUE,"general"}</definedName>
    <definedName name="nnnnnh" hidden="1">{"via1",#N/A,TRUE,"general";"via2",#N/A,TRUE,"general";"via3",#N/A,TRUE,"general"}</definedName>
    <definedName name="NNNNNN">#REF!</definedName>
    <definedName name="NO" hidden="1">#N/A</definedName>
    <definedName name="No._tanques" localSheetId="2">#REF!</definedName>
    <definedName name="No._tanques">#REF!</definedName>
    <definedName name="No.copias" localSheetId="2">#REF!</definedName>
    <definedName name="No.copias">#REF!</definedName>
    <definedName name="No_desarrolladas" localSheetId="2">#REF!,#REF!,#REF!,#REF!</definedName>
    <definedName name="No_desarrolladas">#REF!,#REF!,#REF!,#REF!</definedName>
    <definedName name="NOM">#REF!</definedName>
    <definedName name="NOMBRE">#REF!</definedName>
    <definedName name="NombreCoordinador">#REF!</definedName>
    <definedName name="NombreDependencia">#REF!</definedName>
    <definedName name="NOMBREOBRA">#REF!</definedName>
    <definedName name="NombreProyecto">#REF!</definedName>
    <definedName name="NombreVicepresidencia">#REF!</definedName>
    <definedName name="NoMuestra">#REF!</definedName>
    <definedName name="Norte">#REF!</definedName>
    <definedName name="NPAGE">#REF!</definedName>
    <definedName name="nr">#REF!</definedName>
    <definedName name="nt">#REF!</definedName>
    <definedName name="NUCLEO">#REF!</definedName>
    <definedName name="NUCNUM">#REF!</definedName>
    <definedName name="NUEVO">#REF!</definedName>
    <definedName name="NÚM">#REF!</definedName>
    <definedName name="Num_Pmt_Per_Year">#REF!</definedName>
    <definedName name="Number_of_Payments" localSheetId="5">MATCH(0.01,End_Bal,-1)+1</definedName>
    <definedName name="Number_of_Payments" localSheetId="1">MATCH(0.01,End_Bal,-1)+1</definedName>
    <definedName name="Number_of_Payments" localSheetId="2">MATCH(0.01,End_Bal,-1)+1</definedName>
    <definedName name="Number_of_Payments" localSheetId="3">MATCH(0.01,End_Bal,-1)+1</definedName>
    <definedName name="Number_of_Payments" localSheetId="4">MATCH(0.01,End_Bal,-1)+1</definedName>
    <definedName name="Number_of_Payments">MATCH(0.01,End_Bal,-1)+1</definedName>
    <definedName name="NÚMERO">#REF!</definedName>
    <definedName name="NVOCD">#REF!</definedName>
    <definedName name="nxn" localSheetId="5" hidden="1">{"via1",#N/A,TRUE,"general";"via2",#N/A,TRUE,"general";"via3",#N/A,TRUE,"general"}</definedName>
    <definedName name="nxn" localSheetId="1" hidden="1">{"via1",#N/A,TRUE,"general";"via2",#N/A,TRUE,"general";"via3",#N/A,TRUE,"general"}</definedName>
    <definedName name="nxn" localSheetId="2" hidden="1">{"via1",#N/A,TRUE,"general";"via2",#N/A,TRUE,"general";"via3",#N/A,TRUE,"general"}</definedName>
    <definedName name="nxn" localSheetId="3" hidden="1">{"via1",#N/A,TRUE,"general";"via2",#N/A,TRUE,"general";"via3",#N/A,TRUE,"general"}</definedName>
    <definedName name="nxn" localSheetId="4" hidden="1">{"via1",#N/A,TRUE,"general";"via2",#N/A,TRUE,"general";"via3",#N/A,TRUE,"general"}</definedName>
    <definedName name="nxn" hidden="1">{"via1",#N/A,TRUE,"general";"via2",#N/A,TRUE,"general";"via3",#N/A,TRUE,"general"}</definedName>
    <definedName name="ñ">#REF!</definedName>
    <definedName name="ñl">#REF!</definedName>
    <definedName name="ÑÑ">#REF!</definedName>
    <definedName name="ÑÑÑ">#REF!</definedName>
    <definedName name="ÑÑÑ_1">NA()</definedName>
    <definedName name="ÑÑÑ_10">NA()</definedName>
    <definedName name="ÑÑÑ_11">NA()</definedName>
    <definedName name="ÑÑÑ_12">NA()</definedName>
    <definedName name="ÑÑÑ_2">NA()</definedName>
    <definedName name="ÑÑÑ_3">NA()</definedName>
    <definedName name="ÑÑÑ_4">NA()</definedName>
    <definedName name="ÑÑÑ_5">NA()</definedName>
    <definedName name="ÑÑÑ_6">NA()</definedName>
    <definedName name="ÑÑÑ_7">NA()</definedName>
    <definedName name="ÑÑÑ_8">NA()</definedName>
    <definedName name="ÑÑÑ_9">NA()</definedName>
    <definedName name="ñok">#REF!</definedName>
    <definedName name="ñp">#REF!</definedName>
    <definedName name="ñpñpñ" localSheetId="5" hidden="1">{"via1",#N/A,TRUE,"general";"via2",#N/A,TRUE,"general";"via3",#N/A,TRUE,"general"}</definedName>
    <definedName name="ñpñpñ" localSheetId="1" hidden="1">{"via1",#N/A,TRUE,"general";"via2",#N/A,TRUE,"general";"via3",#N/A,TRUE,"general"}</definedName>
    <definedName name="ñpñpñ" localSheetId="2" hidden="1">{"via1",#N/A,TRUE,"general";"via2",#N/A,TRUE,"general";"via3",#N/A,TRUE,"general"}</definedName>
    <definedName name="ñpñpñ" localSheetId="3" hidden="1">{"via1",#N/A,TRUE,"general";"via2",#N/A,TRUE,"general";"via3",#N/A,TRUE,"general"}</definedName>
    <definedName name="ñpñpñ" localSheetId="4" hidden="1">{"via1",#N/A,TRUE,"general";"via2",#N/A,TRUE,"general";"via3",#N/A,TRUE,"general"}</definedName>
    <definedName name="ñpñpñ" hidden="1">{"via1",#N/A,TRUE,"general";"via2",#N/A,TRUE,"general";"via3",#N/A,TRUE,"general"}</definedName>
    <definedName name="ñpo">#REF!</definedName>
    <definedName name="ÑPPP">#REF!</definedName>
    <definedName name="O">#REF!</definedName>
    <definedName name="º1">#REF!</definedName>
    <definedName name="o9o9" localSheetId="5" hidden="1">{"via1",#N/A,TRUE,"general";"via2",#N/A,TRUE,"general";"via3",#N/A,TRUE,"general"}</definedName>
    <definedName name="o9o9" localSheetId="1" hidden="1">{"via1",#N/A,TRUE,"general";"via2",#N/A,TRUE,"general";"via3",#N/A,TRUE,"general"}</definedName>
    <definedName name="o9o9" localSheetId="2" hidden="1">{"via1",#N/A,TRUE,"general";"via2",#N/A,TRUE,"general";"via3",#N/A,TRUE,"general"}</definedName>
    <definedName name="o9o9" localSheetId="3" hidden="1">{"via1",#N/A,TRUE,"general";"via2",#N/A,TRUE,"general";"via3",#N/A,TRUE,"general"}</definedName>
    <definedName name="o9o9" localSheetId="4" hidden="1">{"via1",#N/A,TRUE,"general";"via2",#N/A,TRUE,"general";"via3",#N/A,TRUE,"general"}</definedName>
    <definedName name="o9o9" hidden="1">{"via1",#N/A,TRUE,"general";"via2",#N/A,TRUE,"general";"via3",#N/A,TRUE,"general"}</definedName>
    <definedName name="OBJ">#REF!</definedName>
    <definedName name="ObjetivoProyecto">#REF!</definedName>
    <definedName name="OBJETO">#REF!</definedName>
    <definedName name="Obra">#REF!</definedName>
    <definedName name="obras" hidden="1">#REF!</definedName>
    <definedName name="obras1" localSheetId="5">DATE(YEAR(#REF!),MONTH(#REF!)+Payment_Number,DAY(#REF!))</definedName>
    <definedName name="obras1" localSheetId="1">DATE(YEAR(#REF!),MONTH(#REF!)+Payment_Number,DAY(#REF!))</definedName>
    <definedName name="obras1" localSheetId="2">DATE(YEAR(#REF!),MONTH(#REF!)+Payment_Number,DAY(#REF!))</definedName>
    <definedName name="obras1" localSheetId="3">DATE(YEAR(#REF!),MONTH(#REF!)+Payment_Number,DAY(#REF!))</definedName>
    <definedName name="obras1" localSheetId="4">DATE(YEAR(#REF!),MONTH(#REF!)+Payment_Number,DAY(#REF!))</definedName>
    <definedName name="obras1">DATE(YEAR(#REF!),MONTH(#REF!)+Payment_Number,DAY(#REF!))</definedName>
    <definedName name="obras11" hidden="1">#REF!</definedName>
    <definedName name="obras111" localSheetId="5">DATE(YEAR(#REF!),MONTH(#REF!)+Payment_Number,DAY(#REF!))</definedName>
    <definedName name="obras111" localSheetId="1">DATE(YEAR(#REF!),MONTH(#REF!)+Payment_Number,DAY(#REF!))</definedName>
    <definedName name="obras111" localSheetId="2">DATE(YEAR(#REF!),MONTH(#REF!)+Payment_Number,DAY(#REF!))</definedName>
    <definedName name="obras111" localSheetId="3">DATE(YEAR(#REF!),MONTH(#REF!)+Payment_Number,DAY(#REF!))</definedName>
    <definedName name="obras111" localSheetId="4">DATE(YEAR(#REF!),MONTH(#REF!)+Payment_Number,DAY(#REF!))</definedName>
    <definedName name="obras111">DATE(YEAR(#REF!),MONTH(#REF!)+Payment_Number,DAY(#REF!))</definedName>
    <definedName name="obrero">#REF!</definedName>
    <definedName name="OBSERVACION">#REF!</definedName>
    <definedName name="observaciones">#REF!</definedName>
    <definedName name="OCD">#REF!</definedName>
    <definedName name="OCD1_1">#REF!</definedName>
    <definedName name="OCD1_1_1">#REF!</definedName>
    <definedName name="OCI">#REF!</definedName>
    <definedName name="OCI1_1">#REF!</definedName>
    <definedName name="OCI1_1_1">#REF!</definedName>
    <definedName name="OCTUBRE" localSheetId="5" hidden="1">{#N/A,#N/A,FALSE,"orthoflow";#N/A,#N/A,FALSE,"Miscelaneos";#N/A,#N/A,FALSE,"Instrumentacio";#N/A,#N/A,FALSE,"Electrico";#N/A,#N/A,FALSE,"Valv. Seguridad"}</definedName>
    <definedName name="OCTUBRE" localSheetId="1" hidden="1">{#N/A,#N/A,FALSE,"orthoflow";#N/A,#N/A,FALSE,"Miscelaneos";#N/A,#N/A,FALSE,"Instrumentacio";#N/A,#N/A,FALSE,"Electrico";#N/A,#N/A,FALSE,"Valv. Seguridad"}</definedName>
    <definedName name="OCTUBRE" localSheetId="2" hidden="1">{#N/A,#N/A,FALSE,"orthoflow";#N/A,#N/A,FALSE,"Miscelaneos";#N/A,#N/A,FALSE,"Instrumentacio";#N/A,#N/A,FALSE,"Electrico";#N/A,#N/A,FALSE,"Valv. Seguridad"}</definedName>
    <definedName name="OCTUBRE" localSheetId="3" hidden="1">{#N/A,#N/A,FALSE,"orthoflow";#N/A,#N/A,FALSE,"Miscelaneos";#N/A,#N/A,FALSE,"Instrumentacio";#N/A,#N/A,FALSE,"Electrico";#N/A,#N/A,FALSE,"Valv. Seguridad"}</definedName>
    <definedName name="OCTUBRE" localSheetId="4" hidden="1">{#N/A,#N/A,FALSE,"orthoflow";#N/A,#N/A,FALSE,"Miscelaneos";#N/A,#N/A,FALSE,"Instrumentacio";#N/A,#N/A,FALSE,"Electrico";#N/A,#N/A,FALSE,"Valv. Seguridad"}</definedName>
    <definedName name="OCTUBRE" hidden="1">{#N/A,#N/A,FALSE,"orthoflow";#N/A,#N/A,FALSE,"Miscelaneos";#N/A,#N/A,FALSE,"Instrumentacio";#N/A,#N/A,FALSE,"Electrico";#N/A,#N/A,FALSE,"Valv. Seguridad"}</definedName>
    <definedName name="OD">#REF!</definedName>
    <definedName name="OF">#REF!</definedName>
    <definedName name="oficial">#REF!</definedName>
    <definedName name="Oficios_Varios">#REF!</definedName>
    <definedName name="oiret" localSheetId="5" hidden="1">{"TAB1",#N/A,TRUE,"GENERAL";"TAB2",#N/A,TRUE,"GENERAL";"TAB3",#N/A,TRUE,"GENERAL";"TAB4",#N/A,TRUE,"GENERAL";"TAB5",#N/A,TRUE,"GENERAL"}</definedName>
    <definedName name="oiret" localSheetId="1" hidden="1">{"TAB1",#N/A,TRUE,"GENERAL";"TAB2",#N/A,TRUE,"GENERAL";"TAB3",#N/A,TRUE,"GENERAL";"TAB4",#N/A,TRUE,"GENERAL";"TAB5",#N/A,TRUE,"GENERAL"}</definedName>
    <definedName name="oiret" localSheetId="2" hidden="1">{"TAB1",#N/A,TRUE,"GENERAL";"TAB2",#N/A,TRUE,"GENERAL";"TAB3",#N/A,TRUE,"GENERAL";"TAB4",#N/A,TRUE,"GENERAL";"TAB5",#N/A,TRUE,"GENERAL"}</definedName>
    <definedName name="oiret" localSheetId="3" hidden="1">{"TAB1",#N/A,TRUE,"GENERAL";"TAB2",#N/A,TRUE,"GENERAL";"TAB3",#N/A,TRUE,"GENERAL";"TAB4",#N/A,TRUE,"GENERAL";"TAB5",#N/A,TRUE,"GENERAL"}</definedName>
    <definedName name="oiret" localSheetId="4" hidden="1">{"TAB1",#N/A,TRUE,"GENERAL";"TAB2",#N/A,TRUE,"GENERAL";"TAB3",#N/A,TRUE,"GENERAL";"TAB4",#N/A,TRUE,"GENERAL";"TAB5",#N/A,TRUE,"GENERAL"}</definedName>
    <definedName name="oiret" hidden="1">{"TAB1",#N/A,TRUE,"GENERAL";"TAB2",#N/A,TRUE,"GENERAL";"TAB3",#N/A,TRUE,"GENERAL";"TAB4",#N/A,TRUE,"GENERAL";"TAB5",#N/A,TRUE,"GENERAL"}</definedName>
    <definedName name="oirgrth" localSheetId="5" hidden="1">{"TAB1",#N/A,TRUE,"GENERAL";"TAB2",#N/A,TRUE,"GENERAL";"TAB3",#N/A,TRUE,"GENERAL";"TAB4",#N/A,TRUE,"GENERAL";"TAB5",#N/A,TRUE,"GENERAL"}</definedName>
    <definedName name="oirgrth" localSheetId="1" hidden="1">{"TAB1",#N/A,TRUE,"GENERAL";"TAB2",#N/A,TRUE,"GENERAL";"TAB3",#N/A,TRUE,"GENERAL";"TAB4",#N/A,TRUE,"GENERAL";"TAB5",#N/A,TRUE,"GENERAL"}</definedName>
    <definedName name="oirgrth" localSheetId="2" hidden="1">{"TAB1",#N/A,TRUE,"GENERAL";"TAB2",#N/A,TRUE,"GENERAL";"TAB3",#N/A,TRUE,"GENERAL";"TAB4",#N/A,TRUE,"GENERAL";"TAB5",#N/A,TRUE,"GENERAL"}</definedName>
    <definedName name="oirgrth" localSheetId="3" hidden="1">{"TAB1",#N/A,TRUE,"GENERAL";"TAB2",#N/A,TRUE,"GENERAL";"TAB3",#N/A,TRUE,"GENERAL";"TAB4",#N/A,TRUE,"GENERAL";"TAB5",#N/A,TRUE,"GENERAL"}</definedName>
    <definedName name="oirgrth" localSheetId="4" hidden="1">{"TAB1",#N/A,TRUE,"GENERAL";"TAB2",#N/A,TRUE,"GENERAL";"TAB3",#N/A,TRUE,"GENERAL";"TAB4",#N/A,TRUE,"GENERAL";"TAB5",#N/A,TRUE,"GENERAL"}</definedName>
    <definedName name="oirgrth" hidden="1">{"TAB1",#N/A,TRUE,"GENERAL";"TAB2",#N/A,TRUE,"GENERAL";"TAB3",#N/A,TRUE,"GENERAL";"TAB4",#N/A,TRUE,"GENERAL";"TAB5",#N/A,TRUE,"GENERAL"}</definedName>
    <definedName name="OIUOIU" localSheetId="5" hidden="1">{"via1",#N/A,TRUE,"general";"via2",#N/A,TRUE,"general";"via3",#N/A,TRUE,"general"}</definedName>
    <definedName name="OIUOIU" localSheetId="1" hidden="1">{"via1",#N/A,TRUE,"general";"via2",#N/A,TRUE,"general";"via3",#N/A,TRUE,"general"}</definedName>
    <definedName name="OIUOIU" localSheetId="2" hidden="1">{"via1",#N/A,TRUE,"general";"via2",#N/A,TRUE,"general";"via3",#N/A,TRUE,"general"}</definedName>
    <definedName name="OIUOIU" localSheetId="3" hidden="1">{"via1",#N/A,TRUE,"general";"via2",#N/A,TRUE,"general";"via3",#N/A,TRUE,"general"}</definedName>
    <definedName name="OIUOIU" localSheetId="4" hidden="1">{"via1",#N/A,TRUE,"general";"via2",#N/A,TRUE,"general";"via3",#N/A,TRUE,"general"}</definedName>
    <definedName name="OIUOIU" hidden="1">{"via1",#N/A,TRUE,"general";"via2",#N/A,TRUE,"general";"via3",#N/A,TRUE,"general"}</definedName>
    <definedName name="Ojo" hidden="1">#N/A</definedName>
    <definedName name="OnceThru">0</definedName>
    <definedName name="OÑ">#REF!</definedName>
    <definedName name="oo">#REF!</definedName>
    <definedName name="ooo" localSheetId="5" hidden="1">{"via1",#N/A,TRUE,"general";"via2",#N/A,TRUE,"general";"via3",#N/A,TRUE,"general"}</definedName>
    <definedName name="ooo" localSheetId="1" hidden="1">{"via1",#N/A,TRUE,"general";"via2",#N/A,TRUE,"general";"via3",#N/A,TRUE,"general"}</definedName>
    <definedName name="ooo" localSheetId="2" hidden="1">{"via1",#N/A,TRUE,"general";"via2",#N/A,TRUE,"general";"via3",#N/A,TRUE,"general"}</definedName>
    <definedName name="ooo" localSheetId="3" hidden="1">{"via1",#N/A,TRUE,"general";"via2",#N/A,TRUE,"general";"via3",#N/A,TRUE,"general"}</definedName>
    <definedName name="ooo" localSheetId="4" hidden="1">{"via1",#N/A,TRUE,"general";"via2",#N/A,TRUE,"general";"via3",#N/A,TRUE,"general"}</definedName>
    <definedName name="ooo" hidden="1">{"via1",#N/A,TRUE,"general";"via2",#N/A,TRUE,"general";"via3",#N/A,TRUE,"general"}</definedName>
    <definedName name="ooooiii" localSheetId="5" hidden="1">{"TAB1",#N/A,TRUE,"GENERAL";"TAB2",#N/A,TRUE,"GENERAL";"TAB3",#N/A,TRUE,"GENERAL";"TAB4",#N/A,TRUE,"GENERAL";"TAB5",#N/A,TRUE,"GENERAL"}</definedName>
    <definedName name="ooooiii" localSheetId="1" hidden="1">{"TAB1",#N/A,TRUE,"GENERAL";"TAB2",#N/A,TRUE,"GENERAL";"TAB3",#N/A,TRUE,"GENERAL";"TAB4",#N/A,TRUE,"GENERAL";"TAB5",#N/A,TRUE,"GENERAL"}</definedName>
    <definedName name="ooooiii" localSheetId="2" hidden="1">{"TAB1",#N/A,TRUE,"GENERAL";"TAB2",#N/A,TRUE,"GENERAL";"TAB3",#N/A,TRUE,"GENERAL";"TAB4",#N/A,TRUE,"GENERAL";"TAB5",#N/A,TRUE,"GENERAL"}</definedName>
    <definedName name="ooooiii" localSheetId="3" hidden="1">{"TAB1",#N/A,TRUE,"GENERAL";"TAB2",#N/A,TRUE,"GENERAL";"TAB3",#N/A,TRUE,"GENERAL";"TAB4",#N/A,TRUE,"GENERAL";"TAB5",#N/A,TRUE,"GENERAL"}</definedName>
    <definedName name="ooooiii" localSheetId="4" hidden="1">{"TAB1",#N/A,TRUE,"GENERAL";"TAB2",#N/A,TRUE,"GENERAL";"TAB3",#N/A,TRUE,"GENERAL";"TAB4",#N/A,TRUE,"GENERAL";"TAB5",#N/A,TRUE,"GENERAL"}</definedName>
    <definedName name="ooooiii" hidden="1">{"TAB1",#N/A,TRUE,"GENERAL";"TAB2",#N/A,TRUE,"GENERAL";"TAB3",#N/A,TRUE,"GENERAL";"TAB4",#N/A,TRUE,"GENERAL";"TAB5",#N/A,TRUE,"GENERAL"}</definedName>
    <definedName name="oooos" localSheetId="5" hidden="1">{"via1",#N/A,TRUE,"general";"via2",#N/A,TRUE,"general";"via3",#N/A,TRUE,"general"}</definedName>
    <definedName name="oooos" localSheetId="1" hidden="1">{"via1",#N/A,TRUE,"general";"via2",#N/A,TRUE,"general";"via3",#N/A,TRUE,"general"}</definedName>
    <definedName name="oooos" localSheetId="2" hidden="1">{"via1",#N/A,TRUE,"general";"via2",#N/A,TRUE,"general";"via3",#N/A,TRUE,"general"}</definedName>
    <definedName name="oooos" localSheetId="3" hidden="1">{"via1",#N/A,TRUE,"general";"via2",#N/A,TRUE,"general";"via3",#N/A,TRUE,"general"}</definedName>
    <definedName name="oooos" localSheetId="4" hidden="1">{"via1",#N/A,TRUE,"general";"via2",#N/A,TRUE,"general";"via3",#N/A,TRUE,"general"}</definedName>
    <definedName name="oooos" hidden="1">{"via1",#N/A,TRUE,"general";"via2",#N/A,TRUE,"general";"via3",#N/A,TRUE,"general"}</definedName>
    <definedName name="opcion">#REF!</definedName>
    <definedName name="ope">30000</definedName>
    <definedName name="Operario">#REF!</definedName>
    <definedName name="OR">#REF!</definedName>
    <definedName name="ORIGEN">#REF!</definedName>
    <definedName name="ORIGINAL" localSheetId="5" hidden="1">{#N/A,#N/A,FALSE,"orthoflow";#N/A,#N/A,FALSE,"Miscelaneos";#N/A,#N/A,FALSE,"Instrumentacio";#N/A,#N/A,FALSE,"Electrico";#N/A,#N/A,FALSE,"Valv. Seguridad"}</definedName>
    <definedName name="ORIGINAL" localSheetId="1" hidden="1">{#N/A,#N/A,FALSE,"orthoflow";#N/A,#N/A,FALSE,"Miscelaneos";#N/A,#N/A,FALSE,"Instrumentacio";#N/A,#N/A,FALSE,"Electrico";#N/A,#N/A,FALSE,"Valv. Seguridad"}</definedName>
    <definedName name="ORIGINAL" localSheetId="2" hidden="1">{#N/A,#N/A,FALSE,"orthoflow";#N/A,#N/A,FALSE,"Miscelaneos";#N/A,#N/A,FALSE,"Instrumentacio";#N/A,#N/A,FALSE,"Electrico";#N/A,#N/A,FALSE,"Valv. Seguridad"}</definedName>
    <definedName name="ORIGINAL" localSheetId="3" hidden="1">{#N/A,#N/A,FALSE,"orthoflow";#N/A,#N/A,FALSE,"Miscelaneos";#N/A,#N/A,FALSE,"Instrumentacio";#N/A,#N/A,FALSE,"Electrico";#N/A,#N/A,FALSE,"Valv. Seguridad"}</definedName>
    <definedName name="ORIGINAL" localSheetId="4" hidden="1">{#N/A,#N/A,FALSE,"orthoflow";#N/A,#N/A,FALSE,"Miscelaneos";#N/A,#N/A,FALSE,"Instrumentacio";#N/A,#N/A,FALSE,"Electrico";#N/A,#N/A,FALSE,"Valv. Seguridad"}</definedName>
    <definedName name="ORIGINAL" hidden="1">{#N/A,#N/A,FALSE,"orthoflow";#N/A,#N/A,FALSE,"Miscelaneos";#N/A,#N/A,FALSE,"Instrumentacio";#N/A,#N/A,FALSE,"Electrico";#N/A,#N/A,FALSE,"Valv. Seguridad"}</definedName>
    <definedName name="OROZCO" hidden="1">#REF!</definedName>
    <definedName name="os">#REF!</definedName>
    <definedName name="OSCAR" hidden="1">#REF!</definedName>
    <definedName name="otros">#REF!</definedName>
    <definedName name="OTROS_2">#REF!</definedName>
    <definedName name="OTROS1">#REF!</definedName>
    <definedName name="OUT">#REF!</definedName>
    <definedName name="P">#REF!</definedName>
    <definedName name="P_Yacimiento">#REF!</definedName>
    <definedName name="p0p0" localSheetId="5" hidden="1">{"via1",#N/A,TRUE,"general";"via2",#N/A,TRUE,"general";"via3",#N/A,TRUE,"general"}</definedName>
    <definedName name="p0p0" localSheetId="1" hidden="1">{"via1",#N/A,TRUE,"general";"via2",#N/A,TRUE,"general";"via3",#N/A,TRUE,"general"}</definedName>
    <definedName name="p0p0" localSheetId="2" hidden="1">{"via1",#N/A,TRUE,"general";"via2",#N/A,TRUE,"general";"via3",#N/A,TRUE,"general"}</definedName>
    <definedName name="p0p0" localSheetId="3" hidden="1">{"via1",#N/A,TRUE,"general";"via2",#N/A,TRUE,"general";"via3",#N/A,TRUE,"general"}</definedName>
    <definedName name="p0p0" localSheetId="4" hidden="1">{"via1",#N/A,TRUE,"general";"via2",#N/A,TRUE,"general";"via3",#N/A,TRUE,"general"}</definedName>
    <definedName name="p0p0" hidden="1">{"via1",#N/A,TRUE,"general";"via2",#N/A,TRUE,"general";"via3",#N/A,TRUE,"general"}</definedName>
    <definedName name="Page____1____of____2">#REF!</definedName>
    <definedName name="PARAFINA">#REF!</definedName>
    <definedName name="Parametro_Peso">#REF!</definedName>
    <definedName name="patch8">#REF!</definedName>
    <definedName name="PATIOS">#REF!</definedName>
    <definedName name="pav">#REF!</definedName>
    <definedName name="Pay_Date">#REF!</definedName>
    <definedName name="Pay_Num">#REF!</definedName>
    <definedName name="Payment_Date" localSheetId="5">DATE(YEAR(Loan_Start),MONTH(Loan_Start)+Payment_Number,DAY(Loan_Start))</definedName>
    <definedName name="Payment_Date" localSheetId="1">DATE(YEAR([0]!Loan_Start),MONTH([0]!Loan_Start)+Payment_Number,DAY([0]!Loan_Start))</definedName>
    <definedName name="Payment_Date" localSheetId="2">DATE(YEAR([0]!Loan_Start),MONTH([0]!Loan_Start)+Payment_Number,DAY([0]!Loan_Start))</definedName>
    <definedName name="Payment_Date" localSheetId="3">DATE(YEAR([0]!Loan_Start),MONTH([0]!Loan_Start)+Payment_Number,DAY([0]!Loan_Start))</definedName>
    <definedName name="Payment_Date" localSheetId="4">DATE(YEAR(Loan_Start),MONTH(Loan_Start)+Payment_Number,DAY(Loan_Start))</definedName>
    <definedName name="Payment_Date">DATE(YEAR(Loan_Start),MONTH(Loan_Start)+Payment_Number,DAY(Loan_Start))</definedName>
    <definedName name="Payment_Date1" localSheetId="5">DATE(YEAR(#REF!),MONTH(#REF!)+Payment_Number,DAY(#REF!))</definedName>
    <definedName name="Payment_Date1" localSheetId="1">DATE(YEAR(#REF!),MONTH(#REF!)+Payment_Number,DAY(#REF!))</definedName>
    <definedName name="Payment_Date1" localSheetId="2">DATE(YEAR(#REF!),MONTH(#REF!)+Payment_Number,DAY(#REF!))</definedName>
    <definedName name="Payment_Date1" localSheetId="3">DATE(YEAR(#REF!),MONTH(#REF!)+Payment_Number,DAY(#REF!))</definedName>
    <definedName name="Payment_Date1" localSheetId="4">DATE(YEAR(#REF!),MONTH(#REF!)+Payment_Number,DAY(#REF!))</definedName>
    <definedName name="Payment_Date1">DATE(YEAR(#REF!),MONTH(#REF!)+Payment_Number,DAY(#REF!))</definedName>
    <definedName name="Payment_Needed">"Pago necesario"</definedName>
    <definedName name="PAZ">#N/A</definedName>
    <definedName name="Pb">#REF!</definedName>
    <definedName name="Pcaca">#REF!</definedName>
    <definedName name="Pcent">#REF!</definedName>
    <definedName name="Pd">#REF!</definedName>
    <definedName name="pendiente" hidden="1">#N/A</definedName>
    <definedName name="PEPE" localSheetId="5">RESUMEN!err</definedName>
    <definedName name="PEPE" localSheetId="1">'T2'!err</definedName>
    <definedName name="PEPE" localSheetId="2">'T3'!err</definedName>
    <definedName name="PEPE" localSheetId="3">'T4'!err</definedName>
    <definedName name="PEPE" localSheetId="4">'T5'!err</definedName>
    <definedName name="PEPE">[0]!err</definedName>
    <definedName name="Periodo">#REF!</definedName>
    <definedName name="PeriodoPago">#REF!</definedName>
    <definedName name="PeriodoRepago">#REF!</definedName>
    <definedName name="PeriodoRepagoCCP">#REF!</definedName>
    <definedName name="PERSONAL" localSheetId="5" hidden="1">{#N/A,#N/A,FALSE,"310.1";#N/A,#N/A,FALSE,"321.1";#N/A,#N/A,FALSE,"320.3";#N/A,#N/A,FALSE,"330.1"}</definedName>
    <definedName name="PERSONAL" localSheetId="1" hidden="1">{#N/A,#N/A,FALSE,"310.1";#N/A,#N/A,FALSE,"321.1";#N/A,#N/A,FALSE,"320.3";#N/A,#N/A,FALSE,"330.1"}</definedName>
    <definedName name="PERSONAL" localSheetId="2" hidden="1">{#N/A,#N/A,FALSE,"310.1";#N/A,#N/A,FALSE,"321.1";#N/A,#N/A,FALSE,"320.3";#N/A,#N/A,FALSE,"330.1"}</definedName>
    <definedName name="PERSONAL" localSheetId="3" hidden="1">{#N/A,#N/A,FALSE,"310.1";#N/A,#N/A,FALSE,"321.1";#N/A,#N/A,FALSE,"320.3";#N/A,#N/A,FALSE,"330.1"}</definedName>
    <definedName name="PERSONAL" localSheetId="4" hidden="1">{#N/A,#N/A,FALSE,"310.1";#N/A,#N/A,FALSE,"321.1";#N/A,#N/A,FALSE,"320.3";#N/A,#N/A,FALSE,"330.1"}</definedName>
    <definedName name="PERSONAL" hidden="1">{#N/A,#N/A,FALSE,"310.1";#N/A,#N/A,FALSE,"321.1";#N/A,#N/A,FALSE,"320.3";#N/A,#N/A,FALSE,"330.1"}</definedName>
    <definedName name="peso">#REF!</definedName>
    <definedName name="Peso1A">#REF!</definedName>
    <definedName name="Peso2A">#REF!</definedName>
    <definedName name="Pesoagua2">#REF!</definedName>
    <definedName name="Pesoagua3">#REF!</definedName>
    <definedName name="PesoAire">#REF!</definedName>
    <definedName name="PesoAire2">#REF!</definedName>
    <definedName name="Pesoaire3">#REF!</definedName>
    <definedName name="Pesoenagua">#REF!</definedName>
    <definedName name="Pesoparaf3">#REF!</definedName>
    <definedName name="Pesoparafinada">#REF!</definedName>
    <definedName name="PesoParf2">#REF!</definedName>
    <definedName name="Pgra">#REF!</definedName>
    <definedName name="phed">#REF!</definedName>
    <definedName name="phen">#REF!</definedName>
    <definedName name="pi">#REF!</definedName>
    <definedName name="PILOTE">#REF!</definedName>
    <definedName name="PILOTE_1">NA()</definedName>
    <definedName name="PILOTE_10">NA()</definedName>
    <definedName name="PILOTE_11">NA()</definedName>
    <definedName name="PILOTE_12">NA()</definedName>
    <definedName name="PILOTE_2">NA()</definedName>
    <definedName name="PILOTE_3">NA()</definedName>
    <definedName name="PILOTE_4">NA()</definedName>
    <definedName name="PILOTE_5">NA()</definedName>
    <definedName name="PILOTE_6">NA()</definedName>
    <definedName name="PILOTE_7">NA()</definedName>
    <definedName name="PILOTE_8">NA()</definedName>
    <definedName name="PILOTE_9">NA()</definedName>
    <definedName name="Pindis">#REF!</definedName>
    <definedName name="pint">#REF!</definedName>
    <definedName name="pintura">#REF!</definedName>
    <definedName name="pintyura">#REF!</definedName>
    <definedName name="PIP">#REF!</definedName>
    <definedName name="Piscinas">#REF!</definedName>
    <definedName name="Piso">#REF!</definedName>
    <definedName name="pk">#REF!</definedName>
    <definedName name="PKHK" localSheetId="5" hidden="1">{"TAB1",#N/A,TRUE,"GENERAL";"TAB2",#N/A,TRUE,"GENERAL";"TAB3",#N/A,TRUE,"GENERAL";"TAB4",#N/A,TRUE,"GENERAL";"TAB5",#N/A,TRUE,"GENERAL"}</definedName>
    <definedName name="PKHK" localSheetId="1" hidden="1">{"TAB1",#N/A,TRUE,"GENERAL";"TAB2",#N/A,TRUE,"GENERAL";"TAB3",#N/A,TRUE,"GENERAL";"TAB4",#N/A,TRUE,"GENERAL";"TAB5",#N/A,TRUE,"GENERAL"}</definedName>
    <definedName name="PKHK" localSheetId="2" hidden="1">{"TAB1",#N/A,TRUE,"GENERAL";"TAB2",#N/A,TRUE,"GENERAL";"TAB3",#N/A,TRUE,"GENERAL";"TAB4",#N/A,TRUE,"GENERAL";"TAB5",#N/A,TRUE,"GENERAL"}</definedName>
    <definedName name="PKHK" localSheetId="3" hidden="1">{"TAB1",#N/A,TRUE,"GENERAL";"TAB2",#N/A,TRUE,"GENERAL";"TAB3",#N/A,TRUE,"GENERAL";"TAB4",#N/A,TRUE,"GENERAL";"TAB5",#N/A,TRUE,"GENERAL"}</definedName>
    <definedName name="PKHK" localSheetId="4" hidden="1">{"TAB1",#N/A,TRUE,"GENERAL";"TAB2",#N/A,TRUE,"GENERAL";"TAB3",#N/A,TRUE,"GENERAL";"TAB4",#N/A,TRUE,"GENERAL";"TAB5",#N/A,TRUE,"GENERAL"}</definedName>
    <definedName name="PKHK" hidden="1">{"TAB1",#N/A,TRUE,"GENERAL";"TAB2",#N/A,TRUE,"GENERAL";"TAB3",#N/A,TRUE,"GENERAL";"TAB4",#N/A,TRUE,"GENERAL";"TAB5",#N/A,TRUE,"GENERAL"}</definedName>
    <definedName name="pkj" localSheetId="5" hidden="1">{"TAB1",#N/A,TRUE,"GENERAL";"TAB2",#N/A,TRUE,"GENERAL";"TAB3",#N/A,TRUE,"GENERAL";"TAB4",#N/A,TRUE,"GENERAL";"TAB5",#N/A,TRUE,"GENERAL"}</definedName>
    <definedName name="pkj" localSheetId="1" hidden="1">{"TAB1",#N/A,TRUE,"GENERAL";"TAB2",#N/A,TRUE,"GENERAL";"TAB3",#N/A,TRUE,"GENERAL";"TAB4",#N/A,TRUE,"GENERAL";"TAB5",#N/A,TRUE,"GENERAL"}</definedName>
    <definedName name="pkj" localSheetId="2" hidden="1">{"TAB1",#N/A,TRUE,"GENERAL";"TAB2",#N/A,TRUE,"GENERAL";"TAB3",#N/A,TRUE,"GENERAL";"TAB4",#N/A,TRUE,"GENERAL";"TAB5",#N/A,TRUE,"GENERAL"}</definedName>
    <definedName name="pkj" localSheetId="3" hidden="1">{"TAB1",#N/A,TRUE,"GENERAL";"TAB2",#N/A,TRUE,"GENERAL";"TAB3",#N/A,TRUE,"GENERAL";"TAB4",#N/A,TRUE,"GENERAL";"TAB5",#N/A,TRUE,"GENERAL"}</definedName>
    <definedName name="pkj" localSheetId="4" hidden="1">{"TAB1",#N/A,TRUE,"GENERAL";"TAB2",#N/A,TRUE,"GENERAL";"TAB3",#N/A,TRUE,"GENERAL";"TAB4",#N/A,TRUE,"GENERAL";"TAB5",#N/A,TRUE,"GENERAL"}</definedName>
    <definedName name="pkj" hidden="1">{"TAB1",#N/A,TRUE,"GENERAL";"TAB2",#N/A,TRUE,"GENERAL";"TAB3",#N/A,TRUE,"GENERAL";"TAB4",#N/A,TRUE,"GENERAL";"TAB5",#N/A,TRUE,"GENERAL"}</definedName>
    <definedName name="pkwsem">#REF!</definedName>
    <definedName name="PLAD" localSheetId="5" hidden="1">{"TAB1",#N/A,TRUE,"GENERAL";"TAB2",#N/A,TRUE,"GENERAL";"TAB3",#N/A,TRUE,"GENERAL";"TAB4",#N/A,TRUE,"GENERAL";"TAB5",#N/A,TRUE,"GENERAL"}</definedName>
    <definedName name="PLAD" localSheetId="1" hidden="1">{"TAB1",#N/A,TRUE,"GENERAL";"TAB2",#N/A,TRUE,"GENERAL";"TAB3",#N/A,TRUE,"GENERAL";"TAB4",#N/A,TRUE,"GENERAL";"TAB5",#N/A,TRUE,"GENERAL"}</definedName>
    <definedName name="PLAD" localSheetId="2" hidden="1">{"TAB1",#N/A,TRUE,"GENERAL";"TAB2",#N/A,TRUE,"GENERAL";"TAB3",#N/A,TRUE,"GENERAL";"TAB4",#N/A,TRUE,"GENERAL";"TAB5",#N/A,TRUE,"GENERAL"}</definedName>
    <definedName name="PLAD" localSheetId="3" hidden="1">{"TAB1",#N/A,TRUE,"GENERAL";"TAB2",#N/A,TRUE,"GENERAL";"TAB3",#N/A,TRUE,"GENERAL";"TAB4",#N/A,TRUE,"GENERAL";"TAB5",#N/A,TRUE,"GENERAL"}</definedName>
    <definedName name="PLAD" localSheetId="4" hidden="1">{"TAB1",#N/A,TRUE,"GENERAL";"TAB2",#N/A,TRUE,"GENERAL";"TAB3",#N/A,TRUE,"GENERAL";"TAB4",#N/A,TRUE,"GENERAL";"TAB5",#N/A,TRUE,"GENERAL"}</definedName>
    <definedName name="PLAD" hidden="1">{"TAB1",#N/A,TRUE,"GENERAL";"TAB2",#N/A,TRUE,"GENERAL";"TAB3",#N/A,TRUE,"GENERAL";"TAB4",#N/A,TRUE,"GENERAL";"TAB5",#N/A,TRUE,"GENERAL"}</definedName>
    <definedName name="planta">#REF!</definedName>
    <definedName name="Planta_Electrica__Diesel_Gasolina">#REF!</definedName>
    <definedName name="plast">3700</definedName>
    <definedName name="Platinas">#REF!</definedName>
    <definedName name="Plaz">#REF!</definedName>
    <definedName name="Plazo">#REF!</definedName>
    <definedName name="PlazoAIU">#REF!</definedName>
    <definedName name="PLPLUNN" localSheetId="5" hidden="1">{"TAB1",#N/A,TRUE,"GENERAL";"TAB2",#N/A,TRUE,"GENERAL";"TAB3",#N/A,TRUE,"GENERAL";"TAB4",#N/A,TRUE,"GENERAL";"TAB5",#N/A,TRUE,"GENERAL"}</definedName>
    <definedName name="PLPLUNN" localSheetId="1" hidden="1">{"TAB1",#N/A,TRUE,"GENERAL";"TAB2",#N/A,TRUE,"GENERAL";"TAB3",#N/A,TRUE,"GENERAL";"TAB4",#N/A,TRUE,"GENERAL";"TAB5",#N/A,TRUE,"GENERAL"}</definedName>
    <definedName name="PLPLUNN" localSheetId="2" hidden="1">{"TAB1",#N/A,TRUE,"GENERAL";"TAB2",#N/A,TRUE,"GENERAL";"TAB3",#N/A,TRUE,"GENERAL";"TAB4",#N/A,TRUE,"GENERAL";"TAB5",#N/A,TRUE,"GENERAL"}</definedName>
    <definedName name="PLPLUNN" localSheetId="3" hidden="1">{"TAB1",#N/A,TRUE,"GENERAL";"TAB2",#N/A,TRUE,"GENERAL";"TAB3",#N/A,TRUE,"GENERAL";"TAB4",#N/A,TRUE,"GENERAL";"TAB5",#N/A,TRUE,"GENERAL"}</definedName>
    <definedName name="PLPLUNN" localSheetId="4" hidden="1">{"TAB1",#N/A,TRUE,"GENERAL";"TAB2",#N/A,TRUE,"GENERAL";"TAB3",#N/A,TRUE,"GENERAL";"TAB4",#N/A,TRUE,"GENERAL";"TAB5",#N/A,TRUE,"GENERAL"}</definedName>
    <definedName name="PLPLUNN" hidden="1">{"TAB1",#N/A,TRUE,"GENERAL";"TAB2",#N/A,TRUE,"GENERAL";"TAB3",#N/A,TRUE,"GENERAL";"TAB4",#N/A,TRUE,"GENERAL";"TAB5",#N/A,TRUE,"GENERAL"}</definedName>
    <definedName name="PMP">#REF!</definedName>
    <definedName name="pñ">#REF!</definedName>
    <definedName name="po">#REF!</definedName>
    <definedName name="POCETAS">#REF!</definedName>
    <definedName name="poi">#REF!</definedName>
    <definedName name="POIL">#REF!</definedName>
    <definedName name="POIUP" localSheetId="5" hidden="1">{"via1",#N/A,TRUE,"general";"via2",#N/A,TRUE,"general";"via3",#N/A,TRUE,"general"}</definedName>
    <definedName name="POIUP" localSheetId="1" hidden="1">{"via1",#N/A,TRUE,"general";"via2",#N/A,TRUE,"general";"via3",#N/A,TRUE,"general"}</definedName>
    <definedName name="POIUP" localSheetId="2" hidden="1">{"via1",#N/A,TRUE,"general";"via2",#N/A,TRUE,"general";"via3",#N/A,TRUE,"general"}</definedName>
    <definedName name="POIUP" localSheetId="3" hidden="1">{"via1",#N/A,TRUE,"general";"via2",#N/A,TRUE,"general";"via3",#N/A,TRUE,"general"}</definedName>
    <definedName name="POIUP" localSheetId="4" hidden="1">{"via1",#N/A,TRUE,"general";"via2",#N/A,TRUE,"general";"via3",#N/A,TRUE,"general"}</definedName>
    <definedName name="POIUP" hidden="1">{"via1",#N/A,TRUE,"general";"via2",#N/A,TRUE,"general";"via3",#N/A,TRUE,"general"}</definedName>
    <definedName name="Polynomial">#REF!</definedName>
    <definedName name="POO">#REF!</definedName>
    <definedName name="popop" localSheetId="5" hidden="1">{"via1",#N/A,TRUE,"general";"via2",#N/A,TRUE,"general";"via3",#N/A,TRUE,"general"}</definedName>
    <definedName name="popop" localSheetId="1" hidden="1">{"via1",#N/A,TRUE,"general";"via2",#N/A,TRUE,"general";"via3",#N/A,TRUE,"general"}</definedName>
    <definedName name="popop" localSheetId="2" hidden="1">{"via1",#N/A,TRUE,"general";"via2",#N/A,TRUE,"general";"via3",#N/A,TRUE,"general"}</definedName>
    <definedName name="popop" localSheetId="3" hidden="1">{"via1",#N/A,TRUE,"general";"via2",#N/A,TRUE,"general";"via3",#N/A,TRUE,"general"}</definedName>
    <definedName name="popop" localSheetId="4" hidden="1">{"via1",#N/A,TRUE,"general";"via2",#N/A,TRUE,"general";"via3",#N/A,TRUE,"general"}</definedName>
    <definedName name="popop" hidden="1">{"via1",#N/A,TRUE,"general";"via2",#N/A,TRUE,"general";"via3",#N/A,TRUE,"general"}</definedName>
    <definedName name="popp" localSheetId="5" hidden="1">{"via1",#N/A,TRUE,"general";"via2",#N/A,TRUE,"general";"via3",#N/A,TRUE,"general"}</definedName>
    <definedName name="popp" localSheetId="1" hidden="1">{"via1",#N/A,TRUE,"general";"via2",#N/A,TRUE,"general";"via3",#N/A,TRUE,"general"}</definedName>
    <definedName name="popp" localSheetId="2" hidden="1">{"via1",#N/A,TRUE,"general";"via2",#N/A,TRUE,"general";"via3",#N/A,TRUE,"general"}</definedName>
    <definedName name="popp" localSheetId="3" hidden="1">{"via1",#N/A,TRUE,"general";"via2",#N/A,TRUE,"general";"via3",#N/A,TRUE,"general"}</definedName>
    <definedName name="popp" localSheetId="4" hidden="1">{"via1",#N/A,TRUE,"general";"via2",#N/A,TRUE,"general";"via3",#N/A,TRUE,"general"}</definedName>
    <definedName name="popp" hidden="1">{"via1",#N/A,TRUE,"general";"via2",#N/A,TRUE,"general";"via3",#N/A,TRUE,"general"}</definedName>
    <definedName name="popu">#REF!</definedName>
    <definedName name="popvds" localSheetId="5" hidden="1">{"TAB1",#N/A,TRUE,"GENERAL";"TAB2",#N/A,TRUE,"GENERAL";"TAB3",#N/A,TRUE,"GENERAL";"TAB4",#N/A,TRUE,"GENERAL";"TAB5",#N/A,TRUE,"GENERAL"}</definedName>
    <definedName name="popvds" localSheetId="1" hidden="1">{"TAB1",#N/A,TRUE,"GENERAL";"TAB2",#N/A,TRUE,"GENERAL";"TAB3",#N/A,TRUE,"GENERAL";"TAB4",#N/A,TRUE,"GENERAL";"TAB5",#N/A,TRUE,"GENERAL"}</definedName>
    <definedName name="popvds" localSheetId="2" hidden="1">{"TAB1",#N/A,TRUE,"GENERAL";"TAB2",#N/A,TRUE,"GENERAL";"TAB3",#N/A,TRUE,"GENERAL";"TAB4",#N/A,TRUE,"GENERAL";"TAB5",#N/A,TRUE,"GENERAL"}</definedName>
    <definedName name="popvds" localSheetId="3" hidden="1">{"TAB1",#N/A,TRUE,"GENERAL";"TAB2",#N/A,TRUE,"GENERAL";"TAB3",#N/A,TRUE,"GENERAL";"TAB4",#N/A,TRUE,"GENERAL";"TAB5",#N/A,TRUE,"GENERAL"}</definedName>
    <definedName name="popvds" localSheetId="4" hidden="1">{"TAB1",#N/A,TRUE,"GENERAL";"TAB2",#N/A,TRUE,"GENERAL";"TAB3",#N/A,TRUE,"GENERAL";"TAB4",#N/A,TRUE,"GENERAL";"TAB5",#N/A,TRUE,"GENERAL"}</definedName>
    <definedName name="popvds" hidden="1">{"TAB1",#N/A,TRUE,"GENERAL";"TAB2",#N/A,TRUE,"GENERAL";"TAB3",#N/A,TRUE,"GENERAL";"TAB4",#N/A,TRUE,"GENERAL";"TAB5",#N/A,TRUE,"GENERAL"}</definedName>
    <definedName name="porc">#REF!</definedName>
    <definedName name="PORCE">#REF!</definedName>
    <definedName name="Porcentaje">#REF!</definedName>
    <definedName name="PORCENTAJE1">#REF!</definedName>
    <definedName name="PORTADA2">#REF!</definedName>
    <definedName name="POSICION_PRESUP">#REF!</definedName>
    <definedName name="POSICIONES">#REF!</definedName>
    <definedName name="Poste_en_angulo_de_2_2_1_4_de_3_5m_para_señal">#REF!</definedName>
    <definedName name="pouig" localSheetId="5" hidden="1">{"via1",#N/A,TRUE,"general";"via2",#N/A,TRUE,"general";"via3",#N/A,TRUE,"general"}</definedName>
    <definedName name="pouig" localSheetId="1" hidden="1">{"via1",#N/A,TRUE,"general";"via2",#N/A,TRUE,"general";"via3",#N/A,TRUE,"general"}</definedName>
    <definedName name="pouig" localSheetId="2" hidden="1">{"via1",#N/A,TRUE,"general";"via2",#N/A,TRUE,"general";"via3",#N/A,TRUE,"general"}</definedName>
    <definedName name="pouig" localSheetId="3" hidden="1">{"via1",#N/A,TRUE,"general";"via2",#N/A,TRUE,"general";"via3",#N/A,TRUE,"general"}</definedName>
    <definedName name="pouig" localSheetId="4" hidden="1">{"via1",#N/A,TRUE,"general";"via2",#N/A,TRUE,"general";"via3",#N/A,TRUE,"general"}</definedName>
    <definedName name="pouig" hidden="1">{"via1",#N/A,TRUE,"general";"via2",#N/A,TRUE,"general";"via3",#N/A,TRUE,"general"}</definedName>
    <definedName name="POZO">#REF!</definedName>
    <definedName name="PP">#REF!</definedName>
    <definedName name="PPC">#REF!</definedName>
    <definedName name="PPCV">#REF!</definedName>
    <definedName name="ppp">#REF!</definedName>
    <definedName name="PPPP" localSheetId="5" hidden="1">{#N/A,#N/A,FALSE,"orthoflow";#N/A,#N/A,FALSE,"Miscelaneos";#N/A,#N/A,FALSE,"Instrumentacio";#N/A,#N/A,FALSE,"Electrico";#N/A,#N/A,FALSE,"Valv. Seguridad"}</definedName>
    <definedName name="PPPP" localSheetId="1" hidden="1">{#N/A,#N/A,FALSE,"orthoflow";#N/A,#N/A,FALSE,"Miscelaneos";#N/A,#N/A,FALSE,"Instrumentacio";#N/A,#N/A,FALSE,"Electrico";#N/A,#N/A,FALSE,"Valv. Seguridad"}</definedName>
    <definedName name="PPPP" localSheetId="2" hidden="1">{#N/A,#N/A,FALSE,"orthoflow";#N/A,#N/A,FALSE,"Miscelaneos";#N/A,#N/A,FALSE,"Instrumentacio";#N/A,#N/A,FALSE,"Electrico";#N/A,#N/A,FALSE,"Valv. Seguridad"}</definedName>
    <definedName name="PPPP" localSheetId="3" hidden="1">{#N/A,#N/A,FALSE,"orthoflow";#N/A,#N/A,FALSE,"Miscelaneos";#N/A,#N/A,FALSE,"Instrumentacio";#N/A,#N/A,FALSE,"Electrico";#N/A,#N/A,FALSE,"Valv. Seguridad"}</definedName>
    <definedName name="PPPP" localSheetId="4" hidden="1">{#N/A,#N/A,FALSE,"orthoflow";#N/A,#N/A,FALSE,"Miscelaneos";#N/A,#N/A,FALSE,"Instrumentacio";#N/A,#N/A,FALSE,"Electrico";#N/A,#N/A,FALSE,"Valv. Seguridad"}</definedName>
    <definedName name="PPPP" hidden="1">{#N/A,#N/A,FALSE,"orthoflow";#N/A,#N/A,FALSE,"Miscelaneos";#N/A,#N/A,FALSE,"Instrumentacio";#N/A,#N/A,FALSE,"Electrico";#N/A,#N/A,FALSE,"Valv. Seguridad"}</definedName>
    <definedName name="ppppp9" localSheetId="5" hidden="1">{"via1",#N/A,TRUE,"general";"via2",#N/A,TRUE,"general";"via3",#N/A,TRUE,"general"}</definedName>
    <definedName name="ppppp9" localSheetId="1" hidden="1">{"via1",#N/A,TRUE,"general";"via2",#N/A,TRUE,"general";"via3",#N/A,TRUE,"general"}</definedName>
    <definedName name="ppppp9" localSheetId="2" hidden="1">{"via1",#N/A,TRUE,"general";"via2",#N/A,TRUE,"general";"via3",#N/A,TRUE,"general"}</definedName>
    <definedName name="ppppp9" localSheetId="3" hidden="1">{"via1",#N/A,TRUE,"general";"via2",#N/A,TRUE,"general";"via3",#N/A,TRUE,"general"}</definedName>
    <definedName name="ppppp9" localSheetId="4" hidden="1">{"via1",#N/A,TRUE,"general";"via2",#N/A,TRUE,"general";"via3",#N/A,TRUE,"general"}</definedName>
    <definedName name="ppppp9" hidden="1">{"via1",#N/A,TRUE,"general";"via2",#N/A,TRUE,"general";"via3",#N/A,TRUE,"general"}</definedName>
    <definedName name="pppppd" localSheetId="5" hidden="1">{"TAB1",#N/A,TRUE,"GENERAL";"TAB2",#N/A,TRUE,"GENERAL";"TAB3",#N/A,TRUE,"GENERAL";"TAB4",#N/A,TRUE,"GENERAL";"TAB5",#N/A,TRUE,"GENERAL"}</definedName>
    <definedName name="pppppd" localSheetId="1" hidden="1">{"TAB1",#N/A,TRUE,"GENERAL";"TAB2",#N/A,TRUE,"GENERAL";"TAB3",#N/A,TRUE,"GENERAL";"TAB4",#N/A,TRUE,"GENERAL";"TAB5",#N/A,TRUE,"GENERAL"}</definedName>
    <definedName name="pppppd" localSheetId="2" hidden="1">{"TAB1",#N/A,TRUE,"GENERAL";"TAB2",#N/A,TRUE,"GENERAL";"TAB3",#N/A,TRUE,"GENERAL";"TAB4",#N/A,TRUE,"GENERAL";"TAB5",#N/A,TRUE,"GENERAL"}</definedName>
    <definedName name="pppppd" localSheetId="3" hidden="1">{"TAB1",#N/A,TRUE,"GENERAL";"TAB2",#N/A,TRUE,"GENERAL";"TAB3",#N/A,TRUE,"GENERAL";"TAB4",#N/A,TRUE,"GENERAL";"TAB5",#N/A,TRUE,"GENERAL"}</definedName>
    <definedName name="pppppd" localSheetId="4" hidden="1">{"TAB1",#N/A,TRUE,"GENERAL";"TAB2",#N/A,TRUE,"GENERAL";"TAB3",#N/A,TRUE,"GENERAL";"TAB4",#N/A,TRUE,"GENERAL";"TAB5",#N/A,TRUE,"GENERAL"}</definedName>
    <definedName name="pppppd" hidden="1">{"TAB1",#N/A,TRUE,"GENERAL";"TAB2",#N/A,TRUE,"GENERAL";"TAB3",#N/A,TRUE,"GENERAL";"TAB4",#N/A,TRUE,"GENERAL";"TAB5",#N/A,TRUE,"GENERAL"}</definedName>
    <definedName name="PPTOMEMCAL">#REF!</definedName>
    <definedName name="PPtoNorte">#REF!</definedName>
    <definedName name="PPV">#REF!</definedName>
    <definedName name="PPVV">#REF!</definedName>
    <definedName name="pqroj" localSheetId="5" hidden="1">{"via1",#N/A,TRUE,"general";"via2",#N/A,TRUE,"general";"via3",#N/A,TRUE,"general"}</definedName>
    <definedName name="pqroj" localSheetId="1" hidden="1">{"via1",#N/A,TRUE,"general";"via2",#N/A,TRUE,"general";"via3",#N/A,TRUE,"general"}</definedName>
    <definedName name="pqroj" localSheetId="2" hidden="1">{"via1",#N/A,TRUE,"general";"via2",#N/A,TRUE,"general";"via3",#N/A,TRUE,"general"}</definedName>
    <definedName name="pqroj" localSheetId="3" hidden="1">{"via1",#N/A,TRUE,"general";"via2",#N/A,TRUE,"general";"via3",#N/A,TRUE,"general"}</definedName>
    <definedName name="pqroj" localSheetId="4" hidden="1">{"via1",#N/A,TRUE,"general";"via2",#N/A,TRUE,"general";"via3",#N/A,TRUE,"general"}</definedName>
    <definedName name="pqroj" hidden="1">{"via1",#N/A,TRUE,"general";"via2",#N/A,TRUE,"general";"via3",#N/A,TRUE,"general"}</definedName>
    <definedName name="Pr">#REF!</definedName>
    <definedName name="PRE">#REF!</definedName>
    <definedName name="Precio">#REF!</definedName>
    <definedName name="precio2">#REF!</definedName>
    <definedName name="PrecioS">#REF!</definedName>
    <definedName name="Preliminares" comment="1_Preliminares">#REF!</definedName>
    <definedName name="PRESIPISTO">#REF!</definedName>
    <definedName name="PREST">#REF!</definedName>
    <definedName name="prestaciones">#REF!</definedName>
    <definedName name="Prestaciones_1">#REF!</definedName>
    <definedName name="Prestaciones_2">#REF!</definedName>
    <definedName name="Prestaciones_sociales">#N/A</definedName>
    <definedName name="Presupuesto" comment="Presup_Baños">#REF!</definedName>
    <definedName name="PRESUPUESTO_C6">#REF!</definedName>
    <definedName name="Presupuesto_Cultural" comment="Presupuesto Cultural">#REF!</definedName>
    <definedName name="PresupuestoCentrocomuntario">#REF!</definedName>
    <definedName name="PRIMER" localSheetId="5" hidden="1">{"via1",#N/A,TRUE,"general";"via2",#N/A,TRUE,"general";"via3",#N/A,TRUE,"general"}</definedName>
    <definedName name="PRIMER" localSheetId="1" hidden="1">{"via1",#N/A,TRUE,"general";"via2",#N/A,TRUE,"general";"via3",#N/A,TRUE,"general"}</definedName>
    <definedName name="PRIMER" localSheetId="2" hidden="1">{"via1",#N/A,TRUE,"general";"via2",#N/A,TRUE,"general";"via3",#N/A,TRUE,"general"}</definedName>
    <definedName name="PRIMER" localSheetId="3" hidden="1">{"via1",#N/A,TRUE,"general";"via2",#N/A,TRUE,"general";"via3",#N/A,TRUE,"general"}</definedName>
    <definedName name="PRIMER" localSheetId="4" hidden="1">{"via1",#N/A,TRUE,"general";"via2",#N/A,TRUE,"general";"via3",#N/A,TRUE,"general"}</definedName>
    <definedName name="PRIMER" hidden="1">{"via1",#N/A,TRUE,"general";"via2",#N/A,TRUE,"general";"via3",#N/A,TRUE,"general"}</definedName>
    <definedName name="PRIMERO">#REF!</definedName>
    <definedName name="PRIMET" localSheetId="5" hidden="1">{"TAB1",#N/A,TRUE,"GENERAL";"TAB2",#N/A,TRUE,"GENERAL";"TAB3",#N/A,TRUE,"GENERAL";"TAB4",#N/A,TRUE,"GENERAL";"TAB5",#N/A,TRUE,"GENERAL"}</definedName>
    <definedName name="PRIMET" localSheetId="1" hidden="1">{"TAB1",#N/A,TRUE,"GENERAL";"TAB2",#N/A,TRUE,"GENERAL";"TAB3",#N/A,TRUE,"GENERAL";"TAB4",#N/A,TRUE,"GENERAL";"TAB5",#N/A,TRUE,"GENERAL"}</definedName>
    <definedName name="PRIMET" localSheetId="2" hidden="1">{"TAB1",#N/A,TRUE,"GENERAL";"TAB2",#N/A,TRUE,"GENERAL";"TAB3",#N/A,TRUE,"GENERAL";"TAB4",#N/A,TRUE,"GENERAL";"TAB5",#N/A,TRUE,"GENERAL"}</definedName>
    <definedName name="PRIMET" localSheetId="3" hidden="1">{"TAB1",#N/A,TRUE,"GENERAL";"TAB2",#N/A,TRUE,"GENERAL";"TAB3",#N/A,TRUE,"GENERAL";"TAB4",#N/A,TRUE,"GENERAL";"TAB5",#N/A,TRUE,"GENERAL"}</definedName>
    <definedName name="PRIMET" localSheetId="4" hidden="1">{"TAB1",#N/A,TRUE,"GENERAL";"TAB2",#N/A,TRUE,"GENERAL";"TAB3",#N/A,TRUE,"GENERAL";"TAB4",#N/A,TRUE,"GENERAL";"TAB5",#N/A,TRUE,"GENERAL"}</definedName>
    <definedName name="PRIMET" hidden="1">{"TAB1",#N/A,TRUE,"GENERAL";"TAB2",#N/A,TRUE,"GENERAL";"TAB3",#N/A,TRUE,"GENERAL";"TAB4",#N/A,TRUE,"GENERAL";"TAB5",#N/A,TRUE,"GENERAL"}</definedName>
    <definedName name="Princ">#REF!</definedName>
    <definedName name="PRINT_AREA">#N/A</definedName>
    <definedName name="Print_Area_MI">#REF!</definedName>
    <definedName name="Print_Area_Reset" localSheetId="5">OFFSET(Full_Print,0,0,Last_Row)</definedName>
    <definedName name="Print_Area_Reset" localSheetId="1">OFFSET(Full_Print,0,0,Last_Row)</definedName>
    <definedName name="Print_Area_Reset" localSheetId="2">OFFSET(Full_Print,0,0,Last_Row)</definedName>
    <definedName name="Print_Area_Reset" localSheetId="3">OFFSET(Full_Print,0,0,Last_Row)</definedName>
    <definedName name="Print_Area_Reset" localSheetId="4">OFFSET(Full_Print,0,0,Last_Row)</definedName>
    <definedName name="Print_Area_Reset">OFFSET(Full_Print,0,0,Last_Row)</definedName>
    <definedName name="PRINT_TITLES">#N/A</definedName>
    <definedName name="PRINT_TITLES_MI">#N/A</definedName>
    <definedName name="Print_Titles2">#N/A</definedName>
    <definedName name="PRINT1">#REF!</definedName>
    <definedName name="PRINT2">#REF!</definedName>
    <definedName name="PRIVADO">#REF!</definedName>
    <definedName name="prn">#REF!</definedName>
    <definedName name="prnf">#REF!</definedName>
    <definedName name="ProbRange">0</definedName>
    <definedName name="ProbRangeMit">0</definedName>
    <definedName name="PROC">#REF!</definedName>
    <definedName name="PROCEDIM_SELECC">#REF!</definedName>
    <definedName name="PROCESO">#REF!</definedName>
    <definedName name="PRODUCTO">#REF!</definedName>
    <definedName name="Profesional_SISO">#REF!</definedName>
    <definedName name="PrOfic">#REF!</definedName>
    <definedName name="PROGDES">#REF!</definedName>
    <definedName name="Programa">#REF!</definedName>
    <definedName name="programainv" localSheetId="5">RESUMEN!err</definedName>
    <definedName name="programainv" localSheetId="1">'T2'!err</definedName>
    <definedName name="programainv" localSheetId="2">'T3'!err</definedName>
    <definedName name="programainv" localSheetId="3">'T4'!err</definedName>
    <definedName name="programainv" localSheetId="4">'T5'!err</definedName>
    <definedName name="programainv">[0]!err</definedName>
    <definedName name="PROP" localSheetId="2">#REF!</definedName>
    <definedName name="PROP">#REF!</definedName>
    <definedName name="Proponente">#REF!</definedName>
    <definedName name="propuesta" localSheetId="5">DATE(YEAR(#REF!),MONTH(#REF!)+Payment_Number,DAY(#REF!))</definedName>
    <definedName name="propuesta" localSheetId="1">DATE(YEAR(#REF!),MONTH(#REF!)+Payment_Number,DAY(#REF!))</definedName>
    <definedName name="propuesta" localSheetId="2">DATE(YEAR(#REF!),MONTH(#REF!)+Payment_Number,DAY(#REF!))</definedName>
    <definedName name="propuesta" localSheetId="3">DATE(YEAR(#REF!),MONTH(#REF!)+Payment_Number,DAY(#REF!))</definedName>
    <definedName name="propuesta" localSheetId="4">DATE(YEAR(#REF!),MONTH(#REF!)+Payment_Number,DAY(#REF!))</definedName>
    <definedName name="propuesta">DATE(YEAR(#REF!),MONTH(#REF!)+Payment_Number,DAY(#REF!))</definedName>
    <definedName name="Prov">#REF!</definedName>
    <definedName name="PROYECTO">#REF!</definedName>
    <definedName name="prs" localSheetId="5" hidden="1">{#N/A,#N/A,FALSE,"310.1";#N/A,#N/A,FALSE,"321.1";#N/A,#N/A,FALSE,"320.3";#N/A,#N/A,FALSE,"330.1"}</definedName>
    <definedName name="prs" localSheetId="1" hidden="1">{#N/A,#N/A,FALSE,"310.1";#N/A,#N/A,FALSE,"321.1";#N/A,#N/A,FALSE,"320.3";#N/A,#N/A,FALSE,"330.1"}</definedName>
    <definedName name="prs" localSheetId="2" hidden="1">{#N/A,#N/A,FALSE,"310.1";#N/A,#N/A,FALSE,"321.1";#N/A,#N/A,FALSE,"320.3";#N/A,#N/A,FALSE,"330.1"}</definedName>
    <definedName name="prs" localSheetId="3" hidden="1">{#N/A,#N/A,FALSE,"310.1";#N/A,#N/A,FALSE,"321.1";#N/A,#N/A,FALSE,"320.3";#N/A,#N/A,FALSE,"330.1"}</definedName>
    <definedName name="prs" localSheetId="4" hidden="1">{#N/A,#N/A,FALSE,"310.1";#N/A,#N/A,FALSE,"321.1";#N/A,#N/A,FALSE,"320.3";#N/A,#N/A,FALSE,"330.1"}</definedName>
    <definedName name="prs" hidden="1">{#N/A,#N/A,FALSE,"310.1";#N/A,#N/A,FALSE,"321.1";#N/A,#N/A,FALSE,"320.3";#N/A,#N/A,FALSE,"330.1"}</definedName>
    <definedName name="PRUEBA">#REF!</definedName>
    <definedName name="prueba1">#REF!</definedName>
    <definedName name="PRUEBA2">#REF!</definedName>
    <definedName name="ps">#REF!</definedName>
    <definedName name="Psaca">#REF!</definedName>
    <definedName name="Psent">#REF!</definedName>
    <definedName name="PSTRESS_RELIEVI">#REF!</definedName>
    <definedName name="PTAR" localSheetId="5" hidden="1">{#N/A,#N/A,FALSE,"Estatico";#N/A,#N/A,FALSE,"Tuberia";#N/A,#N/A,FALSE,"Instrumentación";#N/A,#N/A,FALSE,"Mecanica";#N/A,#N/A,FALSE,"Electrico";#N/A,#N/A,FALSE,"Ofic.Civiles"}</definedName>
    <definedName name="PTAR" localSheetId="1" hidden="1">{#N/A,#N/A,FALSE,"Estatico";#N/A,#N/A,FALSE,"Tuberia";#N/A,#N/A,FALSE,"Instrumentación";#N/A,#N/A,FALSE,"Mecanica";#N/A,#N/A,FALSE,"Electrico";#N/A,#N/A,FALSE,"Ofic.Civiles"}</definedName>
    <definedName name="PTAR" localSheetId="2" hidden="1">{#N/A,#N/A,FALSE,"Estatico";#N/A,#N/A,FALSE,"Tuberia";#N/A,#N/A,FALSE,"Instrumentación";#N/A,#N/A,FALSE,"Mecanica";#N/A,#N/A,FALSE,"Electrico";#N/A,#N/A,FALSE,"Ofic.Civiles"}</definedName>
    <definedName name="PTAR" localSheetId="3" hidden="1">{#N/A,#N/A,FALSE,"Estatico";#N/A,#N/A,FALSE,"Tuberia";#N/A,#N/A,FALSE,"Instrumentación";#N/A,#N/A,FALSE,"Mecanica";#N/A,#N/A,FALSE,"Electrico";#N/A,#N/A,FALSE,"Ofic.Civiles"}</definedName>
    <definedName name="PTAR" localSheetId="4" hidden="1">{#N/A,#N/A,FALSE,"Estatico";#N/A,#N/A,FALSE,"Tuberia";#N/A,#N/A,FALSE,"Instrumentación";#N/A,#N/A,FALSE,"Mecanica";#N/A,#N/A,FALSE,"Electrico";#N/A,#N/A,FALSE,"Ofic.Civiles"}</definedName>
    <definedName name="PTAR" hidden="1">{#N/A,#N/A,FALSE,"Estatico";#N/A,#N/A,FALSE,"Tuberia";#N/A,#N/A,FALSE,"Instrumentación";#N/A,#N/A,FALSE,"Mecanica";#N/A,#N/A,FALSE,"Electrico";#N/A,#N/A,FALSE,"Ofic.Civiles"}</definedName>
    <definedName name="Ptie">#REF!</definedName>
    <definedName name="ptope" localSheetId="5" hidden="1">{"TAB1",#N/A,TRUE,"GENERAL";"TAB2",#N/A,TRUE,"GENERAL";"TAB3",#N/A,TRUE,"GENERAL";"TAB4",#N/A,TRUE,"GENERAL";"TAB5",#N/A,TRUE,"GENERAL"}</definedName>
    <definedName name="ptope" localSheetId="1" hidden="1">{"TAB1",#N/A,TRUE,"GENERAL";"TAB2",#N/A,TRUE,"GENERAL";"TAB3",#N/A,TRUE,"GENERAL";"TAB4",#N/A,TRUE,"GENERAL";"TAB5",#N/A,TRUE,"GENERAL"}</definedName>
    <definedName name="ptope" localSheetId="2" hidden="1">{"TAB1",#N/A,TRUE,"GENERAL";"TAB2",#N/A,TRUE,"GENERAL";"TAB3",#N/A,TRUE,"GENERAL";"TAB4",#N/A,TRUE,"GENERAL";"TAB5",#N/A,TRUE,"GENERAL"}</definedName>
    <definedName name="ptope" localSheetId="3" hidden="1">{"TAB1",#N/A,TRUE,"GENERAL";"TAB2",#N/A,TRUE,"GENERAL";"TAB3",#N/A,TRUE,"GENERAL";"TAB4",#N/A,TRUE,"GENERAL";"TAB5",#N/A,TRUE,"GENERAL"}</definedName>
    <definedName name="ptope" localSheetId="4" hidden="1">{"TAB1",#N/A,TRUE,"GENERAL";"TAB2",#N/A,TRUE,"GENERAL";"TAB3",#N/A,TRUE,"GENERAL";"TAB4",#N/A,TRUE,"GENERAL";"TAB5",#N/A,TRUE,"GENERAL"}</definedName>
    <definedName name="ptope" hidden="1">{"TAB1",#N/A,TRUE,"GENERAL";"TAB2",#N/A,TRUE,"GENERAL";"TAB3",#N/A,TRUE,"GENERAL";"TAB4",#N/A,TRUE,"GENERAL";"TAB5",#N/A,TRUE,"GENERAL"}</definedName>
    <definedName name="ptopes" localSheetId="5" hidden="1">{"via1",#N/A,TRUE,"general";"via2",#N/A,TRUE,"general";"via3",#N/A,TRUE,"general"}</definedName>
    <definedName name="ptopes" localSheetId="1" hidden="1">{"via1",#N/A,TRUE,"general";"via2",#N/A,TRUE,"general";"via3",#N/A,TRUE,"general"}</definedName>
    <definedName name="ptopes" localSheetId="2" hidden="1">{"via1",#N/A,TRUE,"general";"via2",#N/A,TRUE,"general";"via3",#N/A,TRUE,"general"}</definedName>
    <definedName name="ptopes" localSheetId="3" hidden="1">{"via1",#N/A,TRUE,"general";"via2",#N/A,TRUE,"general";"via3",#N/A,TRUE,"general"}</definedName>
    <definedName name="ptopes" localSheetId="4" hidden="1">{"via1",#N/A,TRUE,"general";"via2",#N/A,TRUE,"general";"via3",#N/A,TRUE,"general"}</definedName>
    <definedName name="ptopes" hidden="1">{"via1",#N/A,TRUE,"general";"via2",#N/A,TRUE,"general";"via3",#N/A,TRUE,"general"}</definedName>
    <definedName name="PUNT">#REF!</definedName>
    <definedName name="PUT">#REF!</definedName>
    <definedName name="PW">#REF!</definedName>
    <definedName name="Pwf">#REF!</definedName>
    <definedName name="Pwf_actual">#REF!</definedName>
    <definedName name="Pwf_i">#REF!</definedName>
    <definedName name="Pwf_min">#REF!</definedName>
    <definedName name="Pwfd">#REF!</definedName>
    <definedName name="q" localSheetId="5" hidden="1">{"via1",#N/A,TRUE,"general";"via2",#N/A,TRUE,"general";"via3",#N/A,TRUE,"general"}</definedName>
    <definedName name="q" localSheetId="1" hidden="1">{"via1",#N/A,TRUE,"general";"via2",#N/A,TRUE,"general";"via3",#N/A,TRUE,"general"}</definedName>
    <definedName name="q" localSheetId="2" hidden="1">{"via1",#N/A,TRUE,"general";"via2",#N/A,TRUE,"general";"via3",#N/A,TRUE,"general"}</definedName>
    <definedName name="q" localSheetId="3" hidden="1">{"via1",#N/A,TRUE,"general";"via2",#N/A,TRUE,"general";"via3",#N/A,TRUE,"general"}</definedName>
    <definedName name="q" localSheetId="4" hidden="1">{"via1",#N/A,TRUE,"general";"via2",#N/A,TRUE,"general";"via3",#N/A,TRUE,"general"}</definedName>
    <definedName name="q" hidden="1">{"via1",#N/A,TRUE,"general";"via2",#N/A,TRUE,"general";"via3",#N/A,TRUE,"general"}</definedName>
    <definedName name="Q_actual">#REF!</definedName>
    <definedName name="Q_BRUTO">#REF!</definedName>
    <definedName name="Q_Qo">#REF!</definedName>
    <definedName name="q1q1q" localSheetId="5" hidden="1">{"via1",#N/A,TRUE,"general";"via2",#N/A,TRUE,"general";"via3",#N/A,TRUE,"general"}</definedName>
    <definedName name="q1q1q" localSheetId="1" hidden="1">{"via1",#N/A,TRUE,"general";"via2",#N/A,TRUE,"general";"via3",#N/A,TRUE,"general"}</definedName>
    <definedName name="q1q1q" localSheetId="2" hidden="1">{"via1",#N/A,TRUE,"general";"via2",#N/A,TRUE,"general";"via3",#N/A,TRUE,"general"}</definedName>
    <definedName name="q1q1q" localSheetId="3" hidden="1">{"via1",#N/A,TRUE,"general";"via2",#N/A,TRUE,"general";"via3",#N/A,TRUE,"general"}</definedName>
    <definedName name="q1q1q" localSheetId="4" hidden="1">{"via1",#N/A,TRUE,"general";"via2",#N/A,TRUE,"general";"via3",#N/A,TRUE,"general"}</definedName>
    <definedName name="q1q1q" hidden="1">{"via1",#N/A,TRUE,"general";"via2",#N/A,TRUE,"general";"via3",#N/A,TRUE,"general"}</definedName>
    <definedName name="qaedtguj" localSheetId="5" hidden="1">{"via1",#N/A,TRUE,"general";"via2",#N/A,TRUE,"general";"via3",#N/A,TRUE,"general"}</definedName>
    <definedName name="qaedtguj" localSheetId="1" hidden="1">{"via1",#N/A,TRUE,"general";"via2",#N/A,TRUE,"general";"via3",#N/A,TRUE,"general"}</definedName>
    <definedName name="qaedtguj" localSheetId="2" hidden="1">{"via1",#N/A,TRUE,"general";"via2",#N/A,TRUE,"general";"via3",#N/A,TRUE,"general"}</definedName>
    <definedName name="qaedtguj" localSheetId="3" hidden="1">{"via1",#N/A,TRUE,"general";"via2",#N/A,TRUE,"general";"via3",#N/A,TRUE,"general"}</definedName>
    <definedName name="qaedtguj" localSheetId="4" hidden="1">{"via1",#N/A,TRUE,"general";"via2",#N/A,TRUE,"general";"via3",#N/A,TRUE,"general"}</definedName>
    <definedName name="qaedtguj" hidden="1">{"via1",#N/A,TRUE,"general";"via2",#N/A,TRUE,"general";"via3",#N/A,TRUE,"general"}</definedName>
    <definedName name="QAQSWS" localSheetId="5" hidden="1">{"via1",#N/A,TRUE,"general";"via2",#N/A,TRUE,"general";"via3",#N/A,TRUE,"general"}</definedName>
    <definedName name="QAQSWS" localSheetId="1" hidden="1">{"via1",#N/A,TRUE,"general";"via2",#N/A,TRUE,"general";"via3",#N/A,TRUE,"general"}</definedName>
    <definedName name="QAQSWS" localSheetId="2" hidden="1">{"via1",#N/A,TRUE,"general";"via2",#N/A,TRUE,"general";"via3",#N/A,TRUE,"general"}</definedName>
    <definedName name="QAQSWS" localSheetId="3" hidden="1">{"via1",#N/A,TRUE,"general";"via2",#N/A,TRUE,"general";"via3",#N/A,TRUE,"general"}</definedName>
    <definedName name="QAQSWS" localSheetId="4" hidden="1">{"via1",#N/A,TRUE,"general";"via2",#N/A,TRUE,"general";"via3",#N/A,TRUE,"general"}</definedName>
    <definedName name="QAQSWS" hidden="1">{"via1",#N/A,TRUE,"general";"via2",#N/A,TRUE,"general";"via3",#N/A,TRUE,"general"}</definedName>
    <definedName name="qaqwwxcr" localSheetId="5" hidden="1">{"via1",#N/A,TRUE,"general";"via2",#N/A,TRUE,"general";"via3",#N/A,TRUE,"general"}</definedName>
    <definedName name="qaqwwxcr" localSheetId="1" hidden="1">{"via1",#N/A,TRUE,"general";"via2",#N/A,TRUE,"general";"via3",#N/A,TRUE,"general"}</definedName>
    <definedName name="qaqwwxcr" localSheetId="2" hidden="1">{"via1",#N/A,TRUE,"general";"via2",#N/A,TRUE,"general";"via3",#N/A,TRUE,"general"}</definedName>
    <definedName name="qaqwwxcr" localSheetId="3" hidden="1">{"via1",#N/A,TRUE,"general";"via2",#N/A,TRUE,"general";"via3",#N/A,TRUE,"general"}</definedName>
    <definedName name="qaqwwxcr" localSheetId="4" hidden="1">{"via1",#N/A,TRUE,"general";"via2",#N/A,TRUE,"general";"via3",#N/A,TRUE,"general"}</definedName>
    <definedName name="qaqwwxcr" hidden="1">{"via1",#N/A,TRUE,"general";"via2",#N/A,TRUE,"general";"via3",#N/A,TRUE,"general"}</definedName>
    <definedName name="qaz">#REF!</definedName>
    <definedName name="qedcd" localSheetId="5" hidden="1">{"via1",#N/A,TRUE,"general";"via2",#N/A,TRUE,"general";"via3",#N/A,TRUE,"general"}</definedName>
    <definedName name="qedcd" localSheetId="1" hidden="1">{"via1",#N/A,TRUE,"general";"via2",#N/A,TRUE,"general";"via3",#N/A,TRUE,"general"}</definedName>
    <definedName name="qedcd" localSheetId="2" hidden="1">{"via1",#N/A,TRUE,"general";"via2",#N/A,TRUE,"general";"via3",#N/A,TRUE,"general"}</definedName>
    <definedName name="qedcd" localSheetId="3" hidden="1">{"via1",#N/A,TRUE,"general";"via2",#N/A,TRUE,"general";"via3",#N/A,TRUE,"general"}</definedName>
    <definedName name="qedcd" localSheetId="4" hidden="1">{"via1",#N/A,TRUE,"general";"via2",#N/A,TRUE,"general";"via3",#N/A,TRUE,"general"}</definedName>
    <definedName name="qedcd" hidden="1">{"via1",#N/A,TRUE,"general";"via2",#N/A,TRUE,"general";"via3",#N/A,TRUE,"general"}</definedName>
    <definedName name="qeqewe" localSheetId="5" hidden="1">{"TAB1",#N/A,TRUE,"GENERAL";"TAB2",#N/A,TRUE,"GENERAL";"TAB3",#N/A,TRUE,"GENERAL";"TAB4",#N/A,TRUE,"GENERAL";"TAB5",#N/A,TRUE,"GENERAL"}</definedName>
    <definedName name="qeqewe" localSheetId="1" hidden="1">{"TAB1",#N/A,TRUE,"GENERAL";"TAB2",#N/A,TRUE,"GENERAL";"TAB3",#N/A,TRUE,"GENERAL";"TAB4",#N/A,TRUE,"GENERAL";"TAB5",#N/A,TRUE,"GENERAL"}</definedName>
    <definedName name="qeqewe" localSheetId="2" hidden="1">{"TAB1",#N/A,TRUE,"GENERAL";"TAB2",#N/A,TRUE,"GENERAL";"TAB3",#N/A,TRUE,"GENERAL";"TAB4",#N/A,TRUE,"GENERAL";"TAB5",#N/A,TRUE,"GENERAL"}</definedName>
    <definedName name="qeqewe" localSheetId="3" hidden="1">{"TAB1",#N/A,TRUE,"GENERAL";"TAB2",#N/A,TRUE,"GENERAL";"TAB3",#N/A,TRUE,"GENERAL";"TAB4",#N/A,TRUE,"GENERAL";"TAB5",#N/A,TRUE,"GENERAL"}</definedName>
    <definedName name="qeqewe" localSheetId="4" hidden="1">{"TAB1",#N/A,TRUE,"GENERAL";"TAB2",#N/A,TRUE,"GENERAL";"TAB3",#N/A,TRUE,"GENERAL";"TAB4",#N/A,TRUE,"GENERAL";"TAB5",#N/A,TRUE,"GENERAL"}</definedName>
    <definedName name="qeqewe" hidden="1">{"TAB1",#N/A,TRUE,"GENERAL";"TAB2",#N/A,TRUE,"GENERAL";"TAB3",#N/A,TRUE,"GENERAL";"TAB4",#N/A,TRUE,"GENERAL";"TAB5",#N/A,TRUE,"GENERAL"}</definedName>
    <definedName name="qewj" localSheetId="5" hidden="1">{"via1",#N/A,TRUE,"general";"via2",#N/A,TRUE,"general";"via3",#N/A,TRUE,"general"}</definedName>
    <definedName name="qewj" localSheetId="1" hidden="1">{"via1",#N/A,TRUE,"general";"via2",#N/A,TRUE,"general";"via3",#N/A,TRUE,"general"}</definedName>
    <definedName name="qewj" localSheetId="2" hidden="1">{"via1",#N/A,TRUE,"general";"via2",#N/A,TRUE,"general";"via3",#N/A,TRUE,"general"}</definedName>
    <definedName name="qewj" localSheetId="3" hidden="1">{"via1",#N/A,TRUE,"general";"via2",#N/A,TRUE,"general";"via3",#N/A,TRUE,"general"}</definedName>
    <definedName name="qewj" localSheetId="4" hidden="1">{"via1",#N/A,TRUE,"general";"via2",#N/A,TRUE,"general";"via3",#N/A,TRUE,"general"}</definedName>
    <definedName name="qewj" hidden="1">{"via1",#N/A,TRUE,"general";"via2",#N/A,TRUE,"general";"via3",#N/A,TRUE,"general"}</definedName>
    <definedName name="Qmax">#REF!</definedName>
    <definedName name="qq">#REF!</definedName>
    <definedName name="qqqqqw" localSheetId="5" hidden="1">{"via1",#N/A,TRUE,"general";"via2",#N/A,TRUE,"general";"via3",#N/A,TRUE,"general"}</definedName>
    <definedName name="qqqqqw" localSheetId="1" hidden="1">{"via1",#N/A,TRUE,"general";"via2",#N/A,TRUE,"general";"via3",#N/A,TRUE,"general"}</definedName>
    <definedName name="qqqqqw" localSheetId="2" hidden="1">{"via1",#N/A,TRUE,"general";"via2",#N/A,TRUE,"general";"via3",#N/A,TRUE,"general"}</definedName>
    <definedName name="qqqqqw" localSheetId="3" hidden="1">{"via1",#N/A,TRUE,"general";"via2",#N/A,TRUE,"general";"via3",#N/A,TRUE,"general"}</definedName>
    <definedName name="qqqqqw" localSheetId="4" hidden="1">{"via1",#N/A,TRUE,"general";"via2",#N/A,TRUE,"general";"via3",#N/A,TRUE,"general"}</definedName>
    <definedName name="qqqqqw" hidden="1">{"via1",#N/A,TRUE,"general";"via2",#N/A,TRUE,"general";"via3",#N/A,TRUE,"general"}</definedName>
    <definedName name="QS">#REF!</definedName>
    <definedName name="Qt">#REF!</definedName>
    <definedName name="QTIES">#REF!</definedName>
    <definedName name="QTY">#REF!</definedName>
    <definedName name="qw" localSheetId="5" hidden="1">{"via1",#N/A,TRUE,"general";"via2",#N/A,TRUE,"general";"via3",#N/A,TRUE,"general"}</definedName>
    <definedName name="qw" localSheetId="1" hidden="1">{"via1",#N/A,TRUE,"general";"via2",#N/A,TRUE,"general";"via3",#N/A,TRUE,"general"}</definedName>
    <definedName name="qw" localSheetId="2" hidden="1">{"via1",#N/A,TRUE,"general";"via2",#N/A,TRUE,"general";"via3",#N/A,TRUE,"general"}</definedName>
    <definedName name="qw" localSheetId="3" hidden="1">{"via1",#N/A,TRUE,"general";"via2",#N/A,TRUE,"general";"via3",#N/A,TRUE,"general"}</definedName>
    <definedName name="qw" localSheetId="4" hidden="1">{"via1",#N/A,TRUE,"general";"via2",#N/A,TRUE,"general";"via3",#N/A,TRUE,"general"}</definedName>
    <definedName name="qw" hidden="1">{"via1",#N/A,TRUE,"general";"via2",#N/A,TRUE,"general";"via3",#N/A,TRUE,"general"}</definedName>
    <definedName name="qwdas2" localSheetId="5" hidden="1">{"via1",#N/A,TRUE,"general";"via2",#N/A,TRUE,"general";"via3",#N/A,TRUE,"general"}</definedName>
    <definedName name="qwdas2" localSheetId="1" hidden="1">{"via1",#N/A,TRUE,"general";"via2",#N/A,TRUE,"general";"via3",#N/A,TRUE,"general"}</definedName>
    <definedName name="qwdas2" localSheetId="2" hidden="1">{"via1",#N/A,TRUE,"general";"via2",#N/A,TRUE,"general";"via3",#N/A,TRUE,"general"}</definedName>
    <definedName name="qwdas2" localSheetId="3" hidden="1">{"via1",#N/A,TRUE,"general";"via2",#N/A,TRUE,"general";"via3",#N/A,TRUE,"general"}</definedName>
    <definedName name="qwdas2" localSheetId="4" hidden="1">{"via1",#N/A,TRUE,"general";"via2",#N/A,TRUE,"general";"via3",#N/A,TRUE,"general"}</definedName>
    <definedName name="qwdas2" hidden="1">{"via1",#N/A,TRUE,"general";"via2",#N/A,TRUE,"general";"via3",#N/A,TRUE,"general"}</definedName>
    <definedName name="QWE">#REF!</definedName>
    <definedName name="qweqe" localSheetId="5" hidden="1">{"TAB1",#N/A,TRUE,"GENERAL";"TAB2",#N/A,TRUE,"GENERAL";"TAB3",#N/A,TRUE,"GENERAL";"TAB4",#N/A,TRUE,"GENERAL";"TAB5",#N/A,TRUE,"GENERAL"}</definedName>
    <definedName name="qweqe" localSheetId="1" hidden="1">{"TAB1",#N/A,TRUE,"GENERAL";"TAB2",#N/A,TRUE,"GENERAL";"TAB3",#N/A,TRUE,"GENERAL";"TAB4",#N/A,TRUE,"GENERAL";"TAB5",#N/A,TRUE,"GENERAL"}</definedName>
    <definedName name="qweqe" localSheetId="2" hidden="1">{"TAB1",#N/A,TRUE,"GENERAL";"TAB2",#N/A,TRUE,"GENERAL";"TAB3",#N/A,TRUE,"GENERAL";"TAB4",#N/A,TRUE,"GENERAL";"TAB5",#N/A,TRUE,"GENERAL"}</definedName>
    <definedName name="qweqe" localSheetId="3" hidden="1">{"TAB1",#N/A,TRUE,"GENERAL";"TAB2",#N/A,TRUE,"GENERAL";"TAB3",#N/A,TRUE,"GENERAL";"TAB4",#N/A,TRUE,"GENERAL";"TAB5",#N/A,TRUE,"GENERAL"}</definedName>
    <definedName name="qweqe" localSheetId="4" hidden="1">{"TAB1",#N/A,TRUE,"GENERAL";"TAB2",#N/A,TRUE,"GENERAL";"TAB3",#N/A,TRUE,"GENERAL";"TAB4",#N/A,TRUE,"GENERAL";"TAB5",#N/A,TRUE,"GENERAL"}</definedName>
    <definedName name="qweqe" hidden="1">{"TAB1",#N/A,TRUE,"GENERAL";"TAB2",#N/A,TRUE,"GENERAL";"TAB3",#N/A,TRUE,"GENERAL";"TAB4",#N/A,TRUE,"GENERAL";"TAB5",#N/A,TRUE,"GENERAL"}</definedName>
    <definedName name="QWERTY" localSheetId="5">RESUMEN!err</definedName>
    <definedName name="QWERTY" localSheetId="1">'T2'!err</definedName>
    <definedName name="QWERTY" localSheetId="2">'T3'!err</definedName>
    <definedName name="QWERTY" localSheetId="3">'T4'!err</definedName>
    <definedName name="QWERTY" localSheetId="4">'T5'!err</definedName>
    <definedName name="QWERTY">[0]!err</definedName>
    <definedName name="qwewertet" localSheetId="5" hidden="1">{#N/A,#N/A,TRUE,"1842CWN0"}</definedName>
    <definedName name="qwewertet" localSheetId="1" hidden="1">{#N/A,#N/A,TRUE,"1842CWN0"}</definedName>
    <definedName name="qwewertet" localSheetId="2" hidden="1">{#N/A,#N/A,TRUE,"1842CWN0"}</definedName>
    <definedName name="qwewertet" localSheetId="3" hidden="1">{#N/A,#N/A,TRUE,"1842CWN0"}</definedName>
    <definedName name="qwewertet" localSheetId="4" hidden="1">{#N/A,#N/A,TRUE,"1842CWN0"}</definedName>
    <definedName name="qwewertet" hidden="1">{#N/A,#N/A,TRUE,"1842CWN0"}</definedName>
    <definedName name="qwqwqwj" localSheetId="5" hidden="1">{"TAB1",#N/A,TRUE,"GENERAL";"TAB2",#N/A,TRUE,"GENERAL";"TAB3",#N/A,TRUE,"GENERAL";"TAB4",#N/A,TRUE,"GENERAL";"TAB5",#N/A,TRUE,"GENERAL"}</definedName>
    <definedName name="qwqwqwj" localSheetId="1" hidden="1">{"TAB1",#N/A,TRUE,"GENERAL";"TAB2",#N/A,TRUE,"GENERAL";"TAB3",#N/A,TRUE,"GENERAL";"TAB4",#N/A,TRUE,"GENERAL";"TAB5",#N/A,TRUE,"GENERAL"}</definedName>
    <definedName name="qwqwqwj" localSheetId="2" hidden="1">{"TAB1",#N/A,TRUE,"GENERAL";"TAB2",#N/A,TRUE,"GENERAL";"TAB3",#N/A,TRUE,"GENERAL";"TAB4",#N/A,TRUE,"GENERAL";"TAB5",#N/A,TRUE,"GENERAL"}</definedName>
    <definedName name="qwqwqwj" localSheetId="3" hidden="1">{"TAB1",#N/A,TRUE,"GENERAL";"TAB2",#N/A,TRUE,"GENERAL";"TAB3",#N/A,TRUE,"GENERAL";"TAB4",#N/A,TRUE,"GENERAL";"TAB5",#N/A,TRUE,"GENERAL"}</definedName>
    <definedName name="qwqwqwj" localSheetId="4" hidden="1">{"TAB1",#N/A,TRUE,"GENERAL";"TAB2",#N/A,TRUE,"GENERAL";"TAB3",#N/A,TRUE,"GENERAL";"TAB4",#N/A,TRUE,"GENERAL";"TAB5",#N/A,TRUE,"GENERAL"}</definedName>
    <definedName name="qwqwqwj" hidden="1">{"TAB1",#N/A,TRUE,"GENERAL";"TAB2",#N/A,TRUE,"GENERAL";"TAB3",#N/A,TRUE,"GENERAL";"TAB4",#N/A,TRUE,"GENERAL";"TAB5",#N/A,TRUE,"GENERAL"}</definedName>
    <definedName name="R._SECO">#REF!</definedName>
    <definedName name="R_2">#REF!</definedName>
    <definedName name="R_c">#REF!</definedName>
    <definedName name="rajon">18000</definedName>
    <definedName name="Rajón_de_piedra_del_municipio">#REF!</definedName>
    <definedName name="RANGO_FECHA">#REF!</definedName>
    <definedName name="Rango_presupuesto">#REF!</definedName>
    <definedName name="rangofin">#REF!,#REF!</definedName>
    <definedName name="Rates">#REF!</definedName>
    <definedName name="RD">#REF!</definedName>
    <definedName name="rdq">#REF!</definedName>
    <definedName name="rds">#REF!</definedName>
    <definedName name="RE">#REF!</definedName>
    <definedName name="RE4NTA">#REF!</definedName>
    <definedName name="Reactores">#REF!</definedName>
    <definedName name="Recall_2">#REF!</definedName>
    <definedName name="Recall_3">#REF!</definedName>
    <definedName name="Recorder">#REF!</definedName>
    <definedName name="recursos">#REF!</definedName>
    <definedName name="REG">#REF!&gt;2.5</definedName>
    <definedName name="rege" localSheetId="5" hidden="1">{"TAB1",#N/A,TRUE,"GENERAL";"TAB2",#N/A,TRUE,"GENERAL";"TAB3",#N/A,TRUE,"GENERAL";"TAB4",#N/A,TRUE,"GENERAL";"TAB5",#N/A,TRUE,"GENERAL"}</definedName>
    <definedName name="rege" localSheetId="1" hidden="1">{"TAB1",#N/A,TRUE,"GENERAL";"TAB2",#N/A,TRUE,"GENERAL";"TAB3",#N/A,TRUE,"GENERAL";"TAB4",#N/A,TRUE,"GENERAL";"TAB5",#N/A,TRUE,"GENERAL"}</definedName>
    <definedName name="rege" localSheetId="2" hidden="1">{"TAB1",#N/A,TRUE,"GENERAL";"TAB2",#N/A,TRUE,"GENERAL";"TAB3",#N/A,TRUE,"GENERAL";"TAB4",#N/A,TRUE,"GENERAL";"TAB5",#N/A,TRUE,"GENERAL"}</definedName>
    <definedName name="rege" localSheetId="3" hidden="1">{"TAB1",#N/A,TRUE,"GENERAL";"TAB2",#N/A,TRUE,"GENERAL";"TAB3",#N/A,TRUE,"GENERAL";"TAB4",#N/A,TRUE,"GENERAL";"TAB5",#N/A,TRUE,"GENERAL"}</definedName>
    <definedName name="rege" localSheetId="4" hidden="1">{"TAB1",#N/A,TRUE,"GENERAL";"TAB2",#N/A,TRUE,"GENERAL";"TAB3",#N/A,TRUE,"GENERAL";"TAB4",#N/A,TRUE,"GENERAL";"TAB5",#N/A,TRUE,"GENERAL"}</definedName>
    <definedName name="rege" hidden="1">{"TAB1",#N/A,TRUE,"GENERAL";"TAB2",#N/A,TRUE,"GENERAL";"TAB3",#N/A,TRUE,"GENERAL";"TAB4",#N/A,TRUE,"GENERAL";"TAB5",#N/A,TRUE,"GENERAL"}</definedName>
    <definedName name="REGIMEN_CONTRAT">#REF!</definedName>
    <definedName name="REGIONAL">#REF!</definedName>
    <definedName name="RegistroCoordinador">#REF!</definedName>
    <definedName name="regresd" localSheetId="5" hidden="1">{"TAB1",#N/A,TRUE,"GENERAL";"TAB2",#N/A,TRUE,"GENERAL";"TAB3",#N/A,TRUE,"GENERAL";"TAB4",#N/A,TRUE,"GENERAL";"TAB5",#N/A,TRUE,"GENERAL"}</definedName>
    <definedName name="regresd" localSheetId="1" hidden="1">{"TAB1",#N/A,TRUE,"GENERAL";"TAB2",#N/A,TRUE,"GENERAL";"TAB3",#N/A,TRUE,"GENERAL";"TAB4",#N/A,TRUE,"GENERAL";"TAB5",#N/A,TRUE,"GENERAL"}</definedName>
    <definedName name="regresd" localSheetId="2" hidden="1">{"TAB1",#N/A,TRUE,"GENERAL";"TAB2",#N/A,TRUE,"GENERAL";"TAB3",#N/A,TRUE,"GENERAL";"TAB4",#N/A,TRUE,"GENERAL";"TAB5",#N/A,TRUE,"GENERAL"}</definedName>
    <definedName name="regresd" localSheetId="3" hidden="1">{"TAB1",#N/A,TRUE,"GENERAL";"TAB2",#N/A,TRUE,"GENERAL";"TAB3",#N/A,TRUE,"GENERAL";"TAB4",#N/A,TRUE,"GENERAL";"TAB5",#N/A,TRUE,"GENERAL"}</definedName>
    <definedName name="regresd" localSheetId="4" hidden="1">{"TAB1",#N/A,TRUE,"GENERAL";"TAB2",#N/A,TRUE,"GENERAL";"TAB3",#N/A,TRUE,"GENERAL";"TAB4",#N/A,TRUE,"GENERAL";"TAB5",#N/A,TRUE,"GENERAL"}</definedName>
    <definedName name="regresd" hidden="1">{"TAB1",#N/A,TRUE,"GENERAL";"TAB2",#N/A,TRUE,"GENERAL";"TAB3",#N/A,TRUE,"GENERAL";"TAB4",#N/A,TRUE,"GENERAL";"TAB5",#N/A,TRUE,"GENERAL"}</definedName>
    <definedName name="regthio" localSheetId="5" hidden="1">{"TAB1",#N/A,TRUE,"GENERAL";"TAB2",#N/A,TRUE,"GENERAL";"TAB3",#N/A,TRUE,"GENERAL";"TAB4",#N/A,TRUE,"GENERAL";"TAB5",#N/A,TRUE,"GENERAL"}</definedName>
    <definedName name="regthio" localSheetId="1" hidden="1">{"TAB1",#N/A,TRUE,"GENERAL";"TAB2",#N/A,TRUE,"GENERAL";"TAB3",#N/A,TRUE,"GENERAL";"TAB4",#N/A,TRUE,"GENERAL";"TAB5",#N/A,TRUE,"GENERAL"}</definedName>
    <definedName name="regthio" localSheetId="2" hidden="1">{"TAB1",#N/A,TRUE,"GENERAL";"TAB2",#N/A,TRUE,"GENERAL";"TAB3",#N/A,TRUE,"GENERAL";"TAB4",#N/A,TRUE,"GENERAL";"TAB5",#N/A,TRUE,"GENERAL"}</definedName>
    <definedName name="regthio" localSheetId="3" hidden="1">{"TAB1",#N/A,TRUE,"GENERAL";"TAB2",#N/A,TRUE,"GENERAL";"TAB3",#N/A,TRUE,"GENERAL";"TAB4",#N/A,TRUE,"GENERAL";"TAB5",#N/A,TRUE,"GENERAL"}</definedName>
    <definedName name="regthio" localSheetId="4" hidden="1">{"TAB1",#N/A,TRUE,"GENERAL";"TAB2",#N/A,TRUE,"GENERAL";"TAB3",#N/A,TRUE,"GENERAL";"TAB4",#N/A,TRUE,"GENERAL";"TAB5",#N/A,TRUE,"GENERAL"}</definedName>
    <definedName name="regthio" hidden="1">{"TAB1",#N/A,TRUE,"GENERAL";"TAB2",#N/A,TRUE,"GENERAL";"TAB3",#N/A,TRUE,"GENERAL";"TAB4",#N/A,TRUE,"GENERAL";"TAB5",#N/A,TRUE,"GENERAL"}</definedName>
    <definedName name="REGULAR">#REF!&gt;2.5</definedName>
    <definedName name="REGULAR4006">#REF!</definedName>
    <definedName name="REGULAR4006A">#REF!</definedName>
    <definedName name="REGULAR40CN01">#REF!</definedName>
    <definedName name="REGULAR40CNA">#REF!</definedName>
    <definedName name="REGULAR40CNB">#REF!</definedName>
    <definedName name="REGULAR55CN01">#REF!</definedName>
    <definedName name="REGULAR55CN03">#REF!</definedName>
    <definedName name="REGULAR5607">#REF!</definedName>
    <definedName name="REGULARAFIR5607">#REF!</definedName>
    <definedName name="REICIO" localSheetId="5">RESUMEN!err</definedName>
    <definedName name="REICIO" localSheetId="1">'T2'!err</definedName>
    <definedName name="REICIO" localSheetId="2">'T3'!err</definedName>
    <definedName name="REICIO" localSheetId="3">'T4'!err</definedName>
    <definedName name="REICIO" localSheetId="4">'T5'!err</definedName>
    <definedName name="REICIO">[0]!err</definedName>
    <definedName name="Reimbursement">"Reembolso"</definedName>
    <definedName name="reinicio" localSheetId="5">RESUMEN!err</definedName>
    <definedName name="reinicio" localSheetId="1">'T2'!err</definedName>
    <definedName name="reinicio" localSheetId="2">'T3'!err</definedName>
    <definedName name="reinicio" localSheetId="3">'T4'!err</definedName>
    <definedName name="reinicio" localSheetId="4">'T5'!err</definedName>
    <definedName name="reinicio">[0]!err</definedName>
    <definedName name="REJHE" localSheetId="5" hidden="1">{"via1",#N/A,TRUE,"general";"via2",#N/A,TRUE,"general";"via3",#N/A,TRUE,"general"}</definedName>
    <definedName name="REJHE" localSheetId="1" hidden="1">{"via1",#N/A,TRUE,"general";"via2",#N/A,TRUE,"general";"via3",#N/A,TRUE,"general"}</definedName>
    <definedName name="REJHE" localSheetId="2" hidden="1">{"via1",#N/A,TRUE,"general";"via2",#N/A,TRUE,"general";"via3",#N/A,TRUE,"general"}</definedName>
    <definedName name="REJHE" localSheetId="3" hidden="1">{"via1",#N/A,TRUE,"general";"via2",#N/A,TRUE,"general";"via3",#N/A,TRUE,"general"}</definedName>
    <definedName name="REJHE" localSheetId="4" hidden="1">{"via1",#N/A,TRUE,"general";"via2",#N/A,TRUE,"general";"via3",#N/A,TRUE,"general"}</definedName>
    <definedName name="REJHE" hidden="1">{"via1",#N/A,TRUE,"general";"via2",#N/A,TRUE,"general";"via3",#N/A,TRUE,"general"}</definedName>
    <definedName name="RELACUION">#REF!</definedName>
    <definedName name="rell">#REF!</definedName>
    <definedName name="relleno">26000</definedName>
    <definedName name="RELLG">#REF!</definedName>
    <definedName name="remanentes" localSheetId="2">#REF!,#REF!,#REF!,#REF!</definedName>
    <definedName name="remanentes">#REF!,#REF!,#REF!,#REF!</definedName>
    <definedName name="rendimiento">#REF!</definedName>
    <definedName name="RENDIMIENTO____CARGA">#REF!</definedName>
    <definedName name="Reprelegal">#REF!</definedName>
    <definedName name="REPXXX">#REF!</definedName>
    <definedName name="Requerimiento">#REF!</definedName>
    <definedName name="Requerimientos">#REF!</definedName>
    <definedName name="rer" localSheetId="5" hidden="1">{"via1",#N/A,TRUE,"general";"via2",#N/A,TRUE,"general";"via3",#N/A,TRUE,"general"}</definedName>
    <definedName name="rer" localSheetId="1" hidden="1">{"via1",#N/A,TRUE,"general";"via2",#N/A,TRUE,"general";"via3",#N/A,TRUE,"general"}</definedName>
    <definedName name="rer" localSheetId="2" hidden="1">{"via1",#N/A,TRUE,"general";"via2",#N/A,TRUE,"general";"via3",#N/A,TRUE,"general"}</definedName>
    <definedName name="rer" localSheetId="3" hidden="1">{"via1",#N/A,TRUE,"general";"via2",#N/A,TRUE,"general";"via3",#N/A,TRUE,"general"}</definedName>
    <definedName name="rer" localSheetId="4" hidden="1">{"via1",#N/A,TRUE,"general";"via2",#N/A,TRUE,"general";"via3",#N/A,TRUE,"general"}</definedName>
    <definedName name="rer" hidden="1">{"via1",#N/A,TRUE,"general";"via2",#N/A,TRUE,"general";"via3",#N/A,TRUE,"general"}</definedName>
    <definedName name="rererw" localSheetId="5" hidden="1">{"TAB1",#N/A,TRUE,"GENERAL";"TAB2",#N/A,TRUE,"GENERAL";"TAB3",#N/A,TRUE,"GENERAL";"TAB4",#N/A,TRUE,"GENERAL";"TAB5",#N/A,TRUE,"GENERAL"}</definedName>
    <definedName name="rererw" localSheetId="1" hidden="1">{"TAB1",#N/A,TRUE,"GENERAL";"TAB2",#N/A,TRUE,"GENERAL";"TAB3",#N/A,TRUE,"GENERAL";"TAB4",#N/A,TRUE,"GENERAL";"TAB5",#N/A,TRUE,"GENERAL"}</definedName>
    <definedName name="rererw" localSheetId="2" hidden="1">{"TAB1",#N/A,TRUE,"GENERAL";"TAB2",#N/A,TRUE,"GENERAL";"TAB3",#N/A,TRUE,"GENERAL";"TAB4",#N/A,TRUE,"GENERAL";"TAB5",#N/A,TRUE,"GENERAL"}</definedName>
    <definedName name="rererw" localSheetId="3" hidden="1">{"TAB1",#N/A,TRUE,"GENERAL";"TAB2",#N/A,TRUE,"GENERAL";"TAB3",#N/A,TRUE,"GENERAL";"TAB4",#N/A,TRUE,"GENERAL";"TAB5",#N/A,TRUE,"GENERAL"}</definedName>
    <definedName name="rererw" localSheetId="4" hidden="1">{"TAB1",#N/A,TRUE,"GENERAL";"TAB2",#N/A,TRUE,"GENERAL";"TAB3",#N/A,TRUE,"GENERAL";"TAB4",#N/A,TRUE,"GENERAL";"TAB5",#N/A,TRUE,"GENERAL"}</definedName>
    <definedName name="rererw" hidden="1">{"TAB1",#N/A,TRUE,"GENERAL";"TAB2",#N/A,TRUE,"GENERAL";"TAB3",#N/A,TRUE,"GENERAL";"TAB4",#N/A,TRUE,"GENERAL";"TAB5",#N/A,TRUE,"GENERAL"}</definedName>
    <definedName name="RERET">#REF!</definedName>
    <definedName name="rerg" localSheetId="5" hidden="1">{"TAB1",#N/A,TRUE,"GENERAL";"TAB2",#N/A,TRUE,"GENERAL";"TAB3",#N/A,TRUE,"GENERAL";"TAB4",#N/A,TRUE,"GENERAL";"TAB5",#N/A,TRUE,"GENERAL"}</definedName>
    <definedName name="rerg" localSheetId="1" hidden="1">{"TAB1",#N/A,TRUE,"GENERAL";"TAB2",#N/A,TRUE,"GENERAL";"TAB3",#N/A,TRUE,"GENERAL";"TAB4",#N/A,TRUE,"GENERAL";"TAB5",#N/A,TRUE,"GENERAL"}</definedName>
    <definedName name="rerg" localSheetId="2" hidden="1">{"TAB1",#N/A,TRUE,"GENERAL";"TAB2",#N/A,TRUE,"GENERAL";"TAB3",#N/A,TRUE,"GENERAL";"TAB4",#N/A,TRUE,"GENERAL";"TAB5",#N/A,TRUE,"GENERAL"}</definedName>
    <definedName name="rerg" localSheetId="3" hidden="1">{"TAB1",#N/A,TRUE,"GENERAL";"TAB2",#N/A,TRUE,"GENERAL";"TAB3",#N/A,TRUE,"GENERAL";"TAB4",#N/A,TRUE,"GENERAL";"TAB5",#N/A,TRUE,"GENERAL"}</definedName>
    <definedName name="rerg" localSheetId="4" hidden="1">{"TAB1",#N/A,TRUE,"GENERAL";"TAB2",#N/A,TRUE,"GENERAL";"TAB3",#N/A,TRUE,"GENERAL";"TAB4",#N/A,TRUE,"GENERAL";"TAB5",#N/A,TRUE,"GENERAL"}</definedName>
    <definedName name="rerg" hidden="1">{"TAB1",#N/A,TRUE,"GENERAL";"TAB2",#N/A,TRUE,"GENERAL";"TAB3",#N/A,TRUE,"GENERAL";"TAB4",#N/A,TRUE,"GENERAL";"TAB5",#N/A,TRUE,"GENERAL"}</definedName>
    <definedName name="rerrrrw" localSheetId="5" hidden="1">{"TAB1",#N/A,TRUE,"GENERAL";"TAB2",#N/A,TRUE,"GENERAL";"TAB3",#N/A,TRUE,"GENERAL";"TAB4",#N/A,TRUE,"GENERAL";"TAB5",#N/A,TRUE,"GENERAL"}</definedName>
    <definedName name="rerrrrw" localSheetId="1" hidden="1">{"TAB1",#N/A,TRUE,"GENERAL";"TAB2",#N/A,TRUE,"GENERAL";"TAB3",#N/A,TRUE,"GENERAL";"TAB4",#N/A,TRUE,"GENERAL";"TAB5",#N/A,TRUE,"GENERAL"}</definedName>
    <definedName name="rerrrrw" localSheetId="2" hidden="1">{"TAB1",#N/A,TRUE,"GENERAL";"TAB2",#N/A,TRUE,"GENERAL";"TAB3",#N/A,TRUE,"GENERAL";"TAB4",#N/A,TRUE,"GENERAL";"TAB5",#N/A,TRUE,"GENERAL"}</definedName>
    <definedName name="rerrrrw" localSheetId="3" hidden="1">{"TAB1",#N/A,TRUE,"GENERAL";"TAB2",#N/A,TRUE,"GENERAL";"TAB3",#N/A,TRUE,"GENERAL";"TAB4",#N/A,TRUE,"GENERAL";"TAB5",#N/A,TRUE,"GENERAL"}</definedName>
    <definedName name="rerrrrw" localSheetId="4" hidden="1">{"TAB1",#N/A,TRUE,"GENERAL";"TAB2",#N/A,TRUE,"GENERAL";"TAB3",#N/A,TRUE,"GENERAL";"TAB4",#N/A,TRUE,"GENERAL";"TAB5",#N/A,TRUE,"GENERAL"}</definedName>
    <definedName name="rerrrrw" hidden="1">{"TAB1",#N/A,TRUE,"GENERAL";"TAB2",#N/A,TRUE,"GENERAL";"TAB3",#N/A,TRUE,"GENERAL";"TAB4",#N/A,TRUE,"GENERAL";"TAB5",#N/A,TRUE,"GENERAL"}</definedName>
    <definedName name="RES">#REF!</definedName>
    <definedName name="residente">#REF!</definedName>
    <definedName name="Residente_de_obra">#REF!</definedName>
    <definedName name="Resistividad">#REF!</definedName>
    <definedName name="RESU">#REF!</definedName>
    <definedName name="resu8">#REF!</definedName>
    <definedName name="resufi">#REF!</definedName>
    <definedName name="resufi1">#REF!</definedName>
    <definedName name="resul">#REF!</definedName>
    <definedName name="RESUM">#REF!</definedName>
    <definedName name="resum2">#REF!</definedName>
    <definedName name="resumen">#REF!</definedName>
    <definedName name="resumen_final">#REF!</definedName>
    <definedName name="resumen_final1">#REF!</definedName>
    <definedName name="Retenc">#REF!</definedName>
    <definedName name="Retenido1">#REF!</definedName>
    <definedName name="Retenido10">#REF!</definedName>
    <definedName name="Retenido100">#REF!</definedName>
    <definedName name="Retenido112">#REF!</definedName>
    <definedName name="RETENIDO2">#REF!</definedName>
    <definedName name="Retenido200">#REF!</definedName>
    <definedName name="Retenido30">#REF!</definedName>
    <definedName name="Retenido34">#REF!</definedName>
    <definedName name="Retenido38">#REF!</definedName>
    <definedName name="Retenido4">#REF!</definedName>
    <definedName name="Retenido40">#REF!</definedName>
    <definedName name="Retenido50">#REF!</definedName>
    <definedName name="Retenido8">#REF!</definedName>
    <definedName name="retro">75000</definedName>
    <definedName name="Retroexcavadora_de_llantas">#REF!</definedName>
    <definedName name="RETTRE" localSheetId="5" hidden="1">{"via1",#N/A,TRUE,"general";"via2",#N/A,TRUE,"general";"via3",#N/A,TRUE,"general"}</definedName>
    <definedName name="RETTRE" localSheetId="1" hidden="1">{"via1",#N/A,TRUE,"general";"via2",#N/A,TRUE,"general";"via3",#N/A,TRUE,"general"}</definedName>
    <definedName name="RETTRE" localSheetId="2" hidden="1">{"via1",#N/A,TRUE,"general";"via2",#N/A,TRUE,"general";"via3",#N/A,TRUE,"general"}</definedName>
    <definedName name="RETTRE" localSheetId="3" hidden="1">{"via1",#N/A,TRUE,"general";"via2",#N/A,TRUE,"general";"via3",#N/A,TRUE,"general"}</definedName>
    <definedName name="RETTRE" localSheetId="4" hidden="1">{"via1",#N/A,TRUE,"general";"via2",#N/A,TRUE,"general";"via3",#N/A,TRUE,"general"}</definedName>
    <definedName name="RETTRE" hidden="1">{"via1",#N/A,TRUE,"general";"via2",#N/A,TRUE,"general";"via3",#N/A,TRUE,"general"}</definedName>
    <definedName name="rety" localSheetId="5" hidden="1">{"TAB1",#N/A,TRUE,"GENERAL";"TAB2",#N/A,TRUE,"GENERAL";"TAB3",#N/A,TRUE,"GENERAL";"TAB4",#N/A,TRUE,"GENERAL";"TAB5",#N/A,TRUE,"GENERAL"}</definedName>
    <definedName name="rety" localSheetId="1" hidden="1">{"TAB1",#N/A,TRUE,"GENERAL";"TAB2",#N/A,TRUE,"GENERAL";"TAB3",#N/A,TRUE,"GENERAL";"TAB4",#N/A,TRUE,"GENERAL";"TAB5",#N/A,TRUE,"GENERAL"}</definedName>
    <definedName name="rety" localSheetId="2" hidden="1">{"TAB1",#N/A,TRUE,"GENERAL";"TAB2",#N/A,TRUE,"GENERAL";"TAB3",#N/A,TRUE,"GENERAL";"TAB4",#N/A,TRUE,"GENERAL";"TAB5",#N/A,TRUE,"GENERAL"}</definedName>
    <definedName name="rety" localSheetId="3" hidden="1">{"TAB1",#N/A,TRUE,"GENERAL";"TAB2",#N/A,TRUE,"GENERAL";"TAB3",#N/A,TRUE,"GENERAL";"TAB4",#N/A,TRUE,"GENERAL";"TAB5",#N/A,TRUE,"GENERAL"}</definedName>
    <definedName name="rety" localSheetId="4" hidden="1">{"TAB1",#N/A,TRUE,"GENERAL";"TAB2",#N/A,TRUE,"GENERAL";"TAB3",#N/A,TRUE,"GENERAL";"TAB4",#N/A,TRUE,"GENERAL";"TAB5",#N/A,TRUE,"GENERAL"}</definedName>
    <definedName name="rety" hidden="1">{"TAB1",#N/A,TRUE,"GENERAL";"TAB2",#N/A,TRUE,"GENERAL";"TAB3",#N/A,TRUE,"GENERAL";"TAB4",#N/A,TRUE,"GENERAL";"TAB5",#N/A,TRUE,"GENERAL"}</definedName>
    <definedName name="rewfreg" localSheetId="5" hidden="1">{"via1",#N/A,TRUE,"general";"via2",#N/A,TRUE,"general";"via3",#N/A,TRUE,"general"}</definedName>
    <definedName name="rewfreg" localSheetId="1" hidden="1">{"via1",#N/A,TRUE,"general";"via2",#N/A,TRUE,"general";"via3",#N/A,TRUE,"general"}</definedName>
    <definedName name="rewfreg" localSheetId="2" hidden="1">{"via1",#N/A,TRUE,"general";"via2",#N/A,TRUE,"general";"via3",#N/A,TRUE,"general"}</definedName>
    <definedName name="rewfreg" localSheetId="3" hidden="1">{"via1",#N/A,TRUE,"general";"via2",#N/A,TRUE,"general";"via3",#N/A,TRUE,"general"}</definedName>
    <definedName name="rewfreg" localSheetId="4" hidden="1">{"via1",#N/A,TRUE,"general";"via2",#N/A,TRUE,"general";"via3",#N/A,TRUE,"general"}</definedName>
    <definedName name="rewfreg" hidden="1">{"via1",#N/A,TRUE,"general";"via2",#N/A,TRUE,"general";"via3",#N/A,TRUE,"general"}</definedName>
    <definedName name="rewqsd">#REF!</definedName>
    <definedName name="rewr" localSheetId="5" hidden="1">{"via1",#N/A,TRUE,"general";"via2",#N/A,TRUE,"general";"via3",#N/A,TRUE,"general"}</definedName>
    <definedName name="rewr" localSheetId="1" hidden="1">{"via1",#N/A,TRUE,"general";"via2",#N/A,TRUE,"general";"via3",#N/A,TRUE,"general"}</definedName>
    <definedName name="rewr" localSheetId="2" hidden="1">{"via1",#N/A,TRUE,"general";"via2",#N/A,TRUE,"general";"via3",#N/A,TRUE,"general"}</definedName>
    <definedName name="rewr" localSheetId="3" hidden="1">{"via1",#N/A,TRUE,"general";"via2",#N/A,TRUE,"general";"via3",#N/A,TRUE,"general"}</definedName>
    <definedName name="rewr" localSheetId="4" hidden="1">{"via1",#N/A,TRUE,"general";"via2",#N/A,TRUE,"general";"via3",#N/A,TRUE,"general"}</definedName>
    <definedName name="rewr" hidden="1">{"via1",#N/A,TRUE,"general";"via2",#N/A,TRUE,"general";"via3",#N/A,TRUE,"general"}</definedName>
    <definedName name="REWWER" localSheetId="5" hidden="1">{"TAB1",#N/A,TRUE,"GENERAL";"TAB2",#N/A,TRUE,"GENERAL";"TAB3",#N/A,TRUE,"GENERAL";"TAB4",#N/A,TRUE,"GENERAL";"TAB5",#N/A,TRUE,"GENERAL"}</definedName>
    <definedName name="REWWER" localSheetId="1" hidden="1">{"TAB1",#N/A,TRUE,"GENERAL";"TAB2",#N/A,TRUE,"GENERAL";"TAB3",#N/A,TRUE,"GENERAL";"TAB4",#N/A,TRUE,"GENERAL";"TAB5",#N/A,TRUE,"GENERAL"}</definedName>
    <definedName name="REWWER" localSheetId="2" hidden="1">{"TAB1",#N/A,TRUE,"GENERAL";"TAB2",#N/A,TRUE,"GENERAL";"TAB3",#N/A,TRUE,"GENERAL";"TAB4",#N/A,TRUE,"GENERAL";"TAB5",#N/A,TRUE,"GENERAL"}</definedName>
    <definedName name="REWWER" localSheetId="3" hidden="1">{"TAB1",#N/A,TRUE,"GENERAL";"TAB2",#N/A,TRUE,"GENERAL";"TAB3",#N/A,TRUE,"GENERAL";"TAB4",#N/A,TRUE,"GENERAL";"TAB5",#N/A,TRUE,"GENERAL"}</definedName>
    <definedName name="REWWER" localSheetId="4" hidden="1">{"TAB1",#N/A,TRUE,"GENERAL";"TAB2",#N/A,TRUE,"GENERAL";"TAB3",#N/A,TRUE,"GENERAL";"TAB4",#N/A,TRUE,"GENERAL";"TAB5",#N/A,TRUE,"GENERAL"}</definedName>
    <definedName name="REWWER" hidden="1">{"TAB1",#N/A,TRUE,"GENERAL";"TAB2",#N/A,TRUE,"GENERAL";"TAB3",#N/A,TRUE,"GENERAL";"TAB4",#N/A,TRUE,"GENERAL";"TAB5",#N/A,TRUE,"GENERAL"}</definedName>
    <definedName name="reyepoi" localSheetId="5" hidden="1">{"TAB1",#N/A,TRUE,"GENERAL";"TAB2",#N/A,TRUE,"GENERAL";"TAB3",#N/A,TRUE,"GENERAL";"TAB4",#N/A,TRUE,"GENERAL";"TAB5",#N/A,TRUE,"GENERAL"}</definedName>
    <definedName name="reyepoi" localSheetId="1" hidden="1">{"TAB1",#N/A,TRUE,"GENERAL";"TAB2",#N/A,TRUE,"GENERAL";"TAB3",#N/A,TRUE,"GENERAL";"TAB4",#N/A,TRUE,"GENERAL";"TAB5",#N/A,TRUE,"GENERAL"}</definedName>
    <definedName name="reyepoi" localSheetId="2" hidden="1">{"TAB1",#N/A,TRUE,"GENERAL";"TAB2",#N/A,TRUE,"GENERAL";"TAB3",#N/A,TRUE,"GENERAL";"TAB4",#N/A,TRUE,"GENERAL";"TAB5",#N/A,TRUE,"GENERAL"}</definedName>
    <definedName name="reyepoi" localSheetId="3" hidden="1">{"TAB1",#N/A,TRUE,"GENERAL";"TAB2",#N/A,TRUE,"GENERAL";"TAB3",#N/A,TRUE,"GENERAL";"TAB4",#N/A,TRUE,"GENERAL";"TAB5",#N/A,TRUE,"GENERAL"}</definedName>
    <definedName name="reyepoi" localSheetId="4" hidden="1">{"TAB1",#N/A,TRUE,"GENERAL";"TAB2",#N/A,TRUE,"GENERAL";"TAB3",#N/A,TRUE,"GENERAL";"TAB4",#N/A,TRUE,"GENERAL";"TAB5",#N/A,TRUE,"GENERAL"}</definedName>
    <definedName name="reyepoi" hidden="1">{"TAB1",#N/A,TRUE,"GENERAL";"TAB2",#N/A,TRUE,"GENERAL";"TAB3",#N/A,TRUE,"GENERAL";"TAB4",#N/A,TRUE,"GENERAL";"TAB5",#N/A,TRUE,"GENERAL"}</definedName>
    <definedName name="reyety" localSheetId="5" hidden="1">{"via1",#N/A,TRUE,"general";"via2",#N/A,TRUE,"general";"via3",#N/A,TRUE,"general"}</definedName>
    <definedName name="reyety" localSheetId="1" hidden="1">{"via1",#N/A,TRUE,"general";"via2",#N/A,TRUE,"general";"via3",#N/A,TRUE,"general"}</definedName>
    <definedName name="reyety" localSheetId="2" hidden="1">{"via1",#N/A,TRUE,"general";"via2",#N/A,TRUE,"general";"via3",#N/A,TRUE,"general"}</definedName>
    <definedName name="reyety" localSheetId="3" hidden="1">{"via1",#N/A,TRUE,"general";"via2",#N/A,TRUE,"general";"via3",#N/A,TRUE,"general"}</definedName>
    <definedName name="reyety" localSheetId="4" hidden="1">{"via1",#N/A,TRUE,"general";"via2",#N/A,TRUE,"general";"via3",#N/A,TRUE,"general"}</definedName>
    <definedName name="reyety" hidden="1">{"via1",#N/A,TRUE,"general";"via2",#N/A,TRUE,"general";"via3",#N/A,TRUE,"general"}</definedName>
    <definedName name="reyty" localSheetId="5" hidden="1">{"via1",#N/A,TRUE,"general";"via2",#N/A,TRUE,"general";"via3",#N/A,TRUE,"general"}</definedName>
    <definedName name="reyty" localSheetId="1" hidden="1">{"via1",#N/A,TRUE,"general";"via2",#N/A,TRUE,"general";"via3",#N/A,TRUE,"general"}</definedName>
    <definedName name="reyty" localSheetId="2" hidden="1">{"via1",#N/A,TRUE,"general";"via2",#N/A,TRUE,"general";"via3",#N/A,TRUE,"general"}</definedName>
    <definedName name="reyty" localSheetId="3" hidden="1">{"via1",#N/A,TRUE,"general";"via2",#N/A,TRUE,"general";"via3",#N/A,TRUE,"general"}</definedName>
    <definedName name="reyty" localSheetId="4" hidden="1">{"via1",#N/A,TRUE,"general";"via2",#N/A,TRUE,"general";"via3",#N/A,TRUE,"general"}</definedName>
    <definedName name="reyty" hidden="1">{"via1",#N/A,TRUE,"general";"via2",#N/A,TRUE,"general";"via3",#N/A,TRUE,"general"}</definedName>
    <definedName name="reyyt" localSheetId="5" hidden="1">{"via1",#N/A,TRUE,"general";"via2",#N/A,TRUE,"general";"via3",#N/A,TRUE,"general"}</definedName>
    <definedName name="reyyt" localSheetId="1" hidden="1">{"via1",#N/A,TRUE,"general";"via2",#N/A,TRUE,"general";"via3",#N/A,TRUE,"general"}</definedName>
    <definedName name="reyyt" localSheetId="2" hidden="1">{"via1",#N/A,TRUE,"general";"via2",#N/A,TRUE,"general";"via3",#N/A,TRUE,"general"}</definedName>
    <definedName name="reyyt" localSheetId="3" hidden="1">{"via1",#N/A,TRUE,"general";"via2",#N/A,TRUE,"general";"via3",#N/A,TRUE,"general"}</definedName>
    <definedName name="reyyt" localSheetId="4" hidden="1">{"via1",#N/A,TRUE,"general";"via2",#N/A,TRUE,"general";"via3",#N/A,TRUE,"general"}</definedName>
    <definedName name="reyyt" hidden="1">{"via1",#N/A,TRUE,"general";"via2",#N/A,TRUE,"general";"via3",#N/A,TRUE,"general"}</definedName>
    <definedName name="rfhnhjyu" localSheetId="5" hidden="1">{"TAB1",#N/A,TRUE,"GENERAL";"TAB2",#N/A,TRUE,"GENERAL";"TAB3",#N/A,TRUE,"GENERAL";"TAB4",#N/A,TRUE,"GENERAL";"TAB5",#N/A,TRUE,"GENERAL"}</definedName>
    <definedName name="rfhnhjyu" localSheetId="1" hidden="1">{"TAB1",#N/A,TRUE,"GENERAL";"TAB2",#N/A,TRUE,"GENERAL";"TAB3",#N/A,TRUE,"GENERAL";"TAB4",#N/A,TRUE,"GENERAL";"TAB5",#N/A,TRUE,"GENERAL"}</definedName>
    <definedName name="rfhnhjyu" localSheetId="2" hidden="1">{"TAB1",#N/A,TRUE,"GENERAL";"TAB2",#N/A,TRUE,"GENERAL";"TAB3",#N/A,TRUE,"GENERAL";"TAB4",#N/A,TRUE,"GENERAL";"TAB5",#N/A,TRUE,"GENERAL"}</definedName>
    <definedName name="rfhnhjyu" localSheetId="3" hidden="1">{"TAB1",#N/A,TRUE,"GENERAL";"TAB2",#N/A,TRUE,"GENERAL";"TAB3",#N/A,TRUE,"GENERAL";"TAB4",#N/A,TRUE,"GENERAL";"TAB5",#N/A,TRUE,"GENERAL"}</definedName>
    <definedName name="rfhnhjyu" localSheetId="4" hidden="1">{"TAB1",#N/A,TRUE,"GENERAL";"TAB2",#N/A,TRUE,"GENERAL";"TAB3",#N/A,TRUE,"GENERAL";"TAB4",#N/A,TRUE,"GENERAL";"TAB5",#N/A,TRUE,"GENERAL"}</definedName>
    <definedName name="rfhnhjyu" hidden="1">{"TAB1",#N/A,TRUE,"GENERAL";"TAB2",#N/A,TRUE,"GENERAL";"TAB3",#N/A,TRUE,"GENERAL";"TAB4",#N/A,TRUE,"GENERAL";"TAB5",#N/A,TRUE,"GENERAL"}</definedName>
    <definedName name="rfrf" localSheetId="5" hidden="1">{"via1",#N/A,TRUE,"general";"via2",#N/A,TRUE,"general";"via3",#N/A,TRUE,"general"}</definedName>
    <definedName name="rfrf" localSheetId="1" hidden="1">{"via1",#N/A,TRUE,"general";"via2",#N/A,TRUE,"general";"via3",#N/A,TRUE,"general"}</definedName>
    <definedName name="rfrf" localSheetId="2" hidden="1">{"via1",#N/A,TRUE,"general";"via2",#N/A,TRUE,"general";"via3",#N/A,TRUE,"general"}</definedName>
    <definedName name="rfrf" localSheetId="3" hidden="1">{"via1",#N/A,TRUE,"general";"via2",#N/A,TRUE,"general";"via3",#N/A,TRUE,"general"}</definedName>
    <definedName name="rfrf" localSheetId="4" hidden="1">{"via1",#N/A,TRUE,"general";"via2",#N/A,TRUE,"general";"via3",#N/A,TRUE,"general"}</definedName>
    <definedName name="rfrf" hidden="1">{"via1",#N/A,TRUE,"general";"via2",#N/A,TRUE,"general";"via3",#N/A,TRUE,"general"}</definedName>
    <definedName name="RFV">#REF!</definedName>
    <definedName name="RG">#REF!</definedName>
    <definedName name="rge" localSheetId="5" hidden="1">{"via1",#N/A,TRUE,"general";"via2",#N/A,TRUE,"general";"via3",#N/A,TRUE,"general"}</definedName>
    <definedName name="rge" localSheetId="1" hidden="1">{"via1",#N/A,TRUE,"general";"via2",#N/A,TRUE,"general";"via3",#N/A,TRUE,"general"}</definedName>
    <definedName name="rge" localSheetId="2" hidden="1">{"via1",#N/A,TRUE,"general";"via2",#N/A,TRUE,"general";"via3",#N/A,TRUE,"general"}</definedName>
    <definedName name="rge" localSheetId="3" hidden="1">{"via1",#N/A,TRUE,"general";"via2",#N/A,TRUE,"general";"via3",#N/A,TRUE,"general"}</definedName>
    <definedName name="rge" localSheetId="4" hidden="1">{"via1",#N/A,TRUE,"general";"via2",#N/A,TRUE,"general";"via3",#N/A,TRUE,"general"}</definedName>
    <definedName name="rge" hidden="1">{"via1",#N/A,TRUE,"general";"via2",#N/A,TRUE,"general";"via3",#N/A,TRUE,"general"}</definedName>
    <definedName name="rgegg" localSheetId="5" hidden="1">{"via1",#N/A,TRUE,"general";"via2",#N/A,TRUE,"general";"via3",#N/A,TRUE,"general"}</definedName>
    <definedName name="rgegg" localSheetId="1" hidden="1">{"via1",#N/A,TRUE,"general";"via2",#N/A,TRUE,"general";"via3",#N/A,TRUE,"general"}</definedName>
    <definedName name="rgegg" localSheetId="2" hidden="1">{"via1",#N/A,TRUE,"general";"via2",#N/A,TRUE,"general";"via3",#N/A,TRUE,"general"}</definedName>
    <definedName name="rgegg" localSheetId="3" hidden="1">{"via1",#N/A,TRUE,"general";"via2",#N/A,TRUE,"general";"via3",#N/A,TRUE,"general"}</definedName>
    <definedName name="rgegg" localSheetId="4" hidden="1">{"via1",#N/A,TRUE,"general";"via2",#N/A,TRUE,"general";"via3",#N/A,TRUE,"general"}</definedName>
    <definedName name="rgegg" hidden="1">{"via1",#N/A,TRUE,"general";"via2",#N/A,TRUE,"general";"via3",#N/A,TRUE,"general"}</definedName>
    <definedName name="rgwdf">#REF!</definedName>
    <definedName name="rhh" localSheetId="5" hidden="1">{"TAB1",#N/A,TRUE,"GENERAL";"TAB2",#N/A,TRUE,"GENERAL";"TAB3",#N/A,TRUE,"GENERAL";"TAB4",#N/A,TRUE,"GENERAL";"TAB5",#N/A,TRUE,"GENERAL"}</definedName>
    <definedName name="rhh" localSheetId="1" hidden="1">{"TAB1",#N/A,TRUE,"GENERAL";"TAB2",#N/A,TRUE,"GENERAL";"TAB3",#N/A,TRUE,"GENERAL";"TAB4",#N/A,TRUE,"GENERAL";"TAB5",#N/A,TRUE,"GENERAL"}</definedName>
    <definedName name="rhh" localSheetId="2" hidden="1">{"TAB1",#N/A,TRUE,"GENERAL";"TAB2",#N/A,TRUE,"GENERAL";"TAB3",#N/A,TRUE,"GENERAL";"TAB4",#N/A,TRUE,"GENERAL";"TAB5",#N/A,TRUE,"GENERAL"}</definedName>
    <definedName name="rhh" localSheetId="3" hidden="1">{"TAB1",#N/A,TRUE,"GENERAL";"TAB2",#N/A,TRUE,"GENERAL";"TAB3",#N/A,TRUE,"GENERAL";"TAB4",#N/A,TRUE,"GENERAL";"TAB5",#N/A,TRUE,"GENERAL"}</definedName>
    <definedName name="rhh" localSheetId="4" hidden="1">{"TAB1",#N/A,TRUE,"GENERAL";"TAB2",#N/A,TRUE,"GENERAL";"TAB3",#N/A,TRUE,"GENERAL";"TAB4",#N/A,TRUE,"GENERAL";"TAB5",#N/A,TRUE,"GENERAL"}</definedName>
    <definedName name="rhh" hidden="1">{"TAB1",#N/A,TRUE,"GENERAL";"TAB2",#N/A,TRUE,"GENERAL";"TAB3",#N/A,TRUE,"GENERAL";"TAB4",#N/A,TRUE,"GENERAL";"TAB5",#N/A,TRUE,"GENERAL"}</definedName>
    <definedName name="rhrtd" localSheetId="5" hidden="1">{"TAB1",#N/A,TRUE,"GENERAL";"TAB2",#N/A,TRUE,"GENERAL";"TAB3",#N/A,TRUE,"GENERAL";"TAB4",#N/A,TRUE,"GENERAL";"TAB5",#N/A,TRUE,"GENERAL"}</definedName>
    <definedName name="rhrtd" localSheetId="1" hidden="1">{"TAB1",#N/A,TRUE,"GENERAL";"TAB2",#N/A,TRUE,"GENERAL";"TAB3",#N/A,TRUE,"GENERAL";"TAB4",#N/A,TRUE,"GENERAL";"TAB5",#N/A,TRUE,"GENERAL"}</definedName>
    <definedName name="rhrtd" localSheetId="2" hidden="1">{"TAB1",#N/A,TRUE,"GENERAL";"TAB2",#N/A,TRUE,"GENERAL";"TAB3",#N/A,TRUE,"GENERAL";"TAB4",#N/A,TRUE,"GENERAL";"TAB5",#N/A,TRUE,"GENERAL"}</definedName>
    <definedName name="rhrtd" localSheetId="3" hidden="1">{"TAB1",#N/A,TRUE,"GENERAL";"TAB2",#N/A,TRUE,"GENERAL";"TAB3",#N/A,TRUE,"GENERAL";"TAB4",#N/A,TRUE,"GENERAL";"TAB5",#N/A,TRUE,"GENERAL"}</definedName>
    <definedName name="rhrtd" localSheetId="4" hidden="1">{"TAB1",#N/A,TRUE,"GENERAL";"TAB2",#N/A,TRUE,"GENERAL";"TAB3",#N/A,TRUE,"GENERAL";"TAB4",#N/A,TRUE,"GENERAL";"TAB5",#N/A,TRUE,"GENERAL"}</definedName>
    <definedName name="rhrtd" hidden="1">{"TAB1",#N/A,TRUE,"GENERAL";"TAB2",#N/A,TRUE,"GENERAL";"TAB3",#N/A,TRUE,"GENERAL";"TAB4",#N/A,TRUE,"GENERAL";"TAB5",#N/A,TRUE,"GENERAL"}</definedName>
    <definedName name="rhtry" localSheetId="5" hidden="1">{"TAB1",#N/A,TRUE,"GENERAL";"TAB2",#N/A,TRUE,"GENERAL";"TAB3",#N/A,TRUE,"GENERAL";"TAB4",#N/A,TRUE,"GENERAL";"TAB5",#N/A,TRUE,"GENERAL"}</definedName>
    <definedName name="rhtry" localSheetId="1" hidden="1">{"TAB1",#N/A,TRUE,"GENERAL";"TAB2",#N/A,TRUE,"GENERAL";"TAB3",#N/A,TRUE,"GENERAL";"TAB4",#N/A,TRUE,"GENERAL";"TAB5",#N/A,TRUE,"GENERAL"}</definedName>
    <definedName name="rhtry" localSheetId="2" hidden="1">{"TAB1",#N/A,TRUE,"GENERAL";"TAB2",#N/A,TRUE,"GENERAL";"TAB3",#N/A,TRUE,"GENERAL";"TAB4",#N/A,TRUE,"GENERAL";"TAB5",#N/A,TRUE,"GENERAL"}</definedName>
    <definedName name="rhtry" localSheetId="3" hidden="1">{"TAB1",#N/A,TRUE,"GENERAL";"TAB2",#N/A,TRUE,"GENERAL";"TAB3",#N/A,TRUE,"GENERAL";"TAB4",#N/A,TRUE,"GENERAL";"TAB5",#N/A,TRUE,"GENERAL"}</definedName>
    <definedName name="rhtry" localSheetId="4" hidden="1">{"TAB1",#N/A,TRUE,"GENERAL";"TAB2",#N/A,TRUE,"GENERAL";"TAB3",#N/A,TRUE,"GENERAL";"TAB4",#N/A,TRUE,"GENERAL";"TAB5",#N/A,TRUE,"GENERAL"}</definedName>
    <definedName name="rhtry" hidden="1">{"TAB1",#N/A,TRUE,"GENERAL";"TAB2",#N/A,TRUE,"GENERAL";"TAB3",#N/A,TRUE,"GENERAL";"TAB4",#N/A,TRUE,"GENERAL";"TAB5",#N/A,TRUE,"GENERAL"}</definedName>
    <definedName name="RICARDO">#REF!,#REF!,#REF!,#REF!,#REF!,#REF!,#REF!,#REF!,#REF!</definedName>
    <definedName name="RICO">#N/A</definedName>
    <definedName name="RID">#REF!</definedName>
    <definedName name="RISP">#REF!</definedName>
    <definedName name="rj" localSheetId="5" hidden="1">{"TAB1",#N/A,TRUE,"GENERAL";"TAB2",#N/A,TRUE,"GENERAL";"TAB3",#N/A,TRUE,"GENERAL";"TAB4",#N/A,TRUE,"GENERAL";"TAB5",#N/A,TRUE,"GENERAL"}</definedName>
    <definedName name="rj" localSheetId="1" hidden="1">{"TAB1",#N/A,TRUE,"GENERAL";"TAB2",#N/A,TRUE,"GENERAL";"TAB3",#N/A,TRUE,"GENERAL";"TAB4",#N/A,TRUE,"GENERAL";"TAB5",#N/A,TRUE,"GENERAL"}</definedName>
    <definedName name="rj" localSheetId="2" hidden="1">{"TAB1",#N/A,TRUE,"GENERAL";"TAB2",#N/A,TRUE,"GENERAL";"TAB3",#N/A,TRUE,"GENERAL";"TAB4",#N/A,TRUE,"GENERAL";"TAB5",#N/A,TRUE,"GENERAL"}</definedName>
    <definedName name="rj" localSheetId="3" hidden="1">{"TAB1",#N/A,TRUE,"GENERAL";"TAB2",#N/A,TRUE,"GENERAL";"TAB3",#N/A,TRUE,"GENERAL";"TAB4",#N/A,TRUE,"GENERAL";"TAB5",#N/A,TRUE,"GENERAL"}</definedName>
    <definedName name="rj" localSheetId="4" hidden="1">{"TAB1",#N/A,TRUE,"GENERAL";"TAB2",#N/A,TRUE,"GENERAL";"TAB3",#N/A,TRUE,"GENERAL";"TAB4",#N/A,TRUE,"GENERAL";"TAB5",#N/A,TRUE,"GENERAL"}</definedName>
    <definedName name="rj" hidden="1">{"TAB1",#N/A,TRUE,"GENERAL";"TAB2",#N/A,TRUE,"GENERAL";"TAB3",#N/A,TRUE,"GENERAL";"TAB4",#N/A,TRUE,"GENERAL";"TAB5",#N/A,TRUE,"GENERAL"}</definedName>
    <definedName name="rjjth" localSheetId="5" hidden="1">{"TAB1",#N/A,TRUE,"GENERAL";"TAB2",#N/A,TRUE,"GENERAL";"TAB3",#N/A,TRUE,"GENERAL";"TAB4",#N/A,TRUE,"GENERAL";"TAB5",#N/A,TRUE,"GENERAL"}</definedName>
    <definedName name="rjjth" localSheetId="1" hidden="1">{"TAB1",#N/A,TRUE,"GENERAL";"TAB2",#N/A,TRUE,"GENERAL";"TAB3",#N/A,TRUE,"GENERAL";"TAB4",#N/A,TRUE,"GENERAL";"TAB5",#N/A,TRUE,"GENERAL"}</definedName>
    <definedName name="rjjth" localSheetId="2" hidden="1">{"TAB1",#N/A,TRUE,"GENERAL";"TAB2",#N/A,TRUE,"GENERAL";"TAB3",#N/A,TRUE,"GENERAL";"TAB4",#N/A,TRUE,"GENERAL";"TAB5",#N/A,TRUE,"GENERAL"}</definedName>
    <definedName name="rjjth" localSheetId="3" hidden="1">{"TAB1",#N/A,TRUE,"GENERAL";"TAB2",#N/A,TRUE,"GENERAL";"TAB3",#N/A,TRUE,"GENERAL";"TAB4",#N/A,TRUE,"GENERAL";"TAB5",#N/A,TRUE,"GENERAL"}</definedName>
    <definedName name="rjjth" localSheetId="4" hidden="1">{"TAB1",#N/A,TRUE,"GENERAL";"TAB2",#N/A,TRUE,"GENERAL";"TAB3",#N/A,TRUE,"GENERAL";"TAB4",#N/A,TRUE,"GENERAL";"TAB5",#N/A,TRUE,"GENERAL"}</definedName>
    <definedName name="rjjth" hidden="1">{"TAB1",#N/A,TRUE,"GENERAL";"TAB2",#N/A,TRUE,"GENERAL";"TAB3",#N/A,TRUE,"GENERAL";"TAB4",#N/A,TRUE,"GENERAL";"TAB5",#N/A,TRUE,"GENERAL"}</definedName>
    <definedName name="rjy" localSheetId="5" hidden="1">{"via1",#N/A,TRUE,"general";"via2",#N/A,TRUE,"general";"via3",#N/A,TRUE,"general"}</definedName>
    <definedName name="rjy" localSheetId="1" hidden="1">{"via1",#N/A,TRUE,"general";"via2",#N/A,TRUE,"general";"via3",#N/A,TRUE,"general"}</definedName>
    <definedName name="rjy" localSheetId="2" hidden="1">{"via1",#N/A,TRUE,"general";"via2",#N/A,TRUE,"general";"via3",#N/A,TRUE,"general"}</definedName>
    <definedName name="rjy" localSheetId="3" hidden="1">{"via1",#N/A,TRUE,"general";"via2",#N/A,TRUE,"general";"via3",#N/A,TRUE,"general"}</definedName>
    <definedName name="rjy" localSheetId="4" hidden="1">{"via1",#N/A,TRUE,"general";"via2",#N/A,TRUE,"general";"via3",#N/A,TRUE,"general"}</definedName>
    <definedName name="rjy" hidden="1">{"via1",#N/A,TRUE,"general";"via2",#N/A,TRUE,"general";"via3",#N/A,TRUE,"general"}</definedName>
    <definedName name="rkjyk" localSheetId="5" hidden="1">{"TAB1",#N/A,TRUE,"GENERAL";"TAB2",#N/A,TRUE,"GENERAL";"TAB3",#N/A,TRUE,"GENERAL";"TAB4",#N/A,TRUE,"GENERAL";"TAB5",#N/A,TRUE,"GENERAL"}</definedName>
    <definedName name="rkjyk" localSheetId="1" hidden="1">{"TAB1",#N/A,TRUE,"GENERAL";"TAB2",#N/A,TRUE,"GENERAL";"TAB3",#N/A,TRUE,"GENERAL";"TAB4",#N/A,TRUE,"GENERAL";"TAB5",#N/A,TRUE,"GENERAL"}</definedName>
    <definedName name="rkjyk" localSheetId="2" hidden="1">{"TAB1",#N/A,TRUE,"GENERAL";"TAB2",#N/A,TRUE,"GENERAL";"TAB3",#N/A,TRUE,"GENERAL";"TAB4",#N/A,TRUE,"GENERAL";"TAB5",#N/A,TRUE,"GENERAL"}</definedName>
    <definedName name="rkjyk" localSheetId="3" hidden="1">{"TAB1",#N/A,TRUE,"GENERAL";"TAB2",#N/A,TRUE,"GENERAL";"TAB3",#N/A,TRUE,"GENERAL";"TAB4",#N/A,TRUE,"GENERAL";"TAB5",#N/A,TRUE,"GENERAL"}</definedName>
    <definedName name="rkjyk" localSheetId="4" hidden="1">{"TAB1",#N/A,TRUE,"GENERAL";"TAB2",#N/A,TRUE,"GENERAL";"TAB3",#N/A,TRUE,"GENERAL";"TAB4",#N/A,TRUE,"GENERAL";"TAB5",#N/A,TRUE,"GENERAL"}</definedName>
    <definedName name="rkjyk" hidden="1">{"TAB1",#N/A,TRUE,"GENERAL";"TAB2",#N/A,TRUE,"GENERAL";"TAB3",#N/A,TRUE,"GENERAL";"TAB4",#N/A,TRUE,"GENERAL";"TAB5",#N/A,TRUE,"GENERAL"}</definedName>
    <definedName name="rkru" localSheetId="5" hidden="1">{"via1",#N/A,TRUE,"general";"via2",#N/A,TRUE,"general";"via3",#N/A,TRUE,"general"}</definedName>
    <definedName name="rkru" localSheetId="1" hidden="1">{"via1",#N/A,TRUE,"general";"via2",#N/A,TRUE,"general";"via3",#N/A,TRUE,"general"}</definedName>
    <definedName name="rkru" localSheetId="2" hidden="1">{"via1",#N/A,TRUE,"general";"via2",#N/A,TRUE,"general";"via3",#N/A,TRUE,"general"}</definedName>
    <definedName name="rkru" localSheetId="3" hidden="1">{"via1",#N/A,TRUE,"general";"via2",#N/A,TRUE,"general";"via3",#N/A,TRUE,"general"}</definedName>
    <definedName name="rkru" localSheetId="4" hidden="1">{"via1",#N/A,TRUE,"general";"via2",#N/A,TRUE,"general";"via3",#N/A,TRUE,"general"}</definedName>
    <definedName name="rkru" hidden="1">{"via1",#N/A,TRUE,"general";"via2",#N/A,TRUE,"general";"via3",#N/A,TRUE,"general"}</definedName>
    <definedName name="rky" localSheetId="5" hidden="1">{"TAB1",#N/A,TRUE,"GENERAL";"TAB2",#N/A,TRUE,"GENERAL";"TAB3",#N/A,TRUE,"GENERAL";"TAB4",#N/A,TRUE,"GENERAL";"TAB5",#N/A,TRUE,"GENERAL"}</definedName>
    <definedName name="rky" localSheetId="1" hidden="1">{"TAB1",#N/A,TRUE,"GENERAL";"TAB2",#N/A,TRUE,"GENERAL";"TAB3",#N/A,TRUE,"GENERAL";"TAB4",#N/A,TRUE,"GENERAL";"TAB5",#N/A,TRUE,"GENERAL"}</definedName>
    <definedName name="rky" localSheetId="2" hidden="1">{"TAB1",#N/A,TRUE,"GENERAL";"TAB2",#N/A,TRUE,"GENERAL";"TAB3",#N/A,TRUE,"GENERAL";"TAB4",#N/A,TRUE,"GENERAL";"TAB5",#N/A,TRUE,"GENERAL"}</definedName>
    <definedName name="rky" localSheetId="3" hidden="1">{"TAB1",#N/A,TRUE,"GENERAL";"TAB2",#N/A,TRUE,"GENERAL";"TAB3",#N/A,TRUE,"GENERAL";"TAB4",#N/A,TRUE,"GENERAL";"TAB5",#N/A,TRUE,"GENERAL"}</definedName>
    <definedName name="rky" localSheetId="4" hidden="1">{"TAB1",#N/A,TRUE,"GENERAL";"TAB2",#N/A,TRUE,"GENERAL";"TAB3",#N/A,TRUE,"GENERAL";"TAB4",#N/A,TRUE,"GENERAL";"TAB5",#N/A,TRUE,"GENERAL"}</definedName>
    <definedName name="rky" hidden="1">{"TAB1",#N/A,TRUE,"GENERAL";"TAB2",#N/A,TRUE,"GENERAL";"TAB3",#N/A,TRUE,"GENERAL";"TAB4",#N/A,TRUE,"GENERAL";"TAB5",#N/A,TRUE,"GENERAL"}</definedName>
    <definedName name="rl">#REF!</definedName>
    <definedName name="rlo">#REF!</definedName>
    <definedName name="rm">#REF!</definedName>
    <definedName name="rnf">#REF!</definedName>
    <definedName name="rñ">#REF!</definedName>
    <definedName name="Ro">#REF!,#REF!,#REF!</definedName>
    <definedName name="rr" localSheetId="5">RESUMEN!err</definedName>
    <definedName name="rr" localSheetId="1">'T2'!err</definedName>
    <definedName name="rr" localSheetId="2">'T3'!err</definedName>
    <definedName name="rr" localSheetId="3">'T4'!err</definedName>
    <definedName name="rr" localSheetId="4">'T5'!err</definedName>
    <definedName name="rr">[0]!err</definedName>
    <definedName name="rrr" localSheetId="5" hidden="1">{"via1",#N/A,TRUE,"general";"via2",#N/A,TRUE,"general";"via3",#N/A,TRUE,"general"}</definedName>
    <definedName name="rrr" localSheetId="1" hidden="1">{"via1",#N/A,TRUE,"general";"via2",#N/A,TRUE,"general";"via3",#N/A,TRUE,"general"}</definedName>
    <definedName name="rrr" localSheetId="2" hidden="1">{"via1",#N/A,TRUE,"general";"via2",#N/A,TRUE,"general";"via3",#N/A,TRUE,"general"}</definedName>
    <definedName name="rrr" localSheetId="3" hidden="1">{"via1",#N/A,TRUE,"general";"via2",#N/A,TRUE,"general";"via3",#N/A,TRUE,"general"}</definedName>
    <definedName name="rrr" localSheetId="4" hidden="1">{"via1",#N/A,TRUE,"general";"via2",#N/A,TRUE,"general";"via3",#N/A,TRUE,"general"}</definedName>
    <definedName name="rrr" hidden="1">{"via1",#N/A,TRUE,"general";"via2",#N/A,TRUE,"general";"via3",#N/A,TRUE,"general"}</definedName>
    <definedName name="rrrr">#REF!</definedName>
    <definedName name="rrrrrb" localSheetId="5" hidden="1">{"via1",#N/A,TRUE,"general";"via2",#N/A,TRUE,"general";"via3",#N/A,TRUE,"general"}</definedName>
    <definedName name="rrrrrb" localSheetId="1" hidden="1">{"via1",#N/A,TRUE,"general";"via2",#N/A,TRUE,"general";"via3",#N/A,TRUE,"general"}</definedName>
    <definedName name="rrrrrb" localSheetId="2" hidden="1">{"via1",#N/A,TRUE,"general";"via2",#N/A,TRUE,"general";"via3",#N/A,TRUE,"general"}</definedName>
    <definedName name="rrrrrb" localSheetId="3" hidden="1">{"via1",#N/A,TRUE,"general";"via2",#N/A,TRUE,"general";"via3",#N/A,TRUE,"general"}</definedName>
    <definedName name="rrrrrb" localSheetId="4" hidden="1">{"via1",#N/A,TRUE,"general";"via2",#N/A,TRUE,"general";"via3",#N/A,TRUE,"general"}</definedName>
    <definedName name="rrrrrb" hidden="1">{"via1",#N/A,TRUE,"general";"via2",#N/A,TRUE,"general";"via3",#N/A,TRUE,"general"}</definedName>
    <definedName name="rrrrrrre" localSheetId="5" hidden="1">{"TAB1",#N/A,TRUE,"GENERAL";"TAB2",#N/A,TRUE,"GENERAL";"TAB3",#N/A,TRUE,"GENERAL";"TAB4",#N/A,TRUE,"GENERAL";"TAB5",#N/A,TRUE,"GENERAL"}</definedName>
    <definedName name="rrrrrrre" localSheetId="1" hidden="1">{"TAB1",#N/A,TRUE,"GENERAL";"TAB2",#N/A,TRUE,"GENERAL";"TAB3",#N/A,TRUE,"GENERAL";"TAB4",#N/A,TRUE,"GENERAL";"TAB5",#N/A,TRUE,"GENERAL"}</definedName>
    <definedName name="rrrrrrre" localSheetId="2" hidden="1">{"TAB1",#N/A,TRUE,"GENERAL";"TAB2",#N/A,TRUE,"GENERAL";"TAB3",#N/A,TRUE,"GENERAL";"TAB4",#N/A,TRUE,"GENERAL";"TAB5",#N/A,TRUE,"GENERAL"}</definedName>
    <definedName name="rrrrrrre" localSheetId="3" hidden="1">{"TAB1",#N/A,TRUE,"GENERAL";"TAB2",#N/A,TRUE,"GENERAL";"TAB3",#N/A,TRUE,"GENERAL";"TAB4",#N/A,TRUE,"GENERAL";"TAB5",#N/A,TRUE,"GENERAL"}</definedName>
    <definedName name="rrrrrrre" localSheetId="4" hidden="1">{"TAB1",#N/A,TRUE,"GENERAL";"TAB2",#N/A,TRUE,"GENERAL";"TAB3",#N/A,TRUE,"GENERAL";"TAB4",#N/A,TRUE,"GENERAL";"TAB5",#N/A,TRUE,"GENERAL"}</definedName>
    <definedName name="rrrrrrre" hidden="1">{"TAB1",#N/A,TRUE,"GENERAL";"TAB2",#N/A,TRUE,"GENERAL";"TAB3",#N/A,TRUE,"GENERAL";"TAB4",#N/A,TRUE,"GENERAL";"TAB5",#N/A,TRUE,"GENERAL"}</definedName>
    <definedName name="rrrrt" localSheetId="5" hidden="1">{"via1",#N/A,TRUE,"general";"via2",#N/A,TRUE,"general";"via3",#N/A,TRUE,"general"}</definedName>
    <definedName name="rrrrt" localSheetId="1" hidden="1">{"via1",#N/A,TRUE,"general";"via2",#N/A,TRUE,"general";"via3",#N/A,TRUE,"general"}</definedName>
    <definedName name="rrrrt" localSheetId="2" hidden="1">{"via1",#N/A,TRUE,"general";"via2",#N/A,TRUE,"general";"via3",#N/A,TRUE,"general"}</definedName>
    <definedName name="rrrrt" localSheetId="3" hidden="1">{"via1",#N/A,TRUE,"general";"via2",#N/A,TRUE,"general";"via3",#N/A,TRUE,"general"}</definedName>
    <definedName name="rrrrt" localSheetId="4" hidden="1">{"via1",#N/A,TRUE,"general";"via2",#N/A,TRUE,"general";"via3",#N/A,TRUE,"general"}</definedName>
    <definedName name="rrrrt" hidden="1">{"via1",#N/A,TRUE,"general";"via2",#N/A,TRUE,"general";"via3",#N/A,TRUE,"general"}</definedName>
    <definedName name="Rs">#REF!</definedName>
    <definedName name="rsadf">#REF!</definedName>
    <definedName name="rsdgsd5" localSheetId="5" hidden="1">{"TAB1",#N/A,TRUE,"GENERAL";"TAB2",#N/A,TRUE,"GENERAL";"TAB3",#N/A,TRUE,"GENERAL";"TAB4",#N/A,TRUE,"GENERAL";"TAB5",#N/A,TRUE,"GENERAL"}</definedName>
    <definedName name="rsdgsd5" localSheetId="1" hidden="1">{"TAB1",#N/A,TRUE,"GENERAL";"TAB2",#N/A,TRUE,"GENERAL";"TAB3",#N/A,TRUE,"GENERAL";"TAB4",#N/A,TRUE,"GENERAL";"TAB5",#N/A,TRUE,"GENERAL"}</definedName>
    <definedName name="rsdgsd5" localSheetId="2" hidden="1">{"TAB1",#N/A,TRUE,"GENERAL";"TAB2",#N/A,TRUE,"GENERAL";"TAB3",#N/A,TRUE,"GENERAL";"TAB4",#N/A,TRUE,"GENERAL";"TAB5",#N/A,TRUE,"GENERAL"}</definedName>
    <definedName name="rsdgsd5" localSheetId="3" hidden="1">{"TAB1",#N/A,TRUE,"GENERAL";"TAB2",#N/A,TRUE,"GENERAL";"TAB3",#N/A,TRUE,"GENERAL";"TAB4",#N/A,TRUE,"GENERAL";"TAB5",#N/A,TRUE,"GENERAL"}</definedName>
    <definedName name="rsdgsd5" localSheetId="4" hidden="1">{"TAB1",#N/A,TRUE,"GENERAL";"TAB2",#N/A,TRUE,"GENERAL";"TAB3",#N/A,TRUE,"GENERAL";"TAB4",#N/A,TRUE,"GENERAL";"TAB5",#N/A,TRUE,"GENERAL"}</definedName>
    <definedName name="rsdgsd5" hidden="1">{"TAB1",#N/A,TRUE,"GENERAL";"TAB2",#N/A,TRUE,"GENERAL";"TAB3",#N/A,TRUE,"GENERAL";"TAB4",#N/A,TRUE,"GENERAL";"TAB5",#N/A,TRUE,"GENERAL"}</definedName>
    <definedName name="RSS">#REF!</definedName>
    <definedName name="rt" localSheetId="5" hidden="1">{"TAB1",#N/A,TRUE,"GENERAL";"TAB2",#N/A,TRUE,"GENERAL";"TAB3",#N/A,TRUE,"GENERAL";"TAB4",#N/A,TRUE,"GENERAL";"TAB5",#N/A,TRUE,"GENERAL"}</definedName>
    <definedName name="rt" localSheetId="1" hidden="1">{"TAB1",#N/A,TRUE,"GENERAL";"TAB2",#N/A,TRUE,"GENERAL";"TAB3",#N/A,TRUE,"GENERAL";"TAB4",#N/A,TRUE,"GENERAL";"TAB5",#N/A,TRUE,"GENERAL"}</definedName>
    <definedName name="rt" localSheetId="2" hidden="1">{"TAB1",#N/A,TRUE,"GENERAL";"TAB2",#N/A,TRUE,"GENERAL";"TAB3",#N/A,TRUE,"GENERAL";"TAB4",#N/A,TRUE,"GENERAL";"TAB5",#N/A,TRUE,"GENERAL"}</definedName>
    <definedName name="rt" localSheetId="3" hidden="1">{"TAB1",#N/A,TRUE,"GENERAL";"TAB2",#N/A,TRUE,"GENERAL";"TAB3",#N/A,TRUE,"GENERAL";"TAB4",#N/A,TRUE,"GENERAL";"TAB5",#N/A,TRUE,"GENERAL"}</definedName>
    <definedName name="rt" localSheetId="4" hidden="1">{"TAB1",#N/A,TRUE,"GENERAL";"TAB2",#N/A,TRUE,"GENERAL";"TAB3",#N/A,TRUE,"GENERAL";"TAB4",#N/A,TRUE,"GENERAL";"TAB5",#N/A,TRUE,"GENERAL"}</definedName>
    <definedName name="rt" hidden="1">{"TAB1",#N/A,TRUE,"GENERAL";"TAB2",#N/A,TRUE,"GENERAL";"TAB3",#N/A,TRUE,"GENERAL";"TAB4",#N/A,TRUE,"GENERAL";"TAB5",#N/A,TRUE,"GENERAL"}</definedName>
    <definedName name="rte" localSheetId="5" hidden="1">{"TAB1",#N/A,TRUE,"GENERAL";"TAB2",#N/A,TRUE,"GENERAL";"TAB3",#N/A,TRUE,"GENERAL";"TAB4",#N/A,TRUE,"GENERAL";"TAB5",#N/A,TRUE,"GENERAL"}</definedName>
    <definedName name="rte" localSheetId="1" hidden="1">{"TAB1",#N/A,TRUE,"GENERAL";"TAB2",#N/A,TRUE,"GENERAL";"TAB3",#N/A,TRUE,"GENERAL";"TAB4",#N/A,TRUE,"GENERAL";"TAB5",#N/A,TRUE,"GENERAL"}</definedName>
    <definedName name="rte" localSheetId="2" hidden="1">{"TAB1",#N/A,TRUE,"GENERAL";"TAB2",#N/A,TRUE,"GENERAL";"TAB3",#N/A,TRUE,"GENERAL";"TAB4",#N/A,TRUE,"GENERAL";"TAB5",#N/A,TRUE,"GENERAL"}</definedName>
    <definedName name="rte" localSheetId="3" hidden="1">{"TAB1",#N/A,TRUE,"GENERAL";"TAB2",#N/A,TRUE,"GENERAL";"TAB3",#N/A,TRUE,"GENERAL";"TAB4",#N/A,TRUE,"GENERAL";"TAB5",#N/A,TRUE,"GENERAL"}</definedName>
    <definedName name="rte" localSheetId="4" hidden="1">{"TAB1",#N/A,TRUE,"GENERAL";"TAB2",#N/A,TRUE,"GENERAL";"TAB3",#N/A,TRUE,"GENERAL";"TAB4",#N/A,TRUE,"GENERAL";"TAB5",#N/A,TRUE,"GENERAL"}</definedName>
    <definedName name="rte" hidden="1">{"TAB1",#N/A,TRUE,"GENERAL";"TAB2",#N/A,TRUE,"GENERAL";"TAB3",#N/A,TRUE,"GENERAL";"TAB4",#N/A,TRUE,"GENERAL";"TAB5",#N/A,TRUE,"GENERAL"}</definedName>
    <definedName name="rteg" localSheetId="5" hidden="1">{"via1",#N/A,TRUE,"general";"via2",#N/A,TRUE,"general";"via3",#N/A,TRUE,"general"}</definedName>
    <definedName name="rteg" localSheetId="1" hidden="1">{"via1",#N/A,TRUE,"general";"via2",#N/A,TRUE,"general";"via3",#N/A,TRUE,"general"}</definedName>
    <definedName name="rteg" localSheetId="2" hidden="1">{"via1",#N/A,TRUE,"general";"via2",#N/A,TRUE,"general";"via3",#N/A,TRUE,"general"}</definedName>
    <definedName name="rteg" localSheetId="3" hidden="1">{"via1",#N/A,TRUE,"general";"via2",#N/A,TRUE,"general";"via3",#N/A,TRUE,"general"}</definedName>
    <definedName name="rteg" localSheetId="4" hidden="1">{"via1",#N/A,TRUE,"general";"via2",#N/A,TRUE,"general";"via3",#N/A,TRUE,"general"}</definedName>
    <definedName name="rteg" hidden="1">{"via1",#N/A,TRUE,"general";"via2",#N/A,TRUE,"general";"via3",#N/A,TRUE,"general"}</definedName>
    <definedName name="rtert" localSheetId="5" hidden="1">{"TAB1",#N/A,TRUE,"GENERAL";"TAB2",#N/A,TRUE,"GENERAL";"TAB3",#N/A,TRUE,"GENERAL";"TAB4",#N/A,TRUE,"GENERAL";"TAB5",#N/A,TRUE,"GENERAL"}</definedName>
    <definedName name="rtert" localSheetId="1" hidden="1">{"TAB1",#N/A,TRUE,"GENERAL";"TAB2",#N/A,TRUE,"GENERAL";"TAB3",#N/A,TRUE,"GENERAL";"TAB4",#N/A,TRUE,"GENERAL";"TAB5",#N/A,TRUE,"GENERAL"}</definedName>
    <definedName name="rtert" localSheetId="2" hidden="1">{"TAB1",#N/A,TRUE,"GENERAL";"TAB2",#N/A,TRUE,"GENERAL";"TAB3",#N/A,TRUE,"GENERAL";"TAB4",#N/A,TRUE,"GENERAL";"TAB5",#N/A,TRUE,"GENERAL"}</definedName>
    <definedName name="rtert" localSheetId="3" hidden="1">{"TAB1",#N/A,TRUE,"GENERAL";"TAB2",#N/A,TRUE,"GENERAL";"TAB3",#N/A,TRUE,"GENERAL";"TAB4",#N/A,TRUE,"GENERAL";"TAB5",#N/A,TRUE,"GENERAL"}</definedName>
    <definedName name="rtert" localSheetId="4" hidden="1">{"TAB1",#N/A,TRUE,"GENERAL";"TAB2",#N/A,TRUE,"GENERAL";"TAB3",#N/A,TRUE,"GENERAL";"TAB4",#N/A,TRUE,"GENERAL";"TAB5",#N/A,TRUE,"GENERAL"}</definedName>
    <definedName name="rtert" hidden="1">{"TAB1",#N/A,TRUE,"GENERAL";"TAB2",#N/A,TRUE,"GENERAL";"TAB3",#N/A,TRUE,"GENERAL";"TAB4",#N/A,TRUE,"GENERAL";"TAB5",#N/A,TRUE,"GENERAL"}</definedName>
    <definedName name="rtes" localSheetId="5" hidden="1">{"via1",#N/A,TRUE,"general";"via2",#N/A,TRUE,"general";"via3",#N/A,TRUE,"general"}</definedName>
    <definedName name="rtes" localSheetId="1" hidden="1">{"via1",#N/A,TRUE,"general";"via2",#N/A,TRUE,"general";"via3",#N/A,TRUE,"general"}</definedName>
    <definedName name="rtes" localSheetId="2" hidden="1">{"via1",#N/A,TRUE,"general";"via2",#N/A,TRUE,"general";"via3",#N/A,TRUE,"general"}</definedName>
    <definedName name="rtes" localSheetId="3" hidden="1">{"via1",#N/A,TRUE,"general";"via2",#N/A,TRUE,"general";"via3",#N/A,TRUE,"general"}</definedName>
    <definedName name="rtes" localSheetId="4" hidden="1">{"via1",#N/A,TRUE,"general";"via2",#N/A,TRUE,"general";"via3",#N/A,TRUE,"general"}</definedName>
    <definedName name="rtes" hidden="1">{"via1",#N/A,TRUE,"general";"via2",#N/A,TRUE,"general";"via3",#N/A,TRUE,"general"}</definedName>
    <definedName name="rtewth" localSheetId="5" hidden="1">{"TAB1",#N/A,TRUE,"GENERAL";"TAB2",#N/A,TRUE,"GENERAL";"TAB3",#N/A,TRUE,"GENERAL";"TAB4",#N/A,TRUE,"GENERAL";"TAB5",#N/A,TRUE,"GENERAL"}</definedName>
    <definedName name="rtewth" localSheetId="1" hidden="1">{"TAB1",#N/A,TRUE,"GENERAL";"TAB2",#N/A,TRUE,"GENERAL";"TAB3",#N/A,TRUE,"GENERAL";"TAB4",#N/A,TRUE,"GENERAL";"TAB5",#N/A,TRUE,"GENERAL"}</definedName>
    <definedName name="rtewth" localSheetId="2" hidden="1">{"TAB1",#N/A,TRUE,"GENERAL";"TAB2",#N/A,TRUE,"GENERAL";"TAB3",#N/A,TRUE,"GENERAL";"TAB4",#N/A,TRUE,"GENERAL";"TAB5",#N/A,TRUE,"GENERAL"}</definedName>
    <definedName name="rtewth" localSheetId="3" hidden="1">{"TAB1",#N/A,TRUE,"GENERAL";"TAB2",#N/A,TRUE,"GENERAL";"TAB3",#N/A,TRUE,"GENERAL";"TAB4",#N/A,TRUE,"GENERAL";"TAB5",#N/A,TRUE,"GENERAL"}</definedName>
    <definedName name="rtewth" localSheetId="4" hidden="1">{"TAB1",#N/A,TRUE,"GENERAL";"TAB2",#N/A,TRUE,"GENERAL";"TAB3",#N/A,TRUE,"GENERAL";"TAB4",#N/A,TRUE,"GENERAL";"TAB5",#N/A,TRUE,"GENERAL"}</definedName>
    <definedName name="rtewth" hidden="1">{"TAB1",#N/A,TRUE,"GENERAL";"TAB2",#N/A,TRUE,"GENERAL";"TAB3",#N/A,TRUE,"GENERAL";"TAB4",#N/A,TRUE,"GENERAL";"TAB5",#N/A,TRUE,"GENERAL"}</definedName>
    <definedName name="rthjtj" localSheetId="5" hidden="1">{"TAB1",#N/A,TRUE,"GENERAL";"TAB2",#N/A,TRUE,"GENERAL";"TAB3",#N/A,TRUE,"GENERAL";"TAB4",#N/A,TRUE,"GENERAL";"TAB5",#N/A,TRUE,"GENERAL"}</definedName>
    <definedName name="rthjtj" localSheetId="1" hidden="1">{"TAB1",#N/A,TRUE,"GENERAL";"TAB2",#N/A,TRUE,"GENERAL";"TAB3",#N/A,TRUE,"GENERAL";"TAB4",#N/A,TRUE,"GENERAL";"TAB5",#N/A,TRUE,"GENERAL"}</definedName>
    <definedName name="rthjtj" localSheetId="2" hidden="1">{"TAB1",#N/A,TRUE,"GENERAL";"TAB2",#N/A,TRUE,"GENERAL";"TAB3",#N/A,TRUE,"GENERAL";"TAB4",#N/A,TRUE,"GENERAL";"TAB5",#N/A,TRUE,"GENERAL"}</definedName>
    <definedName name="rthjtj" localSheetId="3" hidden="1">{"TAB1",#N/A,TRUE,"GENERAL";"TAB2",#N/A,TRUE,"GENERAL";"TAB3",#N/A,TRUE,"GENERAL";"TAB4",#N/A,TRUE,"GENERAL";"TAB5",#N/A,TRUE,"GENERAL"}</definedName>
    <definedName name="rthjtj" localSheetId="4" hidden="1">{"TAB1",#N/A,TRUE,"GENERAL";"TAB2",#N/A,TRUE,"GENERAL";"TAB3",#N/A,TRUE,"GENERAL";"TAB4",#N/A,TRUE,"GENERAL";"TAB5",#N/A,TRUE,"GENERAL"}</definedName>
    <definedName name="rthjtj" hidden="1">{"TAB1",#N/A,TRUE,"GENERAL";"TAB2",#N/A,TRUE,"GENERAL";"TAB3",#N/A,TRUE,"GENERAL";"TAB4",#N/A,TRUE,"GENERAL";"TAB5",#N/A,TRUE,"GENERAL"}</definedName>
    <definedName name="rthrthg" localSheetId="5" hidden="1">{"via1",#N/A,TRUE,"general";"via2",#N/A,TRUE,"general";"via3",#N/A,TRUE,"general"}</definedName>
    <definedName name="rthrthg" localSheetId="1" hidden="1">{"via1",#N/A,TRUE,"general";"via2",#N/A,TRUE,"general";"via3",#N/A,TRUE,"general"}</definedName>
    <definedName name="rthrthg" localSheetId="2" hidden="1">{"via1",#N/A,TRUE,"general";"via2",#N/A,TRUE,"general";"via3",#N/A,TRUE,"general"}</definedName>
    <definedName name="rthrthg" localSheetId="3" hidden="1">{"via1",#N/A,TRUE,"general";"via2",#N/A,TRUE,"general";"via3",#N/A,TRUE,"general"}</definedName>
    <definedName name="rthrthg" localSheetId="4" hidden="1">{"via1",#N/A,TRUE,"general";"via2",#N/A,TRUE,"general";"via3",#N/A,TRUE,"general"}</definedName>
    <definedName name="rthrthg" hidden="1">{"via1",#N/A,TRUE,"general";"via2",#N/A,TRUE,"general";"via3",#N/A,TRUE,"general"}</definedName>
    <definedName name="rthtrh" localSheetId="5" hidden="1">{"via1",#N/A,TRUE,"general";"via2",#N/A,TRUE,"general";"via3",#N/A,TRUE,"general"}</definedName>
    <definedName name="rthtrh" localSheetId="1" hidden="1">{"via1",#N/A,TRUE,"general";"via2",#N/A,TRUE,"general";"via3",#N/A,TRUE,"general"}</definedName>
    <definedName name="rthtrh" localSheetId="2" hidden="1">{"via1",#N/A,TRUE,"general";"via2",#N/A,TRUE,"general";"via3",#N/A,TRUE,"general"}</definedName>
    <definedName name="rthtrh" localSheetId="3" hidden="1">{"via1",#N/A,TRUE,"general";"via2",#N/A,TRUE,"general";"via3",#N/A,TRUE,"general"}</definedName>
    <definedName name="rthtrh" localSheetId="4" hidden="1">{"via1",#N/A,TRUE,"general";"via2",#N/A,TRUE,"general";"via3",#N/A,TRUE,"general"}</definedName>
    <definedName name="rthtrh" hidden="1">{"via1",#N/A,TRUE,"general";"via2",#N/A,TRUE,"general";"via3",#N/A,TRUE,"general"}</definedName>
    <definedName name="rtkk" localSheetId="5" hidden="1">{"via1",#N/A,TRUE,"general";"via2",#N/A,TRUE,"general";"via3",#N/A,TRUE,"general"}</definedName>
    <definedName name="rtkk" localSheetId="1" hidden="1">{"via1",#N/A,TRUE,"general";"via2",#N/A,TRUE,"general";"via3",#N/A,TRUE,"general"}</definedName>
    <definedName name="rtkk" localSheetId="2" hidden="1">{"via1",#N/A,TRUE,"general";"via2",#N/A,TRUE,"general";"via3",#N/A,TRUE,"general"}</definedName>
    <definedName name="rtkk" localSheetId="3" hidden="1">{"via1",#N/A,TRUE,"general";"via2",#N/A,TRUE,"general";"via3",#N/A,TRUE,"general"}</definedName>
    <definedName name="rtkk" localSheetId="4" hidden="1">{"via1",#N/A,TRUE,"general";"via2",#N/A,TRUE,"general";"via3",#N/A,TRUE,"general"}</definedName>
    <definedName name="rtkk" hidden="1">{"via1",#N/A,TRUE,"general";"via2",#N/A,TRUE,"general";"via3",#N/A,TRUE,"general"}</definedName>
    <definedName name="rttthy" localSheetId="5" hidden="1">{"via1",#N/A,TRUE,"general";"via2",#N/A,TRUE,"general";"via3",#N/A,TRUE,"general"}</definedName>
    <definedName name="rttthy" localSheetId="1" hidden="1">{"via1",#N/A,TRUE,"general";"via2",#N/A,TRUE,"general";"via3",#N/A,TRUE,"general"}</definedName>
    <definedName name="rttthy" localSheetId="2" hidden="1">{"via1",#N/A,TRUE,"general";"via2",#N/A,TRUE,"general";"via3",#N/A,TRUE,"general"}</definedName>
    <definedName name="rttthy" localSheetId="3" hidden="1">{"via1",#N/A,TRUE,"general";"via2",#N/A,TRUE,"general";"via3",#N/A,TRUE,"general"}</definedName>
    <definedName name="rttthy" localSheetId="4" hidden="1">{"via1",#N/A,TRUE,"general";"via2",#N/A,TRUE,"general";"via3",#N/A,TRUE,"general"}</definedName>
    <definedName name="rttthy" hidden="1">{"via1",#N/A,TRUE,"general";"via2",#N/A,TRUE,"general";"via3",#N/A,TRUE,"general"}</definedName>
    <definedName name="rtu" localSheetId="5" hidden="1">{"via1",#N/A,TRUE,"general";"via2",#N/A,TRUE,"general";"via3",#N/A,TRUE,"general"}</definedName>
    <definedName name="rtu" localSheetId="1" hidden="1">{"via1",#N/A,TRUE,"general";"via2",#N/A,TRUE,"general";"via3",#N/A,TRUE,"general"}</definedName>
    <definedName name="rtu" localSheetId="2" hidden="1">{"via1",#N/A,TRUE,"general";"via2",#N/A,TRUE,"general";"via3",#N/A,TRUE,"general"}</definedName>
    <definedName name="rtu" localSheetId="3" hidden="1">{"via1",#N/A,TRUE,"general";"via2",#N/A,TRUE,"general";"via3",#N/A,TRUE,"general"}</definedName>
    <definedName name="rtu" localSheetId="4" hidden="1">{"via1",#N/A,TRUE,"general";"via2",#N/A,TRUE,"general";"via3",#N/A,TRUE,"general"}</definedName>
    <definedName name="rtu" hidden="1">{"via1",#N/A,TRUE,"general";"via2",#N/A,TRUE,"general";"via3",#N/A,TRUE,"general"}</definedName>
    <definedName name="rtug" localSheetId="5" hidden="1">{"TAB1",#N/A,TRUE,"GENERAL";"TAB2",#N/A,TRUE,"GENERAL";"TAB3",#N/A,TRUE,"GENERAL";"TAB4",#N/A,TRUE,"GENERAL";"TAB5",#N/A,TRUE,"GENERAL"}</definedName>
    <definedName name="rtug" localSheetId="1" hidden="1">{"TAB1",#N/A,TRUE,"GENERAL";"TAB2",#N/A,TRUE,"GENERAL";"TAB3",#N/A,TRUE,"GENERAL";"TAB4",#N/A,TRUE,"GENERAL";"TAB5",#N/A,TRUE,"GENERAL"}</definedName>
    <definedName name="rtug" localSheetId="2" hidden="1">{"TAB1",#N/A,TRUE,"GENERAL";"TAB2",#N/A,TRUE,"GENERAL";"TAB3",#N/A,TRUE,"GENERAL";"TAB4",#N/A,TRUE,"GENERAL";"TAB5",#N/A,TRUE,"GENERAL"}</definedName>
    <definedName name="rtug" localSheetId="3" hidden="1">{"TAB1",#N/A,TRUE,"GENERAL";"TAB2",#N/A,TRUE,"GENERAL";"TAB3",#N/A,TRUE,"GENERAL";"TAB4",#N/A,TRUE,"GENERAL";"TAB5",#N/A,TRUE,"GENERAL"}</definedName>
    <definedName name="rtug" localSheetId="4" hidden="1">{"TAB1",#N/A,TRUE,"GENERAL";"TAB2",#N/A,TRUE,"GENERAL";"TAB3",#N/A,TRUE,"GENERAL";"TAB4",#N/A,TRUE,"GENERAL";"TAB5",#N/A,TRUE,"GENERAL"}</definedName>
    <definedName name="rtug" hidden="1">{"TAB1",#N/A,TRUE,"GENERAL";"TAB2",#N/A,TRUE,"GENERAL";"TAB3",#N/A,TRUE,"GENERAL";"TAB4",#N/A,TRUE,"GENERAL";"TAB5",#N/A,TRUE,"GENERAL"}</definedName>
    <definedName name="rtugsd" localSheetId="5" hidden="1">{"TAB1",#N/A,TRUE,"GENERAL";"TAB2",#N/A,TRUE,"GENERAL";"TAB3",#N/A,TRUE,"GENERAL";"TAB4",#N/A,TRUE,"GENERAL";"TAB5",#N/A,TRUE,"GENERAL"}</definedName>
    <definedName name="rtugsd" localSheetId="1" hidden="1">{"TAB1",#N/A,TRUE,"GENERAL";"TAB2",#N/A,TRUE,"GENERAL";"TAB3",#N/A,TRUE,"GENERAL";"TAB4",#N/A,TRUE,"GENERAL";"TAB5",#N/A,TRUE,"GENERAL"}</definedName>
    <definedName name="rtugsd" localSheetId="2" hidden="1">{"TAB1",#N/A,TRUE,"GENERAL";"TAB2",#N/A,TRUE,"GENERAL";"TAB3",#N/A,TRUE,"GENERAL";"TAB4",#N/A,TRUE,"GENERAL";"TAB5",#N/A,TRUE,"GENERAL"}</definedName>
    <definedName name="rtugsd" localSheetId="3" hidden="1">{"TAB1",#N/A,TRUE,"GENERAL";"TAB2",#N/A,TRUE,"GENERAL";"TAB3",#N/A,TRUE,"GENERAL";"TAB4",#N/A,TRUE,"GENERAL";"TAB5",#N/A,TRUE,"GENERAL"}</definedName>
    <definedName name="rtugsd" localSheetId="4" hidden="1">{"TAB1",#N/A,TRUE,"GENERAL";"TAB2",#N/A,TRUE,"GENERAL";"TAB3",#N/A,TRUE,"GENERAL";"TAB4",#N/A,TRUE,"GENERAL";"TAB5",#N/A,TRUE,"GENERAL"}</definedName>
    <definedName name="rtugsd" hidden="1">{"TAB1",#N/A,TRUE,"GENERAL";"TAB2",#N/A,TRUE,"GENERAL";"TAB3",#N/A,TRUE,"GENERAL";"TAB4",#N/A,TRUE,"GENERAL";"TAB5",#N/A,TRUE,"GENERAL"}</definedName>
    <definedName name="rturtu" localSheetId="5" hidden="1">{"via1",#N/A,TRUE,"general";"via2",#N/A,TRUE,"general";"via3",#N/A,TRUE,"general"}</definedName>
    <definedName name="rturtu" localSheetId="1" hidden="1">{"via1",#N/A,TRUE,"general";"via2",#N/A,TRUE,"general";"via3",#N/A,TRUE,"general"}</definedName>
    <definedName name="rturtu" localSheetId="2" hidden="1">{"via1",#N/A,TRUE,"general";"via2",#N/A,TRUE,"general";"via3",#N/A,TRUE,"general"}</definedName>
    <definedName name="rturtu" localSheetId="3" hidden="1">{"via1",#N/A,TRUE,"general";"via2",#N/A,TRUE,"general";"via3",#N/A,TRUE,"general"}</definedName>
    <definedName name="rturtu" localSheetId="4" hidden="1">{"via1",#N/A,TRUE,"general";"via2",#N/A,TRUE,"general";"via3",#N/A,TRUE,"general"}</definedName>
    <definedName name="rturtu" hidden="1">{"via1",#N/A,TRUE,"general";"via2",#N/A,TRUE,"general";"via3",#N/A,TRUE,"general"}</definedName>
    <definedName name="rturu" localSheetId="5" hidden="1">{"via1",#N/A,TRUE,"general";"via2",#N/A,TRUE,"general";"via3",#N/A,TRUE,"general"}</definedName>
    <definedName name="rturu" localSheetId="1" hidden="1">{"via1",#N/A,TRUE,"general";"via2",#N/A,TRUE,"general";"via3",#N/A,TRUE,"general"}</definedName>
    <definedName name="rturu" localSheetId="2" hidden="1">{"via1",#N/A,TRUE,"general";"via2",#N/A,TRUE,"general";"via3",#N/A,TRUE,"general"}</definedName>
    <definedName name="rturu" localSheetId="3" hidden="1">{"via1",#N/A,TRUE,"general";"via2",#N/A,TRUE,"general";"via3",#N/A,TRUE,"general"}</definedName>
    <definedName name="rturu" localSheetId="4" hidden="1">{"via1",#N/A,TRUE,"general";"via2",#N/A,TRUE,"general";"via3",#N/A,TRUE,"general"}</definedName>
    <definedName name="rturu" hidden="1">{"via1",#N/A,TRUE,"general";"via2",#N/A,TRUE,"general";"via3",#N/A,TRUE,"general"}</definedName>
    <definedName name="rtut" localSheetId="5" hidden="1">{"via1",#N/A,TRUE,"general";"via2",#N/A,TRUE,"general";"via3",#N/A,TRUE,"general"}</definedName>
    <definedName name="rtut" localSheetId="1" hidden="1">{"via1",#N/A,TRUE,"general";"via2",#N/A,TRUE,"general";"via3",#N/A,TRUE,"general"}</definedName>
    <definedName name="rtut" localSheetId="2" hidden="1">{"via1",#N/A,TRUE,"general";"via2",#N/A,TRUE,"general";"via3",#N/A,TRUE,"general"}</definedName>
    <definedName name="rtut" localSheetId="3" hidden="1">{"via1",#N/A,TRUE,"general";"via2",#N/A,TRUE,"general";"via3",#N/A,TRUE,"general"}</definedName>
    <definedName name="rtut" localSheetId="4" hidden="1">{"via1",#N/A,TRUE,"general";"via2",#N/A,TRUE,"general";"via3",#N/A,TRUE,"general"}</definedName>
    <definedName name="rtut" hidden="1">{"via1",#N/A,TRUE,"general";"via2",#N/A,TRUE,"general";"via3",#N/A,TRUE,"general"}</definedName>
    <definedName name="rtutru" localSheetId="5" hidden="1">{"via1",#N/A,TRUE,"general";"via2",#N/A,TRUE,"general";"via3",#N/A,TRUE,"general"}</definedName>
    <definedName name="rtutru" localSheetId="1" hidden="1">{"via1",#N/A,TRUE,"general";"via2",#N/A,TRUE,"general";"via3",#N/A,TRUE,"general"}</definedName>
    <definedName name="rtutru" localSheetId="2" hidden="1">{"via1",#N/A,TRUE,"general";"via2",#N/A,TRUE,"general";"via3",#N/A,TRUE,"general"}</definedName>
    <definedName name="rtutru" localSheetId="3" hidden="1">{"via1",#N/A,TRUE,"general";"via2",#N/A,TRUE,"general";"via3",#N/A,TRUE,"general"}</definedName>
    <definedName name="rtutru" localSheetId="4" hidden="1">{"via1",#N/A,TRUE,"general";"via2",#N/A,TRUE,"general";"via3",#N/A,TRUE,"general"}</definedName>
    <definedName name="rtutru" hidden="1">{"via1",#N/A,TRUE,"general";"via2",#N/A,TRUE,"general";"via3",#N/A,TRUE,"general"}</definedName>
    <definedName name="rtuy" localSheetId="5" hidden="1">{"via1",#N/A,TRUE,"general";"via2",#N/A,TRUE,"general";"via3",#N/A,TRUE,"general"}</definedName>
    <definedName name="rtuy" localSheetId="1" hidden="1">{"via1",#N/A,TRUE,"general";"via2",#N/A,TRUE,"general";"via3",#N/A,TRUE,"general"}</definedName>
    <definedName name="rtuy" localSheetId="2" hidden="1">{"via1",#N/A,TRUE,"general";"via2",#N/A,TRUE,"general";"via3",#N/A,TRUE,"general"}</definedName>
    <definedName name="rtuy" localSheetId="3" hidden="1">{"via1",#N/A,TRUE,"general";"via2",#N/A,TRUE,"general";"via3",#N/A,TRUE,"general"}</definedName>
    <definedName name="rtuy" localSheetId="4" hidden="1">{"via1",#N/A,TRUE,"general";"via2",#N/A,TRUE,"general";"via3",#N/A,TRUE,"general"}</definedName>
    <definedName name="rtuy" hidden="1">{"via1",#N/A,TRUE,"general";"via2",#N/A,TRUE,"general";"via3",#N/A,TRUE,"general"}</definedName>
    <definedName name="rty">#REF!</definedName>
    <definedName name="rtyhr" localSheetId="5" hidden="1">{"TAB1",#N/A,TRUE,"GENERAL";"TAB2",#N/A,TRUE,"GENERAL";"TAB3",#N/A,TRUE,"GENERAL";"TAB4",#N/A,TRUE,"GENERAL";"TAB5",#N/A,TRUE,"GENERAL"}</definedName>
    <definedName name="rtyhr" localSheetId="1" hidden="1">{"TAB1",#N/A,TRUE,"GENERAL";"TAB2",#N/A,TRUE,"GENERAL";"TAB3",#N/A,TRUE,"GENERAL";"TAB4",#N/A,TRUE,"GENERAL";"TAB5",#N/A,TRUE,"GENERAL"}</definedName>
    <definedName name="rtyhr" localSheetId="2" hidden="1">{"TAB1",#N/A,TRUE,"GENERAL";"TAB2",#N/A,TRUE,"GENERAL";"TAB3",#N/A,TRUE,"GENERAL";"TAB4",#N/A,TRUE,"GENERAL";"TAB5",#N/A,TRUE,"GENERAL"}</definedName>
    <definedName name="rtyhr" localSheetId="3" hidden="1">{"TAB1",#N/A,TRUE,"GENERAL";"TAB2",#N/A,TRUE,"GENERAL";"TAB3",#N/A,TRUE,"GENERAL";"TAB4",#N/A,TRUE,"GENERAL";"TAB5",#N/A,TRUE,"GENERAL"}</definedName>
    <definedName name="rtyhr" localSheetId="4" hidden="1">{"TAB1",#N/A,TRUE,"GENERAL";"TAB2",#N/A,TRUE,"GENERAL";"TAB3",#N/A,TRUE,"GENERAL";"TAB4",#N/A,TRUE,"GENERAL";"TAB5",#N/A,TRUE,"GENERAL"}</definedName>
    <definedName name="rtyhr" hidden="1">{"TAB1",#N/A,TRUE,"GENERAL";"TAB2",#N/A,TRUE,"GENERAL";"TAB3",#N/A,TRUE,"GENERAL";"TAB4",#N/A,TRUE,"GENERAL";"TAB5",#N/A,TRUE,"GENERAL"}</definedName>
    <definedName name="rtym" localSheetId="5" hidden="1">{"via1",#N/A,TRUE,"general";"via2",#N/A,TRUE,"general";"via3",#N/A,TRUE,"general"}</definedName>
    <definedName name="rtym" localSheetId="1" hidden="1">{"via1",#N/A,TRUE,"general";"via2",#N/A,TRUE,"general";"via3",#N/A,TRUE,"general"}</definedName>
    <definedName name="rtym" localSheetId="2" hidden="1">{"via1",#N/A,TRUE,"general";"via2",#N/A,TRUE,"general";"via3",#N/A,TRUE,"general"}</definedName>
    <definedName name="rtym" localSheetId="3" hidden="1">{"via1",#N/A,TRUE,"general";"via2",#N/A,TRUE,"general";"via3",#N/A,TRUE,"general"}</definedName>
    <definedName name="rtym" localSheetId="4" hidden="1">{"via1",#N/A,TRUE,"general";"via2",#N/A,TRUE,"general";"via3",#N/A,TRUE,"general"}</definedName>
    <definedName name="rtym" hidden="1">{"via1",#N/A,TRUE,"general";"via2",#N/A,TRUE,"general";"via3",#N/A,TRUE,"general"}</definedName>
    <definedName name="rtyrey" localSheetId="5" hidden="1">{"TAB1",#N/A,TRUE,"GENERAL";"TAB2",#N/A,TRUE,"GENERAL";"TAB3",#N/A,TRUE,"GENERAL";"TAB4",#N/A,TRUE,"GENERAL";"TAB5",#N/A,TRUE,"GENERAL"}</definedName>
    <definedName name="rtyrey" localSheetId="1" hidden="1">{"TAB1",#N/A,TRUE,"GENERAL";"TAB2",#N/A,TRUE,"GENERAL";"TAB3",#N/A,TRUE,"GENERAL";"TAB4",#N/A,TRUE,"GENERAL";"TAB5",#N/A,TRUE,"GENERAL"}</definedName>
    <definedName name="rtyrey" localSheetId="2" hidden="1">{"TAB1",#N/A,TRUE,"GENERAL";"TAB2",#N/A,TRUE,"GENERAL";"TAB3",#N/A,TRUE,"GENERAL";"TAB4",#N/A,TRUE,"GENERAL";"TAB5",#N/A,TRUE,"GENERAL"}</definedName>
    <definedName name="rtyrey" localSheetId="3" hidden="1">{"TAB1",#N/A,TRUE,"GENERAL";"TAB2",#N/A,TRUE,"GENERAL";"TAB3",#N/A,TRUE,"GENERAL";"TAB4",#N/A,TRUE,"GENERAL";"TAB5",#N/A,TRUE,"GENERAL"}</definedName>
    <definedName name="rtyrey" localSheetId="4" hidden="1">{"TAB1",#N/A,TRUE,"GENERAL";"TAB2",#N/A,TRUE,"GENERAL";"TAB3",#N/A,TRUE,"GENERAL";"TAB4",#N/A,TRUE,"GENERAL";"TAB5",#N/A,TRUE,"GENERAL"}</definedName>
    <definedName name="rtyrey" hidden="1">{"TAB1",#N/A,TRUE,"GENERAL";"TAB2",#N/A,TRUE,"GENERAL";"TAB3",#N/A,TRUE,"GENERAL";"TAB4",#N/A,TRUE,"GENERAL";"TAB5",#N/A,TRUE,"GENERAL"}</definedName>
    <definedName name="rtyrh" localSheetId="5" hidden="1">{"via1",#N/A,TRUE,"general";"via2",#N/A,TRUE,"general";"via3",#N/A,TRUE,"general"}</definedName>
    <definedName name="rtyrh" localSheetId="1" hidden="1">{"via1",#N/A,TRUE,"general";"via2",#N/A,TRUE,"general";"via3",#N/A,TRUE,"general"}</definedName>
    <definedName name="rtyrh" localSheetId="2" hidden="1">{"via1",#N/A,TRUE,"general";"via2",#N/A,TRUE,"general";"via3",#N/A,TRUE,"general"}</definedName>
    <definedName name="rtyrh" localSheetId="3" hidden="1">{"via1",#N/A,TRUE,"general";"via2",#N/A,TRUE,"general";"via3",#N/A,TRUE,"general"}</definedName>
    <definedName name="rtyrh" localSheetId="4" hidden="1">{"via1",#N/A,TRUE,"general";"via2",#N/A,TRUE,"general";"via3",#N/A,TRUE,"general"}</definedName>
    <definedName name="rtyrh" hidden="1">{"via1",#N/A,TRUE,"general";"via2",#N/A,TRUE,"general";"via3",#N/A,TRUE,"general"}</definedName>
    <definedName name="RTYRTY" localSheetId="5" hidden="1">{"via1",#N/A,TRUE,"general";"via2",#N/A,TRUE,"general";"via3",#N/A,TRUE,"general"}</definedName>
    <definedName name="RTYRTY" localSheetId="1" hidden="1">{"via1",#N/A,TRUE,"general";"via2",#N/A,TRUE,"general";"via3",#N/A,TRUE,"general"}</definedName>
    <definedName name="RTYRTY" localSheetId="2" hidden="1">{"via1",#N/A,TRUE,"general";"via2",#N/A,TRUE,"general";"via3",#N/A,TRUE,"general"}</definedName>
    <definedName name="RTYRTY" localSheetId="3" hidden="1">{"via1",#N/A,TRUE,"general";"via2",#N/A,TRUE,"general";"via3",#N/A,TRUE,"general"}</definedName>
    <definedName name="RTYRTY" localSheetId="4" hidden="1">{"via1",#N/A,TRUE,"general";"via2",#N/A,TRUE,"general";"via3",#N/A,TRUE,"general"}</definedName>
    <definedName name="RTYRTY" hidden="1">{"via1",#N/A,TRUE,"general";"via2",#N/A,TRUE,"general";"via3",#N/A,TRUE,"general"}</definedName>
    <definedName name="rtyt" localSheetId="5" hidden="1">{"TAB1",#N/A,TRUE,"GENERAL";"TAB2",#N/A,TRUE,"GENERAL";"TAB3",#N/A,TRUE,"GENERAL";"TAB4",#N/A,TRUE,"GENERAL";"TAB5",#N/A,TRUE,"GENERAL"}</definedName>
    <definedName name="rtyt" localSheetId="1" hidden="1">{"TAB1",#N/A,TRUE,"GENERAL";"TAB2",#N/A,TRUE,"GENERAL";"TAB3",#N/A,TRUE,"GENERAL";"TAB4",#N/A,TRUE,"GENERAL";"TAB5",#N/A,TRUE,"GENERAL"}</definedName>
    <definedName name="rtyt" localSheetId="2" hidden="1">{"TAB1",#N/A,TRUE,"GENERAL";"TAB2",#N/A,TRUE,"GENERAL";"TAB3",#N/A,TRUE,"GENERAL";"TAB4",#N/A,TRUE,"GENERAL";"TAB5",#N/A,TRUE,"GENERAL"}</definedName>
    <definedName name="rtyt" localSheetId="3" hidden="1">{"TAB1",#N/A,TRUE,"GENERAL";"TAB2",#N/A,TRUE,"GENERAL";"TAB3",#N/A,TRUE,"GENERAL";"TAB4",#N/A,TRUE,"GENERAL";"TAB5",#N/A,TRUE,"GENERAL"}</definedName>
    <definedName name="rtyt" localSheetId="4" hidden="1">{"TAB1",#N/A,TRUE,"GENERAL";"TAB2",#N/A,TRUE,"GENERAL";"TAB3",#N/A,TRUE,"GENERAL";"TAB4",#N/A,TRUE,"GENERAL";"TAB5",#N/A,TRUE,"GENERAL"}</definedName>
    <definedName name="rtyt" hidden="1">{"TAB1",#N/A,TRUE,"GENERAL";"TAB2",#N/A,TRUE,"GENERAL";"TAB3",#N/A,TRUE,"GENERAL";"TAB4",#N/A,TRUE,"GENERAL";"TAB5",#N/A,TRUE,"GENERAL"}</definedName>
    <definedName name="rtytry" localSheetId="5" hidden="1">{"via1",#N/A,TRUE,"general";"via2",#N/A,TRUE,"general";"via3",#N/A,TRUE,"general"}</definedName>
    <definedName name="rtytry" localSheetId="1" hidden="1">{"via1",#N/A,TRUE,"general";"via2",#N/A,TRUE,"general";"via3",#N/A,TRUE,"general"}</definedName>
    <definedName name="rtytry" localSheetId="2" hidden="1">{"via1",#N/A,TRUE,"general";"via2",#N/A,TRUE,"general";"via3",#N/A,TRUE,"general"}</definedName>
    <definedName name="rtytry" localSheetId="3" hidden="1">{"via1",#N/A,TRUE,"general";"via2",#N/A,TRUE,"general";"via3",#N/A,TRUE,"general"}</definedName>
    <definedName name="rtytry" localSheetId="4" hidden="1">{"via1",#N/A,TRUE,"general";"via2",#N/A,TRUE,"general";"via3",#N/A,TRUE,"general"}</definedName>
    <definedName name="rtytry" hidden="1">{"via1",#N/A,TRUE,"general";"via2",#N/A,TRUE,"general";"via3",#N/A,TRUE,"general"}</definedName>
    <definedName name="ruru" localSheetId="5" hidden="1">{"TAB1",#N/A,TRUE,"GENERAL";"TAB2",#N/A,TRUE,"GENERAL";"TAB3",#N/A,TRUE,"GENERAL";"TAB4",#N/A,TRUE,"GENERAL";"TAB5",#N/A,TRUE,"GENERAL"}</definedName>
    <definedName name="ruru" localSheetId="1" hidden="1">{"TAB1",#N/A,TRUE,"GENERAL";"TAB2",#N/A,TRUE,"GENERAL";"TAB3",#N/A,TRUE,"GENERAL";"TAB4",#N/A,TRUE,"GENERAL";"TAB5",#N/A,TRUE,"GENERAL"}</definedName>
    <definedName name="ruru" localSheetId="2" hidden="1">{"TAB1",#N/A,TRUE,"GENERAL";"TAB2",#N/A,TRUE,"GENERAL";"TAB3",#N/A,TRUE,"GENERAL";"TAB4",#N/A,TRUE,"GENERAL";"TAB5",#N/A,TRUE,"GENERAL"}</definedName>
    <definedName name="ruru" localSheetId="3" hidden="1">{"TAB1",#N/A,TRUE,"GENERAL";"TAB2",#N/A,TRUE,"GENERAL";"TAB3",#N/A,TRUE,"GENERAL";"TAB4",#N/A,TRUE,"GENERAL";"TAB5",#N/A,TRUE,"GENERAL"}</definedName>
    <definedName name="ruru" localSheetId="4" hidden="1">{"TAB1",#N/A,TRUE,"GENERAL";"TAB2",#N/A,TRUE,"GENERAL";"TAB3",#N/A,TRUE,"GENERAL";"TAB4",#N/A,TRUE,"GENERAL";"TAB5",#N/A,TRUE,"GENERAL"}</definedName>
    <definedName name="ruru" hidden="1">{"TAB1",#N/A,TRUE,"GENERAL";"TAB2",#N/A,TRUE,"GENERAL";"TAB3",#N/A,TRUE,"GENERAL";"TAB4",#N/A,TRUE,"GENERAL";"TAB5",#N/A,TRUE,"GENERAL"}</definedName>
    <definedName name="RUT">#REF!</definedName>
    <definedName name="RUTA">#N/A</definedName>
    <definedName name="rutu" localSheetId="5" hidden="1">{"via1",#N/A,TRUE,"general";"via2",#N/A,TRUE,"general";"via3",#N/A,TRUE,"general"}</definedName>
    <definedName name="rutu" localSheetId="1" hidden="1">{"via1",#N/A,TRUE,"general";"via2",#N/A,TRUE,"general";"via3",#N/A,TRUE,"general"}</definedName>
    <definedName name="rutu" localSheetId="2" hidden="1">{"via1",#N/A,TRUE,"general";"via2",#N/A,TRUE,"general";"via3",#N/A,TRUE,"general"}</definedName>
    <definedName name="rutu" localSheetId="3" hidden="1">{"via1",#N/A,TRUE,"general";"via2",#N/A,TRUE,"general";"via3",#N/A,TRUE,"general"}</definedName>
    <definedName name="rutu" localSheetId="4" hidden="1">{"via1",#N/A,TRUE,"general";"via2",#N/A,TRUE,"general";"via3",#N/A,TRUE,"general"}</definedName>
    <definedName name="rutu" hidden="1">{"via1",#N/A,TRUE,"general";"via2",#N/A,TRUE,"general";"via3",#N/A,TRUE,"general"}</definedName>
    <definedName name="RW">#REF!</definedName>
    <definedName name="rwt" localSheetId="5" hidden="1">{"via1",#N/A,TRUE,"general";"via2",#N/A,TRUE,"general";"via3",#N/A,TRUE,"general"}</definedName>
    <definedName name="rwt" localSheetId="1" hidden="1">{"via1",#N/A,TRUE,"general";"via2",#N/A,TRUE,"general";"via3",#N/A,TRUE,"general"}</definedName>
    <definedName name="rwt" localSheetId="2" hidden="1">{"via1",#N/A,TRUE,"general";"via2",#N/A,TRUE,"general";"via3",#N/A,TRUE,"general"}</definedName>
    <definedName name="rwt" localSheetId="3" hidden="1">{"via1",#N/A,TRUE,"general";"via2",#N/A,TRUE,"general";"via3",#N/A,TRUE,"general"}</definedName>
    <definedName name="rwt" localSheetId="4" hidden="1">{"via1",#N/A,TRUE,"general";"via2",#N/A,TRUE,"general";"via3",#N/A,TRUE,"general"}</definedName>
    <definedName name="rwt" hidden="1">{"via1",#N/A,TRUE,"general";"via2",#N/A,TRUE,"general";"via3",#N/A,TRUE,"general"}</definedName>
    <definedName name="ry" localSheetId="5" hidden="1">{"via1",#N/A,TRUE,"general";"via2",#N/A,TRUE,"general";"via3",#N/A,TRUE,"general"}</definedName>
    <definedName name="ry" localSheetId="1" hidden="1">{"via1",#N/A,TRUE,"general";"via2",#N/A,TRUE,"general";"via3",#N/A,TRUE,"general"}</definedName>
    <definedName name="ry" localSheetId="2" hidden="1">{"via1",#N/A,TRUE,"general";"via2",#N/A,TRUE,"general";"via3",#N/A,TRUE,"general"}</definedName>
    <definedName name="ry" localSheetId="3" hidden="1">{"via1",#N/A,TRUE,"general";"via2",#N/A,TRUE,"general";"via3",#N/A,TRUE,"general"}</definedName>
    <definedName name="ry" localSheetId="4" hidden="1">{"via1",#N/A,TRUE,"general";"via2",#N/A,TRUE,"general";"via3",#N/A,TRUE,"general"}</definedName>
    <definedName name="ry" hidden="1">{"via1",#N/A,TRUE,"general";"via2",#N/A,TRUE,"general";"via3",#N/A,TRUE,"general"}</definedName>
    <definedName name="ryeryb" localSheetId="5" hidden="1">{"TAB1",#N/A,TRUE,"GENERAL";"TAB2",#N/A,TRUE,"GENERAL";"TAB3",#N/A,TRUE,"GENERAL";"TAB4",#N/A,TRUE,"GENERAL";"TAB5",#N/A,TRUE,"GENERAL"}</definedName>
    <definedName name="ryeryb" localSheetId="1" hidden="1">{"TAB1",#N/A,TRUE,"GENERAL";"TAB2",#N/A,TRUE,"GENERAL";"TAB3",#N/A,TRUE,"GENERAL";"TAB4",#N/A,TRUE,"GENERAL";"TAB5",#N/A,TRUE,"GENERAL"}</definedName>
    <definedName name="ryeryb" localSheetId="2" hidden="1">{"TAB1",#N/A,TRUE,"GENERAL";"TAB2",#N/A,TRUE,"GENERAL";"TAB3",#N/A,TRUE,"GENERAL";"TAB4",#N/A,TRUE,"GENERAL";"TAB5",#N/A,TRUE,"GENERAL"}</definedName>
    <definedName name="ryeryb" localSheetId="3" hidden="1">{"TAB1",#N/A,TRUE,"GENERAL";"TAB2",#N/A,TRUE,"GENERAL";"TAB3",#N/A,TRUE,"GENERAL";"TAB4",#N/A,TRUE,"GENERAL";"TAB5",#N/A,TRUE,"GENERAL"}</definedName>
    <definedName name="ryeryb" localSheetId="4" hidden="1">{"TAB1",#N/A,TRUE,"GENERAL";"TAB2",#N/A,TRUE,"GENERAL";"TAB3",#N/A,TRUE,"GENERAL";"TAB4",#N/A,TRUE,"GENERAL";"TAB5",#N/A,TRUE,"GENERAL"}</definedName>
    <definedName name="ryeryb" hidden="1">{"TAB1",#N/A,TRUE,"GENERAL";"TAB2",#N/A,TRUE,"GENERAL";"TAB3",#N/A,TRUE,"GENERAL";"TAB4",#N/A,TRUE,"GENERAL";"TAB5",#N/A,TRUE,"GENERAL"}</definedName>
    <definedName name="rytrsdg" localSheetId="5" hidden="1">{"via1",#N/A,TRUE,"general";"via2",#N/A,TRUE,"general";"via3",#N/A,TRUE,"general"}</definedName>
    <definedName name="rytrsdg" localSheetId="1" hidden="1">{"via1",#N/A,TRUE,"general";"via2",#N/A,TRUE,"general";"via3",#N/A,TRUE,"general"}</definedName>
    <definedName name="rytrsdg" localSheetId="2" hidden="1">{"via1",#N/A,TRUE,"general";"via2",#N/A,TRUE,"general";"via3",#N/A,TRUE,"general"}</definedName>
    <definedName name="rytrsdg" localSheetId="3" hidden="1">{"via1",#N/A,TRUE,"general";"via2",#N/A,TRUE,"general";"via3",#N/A,TRUE,"general"}</definedName>
    <definedName name="rytrsdg" localSheetId="4" hidden="1">{"via1",#N/A,TRUE,"general";"via2",#N/A,TRUE,"general";"via3",#N/A,TRUE,"general"}</definedName>
    <definedName name="rytrsdg" hidden="1">{"via1",#N/A,TRUE,"general";"via2",#N/A,TRUE,"general";"via3",#N/A,TRUE,"general"}</definedName>
    <definedName name="s" localSheetId="5">RESUMEN!err</definedName>
    <definedName name="s" localSheetId="1">'T2'!err</definedName>
    <definedName name="s" localSheetId="2">'T3'!err</definedName>
    <definedName name="s" localSheetId="3">'T4'!err</definedName>
    <definedName name="s" localSheetId="4">'T5'!err</definedName>
    <definedName name="s">[0]!err</definedName>
    <definedName name="saa" localSheetId="5" hidden="1">{"via1",#N/A,TRUE,"general";"via2",#N/A,TRUE,"general";"via3",#N/A,TRUE,"general"}</definedName>
    <definedName name="saa" localSheetId="1" hidden="1">{"via1",#N/A,TRUE,"general";"via2",#N/A,TRUE,"general";"via3",#N/A,TRUE,"general"}</definedName>
    <definedName name="saa" localSheetId="2" hidden="1">{"via1",#N/A,TRUE,"general";"via2",#N/A,TRUE,"general";"via3",#N/A,TRUE,"general"}</definedName>
    <definedName name="saa" localSheetId="3" hidden="1">{"via1",#N/A,TRUE,"general";"via2",#N/A,TRUE,"general";"via3",#N/A,TRUE,"general"}</definedName>
    <definedName name="saa" localSheetId="4" hidden="1">{"via1",#N/A,TRUE,"general";"via2",#N/A,TRUE,"general";"via3",#N/A,TRUE,"general"}</definedName>
    <definedName name="saa" hidden="1">{"via1",#N/A,TRUE,"general";"via2",#N/A,TRUE,"general";"via3",#N/A,TRUE,"general"}</definedName>
    <definedName name="SAD" localSheetId="5" hidden="1">{"via1",#N/A,TRUE,"general";"via2",#N/A,TRUE,"general";"via3",#N/A,TRUE,"general"}</definedName>
    <definedName name="SAD" localSheetId="1" hidden="1">{"via1",#N/A,TRUE,"general";"via2",#N/A,TRUE,"general";"via3",#N/A,TRUE,"general"}</definedName>
    <definedName name="SAD" localSheetId="2" hidden="1">{"via1",#N/A,TRUE,"general";"via2",#N/A,TRUE,"general";"via3",#N/A,TRUE,"general"}</definedName>
    <definedName name="SAD" localSheetId="3" hidden="1">{"via1",#N/A,TRUE,"general";"via2",#N/A,TRUE,"general";"via3",#N/A,TRUE,"general"}</definedName>
    <definedName name="SAD" localSheetId="4" hidden="1">{"via1",#N/A,TRUE,"general";"via2",#N/A,TRUE,"general";"via3",#N/A,TRUE,"general"}</definedName>
    <definedName name="SAD" hidden="1">{"via1",#N/A,TRUE,"general";"via2",#N/A,TRUE,"general";"via3",#N/A,TRUE,"general"}</definedName>
    <definedName name="SADF" localSheetId="5" hidden="1">{"via1",#N/A,TRUE,"general";"via2",#N/A,TRUE,"general";"via3",#N/A,TRUE,"general"}</definedName>
    <definedName name="SADF" localSheetId="1" hidden="1">{"via1",#N/A,TRUE,"general";"via2",#N/A,TRUE,"general";"via3",#N/A,TRUE,"general"}</definedName>
    <definedName name="SADF" localSheetId="2" hidden="1">{"via1",#N/A,TRUE,"general";"via2",#N/A,TRUE,"general";"via3",#N/A,TRUE,"general"}</definedName>
    <definedName name="SADF" localSheetId="3" hidden="1">{"via1",#N/A,TRUE,"general";"via2",#N/A,TRUE,"general";"via3",#N/A,TRUE,"general"}</definedName>
    <definedName name="SADF" localSheetId="4" hidden="1">{"via1",#N/A,TRUE,"general";"via2",#N/A,TRUE,"general";"via3",#N/A,TRUE,"general"}</definedName>
    <definedName name="SADF" hidden="1">{"via1",#N/A,TRUE,"general";"via2",#N/A,TRUE,"general";"via3",#N/A,TRUE,"general"}</definedName>
    <definedName name="sadff" localSheetId="5" hidden="1">{"TAB1",#N/A,TRUE,"GENERAL";"TAB2",#N/A,TRUE,"GENERAL";"TAB3",#N/A,TRUE,"GENERAL";"TAB4",#N/A,TRUE,"GENERAL";"TAB5",#N/A,TRUE,"GENERAL"}</definedName>
    <definedName name="sadff" localSheetId="1" hidden="1">{"TAB1",#N/A,TRUE,"GENERAL";"TAB2",#N/A,TRUE,"GENERAL";"TAB3",#N/A,TRUE,"GENERAL";"TAB4",#N/A,TRUE,"GENERAL";"TAB5",#N/A,TRUE,"GENERAL"}</definedName>
    <definedName name="sadff" localSheetId="2" hidden="1">{"TAB1",#N/A,TRUE,"GENERAL";"TAB2",#N/A,TRUE,"GENERAL";"TAB3",#N/A,TRUE,"GENERAL";"TAB4",#N/A,TRUE,"GENERAL";"TAB5",#N/A,TRUE,"GENERAL"}</definedName>
    <definedName name="sadff" localSheetId="3" hidden="1">{"TAB1",#N/A,TRUE,"GENERAL";"TAB2",#N/A,TRUE,"GENERAL";"TAB3",#N/A,TRUE,"GENERAL";"TAB4",#N/A,TRUE,"GENERAL";"TAB5",#N/A,TRUE,"GENERAL"}</definedName>
    <definedName name="sadff" localSheetId="4" hidden="1">{"TAB1",#N/A,TRUE,"GENERAL";"TAB2",#N/A,TRUE,"GENERAL";"TAB3",#N/A,TRUE,"GENERAL";"TAB4",#N/A,TRUE,"GENERAL";"TAB5",#N/A,TRUE,"GENERAL"}</definedName>
    <definedName name="sadff" hidden="1">{"TAB1",#N/A,TRUE,"GENERAL";"TAB2",#N/A,TRUE,"GENERAL";"TAB3",#N/A,TRUE,"GENERAL";"TAB4",#N/A,TRUE,"GENERAL";"TAB5",#N/A,TRUE,"GENERAL"}</definedName>
    <definedName name="sadfo" localSheetId="5" hidden="1">{"via1",#N/A,TRUE,"general";"via2",#N/A,TRUE,"general";"via3",#N/A,TRUE,"general"}</definedName>
    <definedName name="sadfo" localSheetId="1" hidden="1">{"via1",#N/A,TRUE,"general";"via2",#N/A,TRUE,"general";"via3",#N/A,TRUE,"general"}</definedName>
    <definedName name="sadfo" localSheetId="2" hidden="1">{"via1",#N/A,TRUE,"general";"via2",#N/A,TRUE,"general";"via3",#N/A,TRUE,"general"}</definedName>
    <definedName name="sadfo" localSheetId="3" hidden="1">{"via1",#N/A,TRUE,"general";"via2",#N/A,TRUE,"general";"via3",#N/A,TRUE,"general"}</definedName>
    <definedName name="sadfo" localSheetId="4" hidden="1">{"via1",#N/A,TRUE,"general";"via2",#N/A,TRUE,"general";"via3",#N/A,TRUE,"general"}</definedName>
    <definedName name="sadfo" hidden="1">{"via1",#N/A,TRUE,"general";"via2",#N/A,TRUE,"general";"via3",#N/A,TRUE,"general"}</definedName>
    <definedName name="safdp" localSheetId="5" hidden="1">{"TAB1",#N/A,TRUE,"GENERAL";"TAB2",#N/A,TRUE,"GENERAL";"TAB3",#N/A,TRUE,"GENERAL";"TAB4",#N/A,TRUE,"GENERAL";"TAB5",#N/A,TRUE,"GENERAL"}</definedName>
    <definedName name="safdp" localSheetId="1" hidden="1">{"TAB1",#N/A,TRUE,"GENERAL";"TAB2",#N/A,TRUE,"GENERAL";"TAB3",#N/A,TRUE,"GENERAL";"TAB4",#N/A,TRUE,"GENERAL";"TAB5",#N/A,TRUE,"GENERAL"}</definedName>
    <definedName name="safdp" localSheetId="2" hidden="1">{"TAB1",#N/A,TRUE,"GENERAL";"TAB2",#N/A,TRUE,"GENERAL";"TAB3",#N/A,TRUE,"GENERAL";"TAB4",#N/A,TRUE,"GENERAL";"TAB5",#N/A,TRUE,"GENERAL"}</definedName>
    <definedName name="safdp" localSheetId="3" hidden="1">{"TAB1",#N/A,TRUE,"GENERAL";"TAB2",#N/A,TRUE,"GENERAL";"TAB3",#N/A,TRUE,"GENERAL";"TAB4",#N/A,TRUE,"GENERAL";"TAB5",#N/A,TRUE,"GENERAL"}</definedName>
    <definedName name="safdp" localSheetId="4" hidden="1">{"TAB1",#N/A,TRUE,"GENERAL";"TAB2",#N/A,TRUE,"GENERAL";"TAB3",#N/A,TRUE,"GENERAL";"TAB4",#N/A,TRUE,"GENERAL";"TAB5",#N/A,TRUE,"GENERAL"}</definedName>
    <definedName name="safdp" hidden="1">{"TAB1",#N/A,TRUE,"GENERAL";"TAB2",#N/A,TRUE,"GENERAL";"TAB3",#N/A,TRUE,"GENERAL";"TAB4",#N/A,TRUE,"GENERAL";"TAB5",#N/A,TRUE,"GENERAL"}</definedName>
    <definedName name="salarios" localSheetId="5">RESUMEN!err</definedName>
    <definedName name="salarios" localSheetId="1">'T2'!err</definedName>
    <definedName name="salarios" localSheetId="2">'T3'!err</definedName>
    <definedName name="salarios" localSheetId="3">'T4'!err</definedName>
    <definedName name="salarios" localSheetId="4">'T5'!err</definedName>
    <definedName name="salarios">[0]!err</definedName>
    <definedName name="SalConv" localSheetId="2">#REF!</definedName>
    <definedName name="SalConv">#REF!</definedName>
    <definedName name="SALID1">#REF!</definedName>
    <definedName name="SalMinimo">#REF!</definedName>
    <definedName name="sbe">#REF!</definedName>
    <definedName name="sbgfbgdr" localSheetId="5" hidden="1">{"via1",#N/A,TRUE,"general";"via2",#N/A,TRUE,"general";"via3",#N/A,TRUE,"general"}</definedName>
    <definedName name="sbgfbgdr" localSheetId="1" hidden="1">{"via1",#N/A,TRUE,"general";"via2",#N/A,TRUE,"general";"via3",#N/A,TRUE,"general"}</definedName>
    <definedName name="sbgfbgdr" localSheetId="2" hidden="1">{"via1",#N/A,TRUE,"general";"via2",#N/A,TRUE,"general";"via3",#N/A,TRUE,"general"}</definedName>
    <definedName name="sbgfbgdr" localSheetId="3" hidden="1">{"via1",#N/A,TRUE,"general";"via2",#N/A,TRUE,"general";"via3",#N/A,TRUE,"general"}</definedName>
    <definedName name="sbgfbgdr" localSheetId="4" hidden="1">{"via1",#N/A,TRUE,"general";"via2",#N/A,TRUE,"general";"via3",#N/A,TRUE,"general"}</definedName>
    <definedName name="sbgfbgdr" hidden="1">{"via1",#N/A,TRUE,"general";"via2",#N/A,TRUE,"general";"via3",#N/A,TRUE,"general"}</definedName>
    <definedName name="SBS">#REF!</definedName>
    <definedName name="SbtPpto">#REF!</definedName>
    <definedName name="sc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 localSheetId="5" hidden="1">{"TAB1",#N/A,TRUE,"GENERAL";"TAB2",#N/A,TRUE,"GENERAL";"TAB3",#N/A,TRUE,"GENERAL";"TAB4",#N/A,TRUE,"GENERAL";"TAB5",#N/A,TRUE,"GENERAL"}</definedName>
    <definedName name="sd" localSheetId="1" hidden="1">{"TAB1",#N/A,TRUE,"GENERAL";"TAB2",#N/A,TRUE,"GENERAL";"TAB3",#N/A,TRUE,"GENERAL";"TAB4",#N/A,TRUE,"GENERAL";"TAB5",#N/A,TRUE,"GENERAL"}</definedName>
    <definedName name="sd" localSheetId="2" hidden="1">{"TAB1",#N/A,TRUE,"GENERAL";"TAB2",#N/A,TRUE,"GENERAL";"TAB3",#N/A,TRUE,"GENERAL";"TAB4",#N/A,TRUE,"GENERAL";"TAB5",#N/A,TRUE,"GENERAL"}</definedName>
    <definedName name="sd" localSheetId="3" hidden="1">{"TAB1",#N/A,TRUE,"GENERAL";"TAB2",#N/A,TRUE,"GENERAL";"TAB3",#N/A,TRUE,"GENERAL";"TAB4",#N/A,TRUE,"GENERAL";"TAB5",#N/A,TRUE,"GENERAL"}</definedName>
    <definedName name="sd" localSheetId="4" hidden="1">{"TAB1",#N/A,TRUE,"GENERAL";"TAB2",#N/A,TRUE,"GENERAL";"TAB3",#N/A,TRUE,"GENERAL";"TAB4",#N/A,TRUE,"GENERAL";"TAB5",#N/A,TRUE,"GENERAL"}</definedName>
    <definedName name="sd" hidden="1">{"TAB1",#N/A,TRUE,"GENERAL";"TAB2",#N/A,TRUE,"GENERAL";"TAB3",#N/A,TRUE,"GENERAL";"TAB4",#N/A,TRUE,"GENERAL";"TAB5",#N/A,TRUE,"GENERAL"}</definedName>
    <definedName name="sdaf" localSheetId="5" hidden="1">{"via1",#N/A,TRUE,"general";"via2",#N/A,TRUE,"general";"via3",#N/A,TRUE,"general"}</definedName>
    <definedName name="sdaf" localSheetId="1" hidden="1">{"via1",#N/A,TRUE,"general";"via2",#N/A,TRUE,"general";"via3",#N/A,TRUE,"general"}</definedName>
    <definedName name="sdaf" localSheetId="2" hidden="1">{"via1",#N/A,TRUE,"general";"via2",#N/A,TRUE,"general";"via3",#N/A,TRUE,"general"}</definedName>
    <definedName name="sdaf" localSheetId="3" hidden="1">{"via1",#N/A,TRUE,"general";"via2",#N/A,TRUE,"general";"via3",#N/A,TRUE,"general"}</definedName>
    <definedName name="sdaf" localSheetId="4" hidden="1">{"via1",#N/A,TRUE,"general";"via2",#N/A,TRUE,"general";"via3",#N/A,TRUE,"general"}</definedName>
    <definedName name="sdaf" hidden="1">{"via1",#N/A,TRUE,"general";"via2",#N/A,TRUE,"general";"via3",#N/A,TRUE,"general"}</definedName>
    <definedName name="sdas" localSheetId="5" hidden="1">{"via1",#N/A,TRUE,"general";"via2",#N/A,TRUE,"general";"via3",#N/A,TRUE,"general"}</definedName>
    <definedName name="sdas" localSheetId="1" hidden="1">{"via1",#N/A,TRUE,"general";"via2",#N/A,TRUE,"general";"via3",#N/A,TRUE,"general"}</definedName>
    <definedName name="sdas" localSheetId="2" hidden="1">{"via1",#N/A,TRUE,"general";"via2",#N/A,TRUE,"general";"via3",#N/A,TRUE,"general"}</definedName>
    <definedName name="sdas" localSheetId="3" hidden="1">{"via1",#N/A,TRUE,"general";"via2",#N/A,TRUE,"general";"via3",#N/A,TRUE,"general"}</definedName>
    <definedName name="sdas" localSheetId="4" hidden="1">{"via1",#N/A,TRUE,"general";"via2",#N/A,TRUE,"general";"via3",#N/A,TRUE,"general"}</definedName>
    <definedName name="sdas" hidden="1">{"via1",#N/A,TRUE,"general";"via2",#N/A,TRUE,"general";"via3",#N/A,TRUE,"general"}</definedName>
    <definedName name="sdasdf" localSheetId="5" hidden="1">{"via1",#N/A,TRUE,"general";"via2",#N/A,TRUE,"general";"via3",#N/A,TRUE,"general"}</definedName>
    <definedName name="sdasdf" localSheetId="1" hidden="1">{"via1",#N/A,TRUE,"general";"via2",#N/A,TRUE,"general";"via3",#N/A,TRUE,"general"}</definedName>
    <definedName name="sdasdf" localSheetId="2" hidden="1">{"via1",#N/A,TRUE,"general";"via2",#N/A,TRUE,"general";"via3",#N/A,TRUE,"general"}</definedName>
    <definedName name="sdasdf" localSheetId="3" hidden="1">{"via1",#N/A,TRUE,"general";"via2",#N/A,TRUE,"general";"via3",#N/A,TRUE,"general"}</definedName>
    <definedName name="sdasdf" localSheetId="4" hidden="1">{"via1",#N/A,TRUE,"general";"via2",#N/A,TRUE,"general";"via3",#N/A,TRUE,"general"}</definedName>
    <definedName name="sdasdf" hidden="1">{"via1",#N/A,TRUE,"general";"via2",#N/A,TRUE,"general";"via3",#N/A,TRUE,"general"}</definedName>
    <definedName name="SDCDSCT" localSheetId="5" hidden="1">{"TAB1",#N/A,TRUE,"GENERAL";"TAB2",#N/A,TRUE,"GENERAL";"TAB3",#N/A,TRUE,"GENERAL";"TAB4",#N/A,TRUE,"GENERAL";"TAB5",#N/A,TRUE,"GENERAL"}</definedName>
    <definedName name="SDCDSCT" localSheetId="1" hidden="1">{"TAB1",#N/A,TRUE,"GENERAL";"TAB2",#N/A,TRUE,"GENERAL";"TAB3",#N/A,TRUE,"GENERAL";"TAB4",#N/A,TRUE,"GENERAL";"TAB5",#N/A,TRUE,"GENERAL"}</definedName>
    <definedName name="SDCDSCT" localSheetId="2" hidden="1">{"TAB1",#N/A,TRUE,"GENERAL";"TAB2",#N/A,TRUE,"GENERAL";"TAB3",#N/A,TRUE,"GENERAL";"TAB4",#N/A,TRUE,"GENERAL";"TAB5",#N/A,TRUE,"GENERAL"}</definedName>
    <definedName name="SDCDSCT" localSheetId="3" hidden="1">{"TAB1",#N/A,TRUE,"GENERAL";"TAB2",#N/A,TRUE,"GENERAL";"TAB3",#N/A,TRUE,"GENERAL";"TAB4",#N/A,TRUE,"GENERAL";"TAB5",#N/A,TRUE,"GENERAL"}</definedName>
    <definedName name="SDCDSCT" localSheetId="4" hidden="1">{"TAB1",#N/A,TRUE,"GENERAL";"TAB2",#N/A,TRUE,"GENERAL";"TAB3",#N/A,TRUE,"GENERAL";"TAB4",#N/A,TRUE,"GENERAL";"TAB5",#N/A,TRUE,"GENERAL"}</definedName>
    <definedName name="SDCDSCT" hidden="1">{"TAB1",#N/A,TRUE,"GENERAL";"TAB2",#N/A,TRUE,"GENERAL";"TAB3",#N/A,TRUE,"GENERAL";"TAB4",#N/A,TRUE,"GENERAL";"TAB5",#N/A,TRUE,"GENERAL"}</definedName>
    <definedName name="SDDSAFF" localSheetId="5" hidden="1">{#N/A,#N/A,TRUE,"1842CWN0"}</definedName>
    <definedName name="SDDSAFF" localSheetId="1" hidden="1">{#N/A,#N/A,TRUE,"1842CWN0"}</definedName>
    <definedName name="SDDSAFF" localSheetId="2" hidden="1">{#N/A,#N/A,TRUE,"1842CWN0"}</definedName>
    <definedName name="SDDSAFF" localSheetId="3" hidden="1">{#N/A,#N/A,TRUE,"1842CWN0"}</definedName>
    <definedName name="SDDSAFF" localSheetId="4" hidden="1">{#N/A,#N/A,TRUE,"1842CWN0"}</definedName>
    <definedName name="SDDSAFF" hidden="1">{#N/A,#N/A,TRUE,"1842CWN0"}</definedName>
    <definedName name="SDDSDSD">#REF!</definedName>
    <definedName name="SDE">#REF!</definedName>
    <definedName name="SDFCE" localSheetId="5" hidden="1">{"TAB1",#N/A,TRUE,"GENERAL";"TAB2",#N/A,TRUE,"GENERAL";"TAB3",#N/A,TRUE,"GENERAL";"TAB4",#N/A,TRUE,"GENERAL";"TAB5",#N/A,TRUE,"GENERAL"}</definedName>
    <definedName name="SDFCE" localSheetId="1" hidden="1">{"TAB1",#N/A,TRUE,"GENERAL";"TAB2",#N/A,TRUE,"GENERAL";"TAB3",#N/A,TRUE,"GENERAL";"TAB4",#N/A,TRUE,"GENERAL";"TAB5",#N/A,TRUE,"GENERAL"}</definedName>
    <definedName name="SDFCE" localSheetId="2" hidden="1">{"TAB1",#N/A,TRUE,"GENERAL";"TAB2",#N/A,TRUE,"GENERAL";"TAB3",#N/A,TRUE,"GENERAL";"TAB4",#N/A,TRUE,"GENERAL";"TAB5",#N/A,TRUE,"GENERAL"}</definedName>
    <definedName name="SDFCE" localSheetId="3" hidden="1">{"TAB1",#N/A,TRUE,"GENERAL";"TAB2",#N/A,TRUE,"GENERAL";"TAB3",#N/A,TRUE,"GENERAL";"TAB4",#N/A,TRUE,"GENERAL";"TAB5",#N/A,TRUE,"GENERAL"}</definedName>
    <definedName name="SDFCE" localSheetId="4" hidden="1">{"TAB1",#N/A,TRUE,"GENERAL";"TAB2",#N/A,TRUE,"GENERAL";"TAB3",#N/A,TRUE,"GENERAL";"TAB4",#N/A,TRUE,"GENERAL";"TAB5",#N/A,TRUE,"GENERAL"}</definedName>
    <definedName name="SDFCE" hidden="1">{"TAB1",#N/A,TRUE,"GENERAL";"TAB2",#N/A,TRUE,"GENERAL";"TAB3",#N/A,TRUE,"GENERAL";"TAB4",#N/A,TRUE,"GENERAL";"TAB5",#N/A,TRUE,"GENERAL"}</definedName>
    <definedName name="sdfd" localSheetId="5" hidden="1">{"via1",#N/A,TRUE,"general";"via2",#N/A,TRUE,"general";"via3",#N/A,TRUE,"general"}</definedName>
    <definedName name="sdfd" localSheetId="1" hidden="1">{"via1",#N/A,TRUE,"general";"via2",#N/A,TRUE,"general";"via3",#N/A,TRUE,"general"}</definedName>
    <definedName name="sdfd" localSheetId="2" hidden="1">{"via1",#N/A,TRUE,"general";"via2",#N/A,TRUE,"general";"via3",#N/A,TRUE,"general"}</definedName>
    <definedName name="sdfd" localSheetId="3" hidden="1">{"via1",#N/A,TRUE,"general";"via2",#N/A,TRUE,"general";"via3",#N/A,TRUE,"general"}</definedName>
    <definedName name="sdfd" localSheetId="4" hidden="1">{"via1",#N/A,TRUE,"general";"via2",#N/A,TRUE,"general";"via3",#N/A,TRUE,"general"}</definedName>
    <definedName name="sdfd" hidden="1">{"via1",#N/A,TRUE,"general";"via2",#N/A,TRUE,"general";"via3",#N/A,TRUE,"general"}</definedName>
    <definedName name="SDFDG" localSheetId="5" hidden="1">{#N/A,#N/A,TRUE,"1842CWN0"}</definedName>
    <definedName name="SDFDG" localSheetId="1" hidden="1">{#N/A,#N/A,TRUE,"1842CWN0"}</definedName>
    <definedName name="SDFDG" localSheetId="2" hidden="1">{#N/A,#N/A,TRUE,"1842CWN0"}</definedName>
    <definedName name="SDFDG" localSheetId="3" hidden="1">{#N/A,#N/A,TRUE,"1842CWN0"}</definedName>
    <definedName name="SDFDG" localSheetId="4" hidden="1">{#N/A,#N/A,TRUE,"1842CWN0"}</definedName>
    <definedName name="SDFDG" hidden="1">{#N/A,#N/A,TRUE,"1842CWN0"}</definedName>
    <definedName name="sdfds" localSheetId="5" hidden="1">{"via1",#N/A,TRUE,"general";"via2",#N/A,TRUE,"general";"via3",#N/A,TRUE,"general"}</definedName>
    <definedName name="sdfds" localSheetId="1" hidden="1">{"via1",#N/A,TRUE,"general";"via2",#N/A,TRUE,"general";"via3",#N/A,TRUE,"general"}</definedName>
    <definedName name="sdfds" localSheetId="2" hidden="1">{"via1",#N/A,TRUE,"general";"via2",#N/A,TRUE,"general";"via3",#N/A,TRUE,"general"}</definedName>
    <definedName name="sdfds" localSheetId="3" hidden="1">{"via1",#N/A,TRUE,"general";"via2",#N/A,TRUE,"general";"via3",#N/A,TRUE,"general"}</definedName>
    <definedName name="sdfds" localSheetId="4" hidden="1">{"via1",#N/A,TRUE,"general";"via2",#N/A,TRUE,"general";"via3",#N/A,TRUE,"general"}</definedName>
    <definedName name="sdfds" hidden="1">{"via1",#N/A,TRUE,"general";"via2",#N/A,TRUE,"general";"via3",#N/A,TRUE,"general"}</definedName>
    <definedName name="SDFDSO" localSheetId="5" hidden="1">{"via1",#N/A,TRUE,"general";"via2",#N/A,TRUE,"general";"via3",#N/A,TRUE,"general"}</definedName>
    <definedName name="SDFDSO" localSheetId="1" hidden="1">{"via1",#N/A,TRUE,"general";"via2",#N/A,TRUE,"general";"via3",#N/A,TRUE,"general"}</definedName>
    <definedName name="SDFDSO" localSheetId="2" hidden="1">{"via1",#N/A,TRUE,"general";"via2",#N/A,TRUE,"general";"via3",#N/A,TRUE,"general"}</definedName>
    <definedName name="SDFDSO" localSheetId="3" hidden="1">{"via1",#N/A,TRUE,"general";"via2",#N/A,TRUE,"general";"via3",#N/A,TRUE,"general"}</definedName>
    <definedName name="SDFDSO" localSheetId="4" hidden="1">{"via1",#N/A,TRUE,"general";"via2",#N/A,TRUE,"general";"via3",#N/A,TRUE,"general"}</definedName>
    <definedName name="SDFDSO" hidden="1">{"via1",#N/A,TRUE,"general";"via2",#N/A,TRUE,"general";"via3",#N/A,TRUE,"general"}</definedName>
    <definedName name="sdfdstp" localSheetId="5" hidden="1">{"TAB1",#N/A,TRUE,"GENERAL";"TAB2",#N/A,TRUE,"GENERAL";"TAB3",#N/A,TRUE,"GENERAL";"TAB4",#N/A,TRUE,"GENERAL";"TAB5",#N/A,TRUE,"GENERAL"}</definedName>
    <definedName name="sdfdstp" localSheetId="1" hidden="1">{"TAB1",#N/A,TRUE,"GENERAL";"TAB2",#N/A,TRUE,"GENERAL";"TAB3",#N/A,TRUE,"GENERAL";"TAB4",#N/A,TRUE,"GENERAL";"TAB5",#N/A,TRUE,"GENERAL"}</definedName>
    <definedName name="sdfdstp" localSheetId="2" hidden="1">{"TAB1",#N/A,TRUE,"GENERAL";"TAB2",#N/A,TRUE,"GENERAL";"TAB3",#N/A,TRUE,"GENERAL";"TAB4",#N/A,TRUE,"GENERAL";"TAB5",#N/A,TRUE,"GENERAL"}</definedName>
    <definedName name="sdfdstp" localSheetId="3" hidden="1">{"TAB1",#N/A,TRUE,"GENERAL";"TAB2",#N/A,TRUE,"GENERAL";"TAB3",#N/A,TRUE,"GENERAL";"TAB4",#N/A,TRUE,"GENERAL";"TAB5",#N/A,TRUE,"GENERAL"}</definedName>
    <definedName name="sdfdstp" localSheetId="4" hidden="1">{"TAB1",#N/A,TRUE,"GENERAL";"TAB2",#N/A,TRUE,"GENERAL";"TAB3",#N/A,TRUE,"GENERAL";"TAB4",#N/A,TRUE,"GENERAL";"TAB5",#N/A,TRUE,"GENERAL"}</definedName>
    <definedName name="sdfdstp" hidden="1">{"TAB1",#N/A,TRUE,"GENERAL";"TAB2",#N/A,TRUE,"GENERAL";"TAB3",#N/A,TRUE,"GENERAL";"TAB4",#N/A,TRUE,"GENERAL";"TAB5",#N/A,TRUE,"GENERAL"}</definedName>
    <definedName name="SDFEO" localSheetId="5" hidden="1">{"via1",#N/A,TRUE,"general";"via2",#N/A,TRUE,"general";"via3",#N/A,TRUE,"general"}</definedName>
    <definedName name="SDFEO" localSheetId="1" hidden="1">{"via1",#N/A,TRUE,"general";"via2",#N/A,TRUE,"general";"via3",#N/A,TRUE,"general"}</definedName>
    <definedName name="SDFEO" localSheetId="2" hidden="1">{"via1",#N/A,TRUE,"general";"via2",#N/A,TRUE,"general";"via3",#N/A,TRUE,"general"}</definedName>
    <definedName name="SDFEO" localSheetId="3" hidden="1">{"via1",#N/A,TRUE,"general";"via2",#N/A,TRUE,"general";"via3",#N/A,TRUE,"general"}</definedName>
    <definedName name="SDFEO" localSheetId="4" hidden="1">{"via1",#N/A,TRUE,"general";"via2",#N/A,TRUE,"general";"via3",#N/A,TRUE,"general"}</definedName>
    <definedName name="SDFEO" hidden="1">{"via1",#N/A,TRUE,"general";"via2",#N/A,TRUE,"general";"via3",#N/A,TRUE,"general"}</definedName>
    <definedName name="sdfg" localSheetId="5" hidden="1">{"TAB1",#N/A,TRUE,"GENERAL";"TAB2",#N/A,TRUE,"GENERAL";"TAB3",#N/A,TRUE,"GENERAL";"TAB4",#N/A,TRUE,"GENERAL";"TAB5",#N/A,TRUE,"GENERAL"}</definedName>
    <definedName name="sdfg" localSheetId="1" hidden="1">{"TAB1",#N/A,TRUE,"GENERAL";"TAB2",#N/A,TRUE,"GENERAL";"TAB3",#N/A,TRUE,"GENERAL";"TAB4",#N/A,TRUE,"GENERAL";"TAB5",#N/A,TRUE,"GENERAL"}</definedName>
    <definedName name="sdfg" localSheetId="2" hidden="1">{"TAB1",#N/A,TRUE,"GENERAL";"TAB2",#N/A,TRUE,"GENERAL";"TAB3",#N/A,TRUE,"GENERAL";"TAB4",#N/A,TRUE,"GENERAL";"TAB5",#N/A,TRUE,"GENERAL"}</definedName>
    <definedName name="sdfg" localSheetId="3" hidden="1">{"TAB1",#N/A,TRUE,"GENERAL";"TAB2",#N/A,TRUE,"GENERAL";"TAB3",#N/A,TRUE,"GENERAL";"TAB4",#N/A,TRUE,"GENERAL";"TAB5",#N/A,TRUE,"GENERAL"}</definedName>
    <definedName name="sdfg" localSheetId="4" hidden="1">{"TAB1",#N/A,TRUE,"GENERAL";"TAB2",#N/A,TRUE,"GENERAL";"TAB3",#N/A,TRUE,"GENERAL";"TAB4",#N/A,TRUE,"GENERAL";"TAB5",#N/A,TRUE,"GENERAL"}</definedName>
    <definedName name="sdfg" hidden="1">{"TAB1",#N/A,TRUE,"GENERAL";"TAB2",#N/A,TRUE,"GENERAL";"TAB3",#N/A,TRUE,"GENERAL";"TAB4",#N/A,TRUE,"GENERAL";"TAB5",#N/A,TRUE,"GENERAL"}</definedName>
    <definedName name="sdfgdsfk" localSheetId="5" hidden="1">{"via1",#N/A,TRUE,"general";"via2",#N/A,TRUE,"general";"via3",#N/A,TRUE,"general"}</definedName>
    <definedName name="sdfgdsfk" localSheetId="1" hidden="1">{"via1",#N/A,TRUE,"general";"via2",#N/A,TRUE,"general";"via3",#N/A,TRUE,"general"}</definedName>
    <definedName name="sdfgdsfk" localSheetId="2" hidden="1">{"via1",#N/A,TRUE,"general";"via2",#N/A,TRUE,"general";"via3",#N/A,TRUE,"general"}</definedName>
    <definedName name="sdfgdsfk" localSheetId="3" hidden="1">{"via1",#N/A,TRUE,"general";"via2",#N/A,TRUE,"general";"via3",#N/A,TRUE,"general"}</definedName>
    <definedName name="sdfgdsfk" localSheetId="4" hidden="1">{"via1",#N/A,TRUE,"general";"via2",#N/A,TRUE,"general";"via3",#N/A,TRUE,"general"}</definedName>
    <definedName name="sdfgdsfk" hidden="1">{"via1",#N/A,TRUE,"general";"via2",#N/A,TRUE,"general";"via3",#N/A,TRUE,"general"}</definedName>
    <definedName name="sdfgsg" localSheetId="5" hidden="1">{"via1",#N/A,TRUE,"general";"via2",#N/A,TRUE,"general";"via3",#N/A,TRUE,"general"}</definedName>
    <definedName name="sdfgsg" localSheetId="1" hidden="1">{"via1",#N/A,TRUE,"general";"via2",#N/A,TRUE,"general";"via3",#N/A,TRUE,"general"}</definedName>
    <definedName name="sdfgsg" localSheetId="2" hidden="1">{"via1",#N/A,TRUE,"general";"via2",#N/A,TRUE,"general";"via3",#N/A,TRUE,"general"}</definedName>
    <definedName name="sdfgsg" localSheetId="3" hidden="1">{"via1",#N/A,TRUE,"general";"via2",#N/A,TRUE,"general";"via3",#N/A,TRUE,"general"}</definedName>
    <definedName name="sdfgsg" localSheetId="4" hidden="1">{"via1",#N/A,TRUE,"general";"via2",#N/A,TRUE,"general";"via3",#N/A,TRUE,"general"}</definedName>
    <definedName name="sdfgsg" hidden="1">{"via1",#N/A,TRUE,"general";"via2",#N/A,TRUE,"general";"via3",#N/A,TRUE,"general"}</definedName>
    <definedName name="SDFLJK" localSheetId="5" hidden="1">{"TAB1",#N/A,TRUE,"GENERAL";"TAB2",#N/A,TRUE,"GENERAL";"TAB3",#N/A,TRUE,"GENERAL";"TAB4",#N/A,TRUE,"GENERAL";"TAB5",#N/A,TRUE,"GENERAL"}</definedName>
    <definedName name="SDFLJK" localSheetId="1" hidden="1">{"TAB1",#N/A,TRUE,"GENERAL";"TAB2",#N/A,TRUE,"GENERAL";"TAB3",#N/A,TRUE,"GENERAL";"TAB4",#N/A,TRUE,"GENERAL";"TAB5",#N/A,TRUE,"GENERAL"}</definedName>
    <definedName name="SDFLJK" localSheetId="2" hidden="1">{"TAB1",#N/A,TRUE,"GENERAL";"TAB2",#N/A,TRUE,"GENERAL";"TAB3",#N/A,TRUE,"GENERAL";"TAB4",#N/A,TRUE,"GENERAL";"TAB5",#N/A,TRUE,"GENERAL"}</definedName>
    <definedName name="SDFLJK" localSheetId="3" hidden="1">{"TAB1",#N/A,TRUE,"GENERAL";"TAB2",#N/A,TRUE,"GENERAL";"TAB3",#N/A,TRUE,"GENERAL";"TAB4",#N/A,TRUE,"GENERAL";"TAB5",#N/A,TRUE,"GENERAL"}</definedName>
    <definedName name="SDFLJK" localSheetId="4" hidden="1">{"TAB1",#N/A,TRUE,"GENERAL";"TAB2",#N/A,TRUE,"GENERAL";"TAB3",#N/A,TRUE,"GENERAL";"TAB4",#N/A,TRUE,"GENERAL";"TAB5",#N/A,TRUE,"GENERAL"}</definedName>
    <definedName name="SDFLJK" hidden="1">{"TAB1",#N/A,TRUE,"GENERAL";"TAB2",#N/A,TRUE,"GENERAL";"TAB3",#N/A,TRUE,"GENERAL";"TAB4",#N/A,TRUE,"GENERAL";"TAB5",#N/A,TRUE,"GENERAL"}</definedName>
    <definedName name="sdfsd">#REF!</definedName>
    <definedName name="sdfsd4" localSheetId="5" hidden="1">{"via1",#N/A,TRUE,"general";"via2",#N/A,TRUE,"general";"via3",#N/A,TRUE,"general"}</definedName>
    <definedName name="sdfsd4" localSheetId="1" hidden="1">{"via1",#N/A,TRUE,"general";"via2",#N/A,TRUE,"general";"via3",#N/A,TRUE,"general"}</definedName>
    <definedName name="sdfsd4" localSheetId="2" hidden="1">{"via1",#N/A,TRUE,"general";"via2",#N/A,TRUE,"general";"via3",#N/A,TRUE,"general"}</definedName>
    <definedName name="sdfsd4" localSheetId="3" hidden="1">{"via1",#N/A,TRUE,"general";"via2",#N/A,TRUE,"general";"via3",#N/A,TRUE,"general"}</definedName>
    <definedName name="sdfsd4" localSheetId="4" hidden="1">{"via1",#N/A,TRUE,"general";"via2",#N/A,TRUE,"general";"via3",#N/A,TRUE,"general"}</definedName>
    <definedName name="sdfsd4" hidden="1">{"via1",#N/A,TRUE,"general";"via2",#N/A,TRUE,"general";"via3",#N/A,TRUE,"general"}</definedName>
    <definedName name="SDFSDF" localSheetId="5" hidden="1">{"TAB1",#N/A,TRUE,"GENERAL";"TAB2",#N/A,TRUE,"GENERAL";"TAB3",#N/A,TRUE,"GENERAL";"TAB4",#N/A,TRUE,"GENERAL";"TAB5",#N/A,TRUE,"GENERAL"}</definedName>
    <definedName name="SDFSDF" localSheetId="1" hidden="1">{"TAB1",#N/A,TRUE,"GENERAL";"TAB2",#N/A,TRUE,"GENERAL";"TAB3",#N/A,TRUE,"GENERAL";"TAB4",#N/A,TRUE,"GENERAL";"TAB5",#N/A,TRUE,"GENERAL"}</definedName>
    <definedName name="SDFSDF" localSheetId="2" hidden="1">{"TAB1",#N/A,TRUE,"GENERAL";"TAB2",#N/A,TRUE,"GENERAL";"TAB3",#N/A,TRUE,"GENERAL";"TAB4",#N/A,TRUE,"GENERAL";"TAB5",#N/A,TRUE,"GENERAL"}</definedName>
    <definedName name="SDFSDF" localSheetId="3" hidden="1">{"TAB1",#N/A,TRUE,"GENERAL";"TAB2",#N/A,TRUE,"GENERAL";"TAB3",#N/A,TRUE,"GENERAL";"TAB4",#N/A,TRUE,"GENERAL";"TAB5",#N/A,TRUE,"GENERAL"}</definedName>
    <definedName name="SDFSDF" localSheetId="4" hidden="1">{"TAB1",#N/A,TRUE,"GENERAL";"TAB2",#N/A,TRUE,"GENERAL";"TAB3",#N/A,TRUE,"GENERAL";"TAB4",#N/A,TRUE,"GENERAL";"TAB5",#N/A,TRUE,"GENERAL"}</definedName>
    <definedName name="SDFSDF" hidden="1">{"TAB1",#N/A,TRUE,"GENERAL";"TAB2",#N/A,TRUE,"GENERAL";"TAB3",#N/A,TRUE,"GENERAL";"TAB4",#N/A,TRUE,"GENERAL";"TAB5",#N/A,TRUE,"GENERAL"}</definedName>
    <definedName name="sdfsdfb" localSheetId="5" hidden="1">{"via1",#N/A,TRUE,"general";"via2",#N/A,TRUE,"general";"via3",#N/A,TRUE,"general"}</definedName>
    <definedName name="sdfsdfb" localSheetId="1" hidden="1">{"via1",#N/A,TRUE,"general";"via2",#N/A,TRUE,"general";"via3",#N/A,TRUE,"general"}</definedName>
    <definedName name="sdfsdfb" localSheetId="2" hidden="1">{"via1",#N/A,TRUE,"general";"via2",#N/A,TRUE,"general";"via3",#N/A,TRUE,"general"}</definedName>
    <definedName name="sdfsdfb" localSheetId="3" hidden="1">{"via1",#N/A,TRUE,"general";"via2",#N/A,TRUE,"general";"via3",#N/A,TRUE,"general"}</definedName>
    <definedName name="sdfsdfb" localSheetId="4" hidden="1">{"via1",#N/A,TRUE,"general";"via2",#N/A,TRUE,"general";"via3",#N/A,TRUE,"general"}</definedName>
    <definedName name="sdfsdfb" hidden="1">{"via1",#N/A,TRUE,"general";"via2",#N/A,TRUE,"general";"via3",#N/A,TRUE,"general"}</definedName>
    <definedName name="sdfsdgg" localSheetId="5" hidden="1">{#N/A,#N/A,TRUE,"INGENIERIA";#N/A,#N/A,TRUE,"COMPRAS";#N/A,#N/A,TRUE,"DIRECCION";#N/A,#N/A,TRUE,"RESUMEN"}</definedName>
    <definedName name="sdfsdgg" localSheetId="1" hidden="1">{#N/A,#N/A,TRUE,"INGENIERIA";#N/A,#N/A,TRUE,"COMPRAS";#N/A,#N/A,TRUE,"DIRECCION";#N/A,#N/A,TRUE,"RESUMEN"}</definedName>
    <definedName name="sdfsdgg" localSheetId="2" hidden="1">{#N/A,#N/A,TRUE,"INGENIERIA";#N/A,#N/A,TRUE,"COMPRAS";#N/A,#N/A,TRUE,"DIRECCION";#N/A,#N/A,TRUE,"RESUMEN"}</definedName>
    <definedName name="sdfsdgg" localSheetId="3" hidden="1">{#N/A,#N/A,TRUE,"INGENIERIA";#N/A,#N/A,TRUE,"COMPRAS";#N/A,#N/A,TRUE,"DIRECCION";#N/A,#N/A,TRUE,"RESUMEN"}</definedName>
    <definedName name="sdfsdgg" localSheetId="4" hidden="1">{#N/A,#N/A,TRUE,"INGENIERIA";#N/A,#N/A,TRUE,"COMPRAS";#N/A,#N/A,TRUE,"DIRECCION";#N/A,#N/A,TRUE,"RESUMEN"}</definedName>
    <definedName name="sdfsdgg" hidden="1">{#N/A,#N/A,TRUE,"INGENIERIA";#N/A,#N/A,TRUE,"COMPRAS";#N/A,#N/A,TRUE,"DIRECCION";#N/A,#N/A,TRUE,"RESUMEN"}</definedName>
    <definedName name="SDFSF" localSheetId="5" hidden="1">{"TAB1",#N/A,TRUE,"GENERAL";"TAB2",#N/A,TRUE,"GENERAL";"TAB3",#N/A,TRUE,"GENERAL";"TAB4",#N/A,TRUE,"GENERAL";"TAB5",#N/A,TRUE,"GENERAL"}</definedName>
    <definedName name="SDFSF" localSheetId="1" hidden="1">{"TAB1",#N/A,TRUE,"GENERAL";"TAB2",#N/A,TRUE,"GENERAL";"TAB3",#N/A,TRUE,"GENERAL";"TAB4",#N/A,TRUE,"GENERAL";"TAB5",#N/A,TRUE,"GENERAL"}</definedName>
    <definedName name="SDFSF" localSheetId="2" hidden="1">{"TAB1",#N/A,TRUE,"GENERAL";"TAB2",#N/A,TRUE,"GENERAL";"TAB3",#N/A,TRUE,"GENERAL";"TAB4",#N/A,TRUE,"GENERAL";"TAB5",#N/A,TRUE,"GENERAL"}</definedName>
    <definedName name="SDFSF" localSheetId="3" hidden="1">{"TAB1",#N/A,TRUE,"GENERAL";"TAB2",#N/A,TRUE,"GENERAL";"TAB3",#N/A,TRUE,"GENERAL";"TAB4",#N/A,TRUE,"GENERAL";"TAB5",#N/A,TRUE,"GENERAL"}</definedName>
    <definedName name="SDFSF" localSheetId="4" hidden="1">{"TAB1",#N/A,TRUE,"GENERAL";"TAB2",#N/A,TRUE,"GENERAL";"TAB3",#N/A,TRUE,"GENERAL";"TAB4",#N/A,TRUE,"GENERAL";"TAB5",#N/A,TRUE,"GENERAL"}</definedName>
    <definedName name="SDFSF" hidden="1">{"TAB1",#N/A,TRUE,"GENERAL";"TAB2",#N/A,TRUE,"GENERAL";"TAB3",#N/A,TRUE,"GENERAL";"TAB4",#N/A,TRUE,"GENERAL";"TAB5",#N/A,TRUE,"GENERAL"}</definedName>
    <definedName name="sdfsv" localSheetId="5" hidden="1">{"TAB1",#N/A,TRUE,"GENERAL";"TAB2",#N/A,TRUE,"GENERAL";"TAB3",#N/A,TRUE,"GENERAL";"TAB4",#N/A,TRUE,"GENERAL";"TAB5",#N/A,TRUE,"GENERAL"}</definedName>
    <definedName name="sdfsv" localSheetId="1" hidden="1">{"TAB1",#N/A,TRUE,"GENERAL";"TAB2",#N/A,TRUE,"GENERAL";"TAB3",#N/A,TRUE,"GENERAL";"TAB4",#N/A,TRUE,"GENERAL";"TAB5",#N/A,TRUE,"GENERAL"}</definedName>
    <definedName name="sdfsv" localSheetId="2" hidden="1">{"TAB1",#N/A,TRUE,"GENERAL";"TAB2",#N/A,TRUE,"GENERAL";"TAB3",#N/A,TRUE,"GENERAL";"TAB4",#N/A,TRUE,"GENERAL";"TAB5",#N/A,TRUE,"GENERAL"}</definedName>
    <definedName name="sdfsv" localSheetId="3" hidden="1">{"TAB1",#N/A,TRUE,"GENERAL";"TAB2",#N/A,TRUE,"GENERAL";"TAB3",#N/A,TRUE,"GENERAL";"TAB4",#N/A,TRUE,"GENERAL";"TAB5",#N/A,TRUE,"GENERAL"}</definedName>
    <definedName name="sdfsv" localSheetId="4" hidden="1">{"TAB1",#N/A,TRUE,"GENERAL";"TAB2",#N/A,TRUE,"GENERAL";"TAB3",#N/A,TRUE,"GENERAL";"TAB4",#N/A,TRUE,"GENERAL";"TAB5",#N/A,TRUE,"GENERAL"}</definedName>
    <definedName name="sdfsv" hidden="1">{"TAB1",#N/A,TRUE,"GENERAL";"TAB2",#N/A,TRUE,"GENERAL";"TAB3",#N/A,TRUE,"GENERAL";"TAB4",#N/A,TRUE,"GENERAL";"TAB5",#N/A,TRUE,"GENERAL"}</definedName>
    <definedName name="sdgfd" localSheetId="5" hidden="1">{"TAB1",#N/A,TRUE,"GENERAL";"TAB2",#N/A,TRUE,"GENERAL";"TAB3",#N/A,TRUE,"GENERAL";"TAB4",#N/A,TRUE,"GENERAL";"TAB5",#N/A,TRUE,"GENERAL"}</definedName>
    <definedName name="sdgfd" localSheetId="1" hidden="1">{"TAB1",#N/A,TRUE,"GENERAL";"TAB2",#N/A,TRUE,"GENERAL";"TAB3",#N/A,TRUE,"GENERAL";"TAB4",#N/A,TRUE,"GENERAL";"TAB5",#N/A,TRUE,"GENERAL"}</definedName>
    <definedName name="sdgfd" localSheetId="2" hidden="1">{"TAB1",#N/A,TRUE,"GENERAL";"TAB2",#N/A,TRUE,"GENERAL";"TAB3",#N/A,TRUE,"GENERAL";"TAB4",#N/A,TRUE,"GENERAL";"TAB5",#N/A,TRUE,"GENERAL"}</definedName>
    <definedName name="sdgfd" localSheetId="3" hidden="1">{"TAB1",#N/A,TRUE,"GENERAL";"TAB2",#N/A,TRUE,"GENERAL";"TAB3",#N/A,TRUE,"GENERAL";"TAB4",#N/A,TRUE,"GENERAL";"TAB5",#N/A,TRUE,"GENERAL"}</definedName>
    <definedName name="sdgfd" localSheetId="4" hidden="1">{"TAB1",#N/A,TRUE,"GENERAL";"TAB2",#N/A,TRUE,"GENERAL";"TAB3",#N/A,TRUE,"GENERAL";"TAB4",#N/A,TRUE,"GENERAL";"TAB5",#N/A,TRUE,"GENERAL"}</definedName>
    <definedName name="sdgfd" hidden="1">{"TAB1",#N/A,TRUE,"GENERAL";"TAB2",#N/A,TRUE,"GENERAL";"TAB3",#N/A,TRUE,"GENERAL";"TAB4",#N/A,TRUE,"GENERAL";"TAB5",#N/A,TRUE,"GENERAL"}</definedName>
    <definedName name="sdgfgp" localSheetId="5" hidden="1">{"via1",#N/A,TRUE,"general";"via2",#N/A,TRUE,"general";"via3",#N/A,TRUE,"general"}</definedName>
    <definedName name="sdgfgp" localSheetId="1" hidden="1">{"via1",#N/A,TRUE,"general";"via2",#N/A,TRUE,"general";"via3",#N/A,TRUE,"general"}</definedName>
    <definedName name="sdgfgp" localSheetId="2" hidden="1">{"via1",#N/A,TRUE,"general";"via2",#N/A,TRUE,"general";"via3",#N/A,TRUE,"general"}</definedName>
    <definedName name="sdgfgp" localSheetId="3" hidden="1">{"via1",#N/A,TRUE,"general";"via2",#N/A,TRUE,"general";"via3",#N/A,TRUE,"general"}</definedName>
    <definedName name="sdgfgp" localSheetId="4" hidden="1">{"via1",#N/A,TRUE,"general";"via2",#N/A,TRUE,"general";"via3",#N/A,TRUE,"general"}</definedName>
    <definedName name="sdgfgp" hidden="1">{"via1",#N/A,TRUE,"general";"via2",#N/A,TRUE,"general";"via3",#N/A,TRUE,"general"}</definedName>
    <definedName name="sdgfiu" localSheetId="5" hidden="1">{"via1",#N/A,TRUE,"general";"via2",#N/A,TRUE,"general";"via3",#N/A,TRUE,"general"}</definedName>
    <definedName name="sdgfiu" localSheetId="1" hidden="1">{"via1",#N/A,TRUE,"general";"via2",#N/A,TRUE,"general";"via3",#N/A,TRUE,"general"}</definedName>
    <definedName name="sdgfiu" localSheetId="2" hidden="1">{"via1",#N/A,TRUE,"general";"via2",#N/A,TRUE,"general";"via3",#N/A,TRUE,"general"}</definedName>
    <definedName name="sdgfiu" localSheetId="3" hidden="1">{"via1",#N/A,TRUE,"general";"via2",#N/A,TRUE,"general";"via3",#N/A,TRUE,"general"}</definedName>
    <definedName name="sdgfiu" localSheetId="4" hidden="1">{"via1",#N/A,TRUE,"general";"via2",#N/A,TRUE,"general";"via3",#N/A,TRUE,"general"}</definedName>
    <definedName name="sdgfiu" hidden="1">{"via1",#N/A,TRUE,"general";"via2",#N/A,TRUE,"general";"via3",#N/A,TRUE,"general"}</definedName>
    <definedName name="sdgsd" localSheetId="5" hidden="1">{"TAB1",#N/A,TRUE,"GENERAL";"TAB2",#N/A,TRUE,"GENERAL";"TAB3",#N/A,TRUE,"GENERAL";"TAB4",#N/A,TRUE,"GENERAL";"TAB5",#N/A,TRUE,"GENERAL"}</definedName>
    <definedName name="sdgsd" localSheetId="1" hidden="1">{"TAB1",#N/A,TRUE,"GENERAL";"TAB2",#N/A,TRUE,"GENERAL";"TAB3",#N/A,TRUE,"GENERAL";"TAB4",#N/A,TRUE,"GENERAL";"TAB5",#N/A,TRUE,"GENERAL"}</definedName>
    <definedName name="sdgsd" localSheetId="2" hidden="1">{"TAB1",#N/A,TRUE,"GENERAL";"TAB2",#N/A,TRUE,"GENERAL";"TAB3",#N/A,TRUE,"GENERAL";"TAB4",#N/A,TRUE,"GENERAL";"TAB5",#N/A,TRUE,"GENERAL"}</definedName>
    <definedName name="sdgsd" localSheetId="3" hidden="1">{"TAB1",#N/A,TRUE,"GENERAL";"TAB2",#N/A,TRUE,"GENERAL";"TAB3",#N/A,TRUE,"GENERAL";"TAB4",#N/A,TRUE,"GENERAL";"TAB5",#N/A,TRUE,"GENERAL"}</definedName>
    <definedName name="sdgsd" localSheetId="4" hidden="1">{"TAB1",#N/A,TRUE,"GENERAL";"TAB2",#N/A,TRUE,"GENERAL";"TAB3",#N/A,TRUE,"GENERAL";"TAB4",#N/A,TRUE,"GENERAL";"TAB5",#N/A,TRUE,"GENERAL"}</definedName>
    <definedName name="sdgsd" hidden="1">{"TAB1",#N/A,TRUE,"GENERAL";"TAB2",#N/A,TRUE,"GENERAL";"TAB3",#N/A,TRUE,"GENERAL";"TAB4",#N/A,TRUE,"GENERAL";"TAB5",#N/A,TRUE,"GENERAL"}</definedName>
    <definedName name="sdgsg" localSheetId="5" hidden="1">{"via1",#N/A,TRUE,"general";"via2",#N/A,TRUE,"general";"via3",#N/A,TRUE,"general"}</definedName>
    <definedName name="sdgsg" localSheetId="1" hidden="1">{"via1",#N/A,TRUE,"general";"via2",#N/A,TRUE,"general";"via3",#N/A,TRUE,"general"}</definedName>
    <definedName name="sdgsg" localSheetId="2" hidden="1">{"via1",#N/A,TRUE,"general";"via2",#N/A,TRUE,"general";"via3",#N/A,TRUE,"general"}</definedName>
    <definedName name="sdgsg" localSheetId="3" hidden="1">{"via1",#N/A,TRUE,"general";"via2",#N/A,TRUE,"general";"via3",#N/A,TRUE,"general"}</definedName>
    <definedName name="sdgsg" localSheetId="4" hidden="1">{"via1",#N/A,TRUE,"general";"via2",#N/A,TRUE,"general";"via3",#N/A,TRUE,"general"}</definedName>
    <definedName name="sdgsg" hidden="1">{"via1",#N/A,TRUE,"general";"via2",#N/A,TRUE,"general";"via3",#N/A,TRUE,"general"}</definedName>
    <definedName name="SDIKOM" localSheetId="5" hidden="1">{"TAB1",#N/A,TRUE,"GENERAL";"TAB2",#N/A,TRUE,"GENERAL";"TAB3",#N/A,TRUE,"GENERAL";"TAB4",#N/A,TRUE,"GENERAL";"TAB5",#N/A,TRUE,"GENERAL"}</definedName>
    <definedName name="SDIKOM" localSheetId="1" hidden="1">{"TAB1",#N/A,TRUE,"GENERAL";"TAB2",#N/A,TRUE,"GENERAL";"TAB3",#N/A,TRUE,"GENERAL";"TAB4",#N/A,TRUE,"GENERAL";"TAB5",#N/A,TRUE,"GENERAL"}</definedName>
    <definedName name="SDIKOM" localSheetId="2" hidden="1">{"TAB1",#N/A,TRUE,"GENERAL";"TAB2",#N/A,TRUE,"GENERAL";"TAB3",#N/A,TRUE,"GENERAL";"TAB4",#N/A,TRUE,"GENERAL";"TAB5",#N/A,TRUE,"GENERAL"}</definedName>
    <definedName name="SDIKOM" localSheetId="3" hidden="1">{"TAB1",#N/A,TRUE,"GENERAL";"TAB2",#N/A,TRUE,"GENERAL";"TAB3",#N/A,TRUE,"GENERAL";"TAB4",#N/A,TRUE,"GENERAL";"TAB5",#N/A,TRUE,"GENERAL"}</definedName>
    <definedName name="SDIKOM" localSheetId="4" hidden="1">{"TAB1",#N/A,TRUE,"GENERAL";"TAB2",#N/A,TRUE,"GENERAL";"TAB3",#N/A,TRUE,"GENERAL";"TAB4",#N/A,TRUE,"GENERAL";"TAB5",#N/A,TRUE,"GENERAL"}</definedName>
    <definedName name="SDIKOM" hidden="1">{"TAB1",#N/A,TRUE,"GENERAL";"TAB2",#N/A,TRUE,"GENERAL";"TAB3",#N/A,TRUE,"GENERAL";"TAB4",#N/A,TRUE,"GENERAL";"TAB5",#N/A,TRUE,"GENERAL"}</definedName>
    <definedName name="sdsdfh" localSheetId="5" hidden="1">{"via1",#N/A,TRUE,"general";"via2",#N/A,TRUE,"general";"via3",#N/A,TRUE,"general"}</definedName>
    <definedName name="sdsdfh" localSheetId="1" hidden="1">{"via1",#N/A,TRUE,"general";"via2",#N/A,TRUE,"general";"via3",#N/A,TRUE,"general"}</definedName>
    <definedName name="sdsdfh" localSheetId="2" hidden="1">{"via1",#N/A,TRUE,"general";"via2",#N/A,TRUE,"general";"via3",#N/A,TRUE,"general"}</definedName>
    <definedName name="sdsdfh" localSheetId="3" hidden="1">{"via1",#N/A,TRUE,"general";"via2",#N/A,TRUE,"general";"via3",#N/A,TRUE,"general"}</definedName>
    <definedName name="sdsdfh" localSheetId="4" hidden="1">{"via1",#N/A,TRUE,"general";"via2",#N/A,TRUE,"general";"via3",#N/A,TRUE,"general"}</definedName>
    <definedName name="sdsdfh" hidden="1">{"via1",#N/A,TRUE,"general";"via2",#N/A,TRUE,"general";"via3",#N/A,TRUE,"general"}</definedName>
    <definedName name="sdsdfsdff" localSheetId="5" hidden="1">{#N/A,#N/A,TRUE,"1842CWN0"}</definedName>
    <definedName name="sdsdfsdff" localSheetId="1" hidden="1">{#N/A,#N/A,TRUE,"1842CWN0"}</definedName>
    <definedName name="sdsdfsdff" localSheetId="2" hidden="1">{#N/A,#N/A,TRUE,"1842CWN0"}</definedName>
    <definedName name="sdsdfsdff" localSheetId="3" hidden="1">{#N/A,#N/A,TRUE,"1842CWN0"}</definedName>
    <definedName name="sdsdfsdff" localSheetId="4" hidden="1">{#N/A,#N/A,TRUE,"1842CWN0"}</definedName>
    <definedName name="sdsdfsdff" hidden="1">{#N/A,#N/A,TRUE,"1842CWN0"}</definedName>
    <definedName name="SE">#REF!</definedName>
    <definedName name="Secretaria">#REF!</definedName>
    <definedName name="SECTOR">#REF!</definedName>
    <definedName name="segundo">#REF!</definedName>
    <definedName name="sello">15500</definedName>
    <definedName name="SEMANA_C3">#REF!</definedName>
    <definedName name="sena">#REF!</definedName>
    <definedName name="Señal__grupo_1_._Tablero_en_lámina_galvanizada_de_75cm_75cm__calibre_16__reflectivo_tipo_1__incluye_poste">#REF!</definedName>
    <definedName name="SERO" localSheetId="5">RESUMEN!err</definedName>
    <definedName name="SERO" localSheetId="1">'T2'!err</definedName>
    <definedName name="SERO" localSheetId="2">'T3'!err</definedName>
    <definedName name="SERO" localSheetId="3">'T4'!err</definedName>
    <definedName name="SERO" localSheetId="4">'T5'!err</definedName>
    <definedName name="SERO">[0]!err</definedName>
    <definedName name="setrj" localSheetId="5" hidden="1">{"via1",#N/A,TRUE,"general";"via2",#N/A,TRUE,"general";"via3",#N/A,TRUE,"general"}</definedName>
    <definedName name="setrj" localSheetId="1" hidden="1">{"via1",#N/A,TRUE,"general";"via2",#N/A,TRUE,"general";"via3",#N/A,TRUE,"general"}</definedName>
    <definedName name="setrj" localSheetId="2" hidden="1">{"via1",#N/A,TRUE,"general";"via2",#N/A,TRUE,"general";"via3",#N/A,TRUE,"general"}</definedName>
    <definedName name="setrj" localSheetId="3" hidden="1">{"via1",#N/A,TRUE,"general";"via2",#N/A,TRUE,"general";"via3",#N/A,TRUE,"general"}</definedName>
    <definedName name="setrj" localSheetId="4" hidden="1">{"via1",#N/A,TRUE,"general";"via2",#N/A,TRUE,"general";"via3",#N/A,TRUE,"general"}</definedName>
    <definedName name="setrj" hidden="1">{"via1",#N/A,TRUE,"general";"via2",#N/A,TRUE,"general";"via3",#N/A,TRUE,"general"}</definedName>
    <definedName name="sett" localSheetId="5" hidden="1">{"via1",#N/A,TRUE,"general";"via2",#N/A,TRUE,"general";"via3",#N/A,TRUE,"general"}</definedName>
    <definedName name="sett" localSheetId="1" hidden="1">{"via1",#N/A,TRUE,"general";"via2",#N/A,TRUE,"general";"via3",#N/A,TRUE,"general"}</definedName>
    <definedName name="sett" localSheetId="2" hidden="1">{"via1",#N/A,TRUE,"general";"via2",#N/A,TRUE,"general";"via3",#N/A,TRUE,"general"}</definedName>
    <definedName name="sett" localSheetId="3" hidden="1">{"via1",#N/A,TRUE,"general";"via2",#N/A,TRUE,"general";"via3",#N/A,TRUE,"general"}</definedName>
    <definedName name="sett" localSheetId="4" hidden="1">{"via1",#N/A,TRUE,"general";"via2",#N/A,TRUE,"general";"via3",#N/A,TRUE,"general"}</definedName>
    <definedName name="sett" hidden="1">{"via1",#N/A,TRUE,"general";"via2",#N/A,TRUE,"general";"via3",#N/A,TRUE,"general"}</definedName>
    <definedName name="sf">#REF!</definedName>
    <definedName name="sfasf" localSheetId="5" hidden="1">{"TAB1",#N/A,TRUE,"GENERAL";"TAB2",#N/A,TRUE,"GENERAL";"TAB3",#N/A,TRUE,"GENERAL";"TAB4",#N/A,TRUE,"GENERAL";"TAB5",#N/A,TRUE,"GENERAL"}</definedName>
    <definedName name="sfasf" localSheetId="1" hidden="1">{"TAB1",#N/A,TRUE,"GENERAL";"TAB2",#N/A,TRUE,"GENERAL";"TAB3",#N/A,TRUE,"GENERAL";"TAB4",#N/A,TRUE,"GENERAL";"TAB5",#N/A,TRUE,"GENERAL"}</definedName>
    <definedName name="sfasf" localSheetId="2" hidden="1">{"TAB1",#N/A,TRUE,"GENERAL";"TAB2",#N/A,TRUE,"GENERAL";"TAB3",#N/A,TRUE,"GENERAL";"TAB4",#N/A,TRUE,"GENERAL";"TAB5",#N/A,TRUE,"GENERAL"}</definedName>
    <definedName name="sfasf" localSheetId="3" hidden="1">{"TAB1",#N/A,TRUE,"GENERAL";"TAB2",#N/A,TRUE,"GENERAL";"TAB3",#N/A,TRUE,"GENERAL";"TAB4",#N/A,TRUE,"GENERAL";"TAB5",#N/A,TRUE,"GENERAL"}</definedName>
    <definedName name="sfasf" localSheetId="4" hidden="1">{"TAB1",#N/A,TRUE,"GENERAL";"TAB2",#N/A,TRUE,"GENERAL";"TAB3",#N/A,TRUE,"GENERAL";"TAB4",#N/A,TRUE,"GENERAL";"TAB5",#N/A,TRUE,"GENERAL"}</definedName>
    <definedName name="sfasf" hidden="1">{"TAB1",#N/A,TRUE,"GENERAL";"TAB2",#N/A,TRUE,"GENERAL";"TAB3",#N/A,TRUE,"GENERAL";"TAB4",#N/A,TRUE,"GENERAL";"TAB5",#N/A,TRUE,"GENERAL"}</definedName>
    <definedName name="SFHSGFH" localSheetId="5" hidden="1">{"TAB1",#N/A,TRUE,"GENERAL";"TAB2",#N/A,TRUE,"GENERAL";"TAB3",#N/A,TRUE,"GENERAL";"TAB4",#N/A,TRUE,"GENERAL";"TAB5",#N/A,TRUE,"GENERAL"}</definedName>
    <definedName name="SFHSGFH" localSheetId="1" hidden="1">{"TAB1",#N/A,TRUE,"GENERAL";"TAB2",#N/A,TRUE,"GENERAL";"TAB3",#N/A,TRUE,"GENERAL";"TAB4",#N/A,TRUE,"GENERAL";"TAB5",#N/A,TRUE,"GENERAL"}</definedName>
    <definedName name="SFHSGFH" localSheetId="2" hidden="1">{"TAB1",#N/A,TRUE,"GENERAL";"TAB2",#N/A,TRUE,"GENERAL";"TAB3",#N/A,TRUE,"GENERAL";"TAB4",#N/A,TRUE,"GENERAL";"TAB5",#N/A,TRUE,"GENERAL"}</definedName>
    <definedName name="SFHSGFH" localSheetId="3" hidden="1">{"TAB1",#N/A,TRUE,"GENERAL";"TAB2",#N/A,TRUE,"GENERAL";"TAB3",#N/A,TRUE,"GENERAL";"TAB4",#N/A,TRUE,"GENERAL";"TAB5",#N/A,TRUE,"GENERAL"}</definedName>
    <definedName name="SFHSGFH" localSheetId="4" hidden="1">{"TAB1",#N/A,TRUE,"GENERAL";"TAB2",#N/A,TRUE,"GENERAL";"TAB3",#N/A,TRUE,"GENERAL";"TAB4",#N/A,TRUE,"GENERAL";"TAB5",#N/A,TRUE,"GENERAL"}</definedName>
    <definedName name="SFHSGFH" hidden="1">{"TAB1",#N/A,TRUE,"GENERAL";"TAB2",#N/A,TRUE,"GENERAL";"TAB3",#N/A,TRUE,"GENERAL";"TAB4",#N/A,TRUE,"GENERAL";"TAB5",#N/A,TRUE,"GENERAL"}</definedName>
    <definedName name="sfsd" localSheetId="5" hidden="1">{"via1",#N/A,TRUE,"general";"via2",#N/A,TRUE,"general";"via3",#N/A,TRUE,"general"}</definedName>
    <definedName name="sfsd" localSheetId="1" hidden="1">{"via1",#N/A,TRUE,"general";"via2",#N/A,TRUE,"general";"via3",#N/A,TRUE,"general"}</definedName>
    <definedName name="sfsd" localSheetId="2" hidden="1">{"via1",#N/A,TRUE,"general";"via2",#N/A,TRUE,"general";"via3",#N/A,TRUE,"general"}</definedName>
    <definedName name="sfsd" localSheetId="3" hidden="1">{"via1",#N/A,TRUE,"general";"via2",#N/A,TRUE,"general";"via3",#N/A,TRUE,"general"}</definedName>
    <definedName name="sfsd" localSheetId="4" hidden="1">{"via1",#N/A,TRUE,"general";"via2",#N/A,TRUE,"general";"via3",#N/A,TRUE,"general"}</definedName>
    <definedName name="sfsd" hidden="1">{"via1",#N/A,TRUE,"general";"via2",#N/A,TRUE,"general";"via3",#N/A,TRUE,"general"}</definedName>
    <definedName name="sfsdf" localSheetId="5" hidden="1">{"TAB1",#N/A,TRUE,"GENERAL";"TAB2",#N/A,TRUE,"GENERAL";"TAB3",#N/A,TRUE,"GENERAL";"TAB4",#N/A,TRUE,"GENERAL";"TAB5",#N/A,TRUE,"GENERAL"}</definedName>
    <definedName name="sfsdf" localSheetId="1" hidden="1">{"TAB1",#N/A,TRUE,"GENERAL";"TAB2",#N/A,TRUE,"GENERAL";"TAB3",#N/A,TRUE,"GENERAL";"TAB4",#N/A,TRUE,"GENERAL";"TAB5",#N/A,TRUE,"GENERAL"}</definedName>
    <definedName name="sfsdf" localSheetId="2" hidden="1">{"TAB1",#N/A,TRUE,"GENERAL";"TAB2",#N/A,TRUE,"GENERAL";"TAB3",#N/A,TRUE,"GENERAL";"TAB4",#N/A,TRUE,"GENERAL";"TAB5",#N/A,TRUE,"GENERAL"}</definedName>
    <definedName name="sfsdf" localSheetId="3" hidden="1">{"TAB1",#N/A,TRUE,"GENERAL";"TAB2",#N/A,TRUE,"GENERAL";"TAB3",#N/A,TRUE,"GENERAL";"TAB4",#N/A,TRUE,"GENERAL";"TAB5",#N/A,TRUE,"GENERAL"}</definedName>
    <definedName name="sfsdf" localSheetId="4" hidden="1">{"TAB1",#N/A,TRUE,"GENERAL";"TAB2",#N/A,TRUE,"GENERAL";"TAB3",#N/A,TRUE,"GENERAL";"TAB4",#N/A,TRUE,"GENERAL";"TAB5",#N/A,TRUE,"GENERAL"}</definedName>
    <definedName name="sfsdf" hidden="1">{"TAB1",#N/A,TRUE,"GENERAL";"TAB2",#N/A,TRUE,"GENERAL";"TAB3",#N/A,TRUE,"GENERAL";"TAB4",#N/A,TRUE,"GENERAL";"TAB5",#N/A,TRUE,"GENERAL"}</definedName>
    <definedName name="sfsdferg" localSheetId="5" hidden="1">{"TAB1",#N/A,TRUE,"GENERAL";"TAB2",#N/A,TRUE,"GENERAL";"TAB3",#N/A,TRUE,"GENERAL";"TAB4",#N/A,TRUE,"GENERAL";"TAB5",#N/A,TRUE,"GENERAL"}</definedName>
    <definedName name="sfsdferg" localSheetId="1" hidden="1">{"TAB1",#N/A,TRUE,"GENERAL";"TAB2",#N/A,TRUE,"GENERAL";"TAB3",#N/A,TRUE,"GENERAL";"TAB4",#N/A,TRUE,"GENERAL";"TAB5",#N/A,TRUE,"GENERAL"}</definedName>
    <definedName name="sfsdferg" localSheetId="2" hidden="1">{"TAB1",#N/A,TRUE,"GENERAL";"TAB2",#N/A,TRUE,"GENERAL";"TAB3",#N/A,TRUE,"GENERAL";"TAB4",#N/A,TRUE,"GENERAL";"TAB5",#N/A,TRUE,"GENERAL"}</definedName>
    <definedName name="sfsdferg" localSheetId="3" hidden="1">{"TAB1",#N/A,TRUE,"GENERAL";"TAB2",#N/A,TRUE,"GENERAL";"TAB3",#N/A,TRUE,"GENERAL";"TAB4",#N/A,TRUE,"GENERAL";"TAB5",#N/A,TRUE,"GENERAL"}</definedName>
    <definedName name="sfsdferg" localSheetId="4" hidden="1">{"TAB1",#N/A,TRUE,"GENERAL";"TAB2",#N/A,TRUE,"GENERAL";"TAB3",#N/A,TRUE,"GENERAL";"TAB4",#N/A,TRUE,"GENERAL";"TAB5",#N/A,TRUE,"GENERAL"}</definedName>
    <definedName name="sfsdferg" hidden="1">{"TAB1",#N/A,TRUE,"GENERAL";"TAB2",#N/A,TRUE,"GENERAL";"TAB3",#N/A,TRUE,"GENERAL";"TAB4",#N/A,TRUE,"GENERAL";"TAB5",#N/A,TRUE,"GENERAL"}</definedName>
    <definedName name="sfsdfs" localSheetId="5" hidden="1">{"TAB1",#N/A,TRUE,"GENERAL";"TAB2",#N/A,TRUE,"GENERAL";"TAB3",#N/A,TRUE,"GENERAL";"TAB4",#N/A,TRUE,"GENERAL";"TAB5",#N/A,TRUE,"GENERAL"}</definedName>
    <definedName name="sfsdfs" localSheetId="1" hidden="1">{"TAB1",#N/A,TRUE,"GENERAL";"TAB2",#N/A,TRUE,"GENERAL";"TAB3",#N/A,TRUE,"GENERAL";"TAB4",#N/A,TRUE,"GENERAL";"TAB5",#N/A,TRUE,"GENERAL"}</definedName>
    <definedName name="sfsdfs" localSheetId="2" hidden="1">{"TAB1",#N/A,TRUE,"GENERAL";"TAB2",#N/A,TRUE,"GENERAL";"TAB3",#N/A,TRUE,"GENERAL";"TAB4",#N/A,TRUE,"GENERAL";"TAB5",#N/A,TRUE,"GENERAL"}</definedName>
    <definedName name="sfsdfs" localSheetId="3" hidden="1">{"TAB1",#N/A,TRUE,"GENERAL";"TAB2",#N/A,TRUE,"GENERAL";"TAB3",#N/A,TRUE,"GENERAL";"TAB4",#N/A,TRUE,"GENERAL";"TAB5",#N/A,TRUE,"GENERAL"}</definedName>
    <definedName name="sfsdfs" localSheetId="4" hidden="1">{"TAB1",#N/A,TRUE,"GENERAL";"TAB2",#N/A,TRUE,"GENERAL";"TAB3",#N/A,TRUE,"GENERAL";"TAB4",#N/A,TRUE,"GENERAL";"TAB5",#N/A,TRUE,"GENERAL"}</definedName>
    <definedName name="sfsdfs" hidden="1">{"TAB1",#N/A,TRUE,"GENERAL";"TAB2",#N/A,TRUE,"GENERAL";"TAB3",#N/A,TRUE,"GENERAL";"TAB4",#N/A,TRUE,"GENERAL";"TAB5",#N/A,TRUE,"GENERAL"}</definedName>
    <definedName name="SHARED_FORMULA_10___0">NA()</definedName>
    <definedName name="SHARED_FORMULA_14___0">NA()</definedName>
    <definedName name="SHARED_FORMULA_18___0">NA()</definedName>
    <definedName name="SHARED_FORMULA_2___0">1/13</definedName>
    <definedName name="SHARED_FORMULA_21">#N/A</definedName>
    <definedName name="SHARED_FORMULA_22___0">NA()</definedName>
    <definedName name="SHARED_FORMULA_26___0">NA()</definedName>
    <definedName name="SHARED_FORMULA_30___0">NA()</definedName>
    <definedName name="SHARED_FORMULA_34">NA()</definedName>
    <definedName name="SHARED_FORMULA_38">NA()</definedName>
    <definedName name="SHARED_FORMULA_6___0">NA()</definedName>
    <definedName name="SHEE_INT">#REF!</definedName>
    <definedName name="SHEET">#REF!</definedName>
    <definedName name="SHEET_KP">#REF!</definedName>
    <definedName name="SHEET_MR">#REF!</definedName>
    <definedName name="SHEET1">#REF!</definedName>
    <definedName name="SHEET10">#REF!</definedName>
    <definedName name="SHEET11">#REF!</definedName>
    <definedName name="SHEET12">#REF!</definedName>
    <definedName name="SHEET13">#REF!</definedName>
    <definedName name="SHEET14">#REF!</definedName>
    <definedName name="SHEET15">#REF!</definedName>
    <definedName name="SHEET16">#REF!</definedName>
    <definedName name="SHEET17">#REF!</definedName>
    <definedName name="SHEET18">#REF!</definedName>
    <definedName name="SHEET19">#REF!</definedName>
    <definedName name="SHEET2">#REF!</definedName>
    <definedName name="SHEET20">#REF!</definedName>
    <definedName name="SHEET21">#REF!</definedName>
    <definedName name="SHEET22">#REF!</definedName>
    <definedName name="SHEET23">#REF!</definedName>
    <definedName name="SHEET24">#REF!</definedName>
    <definedName name="SHEET25">#REF!</definedName>
    <definedName name="SHEET26">#REF!</definedName>
    <definedName name="SHEET3">#REF!</definedName>
    <definedName name="SHEET4">#REF!</definedName>
    <definedName name="SHEET5">#REF!</definedName>
    <definedName name="SHEET6">#REF!</definedName>
    <definedName name="SHEET7">#REF!</definedName>
    <definedName name="SHEET8">#REF!</definedName>
    <definedName name="SHEET9">#REF!</definedName>
    <definedName name="SI" localSheetId="5">RESUMEN!err</definedName>
    <definedName name="SI" localSheetId="1">'T2'!err</definedName>
    <definedName name="SI" localSheetId="2">'T3'!err</definedName>
    <definedName name="SI" localSheetId="3">'T4'!err</definedName>
    <definedName name="SI" localSheetId="4">'T5'!err</definedName>
    <definedName name="SI">[0]!err</definedName>
    <definedName name="SINGOLO">#REF!</definedName>
    <definedName name="SISISIS" localSheetId="5">RESUMEN!err</definedName>
    <definedName name="SISISIS" localSheetId="1">'T2'!err</definedName>
    <definedName name="SISISIS" localSheetId="2">'T3'!err</definedName>
    <definedName name="SISISIS" localSheetId="3">'T4'!err</definedName>
    <definedName name="SISISIS" localSheetId="4">'T5'!err</definedName>
    <definedName name="SISISIS">[0]!err</definedName>
    <definedName name="sk">#REF!</definedName>
    <definedName name="sm">#REF!</definedName>
    <definedName name="Smlv">#REF!</definedName>
    <definedName name="smlv01">#REF!</definedName>
    <definedName name="smlv2001">#REF!</definedName>
    <definedName name="SMML">#REF!</definedName>
    <definedName name="SN">#REF!</definedName>
    <definedName name="snw">#REF!</definedName>
    <definedName name="sñ">#REF!</definedName>
    <definedName name="so">#REF!</definedName>
    <definedName name="SOL">#REF!</definedName>
    <definedName name="SOLD._4_">#REF!</definedName>
    <definedName name="SOLD._6_">#REF!</definedName>
    <definedName name="SOLD._8_">#REF!</definedName>
    <definedName name="sr">#REF!</definedName>
    <definedName name="srwrwr" localSheetId="5" hidden="1">{"TAB1",#N/A,TRUE,"GENERAL";"TAB2",#N/A,TRUE,"GENERAL";"TAB3",#N/A,TRUE,"GENERAL";"TAB4",#N/A,TRUE,"GENERAL";"TAB5",#N/A,TRUE,"GENERAL"}</definedName>
    <definedName name="srwrwr" localSheetId="1" hidden="1">{"TAB1",#N/A,TRUE,"GENERAL";"TAB2",#N/A,TRUE,"GENERAL";"TAB3",#N/A,TRUE,"GENERAL";"TAB4",#N/A,TRUE,"GENERAL";"TAB5",#N/A,TRUE,"GENERAL"}</definedName>
    <definedName name="srwrwr" localSheetId="2" hidden="1">{"TAB1",#N/A,TRUE,"GENERAL";"TAB2",#N/A,TRUE,"GENERAL";"TAB3",#N/A,TRUE,"GENERAL";"TAB4",#N/A,TRUE,"GENERAL";"TAB5",#N/A,TRUE,"GENERAL"}</definedName>
    <definedName name="srwrwr" localSheetId="3" hidden="1">{"TAB1",#N/A,TRUE,"GENERAL";"TAB2",#N/A,TRUE,"GENERAL";"TAB3",#N/A,TRUE,"GENERAL";"TAB4",#N/A,TRUE,"GENERAL";"TAB5",#N/A,TRUE,"GENERAL"}</definedName>
    <definedName name="srwrwr" localSheetId="4" hidden="1">{"TAB1",#N/A,TRUE,"GENERAL";"TAB2",#N/A,TRUE,"GENERAL";"TAB3",#N/A,TRUE,"GENERAL";"TAB4",#N/A,TRUE,"GENERAL";"TAB5",#N/A,TRUE,"GENERAL"}</definedName>
    <definedName name="srwrwr" hidden="1">{"TAB1",#N/A,TRUE,"GENERAL";"TAB2",#N/A,TRUE,"GENERAL";"TAB3",#N/A,TRUE,"GENERAL";"TAB4",#N/A,TRUE,"GENERAL";"TAB5",#N/A,TRUE,"GENERAL"}</definedName>
    <definedName name="SS">#REF!</definedName>
    <definedName name="ss_1">NA()</definedName>
    <definedName name="ss_11">NA()</definedName>
    <definedName name="ss_12">NA()</definedName>
    <definedName name="ss_6">NA()</definedName>
    <definedName name="ss_7">NA()</definedName>
    <definedName name="ss_8">NA()</definedName>
    <definedName name="ss_9">NA()</definedName>
    <definedName name="SS_AVG_SIZE">#REF!</definedName>
    <definedName name="SS_WELDING">#REF!</definedName>
    <definedName name="ssa">#REF!</definedName>
    <definedName name="ssh">#REF!</definedName>
    <definedName name="sss" localSheetId="5" hidden="1">{#N/A,#N/A,FALSE,"310.1";#N/A,#N/A,FALSE,"321.1";#N/A,#N/A,FALSE,"320.3";#N/A,#N/A,FALSE,"330.1"}</definedName>
    <definedName name="sss" localSheetId="1" hidden="1">{#N/A,#N/A,FALSE,"310.1";#N/A,#N/A,FALSE,"321.1";#N/A,#N/A,FALSE,"320.3";#N/A,#N/A,FALSE,"330.1"}</definedName>
    <definedName name="sss" localSheetId="2" hidden="1">{#N/A,#N/A,FALSE,"310.1";#N/A,#N/A,FALSE,"321.1";#N/A,#N/A,FALSE,"320.3";#N/A,#N/A,FALSE,"330.1"}</definedName>
    <definedName name="sss" localSheetId="3" hidden="1">{#N/A,#N/A,FALSE,"310.1";#N/A,#N/A,FALSE,"321.1";#N/A,#N/A,FALSE,"320.3";#N/A,#N/A,FALSE,"330.1"}</definedName>
    <definedName name="sss" localSheetId="4" hidden="1">{#N/A,#N/A,FALSE,"310.1";#N/A,#N/A,FALSE,"321.1";#N/A,#N/A,FALSE,"320.3";#N/A,#N/A,FALSE,"330.1"}</definedName>
    <definedName name="sss" hidden="1">{#N/A,#N/A,FALSE,"310.1";#N/A,#N/A,FALSE,"321.1";#N/A,#N/A,FALSE,"320.3";#N/A,#N/A,FALSE,"330.1"}</definedName>
    <definedName name="sss_1">NA()</definedName>
    <definedName name="sss_11">NA()</definedName>
    <definedName name="sss_12">NA()</definedName>
    <definedName name="sss_6">NA()</definedName>
    <definedName name="sss_7">NA()</definedName>
    <definedName name="sss_8">NA()</definedName>
    <definedName name="sss_9">NA()</definedName>
    <definedName name="SSSS" localSheetId="5">RESUMEN!err</definedName>
    <definedName name="SSSS" localSheetId="1">'T2'!err</definedName>
    <definedName name="SSSS" localSheetId="2">'T3'!err</definedName>
    <definedName name="SSSS" localSheetId="3">'T4'!err</definedName>
    <definedName name="SSSS" localSheetId="4">'T5'!err</definedName>
    <definedName name="SSSS">[0]!err</definedName>
    <definedName name="ssss_1">NA()</definedName>
    <definedName name="ssss_11">NA()</definedName>
    <definedName name="ssss_12">NA()</definedName>
    <definedName name="ssss_6">NA()</definedName>
    <definedName name="ssss_7">NA()</definedName>
    <definedName name="ssss_8">NA()</definedName>
    <definedName name="ssss_9">NA()</definedName>
    <definedName name="sssss7" localSheetId="5" hidden="1">{"via1",#N/A,TRUE,"general";"via2",#N/A,TRUE,"general";"via3",#N/A,TRUE,"general"}</definedName>
    <definedName name="sssss7" localSheetId="1" hidden="1">{"via1",#N/A,TRUE,"general";"via2",#N/A,TRUE,"general";"via3",#N/A,TRUE,"general"}</definedName>
    <definedName name="sssss7" localSheetId="2" hidden="1">{"via1",#N/A,TRUE,"general";"via2",#N/A,TRUE,"general";"via3",#N/A,TRUE,"general"}</definedName>
    <definedName name="sssss7" localSheetId="3" hidden="1">{"via1",#N/A,TRUE,"general";"via2",#N/A,TRUE,"general";"via3",#N/A,TRUE,"general"}</definedName>
    <definedName name="sssss7" localSheetId="4" hidden="1">{"via1",#N/A,TRUE,"general";"via2",#N/A,TRUE,"general";"via3",#N/A,TRUE,"general"}</definedName>
    <definedName name="sssss7" hidden="1">{"via1",#N/A,TRUE,"general";"via2",#N/A,TRUE,"general";"via3",#N/A,TRUE,"general"}</definedName>
    <definedName name="sssssa" localSheetId="5" hidden="1">{"TAB1",#N/A,TRUE,"GENERAL";"TAB2",#N/A,TRUE,"GENERAL";"TAB3",#N/A,TRUE,"GENERAL";"TAB4",#N/A,TRUE,"GENERAL";"TAB5",#N/A,TRUE,"GENERAL"}</definedName>
    <definedName name="sssssa" localSheetId="1" hidden="1">{"TAB1",#N/A,TRUE,"GENERAL";"TAB2",#N/A,TRUE,"GENERAL";"TAB3",#N/A,TRUE,"GENERAL";"TAB4",#N/A,TRUE,"GENERAL";"TAB5",#N/A,TRUE,"GENERAL"}</definedName>
    <definedName name="sssssa" localSheetId="2" hidden="1">{"TAB1",#N/A,TRUE,"GENERAL";"TAB2",#N/A,TRUE,"GENERAL";"TAB3",#N/A,TRUE,"GENERAL";"TAB4",#N/A,TRUE,"GENERAL";"TAB5",#N/A,TRUE,"GENERAL"}</definedName>
    <definedName name="sssssa" localSheetId="3" hidden="1">{"TAB1",#N/A,TRUE,"GENERAL";"TAB2",#N/A,TRUE,"GENERAL";"TAB3",#N/A,TRUE,"GENERAL";"TAB4",#N/A,TRUE,"GENERAL";"TAB5",#N/A,TRUE,"GENERAL"}</definedName>
    <definedName name="sssssa" localSheetId="4" hidden="1">{"TAB1",#N/A,TRUE,"GENERAL";"TAB2",#N/A,TRUE,"GENERAL";"TAB3",#N/A,TRUE,"GENERAL";"TAB4",#N/A,TRUE,"GENERAL";"TAB5",#N/A,TRUE,"GENERAL"}</definedName>
    <definedName name="sssssa" hidden="1">{"TAB1",#N/A,TRUE,"GENERAL";"TAB2",#N/A,TRUE,"GENERAL";"TAB3",#N/A,TRUE,"GENERAL";"TAB4",#N/A,TRUE,"GENERAL";"TAB5",#N/A,TRUE,"GENERAL"}</definedName>
    <definedName name="SSSSSSS">#N/A</definedName>
    <definedName name="sssssy" localSheetId="5" hidden="1">{"via1",#N/A,TRUE,"general";"via2",#N/A,TRUE,"general";"via3",#N/A,TRUE,"general"}</definedName>
    <definedName name="sssssy" localSheetId="1" hidden="1">{"via1",#N/A,TRUE,"general";"via2",#N/A,TRUE,"general";"via3",#N/A,TRUE,"general"}</definedName>
    <definedName name="sssssy" localSheetId="2" hidden="1">{"via1",#N/A,TRUE,"general";"via2",#N/A,TRUE,"general";"via3",#N/A,TRUE,"general"}</definedName>
    <definedName name="sssssy" localSheetId="3" hidden="1">{"via1",#N/A,TRUE,"general";"via2",#N/A,TRUE,"general";"via3",#N/A,TRUE,"general"}</definedName>
    <definedName name="sssssy" localSheetId="4" hidden="1">{"via1",#N/A,TRUE,"general";"via2",#N/A,TRUE,"general";"via3",#N/A,TRUE,"general"}</definedName>
    <definedName name="sssssy" hidden="1">{"via1",#N/A,TRUE,"general";"via2",#N/A,TRUE,"general";"via3",#N/A,TRUE,"general"}</definedName>
    <definedName name="St">#REF!</definedName>
    <definedName name="ST_BLDG">#REF!</definedName>
    <definedName name="ST_CW">#REF!</definedName>
    <definedName name="STALO1">#REF!</definedName>
    <definedName name="STAMPA">#REF!</definedName>
    <definedName name="STANU">#REF!</definedName>
    <definedName name="START">#REF!</definedName>
    <definedName name="START1">#REF!</definedName>
    <definedName name="STENU">#REF!</definedName>
    <definedName name="Stock">#REF!</definedName>
    <definedName name="STONU">#REF!</definedName>
    <definedName name="STRESS_RELIEVIN">#REF!</definedName>
    <definedName name="STSUMM">#REF!</definedName>
    <definedName name="stt" localSheetId="5" hidden="1">{"via1",#N/A,TRUE,"general";"via2",#N/A,TRUE,"general";"via3",#N/A,TRUE,"general"}</definedName>
    <definedName name="stt" localSheetId="1" hidden="1">{"via1",#N/A,TRUE,"general";"via2",#N/A,TRUE,"general";"via3",#N/A,TRUE,"general"}</definedName>
    <definedName name="stt" localSheetId="2" hidden="1">{"via1",#N/A,TRUE,"general";"via2",#N/A,TRUE,"general";"via3",#N/A,TRUE,"general"}</definedName>
    <definedName name="stt" localSheetId="3" hidden="1">{"via1",#N/A,TRUE,"general";"via2",#N/A,TRUE,"general";"via3",#N/A,TRUE,"general"}</definedName>
    <definedName name="stt" localSheetId="4" hidden="1">{"via1",#N/A,TRUE,"general";"via2",#N/A,TRUE,"general";"via3",#N/A,TRUE,"general"}</definedName>
    <definedName name="stt" hidden="1">{"via1",#N/A,TRUE,"general";"via2",#N/A,TRUE,"general";"via3",#N/A,TRUE,"general"}</definedName>
    <definedName name="Subbase2">#REF!</definedName>
    <definedName name="Subbse_Granular">#REF!</definedName>
    <definedName name="SUBSUELO">#REF!</definedName>
    <definedName name="Subtotal">#REF!</definedName>
    <definedName name="SUBTOTALMAT">#REF!</definedName>
    <definedName name="SUELDO">#REF!</definedName>
    <definedName name="SUELDOS">#REF!</definedName>
    <definedName name="SUM">#REF!</definedName>
    <definedName name="suma">#REF!</definedName>
    <definedName name="Summary">#REF!</definedName>
    <definedName name="SUP_ART">#REF!</definedName>
    <definedName name="SUP_VEX">#REF!</definedName>
    <definedName name="SUP_VPR">#REF!</definedName>
    <definedName name="SUP_VPR_GEC">#REF!</definedName>
    <definedName name="SUP_VPR_GMM">#REF!</definedName>
    <definedName name="SUP_VPR_GRC">#REF!</definedName>
    <definedName name="SUP_VPR_GRM">#REF!</definedName>
    <definedName name="SUP_VPR_GRN">#REF!</definedName>
    <definedName name="SUP_VPR_GRS">#REF!</definedName>
    <definedName name="SUP_VPR_GTP">#REF!</definedName>
    <definedName name="SUP_VPR_NA">#REF!</definedName>
    <definedName name="SUPER">#REF!</definedName>
    <definedName name="SUPERFICIE">#REF!</definedName>
    <definedName name="sw" localSheetId="5">RESUMEN!err</definedName>
    <definedName name="sw" localSheetId="1">'T2'!err</definedName>
    <definedName name="sw" localSheetId="2">'T3'!err</definedName>
    <definedName name="sw" localSheetId="3">'T4'!err</definedName>
    <definedName name="sw" localSheetId="4">'T5'!err</definedName>
    <definedName name="sw">[0]!err</definedName>
    <definedName name="swsw" localSheetId="5" hidden="1">{"via1",#N/A,TRUE,"general";"via2",#N/A,TRUE,"general";"via3",#N/A,TRUE,"general"}</definedName>
    <definedName name="swsw" localSheetId="1" hidden="1">{"via1",#N/A,TRUE,"general";"via2",#N/A,TRUE,"general";"via3",#N/A,TRUE,"general"}</definedName>
    <definedName name="swsw" localSheetId="2" hidden="1">{"via1",#N/A,TRUE,"general";"via2",#N/A,TRUE,"general";"via3",#N/A,TRUE,"general"}</definedName>
    <definedName name="swsw" localSheetId="3" hidden="1">{"via1",#N/A,TRUE,"general";"via2",#N/A,TRUE,"general";"via3",#N/A,TRUE,"general"}</definedName>
    <definedName name="swsw" localSheetId="4" hidden="1">{"via1",#N/A,TRUE,"general";"via2",#N/A,TRUE,"general";"via3",#N/A,TRUE,"general"}</definedName>
    <definedName name="swsw" hidden="1">{"via1",#N/A,TRUE,"general";"via2",#N/A,TRUE,"general";"via3",#N/A,TRUE,"general"}</definedName>
    <definedName name="swsw3" localSheetId="5" hidden="1">{"TAB1",#N/A,TRUE,"GENERAL";"TAB2",#N/A,TRUE,"GENERAL";"TAB3",#N/A,TRUE,"GENERAL";"TAB4",#N/A,TRUE,"GENERAL";"TAB5",#N/A,TRUE,"GENERAL"}</definedName>
    <definedName name="swsw3" localSheetId="1" hidden="1">{"TAB1",#N/A,TRUE,"GENERAL";"TAB2",#N/A,TRUE,"GENERAL";"TAB3",#N/A,TRUE,"GENERAL";"TAB4",#N/A,TRUE,"GENERAL";"TAB5",#N/A,TRUE,"GENERAL"}</definedName>
    <definedName name="swsw3" localSheetId="2" hidden="1">{"TAB1",#N/A,TRUE,"GENERAL";"TAB2",#N/A,TRUE,"GENERAL";"TAB3",#N/A,TRUE,"GENERAL";"TAB4",#N/A,TRUE,"GENERAL";"TAB5",#N/A,TRUE,"GENERAL"}</definedName>
    <definedName name="swsw3" localSheetId="3" hidden="1">{"TAB1",#N/A,TRUE,"GENERAL";"TAB2",#N/A,TRUE,"GENERAL";"TAB3",#N/A,TRUE,"GENERAL";"TAB4",#N/A,TRUE,"GENERAL";"TAB5",#N/A,TRUE,"GENERAL"}</definedName>
    <definedName name="swsw3" localSheetId="4" hidden="1">{"TAB1",#N/A,TRUE,"GENERAL";"TAB2",#N/A,TRUE,"GENERAL";"TAB3",#N/A,TRUE,"GENERAL";"TAB4",#N/A,TRUE,"GENERAL";"TAB5",#N/A,TRUE,"GENERAL"}</definedName>
    <definedName name="swsw3" hidden="1">{"TAB1",#N/A,TRUE,"GENERAL";"TAB2",#N/A,TRUE,"GENERAL";"TAB3",#N/A,TRUE,"GENERAL";"TAB4",#N/A,TRUE,"GENERAL";"TAB5",#N/A,TRUE,"GENERAL"}</definedName>
    <definedName name="Swvu.TAB1." hidden="1">#REF!</definedName>
    <definedName name="Swvu.TAB2." hidden="1">#REF!</definedName>
    <definedName name="Swvu.TAB3." hidden="1">#REF!</definedName>
    <definedName name="Swvu.TAB4." hidden="1">#REF!</definedName>
    <definedName name="Swvu.TAB5." hidden="1">#REF!</definedName>
    <definedName name="t">#REF!</definedName>
    <definedName name="t_1" localSheetId="5">Scheduled_Payment+Extra_Payment</definedName>
    <definedName name="t_1" localSheetId="1">Scheduled_Payment+Extra_Payment</definedName>
    <definedName name="t_1" localSheetId="2">Scheduled_Payment+Extra_Payment</definedName>
    <definedName name="t_1" localSheetId="3">Scheduled_Payment+Extra_Payment</definedName>
    <definedName name="t_1" localSheetId="4">Scheduled_Payment+Extra_Payment</definedName>
    <definedName name="t_1">Scheduled_Payment+Extra_Payment</definedName>
    <definedName name="T120II">520000</definedName>
    <definedName name="T250mm">45000</definedName>
    <definedName name="T27II">195000</definedName>
    <definedName name="T2pulg">7000</definedName>
    <definedName name="T315mm">80000</definedName>
    <definedName name="t5t5" localSheetId="5" hidden="1">{"TAB1",#N/A,TRUE,"GENERAL";"TAB2",#N/A,TRUE,"GENERAL";"TAB3",#N/A,TRUE,"GENERAL";"TAB4",#N/A,TRUE,"GENERAL";"TAB5",#N/A,TRUE,"GENERAL"}</definedName>
    <definedName name="t5t5" localSheetId="1" hidden="1">{"TAB1",#N/A,TRUE,"GENERAL";"TAB2",#N/A,TRUE,"GENERAL";"TAB3",#N/A,TRUE,"GENERAL";"TAB4",#N/A,TRUE,"GENERAL";"TAB5",#N/A,TRUE,"GENERAL"}</definedName>
    <definedName name="t5t5" localSheetId="2" hidden="1">{"TAB1",#N/A,TRUE,"GENERAL";"TAB2",#N/A,TRUE,"GENERAL";"TAB3",#N/A,TRUE,"GENERAL";"TAB4",#N/A,TRUE,"GENERAL";"TAB5",#N/A,TRUE,"GENERAL"}</definedName>
    <definedName name="t5t5" localSheetId="3" hidden="1">{"TAB1",#N/A,TRUE,"GENERAL";"TAB2",#N/A,TRUE,"GENERAL";"TAB3",#N/A,TRUE,"GENERAL";"TAB4",#N/A,TRUE,"GENERAL";"TAB5",#N/A,TRUE,"GENERAL"}</definedName>
    <definedName name="t5t5" localSheetId="4" hidden="1">{"TAB1",#N/A,TRUE,"GENERAL";"TAB2",#N/A,TRUE,"GENERAL";"TAB3",#N/A,TRUE,"GENERAL";"TAB4",#N/A,TRUE,"GENERAL";"TAB5",#N/A,TRUE,"GENERAL"}</definedName>
    <definedName name="t5t5" hidden="1">{"TAB1",#N/A,TRUE,"GENERAL";"TAB2",#N/A,TRUE,"GENERAL";"TAB3",#N/A,TRUE,"GENERAL";"TAB4",#N/A,TRUE,"GENERAL";"TAB5",#N/A,TRUE,"GENERAL"}</definedName>
    <definedName name="TAB">#REF!</definedName>
    <definedName name="TAB_FECHA">#REF!</definedName>
    <definedName name="TABLA">#REF!</definedName>
    <definedName name="TABLA_DE_CONTENIDO__A1" comment="VOLVER A TABLA DE CONTENIDO">#REF!</definedName>
    <definedName name="tabla1">#REF!</definedName>
    <definedName name="TABLA1.2.2">#REF!</definedName>
    <definedName name="TablaElDorado">#REF!</definedName>
    <definedName name="TablaIbague">#REF!</definedName>
    <definedName name="TablaStarosa">#REF!</definedName>
    <definedName name="TABLEKP">#REF!</definedName>
    <definedName name="TABLEPRI">#REF!</definedName>
    <definedName name="Tambores">#REF!</definedName>
    <definedName name="Tanques">#REF!</definedName>
    <definedName name="TAREAS_INICIALES">#REF!</definedName>
    <definedName name="TARIFA">#REF!</definedName>
    <definedName name="TarifaPension">#REF!</definedName>
    <definedName name="TARIFAS">#REF!</definedName>
    <definedName name="TARIFAS1">#REF!</definedName>
    <definedName name="TarifaSalud">#REF!</definedName>
    <definedName name="Tasa">#REF!</definedName>
    <definedName name="Tasa_Cambio">#REF!</definedName>
    <definedName name="TASA_DE_CAMBIO">#REF!</definedName>
    <definedName name="Tasa1">#REF!</definedName>
    <definedName name="TasaCCP">#REF!</definedName>
    <definedName name="Tax">#REF!</definedName>
    <definedName name="tb">#REF!</definedName>
    <definedName name="TB_EVENTOS_OTS_ANUAL">#REF!</definedName>
    <definedName name="tc">#REF!</definedName>
    <definedName name="TCRM">#REF!</definedName>
    <definedName name="tdy" localSheetId="5" hidden="1">{"TAB1",#N/A,TRUE,"GENERAL";"TAB2",#N/A,TRUE,"GENERAL";"TAB3",#N/A,TRUE,"GENERAL";"TAB4",#N/A,TRUE,"GENERAL";"TAB5",#N/A,TRUE,"GENERAL"}</definedName>
    <definedName name="tdy" localSheetId="1" hidden="1">{"TAB1",#N/A,TRUE,"GENERAL";"TAB2",#N/A,TRUE,"GENERAL";"TAB3",#N/A,TRUE,"GENERAL";"TAB4",#N/A,TRUE,"GENERAL";"TAB5",#N/A,TRUE,"GENERAL"}</definedName>
    <definedName name="tdy" localSheetId="2" hidden="1">{"TAB1",#N/A,TRUE,"GENERAL";"TAB2",#N/A,TRUE,"GENERAL";"TAB3",#N/A,TRUE,"GENERAL";"TAB4",#N/A,TRUE,"GENERAL";"TAB5",#N/A,TRUE,"GENERAL"}</definedName>
    <definedName name="tdy" localSheetId="3" hidden="1">{"TAB1",#N/A,TRUE,"GENERAL";"TAB2",#N/A,TRUE,"GENERAL";"TAB3",#N/A,TRUE,"GENERAL";"TAB4",#N/A,TRUE,"GENERAL";"TAB5",#N/A,TRUE,"GENERAL"}</definedName>
    <definedName name="tdy" localSheetId="4" hidden="1">{"TAB1",#N/A,TRUE,"GENERAL";"TAB2",#N/A,TRUE,"GENERAL";"TAB3",#N/A,TRUE,"GENERAL";"TAB4",#N/A,TRUE,"GENERAL";"TAB5",#N/A,TRUE,"GENERAL"}</definedName>
    <definedName name="tdy" hidden="1">{"TAB1",#N/A,TRUE,"GENERAL";"TAB2",#N/A,TRUE,"GENERAL";"TAB3",#N/A,TRUE,"GENERAL";"TAB4",#N/A,TRUE,"GENERAL";"TAB5",#N/A,TRUE,"GENERAL"}</definedName>
    <definedName name="TECHINT_INTERNATIONAL_CONSTRUCTION">"CP03"</definedName>
    <definedName name="TECN">#N/A</definedName>
    <definedName name="teja">4400</definedName>
    <definedName name="telefono" localSheetId="2">#REF!</definedName>
    <definedName name="telefono">#REF!</definedName>
    <definedName name="Teléfono" localSheetId="2">#REF!</definedName>
    <definedName name="Teléfono">#REF!</definedName>
    <definedName name="TEMA1">#REF!</definedName>
    <definedName name="TEMA10">#REF!</definedName>
    <definedName name="TEMA2">#REF!</definedName>
    <definedName name="TEMA3">#REF!</definedName>
    <definedName name="TEMA4">#REF!</definedName>
    <definedName name="TEMA5">#REF!</definedName>
    <definedName name="TEMA6">#REF!</definedName>
    <definedName name="TEMA7">#REF!</definedName>
    <definedName name="TEMA8">#REF!</definedName>
    <definedName name="TEMA9">#REF!</definedName>
    <definedName name="TEMAS_PACC">#REF!</definedName>
    <definedName name="TEMPLL">#REF!</definedName>
    <definedName name="TEMPS">#REF!</definedName>
    <definedName name="TER" localSheetId="5">RESUMEN!err</definedName>
    <definedName name="TER" localSheetId="1">'T2'!err</definedName>
    <definedName name="TER" localSheetId="2">'T3'!err</definedName>
    <definedName name="TER" localSheetId="3">'T4'!err</definedName>
    <definedName name="TER" localSheetId="4">'T5'!err</definedName>
    <definedName name="TER">[0]!err</definedName>
    <definedName name="TERM" localSheetId="5">RESUMEN!err</definedName>
    <definedName name="TERM" localSheetId="1">'T2'!err</definedName>
    <definedName name="TERM" localSheetId="2">'T3'!err</definedName>
    <definedName name="TERM" localSheetId="3">'T4'!err</definedName>
    <definedName name="TERM" localSheetId="4">'T5'!err</definedName>
    <definedName name="TERM">[0]!err</definedName>
    <definedName name="TÉRMINOS" localSheetId="5">RESUMEN!err</definedName>
    <definedName name="TÉRMINOS" localSheetId="1">'T2'!err</definedName>
    <definedName name="TÉRMINOS" localSheetId="2">'T3'!err</definedName>
    <definedName name="TÉRMINOS" localSheetId="3">'T4'!err</definedName>
    <definedName name="TÉRMINOS" localSheetId="4">'T5'!err</definedName>
    <definedName name="TÉRMINOS">[0]!err</definedName>
    <definedName name="TERR">#REF!</definedName>
    <definedName name="tewst" localSheetId="5" hidden="1">{"TAB1",#N/A,TRUE,"GENERAL";"TAB2",#N/A,TRUE,"GENERAL";"TAB3",#N/A,TRUE,"GENERAL";"TAB4",#N/A,TRUE,"GENERAL";"TAB5",#N/A,TRUE,"GENERAL"}</definedName>
    <definedName name="tewst" localSheetId="1" hidden="1">{"TAB1",#N/A,TRUE,"GENERAL";"TAB2",#N/A,TRUE,"GENERAL";"TAB3",#N/A,TRUE,"GENERAL";"TAB4",#N/A,TRUE,"GENERAL";"TAB5",#N/A,TRUE,"GENERAL"}</definedName>
    <definedName name="tewst" localSheetId="2" hidden="1">{"TAB1",#N/A,TRUE,"GENERAL";"TAB2",#N/A,TRUE,"GENERAL";"TAB3",#N/A,TRUE,"GENERAL";"TAB4",#N/A,TRUE,"GENERAL";"TAB5",#N/A,TRUE,"GENERAL"}</definedName>
    <definedName name="tewst" localSheetId="3" hidden="1">{"TAB1",#N/A,TRUE,"GENERAL";"TAB2",#N/A,TRUE,"GENERAL";"TAB3",#N/A,TRUE,"GENERAL";"TAB4",#N/A,TRUE,"GENERAL";"TAB5",#N/A,TRUE,"GENERAL"}</definedName>
    <definedName name="tewst" localSheetId="4" hidden="1">{"TAB1",#N/A,TRUE,"GENERAL";"TAB2",#N/A,TRUE,"GENERAL";"TAB3",#N/A,TRUE,"GENERAL";"TAB4",#N/A,TRUE,"GENERAL";"TAB5",#N/A,TRUE,"GENERAL"}</definedName>
    <definedName name="tewst" hidden="1">{"TAB1",#N/A,TRUE,"GENERAL";"TAB2",#N/A,TRUE,"GENERAL";"TAB3",#N/A,TRUE,"GENERAL";"TAB4",#N/A,TRUE,"GENERAL";"TAB5",#N/A,TRUE,"GENERAL"}</definedName>
    <definedName name="teytrh" localSheetId="5" hidden="1">{"via1",#N/A,TRUE,"general";"via2",#N/A,TRUE,"general";"via3",#N/A,TRUE,"general"}</definedName>
    <definedName name="teytrh" localSheetId="1" hidden="1">{"via1",#N/A,TRUE,"general";"via2",#N/A,TRUE,"general";"via3",#N/A,TRUE,"general"}</definedName>
    <definedName name="teytrh" localSheetId="2" hidden="1">{"via1",#N/A,TRUE,"general";"via2",#N/A,TRUE,"general";"via3",#N/A,TRUE,"general"}</definedName>
    <definedName name="teytrh" localSheetId="3" hidden="1">{"via1",#N/A,TRUE,"general";"via2",#N/A,TRUE,"general";"via3",#N/A,TRUE,"general"}</definedName>
    <definedName name="teytrh" localSheetId="4" hidden="1">{"via1",#N/A,TRUE,"general";"via2",#N/A,TRUE,"general";"via3",#N/A,TRUE,"general"}</definedName>
    <definedName name="teytrh" hidden="1">{"via1",#N/A,TRUE,"general";"via2",#N/A,TRUE,"general";"via3",#N/A,TRUE,"general"}</definedName>
    <definedName name="TGB">#REF!</definedName>
    <definedName name="TH">#REF!</definedName>
    <definedName name="thdh" localSheetId="5" hidden="1">{"TAB1",#N/A,TRUE,"GENERAL";"TAB2",#N/A,TRUE,"GENERAL";"TAB3",#N/A,TRUE,"GENERAL";"TAB4",#N/A,TRUE,"GENERAL";"TAB5",#N/A,TRUE,"GENERAL"}</definedName>
    <definedName name="thdh" localSheetId="1" hidden="1">{"TAB1",#N/A,TRUE,"GENERAL";"TAB2",#N/A,TRUE,"GENERAL";"TAB3",#N/A,TRUE,"GENERAL";"TAB4",#N/A,TRUE,"GENERAL";"TAB5",#N/A,TRUE,"GENERAL"}</definedName>
    <definedName name="thdh" localSheetId="2" hidden="1">{"TAB1",#N/A,TRUE,"GENERAL";"TAB2",#N/A,TRUE,"GENERAL";"TAB3",#N/A,TRUE,"GENERAL";"TAB4",#N/A,TRUE,"GENERAL";"TAB5",#N/A,TRUE,"GENERAL"}</definedName>
    <definedName name="thdh" localSheetId="3" hidden="1">{"TAB1",#N/A,TRUE,"GENERAL";"TAB2",#N/A,TRUE,"GENERAL";"TAB3",#N/A,TRUE,"GENERAL";"TAB4",#N/A,TRUE,"GENERAL";"TAB5",#N/A,TRUE,"GENERAL"}</definedName>
    <definedName name="thdh" localSheetId="4" hidden="1">{"TAB1",#N/A,TRUE,"GENERAL";"TAB2",#N/A,TRUE,"GENERAL";"TAB3",#N/A,TRUE,"GENERAL";"TAB4",#N/A,TRUE,"GENERAL";"TAB5",#N/A,TRUE,"GENERAL"}</definedName>
    <definedName name="thdh" hidden="1">{"TAB1",#N/A,TRUE,"GENERAL";"TAB2",#N/A,TRUE,"GENERAL";"TAB3",#N/A,TRUE,"GENERAL";"TAB4",#N/A,TRUE,"GENERAL";"TAB5",#N/A,TRUE,"GENERAL"}</definedName>
    <definedName name="THP">#REF!</definedName>
    <definedName name="thtj" localSheetId="5" hidden="1">{"via1",#N/A,TRUE,"general";"via2",#N/A,TRUE,"general";"via3",#N/A,TRUE,"general"}</definedName>
    <definedName name="thtj" localSheetId="1" hidden="1">{"via1",#N/A,TRUE,"general";"via2",#N/A,TRUE,"general";"via3",#N/A,TRUE,"general"}</definedName>
    <definedName name="thtj" localSheetId="2" hidden="1">{"via1",#N/A,TRUE,"general";"via2",#N/A,TRUE,"general";"via3",#N/A,TRUE,"general"}</definedName>
    <definedName name="thtj" localSheetId="3" hidden="1">{"via1",#N/A,TRUE,"general";"via2",#N/A,TRUE,"general";"via3",#N/A,TRUE,"general"}</definedName>
    <definedName name="thtj" localSheetId="4" hidden="1">{"via1",#N/A,TRUE,"general";"via2",#N/A,TRUE,"general";"via3",#N/A,TRUE,"general"}</definedName>
    <definedName name="thtj" hidden="1">{"via1",#N/A,TRUE,"general";"via2",#N/A,TRUE,"general";"via3",#N/A,TRUE,"general"}</definedName>
    <definedName name="TIEMPO">#REF!</definedName>
    <definedName name="TIPO">#REF!</definedName>
    <definedName name="TIPO_GRUPO">#REF!</definedName>
    <definedName name="TipoGC">#REF!</definedName>
    <definedName name="TipoNeces">#REF!</definedName>
    <definedName name="TipoPro">#REF!</definedName>
    <definedName name="Tipoproceso">#REF!</definedName>
    <definedName name="tipov">#REF!</definedName>
    <definedName name="TIR">#REF!</definedName>
    <definedName name="TIT">#REF!</definedName>
    <definedName name="titi">#N/A</definedName>
    <definedName name="TITLE">#REF!</definedName>
    <definedName name="TITO">#N/A</definedName>
    <definedName name="TITOF">#N/A</definedName>
    <definedName name="titu">#REF!</definedName>
    <definedName name="titu2">#REF!</definedName>
    <definedName name="TITULO">#REF!</definedName>
    <definedName name="_xlnm.Print_Titles">#N/A</definedName>
    <definedName name="Títulos_a_imprimir_IM">#REF!</definedName>
    <definedName name="tj">#REF!</definedName>
    <definedName name="tk">#REF!</definedName>
    <definedName name="TK_1" hidden="1">#REF!</definedName>
    <definedName name="TKSLCI07">#REF!</definedName>
    <definedName name="tl">#REF!</definedName>
    <definedName name="tld">#REF!</definedName>
    <definedName name="tn">#REF!</definedName>
    <definedName name="TOCHE">#REF!</definedName>
    <definedName name="TOMADO">#REF!</definedName>
    <definedName name="TOPGENER">#REF!</definedName>
    <definedName name="TOPGENER1">#REF!</definedName>
    <definedName name="TOPMENU">#REF!</definedName>
    <definedName name="topo">50000</definedName>
    <definedName name="Torres">#REF!</definedName>
    <definedName name="tortas" localSheetId="5" hidden="1">{"TAB1",#N/A,TRUE,"GENERAL";"TAB2",#N/A,TRUE,"GENERAL";"TAB3",#N/A,TRUE,"GENERAL";"TAB4",#N/A,TRUE,"GENERAL";"TAB5",#N/A,TRUE,"GENERAL"}</definedName>
    <definedName name="tortas" localSheetId="1" hidden="1">{"TAB1",#N/A,TRUE,"GENERAL";"TAB2",#N/A,TRUE,"GENERAL";"TAB3",#N/A,TRUE,"GENERAL";"TAB4",#N/A,TRUE,"GENERAL";"TAB5",#N/A,TRUE,"GENERAL"}</definedName>
    <definedName name="tortas" localSheetId="2" hidden="1">{"TAB1",#N/A,TRUE,"GENERAL";"TAB2",#N/A,TRUE,"GENERAL";"TAB3",#N/A,TRUE,"GENERAL";"TAB4",#N/A,TRUE,"GENERAL";"TAB5",#N/A,TRUE,"GENERAL"}</definedName>
    <definedName name="tortas" localSheetId="3" hidden="1">{"TAB1",#N/A,TRUE,"GENERAL";"TAB2",#N/A,TRUE,"GENERAL";"TAB3",#N/A,TRUE,"GENERAL";"TAB4",#N/A,TRUE,"GENERAL";"TAB5",#N/A,TRUE,"GENERAL"}</definedName>
    <definedName name="tortas" localSheetId="4" hidden="1">{"TAB1",#N/A,TRUE,"GENERAL";"TAB2",#N/A,TRUE,"GENERAL";"TAB3",#N/A,TRUE,"GENERAL";"TAB4",#N/A,TRUE,"GENERAL";"TAB5",#N/A,TRUE,"GENERAL"}</definedName>
    <definedName name="tortas" hidden="1">{"TAB1",#N/A,TRUE,"GENERAL";"TAB2",#N/A,TRUE,"GENERAL";"TAB3",#N/A,TRUE,"GENERAL";"TAB4",#N/A,TRUE,"GENERAL";"TAB5",#N/A,TRUE,"GENERAL"}</definedName>
    <definedName name="tortas2" localSheetId="5" hidden="1">{"via1",#N/A,TRUE,"general";"via2",#N/A,TRUE,"general";"via3",#N/A,TRUE,"general"}</definedName>
    <definedName name="tortas2" localSheetId="1" hidden="1">{"via1",#N/A,TRUE,"general";"via2",#N/A,TRUE,"general";"via3",#N/A,TRUE,"general"}</definedName>
    <definedName name="tortas2" localSheetId="2" hidden="1">{"via1",#N/A,TRUE,"general";"via2",#N/A,TRUE,"general";"via3",#N/A,TRUE,"general"}</definedName>
    <definedName name="tortas2" localSheetId="3" hidden="1">{"via1",#N/A,TRUE,"general";"via2",#N/A,TRUE,"general";"via3",#N/A,TRUE,"general"}</definedName>
    <definedName name="tortas2" localSheetId="4" hidden="1">{"via1",#N/A,TRUE,"general";"via2",#N/A,TRUE,"general";"via3",#N/A,TRUE,"general"}</definedName>
    <definedName name="tortas2" hidden="1">{"via1",#N/A,TRUE,"general";"via2",#N/A,TRUE,"general";"via3",#N/A,TRUE,"general"}</definedName>
    <definedName name="TOT">#REF!</definedName>
    <definedName name="TOTAL">#REF!</definedName>
    <definedName name="Total_Interest">#REF!</definedName>
    <definedName name="Total_Pay">#REF!</definedName>
    <definedName name="Total_Payment" localSheetId="5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>Scheduled_Payment+Extra_Payment</definedName>
    <definedName name="Total_Payment1" localSheetId="5">Scheduled_Payment+Extra_Payment</definedName>
    <definedName name="Total_Payment1" localSheetId="1">Scheduled_Payment+Extra_Payment</definedName>
    <definedName name="Total_Payment1" localSheetId="2">Scheduled_Payment+Extra_Payment</definedName>
    <definedName name="Total_Payment1" localSheetId="3">Scheduled_Payment+Extra_Payment</definedName>
    <definedName name="Total_Payment1" localSheetId="4">Scheduled_Payment+Extra_Payment</definedName>
    <definedName name="Total_Payment1">Scheduled_Payment+Extra_Payment</definedName>
    <definedName name="total1">#REF!</definedName>
    <definedName name="TOTALAFIR4006">#REF!</definedName>
    <definedName name="TOTALAFIR4006A">#REF!</definedName>
    <definedName name="TOTALAFIR40CN01">#REF!</definedName>
    <definedName name="TOTALAFIR55CN01">#REF!</definedName>
    <definedName name="TOTALAFIR55CN03">#REF!</definedName>
    <definedName name="TOTALAFIR5607">#REF!</definedName>
    <definedName name="TotalAIU">#REF!</definedName>
    <definedName name="TotalCesantias">#REF!</definedName>
    <definedName name="TotalContratoConIva">#REF!</definedName>
    <definedName name="TotalContratoSinIVA">#REF!</definedName>
    <definedName name="TOTALHH">#REF!</definedName>
    <definedName name="TOTALHH1">#REF!</definedName>
    <definedName name="TOTALITEM1.1">#REF!</definedName>
    <definedName name="TOTALITEM1.1.1">#REF!</definedName>
    <definedName name="TOTALITEM1.1.2">#REF!</definedName>
    <definedName name="TOTALITEM1.1.3">#REF!</definedName>
    <definedName name="TOTALITEM1.1.4">#REF!</definedName>
    <definedName name="TOTALITEM1.2.1">#REF!</definedName>
    <definedName name="TOTALITEM1.2.2">#REF!</definedName>
    <definedName name="TOTALITEM1.2.3">#REF!</definedName>
    <definedName name="TOTALITEM1.2.4">#REF!</definedName>
    <definedName name="TOTALITEM1.2.5">#REF!</definedName>
    <definedName name="TOTALITEM1.2.6">#REF!</definedName>
    <definedName name="TOTALITEM1.3.1">#REF!</definedName>
    <definedName name="TOTALITEM1.4">#REF!</definedName>
    <definedName name="TOTALITEM1.5">#REF!</definedName>
    <definedName name="TOTALITEM1.6">#REF!</definedName>
    <definedName name="TOTALITEM1.7">#REF!</definedName>
    <definedName name="TOTALITEM1.8">#REF!</definedName>
    <definedName name="TOTALITEM10.1">#REF!</definedName>
    <definedName name="TOTALITEM11.1">#REF!</definedName>
    <definedName name="TOTALITEM11.2">#REF!</definedName>
    <definedName name="TOTALITEM11.3">#REF!</definedName>
    <definedName name="TOTALITEM11.4">#REF!</definedName>
    <definedName name="TOTALITEM11.5">#REF!</definedName>
    <definedName name="TOTALITEM11.6">#REF!</definedName>
    <definedName name="TOTALITEM12.1">#REF!</definedName>
    <definedName name="TOTALITEM12.10">#REF!</definedName>
    <definedName name="TOTALITEM12.2">#REF!</definedName>
    <definedName name="TOTALITEM12.3">#REF!</definedName>
    <definedName name="TOTALITEM12.4">#REF!</definedName>
    <definedName name="TOTALITEM12.5">#REF!</definedName>
    <definedName name="TOTALITEM12.6">#REF!</definedName>
    <definedName name="TOTALITEM12.7">#REF!</definedName>
    <definedName name="TOTALITEM12.8">#REF!</definedName>
    <definedName name="TOTALITEM12.9">#REF!</definedName>
    <definedName name="TOTALITEM13.1.1">#REF!</definedName>
    <definedName name="TOTALITEM13.1.2">#REF!</definedName>
    <definedName name="TOTALITEM13.1.3">#REF!</definedName>
    <definedName name="TOTALITEM13.2.2">#REF!</definedName>
    <definedName name="TOTALITEM14.2">#REF!</definedName>
    <definedName name="TOTALITEM14.3">#REF!</definedName>
    <definedName name="TOTALITEM14.4">#REF!</definedName>
    <definedName name="TOTALITEM14.5">#REF!</definedName>
    <definedName name="TOTALITEM14.6">#REF!</definedName>
    <definedName name="TOTALITEM15">#REF!</definedName>
    <definedName name="TOTALITEM16">#REF!</definedName>
    <definedName name="TOTALITEM2.1">#REF!</definedName>
    <definedName name="TOTALITEM2.10">#REF!</definedName>
    <definedName name="TOTALITEM2.11.1">#REF!</definedName>
    <definedName name="TOTALITEM2.11.2">#REF!</definedName>
    <definedName name="TOTALITEM2.12.1">#REF!</definedName>
    <definedName name="TOTALITEM2.2">#REF!</definedName>
    <definedName name="TOTALITEM2.3">#REF!</definedName>
    <definedName name="TOTALITEM2.4">#REF!</definedName>
    <definedName name="TOTALITEM2.5">#REF!</definedName>
    <definedName name="TOTALITEM2.6">#REF!</definedName>
    <definedName name="TOTALITEM2.7">#REF!</definedName>
    <definedName name="TOTALITEM3.1.1">#REF!</definedName>
    <definedName name="TOTALITEM3.1.2">#REF!</definedName>
    <definedName name="TOTALITEM3.2">#REF!</definedName>
    <definedName name="TOTALITEM3.3">#REF!</definedName>
    <definedName name="TOTALITEM3.4.1">#REF!</definedName>
    <definedName name="TOTALITEM3.4.2">#REF!</definedName>
    <definedName name="TOTALITEM3.4.3">#REF!</definedName>
    <definedName name="TOTALITEM3.5.1">#REF!</definedName>
    <definedName name="TOTALITEM3.5.2">#REF!</definedName>
    <definedName name="TOTALITEM3.5.3">#REF!</definedName>
    <definedName name="TOTALITEM4.1.2">#REF!</definedName>
    <definedName name="TOTALITEM4.1.3">#REF!</definedName>
    <definedName name="TOTALITEM4.1.4">#REF!</definedName>
    <definedName name="TOTALITEM4.2">#REF!</definedName>
    <definedName name="TOTALITEM4.3">#REF!</definedName>
    <definedName name="TOTALITEM4.4">#REF!</definedName>
    <definedName name="TOTALITEM4.5">#REF!</definedName>
    <definedName name="TOTALITEM4.6">#REF!</definedName>
    <definedName name="TOTALITEM5.1">#REF!</definedName>
    <definedName name="TOTALITEM5.2">#REF!</definedName>
    <definedName name="TOTALITEM5.3">#REF!</definedName>
    <definedName name="TOTALITEM5.4">#REF!</definedName>
    <definedName name="TOTALITEM6.1">#REF!</definedName>
    <definedName name="TOTALITEM6.2">#REF!</definedName>
    <definedName name="TOTALITEM6.3">#REF!</definedName>
    <definedName name="TOTALITEM7.1">#REF!</definedName>
    <definedName name="TOTALITEM7.2">#REF!</definedName>
    <definedName name="TOTALITEM7.3">#REF!</definedName>
    <definedName name="TOTALITEM7.4">#REF!</definedName>
    <definedName name="TOTALITEM7.5">#REF!</definedName>
    <definedName name="TOTALITEM8.1">#REF!</definedName>
    <definedName name="TOTALITEM8.2">#REF!</definedName>
    <definedName name="TOTALITEM8.3">#REF!</definedName>
    <definedName name="TOTALITEM8.4">#REF!</definedName>
    <definedName name="TOTALITEM8.5">#REF!</definedName>
    <definedName name="TOTALITEM8.6">#REF!</definedName>
    <definedName name="TOTALITEM8.7">#REF!</definedName>
    <definedName name="TOTALITEM8.8">#REF!</definedName>
    <definedName name="TOTALITEM9.1">#REF!</definedName>
    <definedName name="TOTALITEM9.2">#REF!</definedName>
    <definedName name="TOTALITEM9.3">#REF!</definedName>
    <definedName name="TOTALITEM9.4">#REF!</definedName>
    <definedName name="TOTALITEM9.5">#REF!</definedName>
    <definedName name="TOTALITEM9.6">#REF!</definedName>
    <definedName name="TOTALITEM9.7">#REF!</definedName>
    <definedName name="TOTALITEM9.8">#REF!</definedName>
    <definedName name="TOTALITEN1.2.4">#REF!</definedName>
    <definedName name="TOTALPAV4006">#REF!</definedName>
    <definedName name="TOTALPAV4006A">#REF!</definedName>
    <definedName name="TOTALPAV40CN01">#REF!</definedName>
    <definedName name="TOTALPAV40CNA">#REF!</definedName>
    <definedName name="TOTALPAV40CNB">#REF!</definedName>
    <definedName name="TOTALPAV55CN01">#REF!</definedName>
    <definedName name="TOTALPAV55CN03">#REF!</definedName>
    <definedName name="TOTALPAV55CNO3">#REF!</definedName>
    <definedName name="TOTALPAV5607">#REF!</definedName>
    <definedName name="TotalVacaciones">#REF!</definedName>
    <definedName name="TotAuxAlim">#REF!</definedName>
    <definedName name="TotAuxAlimentacion">#REF!</definedName>
    <definedName name="TotAuxCom">#REF!</definedName>
    <definedName name="TotAuxComi">#REF!</definedName>
    <definedName name="TotAuxDotacion">#REF!</definedName>
    <definedName name="TotAuxHab">#REF!</definedName>
    <definedName name="TotAuxTransporte">#REF!</definedName>
    <definedName name="TotBasico">#REF!</definedName>
    <definedName name="TotCom">#REF!</definedName>
    <definedName name="TotComision">#REF!</definedName>
    <definedName name="TotExtras">#REF!</definedName>
    <definedName name="TotIntercesantias">#REF!</definedName>
    <definedName name="TotPrimaServicios">#REF!</definedName>
    <definedName name="TotPrimaServicos">#REF!</definedName>
    <definedName name="TotPrimaVacaciones">#REF!</definedName>
    <definedName name="TotPrimConv">#REF!</definedName>
    <definedName name="TotPrimConvencional">#REF!</definedName>
    <definedName name="TotPrimVac">#REF!</definedName>
    <definedName name="TOTSHE1">#REF!</definedName>
    <definedName name="TOTSHE10">#REF!</definedName>
    <definedName name="TOTSHE11">#REF!</definedName>
    <definedName name="TOTSHE12">#REF!</definedName>
    <definedName name="TOTSHE13">#REF!</definedName>
    <definedName name="TOTSHE14">#REF!</definedName>
    <definedName name="TOTSHE15">#REF!</definedName>
    <definedName name="TOTSHE16">#REF!</definedName>
    <definedName name="TOTSHE17">#REF!</definedName>
    <definedName name="TOTSHE18">#REF!</definedName>
    <definedName name="TOTSHE19">#REF!</definedName>
    <definedName name="TOTSHE2">#REF!</definedName>
    <definedName name="TOTSHE20">#REF!</definedName>
    <definedName name="TOTSHE21">#REF!</definedName>
    <definedName name="TOTSHE22">#REF!</definedName>
    <definedName name="TOTSHE23">#REF!</definedName>
    <definedName name="TOTSHE24">#REF!</definedName>
    <definedName name="TOTSHE25">#REF!</definedName>
    <definedName name="TOTSHE26">#REF!</definedName>
    <definedName name="TOTSHE3">#REF!</definedName>
    <definedName name="TOTSHE4">#REF!</definedName>
    <definedName name="TOTSHE5">#REF!</definedName>
    <definedName name="TOTSHE6">#REF!</definedName>
    <definedName name="TOTSHE7">#REF!</definedName>
    <definedName name="TOTSHE8">#REF!</definedName>
    <definedName name="TOTSHE9">#REF!</definedName>
    <definedName name="TotVac">#REF!</definedName>
    <definedName name="tr" localSheetId="5" hidden="1">{"TAB1",#N/A,TRUE,"GENERAL";"TAB2",#N/A,TRUE,"GENERAL";"TAB3",#N/A,TRUE,"GENERAL";"TAB4",#N/A,TRUE,"GENERAL";"TAB5",#N/A,TRUE,"GENERAL"}</definedName>
    <definedName name="tr" localSheetId="1" hidden="1">{"TAB1",#N/A,TRUE,"GENERAL";"TAB2",#N/A,TRUE,"GENERAL";"TAB3",#N/A,TRUE,"GENERAL";"TAB4",#N/A,TRUE,"GENERAL";"TAB5",#N/A,TRUE,"GENERAL"}</definedName>
    <definedName name="tr" localSheetId="2" hidden="1">{"TAB1",#N/A,TRUE,"GENERAL";"TAB2",#N/A,TRUE,"GENERAL";"TAB3",#N/A,TRUE,"GENERAL";"TAB4",#N/A,TRUE,"GENERAL";"TAB5",#N/A,TRUE,"GENERAL"}</definedName>
    <definedName name="tr" localSheetId="3" hidden="1">{"TAB1",#N/A,TRUE,"GENERAL";"TAB2",#N/A,TRUE,"GENERAL";"TAB3",#N/A,TRUE,"GENERAL";"TAB4",#N/A,TRUE,"GENERAL";"TAB5",#N/A,TRUE,"GENERAL"}</definedName>
    <definedName name="tr" localSheetId="4" hidden="1">{"TAB1",#N/A,TRUE,"GENERAL";"TAB2",#N/A,TRUE,"GENERAL";"TAB3",#N/A,TRUE,"GENERAL";"TAB4",#N/A,TRUE,"GENERAL";"TAB5",#N/A,TRUE,"GENERAL"}</definedName>
    <definedName name="tr" hidden="1">{"TAB1",#N/A,TRUE,"GENERAL";"TAB2",#N/A,TRUE,"GENERAL";"TAB3",#N/A,TRUE,"GENERAL";"TAB4",#N/A,TRUE,"GENERAL";"TAB5",#N/A,TRUE,"GENERAL"}</definedName>
    <definedName name="TRAB">#REF!</definedName>
    <definedName name="TrainSpec">#REF!</definedName>
    <definedName name="Transmisores">#REF!</definedName>
    <definedName name="Transporte">#REF!</definedName>
    <definedName name="Transporte_volco">#REF!</definedName>
    <definedName name="trasporte">#REF!</definedName>
    <definedName name="TRAT">#REF!</definedName>
    <definedName name="TREM">#REF!</definedName>
    <definedName name="Trenes">#REF!</definedName>
    <definedName name="trest" localSheetId="5" hidden="1">{"TAB1",#N/A,TRUE,"GENERAL";"TAB2",#N/A,TRUE,"GENERAL";"TAB3",#N/A,TRUE,"GENERAL";"TAB4",#N/A,TRUE,"GENERAL";"TAB5",#N/A,TRUE,"GENERAL"}</definedName>
    <definedName name="trest" localSheetId="1" hidden="1">{"TAB1",#N/A,TRUE,"GENERAL";"TAB2",#N/A,TRUE,"GENERAL";"TAB3",#N/A,TRUE,"GENERAL";"TAB4",#N/A,TRUE,"GENERAL";"TAB5",#N/A,TRUE,"GENERAL"}</definedName>
    <definedName name="trest" localSheetId="2" hidden="1">{"TAB1",#N/A,TRUE,"GENERAL";"TAB2",#N/A,TRUE,"GENERAL";"TAB3",#N/A,TRUE,"GENERAL";"TAB4",#N/A,TRUE,"GENERAL";"TAB5",#N/A,TRUE,"GENERAL"}</definedName>
    <definedName name="trest" localSheetId="3" hidden="1">{"TAB1",#N/A,TRUE,"GENERAL";"TAB2",#N/A,TRUE,"GENERAL";"TAB3",#N/A,TRUE,"GENERAL";"TAB4",#N/A,TRUE,"GENERAL";"TAB5",#N/A,TRUE,"GENERAL"}</definedName>
    <definedName name="trest" localSheetId="4" hidden="1">{"TAB1",#N/A,TRUE,"GENERAL";"TAB2",#N/A,TRUE,"GENERAL";"TAB3",#N/A,TRUE,"GENERAL";"TAB4",#N/A,TRUE,"GENERAL";"TAB5",#N/A,TRUE,"GENERAL"}</definedName>
    <definedName name="trest" hidden="1">{"TAB1",#N/A,TRUE,"GENERAL";"TAB2",#N/A,TRUE,"GENERAL";"TAB3",#N/A,TRUE,"GENERAL";"TAB4",#N/A,TRUE,"GENERAL";"TAB5",#N/A,TRUE,"GENERAL"}</definedName>
    <definedName name="tret" localSheetId="5" hidden="1">{"TAB1",#N/A,TRUE,"GENERAL";"TAB2",#N/A,TRUE,"GENERAL";"TAB3",#N/A,TRUE,"GENERAL";"TAB4",#N/A,TRUE,"GENERAL";"TAB5",#N/A,TRUE,"GENERAL"}</definedName>
    <definedName name="tret" localSheetId="1" hidden="1">{"TAB1",#N/A,TRUE,"GENERAL";"TAB2",#N/A,TRUE,"GENERAL";"TAB3",#N/A,TRUE,"GENERAL";"TAB4",#N/A,TRUE,"GENERAL";"TAB5",#N/A,TRUE,"GENERAL"}</definedName>
    <definedName name="tret" localSheetId="2" hidden="1">{"TAB1",#N/A,TRUE,"GENERAL";"TAB2",#N/A,TRUE,"GENERAL";"TAB3",#N/A,TRUE,"GENERAL";"TAB4",#N/A,TRUE,"GENERAL";"TAB5",#N/A,TRUE,"GENERAL"}</definedName>
    <definedName name="tret" localSheetId="3" hidden="1">{"TAB1",#N/A,TRUE,"GENERAL";"TAB2",#N/A,TRUE,"GENERAL";"TAB3",#N/A,TRUE,"GENERAL";"TAB4",#N/A,TRUE,"GENERAL";"TAB5",#N/A,TRUE,"GENERAL"}</definedName>
    <definedName name="tret" localSheetId="4" hidden="1">{"TAB1",#N/A,TRUE,"GENERAL";"TAB2",#N/A,TRUE,"GENERAL";"TAB3",#N/A,TRUE,"GENERAL";"TAB4",#N/A,TRUE,"GENERAL";"TAB5",#N/A,TRUE,"GENERAL"}</definedName>
    <definedName name="tret" hidden="1">{"TAB1",#N/A,TRUE,"GENERAL";"TAB2",#N/A,TRUE,"GENERAL";"TAB3",#N/A,TRUE,"GENERAL";"TAB4",#N/A,TRUE,"GENERAL";"TAB5",#N/A,TRUE,"GENERAL"}</definedName>
    <definedName name="trh" localSheetId="5" hidden="1">{"via1",#N/A,TRUE,"general";"via2",#N/A,TRUE,"general";"via3",#N/A,TRUE,"general"}</definedName>
    <definedName name="trh" localSheetId="1" hidden="1">{"via1",#N/A,TRUE,"general";"via2",#N/A,TRUE,"general";"via3",#N/A,TRUE,"general"}</definedName>
    <definedName name="trh" localSheetId="2" hidden="1">{"via1",#N/A,TRUE,"general";"via2",#N/A,TRUE,"general";"via3",#N/A,TRUE,"general"}</definedName>
    <definedName name="trh" localSheetId="3" hidden="1">{"via1",#N/A,TRUE,"general";"via2",#N/A,TRUE,"general";"via3",#N/A,TRUE,"general"}</definedName>
    <definedName name="trh" localSheetId="4" hidden="1">{"via1",#N/A,TRUE,"general";"via2",#N/A,TRUE,"general";"via3",#N/A,TRUE,"general"}</definedName>
    <definedName name="trh" hidden="1">{"via1",#N/A,TRUE,"general";"via2",#N/A,TRUE,"general";"via3",#N/A,TRUE,"general"}</definedName>
    <definedName name="trhfh" localSheetId="5" hidden="1">{"via1",#N/A,TRUE,"general";"via2",#N/A,TRUE,"general";"via3",#N/A,TRUE,"general"}</definedName>
    <definedName name="trhfh" localSheetId="1" hidden="1">{"via1",#N/A,TRUE,"general";"via2",#N/A,TRUE,"general";"via3",#N/A,TRUE,"general"}</definedName>
    <definedName name="trhfh" localSheetId="2" hidden="1">{"via1",#N/A,TRUE,"general";"via2",#N/A,TRUE,"general";"via3",#N/A,TRUE,"general"}</definedName>
    <definedName name="trhfh" localSheetId="3" hidden="1">{"via1",#N/A,TRUE,"general";"via2",#N/A,TRUE,"general";"via3",#N/A,TRUE,"general"}</definedName>
    <definedName name="trhfh" localSheetId="4" hidden="1">{"via1",#N/A,TRUE,"general";"via2",#N/A,TRUE,"general";"via3",#N/A,TRUE,"general"}</definedName>
    <definedName name="trhfh" hidden="1">{"via1",#N/A,TRUE,"general";"via2",#N/A,TRUE,"general";"via3",#N/A,TRUE,"general"}</definedName>
    <definedName name="tri">#REF!</definedName>
    <definedName name="Trimestre1">#REF!</definedName>
    <definedName name="Trimestre2">#REF!</definedName>
    <definedName name="Trimestre3">#REF!</definedName>
    <definedName name="Trimestre4">#REF!</definedName>
    <definedName name="tritu">35000</definedName>
    <definedName name="tritu3">35000</definedName>
    <definedName name="trjfgjh" localSheetId="5" hidden="1">{"via1",#N/A,TRUE,"general";"via2",#N/A,TRUE,"general";"via3",#N/A,TRUE,"general"}</definedName>
    <definedName name="trjfgjh" localSheetId="1" hidden="1">{"via1",#N/A,TRUE,"general";"via2",#N/A,TRUE,"general";"via3",#N/A,TRUE,"general"}</definedName>
    <definedName name="trjfgjh" localSheetId="2" hidden="1">{"via1",#N/A,TRUE,"general";"via2",#N/A,TRUE,"general";"via3",#N/A,TRUE,"general"}</definedName>
    <definedName name="trjfgjh" localSheetId="3" hidden="1">{"via1",#N/A,TRUE,"general";"via2",#N/A,TRUE,"general";"via3",#N/A,TRUE,"general"}</definedName>
    <definedName name="trjfgjh" localSheetId="4" hidden="1">{"via1",#N/A,TRUE,"general";"via2",#N/A,TRUE,"general";"via3",#N/A,TRUE,"general"}</definedName>
    <definedName name="trjfgjh" hidden="1">{"via1",#N/A,TRUE,"general";"via2",#N/A,TRUE,"general";"via3",#N/A,TRUE,"general"}</definedName>
    <definedName name="TRM">#REF!</definedName>
    <definedName name="Tronzadora">#REF!</definedName>
    <definedName name="tru" localSheetId="5" hidden="1">{"via1",#N/A,TRUE,"general";"via2",#N/A,TRUE,"general";"via3",#N/A,TRUE,"general"}</definedName>
    <definedName name="tru" localSheetId="1" hidden="1">{"via1",#N/A,TRUE,"general";"via2",#N/A,TRUE,"general";"via3",#N/A,TRUE,"general"}</definedName>
    <definedName name="tru" localSheetId="2" hidden="1">{"via1",#N/A,TRUE,"general";"via2",#N/A,TRUE,"general";"via3",#N/A,TRUE,"general"}</definedName>
    <definedName name="tru" localSheetId="3" hidden="1">{"via1",#N/A,TRUE,"general";"via2",#N/A,TRUE,"general";"via3",#N/A,TRUE,"general"}</definedName>
    <definedName name="tru" localSheetId="4" hidden="1">{"via1",#N/A,TRUE,"general";"via2",#N/A,TRUE,"general";"via3",#N/A,TRUE,"general"}</definedName>
    <definedName name="tru" hidden="1">{"via1",#N/A,TRUE,"general";"via2",#N/A,TRUE,"general";"via3",#N/A,TRUE,"general"}</definedName>
    <definedName name="truds" localSheetId="5" hidden="1">{"via1",#N/A,TRUE,"general";"via2",#N/A,TRUE,"general";"via3",#N/A,TRUE,"general"}</definedName>
    <definedName name="truds" localSheetId="1" hidden="1">{"via1",#N/A,TRUE,"general";"via2",#N/A,TRUE,"general";"via3",#N/A,TRUE,"general"}</definedName>
    <definedName name="truds" localSheetId="2" hidden="1">{"via1",#N/A,TRUE,"general";"via2",#N/A,TRUE,"general";"via3",#N/A,TRUE,"general"}</definedName>
    <definedName name="truds" localSheetId="3" hidden="1">{"via1",#N/A,TRUE,"general";"via2",#N/A,TRUE,"general";"via3",#N/A,TRUE,"general"}</definedName>
    <definedName name="truds" localSheetId="4" hidden="1">{"via1",#N/A,TRUE,"general";"via2",#N/A,TRUE,"general";"via3",#N/A,TRUE,"general"}</definedName>
    <definedName name="truds" hidden="1">{"via1",#N/A,TRUE,"general";"via2",#N/A,TRUE,"general";"via3",#N/A,TRUE,"general"}</definedName>
    <definedName name="trutu" localSheetId="5" hidden="1">{"via1",#N/A,TRUE,"general";"via2",#N/A,TRUE,"general";"via3",#N/A,TRUE,"general"}</definedName>
    <definedName name="trutu" localSheetId="1" hidden="1">{"via1",#N/A,TRUE,"general";"via2",#N/A,TRUE,"general";"via3",#N/A,TRUE,"general"}</definedName>
    <definedName name="trutu" localSheetId="2" hidden="1">{"via1",#N/A,TRUE,"general";"via2",#N/A,TRUE,"general";"via3",#N/A,TRUE,"general"}</definedName>
    <definedName name="trutu" localSheetId="3" hidden="1">{"via1",#N/A,TRUE,"general";"via2",#N/A,TRUE,"general";"via3",#N/A,TRUE,"general"}</definedName>
    <definedName name="trutu" localSheetId="4" hidden="1">{"via1",#N/A,TRUE,"general";"via2",#N/A,TRUE,"general";"via3",#N/A,TRUE,"general"}</definedName>
    <definedName name="trutu" hidden="1">{"via1",#N/A,TRUE,"general";"via2",#N/A,TRUE,"general";"via3",#N/A,TRUE,"general"}</definedName>
    <definedName name="trydfg" localSheetId="5" hidden="1">{"via1",#N/A,TRUE,"general";"via2",#N/A,TRUE,"general";"via3",#N/A,TRUE,"general"}</definedName>
    <definedName name="trydfg" localSheetId="1" hidden="1">{"via1",#N/A,TRUE,"general";"via2",#N/A,TRUE,"general";"via3",#N/A,TRUE,"general"}</definedName>
    <definedName name="trydfg" localSheetId="2" hidden="1">{"via1",#N/A,TRUE,"general";"via2",#N/A,TRUE,"general";"via3",#N/A,TRUE,"general"}</definedName>
    <definedName name="trydfg" localSheetId="3" hidden="1">{"via1",#N/A,TRUE,"general";"via2",#N/A,TRUE,"general";"via3",#N/A,TRUE,"general"}</definedName>
    <definedName name="trydfg" localSheetId="4" hidden="1">{"via1",#N/A,TRUE,"general";"via2",#N/A,TRUE,"general";"via3",#N/A,TRUE,"general"}</definedName>
    <definedName name="trydfg" hidden="1">{"via1",#N/A,TRUE,"general";"via2",#N/A,TRUE,"general";"via3",#N/A,TRUE,"general"}</definedName>
    <definedName name="trydtrygf" localSheetId="5" hidden="1">{"via1",#N/A,TRUE,"general";"via2",#N/A,TRUE,"general";"via3",#N/A,TRUE,"general"}</definedName>
    <definedName name="trydtrygf" localSheetId="1" hidden="1">{"via1",#N/A,TRUE,"general";"via2",#N/A,TRUE,"general";"via3",#N/A,TRUE,"general"}</definedName>
    <definedName name="trydtrygf" localSheetId="2" hidden="1">{"via1",#N/A,TRUE,"general";"via2",#N/A,TRUE,"general";"via3",#N/A,TRUE,"general"}</definedName>
    <definedName name="trydtrygf" localSheetId="3" hidden="1">{"via1",#N/A,TRUE,"general";"via2",#N/A,TRUE,"general";"via3",#N/A,TRUE,"general"}</definedName>
    <definedName name="trydtrygf" localSheetId="4" hidden="1">{"via1",#N/A,TRUE,"general";"via2",#N/A,TRUE,"general";"via3",#N/A,TRUE,"general"}</definedName>
    <definedName name="trydtrygf" hidden="1">{"via1",#N/A,TRUE,"general";"via2",#N/A,TRUE,"general";"via3",#N/A,TRUE,"general"}</definedName>
    <definedName name="tryery" localSheetId="5" hidden="1">{"TAB1",#N/A,TRUE,"GENERAL";"TAB2",#N/A,TRUE,"GENERAL";"TAB3",#N/A,TRUE,"GENERAL";"TAB4",#N/A,TRUE,"GENERAL";"TAB5",#N/A,TRUE,"GENERAL"}</definedName>
    <definedName name="tryery" localSheetId="1" hidden="1">{"TAB1",#N/A,TRUE,"GENERAL";"TAB2",#N/A,TRUE,"GENERAL";"TAB3",#N/A,TRUE,"GENERAL";"TAB4",#N/A,TRUE,"GENERAL";"TAB5",#N/A,TRUE,"GENERAL"}</definedName>
    <definedName name="tryery" localSheetId="2" hidden="1">{"TAB1",#N/A,TRUE,"GENERAL";"TAB2",#N/A,TRUE,"GENERAL";"TAB3",#N/A,TRUE,"GENERAL";"TAB4",#N/A,TRUE,"GENERAL";"TAB5",#N/A,TRUE,"GENERAL"}</definedName>
    <definedName name="tryery" localSheetId="3" hidden="1">{"TAB1",#N/A,TRUE,"GENERAL";"TAB2",#N/A,TRUE,"GENERAL";"TAB3",#N/A,TRUE,"GENERAL";"TAB4",#N/A,TRUE,"GENERAL";"TAB5",#N/A,TRUE,"GENERAL"}</definedName>
    <definedName name="tryery" localSheetId="4" hidden="1">{"TAB1",#N/A,TRUE,"GENERAL";"TAB2",#N/A,TRUE,"GENERAL";"TAB3",#N/A,TRUE,"GENERAL";"TAB4",#N/A,TRUE,"GENERAL";"TAB5",#N/A,TRUE,"GENERAL"}</definedName>
    <definedName name="tryery" hidden="1">{"TAB1",#N/A,TRUE,"GENERAL";"TAB2",#N/A,TRUE,"GENERAL";"TAB3",#N/A,TRUE,"GENERAL";"TAB4",#N/A,TRUE,"GENERAL";"TAB5",#N/A,TRUE,"GENERAL"}</definedName>
    <definedName name="tryi6" localSheetId="5" hidden="1">{"TAB1",#N/A,TRUE,"GENERAL";"TAB2",#N/A,TRUE,"GENERAL";"TAB3",#N/A,TRUE,"GENERAL";"TAB4",#N/A,TRUE,"GENERAL";"TAB5",#N/A,TRUE,"GENERAL"}</definedName>
    <definedName name="tryi6" localSheetId="1" hidden="1">{"TAB1",#N/A,TRUE,"GENERAL";"TAB2",#N/A,TRUE,"GENERAL";"TAB3",#N/A,TRUE,"GENERAL";"TAB4",#N/A,TRUE,"GENERAL";"TAB5",#N/A,TRUE,"GENERAL"}</definedName>
    <definedName name="tryi6" localSheetId="2" hidden="1">{"TAB1",#N/A,TRUE,"GENERAL";"TAB2",#N/A,TRUE,"GENERAL";"TAB3",#N/A,TRUE,"GENERAL";"TAB4",#N/A,TRUE,"GENERAL";"TAB5",#N/A,TRUE,"GENERAL"}</definedName>
    <definedName name="tryi6" localSheetId="3" hidden="1">{"TAB1",#N/A,TRUE,"GENERAL";"TAB2",#N/A,TRUE,"GENERAL";"TAB3",#N/A,TRUE,"GENERAL";"TAB4",#N/A,TRUE,"GENERAL";"TAB5",#N/A,TRUE,"GENERAL"}</definedName>
    <definedName name="tryi6" localSheetId="4" hidden="1">{"TAB1",#N/A,TRUE,"GENERAL";"TAB2",#N/A,TRUE,"GENERAL";"TAB3",#N/A,TRUE,"GENERAL";"TAB4",#N/A,TRUE,"GENERAL";"TAB5",#N/A,TRUE,"GENERAL"}</definedName>
    <definedName name="tryi6" hidden="1">{"TAB1",#N/A,TRUE,"GENERAL";"TAB2",#N/A,TRUE,"GENERAL";"TAB3",#N/A,TRUE,"GENERAL";"TAB4",#N/A,TRUE,"GENERAL";"TAB5",#N/A,TRUE,"GENERAL"}</definedName>
    <definedName name="tryrth" localSheetId="5" hidden="1">{"via1",#N/A,TRUE,"general";"via2",#N/A,TRUE,"general";"via3",#N/A,TRUE,"general"}</definedName>
    <definedName name="tryrth" localSheetId="1" hidden="1">{"via1",#N/A,TRUE,"general";"via2",#N/A,TRUE,"general";"via3",#N/A,TRUE,"general"}</definedName>
    <definedName name="tryrth" localSheetId="2" hidden="1">{"via1",#N/A,TRUE,"general";"via2",#N/A,TRUE,"general";"via3",#N/A,TRUE,"general"}</definedName>
    <definedName name="tryrth" localSheetId="3" hidden="1">{"via1",#N/A,TRUE,"general";"via2",#N/A,TRUE,"general";"via3",#N/A,TRUE,"general"}</definedName>
    <definedName name="tryrth" localSheetId="4" hidden="1">{"via1",#N/A,TRUE,"general";"via2",#N/A,TRUE,"general";"via3",#N/A,TRUE,"general"}</definedName>
    <definedName name="tryrth" hidden="1">{"via1",#N/A,TRUE,"general";"via2",#N/A,TRUE,"general";"via3",#N/A,TRUE,"general"}</definedName>
    <definedName name="tsert" localSheetId="5" hidden="1">{"TAB1",#N/A,TRUE,"GENERAL";"TAB2",#N/A,TRUE,"GENERAL";"TAB3",#N/A,TRUE,"GENERAL";"TAB4",#N/A,TRUE,"GENERAL";"TAB5",#N/A,TRUE,"GENERAL"}</definedName>
    <definedName name="tsert" localSheetId="1" hidden="1">{"TAB1",#N/A,TRUE,"GENERAL";"TAB2",#N/A,TRUE,"GENERAL";"TAB3",#N/A,TRUE,"GENERAL";"TAB4",#N/A,TRUE,"GENERAL";"TAB5",#N/A,TRUE,"GENERAL"}</definedName>
    <definedName name="tsert" localSheetId="2" hidden="1">{"TAB1",#N/A,TRUE,"GENERAL";"TAB2",#N/A,TRUE,"GENERAL";"TAB3",#N/A,TRUE,"GENERAL";"TAB4",#N/A,TRUE,"GENERAL";"TAB5",#N/A,TRUE,"GENERAL"}</definedName>
    <definedName name="tsert" localSheetId="3" hidden="1">{"TAB1",#N/A,TRUE,"GENERAL";"TAB2",#N/A,TRUE,"GENERAL";"TAB3",#N/A,TRUE,"GENERAL";"TAB4",#N/A,TRUE,"GENERAL";"TAB5",#N/A,TRUE,"GENERAL"}</definedName>
    <definedName name="tsert" localSheetId="4" hidden="1">{"TAB1",#N/A,TRUE,"GENERAL";"TAB2",#N/A,TRUE,"GENERAL";"TAB3",#N/A,TRUE,"GENERAL";"TAB4",#N/A,TRUE,"GENERAL";"TAB5",#N/A,TRUE,"GENERAL"}</definedName>
    <definedName name="tsert" hidden="1">{"TAB1",#N/A,TRUE,"GENERAL";"TAB2",#N/A,TRUE,"GENERAL";"TAB3",#N/A,TRUE,"GENERAL";"TAB4",#N/A,TRUE,"GENERAL";"TAB5",#N/A,TRUE,"GENERAL"}</definedName>
    <definedName name="tt">#REF!</definedName>
    <definedName name="TtCD">#REF!</definedName>
    <definedName name="tte">700</definedName>
    <definedName name="TtlCD">#REF!</definedName>
    <definedName name="TtlCDCronog">#REF!</definedName>
    <definedName name="TTR" localSheetId="5" hidden="1">{"via1",#N/A,TRUE,"general";"via2",#N/A,TRUE,"general";"via3",#N/A,TRUE,"general"}</definedName>
    <definedName name="TTR" localSheetId="1" hidden="1">{"via1",#N/A,TRUE,"general";"via2",#N/A,TRUE,"general";"via3",#N/A,TRUE,"general"}</definedName>
    <definedName name="TTR" localSheetId="2" hidden="1">{"via1",#N/A,TRUE,"general";"via2",#N/A,TRUE,"general";"via3",#N/A,TRUE,"general"}</definedName>
    <definedName name="TTR" localSheetId="3" hidden="1">{"via1",#N/A,TRUE,"general";"via2",#N/A,TRUE,"general";"via3",#N/A,TRUE,"general"}</definedName>
    <definedName name="TTR" localSheetId="4" hidden="1">{"via1",#N/A,TRUE,"general";"via2",#N/A,TRUE,"general";"via3",#N/A,TRUE,"general"}</definedName>
    <definedName name="TTR" hidden="1">{"via1",#N/A,TRUE,"general";"via2",#N/A,TRUE,"general";"via3",#N/A,TRUE,"general"}</definedName>
    <definedName name="ttrff" localSheetId="5" hidden="1">{"via1",#N/A,TRUE,"general";"via2",#N/A,TRUE,"general";"via3",#N/A,TRUE,"general"}</definedName>
    <definedName name="ttrff" localSheetId="1" hidden="1">{"via1",#N/A,TRUE,"general";"via2",#N/A,TRUE,"general";"via3",#N/A,TRUE,"general"}</definedName>
    <definedName name="ttrff" localSheetId="2" hidden="1">{"via1",#N/A,TRUE,"general";"via2",#N/A,TRUE,"general";"via3",#N/A,TRUE,"general"}</definedName>
    <definedName name="ttrff" localSheetId="3" hidden="1">{"via1",#N/A,TRUE,"general";"via2",#N/A,TRUE,"general";"via3",#N/A,TRUE,"general"}</definedName>
    <definedName name="ttrff" localSheetId="4" hidden="1">{"via1",#N/A,TRUE,"general";"via2",#N/A,TRUE,"general";"via3",#N/A,TRUE,"general"}</definedName>
    <definedName name="ttrff" hidden="1">{"via1",#N/A,TRUE,"general";"via2",#N/A,TRUE,"general";"via3",#N/A,TRUE,"general"}</definedName>
    <definedName name="ttt" localSheetId="5" hidden="1">{"TAB1",#N/A,TRUE,"GENERAL";"TAB2",#N/A,TRUE,"GENERAL";"TAB3",#N/A,TRUE,"GENERAL";"TAB4",#N/A,TRUE,"GENERAL";"TAB5",#N/A,TRUE,"GENERAL"}</definedName>
    <definedName name="ttt" localSheetId="1" hidden="1">{"TAB1",#N/A,TRUE,"GENERAL";"TAB2",#N/A,TRUE,"GENERAL";"TAB3",#N/A,TRUE,"GENERAL";"TAB4",#N/A,TRUE,"GENERAL";"TAB5",#N/A,TRUE,"GENERAL"}</definedName>
    <definedName name="ttt" localSheetId="2" hidden="1">{"TAB1",#N/A,TRUE,"GENERAL";"TAB2",#N/A,TRUE,"GENERAL";"TAB3",#N/A,TRUE,"GENERAL";"TAB4",#N/A,TRUE,"GENERAL";"TAB5",#N/A,TRUE,"GENERAL"}</definedName>
    <definedName name="ttt" localSheetId="3" hidden="1">{"TAB1",#N/A,TRUE,"GENERAL";"TAB2",#N/A,TRUE,"GENERAL";"TAB3",#N/A,TRUE,"GENERAL";"TAB4",#N/A,TRUE,"GENERAL";"TAB5",#N/A,TRUE,"GENERAL"}</definedName>
    <definedName name="ttt" localSheetId="4" hidden="1">{"TAB1",#N/A,TRUE,"GENERAL";"TAB2",#N/A,TRUE,"GENERAL";"TAB3",#N/A,TRUE,"GENERAL";"TAB4",#N/A,TRUE,"GENERAL";"TAB5",#N/A,TRUE,"GENERAL"}</definedName>
    <definedName name="ttt" hidden="1">{"TAB1",#N/A,TRUE,"GENERAL";"TAB2",#N/A,TRUE,"GENERAL";"TAB3",#N/A,TRUE,"GENERAL";"TAB4",#N/A,TRUE,"GENERAL";"TAB5",#N/A,TRUE,"GENERAL"}</definedName>
    <definedName name="tttt7" localSheetId="5" hidden="1">{"via1",#N/A,TRUE,"general";"via2",#N/A,TRUE,"general";"via3",#N/A,TRUE,"general"}</definedName>
    <definedName name="tttt7" localSheetId="1" hidden="1">{"via1",#N/A,TRUE,"general";"via2",#N/A,TRUE,"general";"via3",#N/A,TRUE,"general"}</definedName>
    <definedName name="tttt7" localSheetId="2" hidden="1">{"via1",#N/A,TRUE,"general";"via2",#N/A,TRUE,"general";"via3",#N/A,TRUE,"general"}</definedName>
    <definedName name="tttt7" localSheetId="3" hidden="1">{"via1",#N/A,TRUE,"general";"via2",#N/A,TRUE,"general";"via3",#N/A,TRUE,"general"}</definedName>
    <definedName name="tttt7" localSheetId="4" hidden="1">{"via1",#N/A,TRUE,"general";"via2",#N/A,TRUE,"general";"via3",#N/A,TRUE,"general"}</definedName>
    <definedName name="tttt7" hidden="1">{"via1",#N/A,TRUE,"general";"via2",#N/A,TRUE,"general";"via3",#N/A,TRUE,"general"}</definedName>
    <definedName name="tttthy" localSheetId="5" hidden="1">{"TAB1",#N/A,TRUE,"GENERAL";"TAB2",#N/A,TRUE,"GENERAL";"TAB3",#N/A,TRUE,"GENERAL";"TAB4",#N/A,TRUE,"GENERAL";"TAB5",#N/A,TRUE,"GENERAL"}</definedName>
    <definedName name="tttthy" localSheetId="1" hidden="1">{"TAB1",#N/A,TRUE,"GENERAL";"TAB2",#N/A,TRUE,"GENERAL";"TAB3",#N/A,TRUE,"GENERAL";"TAB4",#N/A,TRUE,"GENERAL";"TAB5",#N/A,TRUE,"GENERAL"}</definedName>
    <definedName name="tttthy" localSheetId="2" hidden="1">{"TAB1",#N/A,TRUE,"GENERAL";"TAB2",#N/A,TRUE,"GENERAL";"TAB3",#N/A,TRUE,"GENERAL";"TAB4",#N/A,TRUE,"GENERAL";"TAB5",#N/A,TRUE,"GENERAL"}</definedName>
    <definedName name="tttthy" localSheetId="3" hidden="1">{"TAB1",#N/A,TRUE,"GENERAL";"TAB2",#N/A,TRUE,"GENERAL";"TAB3",#N/A,TRUE,"GENERAL";"TAB4",#N/A,TRUE,"GENERAL";"TAB5",#N/A,TRUE,"GENERAL"}</definedName>
    <definedName name="tttthy" localSheetId="4" hidden="1">{"TAB1",#N/A,TRUE,"GENERAL";"TAB2",#N/A,TRUE,"GENERAL";"TAB3",#N/A,TRUE,"GENERAL";"TAB4",#N/A,TRUE,"GENERAL";"TAB5",#N/A,TRUE,"GENERAL"}</definedName>
    <definedName name="tttthy" hidden="1">{"TAB1",#N/A,TRUE,"GENERAL";"TAB2",#N/A,TRUE,"GENERAL";"TAB3",#N/A,TRUE,"GENERAL";"TAB4",#N/A,TRUE,"GENERAL";"TAB5",#N/A,TRUE,"GENERAL"}</definedName>
    <definedName name="ttttr" localSheetId="5" hidden="1">{"via1",#N/A,TRUE,"general";"via2",#N/A,TRUE,"general";"via3",#N/A,TRUE,"general"}</definedName>
    <definedName name="ttttr" localSheetId="1" hidden="1">{"via1",#N/A,TRUE,"general";"via2",#N/A,TRUE,"general";"via3",#N/A,TRUE,"general"}</definedName>
    <definedName name="ttttr" localSheetId="2" hidden="1">{"via1",#N/A,TRUE,"general";"via2",#N/A,TRUE,"general";"via3",#N/A,TRUE,"general"}</definedName>
    <definedName name="ttttr" localSheetId="3" hidden="1">{"via1",#N/A,TRUE,"general";"via2",#N/A,TRUE,"general";"via3",#N/A,TRUE,"general"}</definedName>
    <definedName name="ttttr" localSheetId="4" hidden="1">{"via1",#N/A,TRUE,"general";"via2",#N/A,TRUE,"general";"via3",#N/A,TRUE,"general"}</definedName>
    <definedName name="ttttr" hidden="1">{"via1",#N/A,TRUE,"general";"via2",#N/A,TRUE,"general";"via3",#N/A,TRUE,"general"}</definedName>
    <definedName name="ttttt" localSheetId="5" hidden="1">{"TAB1",#N/A,TRUE,"GENERAL";"TAB2",#N/A,TRUE,"GENERAL";"TAB3",#N/A,TRUE,"GENERAL";"TAB4",#N/A,TRUE,"GENERAL";"TAB5",#N/A,TRUE,"GENERAL"}</definedName>
    <definedName name="ttttt" localSheetId="1" hidden="1">{"TAB1",#N/A,TRUE,"GENERAL";"TAB2",#N/A,TRUE,"GENERAL";"TAB3",#N/A,TRUE,"GENERAL";"TAB4",#N/A,TRUE,"GENERAL";"TAB5",#N/A,TRUE,"GENERAL"}</definedName>
    <definedName name="ttttt" localSheetId="2" hidden="1">{"TAB1",#N/A,TRUE,"GENERAL";"TAB2",#N/A,TRUE,"GENERAL";"TAB3",#N/A,TRUE,"GENERAL";"TAB4",#N/A,TRUE,"GENERAL";"TAB5",#N/A,TRUE,"GENERAL"}</definedName>
    <definedName name="ttttt" localSheetId="3" hidden="1">{"TAB1",#N/A,TRUE,"GENERAL";"TAB2",#N/A,TRUE,"GENERAL";"TAB3",#N/A,TRUE,"GENERAL";"TAB4",#N/A,TRUE,"GENERAL";"TAB5",#N/A,TRUE,"GENERAL"}</definedName>
    <definedName name="ttttt" localSheetId="4" hidden="1">{"TAB1",#N/A,TRUE,"GENERAL";"TAB2",#N/A,TRUE,"GENERAL";"TAB3",#N/A,TRUE,"GENERAL";"TAB4",#N/A,TRUE,"GENERAL";"TAB5",#N/A,TRUE,"GENERAL"}</definedName>
    <definedName name="ttttt" hidden="1">{"TAB1",#N/A,TRUE,"GENERAL";"TAB2",#N/A,TRUE,"GENERAL";"TAB3",#N/A,TRUE,"GENERAL";"TAB4",#N/A,TRUE,"GENERAL";"TAB5",#N/A,TRUE,"GENERAL"}</definedName>
    <definedName name="TTTTTT">#REF!</definedName>
    <definedName name="tu" localSheetId="5" hidden="1">{"via1",#N/A,TRUE,"general";"via2",#N/A,TRUE,"general";"via3",#N/A,TRUE,"general"}</definedName>
    <definedName name="tu" localSheetId="1" hidden="1">{"via1",#N/A,TRUE,"general";"via2",#N/A,TRUE,"general";"via3",#N/A,TRUE,"general"}</definedName>
    <definedName name="tu" localSheetId="2" hidden="1">{"via1",#N/A,TRUE,"general";"via2",#N/A,TRUE,"general";"via3",#N/A,TRUE,"general"}</definedName>
    <definedName name="tu" localSheetId="3" hidden="1">{"via1",#N/A,TRUE,"general";"via2",#N/A,TRUE,"general";"via3",#N/A,TRUE,"general"}</definedName>
    <definedName name="tu" localSheetId="4" hidden="1">{"via1",#N/A,TRUE,"general";"via2",#N/A,TRUE,"general";"via3",#N/A,TRUE,"general"}</definedName>
    <definedName name="tu" hidden="1">{"via1",#N/A,TRUE,"general";"via2",#N/A,TRUE,"general";"via3",#N/A,TRUE,"general"}</definedName>
    <definedName name="TUBERIA" hidden="1">#REF!</definedName>
    <definedName name="Tubería">#REF!</definedName>
    <definedName name="Tubería_PVC_alcantarillado_36___Inc.Transporte">#REF!</definedName>
    <definedName name="TUBERIA1" hidden="1">#REF!</definedName>
    <definedName name="Tubo_rectangular_100x40x1.5_mm">#REF!</definedName>
    <definedName name="TUPI">#N/A</definedName>
    <definedName name="tur" localSheetId="5" hidden="1">{"TAB1",#N/A,TRUE,"GENERAL";"TAB2",#N/A,TRUE,"GENERAL";"TAB3",#N/A,TRUE,"GENERAL";"TAB4",#N/A,TRUE,"GENERAL";"TAB5",#N/A,TRUE,"GENERAL"}</definedName>
    <definedName name="tur" localSheetId="1" hidden="1">{"TAB1",#N/A,TRUE,"GENERAL";"TAB2",#N/A,TRUE,"GENERAL";"TAB3",#N/A,TRUE,"GENERAL";"TAB4",#N/A,TRUE,"GENERAL";"TAB5",#N/A,TRUE,"GENERAL"}</definedName>
    <definedName name="tur" localSheetId="2" hidden="1">{"TAB1",#N/A,TRUE,"GENERAL";"TAB2",#N/A,TRUE,"GENERAL";"TAB3",#N/A,TRUE,"GENERAL";"TAB4",#N/A,TRUE,"GENERAL";"TAB5",#N/A,TRUE,"GENERAL"}</definedName>
    <definedName name="tur" localSheetId="3" hidden="1">{"TAB1",#N/A,TRUE,"GENERAL";"TAB2",#N/A,TRUE,"GENERAL";"TAB3",#N/A,TRUE,"GENERAL";"TAB4",#N/A,TRUE,"GENERAL";"TAB5",#N/A,TRUE,"GENERAL"}</definedName>
    <definedName name="tur" localSheetId="4" hidden="1">{"TAB1",#N/A,TRUE,"GENERAL";"TAB2",#N/A,TRUE,"GENERAL";"TAB3",#N/A,TRUE,"GENERAL";"TAB4",#N/A,TRUE,"GENERAL";"TAB5",#N/A,TRUE,"GENERAL"}</definedName>
    <definedName name="tur" hidden="1">{"TAB1",#N/A,TRUE,"GENERAL";"TAB2",#N/A,TRUE,"GENERAL";"TAB3",#N/A,TRUE,"GENERAL";"TAB4",#N/A,TRUE,"GENERAL";"TAB5",#N/A,TRUE,"GENERAL"}</definedName>
    <definedName name="Tur_con_2000">#REF!</definedName>
    <definedName name="Tur_con_3000">#REF!</definedName>
    <definedName name="Tur_Mor">#REF!</definedName>
    <definedName name="turu" localSheetId="5" hidden="1">{"TAB1",#N/A,TRUE,"GENERAL";"TAB2",#N/A,TRUE,"GENERAL";"TAB3",#N/A,TRUE,"GENERAL";"TAB4",#N/A,TRUE,"GENERAL";"TAB5",#N/A,TRUE,"GENERAL"}</definedName>
    <definedName name="turu" localSheetId="1" hidden="1">{"TAB1",#N/A,TRUE,"GENERAL";"TAB2",#N/A,TRUE,"GENERAL";"TAB3",#N/A,TRUE,"GENERAL";"TAB4",#N/A,TRUE,"GENERAL";"TAB5",#N/A,TRUE,"GENERAL"}</definedName>
    <definedName name="turu" localSheetId="2" hidden="1">{"TAB1",#N/A,TRUE,"GENERAL";"TAB2",#N/A,TRUE,"GENERAL";"TAB3",#N/A,TRUE,"GENERAL";"TAB4",#N/A,TRUE,"GENERAL";"TAB5",#N/A,TRUE,"GENERAL"}</definedName>
    <definedName name="turu" localSheetId="3" hidden="1">{"TAB1",#N/A,TRUE,"GENERAL";"TAB2",#N/A,TRUE,"GENERAL";"TAB3",#N/A,TRUE,"GENERAL";"TAB4",#N/A,TRUE,"GENERAL";"TAB5",#N/A,TRUE,"GENERAL"}</definedName>
    <definedName name="turu" localSheetId="4" hidden="1">{"TAB1",#N/A,TRUE,"GENERAL";"TAB2",#N/A,TRUE,"GENERAL";"TAB3",#N/A,TRUE,"GENERAL";"TAB4",#N/A,TRUE,"GENERAL";"TAB5",#N/A,TRUE,"GENERAL"}</definedName>
    <definedName name="turu" hidden="1">{"TAB1",#N/A,TRUE,"GENERAL";"TAB2",#N/A,TRUE,"GENERAL";"TAB3",#N/A,TRUE,"GENERAL";"TAB4",#N/A,TRUE,"GENERAL";"TAB5",#N/A,TRUE,"GENERAL"}</definedName>
    <definedName name="tvmenor90min">#REF!</definedName>
    <definedName name="twer" localSheetId="5" hidden="1">{"TAB1",#N/A,TRUE,"GENERAL";"TAB2",#N/A,TRUE,"GENERAL";"TAB3",#N/A,TRUE,"GENERAL";"TAB4",#N/A,TRUE,"GENERAL";"TAB5",#N/A,TRUE,"GENERAL"}</definedName>
    <definedName name="twer" localSheetId="1" hidden="1">{"TAB1",#N/A,TRUE,"GENERAL";"TAB2",#N/A,TRUE,"GENERAL";"TAB3",#N/A,TRUE,"GENERAL";"TAB4",#N/A,TRUE,"GENERAL";"TAB5",#N/A,TRUE,"GENERAL"}</definedName>
    <definedName name="twer" localSheetId="2" hidden="1">{"TAB1",#N/A,TRUE,"GENERAL";"TAB2",#N/A,TRUE,"GENERAL";"TAB3",#N/A,TRUE,"GENERAL";"TAB4",#N/A,TRUE,"GENERAL";"TAB5",#N/A,TRUE,"GENERAL"}</definedName>
    <definedName name="twer" localSheetId="3" hidden="1">{"TAB1",#N/A,TRUE,"GENERAL";"TAB2",#N/A,TRUE,"GENERAL";"TAB3",#N/A,TRUE,"GENERAL";"TAB4",#N/A,TRUE,"GENERAL";"TAB5",#N/A,TRUE,"GENERAL"}</definedName>
    <definedName name="twer" localSheetId="4" hidden="1">{"TAB1",#N/A,TRUE,"GENERAL";"TAB2",#N/A,TRUE,"GENERAL";"TAB3",#N/A,TRUE,"GENERAL";"TAB4",#N/A,TRUE,"GENERAL";"TAB5",#N/A,TRUE,"GENERAL"}</definedName>
    <definedName name="twer" hidden="1">{"TAB1",#N/A,TRUE,"GENERAL";"TAB2",#N/A,TRUE,"GENERAL";"TAB3",#N/A,TRUE,"GENERAL";"TAB4",#N/A,TRUE,"GENERAL";"TAB5",#N/A,TRUE,"GENERAL"}</definedName>
    <definedName name="twet" localSheetId="5" hidden="1">{"TAB1",#N/A,TRUE,"GENERAL";"TAB2",#N/A,TRUE,"GENERAL";"TAB3",#N/A,TRUE,"GENERAL";"TAB4",#N/A,TRUE,"GENERAL";"TAB5",#N/A,TRUE,"GENERAL"}</definedName>
    <definedName name="twet" localSheetId="1" hidden="1">{"TAB1",#N/A,TRUE,"GENERAL";"TAB2",#N/A,TRUE,"GENERAL";"TAB3",#N/A,TRUE,"GENERAL";"TAB4",#N/A,TRUE,"GENERAL";"TAB5",#N/A,TRUE,"GENERAL"}</definedName>
    <definedName name="twet" localSheetId="2" hidden="1">{"TAB1",#N/A,TRUE,"GENERAL";"TAB2",#N/A,TRUE,"GENERAL";"TAB3",#N/A,TRUE,"GENERAL";"TAB4",#N/A,TRUE,"GENERAL";"TAB5",#N/A,TRUE,"GENERAL"}</definedName>
    <definedName name="twet" localSheetId="3" hidden="1">{"TAB1",#N/A,TRUE,"GENERAL";"TAB2",#N/A,TRUE,"GENERAL";"TAB3",#N/A,TRUE,"GENERAL";"TAB4",#N/A,TRUE,"GENERAL";"TAB5",#N/A,TRUE,"GENERAL"}</definedName>
    <definedName name="twet" localSheetId="4" hidden="1">{"TAB1",#N/A,TRUE,"GENERAL";"TAB2",#N/A,TRUE,"GENERAL";"TAB3",#N/A,TRUE,"GENERAL";"TAB4",#N/A,TRUE,"GENERAL";"TAB5",#N/A,TRUE,"GENERAL"}</definedName>
    <definedName name="twet" hidden="1">{"TAB1",#N/A,TRUE,"GENERAL";"TAB2",#N/A,TRUE,"GENERAL";"TAB3",#N/A,TRUE,"GENERAL";"TAB4",#N/A,TRUE,"GENERAL";"TAB5",#N/A,TRUE,"GENERAL"}</definedName>
    <definedName name="ty" localSheetId="5" hidden="1">{"via1",#N/A,TRUE,"general";"via2",#N/A,TRUE,"general";"via3",#N/A,TRUE,"general"}</definedName>
    <definedName name="ty" localSheetId="1" hidden="1">{"via1",#N/A,TRUE,"general";"via2",#N/A,TRUE,"general";"via3",#N/A,TRUE,"general"}</definedName>
    <definedName name="ty" localSheetId="2" hidden="1">{"via1",#N/A,TRUE,"general";"via2",#N/A,TRUE,"general";"via3",#N/A,TRUE,"general"}</definedName>
    <definedName name="ty" localSheetId="3" hidden="1">{"via1",#N/A,TRUE,"general";"via2",#N/A,TRUE,"general";"via3",#N/A,TRUE,"general"}</definedName>
    <definedName name="ty" localSheetId="4" hidden="1">{"via1",#N/A,TRUE,"general";"via2",#N/A,TRUE,"general";"via3",#N/A,TRUE,"general"}</definedName>
    <definedName name="ty" hidden="1">{"via1",#N/A,TRUE,"general";"via2",#N/A,TRUE,"general";"via3",#N/A,TRUE,"general"}</definedName>
    <definedName name="tyery" localSheetId="5" hidden="1">{"via1",#N/A,TRUE,"general";"via2",#N/A,TRUE,"general";"via3",#N/A,TRUE,"general"}</definedName>
    <definedName name="tyery" localSheetId="1" hidden="1">{"via1",#N/A,TRUE,"general";"via2",#N/A,TRUE,"general";"via3",#N/A,TRUE,"general"}</definedName>
    <definedName name="tyery" localSheetId="2" hidden="1">{"via1",#N/A,TRUE,"general";"via2",#N/A,TRUE,"general";"via3",#N/A,TRUE,"general"}</definedName>
    <definedName name="tyery" localSheetId="3" hidden="1">{"via1",#N/A,TRUE,"general";"via2",#N/A,TRUE,"general";"via3",#N/A,TRUE,"general"}</definedName>
    <definedName name="tyery" localSheetId="4" hidden="1">{"via1",#N/A,TRUE,"general";"via2",#N/A,TRUE,"general";"via3",#N/A,TRUE,"general"}</definedName>
    <definedName name="tyery" hidden="1">{"via1",#N/A,TRUE,"general";"via2",#N/A,TRUE,"general";"via3",#N/A,TRUE,"general"}</definedName>
    <definedName name="tyj" localSheetId="5" hidden="1">{"TAB1",#N/A,TRUE,"GENERAL";"TAB2",#N/A,TRUE,"GENERAL";"TAB3",#N/A,TRUE,"GENERAL";"TAB4",#N/A,TRUE,"GENERAL";"TAB5",#N/A,TRUE,"GENERAL"}</definedName>
    <definedName name="tyj" localSheetId="1" hidden="1">{"TAB1",#N/A,TRUE,"GENERAL";"TAB2",#N/A,TRUE,"GENERAL";"TAB3",#N/A,TRUE,"GENERAL";"TAB4",#N/A,TRUE,"GENERAL";"TAB5",#N/A,TRUE,"GENERAL"}</definedName>
    <definedName name="tyj" localSheetId="2" hidden="1">{"TAB1",#N/A,TRUE,"GENERAL";"TAB2",#N/A,TRUE,"GENERAL";"TAB3",#N/A,TRUE,"GENERAL";"TAB4",#N/A,TRUE,"GENERAL";"TAB5",#N/A,TRUE,"GENERAL"}</definedName>
    <definedName name="tyj" localSheetId="3" hidden="1">{"TAB1",#N/A,TRUE,"GENERAL";"TAB2",#N/A,TRUE,"GENERAL";"TAB3",#N/A,TRUE,"GENERAL";"TAB4",#N/A,TRUE,"GENERAL";"TAB5",#N/A,TRUE,"GENERAL"}</definedName>
    <definedName name="tyj" localSheetId="4" hidden="1">{"TAB1",#N/A,TRUE,"GENERAL";"TAB2",#N/A,TRUE,"GENERAL";"TAB3",#N/A,TRUE,"GENERAL";"TAB4",#N/A,TRUE,"GENERAL";"TAB5",#N/A,TRUE,"GENERAL"}</definedName>
    <definedName name="tyj" hidden="1">{"TAB1",#N/A,TRUE,"GENERAL";"TAB2",#N/A,TRUE,"GENERAL";"TAB3",#N/A,TRUE,"GENERAL";"TAB4",#N/A,TRUE,"GENERAL";"TAB5",#N/A,TRUE,"GENERAL"}</definedName>
    <definedName name="tyjtyj" localSheetId="5" hidden="1">{"TAB1",#N/A,TRUE,"GENERAL";"TAB2",#N/A,TRUE,"GENERAL";"TAB3",#N/A,TRUE,"GENERAL";"TAB4",#N/A,TRUE,"GENERAL";"TAB5",#N/A,TRUE,"GENERAL"}</definedName>
    <definedName name="tyjtyj" localSheetId="1" hidden="1">{"TAB1",#N/A,TRUE,"GENERAL";"TAB2",#N/A,TRUE,"GENERAL";"TAB3",#N/A,TRUE,"GENERAL";"TAB4",#N/A,TRUE,"GENERAL";"TAB5",#N/A,TRUE,"GENERAL"}</definedName>
    <definedName name="tyjtyj" localSheetId="2" hidden="1">{"TAB1",#N/A,TRUE,"GENERAL";"TAB2",#N/A,TRUE,"GENERAL";"TAB3",#N/A,TRUE,"GENERAL";"TAB4",#N/A,TRUE,"GENERAL";"TAB5",#N/A,TRUE,"GENERAL"}</definedName>
    <definedName name="tyjtyj" localSheetId="3" hidden="1">{"TAB1",#N/A,TRUE,"GENERAL";"TAB2",#N/A,TRUE,"GENERAL";"TAB3",#N/A,TRUE,"GENERAL";"TAB4",#N/A,TRUE,"GENERAL";"TAB5",#N/A,TRUE,"GENERAL"}</definedName>
    <definedName name="tyjtyj" localSheetId="4" hidden="1">{"TAB1",#N/A,TRUE,"GENERAL";"TAB2",#N/A,TRUE,"GENERAL";"TAB3",#N/A,TRUE,"GENERAL";"TAB4",#N/A,TRUE,"GENERAL";"TAB5",#N/A,TRUE,"GENERAL"}</definedName>
    <definedName name="tyjtyj" hidden="1">{"TAB1",#N/A,TRUE,"GENERAL";"TAB2",#N/A,TRUE,"GENERAL";"TAB3",#N/A,TRUE,"GENERAL";"TAB4",#N/A,TRUE,"GENERAL";"TAB5",#N/A,TRUE,"GENERAL"}</definedName>
    <definedName name="tyjytjuyjuy" localSheetId="5" hidden="1">{"TAB1",#N/A,TRUE,"GENERAL";"TAB2",#N/A,TRUE,"GENERAL";"TAB3",#N/A,TRUE,"GENERAL";"TAB4",#N/A,TRUE,"GENERAL";"TAB5",#N/A,TRUE,"GENERAL"}</definedName>
    <definedName name="tyjytjuyjuy" localSheetId="1" hidden="1">{"TAB1",#N/A,TRUE,"GENERAL";"TAB2",#N/A,TRUE,"GENERAL";"TAB3",#N/A,TRUE,"GENERAL";"TAB4",#N/A,TRUE,"GENERAL";"TAB5",#N/A,TRUE,"GENERAL"}</definedName>
    <definedName name="tyjytjuyjuy" localSheetId="2" hidden="1">{"TAB1",#N/A,TRUE,"GENERAL";"TAB2",#N/A,TRUE,"GENERAL";"TAB3",#N/A,TRUE,"GENERAL";"TAB4",#N/A,TRUE,"GENERAL";"TAB5",#N/A,TRUE,"GENERAL"}</definedName>
    <definedName name="tyjytjuyjuy" localSheetId="3" hidden="1">{"TAB1",#N/A,TRUE,"GENERAL";"TAB2",#N/A,TRUE,"GENERAL";"TAB3",#N/A,TRUE,"GENERAL";"TAB4",#N/A,TRUE,"GENERAL";"TAB5",#N/A,TRUE,"GENERAL"}</definedName>
    <definedName name="tyjytjuyjuy" localSheetId="4" hidden="1">{"TAB1",#N/A,TRUE,"GENERAL";"TAB2",#N/A,TRUE,"GENERAL";"TAB3",#N/A,TRUE,"GENERAL";"TAB4",#N/A,TRUE,"GENERAL";"TAB5",#N/A,TRUE,"GENERAL"}</definedName>
    <definedName name="tyjytjuyjuy" hidden="1">{"TAB1",#N/A,TRUE,"GENERAL";"TAB2",#N/A,TRUE,"GENERAL";"TAB3",#N/A,TRUE,"GENERAL";"TAB4",#N/A,TRUE,"GENERAL";"TAB5",#N/A,TRUE,"GENERAL"}</definedName>
    <definedName name="tyk" localSheetId="5" hidden="1">{"via1",#N/A,TRUE,"general";"via2",#N/A,TRUE,"general";"via3",#N/A,TRUE,"general"}</definedName>
    <definedName name="tyk" localSheetId="1" hidden="1">{"via1",#N/A,TRUE,"general";"via2",#N/A,TRUE,"general";"via3",#N/A,TRUE,"general"}</definedName>
    <definedName name="tyk" localSheetId="2" hidden="1">{"via1",#N/A,TRUE,"general";"via2",#N/A,TRUE,"general";"via3",#N/A,TRUE,"general"}</definedName>
    <definedName name="tyk" localSheetId="3" hidden="1">{"via1",#N/A,TRUE,"general";"via2",#N/A,TRUE,"general";"via3",#N/A,TRUE,"general"}</definedName>
    <definedName name="tyk" localSheetId="4" hidden="1">{"via1",#N/A,TRUE,"general";"via2",#N/A,TRUE,"general";"via3",#N/A,TRUE,"general"}</definedName>
    <definedName name="tyk" hidden="1">{"via1",#N/A,TRUE,"general";"via2",#N/A,TRUE,"general";"via3",#N/A,TRUE,"general"}</definedName>
    <definedName name="tym" localSheetId="5" hidden="1">{"via1",#N/A,TRUE,"general";"via2",#N/A,TRUE,"general";"via3",#N/A,TRUE,"general"}</definedName>
    <definedName name="tym" localSheetId="1" hidden="1">{"via1",#N/A,TRUE,"general";"via2",#N/A,TRUE,"general";"via3",#N/A,TRUE,"general"}</definedName>
    <definedName name="tym" localSheetId="2" hidden="1">{"via1",#N/A,TRUE,"general";"via2",#N/A,TRUE,"general";"via3",#N/A,TRUE,"general"}</definedName>
    <definedName name="tym" localSheetId="3" hidden="1">{"via1",#N/A,TRUE,"general";"via2",#N/A,TRUE,"general";"via3",#N/A,TRUE,"general"}</definedName>
    <definedName name="tym" localSheetId="4" hidden="1">{"via1",#N/A,TRUE,"general";"via2",#N/A,TRUE,"general";"via3",#N/A,TRUE,"general"}</definedName>
    <definedName name="tym" hidden="1">{"via1",#N/A,TRUE,"general";"via2",#N/A,TRUE,"general";"via3",#N/A,TRUE,"general"}</definedName>
    <definedName name="tyr" localSheetId="5" hidden="1">{"via1",#N/A,TRUE,"general";"via2",#N/A,TRUE,"general";"via3",#N/A,TRUE,"general"}</definedName>
    <definedName name="tyr" localSheetId="1" hidden="1">{"via1",#N/A,TRUE,"general";"via2",#N/A,TRUE,"general";"via3",#N/A,TRUE,"general"}</definedName>
    <definedName name="tyr" localSheetId="2" hidden="1">{"via1",#N/A,TRUE,"general";"via2",#N/A,TRUE,"general";"via3",#N/A,TRUE,"general"}</definedName>
    <definedName name="tyr" localSheetId="3" hidden="1">{"via1",#N/A,TRUE,"general";"via2",#N/A,TRUE,"general";"via3",#N/A,TRUE,"general"}</definedName>
    <definedName name="tyr" localSheetId="4" hidden="1">{"via1",#N/A,TRUE,"general";"via2",#N/A,TRUE,"general";"via3",#N/A,TRUE,"general"}</definedName>
    <definedName name="tyr" hidden="1">{"via1",#N/A,TRUE,"general";"via2",#N/A,TRUE,"general";"via3",#N/A,TRUE,"general"}</definedName>
    <definedName name="tytgfhgfh" localSheetId="5" hidden="1">{"TAB1",#N/A,TRUE,"GENERAL";"TAB2",#N/A,TRUE,"GENERAL";"TAB3",#N/A,TRUE,"GENERAL";"TAB4",#N/A,TRUE,"GENERAL";"TAB5",#N/A,TRUE,"GENERAL"}</definedName>
    <definedName name="tytgfhgfh" localSheetId="1" hidden="1">{"TAB1",#N/A,TRUE,"GENERAL";"TAB2",#N/A,TRUE,"GENERAL";"TAB3",#N/A,TRUE,"GENERAL";"TAB4",#N/A,TRUE,"GENERAL";"TAB5",#N/A,TRUE,"GENERAL"}</definedName>
    <definedName name="tytgfhgfh" localSheetId="2" hidden="1">{"TAB1",#N/A,TRUE,"GENERAL";"TAB2",#N/A,TRUE,"GENERAL";"TAB3",#N/A,TRUE,"GENERAL";"TAB4",#N/A,TRUE,"GENERAL";"TAB5",#N/A,TRUE,"GENERAL"}</definedName>
    <definedName name="tytgfhgfh" localSheetId="3" hidden="1">{"TAB1",#N/A,TRUE,"GENERAL";"TAB2",#N/A,TRUE,"GENERAL";"TAB3",#N/A,TRUE,"GENERAL";"TAB4",#N/A,TRUE,"GENERAL";"TAB5",#N/A,TRUE,"GENERAL"}</definedName>
    <definedName name="tytgfhgfh" localSheetId="4" hidden="1">{"TAB1",#N/A,TRUE,"GENERAL";"TAB2",#N/A,TRUE,"GENERAL";"TAB3",#N/A,TRUE,"GENERAL";"TAB4",#N/A,TRUE,"GENERAL";"TAB5",#N/A,TRUE,"GENERAL"}</definedName>
    <definedName name="tytgfhgfh" hidden="1">{"TAB1",#N/A,TRUE,"GENERAL";"TAB2",#N/A,TRUE,"GENERAL";"TAB3",#N/A,TRUE,"GENERAL";"TAB4",#N/A,TRUE,"GENERAL";"TAB5",#N/A,TRUE,"GENERAL"}</definedName>
    <definedName name="tyty" localSheetId="5" hidden="1">{"TAB1",#N/A,TRUE,"GENERAL";"TAB2",#N/A,TRUE,"GENERAL";"TAB3",#N/A,TRUE,"GENERAL";"TAB4",#N/A,TRUE,"GENERAL";"TAB5",#N/A,TRUE,"GENERAL"}</definedName>
    <definedName name="tyty" localSheetId="1" hidden="1">{"TAB1",#N/A,TRUE,"GENERAL";"TAB2",#N/A,TRUE,"GENERAL";"TAB3",#N/A,TRUE,"GENERAL";"TAB4",#N/A,TRUE,"GENERAL";"TAB5",#N/A,TRUE,"GENERAL"}</definedName>
    <definedName name="tyty" localSheetId="2" hidden="1">{"TAB1",#N/A,TRUE,"GENERAL";"TAB2",#N/A,TRUE,"GENERAL";"TAB3",#N/A,TRUE,"GENERAL";"TAB4",#N/A,TRUE,"GENERAL";"TAB5",#N/A,TRUE,"GENERAL"}</definedName>
    <definedName name="tyty" localSheetId="3" hidden="1">{"TAB1",#N/A,TRUE,"GENERAL";"TAB2",#N/A,TRUE,"GENERAL";"TAB3",#N/A,TRUE,"GENERAL";"TAB4",#N/A,TRUE,"GENERAL";"TAB5",#N/A,TRUE,"GENERAL"}</definedName>
    <definedName name="tyty" localSheetId="4" hidden="1">{"TAB1",#N/A,TRUE,"GENERAL";"TAB2",#N/A,TRUE,"GENERAL";"TAB3",#N/A,TRUE,"GENERAL";"TAB4",#N/A,TRUE,"GENERAL";"TAB5",#N/A,TRUE,"GENERAL"}</definedName>
    <definedName name="tyty" hidden="1">{"TAB1",#N/A,TRUE,"GENERAL";"TAB2",#N/A,TRUE,"GENERAL";"TAB3",#N/A,TRUE,"GENERAL";"TAB4",#N/A,TRUE,"GENERAL";"TAB5",#N/A,TRUE,"GENERAL"}</definedName>
    <definedName name="tyu">#REF!</definedName>
    <definedName name="TYUIYI" localSheetId="5" hidden="1">{"TAB1",#N/A,TRUE,"GENERAL";"TAB2",#N/A,TRUE,"GENERAL";"TAB3",#N/A,TRUE,"GENERAL";"TAB4",#N/A,TRUE,"GENERAL";"TAB5",#N/A,TRUE,"GENERAL"}</definedName>
    <definedName name="TYUIYI" localSheetId="1" hidden="1">{"TAB1",#N/A,TRUE,"GENERAL";"TAB2",#N/A,TRUE,"GENERAL";"TAB3",#N/A,TRUE,"GENERAL";"TAB4",#N/A,TRUE,"GENERAL";"TAB5",#N/A,TRUE,"GENERAL"}</definedName>
    <definedName name="TYUIYI" localSheetId="2" hidden="1">{"TAB1",#N/A,TRUE,"GENERAL";"TAB2",#N/A,TRUE,"GENERAL";"TAB3",#N/A,TRUE,"GENERAL";"TAB4",#N/A,TRUE,"GENERAL";"TAB5",#N/A,TRUE,"GENERAL"}</definedName>
    <definedName name="TYUIYI" localSheetId="3" hidden="1">{"TAB1",#N/A,TRUE,"GENERAL";"TAB2",#N/A,TRUE,"GENERAL";"TAB3",#N/A,TRUE,"GENERAL";"TAB4",#N/A,TRUE,"GENERAL";"TAB5",#N/A,TRUE,"GENERAL"}</definedName>
    <definedName name="TYUIYI" localSheetId="4" hidden="1">{"TAB1",#N/A,TRUE,"GENERAL";"TAB2",#N/A,TRUE,"GENERAL";"TAB3",#N/A,TRUE,"GENERAL";"TAB4",#N/A,TRUE,"GENERAL";"TAB5",#N/A,TRUE,"GENERAL"}</definedName>
    <definedName name="TYUIYI" hidden="1">{"TAB1",#N/A,TRUE,"GENERAL";"TAB2",#N/A,TRUE,"GENERAL";"TAB3",#N/A,TRUE,"GENERAL";"TAB4",#N/A,TRUE,"GENERAL";"TAB5",#N/A,TRUE,"GENERAL"}</definedName>
    <definedName name="tyujh" localSheetId="5" hidden="1">{"TAB1",#N/A,TRUE,"GENERAL";"TAB2",#N/A,TRUE,"GENERAL";"TAB3",#N/A,TRUE,"GENERAL";"TAB4",#N/A,TRUE,"GENERAL";"TAB5",#N/A,TRUE,"GENERAL"}</definedName>
    <definedName name="tyujh" localSheetId="1" hidden="1">{"TAB1",#N/A,TRUE,"GENERAL";"TAB2",#N/A,TRUE,"GENERAL";"TAB3",#N/A,TRUE,"GENERAL";"TAB4",#N/A,TRUE,"GENERAL";"TAB5",#N/A,TRUE,"GENERAL"}</definedName>
    <definedName name="tyujh" localSheetId="2" hidden="1">{"TAB1",#N/A,TRUE,"GENERAL";"TAB2",#N/A,TRUE,"GENERAL";"TAB3",#N/A,TRUE,"GENERAL";"TAB4",#N/A,TRUE,"GENERAL";"TAB5",#N/A,TRUE,"GENERAL"}</definedName>
    <definedName name="tyujh" localSheetId="3" hidden="1">{"TAB1",#N/A,TRUE,"GENERAL";"TAB2",#N/A,TRUE,"GENERAL";"TAB3",#N/A,TRUE,"GENERAL";"TAB4",#N/A,TRUE,"GENERAL";"TAB5",#N/A,TRUE,"GENERAL"}</definedName>
    <definedName name="tyujh" localSheetId="4" hidden="1">{"TAB1",#N/A,TRUE,"GENERAL";"TAB2",#N/A,TRUE,"GENERAL";"TAB3",#N/A,TRUE,"GENERAL";"TAB4",#N/A,TRUE,"GENERAL";"TAB5",#N/A,TRUE,"GENERAL"}</definedName>
    <definedName name="tyujh" hidden="1">{"TAB1",#N/A,TRUE,"GENERAL";"TAB2",#N/A,TRUE,"GENERAL";"TAB3",#N/A,TRUE,"GENERAL";"TAB4",#N/A,TRUE,"GENERAL";"TAB5",#N/A,TRUE,"GENERAL"}</definedName>
    <definedName name="tyuty" localSheetId="5" hidden="1">{"TAB1",#N/A,TRUE,"GENERAL";"TAB2",#N/A,TRUE,"GENERAL";"TAB3",#N/A,TRUE,"GENERAL";"TAB4",#N/A,TRUE,"GENERAL";"TAB5",#N/A,TRUE,"GENERAL"}</definedName>
    <definedName name="tyuty" localSheetId="1" hidden="1">{"TAB1",#N/A,TRUE,"GENERAL";"TAB2",#N/A,TRUE,"GENERAL";"TAB3",#N/A,TRUE,"GENERAL";"TAB4",#N/A,TRUE,"GENERAL";"TAB5",#N/A,TRUE,"GENERAL"}</definedName>
    <definedName name="tyuty" localSheetId="2" hidden="1">{"TAB1",#N/A,TRUE,"GENERAL";"TAB2",#N/A,TRUE,"GENERAL";"TAB3",#N/A,TRUE,"GENERAL";"TAB4",#N/A,TRUE,"GENERAL";"TAB5",#N/A,TRUE,"GENERAL"}</definedName>
    <definedName name="tyuty" localSheetId="3" hidden="1">{"TAB1",#N/A,TRUE,"GENERAL";"TAB2",#N/A,TRUE,"GENERAL";"TAB3",#N/A,TRUE,"GENERAL";"TAB4",#N/A,TRUE,"GENERAL";"TAB5",#N/A,TRUE,"GENERAL"}</definedName>
    <definedName name="tyuty" localSheetId="4" hidden="1">{"TAB1",#N/A,TRUE,"GENERAL";"TAB2",#N/A,TRUE,"GENERAL";"TAB3",#N/A,TRUE,"GENERAL";"TAB4",#N/A,TRUE,"GENERAL";"TAB5",#N/A,TRUE,"GENERAL"}</definedName>
    <definedName name="tyuty" hidden="1">{"TAB1",#N/A,TRUE,"GENERAL";"TAB2",#N/A,TRUE,"GENERAL";"TAB3",#N/A,TRUE,"GENERAL";"TAB4",#N/A,TRUE,"GENERAL";"TAB5",#N/A,TRUE,"GENERAL"}</definedName>
    <definedName name="tyutyu" localSheetId="5" hidden="1">{"via1",#N/A,TRUE,"general";"via2",#N/A,TRUE,"general";"via3",#N/A,TRUE,"general"}</definedName>
    <definedName name="tyutyu" localSheetId="1" hidden="1">{"via1",#N/A,TRUE,"general";"via2",#N/A,TRUE,"general";"via3",#N/A,TRUE,"general"}</definedName>
    <definedName name="tyutyu" localSheetId="2" hidden="1">{"via1",#N/A,TRUE,"general";"via2",#N/A,TRUE,"general";"via3",#N/A,TRUE,"general"}</definedName>
    <definedName name="tyutyu" localSheetId="3" hidden="1">{"via1",#N/A,TRUE,"general";"via2",#N/A,TRUE,"general";"via3",#N/A,TRUE,"general"}</definedName>
    <definedName name="tyutyu" localSheetId="4" hidden="1">{"via1",#N/A,TRUE,"general";"via2",#N/A,TRUE,"general";"via3",#N/A,TRUE,"general"}</definedName>
    <definedName name="tyutyu" hidden="1">{"via1",#N/A,TRUE,"general";"via2",#N/A,TRUE,"general";"via3",#N/A,TRUE,"general"}</definedName>
    <definedName name="tyxg" localSheetId="5" hidden="1">{"via1",#N/A,TRUE,"general";"via2",#N/A,TRUE,"general";"via3",#N/A,TRUE,"general"}</definedName>
    <definedName name="tyxg" localSheetId="1" hidden="1">{"via1",#N/A,TRUE,"general";"via2",#N/A,TRUE,"general";"via3",#N/A,TRUE,"general"}</definedName>
    <definedName name="tyxg" localSheetId="2" hidden="1">{"via1",#N/A,TRUE,"general";"via2",#N/A,TRUE,"general";"via3",#N/A,TRUE,"general"}</definedName>
    <definedName name="tyxg" localSheetId="3" hidden="1">{"via1",#N/A,TRUE,"general";"via2",#N/A,TRUE,"general";"via3",#N/A,TRUE,"general"}</definedName>
    <definedName name="tyxg" localSheetId="4" hidden="1">{"via1",#N/A,TRUE,"general";"via2",#N/A,TRUE,"general";"via3",#N/A,TRUE,"general"}</definedName>
    <definedName name="tyxg" hidden="1">{"via1",#N/A,TRUE,"general";"via2",#N/A,TRUE,"general";"via3",#N/A,TRUE,"general"}</definedName>
    <definedName name="u" localSheetId="5" hidden="1">{"TAB1",#N/A,TRUE,"GENERAL";"TAB2",#N/A,TRUE,"GENERAL";"TAB3",#N/A,TRUE,"GENERAL";"TAB4",#N/A,TRUE,"GENERAL";"TAB5",#N/A,TRUE,"GENERAL"}</definedName>
    <definedName name="u" localSheetId="1" hidden="1">{"TAB1",#N/A,TRUE,"GENERAL";"TAB2",#N/A,TRUE,"GENERAL";"TAB3",#N/A,TRUE,"GENERAL";"TAB4",#N/A,TRUE,"GENERAL";"TAB5",#N/A,TRUE,"GENERAL"}</definedName>
    <definedName name="u" localSheetId="2" hidden="1">{"TAB1",#N/A,TRUE,"GENERAL";"TAB2",#N/A,TRUE,"GENERAL";"TAB3",#N/A,TRUE,"GENERAL";"TAB4",#N/A,TRUE,"GENERAL";"TAB5",#N/A,TRUE,"GENERAL"}</definedName>
    <definedName name="u" localSheetId="3" hidden="1">{"TAB1",#N/A,TRUE,"GENERAL";"TAB2",#N/A,TRUE,"GENERAL";"TAB3",#N/A,TRUE,"GENERAL";"TAB4",#N/A,TRUE,"GENERAL";"TAB5",#N/A,TRUE,"GENERAL"}</definedName>
    <definedName name="u" localSheetId="4" hidden="1">{"TAB1",#N/A,TRUE,"GENERAL";"TAB2",#N/A,TRUE,"GENERAL";"TAB3",#N/A,TRUE,"GENERAL";"TAB4",#N/A,TRUE,"GENERAL";"TAB5",#N/A,TRUE,"GENERAL"}</definedName>
    <definedName name="u" hidden="1">{"TAB1",#N/A,TRUE,"GENERAL";"TAB2",#N/A,TRUE,"GENERAL";"TAB3",#N/A,TRUE,"GENERAL";"TAB4",#N/A,TRUE,"GENERAL";"TAB5",#N/A,TRUE,"GENERAL"}</definedName>
    <definedName name="U.10">#REF!</definedName>
    <definedName name="U.11">#REF!</definedName>
    <definedName name="U.12">#REF!</definedName>
    <definedName name="U.13">#REF!</definedName>
    <definedName name="U.14">#REF!</definedName>
    <definedName name="U.2">#REF!</definedName>
    <definedName name="U.3">#REF!</definedName>
    <definedName name="U.4">#REF!</definedName>
    <definedName name="U.5">#REF!</definedName>
    <definedName name="U.6">#REF!</definedName>
    <definedName name="U.7">#REF!</definedName>
    <definedName name="U.8">#REF!</definedName>
    <definedName name="U.9">#REF!</definedName>
    <definedName name="u3u" localSheetId="5" hidden="1">{"TAB1",#N/A,TRUE,"GENERAL";"TAB2",#N/A,TRUE,"GENERAL";"TAB3",#N/A,TRUE,"GENERAL";"TAB4",#N/A,TRUE,"GENERAL";"TAB5",#N/A,TRUE,"GENERAL"}</definedName>
    <definedName name="u3u" localSheetId="1" hidden="1">{"TAB1",#N/A,TRUE,"GENERAL";"TAB2",#N/A,TRUE,"GENERAL";"TAB3",#N/A,TRUE,"GENERAL";"TAB4",#N/A,TRUE,"GENERAL";"TAB5",#N/A,TRUE,"GENERAL"}</definedName>
    <definedName name="u3u" localSheetId="2" hidden="1">{"TAB1",#N/A,TRUE,"GENERAL";"TAB2",#N/A,TRUE,"GENERAL";"TAB3",#N/A,TRUE,"GENERAL";"TAB4",#N/A,TRUE,"GENERAL";"TAB5",#N/A,TRUE,"GENERAL"}</definedName>
    <definedName name="u3u" localSheetId="3" hidden="1">{"TAB1",#N/A,TRUE,"GENERAL";"TAB2",#N/A,TRUE,"GENERAL";"TAB3",#N/A,TRUE,"GENERAL";"TAB4",#N/A,TRUE,"GENERAL";"TAB5",#N/A,TRUE,"GENERAL"}</definedName>
    <definedName name="u3u" localSheetId="4" hidden="1">{"TAB1",#N/A,TRUE,"GENERAL";"TAB2",#N/A,TRUE,"GENERAL";"TAB3",#N/A,TRUE,"GENERAL";"TAB4",#N/A,TRUE,"GENERAL";"TAB5",#N/A,TRUE,"GENERAL"}</definedName>
    <definedName name="u3u" hidden="1">{"TAB1",#N/A,TRUE,"GENERAL";"TAB2",#N/A,TRUE,"GENERAL";"TAB3",#N/A,TRUE,"GENERAL";"TAB4",#N/A,TRUE,"GENERAL";"TAB5",#N/A,TRUE,"GENERAL"}</definedName>
    <definedName name="u7u7" localSheetId="5" hidden="1">{"TAB1",#N/A,TRUE,"GENERAL";"TAB2",#N/A,TRUE,"GENERAL";"TAB3",#N/A,TRUE,"GENERAL";"TAB4",#N/A,TRUE,"GENERAL";"TAB5",#N/A,TRUE,"GENERAL"}</definedName>
    <definedName name="u7u7" localSheetId="1" hidden="1">{"TAB1",#N/A,TRUE,"GENERAL";"TAB2",#N/A,TRUE,"GENERAL";"TAB3",#N/A,TRUE,"GENERAL";"TAB4",#N/A,TRUE,"GENERAL";"TAB5",#N/A,TRUE,"GENERAL"}</definedName>
    <definedName name="u7u7" localSheetId="2" hidden="1">{"TAB1",#N/A,TRUE,"GENERAL";"TAB2",#N/A,TRUE,"GENERAL";"TAB3",#N/A,TRUE,"GENERAL";"TAB4",#N/A,TRUE,"GENERAL";"TAB5",#N/A,TRUE,"GENERAL"}</definedName>
    <definedName name="u7u7" localSheetId="3" hidden="1">{"TAB1",#N/A,TRUE,"GENERAL";"TAB2",#N/A,TRUE,"GENERAL";"TAB3",#N/A,TRUE,"GENERAL";"TAB4",#N/A,TRUE,"GENERAL";"TAB5",#N/A,TRUE,"GENERAL"}</definedName>
    <definedName name="u7u7" localSheetId="4" hidden="1">{"TAB1",#N/A,TRUE,"GENERAL";"TAB2",#N/A,TRUE,"GENERAL";"TAB3",#N/A,TRUE,"GENERAL";"TAB4",#N/A,TRUE,"GENERAL";"TAB5",#N/A,TRUE,"GENERAL"}</definedName>
    <definedName name="u7u7" hidden="1">{"TAB1",#N/A,TRUE,"GENERAL";"TAB2",#N/A,TRUE,"GENERAL";"TAB3",#N/A,TRUE,"GENERAL";"TAB4",#N/A,TRUE,"GENERAL";"TAB5",#N/A,TRUE,"GENERAL"}</definedName>
    <definedName name="Ubicación">#REF!</definedName>
    <definedName name="UFrm2InUse">1</definedName>
    <definedName name="UI" localSheetId="5" hidden="1">{"via1",#N/A,TRUE,"general";"via2",#N/A,TRUE,"general";"via3",#N/A,TRUE,"general"}</definedName>
    <definedName name="UI" localSheetId="1" hidden="1">{"via1",#N/A,TRUE,"general";"via2",#N/A,TRUE,"general";"via3",#N/A,TRUE,"general"}</definedName>
    <definedName name="UI" localSheetId="2" hidden="1">{"via1",#N/A,TRUE,"general";"via2",#N/A,TRUE,"general";"via3",#N/A,TRUE,"general"}</definedName>
    <definedName name="UI" localSheetId="3" hidden="1">{"via1",#N/A,TRUE,"general";"via2",#N/A,TRUE,"general";"via3",#N/A,TRUE,"general"}</definedName>
    <definedName name="UI" localSheetId="4" hidden="1">{"via1",#N/A,TRUE,"general";"via2",#N/A,TRUE,"general";"via3",#N/A,TRUE,"general"}</definedName>
    <definedName name="UI" hidden="1">{"via1",#N/A,TRUE,"general";"via2",#N/A,TRUE,"general";"via3",#N/A,TRUE,"general"}</definedName>
    <definedName name="UIC">#REF!</definedName>
    <definedName name="uijhj" localSheetId="5" hidden="1">{"via1",#N/A,TRUE,"general";"via2",#N/A,TRUE,"general";"via3",#N/A,TRUE,"general"}</definedName>
    <definedName name="uijhj" localSheetId="1" hidden="1">{"via1",#N/A,TRUE,"general";"via2",#N/A,TRUE,"general";"via3",#N/A,TRUE,"general"}</definedName>
    <definedName name="uijhj" localSheetId="2" hidden="1">{"via1",#N/A,TRUE,"general";"via2",#N/A,TRUE,"general";"via3",#N/A,TRUE,"general"}</definedName>
    <definedName name="uijhj" localSheetId="3" hidden="1">{"via1",#N/A,TRUE,"general";"via2",#N/A,TRUE,"general";"via3",#N/A,TRUE,"general"}</definedName>
    <definedName name="uijhj" localSheetId="4" hidden="1">{"via1",#N/A,TRUE,"general";"via2",#N/A,TRUE,"general";"via3",#N/A,TRUE,"general"}</definedName>
    <definedName name="uijhj" hidden="1">{"via1",#N/A,TRUE,"general";"via2",#N/A,TRUE,"general";"via3",#N/A,TRUE,"general"}</definedName>
    <definedName name="uio" localSheetId="5" hidden="1">{"TAB1",#N/A,TRUE,"GENERAL";"TAB2",#N/A,TRUE,"GENERAL";"TAB3",#N/A,TRUE,"GENERAL";"TAB4",#N/A,TRUE,"GENERAL";"TAB5",#N/A,TRUE,"GENERAL"}</definedName>
    <definedName name="uio" localSheetId="1" hidden="1">{"TAB1",#N/A,TRUE,"GENERAL";"TAB2",#N/A,TRUE,"GENERAL";"TAB3",#N/A,TRUE,"GENERAL";"TAB4",#N/A,TRUE,"GENERAL";"TAB5",#N/A,TRUE,"GENERAL"}</definedName>
    <definedName name="uio" localSheetId="2" hidden="1">{"TAB1",#N/A,TRUE,"GENERAL";"TAB2",#N/A,TRUE,"GENERAL";"TAB3",#N/A,TRUE,"GENERAL";"TAB4",#N/A,TRUE,"GENERAL";"TAB5",#N/A,TRUE,"GENERAL"}</definedName>
    <definedName name="uio" localSheetId="3" hidden="1">{"TAB1",#N/A,TRUE,"GENERAL";"TAB2",#N/A,TRUE,"GENERAL";"TAB3",#N/A,TRUE,"GENERAL";"TAB4",#N/A,TRUE,"GENERAL";"TAB5",#N/A,TRUE,"GENERAL"}</definedName>
    <definedName name="uio" localSheetId="4" hidden="1">{"TAB1",#N/A,TRUE,"GENERAL";"TAB2",#N/A,TRUE,"GENERAL";"TAB3",#N/A,TRUE,"GENERAL";"TAB4",#N/A,TRUE,"GENERAL";"TAB5",#N/A,TRUE,"GENERAL"}</definedName>
    <definedName name="uio" hidden="1">{"TAB1",#N/A,TRUE,"GENERAL";"TAB2",#N/A,TRUE,"GENERAL";"TAB3",#N/A,TRUE,"GENERAL";"TAB4",#N/A,TRUE,"GENERAL";"TAB5",#N/A,TRUE,"GENERAL"}</definedName>
    <definedName name="uiou" localSheetId="5" hidden="1">{"TAB1",#N/A,TRUE,"GENERAL";"TAB2",#N/A,TRUE,"GENERAL";"TAB3",#N/A,TRUE,"GENERAL";"TAB4",#N/A,TRUE,"GENERAL";"TAB5",#N/A,TRUE,"GENERAL"}</definedName>
    <definedName name="uiou" localSheetId="1" hidden="1">{"TAB1",#N/A,TRUE,"GENERAL";"TAB2",#N/A,TRUE,"GENERAL";"TAB3",#N/A,TRUE,"GENERAL";"TAB4",#N/A,TRUE,"GENERAL";"TAB5",#N/A,TRUE,"GENERAL"}</definedName>
    <definedName name="uiou" localSheetId="2" hidden="1">{"TAB1",#N/A,TRUE,"GENERAL";"TAB2",#N/A,TRUE,"GENERAL";"TAB3",#N/A,TRUE,"GENERAL";"TAB4",#N/A,TRUE,"GENERAL";"TAB5",#N/A,TRUE,"GENERAL"}</definedName>
    <definedName name="uiou" localSheetId="3" hidden="1">{"TAB1",#N/A,TRUE,"GENERAL";"TAB2",#N/A,TRUE,"GENERAL";"TAB3",#N/A,TRUE,"GENERAL";"TAB4",#N/A,TRUE,"GENERAL";"TAB5",#N/A,TRUE,"GENERAL"}</definedName>
    <definedName name="uiou" localSheetId="4" hidden="1">{"TAB1",#N/A,TRUE,"GENERAL";"TAB2",#N/A,TRUE,"GENERAL";"TAB3",#N/A,TRUE,"GENERAL";"TAB4",#N/A,TRUE,"GENERAL";"TAB5",#N/A,TRUE,"GENERAL"}</definedName>
    <definedName name="uiou" hidden="1">{"TAB1",#N/A,TRUE,"GENERAL";"TAB2",#N/A,TRUE,"GENERAL";"TAB3",#N/A,TRUE,"GENERAL";"TAB4",#N/A,TRUE,"GENERAL";"TAB5",#N/A,TRUE,"GENERAL"}</definedName>
    <definedName name="uir" localSheetId="5" hidden="1">{"via1",#N/A,TRUE,"general";"via2",#N/A,TRUE,"general";"via3",#N/A,TRUE,"general"}</definedName>
    <definedName name="uir" localSheetId="1" hidden="1">{"via1",#N/A,TRUE,"general";"via2",#N/A,TRUE,"general";"via3",#N/A,TRUE,"general"}</definedName>
    <definedName name="uir" localSheetId="2" hidden="1">{"via1",#N/A,TRUE,"general";"via2",#N/A,TRUE,"general";"via3",#N/A,TRUE,"general"}</definedName>
    <definedName name="uir" localSheetId="3" hidden="1">{"via1",#N/A,TRUE,"general";"via2",#N/A,TRUE,"general";"via3",#N/A,TRUE,"general"}</definedName>
    <definedName name="uir" localSheetId="4" hidden="1">{"via1",#N/A,TRUE,"general";"via2",#N/A,TRUE,"general";"via3",#N/A,TRUE,"general"}</definedName>
    <definedName name="uir" hidden="1">{"via1",#N/A,TRUE,"general";"via2",#N/A,TRUE,"general";"via3",#N/A,TRUE,"general"}</definedName>
    <definedName name="uituii" localSheetId="5" hidden="1">{"TAB1",#N/A,TRUE,"GENERAL";"TAB2",#N/A,TRUE,"GENERAL";"TAB3",#N/A,TRUE,"GENERAL";"TAB4",#N/A,TRUE,"GENERAL";"TAB5",#N/A,TRUE,"GENERAL"}</definedName>
    <definedName name="uituii" localSheetId="1" hidden="1">{"TAB1",#N/A,TRUE,"GENERAL";"TAB2",#N/A,TRUE,"GENERAL";"TAB3",#N/A,TRUE,"GENERAL";"TAB4",#N/A,TRUE,"GENERAL";"TAB5",#N/A,TRUE,"GENERAL"}</definedName>
    <definedName name="uituii" localSheetId="2" hidden="1">{"TAB1",#N/A,TRUE,"GENERAL";"TAB2",#N/A,TRUE,"GENERAL";"TAB3",#N/A,TRUE,"GENERAL";"TAB4",#N/A,TRUE,"GENERAL";"TAB5",#N/A,TRUE,"GENERAL"}</definedName>
    <definedName name="uituii" localSheetId="3" hidden="1">{"TAB1",#N/A,TRUE,"GENERAL";"TAB2",#N/A,TRUE,"GENERAL";"TAB3",#N/A,TRUE,"GENERAL";"TAB4",#N/A,TRUE,"GENERAL";"TAB5",#N/A,TRUE,"GENERAL"}</definedName>
    <definedName name="uituii" localSheetId="4" hidden="1">{"TAB1",#N/A,TRUE,"GENERAL";"TAB2",#N/A,TRUE,"GENERAL";"TAB3",#N/A,TRUE,"GENERAL";"TAB4",#N/A,TRUE,"GENERAL";"TAB5",#N/A,TRUE,"GENERAL"}</definedName>
    <definedName name="uituii" hidden="1">{"TAB1",#N/A,TRUE,"GENERAL";"TAB2",#N/A,TRUE,"GENERAL";"TAB3",#N/A,TRUE,"GENERAL";"TAB4",#N/A,TRUE,"GENERAL";"TAB5",#N/A,TRUE,"GENERAL"}</definedName>
    <definedName name="uityjj" localSheetId="5" hidden="1">{"via1",#N/A,TRUE,"general";"via2",#N/A,TRUE,"general";"via3",#N/A,TRUE,"general"}</definedName>
    <definedName name="uityjj" localSheetId="1" hidden="1">{"via1",#N/A,TRUE,"general";"via2",#N/A,TRUE,"general";"via3",#N/A,TRUE,"general"}</definedName>
    <definedName name="uityjj" localSheetId="2" hidden="1">{"via1",#N/A,TRUE,"general";"via2",#N/A,TRUE,"general";"via3",#N/A,TRUE,"general"}</definedName>
    <definedName name="uityjj" localSheetId="3" hidden="1">{"via1",#N/A,TRUE,"general";"via2",#N/A,TRUE,"general";"via3",#N/A,TRUE,"general"}</definedName>
    <definedName name="uityjj" localSheetId="4" hidden="1">{"via1",#N/A,TRUE,"general";"via2",#N/A,TRUE,"general";"via3",#N/A,TRUE,"general"}</definedName>
    <definedName name="uityjj" hidden="1">{"via1",#N/A,TRUE,"general";"via2",#N/A,TRUE,"general";"via3",#N/A,TRUE,"general"}</definedName>
    <definedName name="uiufgj" localSheetId="5" hidden="1">{"TAB1",#N/A,TRUE,"GENERAL";"TAB2",#N/A,TRUE,"GENERAL";"TAB3",#N/A,TRUE,"GENERAL";"TAB4",#N/A,TRUE,"GENERAL";"TAB5",#N/A,TRUE,"GENERAL"}</definedName>
    <definedName name="uiufgj" localSheetId="1" hidden="1">{"TAB1",#N/A,TRUE,"GENERAL";"TAB2",#N/A,TRUE,"GENERAL";"TAB3",#N/A,TRUE,"GENERAL";"TAB4",#N/A,TRUE,"GENERAL";"TAB5",#N/A,TRUE,"GENERAL"}</definedName>
    <definedName name="uiufgj" localSheetId="2" hidden="1">{"TAB1",#N/A,TRUE,"GENERAL";"TAB2",#N/A,TRUE,"GENERAL";"TAB3",#N/A,TRUE,"GENERAL";"TAB4",#N/A,TRUE,"GENERAL";"TAB5",#N/A,TRUE,"GENERAL"}</definedName>
    <definedName name="uiufgj" localSheetId="3" hidden="1">{"TAB1",#N/A,TRUE,"GENERAL";"TAB2",#N/A,TRUE,"GENERAL";"TAB3",#N/A,TRUE,"GENERAL";"TAB4",#N/A,TRUE,"GENERAL";"TAB5",#N/A,TRUE,"GENERAL"}</definedName>
    <definedName name="uiufgj" localSheetId="4" hidden="1">{"TAB1",#N/A,TRUE,"GENERAL";"TAB2",#N/A,TRUE,"GENERAL";"TAB3",#N/A,TRUE,"GENERAL";"TAB4",#N/A,TRUE,"GENERAL";"TAB5",#N/A,TRUE,"GENERAL"}</definedName>
    <definedName name="uiufgj" hidden="1">{"TAB1",#N/A,TRUE,"GENERAL";"TAB2",#N/A,TRUE,"GENERAL";"TAB3",#N/A,TRUE,"GENERAL";"TAB4",#N/A,TRUE,"GENERAL";"TAB5",#N/A,TRUE,"GENERAL"}</definedName>
    <definedName name="UIUYI" localSheetId="5" hidden="1">{"TAB1",#N/A,TRUE,"GENERAL";"TAB2",#N/A,TRUE,"GENERAL";"TAB3",#N/A,TRUE,"GENERAL";"TAB4",#N/A,TRUE,"GENERAL";"TAB5",#N/A,TRUE,"GENERAL"}</definedName>
    <definedName name="UIUYI" localSheetId="1" hidden="1">{"TAB1",#N/A,TRUE,"GENERAL";"TAB2",#N/A,TRUE,"GENERAL";"TAB3",#N/A,TRUE,"GENERAL";"TAB4",#N/A,TRUE,"GENERAL";"TAB5",#N/A,TRUE,"GENERAL"}</definedName>
    <definedName name="UIUYI" localSheetId="2" hidden="1">{"TAB1",#N/A,TRUE,"GENERAL";"TAB2",#N/A,TRUE,"GENERAL";"TAB3",#N/A,TRUE,"GENERAL";"TAB4",#N/A,TRUE,"GENERAL";"TAB5",#N/A,TRUE,"GENERAL"}</definedName>
    <definedName name="UIUYI" localSheetId="3" hidden="1">{"TAB1",#N/A,TRUE,"GENERAL";"TAB2",#N/A,TRUE,"GENERAL";"TAB3",#N/A,TRUE,"GENERAL";"TAB4",#N/A,TRUE,"GENERAL";"TAB5",#N/A,TRUE,"GENERAL"}</definedName>
    <definedName name="UIUYI" localSheetId="4" hidden="1">{"TAB1",#N/A,TRUE,"GENERAL";"TAB2",#N/A,TRUE,"GENERAL";"TAB3",#N/A,TRUE,"GENERAL";"TAB4",#N/A,TRUE,"GENERAL";"TAB5",#N/A,TRUE,"GENERAL"}</definedName>
    <definedName name="UIUYI" hidden="1">{"TAB1",#N/A,TRUE,"GENERAL";"TAB2",#N/A,TRUE,"GENERAL";"TAB3",#N/A,TRUE,"GENERAL";"TAB4",#N/A,TRUE,"GENERAL";"TAB5",#N/A,TRUE,"GENERAL"}</definedName>
    <definedName name="UK">#REF!</definedName>
    <definedName name="UN">#REF!</definedName>
    <definedName name="UN_APU">IF(LEN(#REF!)=2,"",IF(#REF!="","",IF(ISERROR(SEARCH("-",#REF!,3)),VLOOKUP(#REF!,#REF!,3,0),VLOOKUP(#REF!,#REF!,3,FALSE))))</definedName>
    <definedName name="UN_AUX">IF(#REF!="","",VLOOKUP(#REF!,#REF!,3,FALSE))</definedName>
    <definedName name="UN_PRI">#REF!</definedName>
    <definedName name="UNID">#REF!</definedName>
    <definedName name="UNIDAD">#REF!</definedName>
    <definedName name="UNIDAD1">#REF!</definedName>
    <definedName name="UNIDAD521">#REF!</definedName>
    <definedName name="unidades">#REF!</definedName>
    <definedName name="unidades_24">#REF!</definedName>
    <definedName name="unidades_26">#REF!</definedName>
    <definedName name="unidades_27">#REF!</definedName>
    <definedName name="unidades_5">#REF!</definedName>
    <definedName name="unidades_6">#REF!</definedName>
    <definedName name="unidades_7">#REF!</definedName>
    <definedName name="UNIT">#REF!</definedName>
    <definedName name="UNITARIO">#REF!</definedName>
    <definedName name="Unitarios">#REF!</definedName>
    <definedName name="unj" hidden="1">#REF!</definedName>
    <definedName name="uno" localSheetId="5">RESUMEN!err</definedName>
    <definedName name="uno" localSheetId="1">'T2'!err</definedName>
    <definedName name="uno" localSheetId="2">'T3'!err</definedName>
    <definedName name="uno" localSheetId="3">'T4'!err</definedName>
    <definedName name="uno" localSheetId="4">'T5'!err</definedName>
    <definedName name="uno">[0]!err</definedName>
    <definedName name="UO" localSheetId="2">#REF!</definedName>
    <definedName name="UO">#REF!</definedName>
    <definedName name="UOUIV" localSheetId="5" hidden="1">{"TAB1",#N/A,TRUE,"GENERAL";"TAB2",#N/A,TRUE,"GENERAL";"TAB3",#N/A,TRUE,"GENERAL";"TAB4",#N/A,TRUE,"GENERAL";"TAB5",#N/A,TRUE,"GENERAL"}</definedName>
    <definedName name="UOUIV" localSheetId="1" hidden="1">{"TAB1",#N/A,TRUE,"GENERAL";"TAB2",#N/A,TRUE,"GENERAL";"TAB3",#N/A,TRUE,"GENERAL";"TAB4",#N/A,TRUE,"GENERAL";"TAB5",#N/A,TRUE,"GENERAL"}</definedName>
    <definedName name="UOUIV" localSheetId="2" hidden="1">{"TAB1",#N/A,TRUE,"GENERAL";"TAB2",#N/A,TRUE,"GENERAL";"TAB3",#N/A,TRUE,"GENERAL";"TAB4",#N/A,TRUE,"GENERAL";"TAB5",#N/A,TRUE,"GENERAL"}</definedName>
    <definedName name="UOUIV" localSheetId="3" hidden="1">{"TAB1",#N/A,TRUE,"GENERAL";"TAB2",#N/A,TRUE,"GENERAL";"TAB3",#N/A,TRUE,"GENERAL";"TAB4",#N/A,TRUE,"GENERAL";"TAB5",#N/A,TRUE,"GENERAL"}</definedName>
    <definedName name="UOUIV" localSheetId="4" hidden="1">{"TAB1",#N/A,TRUE,"GENERAL";"TAB2",#N/A,TRUE,"GENERAL";"TAB3",#N/A,TRUE,"GENERAL";"TAB4",#N/A,TRUE,"GENERAL";"TAB5",#N/A,TRUE,"GENERAL"}</definedName>
    <definedName name="UOUIV" hidden="1">{"TAB1",#N/A,TRUE,"GENERAL";"TAB2",#N/A,TRUE,"GENERAL";"TAB3",#N/A,TRUE,"GENERAL";"TAB4",#N/A,TRUE,"GENERAL";"TAB5",#N/A,TRUE,"GENERAL"}</definedName>
    <definedName name="uriel" localSheetId="5">RESUMEN!err</definedName>
    <definedName name="uriel" localSheetId="1">'T2'!err</definedName>
    <definedName name="uriel" localSheetId="2">'T3'!err</definedName>
    <definedName name="uriel" localSheetId="3">'T4'!err</definedName>
    <definedName name="uriel" localSheetId="4">'T5'!err</definedName>
    <definedName name="uriel">[0]!err</definedName>
    <definedName name="uryur" localSheetId="5" hidden="1">{"TAB1",#N/A,TRUE,"GENERAL";"TAB2",#N/A,TRUE,"GENERAL";"TAB3",#N/A,TRUE,"GENERAL";"TAB4",#N/A,TRUE,"GENERAL";"TAB5",#N/A,TRUE,"GENERAL"}</definedName>
    <definedName name="uryur" localSheetId="1" hidden="1">{"TAB1",#N/A,TRUE,"GENERAL";"TAB2",#N/A,TRUE,"GENERAL";"TAB3",#N/A,TRUE,"GENERAL";"TAB4",#N/A,TRUE,"GENERAL";"TAB5",#N/A,TRUE,"GENERAL"}</definedName>
    <definedName name="uryur" localSheetId="2" hidden="1">{"TAB1",#N/A,TRUE,"GENERAL";"TAB2",#N/A,TRUE,"GENERAL";"TAB3",#N/A,TRUE,"GENERAL";"TAB4",#N/A,TRUE,"GENERAL";"TAB5",#N/A,TRUE,"GENERAL"}</definedName>
    <definedName name="uryur" localSheetId="3" hidden="1">{"TAB1",#N/A,TRUE,"GENERAL";"TAB2",#N/A,TRUE,"GENERAL";"TAB3",#N/A,TRUE,"GENERAL";"TAB4",#N/A,TRUE,"GENERAL";"TAB5",#N/A,TRUE,"GENERAL"}</definedName>
    <definedName name="uryur" localSheetId="4" hidden="1">{"TAB1",#N/A,TRUE,"GENERAL";"TAB2",#N/A,TRUE,"GENERAL";"TAB3",#N/A,TRUE,"GENERAL";"TAB4",#N/A,TRUE,"GENERAL";"TAB5",#N/A,TRUE,"GENERAL"}</definedName>
    <definedName name="uryur" hidden="1">{"TAB1",#N/A,TRUE,"GENERAL";"TAB2",#N/A,TRUE,"GENERAL";"TAB3",#N/A,TRUE,"GENERAL";"TAB4",#N/A,TRUE,"GENERAL";"TAB5",#N/A,TRUE,"GENERAL"}</definedName>
    <definedName name="USxCOL">#REF!</definedName>
    <definedName name="ut">#REF!</definedName>
    <definedName name="UTIL">8%</definedName>
    <definedName name="Utilidad">#REF!</definedName>
    <definedName name="Utilidadrev">#REF!</definedName>
    <definedName name="UTL">#REF!</definedName>
    <definedName name="uu" localSheetId="5" hidden="1">{"TAB1",#N/A,TRUE,"GENERAL";"TAB2",#N/A,TRUE,"GENERAL";"TAB3",#N/A,TRUE,"GENERAL";"TAB4",#N/A,TRUE,"GENERAL";"TAB5",#N/A,TRUE,"GENERAL"}</definedName>
    <definedName name="uu" localSheetId="1" hidden="1">{"TAB1",#N/A,TRUE,"GENERAL";"TAB2",#N/A,TRUE,"GENERAL";"TAB3",#N/A,TRUE,"GENERAL";"TAB4",#N/A,TRUE,"GENERAL";"TAB5",#N/A,TRUE,"GENERAL"}</definedName>
    <definedName name="uu" localSheetId="2" hidden="1">{"TAB1",#N/A,TRUE,"GENERAL";"TAB2",#N/A,TRUE,"GENERAL";"TAB3",#N/A,TRUE,"GENERAL";"TAB4",#N/A,TRUE,"GENERAL";"TAB5",#N/A,TRUE,"GENERAL"}</definedName>
    <definedName name="uu" localSheetId="3" hidden="1">{"TAB1",#N/A,TRUE,"GENERAL";"TAB2",#N/A,TRUE,"GENERAL";"TAB3",#N/A,TRUE,"GENERAL";"TAB4",#N/A,TRUE,"GENERAL";"TAB5",#N/A,TRUE,"GENERAL"}</definedName>
    <definedName name="uu" localSheetId="4" hidden="1">{"TAB1",#N/A,TRUE,"GENERAL";"TAB2",#N/A,TRUE,"GENERAL";"TAB3",#N/A,TRUE,"GENERAL";"TAB4",#N/A,TRUE,"GENERAL";"TAB5",#N/A,TRUE,"GENERAL"}</definedName>
    <definedName name="uu" hidden="1">{"TAB1",#N/A,TRUE,"GENERAL";"TAB2",#N/A,TRUE,"GENERAL";"TAB3",#N/A,TRUE,"GENERAL";"TAB4",#N/A,TRUE,"GENERAL";"TAB5",#N/A,TRUE,"GENERAL"}</definedName>
    <definedName name="uuu" localSheetId="5" hidden="1">{"TAB1",#N/A,TRUE,"GENERAL";"TAB2",#N/A,TRUE,"GENERAL";"TAB3",#N/A,TRUE,"GENERAL";"TAB4",#N/A,TRUE,"GENERAL";"TAB5",#N/A,TRUE,"GENERAL"}</definedName>
    <definedName name="uuu" localSheetId="1" hidden="1">{"TAB1",#N/A,TRUE,"GENERAL";"TAB2",#N/A,TRUE,"GENERAL";"TAB3",#N/A,TRUE,"GENERAL";"TAB4",#N/A,TRUE,"GENERAL";"TAB5",#N/A,TRUE,"GENERAL"}</definedName>
    <definedName name="uuu" localSheetId="2" hidden="1">{"TAB1",#N/A,TRUE,"GENERAL";"TAB2",#N/A,TRUE,"GENERAL";"TAB3",#N/A,TRUE,"GENERAL";"TAB4",#N/A,TRUE,"GENERAL";"TAB5",#N/A,TRUE,"GENERAL"}</definedName>
    <definedName name="uuu" localSheetId="3" hidden="1">{"TAB1",#N/A,TRUE,"GENERAL";"TAB2",#N/A,TRUE,"GENERAL";"TAB3",#N/A,TRUE,"GENERAL";"TAB4",#N/A,TRUE,"GENERAL";"TAB5",#N/A,TRUE,"GENERAL"}</definedName>
    <definedName name="uuu" localSheetId="4" hidden="1">{"TAB1",#N/A,TRUE,"GENERAL";"TAB2",#N/A,TRUE,"GENERAL";"TAB3",#N/A,TRUE,"GENERAL";"TAB4",#N/A,TRUE,"GENERAL";"TAB5",#N/A,TRUE,"GENERAL"}</definedName>
    <definedName name="uuu" hidden="1">{"TAB1",#N/A,TRUE,"GENERAL";"TAB2",#N/A,TRUE,"GENERAL";"TAB3",#N/A,TRUE,"GENERAL";"TAB4",#N/A,TRUE,"GENERAL";"TAB5",#N/A,TRUE,"GENERAL"}</definedName>
    <definedName name="uuuu">#REF!</definedName>
    <definedName name="uuuuo" localSheetId="5" hidden="1">{"TAB1",#N/A,TRUE,"GENERAL";"TAB2",#N/A,TRUE,"GENERAL";"TAB3",#N/A,TRUE,"GENERAL";"TAB4",#N/A,TRUE,"GENERAL";"TAB5",#N/A,TRUE,"GENERAL"}</definedName>
    <definedName name="uuuuo" localSheetId="1" hidden="1">{"TAB1",#N/A,TRUE,"GENERAL";"TAB2",#N/A,TRUE,"GENERAL";"TAB3",#N/A,TRUE,"GENERAL";"TAB4",#N/A,TRUE,"GENERAL";"TAB5",#N/A,TRUE,"GENERAL"}</definedName>
    <definedName name="uuuuo" localSheetId="2" hidden="1">{"TAB1",#N/A,TRUE,"GENERAL";"TAB2",#N/A,TRUE,"GENERAL";"TAB3",#N/A,TRUE,"GENERAL";"TAB4",#N/A,TRUE,"GENERAL";"TAB5",#N/A,TRUE,"GENERAL"}</definedName>
    <definedName name="uuuuo" localSheetId="3" hidden="1">{"TAB1",#N/A,TRUE,"GENERAL";"TAB2",#N/A,TRUE,"GENERAL";"TAB3",#N/A,TRUE,"GENERAL";"TAB4",#N/A,TRUE,"GENERAL";"TAB5",#N/A,TRUE,"GENERAL"}</definedName>
    <definedName name="uuuuo" localSheetId="4" hidden="1">{"TAB1",#N/A,TRUE,"GENERAL";"TAB2",#N/A,TRUE,"GENERAL";"TAB3",#N/A,TRUE,"GENERAL";"TAB4",#N/A,TRUE,"GENERAL";"TAB5",#N/A,TRUE,"GENERAL"}</definedName>
    <definedName name="uuuuo" hidden="1">{"TAB1",#N/A,TRUE,"GENERAL";"TAB2",#N/A,TRUE,"GENERAL";"TAB3",#N/A,TRUE,"GENERAL";"TAB4",#N/A,TRUE,"GENERAL";"TAB5",#N/A,TRUE,"GENERAL"}</definedName>
    <definedName name="uuuuuj" localSheetId="5" hidden="1">{"via1",#N/A,TRUE,"general";"via2",#N/A,TRUE,"general";"via3",#N/A,TRUE,"general"}</definedName>
    <definedName name="uuuuuj" localSheetId="1" hidden="1">{"via1",#N/A,TRUE,"general";"via2",#N/A,TRUE,"general";"via3",#N/A,TRUE,"general"}</definedName>
    <definedName name="uuuuuj" localSheetId="2" hidden="1">{"via1",#N/A,TRUE,"general";"via2",#N/A,TRUE,"general";"via3",#N/A,TRUE,"general"}</definedName>
    <definedName name="uuuuuj" localSheetId="3" hidden="1">{"via1",#N/A,TRUE,"general";"via2",#N/A,TRUE,"general";"via3",#N/A,TRUE,"general"}</definedName>
    <definedName name="uuuuuj" localSheetId="4" hidden="1">{"via1",#N/A,TRUE,"general";"via2",#N/A,TRUE,"general";"via3",#N/A,TRUE,"general"}</definedName>
    <definedName name="uuuuuj" hidden="1">{"via1",#N/A,TRUE,"general";"via2",#N/A,TRUE,"general";"via3",#N/A,TRUE,"general"}</definedName>
    <definedName name="uv">375000</definedName>
    <definedName name="uwkap" localSheetId="5" hidden="1">{"TAB1",#N/A,TRUE,"GENERAL";"TAB2",#N/A,TRUE,"GENERAL";"TAB3",#N/A,TRUE,"GENERAL";"TAB4",#N/A,TRUE,"GENERAL";"TAB5",#N/A,TRUE,"GENERAL"}</definedName>
    <definedName name="uwkap" localSheetId="1" hidden="1">{"TAB1",#N/A,TRUE,"GENERAL";"TAB2",#N/A,TRUE,"GENERAL";"TAB3",#N/A,TRUE,"GENERAL";"TAB4",#N/A,TRUE,"GENERAL";"TAB5",#N/A,TRUE,"GENERAL"}</definedName>
    <definedName name="uwkap" localSheetId="2" hidden="1">{"TAB1",#N/A,TRUE,"GENERAL";"TAB2",#N/A,TRUE,"GENERAL";"TAB3",#N/A,TRUE,"GENERAL";"TAB4",#N/A,TRUE,"GENERAL";"TAB5",#N/A,TRUE,"GENERAL"}</definedName>
    <definedName name="uwkap" localSheetId="3" hidden="1">{"TAB1",#N/A,TRUE,"GENERAL";"TAB2",#N/A,TRUE,"GENERAL";"TAB3",#N/A,TRUE,"GENERAL";"TAB4",#N/A,TRUE,"GENERAL";"TAB5",#N/A,TRUE,"GENERAL"}</definedName>
    <definedName name="uwkap" localSheetId="4" hidden="1">{"TAB1",#N/A,TRUE,"GENERAL";"TAB2",#N/A,TRUE,"GENERAL";"TAB3",#N/A,TRUE,"GENERAL";"TAB4",#N/A,TRUE,"GENERAL";"TAB5",#N/A,TRUE,"GENERAL"}</definedName>
    <definedName name="uwkap" hidden="1">{"TAB1",#N/A,TRUE,"GENERAL";"TAB2",#N/A,TRUE,"GENERAL";"TAB3",#N/A,TRUE,"GENERAL";"TAB4",#N/A,TRUE,"GENERAL";"TAB5",#N/A,TRUE,"GENERAL"}</definedName>
    <definedName name="uxd">#REF!</definedName>
    <definedName name="uy">#REF!</definedName>
    <definedName name="uyiyiy" localSheetId="5" hidden="1">{"TAB1",#N/A,TRUE,"GENERAL";"TAB2",#N/A,TRUE,"GENERAL";"TAB3",#N/A,TRUE,"GENERAL";"TAB4",#N/A,TRUE,"GENERAL";"TAB5",#N/A,TRUE,"GENERAL"}</definedName>
    <definedName name="uyiyiy" localSheetId="1" hidden="1">{"TAB1",#N/A,TRUE,"GENERAL";"TAB2",#N/A,TRUE,"GENERAL";"TAB3",#N/A,TRUE,"GENERAL";"TAB4",#N/A,TRUE,"GENERAL";"TAB5",#N/A,TRUE,"GENERAL"}</definedName>
    <definedName name="uyiyiy" localSheetId="2" hidden="1">{"TAB1",#N/A,TRUE,"GENERAL";"TAB2",#N/A,TRUE,"GENERAL";"TAB3",#N/A,TRUE,"GENERAL";"TAB4",#N/A,TRUE,"GENERAL";"TAB5",#N/A,TRUE,"GENERAL"}</definedName>
    <definedName name="uyiyiy" localSheetId="3" hidden="1">{"TAB1",#N/A,TRUE,"GENERAL";"TAB2",#N/A,TRUE,"GENERAL";"TAB3",#N/A,TRUE,"GENERAL";"TAB4",#N/A,TRUE,"GENERAL";"TAB5",#N/A,TRUE,"GENERAL"}</definedName>
    <definedName name="uyiyiy" localSheetId="4" hidden="1">{"TAB1",#N/A,TRUE,"GENERAL";"TAB2",#N/A,TRUE,"GENERAL";"TAB3",#N/A,TRUE,"GENERAL";"TAB4",#N/A,TRUE,"GENERAL";"TAB5",#N/A,TRUE,"GENERAL"}</definedName>
    <definedName name="uyiyiy" hidden="1">{"TAB1",#N/A,TRUE,"GENERAL";"TAB2",#N/A,TRUE,"GENERAL";"TAB3",#N/A,TRUE,"GENERAL";"TAB4",#N/A,TRUE,"GENERAL";"TAB5",#N/A,TRUE,"GENERAL"}</definedName>
    <definedName name="uytu" localSheetId="5" hidden="1">{"TAB1",#N/A,TRUE,"GENERAL";"TAB2",#N/A,TRUE,"GENERAL";"TAB3",#N/A,TRUE,"GENERAL";"TAB4",#N/A,TRUE,"GENERAL";"TAB5",#N/A,TRUE,"GENERAL"}</definedName>
    <definedName name="uytu" localSheetId="1" hidden="1">{"TAB1",#N/A,TRUE,"GENERAL";"TAB2",#N/A,TRUE,"GENERAL";"TAB3",#N/A,TRUE,"GENERAL";"TAB4",#N/A,TRUE,"GENERAL";"TAB5",#N/A,TRUE,"GENERAL"}</definedName>
    <definedName name="uytu" localSheetId="2" hidden="1">{"TAB1",#N/A,TRUE,"GENERAL";"TAB2",#N/A,TRUE,"GENERAL";"TAB3",#N/A,TRUE,"GENERAL";"TAB4",#N/A,TRUE,"GENERAL";"TAB5",#N/A,TRUE,"GENERAL"}</definedName>
    <definedName name="uytu" localSheetId="3" hidden="1">{"TAB1",#N/A,TRUE,"GENERAL";"TAB2",#N/A,TRUE,"GENERAL";"TAB3",#N/A,TRUE,"GENERAL";"TAB4",#N/A,TRUE,"GENERAL";"TAB5",#N/A,TRUE,"GENERAL"}</definedName>
    <definedName name="uytu" localSheetId="4" hidden="1">{"TAB1",#N/A,TRUE,"GENERAL";"TAB2",#N/A,TRUE,"GENERAL";"TAB3",#N/A,TRUE,"GENERAL";"TAB4",#N/A,TRUE,"GENERAL";"TAB5",#N/A,TRUE,"GENERAL"}</definedName>
    <definedName name="uytu" hidden="1">{"TAB1",#N/A,TRUE,"GENERAL";"TAB2",#N/A,TRUE,"GENERAL";"TAB3",#N/A,TRUE,"GENERAL";"TAB4",#N/A,TRUE,"GENERAL";"TAB5",#N/A,TRUE,"GENERAL"}</definedName>
    <definedName name="uyur" localSheetId="5" hidden="1">{"via1",#N/A,TRUE,"general";"via2",#N/A,TRUE,"general";"via3",#N/A,TRUE,"general"}</definedName>
    <definedName name="uyur" localSheetId="1" hidden="1">{"via1",#N/A,TRUE,"general";"via2",#N/A,TRUE,"general";"via3",#N/A,TRUE,"general"}</definedName>
    <definedName name="uyur" localSheetId="2" hidden="1">{"via1",#N/A,TRUE,"general";"via2",#N/A,TRUE,"general";"via3",#N/A,TRUE,"general"}</definedName>
    <definedName name="uyur" localSheetId="3" hidden="1">{"via1",#N/A,TRUE,"general";"via2",#N/A,TRUE,"general";"via3",#N/A,TRUE,"general"}</definedName>
    <definedName name="uyur" localSheetId="4" hidden="1">{"via1",#N/A,TRUE,"general";"via2",#N/A,TRUE,"general";"via3",#N/A,TRUE,"general"}</definedName>
    <definedName name="uyur" hidden="1">{"via1",#N/A,TRUE,"general";"via2",#N/A,TRUE,"general";"via3",#N/A,TRUE,"general"}</definedName>
    <definedName name="v" localSheetId="5" hidden="1">{"TAB1",#N/A,TRUE,"GENERAL";"TAB2",#N/A,TRUE,"GENERAL";"TAB3",#N/A,TRUE,"GENERAL";"TAB4",#N/A,TRUE,"GENERAL";"TAB5",#N/A,TRUE,"GENERAL"}</definedName>
    <definedName name="v" localSheetId="1" hidden="1">{"TAB1",#N/A,TRUE,"GENERAL";"TAB2",#N/A,TRUE,"GENERAL";"TAB3",#N/A,TRUE,"GENERAL";"TAB4",#N/A,TRUE,"GENERAL";"TAB5",#N/A,TRUE,"GENERAL"}</definedName>
    <definedName name="v" localSheetId="2" hidden="1">{"TAB1",#N/A,TRUE,"GENERAL";"TAB2",#N/A,TRUE,"GENERAL";"TAB3",#N/A,TRUE,"GENERAL";"TAB4",#N/A,TRUE,"GENERAL";"TAB5",#N/A,TRUE,"GENERAL"}</definedName>
    <definedName name="v" localSheetId="3" hidden="1">{"TAB1",#N/A,TRUE,"GENERAL";"TAB2",#N/A,TRUE,"GENERAL";"TAB3",#N/A,TRUE,"GENERAL";"TAB4",#N/A,TRUE,"GENERAL";"TAB5",#N/A,TRUE,"GENERAL"}</definedName>
    <definedName name="v" localSheetId="4" hidden="1">{"TAB1",#N/A,TRUE,"GENERAL";"TAB2",#N/A,TRUE,"GENERAL";"TAB3",#N/A,TRUE,"GENERAL";"TAB4",#N/A,TRUE,"GENERAL";"TAB5",#N/A,TRUE,"GENERAL"}</definedName>
    <definedName name="v" hidden="1">{"TAB1",#N/A,TRUE,"GENERAL";"TAB2",#N/A,TRUE,"GENERAL";"TAB3",#N/A,TRUE,"GENERAL";"TAB4",#N/A,TRUE,"GENERAL";"TAB5",#N/A,TRUE,"GENERAL"}</definedName>
    <definedName name="VALDES">#REF!</definedName>
    <definedName name="Valla">#REF!</definedName>
    <definedName name="Valor">#REF!</definedName>
    <definedName name="valor1">#REF!</definedName>
    <definedName name="valor2">#REF!</definedName>
    <definedName name="VALOR3">#REF!</definedName>
    <definedName name="ValorCto">#REF!</definedName>
    <definedName name="ValorEjecutado">#REF!</definedName>
    <definedName name="ValorEnLetras">#REF!</definedName>
    <definedName name="Valorepm1">#REF!,#REF!,#REF!</definedName>
    <definedName name="ValorProyecto">#REF!</definedName>
    <definedName name="ValorRecursosComprometidos">#REF!</definedName>
    <definedName name="ValorTot">#REF!</definedName>
    <definedName name="Values_Entered" localSheetId="5">IF(Loan_Amount*Interest_Rate*Loan_Years*Loan_Start&gt;0,1,0)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 localSheetId="3">IF(Loan_Amount*Interest_Rate*Loan_Years*Loan_Start&gt;0,1,0)</definedName>
    <definedName name="Values_Entered" localSheetId="4">IF(Loan_Amount*Interest_Rate*Loan_Years*Loan_Start&gt;0,1,0)</definedName>
    <definedName name="Values_Entered">IF(Loan_Amount*Interest_Rate*Loan_Years*Loan_Start&gt;0,1,0)</definedName>
    <definedName name="Válvulas">#REF!</definedName>
    <definedName name="Var">#REF!</definedName>
    <definedName name="variacion">#REF!</definedName>
    <definedName name="VARIACION1">#REF!</definedName>
    <definedName name="Varios">#REF!</definedName>
    <definedName name="Varios2">#REF!</definedName>
    <definedName name="vb">#REF!</definedName>
    <definedName name="vbvbvbvb" localSheetId="5" hidden="1">{"TAB1",#N/A,TRUE,"GENERAL";"TAB2",#N/A,TRUE,"GENERAL";"TAB3",#N/A,TRUE,"GENERAL";"TAB4",#N/A,TRUE,"GENERAL";"TAB5",#N/A,TRUE,"GENERAL"}</definedName>
    <definedName name="vbvbvbvb" localSheetId="1" hidden="1">{"TAB1",#N/A,TRUE,"GENERAL";"TAB2",#N/A,TRUE,"GENERAL";"TAB3",#N/A,TRUE,"GENERAL";"TAB4",#N/A,TRUE,"GENERAL";"TAB5",#N/A,TRUE,"GENERAL"}</definedName>
    <definedName name="vbvbvbvb" localSheetId="2" hidden="1">{"TAB1",#N/A,TRUE,"GENERAL";"TAB2",#N/A,TRUE,"GENERAL";"TAB3",#N/A,TRUE,"GENERAL";"TAB4",#N/A,TRUE,"GENERAL";"TAB5",#N/A,TRUE,"GENERAL"}</definedName>
    <definedName name="vbvbvbvb" localSheetId="3" hidden="1">{"TAB1",#N/A,TRUE,"GENERAL";"TAB2",#N/A,TRUE,"GENERAL";"TAB3",#N/A,TRUE,"GENERAL";"TAB4",#N/A,TRUE,"GENERAL";"TAB5",#N/A,TRUE,"GENERAL"}</definedName>
    <definedName name="vbvbvbvb" localSheetId="4" hidden="1">{"TAB1",#N/A,TRUE,"GENERAL";"TAB2",#N/A,TRUE,"GENERAL";"TAB3",#N/A,TRUE,"GENERAL";"TAB4",#N/A,TRUE,"GENERAL";"TAB5",#N/A,TRUE,"GENERAL"}</definedName>
    <definedName name="vbvbvbvb" hidden="1">{"TAB1",#N/A,TRUE,"GENERAL";"TAB2",#N/A,TRUE,"GENERAL";"TAB3",#N/A,TRUE,"GENERAL";"TAB4",#N/A,TRUE,"GENERAL";"TAB5",#N/A,TRUE,"GENERAL"}</definedName>
    <definedName name="vc">#REF!</definedName>
    <definedName name="vck">#REF!</definedName>
    <definedName name="vct">#REF!</definedName>
    <definedName name="vcvvc" localSheetId="5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vcvvc" localSheetId="1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vcvvc" localSheetId="2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vcvvc" localSheetId="3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vcvvc" localSheetId="4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vcvvc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vd">#REF!</definedName>
    <definedName name="vdfvuio" localSheetId="5" hidden="1">{"via1",#N/A,TRUE,"general";"via2",#N/A,TRUE,"general";"via3",#N/A,TRUE,"general"}</definedName>
    <definedName name="vdfvuio" localSheetId="1" hidden="1">{"via1",#N/A,TRUE,"general";"via2",#N/A,TRUE,"general";"via3",#N/A,TRUE,"general"}</definedName>
    <definedName name="vdfvuio" localSheetId="2" hidden="1">{"via1",#N/A,TRUE,"general";"via2",#N/A,TRUE,"general";"via3",#N/A,TRUE,"general"}</definedName>
    <definedName name="vdfvuio" localSheetId="3" hidden="1">{"via1",#N/A,TRUE,"general";"via2",#N/A,TRUE,"general";"via3",#N/A,TRUE,"general"}</definedName>
    <definedName name="vdfvuio" localSheetId="4" hidden="1">{"via1",#N/A,TRUE,"general";"via2",#N/A,TRUE,"general";"via3",#N/A,TRUE,"general"}</definedName>
    <definedName name="vdfvuio" hidden="1">{"via1",#N/A,TRUE,"general";"via2",#N/A,TRUE,"general";"via3",#N/A,TRUE,"general"}</definedName>
    <definedName name="vdsvnj" localSheetId="5" hidden="1">{"via1",#N/A,TRUE,"general";"via2",#N/A,TRUE,"general";"via3",#N/A,TRUE,"general"}</definedName>
    <definedName name="vdsvnj" localSheetId="1" hidden="1">{"via1",#N/A,TRUE,"general";"via2",#N/A,TRUE,"general";"via3",#N/A,TRUE,"general"}</definedName>
    <definedName name="vdsvnj" localSheetId="2" hidden="1">{"via1",#N/A,TRUE,"general";"via2",#N/A,TRUE,"general";"via3",#N/A,TRUE,"general"}</definedName>
    <definedName name="vdsvnj" localSheetId="3" hidden="1">{"via1",#N/A,TRUE,"general";"via2",#N/A,TRUE,"general";"via3",#N/A,TRUE,"general"}</definedName>
    <definedName name="vdsvnj" localSheetId="4" hidden="1">{"via1",#N/A,TRUE,"general";"via2",#N/A,TRUE,"general";"via3",#N/A,TRUE,"general"}</definedName>
    <definedName name="vdsvnj" hidden="1">{"via1",#N/A,TRUE,"general";"via2",#N/A,TRUE,"general";"via3",#N/A,TRUE,"general"}</definedName>
    <definedName name="Vehiculo__Tipo_pickup">#REF!</definedName>
    <definedName name="VentaAiu">#REF!</definedName>
    <definedName name="Version4OK" localSheetId="5" hidden="1">{"Datos de las Curvas",#N/A,TRUE,"TABLA-CALCULOS"}</definedName>
    <definedName name="Version4OK" localSheetId="1" hidden="1">{"Datos de las Curvas",#N/A,TRUE,"TABLA-CALCULOS"}</definedName>
    <definedName name="Version4OK" localSheetId="2" hidden="1">{"Datos de las Curvas",#N/A,TRUE,"TABLA-CALCULOS"}</definedName>
    <definedName name="Version4OK" localSheetId="3" hidden="1">{"Datos de las Curvas",#N/A,TRUE,"TABLA-CALCULOS"}</definedName>
    <definedName name="Version4OK" localSheetId="4" hidden="1">{"Datos de las Curvas",#N/A,TRUE,"TABLA-CALCULOS"}</definedName>
    <definedName name="Version4OK" hidden="1">{"Datos de las Curvas",#N/A,TRUE,"TABLA-CALCULOS"}</definedName>
    <definedName name="VEX">#REF!</definedName>
    <definedName name="VEX_ON">#REF!</definedName>
    <definedName name="VEX1_1">#REF!</definedName>
    <definedName name="VEX1_1_1">#REF!</definedName>
    <definedName name="VEX1_1_2">#REF!</definedName>
    <definedName name="VEX1_1_3">#REF!</definedName>
    <definedName name="VEX1_1_4">#REF!</definedName>
    <definedName name="VEX1_2">#REF!</definedName>
    <definedName name="VEX1_3">#REF!</definedName>
    <definedName name="VFA">#REF!</definedName>
    <definedName name="VFA1_1">#REF!</definedName>
    <definedName name="VFA1_1_1">#REF!</definedName>
    <definedName name="VFA1_1_2">#REF!</definedName>
    <definedName name="VFA1_1_3">#REF!</definedName>
    <definedName name="VFA1_1_4">#REF!</definedName>
    <definedName name="VFA1_1_5">#REF!</definedName>
    <definedName name="VFA1_1_6">#REF!</definedName>
    <definedName name="VFA1_2">#REF!</definedName>
    <definedName name="VFA1_3">#REF!</definedName>
    <definedName name="vfbgnhyt" localSheetId="5" hidden="1">{"via1",#N/A,TRUE,"general";"via2",#N/A,TRUE,"general";"via3",#N/A,TRUE,"general"}</definedName>
    <definedName name="vfbgnhyt" localSheetId="1" hidden="1">{"via1",#N/A,TRUE,"general";"via2",#N/A,TRUE,"general";"via3",#N/A,TRUE,"general"}</definedName>
    <definedName name="vfbgnhyt" localSheetId="2" hidden="1">{"via1",#N/A,TRUE,"general";"via2",#N/A,TRUE,"general";"via3",#N/A,TRUE,"general"}</definedName>
    <definedName name="vfbgnhyt" localSheetId="3" hidden="1">{"via1",#N/A,TRUE,"general";"via2",#N/A,TRUE,"general";"via3",#N/A,TRUE,"general"}</definedName>
    <definedName name="vfbgnhyt" localSheetId="4" hidden="1">{"via1",#N/A,TRUE,"general";"via2",#N/A,TRUE,"general";"via3",#N/A,TRUE,"general"}</definedName>
    <definedName name="vfbgnhyt" hidden="1">{"via1",#N/A,TRUE,"general";"via2",#N/A,TRUE,"general";"via3",#N/A,TRUE,"general"}</definedName>
    <definedName name="vfh">#REF!</definedName>
    <definedName name="vfn">#REF!</definedName>
    <definedName name="VFR">#REF!</definedName>
    <definedName name="vfvdv" localSheetId="5" hidden="1">{"TAB1",#N/A,TRUE,"GENERAL";"TAB2",#N/A,TRUE,"GENERAL";"TAB3",#N/A,TRUE,"GENERAL";"TAB4",#N/A,TRUE,"GENERAL";"TAB5",#N/A,TRUE,"GENERAL"}</definedName>
    <definedName name="vfvdv" localSheetId="1" hidden="1">{"TAB1",#N/A,TRUE,"GENERAL";"TAB2",#N/A,TRUE,"GENERAL";"TAB3",#N/A,TRUE,"GENERAL";"TAB4",#N/A,TRUE,"GENERAL";"TAB5",#N/A,TRUE,"GENERAL"}</definedName>
    <definedName name="vfvdv" localSheetId="2" hidden="1">{"TAB1",#N/A,TRUE,"GENERAL";"TAB2",#N/A,TRUE,"GENERAL";"TAB3",#N/A,TRUE,"GENERAL";"TAB4",#N/A,TRUE,"GENERAL";"TAB5",#N/A,TRUE,"GENERAL"}</definedName>
    <definedName name="vfvdv" localSheetId="3" hidden="1">{"TAB1",#N/A,TRUE,"GENERAL";"TAB2",#N/A,TRUE,"GENERAL";"TAB3",#N/A,TRUE,"GENERAL";"TAB4",#N/A,TRUE,"GENERAL";"TAB5",#N/A,TRUE,"GENERAL"}</definedName>
    <definedName name="vfvdv" localSheetId="4" hidden="1">{"TAB1",#N/A,TRUE,"GENERAL";"TAB2",#N/A,TRUE,"GENERAL";"TAB3",#N/A,TRUE,"GENERAL";"TAB4",#N/A,TRUE,"GENERAL";"TAB5",#N/A,TRUE,"GENERAL"}</definedName>
    <definedName name="vfvdv" hidden="1">{"TAB1",#N/A,TRUE,"GENERAL";"TAB2",#N/A,TRUE,"GENERAL";"TAB3",#N/A,TRUE,"GENERAL";"TAB4",#N/A,TRUE,"GENERAL";"TAB5",#N/A,TRUE,"GENERAL"}</definedName>
    <definedName name="vfvf" localSheetId="5" hidden="1">{"TAB1",#N/A,TRUE,"GENERAL";"TAB2",#N/A,TRUE,"GENERAL";"TAB3",#N/A,TRUE,"GENERAL";"TAB4",#N/A,TRUE,"GENERAL";"TAB5",#N/A,TRUE,"GENERAL"}</definedName>
    <definedName name="vfvf" localSheetId="1" hidden="1">{"TAB1",#N/A,TRUE,"GENERAL";"TAB2",#N/A,TRUE,"GENERAL";"TAB3",#N/A,TRUE,"GENERAL";"TAB4",#N/A,TRUE,"GENERAL";"TAB5",#N/A,TRUE,"GENERAL"}</definedName>
    <definedName name="vfvf" localSheetId="2" hidden="1">{"TAB1",#N/A,TRUE,"GENERAL";"TAB2",#N/A,TRUE,"GENERAL";"TAB3",#N/A,TRUE,"GENERAL";"TAB4",#N/A,TRUE,"GENERAL";"TAB5",#N/A,TRUE,"GENERAL"}</definedName>
    <definedName name="vfvf" localSheetId="3" hidden="1">{"TAB1",#N/A,TRUE,"GENERAL";"TAB2",#N/A,TRUE,"GENERAL";"TAB3",#N/A,TRUE,"GENERAL";"TAB4",#N/A,TRUE,"GENERAL";"TAB5",#N/A,TRUE,"GENERAL"}</definedName>
    <definedName name="vfvf" localSheetId="4" hidden="1">{"TAB1",#N/A,TRUE,"GENERAL";"TAB2",#N/A,TRUE,"GENERAL";"TAB3",#N/A,TRUE,"GENERAL";"TAB4",#N/A,TRUE,"GENERAL";"TAB5",#N/A,TRUE,"GENERAL"}</definedName>
    <definedName name="vfvf" hidden="1">{"TAB1",#N/A,TRUE,"GENERAL";"TAB2",#N/A,TRUE,"GENERAL";"TAB3",#N/A,TRUE,"GENERAL";"TAB4",#N/A,TRUE,"GENERAL";"TAB5",#N/A,TRUE,"GENERAL"}</definedName>
    <definedName name="vg">#REF!</definedName>
    <definedName name="VIA">#REF!</definedName>
    <definedName name="VIAJ">#REF!</definedName>
    <definedName name="VIAJE">#REF!</definedName>
    <definedName name="vias">#REF!</definedName>
    <definedName name="Viáticos">#REF!</definedName>
    <definedName name="vib">20000</definedName>
    <definedName name="VIBRA">#REF!</definedName>
    <definedName name="vibrador">18000</definedName>
    <definedName name="Vibrador_a_gasolina">#REF!</definedName>
    <definedName name="vibrocompactador_de_8_t.">#REF!</definedName>
    <definedName name="VICEP_DIRECC">#REF!</definedName>
    <definedName name="victor">#REF!</definedName>
    <definedName name="VigenciaDolares">#REF!</definedName>
    <definedName name="VigenciaPesos">#REF!</definedName>
    <definedName name="VIGFUTURA">#REF!</definedName>
    <definedName name="viscosidad">#REF!</definedName>
    <definedName name="VIT">#REF!</definedName>
    <definedName name="VIT1_1">#REF!</definedName>
    <definedName name="VIT1_1_1">#REF!</definedName>
    <definedName name="VIT1_1_10">#REF!</definedName>
    <definedName name="VIT1_1_11">#REF!</definedName>
    <definedName name="VIT1_1_12">#REF!</definedName>
    <definedName name="VIT1_1_13">#REF!</definedName>
    <definedName name="VIT1_1_14">#REF!</definedName>
    <definedName name="VIT1_1_15">#REF!</definedName>
    <definedName name="VIT1_1_16">#REF!</definedName>
    <definedName name="VIt1_1_17">#REF!</definedName>
    <definedName name="VIT1_1_18">#REF!</definedName>
    <definedName name="VIt1_1_19">#REF!</definedName>
    <definedName name="VIT1_1_2">#REF!</definedName>
    <definedName name="VIT1_1_20">#REF!</definedName>
    <definedName name="VIT1_1_3">#REF!</definedName>
    <definedName name="VIT1_1_4">#REF!</definedName>
    <definedName name="VIT1_1_5">#REF!</definedName>
    <definedName name="VIT1_1_6">#REF!</definedName>
    <definedName name="VIT1_1_7">#REF!</definedName>
    <definedName name="VIT1_1_8">#REF!</definedName>
    <definedName name="VIT1_1_9">#REF!</definedName>
    <definedName name="VIT1_2">#REF!</definedName>
    <definedName name="VIT1_3">#REF!</definedName>
    <definedName name="VIT1_4">#REF!</definedName>
    <definedName name="VIT1_5">#REF!</definedName>
    <definedName name="VIT1_6">#REF!</definedName>
    <definedName name="vital5">#REF!</definedName>
    <definedName name="VJ">#REF!,#REF!,#REF!,#REF!,#REF!,#REF!,#REF!</definedName>
    <definedName name="vk" localSheetId="5" hidden="1">{"via1",#N/A,TRUE,"general";"via2",#N/A,TRUE,"general";"via3",#N/A,TRUE,"general"}</definedName>
    <definedName name="vk" localSheetId="1" hidden="1">{"via1",#N/A,TRUE,"general";"via2",#N/A,TRUE,"general";"via3",#N/A,TRUE,"general"}</definedName>
    <definedName name="vk" localSheetId="2" hidden="1">{"via1",#N/A,TRUE,"general";"via2",#N/A,TRUE,"general";"via3",#N/A,TRUE,"general"}</definedName>
    <definedName name="vk" localSheetId="3" hidden="1">{"via1",#N/A,TRUE,"general";"via2",#N/A,TRUE,"general";"via3",#N/A,TRUE,"general"}</definedName>
    <definedName name="vk" localSheetId="4" hidden="1">{"via1",#N/A,TRUE,"general";"via2",#N/A,TRUE,"general";"via3",#N/A,TRUE,"general"}</definedName>
    <definedName name="vk" hidden="1">{"via1",#N/A,TRUE,"general";"via2",#N/A,TRUE,"general";"via3",#N/A,TRUE,"general"}</definedName>
    <definedName name="vm">#REF!</definedName>
    <definedName name="vnbvxb" localSheetId="5" hidden="1">{"via1",#N/A,TRUE,"general";"via2",#N/A,TRUE,"general";"via3",#N/A,TRUE,"general"}</definedName>
    <definedName name="vnbvxb" localSheetId="1" hidden="1">{"via1",#N/A,TRUE,"general";"via2",#N/A,TRUE,"general";"via3",#N/A,TRUE,"general"}</definedName>
    <definedName name="vnbvxb" localSheetId="2" hidden="1">{"via1",#N/A,TRUE,"general";"via2",#N/A,TRUE,"general";"via3",#N/A,TRUE,"general"}</definedName>
    <definedName name="vnbvxb" localSheetId="3" hidden="1">{"via1",#N/A,TRUE,"general";"via2",#N/A,TRUE,"general";"via3",#N/A,TRUE,"general"}</definedName>
    <definedName name="vnbvxb" localSheetId="4" hidden="1">{"via1",#N/A,TRUE,"general";"via2",#N/A,TRUE,"general";"via3",#N/A,TRUE,"general"}</definedName>
    <definedName name="vnbvxb" hidden="1">{"via1",#N/A,TRUE,"general";"via2",#N/A,TRUE,"general";"via3",#N/A,TRUE,"general"}</definedName>
    <definedName name="VNVBN" localSheetId="5" hidden="1">{"TAB1",#N/A,TRUE,"GENERAL";"TAB2",#N/A,TRUE,"GENERAL";"TAB3",#N/A,TRUE,"GENERAL";"TAB4",#N/A,TRUE,"GENERAL";"TAB5",#N/A,TRUE,"GENERAL"}</definedName>
    <definedName name="VNVBN" localSheetId="1" hidden="1">{"TAB1",#N/A,TRUE,"GENERAL";"TAB2",#N/A,TRUE,"GENERAL";"TAB3",#N/A,TRUE,"GENERAL";"TAB4",#N/A,TRUE,"GENERAL";"TAB5",#N/A,TRUE,"GENERAL"}</definedName>
    <definedName name="VNVBN" localSheetId="2" hidden="1">{"TAB1",#N/A,TRUE,"GENERAL";"TAB2",#N/A,TRUE,"GENERAL";"TAB3",#N/A,TRUE,"GENERAL";"TAB4",#N/A,TRUE,"GENERAL";"TAB5",#N/A,TRUE,"GENERAL"}</definedName>
    <definedName name="VNVBN" localSheetId="3" hidden="1">{"TAB1",#N/A,TRUE,"GENERAL";"TAB2",#N/A,TRUE,"GENERAL";"TAB3",#N/A,TRUE,"GENERAL";"TAB4",#N/A,TRUE,"GENERAL";"TAB5",#N/A,TRUE,"GENERAL"}</definedName>
    <definedName name="VNVBN" localSheetId="4" hidden="1">{"TAB1",#N/A,TRUE,"GENERAL";"TAB2",#N/A,TRUE,"GENERAL";"TAB3",#N/A,TRUE,"GENERAL";"TAB4",#N/A,TRUE,"GENERAL";"TAB5",#N/A,TRUE,"GENERAL"}</definedName>
    <definedName name="VNVBN" hidden="1">{"TAB1",#N/A,TRUE,"GENERAL";"TAB2",#N/A,TRUE,"GENERAL";"TAB3",#N/A,TRUE,"GENERAL";"TAB4",#N/A,TRUE,"GENERAL";"TAB5",#N/A,TRUE,"GENERAL"}</definedName>
    <definedName name="vol">40000</definedName>
    <definedName name="Vol_aletas1">#REF!</definedName>
    <definedName name="Vol_aletas2">#REF!</definedName>
    <definedName name="Vol_aletas3">#REF!</definedName>
    <definedName name="Vol_aletas4">#REF!</definedName>
    <definedName name="Vol_aletas5">#REF!</definedName>
    <definedName name="Vol_tanques">#REF!</definedName>
    <definedName name="Volatilidad">#REF!</definedName>
    <definedName name="Volqueta__6_m³">#REF!</definedName>
    <definedName name="Volumen">#REF!</definedName>
    <definedName name="vp">#REF!</definedName>
    <definedName name="VPN">#REF!</definedName>
    <definedName name="VPNCCP">#REF!</definedName>
    <definedName name="VPNInversion">#REF!</definedName>
    <definedName name="VPNInversionCCP">#REF!</definedName>
    <definedName name="VPR">#REF!</definedName>
    <definedName name="VPR_COMBUS">#REF!</definedName>
    <definedName name="VPR_CRUDO">#REF!</definedName>
    <definedName name="VPR_GAS">#REF!</definedName>
    <definedName name="VPR_ON">#REF!</definedName>
    <definedName name="VPR1_1">#REF!</definedName>
    <definedName name="VPR1_1_1">#REF!</definedName>
    <definedName name="VPR1_1_10">#REF!</definedName>
    <definedName name="VPR1_1_11">#REF!</definedName>
    <definedName name="VPR1_1_12">#REF!</definedName>
    <definedName name="VPR1_1_13">#REF!</definedName>
    <definedName name="VPR1_1_14">#REF!</definedName>
    <definedName name="VPR1_1_15">#REF!</definedName>
    <definedName name="VPR1_1_16">#REF!</definedName>
    <definedName name="VPR1_1_17">#REF!</definedName>
    <definedName name="VPR1_1_18">#REF!</definedName>
    <definedName name="VPR1_1_19">#REF!</definedName>
    <definedName name="VPR1_1_2">#REF!</definedName>
    <definedName name="VPR1_1_20">#REF!</definedName>
    <definedName name="VPR1_1_21">#REF!</definedName>
    <definedName name="VPR1_1_22">#REF!</definedName>
    <definedName name="VPR1_1_23">#REF!</definedName>
    <definedName name="VPR1_1_24">#REF!</definedName>
    <definedName name="VPR1_1_25">#REF!</definedName>
    <definedName name="VPR1_1_26">#REF!</definedName>
    <definedName name="VPR1_1_27">#REF!</definedName>
    <definedName name="VPR1_1_28">#REF!</definedName>
    <definedName name="VPR1_1_29">#REF!</definedName>
    <definedName name="VPR1_1_3">#REF!</definedName>
    <definedName name="VPR1_1_30">#REF!</definedName>
    <definedName name="VPR1_1_31">#REF!</definedName>
    <definedName name="VPR1_1_32">#REF!</definedName>
    <definedName name="VPR1_1_4">#REF!</definedName>
    <definedName name="VPR1_1_5">#REF!</definedName>
    <definedName name="VPR1_1_6">#REF!</definedName>
    <definedName name="VPR1_1_7">#REF!</definedName>
    <definedName name="VPR1_1_8">#REF!</definedName>
    <definedName name="VPR1_1_9">#REF!</definedName>
    <definedName name="VPR1_2">#REF!</definedName>
    <definedName name="VPR1_3">#REF!</definedName>
    <definedName name="VPR1_4">#REF!</definedName>
    <definedName name="VPR1_5">#REF!</definedName>
    <definedName name="VPR1_6">#REF!</definedName>
    <definedName name="vpt">#REF!</definedName>
    <definedName name="VR_CON_IVA" localSheetId="2">#REF!*(1+#REF!)</definedName>
    <definedName name="VR_CON_IVA">#REF!*(1+#REF!)</definedName>
    <definedName name="VR_SIN_IVA">VLOOKUP(#REF!,#REF!,6,FALSE)</definedName>
    <definedName name="VR_TOT" localSheetId="5">IF(LG=2,IF(SCQ=0,"",SCQ/2),"")</definedName>
    <definedName name="VR_TOT" localSheetId="1">IF(LG=2,IF(SCQ=0,"",SCQ/2),"")</definedName>
    <definedName name="VR_TOT" localSheetId="2">IF(LG=2,IF(SCQ=0,"",SCQ/2),"")</definedName>
    <definedName name="VR_TOT" localSheetId="3">IF(LG=2,IF(SCQ=0,"",SCQ/2),"")</definedName>
    <definedName name="VR_TOT" localSheetId="4">IF(LG=2,IF(SCQ=0,"",SCQ/2),"")</definedName>
    <definedName name="VR_TOT">IF(LG=2,IF(SCQ=0,"",SCQ/2),"")</definedName>
    <definedName name="VR_TOT_APU" localSheetId="2">IF(#REF!="","",IF(#REF!=#REF!,SUMIF(#REF!,#REF!,#REF!),ROUNDUP(#REF!*#REF!,0)))</definedName>
    <definedName name="VR_TOT_APU">IF(#REF!="","",IF(#REF!=#REF!,SUMIF(#REF!,#REF!,#REF!),ROUNDUP(#REF!*#REF!,0)))</definedName>
    <definedName name="VR_TOT_AUX" localSheetId="2">IF(#REF!="","",IF(#REF!=#REF!,SUMIF(#REF!,#REF!,#REF!),ROUNDUP(#REF!*#REF!,0)))</definedName>
    <definedName name="VR_TOT_AUX">IF(#REF!="","",IF(#REF!=#REF!,SUMIF(#REF!,#REF!,#REF!),ROUNDUP(#REF!*#REF!,0)))</definedName>
    <definedName name="VR_UN" localSheetId="5">IF(ISERROR(V_U),"",V_U)</definedName>
    <definedName name="VR_UN" localSheetId="1">IF(ISERROR(V_U),"",V_U)</definedName>
    <definedName name="VR_UN" localSheetId="2">IF(ISERROR(V_U),"",V_U)</definedName>
    <definedName name="VR_UN" localSheetId="3">IF(ISERROR(V_U),"",V_U)</definedName>
    <definedName name="VR_UN" localSheetId="4">IF(ISERROR(V_U),"",V_U)</definedName>
    <definedName name="VR_UN">IF(ISERROR(V_U),"",V_U)</definedName>
    <definedName name="VR_UN_APU" localSheetId="2">IF(LEN(#REF!)=2,"",IF(#REF!="","",IF(ISERROR(SEARCH("-",#REF!,3)),VLOOKUP(#REF!,#REF!,4,FALSE),"")))</definedName>
    <definedName name="VR_UN_APU">IF(LEN(#REF!)=2,"",IF(#REF!="","",IF(ISERROR(SEARCH("-",#REF!,3)),VLOOKUP(#REF!,#REF!,4,FALSE),"")))</definedName>
    <definedName name="VR_UN_AUX" localSheetId="2">IF(#REF!="","",VLOOKUP(#REF!,#REF!,4,0))</definedName>
    <definedName name="VR_UN_AUX">IF(#REF!="","",VLOOKUP(#REF!,#REF!,4,0))</definedName>
    <definedName name="VR_UN_PPTO" localSheetId="2">IF(LEN(#REF!)=9,VLOOKUP(#REF!,#REF!,6,FALSE),"")</definedName>
    <definedName name="VR_UN_PPTO">IF(LEN(#REF!)=9,VLOOKUP(#REF!,#REF!,6,FALSE),"")</definedName>
    <definedName name="VRP" localSheetId="2">#REF!</definedName>
    <definedName name="VRP">#REF!</definedName>
    <definedName name="VRP_PETROQ">#REF!</definedName>
    <definedName name="VRP1_1">#REF!</definedName>
    <definedName name="VRP1_1_1">#REF!</definedName>
    <definedName name="VRP1_1_10">#REF!</definedName>
    <definedName name="VRP1_1_11">#REF!</definedName>
    <definedName name="VRP1_1_12">#REF!</definedName>
    <definedName name="VRP1_1_13">#REF!</definedName>
    <definedName name="VRP1_1_14">#REF!</definedName>
    <definedName name="VRP1_1_15">#REF!</definedName>
    <definedName name="VRP1_1_16">#REF!</definedName>
    <definedName name="VRP1_1_17">#REF!</definedName>
    <definedName name="VRP1_1_18">#REF!</definedName>
    <definedName name="VRP1_1_19">#REF!</definedName>
    <definedName name="VRP1_1_2">#REF!</definedName>
    <definedName name="VRP1_1_20">#REF!</definedName>
    <definedName name="VRP1_1_21">#REF!</definedName>
    <definedName name="VRP1_1_22">#REF!</definedName>
    <definedName name="VRP1_1_23">#REF!</definedName>
    <definedName name="VRP1_1_3">#REF!</definedName>
    <definedName name="VRP1_1_4">#REF!</definedName>
    <definedName name="VRP1_1_5">#REF!</definedName>
    <definedName name="VRP1_1_6">#REF!</definedName>
    <definedName name="VRP1_1_7">#REF!</definedName>
    <definedName name="VRP1_1_8">#REF!</definedName>
    <definedName name="VRP1_1_9">#REF!</definedName>
    <definedName name="VRP1_2">#REF!</definedName>
    <definedName name="VRP1_3">#REF!</definedName>
    <definedName name="VRP1_4">#REF!</definedName>
    <definedName name="vsdfj" localSheetId="5" hidden="1">{"via1",#N/A,TRUE,"general";"via2",#N/A,TRUE,"general";"via3",#N/A,TRUE,"general"}</definedName>
    <definedName name="vsdfj" localSheetId="1" hidden="1">{"via1",#N/A,TRUE,"general";"via2",#N/A,TRUE,"general";"via3",#N/A,TRUE,"general"}</definedName>
    <definedName name="vsdfj" localSheetId="2" hidden="1">{"via1",#N/A,TRUE,"general";"via2",#N/A,TRUE,"general";"via3",#N/A,TRUE,"general"}</definedName>
    <definedName name="vsdfj" localSheetId="3" hidden="1">{"via1",#N/A,TRUE,"general";"via2",#N/A,TRUE,"general";"via3",#N/A,TRUE,"general"}</definedName>
    <definedName name="vsdfj" localSheetId="4" hidden="1">{"via1",#N/A,TRUE,"general";"via2",#N/A,TRUE,"general";"via3",#N/A,TRUE,"general"}</definedName>
    <definedName name="vsdfj" hidden="1">{"via1",#N/A,TRUE,"general";"via2",#N/A,TRUE,"general";"via3",#N/A,TRUE,"general"}</definedName>
    <definedName name="VSM">#REF!</definedName>
    <definedName name="VSM1_1">#REF!</definedName>
    <definedName name="VSM1_1_1">#REF!</definedName>
    <definedName name="VSM1_1_2">#REF!</definedName>
    <definedName name="VSM1_1_3">#REF!</definedName>
    <definedName name="VSM1_1_4">#REF!</definedName>
    <definedName name="VSM1_1_5">#REF!</definedName>
    <definedName name="VSM1_2">#REF!</definedName>
    <definedName name="VSM1_3">#REF!</definedName>
    <definedName name="VSM1_4">#REF!</definedName>
    <definedName name="VSM1_5">#REF!</definedName>
    <definedName name="vsp">#REF!</definedName>
    <definedName name="vt" localSheetId="5" hidden="1">{"via1",#N/A,TRUE,"general";"via2",#N/A,TRUE,"general";"via3",#N/A,TRUE,"general"}</definedName>
    <definedName name="vt" localSheetId="1" hidden="1">{"via1",#N/A,TRUE,"general";"via2",#N/A,TRUE,"general";"via3",#N/A,TRUE,"general"}</definedName>
    <definedName name="vt" localSheetId="2" hidden="1">{"via1",#N/A,TRUE,"general";"via2",#N/A,TRUE,"general";"via3",#N/A,TRUE,"general"}</definedName>
    <definedName name="vt" localSheetId="3" hidden="1">{"via1",#N/A,TRUE,"general";"via2",#N/A,TRUE,"general";"via3",#N/A,TRUE,"general"}</definedName>
    <definedName name="vt" localSheetId="4" hidden="1">{"via1",#N/A,TRUE,"general";"via2",#N/A,TRUE,"general";"via3",#N/A,TRUE,"general"}</definedName>
    <definedName name="vt" hidden="1">{"via1",#N/A,TRUE,"general";"via2",#N/A,TRUE,"general";"via3",#N/A,TRUE,"general"}</definedName>
    <definedName name="VTOTAL">#REF!</definedName>
    <definedName name="VUELTA">#REF!</definedName>
    <definedName name="vutil">#REF!</definedName>
    <definedName name="vv">#REF!</definedName>
    <definedName name="vvcxv" localSheetId="5" hidden="1">{"TAB1",#N/A,TRUE,"GENERAL";"TAB2",#N/A,TRUE,"GENERAL";"TAB3",#N/A,TRUE,"GENERAL";"TAB4",#N/A,TRUE,"GENERAL";"TAB5",#N/A,TRUE,"GENERAL"}</definedName>
    <definedName name="vvcxv" localSheetId="1" hidden="1">{"TAB1",#N/A,TRUE,"GENERAL";"TAB2",#N/A,TRUE,"GENERAL";"TAB3",#N/A,TRUE,"GENERAL";"TAB4",#N/A,TRUE,"GENERAL";"TAB5",#N/A,TRUE,"GENERAL"}</definedName>
    <definedName name="vvcxv" localSheetId="2" hidden="1">{"TAB1",#N/A,TRUE,"GENERAL";"TAB2",#N/A,TRUE,"GENERAL";"TAB3",#N/A,TRUE,"GENERAL";"TAB4",#N/A,TRUE,"GENERAL";"TAB5",#N/A,TRUE,"GENERAL"}</definedName>
    <definedName name="vvcxv" localSheetId="3" hidden="1">{"TAB1",#N/A,TRUE,"GENERAL";"TAB2",#N/A,TRUE,"GENERAL";"TAB3",#N/A,TRUE,"GENERAL";"TAB4",#N/A,TRUE,"GENERAL";"TAB5",#N/A,TRUE,"GENERAL"}</definedName>
    <definedName name="vvcxv" localSheetId="4" hidden="1">{"TAB1",#N/A,TRUE,"GENERAL";"TAB2",#N/A,TRUE,"GENERAL";"TAB3",#N/A,TRUE,"GENERAL";"TAB4",#N/A,TRUE,"GENERAL";"TAB5",#N/A,TRUE,"GENERAL"}</definedName>
    <definedName name="vvcxv" hidden="1">{"TAB1",#N/A,TRUE,"GENERAL";"TAB2",#N/A,TRUE,"GENERAL";"TAB3",#N/A,TRUE,"GENERAL";"TAB4",#N/A,TRUE,"GENERAL";"TAB5",#N/A,TRUE,"GENERAL"}</definedName>
    <definedName name="VVFV">#REF!</definedName>
    <definedName name="Vvkmh">#REF!</definedName>
    <definedName name="Vvmph">#REF!</definedName>
    <definedName name="VVV">#REF!</definedName>
    <definedName name="vvvvt" localSheetId="5" hidden="1">{"via1",#N/A,TRUE,"general";"via2",#N/A,TRUE,"general";"via3",#N/A,TRUE,"general"}</definedName>
    <definedName name="vvvvt" localSheetId="1" hidden="1">{"via1",#N/A,TRUE,"general";"via2",#N/A,TRUE,"general";"via3",#N/A,TRUE,"general"}</definedName>
    <definedName name="vvvvt" localSheetId="2" hidden="1">{"via1",#N/A,TRUE,"general";"via2",#N/A,TRUE,"general";"via3",#N/A,TRUE,"general"}</definedName>
    <definedName name="vvvvt" localSheetId="3" hidden="1">{"via1",#N/A,TRUE,"general";"via2",#N/A,TRUE,"general";"via3",#N/A,TRUE,"general"}</definedName>
    <definedName name="vvvvt" localSheetId="4" hidden="1">{"via1",#N/A,TRUE,"general";"via2",#N/A,TRUE,"general";"via3",#N/A,TRUE,"general"}</definedName>
    <definedName name="vvvvt" hidden="1">{"via1",#N/A,TRUE,"general";"via2",#N/A,TRUE,"general";"via3",#N/A,TRUE,"general"}</definedName>
    <definedName name="vvvvvvf" localSheetId="5" hidden="1">{"via1",#N/A,TRUE,"general";"via2",#N/A,TRUE,"general";"via3",#N/A,TRUE,"general"}</definedName>
    <definedName name="vvvvvvf" localSheetId="1" hidden="1">{"via1",#N/A,TRUE,"general";"via2",#N/A,TRUE,"general";"via3",#N/A,TRUE,"general"}</definedName>
    <definedName name="vvvvvvf" localSheetId="2" hidden="1">{"via1",#N/A,TRUE,"general";"via2",#N/A,TRUE,"general";"via3",#N/A,TRUE,"general"}</definedName>
    <definedName name="vvvvvvf" localSheetId="3" hidden="1">{"via1",#N/A,TRUE,"general";"via2",#N/A,TRUE,"general";"via3",#N/A,TRUE,"general"}</definedName>
    <definedName name="vvvvvvf" localSheetId="4" hidden="1">{"via1",#N/A,TRUE,"general";"via2",#N/A,TRUE,"general";"via3",#N/A,TRUE,"general"}</definedName>
    <definedName name="vvvvvvf" hidden="1">{"via1",#N/A,TRUE,"general";"via2",#N/A,TRUE,"general";"via3",#N/A,TRUE,"general"}</definedName>
    <definedName name="vy" localSheetId="5" hidden="1">{"TAB1",#N/A,TRUE,"GENERAL";"TAB2",#N/A,TRUE,"GENERAL";"TAB3",#N/A,TRUE,"GENERAL";"TAB4",#N/A,TRUE,"GENERAL";"TAB5",#N/A,TRUE,"GENERAL"}</definedName>
    <definedName name="vy" localSheetId="1" hidden="1">{"TAB1",#N/A,TRUE,"GENERAL";"TAB2",#N/A,TRUE,"GENERAL";"TAB3",#N/A,TRUE,"GENERAL";"TAB4",#N/A,TRUE,"GENERAL";"TAB5",#N/A,TRUE,"GENERAL"}</definedName>
    <definedName name="vy" localSheetId="2" hidden="1">{"TAB1",#N/A,TRUE,"GENERAL";"TAB2",#N/A,TRUE,"GENERAL";"TAB3",#N/A,TRUE,"GENERAL";"TAB4",#N/A,TRUE,"GENERAL";"TAB5",#N/A,TRUE,"GENERAL"}</definedName>
    <definedName name="vy" localSheetId="3" hidden="1">{"TAB1",#N/A,TRUE,"GENERAL";"TAB2",#N/A,TRUE,"GENERAL";"TAB3",#N/A,TRUE,"GENERAL";"TAB4",#N/A,TRUE,"GENERAL";"TAB5",#N/A,TRUE,"GENERAL"}</definedName>
    <definedName name="vy" localSheetId="4" hidden="1">{"TAB1",#N/A,TRUE,"GENERAL";"TAB2",#N/A,TRUE,"GENERAL";"TAB3",#N/A,TRUE,"GENERAL";"TAB4",#N/A,TRUE,"GENERAL";"TAB5",#N/A,TRUE,"GENERAL"}</definedName>
    <definedName name="vy" hidden="1">{"TAB1",#N/A,TRUE,"GENERAL";"TAB2",#N/A,TRUE,"GENERAL";"TAB3",#N/A,TRUE,"GENERAL";"TAB4",#N/A,TRUE,"GENERAL";"TAB5",#N/A,TRUE,"GENERAL"}</definedName>
    <definedName name="w" hidden="1">#REF!</definedName>
    <definedName name="w2w2w" localSheetId="5" hidden="1">{"via1",#N/A,TRUE,"general";"via2",#N/A,TRUE,"general";"via3",#N/A,TRUE,"general"}</definedName>
    <definedName name="w2w2w" localSheetId="1" hidden="1">{"via1",#N/A,TRUE,"general";"via2",#N/A,TRUE,"general";"via3",#N/A,TRUE,"general"}</definedName>
    <definedName name="w2w2w" localSheetId="2" hidden="1">{"via1",#N/A,TRUE,"general";"via2",#N/A,TRUE,"general";"via3",#N/A,TRUE,"general"}</definedName>
    <definedName name="w2w2w" localSheetId="3" hidden="1">{"via1",#N/A,TRUE,"general";"via2",#N/A,TRUE,"general";"via3",#N/A,TRUE,"general"}</definedName>
    <definedName name="w2w2w" localSheetId="4" hidden="1">{"via1",#N/A,TRUE,"general";"via2",#N/A,TRUE,"general";"via3",#N/A,TRUE,"general"}</definedName>
    <definedName name="w2w2w" hidden="1">{"via1",#N/A,TRUE,"general";"via2",#N/A,TRUE,"general";"via3",#N/A,TRUE,"general"}</definedName>
    <definedName name="WA">#REF!</definedName>
    <definedName name="WAGE_RATE">#REF!</definedName>
    <definedName name="Wage0100">#REF!</definedName>
    <definedName name="Wage0200">#REF!</definedName>
    <definedName name="Walcan">#REF!</definedName>
    <definedName name="WBS">#REF!</definedName>
    <definedName name="Wcut">#REF!</definedName>
    <definedName name="WD">#REF!</definedName>
    <definedName name="WDD" localSheetId="5" hidden="1">{#N/A,#N/A,FALSE,"orthoflow";#N/A,#N/A,FALSE,"Miscelaneos";#N/A,#N/A,FALSE,"Instrumentacio";#N/A,#N/A,FALSE,"Electrico";#N/A,#N/A,FALSE,"Valv. Seguridad"}</definedName>
    <definedName name="WDD" localSheetId="1" hidden="1">{#N/A,#N/A,FALSE,"orthoflow";#N/A,#N/A,FALSE,"Miscelaneos";#N/A,#N/A,FALSE,"Instrumentacio";#N/A,#N/A,FALSE,"Electrico";#N/A,#N/A,FALSE,"Valv. Seguridad"}</definedName>
    <definedName name="WDD" localSheetId="2" hidden="1">{#N/A,#N/A,FALSE,"orthoflow";#N/A,#N/A,FALSE,"Miscelaneos";#N/A,#N/A,FALSE,"Instrumentacio";#N/A,#N/A,FALSE,"Electrico";#N/A,#N/A,FALSE,"Valv. Seguridad"}</definedName>
    <definedName name="WDD" localSheetId="3" hidden="1">{#N/A,#N/A,FALSE,"orthoflow";#N/A,#N/A,FALSE,"Miscelaneos";#N/A,#N/A,FALSE,"Instrumentacio";#N/A,#N/A,FALSE,"Electrico";#N/A,#N/A,FALSE,"Valv. Seguridad"}</definedName>
    <definedName name="WDD" localSheetId="4" hidden="1">{#N/A,#N/A,FALSE,"orthoflow";#N/A,#N/A,FALSE,"Miscelaneos";#N/A,#N/A,FALSE,"Instrumentacio";#N/A,#N/A,FALSE,"Electrico";#N/A,#N/A,FALSE,"Valv. Seguridad"}</definedName>
    <definedName name="WDD" hidden="1">{#N/A,#N/A,FALSE,"orthoflow";#N/A,#N/A,FALSE,"Miscelaneos";#N/A,#N/A,FALSE,"Instrumentacio";#N/A,#N/A,FALSE,"Electrico";#N/A,#N/A,FALSE,"Valv. Seguridad"}</definedName>
    <definedName name="WDFSDF">#REF!</definedName>
    <definedName name="we">#REF!</definedName>
    <definedName name="wedw">#REF!</definedName>
    <definedName name="wef">#REF!</definedName>
    <definedName name="WEFWE">#REF!</definedName>
    <definedName name="WER">#REF!</definedName>
    <definedName name="werew" localSheetId="5" hidden="1">{"TAB1",#N/A,TRUE,"GENERAL";"TAB2",#N/A,TRUE,"GENERAL";"TAB3",#N/A,TRUE,"GENERAL";"TAB4",#N/A,TRUE,"GENERAL";"TAB5",#N/A,TRUE,"GENERAL"}</definedName>
    <definedName name="werew" localSheetId="1" hidden="1">{"TAB1",#N/A,TRUE,"GENERAL";"TAB2",#N/A,TRUE,"GENERAL";"TAB3",#N/A,TRUE,"GENERAL";"TAB4",#N/A,TRUE,"GENERAL";"TAB5",#N/A,TRUE,"GENERAL"}</definedName>
    <definedName name="werew" localSheetId="2" hidden="1">{"TAB1",#N/A,TRUE,"GENERAL";"TAB2",#N/A,TRUE,"GENERAL";"TAB3",#N/A,TRUE,"GENERAL";"TAB4",#N/A,TRUE,"GENERAL";"TAB5",#N/A,TRUE,"GENERAL"}</definedName>
    <definedName name="werew" localSheetId="3" hidden="1">{"TAB1",#N/A,TRUE,"GENERAL";"TAB2",#N/A,TRUE,"GENERAL";"TAB3",#N/A,TRUE,"GENERAL";"TAB4",#N/A,TRUE,"GENERAL";"TAB5",#N/A,TRUE,"GENERAL"}</definedName>
    <definedName name="werew" localSheetId="4" hidden="1">{"TAB1",#N/A,TRUE,"GENERAL";"TAB2",#N/A,TRUE,"GENERAL";"TAB3",#N/A,TRUE,"GENERAL";"TAB4",#N/A,TRUE,"GENERAL";"TAB5",#N/A,TRUE,"GENERAL"}</definedName>
    <definedName name="werew" hidden="1">{"TAB1",#N/A,TRUE,"GENERAL";"TAB2",#N/A,TRUE,"GENERAL";"TAB3",#N/A,TRUE,"GENERAL";"TAB4",#N/A,TRUE,"GENERAL";"TAB5",#N/A,TRUE,"GENERAL"}</definedName>
    <definedName name="WEREWR" localSheetId="5" hidden="1">{"via1",#N/A,TRUE,"general";"via2",#N/A,TRUE,"general";"via3",#N/A,TRUE,"general"}</definedName>
    <definedName name="WEREWR" localSheetId="1" hidden="1">{"via1",#N/A,TRUE,"general";"via2",#N/A,TRUE,"general";"via3",#N/A,TRUE,"general"}</definedName>
    <definedName name="WEREWR" localSheetId="2" hidden="1">{"via1",#N/A,TRUE,"general";"via2",#N/A,TRUE,"general";"via3",#N/A,TRUE,"general"}</definedName>
    <definedName name="WEREWR" localSheetId="3" hidden="1">{"via1",#N/A,TRUE,"general";"via2",#N/A,TRUE,"general";"via3",#N/A,TRUE,"general"}</definedName>
    <definedName name="WEREWR" localSheetId="4" hidden="1">{"via1",#N/A,TRUE,"general";"via2",#N/A,TRUE,"general";"via3",#N/A,TRUE,"general"}</definedName>
    <definedName name="WEREWR" hidden="1">{"via1",#N/A,TRUE,"general";"via2",#N/A,TRUE,"general";"via3",#N/A,TRUE,"general"}</definedName>
    <definedName name="werfdsf" localSheetId="5" hidden="1">{"TAB1",#N/A,TRUE,"GENERAL";"TAB2",#N/A,TRUE,"GENERAL";"TAB3",#N/A,TRUE,"GENERAL";"TAB4",#N/A,TRUE,"GENERAL";"TAB5",#N/A,TRUE,"GENERAL"}</definedName>
    <definedName name="werfdsf" localSheetId="1" hidden="1">{"TAB1",#N/A,TRUE,"GENERAL";"TAB2",#N/A,TRUE,"GENERAL";"TAB3",#N/A,TRUE,"GENERAL";"TAB4",#N/A,TRUE,"GENERAL";"TAB5",#N/A,TRUE,"GENERAL"}</definedName>
    <definedName name="werfdsf" localSheetId="2" hidden="1">{"TAB1",#N/A,TRUE,"GENERAL";"TAB2",#N/A,TRUE,"GENERAL";"TAB3",#N/A,TRUE,"GENERAL";"TAB4",#N/A,TRUE,"GENERAL";"TAB5",#N/A,TRUE,"GENERAL"}</definedName>
    <definedName name="werfdsf" localSheetId="3" hidden="1">{"TAB1",#N/A,TRUE,"GENERAL";"TAB2",#N/A,TRUE,"GENERAL";"TAB3",#N/A,TRUE,"GENERAL";"TAB4",#N/A,TRUE,"GENERAL";"TAB5",#N/A,TRUE,"GENERAL"}</definedName>
    <definedName name="werfdsf" localSheetId="4" hidden="1">{"TAB1",#N/A,TRUE,"GENERAL";"TAB2",#N/A,TRUE,"GENERAL";"TAB3",#N/A,TRUE,"GENERAL";"TAB4",#N/A,TRUE,"GENERAL";"TAB5",#N/A,TRUE,"GENERAL"}</definedName>
    <definedName name="werfdsf" hidden="1">{"TAB1",#N/A,TRUE,"GENERAL";"TAB2",#N/A,TRUE,"GENERAL";"TAB3",#N/A,TRUE,"GENERAL";"TAB4",#N/A,TRUE,"GENERAL";"TAB5",#N/A,TRUE,"GENERAL"}</definedName>
    <definedName name="werh" localSheetId="5" hidden="1">{"via1",#N/A,TRUE,"general";"via2",#N/A,TRUE,"general";"via3",#N/A,TRUE,"general"}</definedName>
    <definedName name="werh" localSheetId="1" hidden="1">{"via1",#N/A,TRUE,"general";"via2",#N/A,TRUE,"general";"via3",#N/A,TRUE,"general"}</definedName>
    <definedName name="werh" localSheetId="2" hidden="1">{"via1",#N/A,TRUE,"general";"via2",#N/A,TRUE,"general";"via3",#N/A,TRUE,"general"}</definedName>
    <definedName name="werh" localSheetId="3" hidden="1">{"via1",#N/A,TRUE,"general";"via2",#N/A,TRUE,"general";"via3",#N/A,TRUE,"general"}</definedName>
    <definedName name="werh" localSheetId="4" hidden="1">{"via1",#N/A,TRUE,"general";"via2",#N/A,TRUE,"general";"via3",#N/A,TRUE,"general"}</definedName>
    <definedName name="werh" hidden="1">{"via1",#N/A,TRUE,"general";"via2",#N/A,TRUE,"general";"via3",#N/A,TRUE,"general"}</definedName>
    <definedName name="wersfdfrguyo" localSheetId="5" hidden="1">{"via1",#N/A,TRUE,"general";"via2",#N/A,TRUE,"general";"via3",#N/A,TRUE,"general"}</definedName>
    <definedName name="wersfdfrguyo" localSheetId="1" hidden="1">{"via1",#N/A,TRUE,"general";"via2",#N/A,TRUE,"general";"via3",#N/A,TRUE,"general"}</definedName>
    <definedName name="wersfdfrguyo" localSheetId="2" hidden="1">{"via1",#N/A,TRUE,"general";"via2",#N/A,TRUE,"general";"via3",#N/A,TRUE,"general"}</definedName>
    <definedName name="wersfdfrguyo" localSheetId="3" hidden="1">{"via1",#N/A,TRUE,"general";"via2",#N/A,TRUE,"general";"via3",#N/A,TRUE,"general"}</definedName>
    <definedName name="wersfdfrguyo" localSheetId="4" hidden="1">{"via1",#N/A,TRUE,"general";"via2",#N/A,TRUE,"general";"via3",#N/A,TRUE,"general"}</definedName>
    <definedName name="wersfdfrguyo" hidden="1">{"via1",#N/A,TRUE,"general";"via2",#N/A,TRUE,"general";"via3",#N/A,TRUE,"general"}</definedName>
    <definedName name="werwr" localSheetId="5" hidden="1">{"via1",#N/A,TRUE,"general";"via2",#N/A,TRUE,"general";"via3",#N/A,TRUE,"general"}</definedName>
    <definedName name="werwr" localSheetId="1" hidden="1">{"via1",#N/A,TRUE,"general";"via2",#N/A,TRUE,"general";"via3",#N/A,TRUE,"general"}</definedName>
    <definedName name="werwr" localSheetId="2" hidden="1">{"via1",#N/A,TRUE,"general";"via2",#N/A,TRUE,"general";"via3",#N/A,TRUE,"general"}</definedName>
    <definedName name="werwr" localSheetId="3" hidden="1">{"via1",#N/A,TRUE,"general";"via2",#N/A,TRUE,"general";"via3",#N/A,TRUE,"general"}</definedName>
    <definedName name="werwr" localSheetId="4" hidden="1">{"via1",#N/A,TRUE,"general";"via2",#N/A,TRUE,"general";"via3",#N/A,TRUE,"general"}</definedName>
    <definedName name="werwr" hidden="1">{"via1",#N/A,TRUE,"general";"via2",#N/A,TRUE,"general";"via3",#N/A,TRUE,"general"}</definedName>
    <definedName name="WERWVN" localSheetId="5" hidden="1">{"TAB1",#N/A,TRUE,"GENERAL";"TAB2",#N/A,TRUE,"GENERAL";"TAB3",#N/A,TRUE,"GENERAL";"TAB4",#N/A,TRUE,"GENERAL";"TAB5",#N/A,TRUE,"GENERAL"}</definedName>
    <definedName name="WERWVN" localSheetId="1" hidden="1">{"TAB1",#N/A,TRUE,"GENERAL";"TAB2",#N/A,TRUE,"GENERAL";"TAB3",#N/A,TRUE,"GENERAL";"TAB4",#N/A,TRUE,"GENERAL";"TAB5",#N/A,TRUE,"GENERAL"}</definedName>
    <definedName name="WERWVN" localSheetId="2" hidden="1">{"TAB1",#N/A,TRUE,"GENERAL";"TAB2",#N/A,TRUE,"GENERAL";"TAB3",#N/A,TRUE,"GENERAL";"TAB4",#N/A,TRUE,"GENERAL";"TAB5",#N/A,TRUE,"GENERAL"}</definedName>
    <definedName name="WERWVN" localSheetId="3" hidden="1">{"TAB1",#N/A,TRUE,"GENERAL";"TAB2",#N/A,TRUE,"GENERAL";"TAB3",#N/A,TRUE,"GENERAL";"TAB4",#N/A,TRUE,"GENERAL";"TAB5",#N/A,TRUE,"GENERAL"}</definedName>
    <definedName name="WERWVN" localSheetId="4" hidden="1">{"TAB1",#N/A,TRUE,"GENERAL";"TAB2",#N/A,TRUE,"GENERAL";"TAB3",#N/A,TRUE,"GENERAL";"TAB4",#N/A,TRUE,"GENERAL";"TAB5",#N/A,TRUE,"GENERAL"}</definedName>
    <definedName name="WERWVN" hidden="1">{"TAB1",#N/A,TRUE,"GENERAL";"TAB2",#N/A,TRUE,"GENERAL";"TAB3",#N/A,TRUE,"GENERAL";"TAB4",#N/A,TRUE,"GENERAL";"TAB5",#N/A,TRUE,"GENERAL"}</definedName>
    <definedName name="wetrew" localSheetId="5" hidden="1">{"via1",#N/A,TRUE,"general";"via2",#N/A,TRUE,"general";"via3",#N/A,TRUE,"general"}</definedName>
    <definedName name="wetrew" localSheetId="1" hidden="1">{"via1",#N/A,TRUE,"general";"via2",#N/A,TRUE,"general";"via3",#N/A,TRUE,"general"}</definedName>
    <definedName name="wetrew" localSheetId="2" hidden="1">{"via1",#N/A,TRUE,"general";"via2",#N/A,TRUE,"general";"via3",#N/A,TRUE,"general"}</definedName>
    <definedName name="wetrew" localSheetId="3" hidden="1">{"via1",#N/A,TRUE,"general";"via2",#N/A,TRUE,"general";"via3",#N/A,TRUE,"general"}</definedName>
    <definedName name="wetrew" localSheetId="4" hidden="1">{"via1",#N/A,TRUE,"general";"via2",#N/A,TRUE,"general";"via3",#N/A,TRUE,"general"}</definedName>
    <definedName name="wetrew" hidden="1">{"via1",#N/A,TRUE,"general";"via2",#N/A,TRUE,"general";"via3",#N/A,TRUE,"general"}</definedName>
    <definedName name="wettt" localSheetId="5" hidden="1">{"via1",#N/A,TRUE,"general";"via2",#N/A,TRUE,"general";"via3",#N/A,TRUE,"general"}</definedName>
    <definedName name="wettt" localSheetId="1" hidden="1">{"via1",#N/A,TRUE,"general";"via2",#N/A,TRUE,"general";"via3",#N/A,TRUE,"general"}</definedName>
    <definedName name="wettt" localSheetId="2" hidden="1">{"via1",#N/A,TRUE,"general";"via2",#N/A,TRUE,"general";"via3",#N/A,TRUE,"general"}</definedName>
    <definedName name="wettt" localSheetId="3" hidden="1">{"via1",#N/A,TRUE,"general";"via2",#N/A,TRUE,"general";"via3",#N/A,TRUE,"general"}</definedName>
    <definedName name="wettt" localSheetId="4" hidden="1">{"via1",#N/A,TRUE,"general";"via2",#N/A,TRUE,"general";"via3",#N/A,TRUE,"general"}</definedName>
    <definedName name="wettt" hidden="1">{"via1",#N/A,TRUE,"general";"via2",#N/A,TRUE,"general";"via3",#N/A,TRUE,"general"}</definedName>
    <definedName name="wetwretd" localSheetId="5" hidden="1">{"via1",#N/A,TRUE,"general";"via2",#N/A,TRUE,"general";"via3",#N/A,TRUE,"general"}</definedName>
    <definedName name="wetwretd" localSheetId="1" hidden="1">{"via1",#N/A,TRUE,"general";"via2",#N/A,TRUE,"general";"via3",#N/A,TRUE,"general"}</definedName>
    <definedName name="wetwretd" localSheetId="2" hidden="1">{"via1",#N/A,TRUE,"general";"via2",#N/A,TRUE,"general";"via3",#N/A,TRUE,"general"}</definedName>
    <definedName name="wetwretd" localSheetId="3" hidden="1">{"via1",#N/A,TRUE,"general";"via2",#N/A,TRUE,"general";"via3",#N/A,TRUE,"general"}</definedName>
    <definedName name="wetwretd" localSheetId="4" hidden="1">{"via1",#N/A,TRUE,"general";"via2",#N/A,TRUE,"general";"via3",#N/A,TRUE,"general"}</definedName>
    <definedName name="wetwretd" hidden="1">{"via1",#N/A,TRUE,"general";"via2",#N/A,TRUE,"general";"via3",#N/A,TRUE,"general"}</definedName>
    <definedName name="wew" localSheetId="5" hidden="1">{"via1",#N/A,TRUE,"general";"via2",#N/A,TRUE,"general";"via3",#N/A,TRUE,"general"}</definedName>
    <definedName name="wew" localSheetId="1" hidden="1">{"via1",#N/A,TRUE,"general";"via2",#N/A,TRUE,"general";"via3",#N/A,TRUE,"general"}</definedName>
    <definedName name="wew" localSheetId="2" hidden="1">{"via1",#N/A,TRUE,"general";"via2",#N/A,TRUE,"general";"via3",#N/A,TRUE,"general"}</definedName>
    <definedName name="wew" localSheetId="3" hidden="1">{"via1",#N/A,TRUE,"general";"via2",#N/A,TRUE,"general";"via3",#N/A,TRUE,"general"}</definedName>
    <definedName name="wew" localSheetId="4" hidden="1">{"via1",#N/A,TRUE,"general";"via2",#N/A,TRUE,"general";"via3",#N/A,TRUE,"general"}</definedName>
    <definedName name="wew" hidden="1">{"via1",#N/A,TRUE,"general";"via2",#N/A,TRUE,"general";"via3",#N/A,TRUE,"general"}</definedName>
    <definedName name="wffag" localSheetId="5" hidden="1">{"via1",#N/A,TRUE,"general";"via2",#N/A,TRUE,"general";"via3",#N/A,TRUE,"general"}</definedName>
    <definedName name="wffag" localSheetId="1" hidden="1">{"via1",#N/A,TRUE,"general";"via2",#N/A,TRUE,"general";"via3",#N/A,TRUE,"general"}</definedName>
    <definedName name="wffag" localSheetId="2" hidden="1">{"via1",#N/A,TRUE,"general";"via2",#N/A,TRUE,"general";"via3",#N/A,TRUE,"general"}</definedName>
    <definedName name="wffag" localSheetId="3" hidden="1">{"via1",#N/A,TRUE,"general";"via2",#N/A,TRUE,"general";"via3",#N/A,TRUE,"general"}</definedName>
    <definedName name="wffag" localSheetId="4" hidden="1">{"via1",#N/A,TRUE,"general";"via2",#N/A,TRUE,"general";"via3",#N/A,TRUE,"general"}</definedName>
    <definedName name="wffag" hidden="1">{"via1",#N/A,TRUE,"general";"via2",#N/A,TRUE,"general";"via3",#N/A,TRUE,"general"}</definedName>
    <definedName name="WIL" hidden="1">#N/A</definedName>
    <definedName name="WILSON">#REF!</definedName>
    <definedName name="WILWIL">#REF!,#REF!</definedName>
    <definedName name="wj">#REF!</definedName>
    <definedName name="wl">#REF!</definedName>
    <definedName name="WQ">#REF!</definedName>
    <definedName name="WQEEWQ" localSheetId="5" hidden="1">{"TAB1",#N/A,TRUE,"GENERAL";"TAB2",#N/A,TRUE,"GENERAL";"TAB3",#N/A,TRUE,"GENERAL";"TAB4",#N/A,TRUE,"GENERAL";"TAB5",#N/A,TRUE,"GENERAL"}</definedName>
    <definedName name="WQEEWQ" localSheetId="1" hidden="1">{"TAB1",#N/A,TRUE,"GENERAL";"TAB2",#N/A,TRUE,"GENERAL";"TAB3",#N/A,TRUE,"GENERAL";"TAB4",#N/A,TRUE,"GENERAL";"TAB5",#N/A,TRUE,"GENERAL"}</definedName>
    <definedName name="WQEEWQ" localSheetId="2" hidden="1">{"TAB1",#N/A,TRUE,"GENERAL";"TAB2",#N/A,TRUE,"GENERAL";"TAB3",#N/A,TRUE,"GENERAL";"TAB4",#N/A,TRUE,"GENERAL";"TAB5",#N/A,TRUE,"GENERAL"}</definedName>
    <definedName name="WQEEWQ" localSheetId="3" hidden="1">{"TAB1",#N/A,TRUE,"GENERAL";"TAB2",#N/A,TRUE,"GENERAL";"TAB3",#N/A,TRUE,"GENERAL";"TAB4",#N/A,TRUE,"GENERAL";"TAB5",#N/A,TRUE,"GENERAL"}</definedName>
    <definedName name="WQEEWQ" localSheetId="4" hidden="1">{"TAB1",#N/A,TRUE,"GENERAL";"TAB2",#N/A,TRUE,"GENERAL";"TAB3",#N/A,TRUE,"GENERAL";"TAB4",#N/A,TRUE,"GENERAL";"TAB5",#N/A,TRUE,"GENERAL"}</definedName>
    <definedName name="WQEEWQ" hidden="1">{"TAB1",#N/A,TRUE,"GENERAL";"TAB2",#N/A,TRUE,"GENERAL";"TAB3",#N/A,TRUE,"GENERAL";"TAB4",#N/A,TRUE,"GENERAL";"TAB5",#N/A,TRUE,"GENERAL"}</definedName>
    <definedName name="wrgqefv">#REF!</definedName>
    <definedName name="wrn.ar." localSheetId="5" hidden="1">{#N/A,#N/A,TRUE,"CODIGO DEPENDENCIA"}</definedName>
    <definedName name="wrn.ar." localSheetId="1" hidden="1">{#N/A,#N/A,TRUE,"CODIGO DEPENDENCIA"}</definedName>
    <definedName name="wrn.ar." localSheetId="2" hidden="1">{#N/A,#N/A,TRUE,"CODIGO DEPENDENCIA"}</definedName>
    <definedName name="wrn.ar." localSheetId="3" hidden="1">{#N/A,#N/A,TRUE,"CODIGO DEPENDENCIA"}</definedName>
    <definedName name="wrn.ar." localSheetId="4" hidden="1">{#N/A,#N/A,TRUE,"CODIGO DEPENDENCIA"}</definedName>
    <definedName name="wrn.ar." hidden="1">{#N/A,#N/A,TRUE,"CODIGO DEPENDENCIA"}</definedName>
    <definedName name="wrn.civil._.works." localSheetId="5" hidden="1">{#N/A,#N/A,TRUE,"1842CWN0"}</definedName>
    <definedName name="wrn.civil._.works." localSheetId="1" hidden="1">{#N/A,#N/A,TRUE,"1842CWN0"}</definedName>
    <definedName name="wrn.civil._.works." localSheetId="2" hidden="1">{#N/A,#N/A,TRUE,"1842CWN0"}</definedName>
    <definedName name="wrn.civil._.works." localSheetId="3" hidden="1">{#N/A,#N/A,TRUE,"1842CWN0"}</definedName>
    <definedName name="wrn.civil._.works." localSheetId="4" hidden="1">{#N/A,#N/A,TRUE,"1842CWN0"}</definedName>
    <definedName name="wrn.civil._.works." hidden="1">{#N/A,#N/A,TRUE,"1842CWN0"}</definedName>
    <definedName name="wrn.ESTADO._.REHABILITACION." localSheetId="5" hidden="1">{"PRES REHAB ARM-PER POR ITEMS  KM A KM",#N/A,TRUE,"Rehabilitacion Arm-Per"}</definedName>
    <definedName name="wrn.ESTADO._.REHABILITACION." localSheetId="1" hidden="1">{"PRES REHAB ARM-PER POR ITEMS  KM A KM",#N/A,TRUE,"Rehabilitacion Arm-Per"}</definedName>
    <definedName name="wrn.ESTADO._.REHABILITACION." localSheetId="2" hidden="1">{"PRES REHAB ARM-PER POR ITEMS  KM A KM",#N/A,TRUE,"Rehabilitacion Arm-Per"}</definedName>
    <definedName name="wrn.ESTADO._.REHABILITACION." localSheetId="3" hidden="1">{"PRES REHAB ARM-PER POR ITEMS  KM A KM",#N/A,TRUE,"Rehabilitacion Arm-Per"}</definedName>
    <definedName name="wrn.ESTADO._.REHABILITACION." localSheetId="4" hidden="1">{"PRES REHAB ARM-PER POR ITEMS  KM A KM",#N/A,TRUE,"Rehabilitacion Arm-Per"}</definedName>
    <definedName name="wrn.ESTADO._.REHABILITACION." hidden="1">{"PRES REHAB ARM-PER POR ITEMS  KM A KM",#N/A,TRUE,"Rehabilitacion Arm-Per"}</definedName>
    <definedName name="wrn.FINAN97." localSheetId="5" hidden="1">{"COSOPE98",#N/A,FALSE,"COSOPE98";"COSOPE97",#N/A,FALSE,"COSOPE97";"GASECP98",#N/A,FALSE,"GASECP98";"GAS10098",#N/A,FALSE,"GAS10098";"GASECP97",#N/A,FALSE,"GASECP97";"GAS10097",#N/A,FALSE,"GAS10097";"INVECP98",#N/A,FALSE,"INVECP98";"INV10098",#N/A,FALSE,"INV10098";"INVECP97",#N/A,FALSE,"INVECP97";"INV10097",#N/A,FALSE,"INV10097"}</definedName>
    <definedName name="wrn.FINAN97." localSheetId="1" hidden="1">{"COSOPE98",#N/A,FALSE,"COSOPE98";"COSOPE97",#N/A,FALSE,"COSOPE97";"GASECP98",#N/A,FALSE,"GASECP98";"GAS10098",#N/A,FALSE,"GAS10098";"GASECP97",#N/A,FALSE,"GASECP97";"GAS10097",#N/A,FALSE,"GAS10097";"INVECP98",#N/A,FALSE,"INVECP98";"INV10098",#N/A,FALSE,"INV10098";"INVECP97",#N/A,FALSE,"INVECP97";"INV10097",#N/A,FALSE,"INV10097"}</definedName>
    <definedName name="wrn.FINAN97." localSheetId="2" hidden="1">{"COSOPE98",#N/A,FALSE,"COSOPE98";"COSOPE97",#N/A,FALSE,"COSOPE97";"GASECP98",#N/A,FALSE,"GASECP98";"GAS10098",#N/A,FALSE,"GAS10098";"GASECP97",#N/A,FALSE,"GASECP97";"GAS10097",#N/A,FALSE,"GAS10097";"INVECP98",#N/A,FALSE,"INVECP98";"INV10098",#N/A,FALSE,"INV10098";"INVECP97",#N/A,FALSE,"INVECP97";"INV10097",#N/A,FALSE,"INV10097"}</definedName>
    <definedName name="wrn.FINAN97." localSheetId="3" hidden="1">{"COSOPE98",#N/A,FALSE,"COSOPE98";"COSOPE97",#N/A,FALSE,"COSOPE97";"GASECP98",#N/A,FALSE,"GASECP98";"GAS10098",#N/A,FALSE,"GAS10098";"GASECP97",#N/A,FALSE,"GASECP97";"GAS10097",#N/A,FALSE,"GAS10097";"INVECP98",#N/A,FALSE,"INVECP98";"INV10098",#N/A,FALSE,"INV10098";"INVECP97",#N/A,FALSE,"INVECP97";"INV10097",#N/A,FALSE,"INV10097"}</definedName>
    <definedName name="wrn.FINAN97." localSheetId="4" hidden="1">{"COSOPE98",#N/A,FALSE,"COSOPE98";"COSOPE97",#N/A,FALSE,"COSOPE97";"GASECP98",#N/A,FALSE,"GASECP98";"GAS10098",#N/A,FALSE,"GAS10098";"GASECP97",#N/A,FALSE,"GASECP97";"GAS10097",#N/A,FALSE,"GAS10097";"INVECP98",#N/A,FALSE,"INVECP98";"INV10098",#N/A,FALSE,"INV10098";"INVECP97",#N/A,FALSE,"INVECP97";"INV10097",#N/A,FALSE,"INV10097"}</definedName>
    <definedName name="wrn.FINAN97." hidden="1">{"COSOPE98",#N/A,FALSE,"COSOPE98";"COSOPE97",#N/A,FALSE,"COSOPE97";"GASECP98",#N/A,FALSE,"GASECP98";"GAS10098",#N/A,FALSE,"GAS10098";"GASECP97",#N/A,FALSE,"GASECP97";"GAS10097",#N/A,FALSE,"GAS10097";"INVECP98",#N/A,FALSE,"INVECP98";"INV10098",#N/A,FALSE,"INV10098";"INVECP97",#N/A,FALSE,"INVECP97";"INV10097",#N/A,FALSE,"INV10097"}</definedName>
    <definedName name="wrn.FORMATOS." localSheetId="5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" localSheetId="1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" localSheetId="2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" localSheetId="3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" localSheetId="4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GENERAL." localSheetId="5" hidden="1">{"TAB1",#N/A,TRUE,"GENERAL";"TAB2",#N/A,TRUE,"GENERAL";"TAB3",#N/A,TRUE,"GENERAL";"TAB4",#N/A,TRUE,"GENERAL";"TAB5",#N/A,TRUE,"GENERAL"}</definedName>
    <definedName name="wrn.GENERAL." localSheetId="1" hidden="1">{"TAB1",#N/A,TRUE,"GENERAL";"TAB2",#N/A,TRUE,"GENERAL";"TAB3",#N/A,TRUE,"GENERAL";"TAB4",#N/A,TRUE,"GENERAL";"TAB5",#N/A,TRUE,"GENERAL"}</definedName>
    <definedName name="wrn.GENERAL." localSheetId="2" hidden="1">{"TAB1",#N/A,TRUE,"GENERAL";"TAB2",#N/A,TRUE,"GENERAL";"TAB3",#N/A,TRUE,"GENERAL";"TAB4",#N/A,TRUE,"GENERAL";"TAB5",#N/A,TRUE,"GENERAL"}</definedName>
    <definedName name="wrn.GENERAL." localSheetId="3" hidden="1">{"TAB1",#N/A,TRUE,"GENERAL";"TAB2",#N/A,TRUE,"GENERAL";"TAB3",#N/A,TRUE,"GENERAL";"TAB4",#N/A,TRUE,"GENERAL";"TAB5",#N/A,TRUE,"GENERAL"}</definedName>
    <definedName name="wrn.GENERAL." localSheetId="4" hidden="1">{"TAB1",#N/A,TRUE,"GENERAL";"TAB2",#N/A,TRUE,"GENERAL";"TAB3",#N/A,TRUE,"GENERAL";"TAB4",#N/A,TRUE,"GENERAL";"TAB5",#N/A,TRUE,"GENERAL"}</definedName>
    <definedName name="wrn.GENERAL." hidden="1">{"TAB1",#N/A,TRUE,"GENERAL";"TAB2",#N/A,TRUE,"GENERAL";"TAB3",#N/A,TRUE,"GENERAL";"TAB4",#N/A,TRUE,"GENERAL";"TAB5",#N/A,TRUE,"GENERAL"}</definedName>
    <definedName name="wrn.GERENCIA." localSheetId="5" hidden="1">{#N/A,#N/A,TRUE,"INGENIERIA";#N/A,#N/A,TRUE,"COMPRAS";#N/A,#N/A,TRUE,"DIRECCION";#N/A,#N/A,TRUE,"RESUMEN"}</definedName>
    <definedName name="wrn.GERENCIA." localSheetId="1" hidden="1">{#N/A,#N/A,TRUE,"INGENIERIA";#N/A,#N/A,TRUE,"COMPRAS";#N/A,#N/A,TRUE,"DIRECCION";#N/A,#N/A,TRUE,"RESUMEN"}</definedName>
    <definedName name="wrn.GERENCIA." localSheetId="2" hidden="1">{#N/A,#N/A,TRUE,"INGENIERIA";#N/A,#N/A,TRUE,"COMPRAS";#N/A,#N/A,TRUE,"DIRECCION";#N/A,#N/A,TRUE,"RESUMEN"}</definedName>
    <definedName name="wrn.GERENCIA." localSheetId="3" hidden="1">{#N/A,#N/A,TRUE,"INGENIERIA";#N/A,#N/A,TRUE,"COMPRAS";#N/A,#N/A,TRUE,"DIRECCION";#N/A,#N/A,TRUE,"RESUMEN"}</definedName>
    <definedName name="wrn.GERENCIA." localSheetId="4" hidden="1">{#N/A,#N/A,TRUE,"INGENIERIA";#N/A,#N/A,TRUE,"COMPRAS";#N/A,#N/A,TRUE,"DIRECCION";#N/A,#N/A,TRUE,"RESUMEN"}</definedName>
    <definedName name="wrn.GERENCIA." hidden="1">{#N/A,#N/A,TRUE,"INGENIERIA";#N/A,#N/A,TRUE,"COMPRAS";#N/A,#N/A,TRUE,"DIRECCION";#N/A,#N/A,TRUE,"RESUMEN"}</definedName>
    <definedName name="wrn.Impresion._.Datos._.de._.las._.Curvas." localSheetId="5" hidden="1">{"Datos de las Curvas",#N/A,TRUE,"TABLA-CALCULOS"}</definedName>
    <definedName name="wrn.Impresion._.Datos._.de._.las._.Curvas." localSheetId="1" hidden="1">{"Datos de las Curvas",#N/A,TRUE,"TABLA-CALCULOS"}</definedName>
    <definedName name="wrn.Impresion._.Datos._.de._.las._.Curvas." localSheetId="2" hidden="1">{"Datos de las Curvas",#N/A,TRUE,"TABLA-CALCULOS"}</definedName>
    <definedName name="wrn.Impresion._.Datos._.de._.las._.Curvas." localSheetId="3" hidden="1">{"Datos de las Curvas",#N/A,TRUE,"TABLA-CALCULOS"}</definedName>
    <definedName name="wrn.Impresion._.Datos._.de._.las._.Curvas." localSheetId="4" hidden="1">{"Datos de las Curvas",#N/A,TRUE,"TABLA-CALCULOS"}</definedName>
    <definedName name="wrn.Impresion._.Datos._.de._.las._.Curvas." hidden="1">{"Datos de las Curvas",#N/A,TRUE,"TABLA-CALCULOS"}</definedName>
    <definedName name="wrn.julio24." localSheetId="5" hidden="1">{#N/A,#N/A,FALSE,"310.1";#N/A,#N/A,FALSE,"321.1";#N/A,#N/A,FALSE,"320.3";#N/A,#N/A,FALSE,"330.1"}</definedName>
    <definedName name="wrn.julio24." localSheetId="1" hidden="1">{#N/A,#N/A,FALSE,"310.1";#N/A,#N/A,FALSE,"321.1";#N/A,#N/A,FALSE,"320.3";#N/A,#N/A,FALSE,"330.1"}</definedName>
    <definedName name="wrn.julio24." localSheetId="2" hidden="1">{#N/A,#N/A,FALSE,"310.1";#N/A,#N/A,FALSE,"321.1";#N/A,#N/A,FALSE,"320.3";#N/A,#N/A,FALSE,"330.1"}</definedName>
    <definedName name="wrn.julio24." localSheetId="3" hidden="1">{#N/A,#N/A,FALSE,"310.1";#N/A,#N/A,FALSE,"321.1";#N/A,#N/A,FALSE,"320.3";#N/A,#N/A,FALSE,"330.1"}</definedName>
    <definedName name="wrn.julio24." localSheetId="4" hidden="1">{#N/A,#N/A,FALSE,"310.1";#N/A,#N/A,FALSE,"321.1";#N/A,#N/A,FALSE,"320.3";#N/A,#N/A,FALSE,"330.1"}</definedName>
    <definedName name="wrn.julio24." hidden="1">{#N/A,#N/A,FALSE,"310.1";#N/A,#N/A,FALSE,"321.1";#N/A,#N/A,FALSE,"320.3";#N/A,#N/A,FALSE,"330.1"}</definedName>
    <definedName name="wrn.jun06." localSheetId="5" hidden="1">{#N/A,#N/A,FALSE,"310.1";#N/A,#N/A,FALSE,"321.1";#N/A,#N/A,FALSE,"320.3";#N/A,#N/A,FALSE,"330.1"}</definedName>
    <definedName name="wrn.jun06." localSheetId="1" hidden="1">{#N/A,#N/A,FALSE,"310.1";#N/A,#N/A,FALSE,"321.1";#N/A,#N/A,FALSE,"320.3";#N/A,#N/A,FALSE,"330.1"}</definedName>
    <definedName name="wrn.jun06." localSheetId="2" hidden="1">{#N/A,#N/A,FALSE,"310.1";#N/A,#N/A,FALSE,"321.1";#N/A,#N/A,FALSE,"320.3";#N/A,#N/A,FALSE,"330.1"}</definedName>
    <definedName name="wrn.jun06." localSheetId="3" hidden="1">{#N/A,#N/A,FALSE,"310.1";#N/A,#N/A,FALSE,"321.1";#N/A,#N/A,FALSE,"320.3";#N/A,#N/A,FALSE,"330.1"}</definedName>
    <definedName name="wrn.jun06." localSheetId="4" hidden="1">{#N/A,#N/A,FALSE,"310.1";#N/A,#N/A,FALSE,"321.1";#N/A,#N/A,FALSE,"320.3";#N/A,#N/A,FALSE,"330.1"}</definedName>
    <definedName name="wrn.jun06." hidden="1">{#N/A,#N/A,FALSE,"310.1";#N/A,#N/A,FALSE,"321.1";#N/A,#N/A,FALSE,"320.3";#N/A,#N/A,FALSE,"330.1"}</definedName>
    <definedName name="wrn.OPERADORES." localSheetId="5" hidden="1">{#N/A,#N/A,TRUE,"T1"}</definedName>
    <definedName name="wrn.OPERADORES." localSheetId="1" hidden="1">{#N/A,#N/A,TRUE,"T1"}</definedName>
    <definedName name="wrn.OPERADORES." localSheetId="2" hidden="1">{#N/A,#N/A,TRUE,"T1"}</definedName>
    <definedName name="wrn.OPERADORES." localSheetId="3" hidden="1">{#N/A,#N/A,TRUE,"T1"}</definedName>
    <definedName name="wrn.OPERADORES." localSheetId="4" hidden="1">{#N/A,#N/A,TRUE,"T1"}</definedName>
    <definedName name="wrn.OPERADORES." hidden="1">{#N/A,#N/A,TRUE,"T1"}</definedName>
    <definedName name="wrn.procurement." localSheetId="5" hidden="1">{#N/A,#N/A,FALSE,"sumi ";#N/A,#N/A,FALSE,"RESUMEN"}</definedName>
    <definedName name="wrn.procurement." localSheetId="1" hidden="1">{#N/A,#N/A,FALSE,"sumi ";#N/A,#N/A,FALSE,"RESUMEN"}</definedName>
    <definedName name="wrn.procurement." localSheetId="2" hidden="1">{#N/A,#N/A,FALSE,"sumi ";#N/A,#N/A,FALSE,"RESUMEN"}</definedName>
    <definedName name="wrn.procurement." localSheetId="3" hidden="1">{#N/A,#N/A,FALSE,"sumi ";#N/A,#N/A,FALSE,"RESUMEN"}</definedName>
    <definedName name="wrn.procurement." localSheetId="4" hidden="1">{#N/A,#N/A,FALSE,"sumi ";#N/A,#N/A,FALSE,"RESUMEN"}</definedName>
    <definedName name="wrn.procurement." hidden="1">{#N/A,#N/A,FALSE,"sumi ";#N/A,#N/A,FALSE,"RESUMEN"}</definedName>
    <definedName name="wrn.res7" localSheetId="5" hidden="1">{#N/A,#N/A,FALSE,"Hoja1";#N/A,#N/A,FALSE,"Hoja2"}</definedName>
    <definedName name="wrn.res7" localSheetId="1" hidden="1">{#N/A,#N/A,FALSE,"Hoja1";#N/A,#N/A,FALSE,"Hoja2"}</definedName>
    <definedName name="wrn.res7" localSheetId="2" hidden="1">{#N/A,#N/A,FALSE,"Hoja1";#N/A,#N/A,FALSE,"Hoja2"}</definedName>
    <definedName name="wrn.res7" localSheetId="3" hidden="1">{#N/A,#N/A,FALSE,"Hoja1";#N/A,#N/A,FALSE,"Hoja2"}</definedName>
    <definedName name="wrn.res7" localSheetId="4" hidden="1">{#N/A,#N/A,FALSE,"Hoja1";#N/A,#N/A,FALSE,"Hoja2"}</definedName>
    <definedName name="wrn.res7" hidden="1">{#N/A,#N/A,FALSE,"Hoja1";#N/A,#N/A,FALSE,"Hoja2"}</definedName>
    <definedName name="wrn.Resumen." localSheetId="5" hidden="1">{#N/A,#N/A,FALSE,"Hoja1";#N/A,#N/A,FALSE,"Hoja2"}</definedName>
    <definedName name="wrn.Resumen." localSheetId="1" hidden="1">{#N/A,#N/A,FALSE,"Hoja1";#N/A,#N/A,FALSE,"Hoja2"}</definedName>
    <definedName name="wrn.Resumen." localSheetId="2" hidden="1">{#N/A,#N/A,FALSE,"Hoja1";#N/A,#N/A,FALSE,"Hoja2"}</definedName>
    <definedName name="wrn.Resumen." localSheetId="3" hidden="1">{#N/A,#N/A,FALSE,"Hoja1";#N/A,#N/A,FALSE,"Hoja2"}</definedName>
    <definedName name="wrn.Resumen." localSheetId="4" hidden="1">{#N/A,#N/A,FALSE,"Hoja1";#N/A,#N/A,FALSE,"Hoja2"}</definedName>
    <definedName name="wrn.Resumen." hidden="1">{#N/A,#N/A,FALSE,"Hoja1";#N/A,#N/A,FALSE,"Hoja2"}</definedName>
    <definedName name="wrn.TRABFENO." localSheetId="5" hidden="1">{#N/A,#N/A,FALSE,"Estatico";#N/A,#N/A,FALSE,"Tuberia";#N/A,#N/A,FALSE,"Instrumentación";#N/A,#N/A,FALSE,"Mecanica";#N/A,#N/A,FALSE,"Electrico";#N/A,#N/A,FALSE,"Ofic.Civiles"}</definedName>
    <definedName name="wrn.TRABFENO." localSheetId="1" hidden="1">{#N/A,#N/A,FALSE,"Estatico";#N/A,#N/A,FALSE,"Tuberia";#N/A,#N/A,FALSE,"Instrumentación";#N/A,#N/A,FALSE,"Mecanica";#N/A,#N/A,FALSE,"Electrico";#N/A,#N/A,FALSE,"Ofic.Civiles"}</definedName>
    <definedName name="wrn.TRABFENO." localSheetId="2" hidden="1">{#N/A,#N/A,FALSE,"Estatico";#N/A,#N/A,FALSE,"Tuberia";#N/A,#N/A,FALSE,"Instrumentación";#N/A,#N/A,FALSE,"Mecanica";#N/A,#N/A,FALSE,"Electrico";#N/A,#N/A,FALSE,"Ofic.Civiles"}</definedName>
    <definedName name="wrn.TRABFENO." localSheetId="3" hidden="1">{#N/A,#N/A,FALSE,"Estatico";#N/A,#N/A,FALSE,"Tuberia";#N/A,#N/A,FALSE,"Instrumentación";#N/A,#N/A,FALSE,"Mecanica";#N/A,#N/A,FALSE,"Electrico";#N/A,#N/A,FALSE,"Ofic.Civiles"}</definedName>
    <definedName name="wrn.TRABFENO." localSheetId="4" hidden="1">{#N/A,#N/A,FALSE,"Estatico";#N/A,#N/A,FALSE,"Tuberia";#N/A,#N/A,FALSE,"Instrumentación";#N/A,#N/A,FALSE,"Mecanica";#N/A,#N/A,FALSE,"Electrico";#N/A,#N/A,FALSE,"Ofic.Civiles"}</definedName>
    <definedName name="wrn.TRABFENO." hidden="1">{#N/A,#N/A,FALSE,"Estatico";#N/A,#N/A,FALSE,"Tuberia";#N/A,#N/A,FALSE,"Instrumentación";#N/A,#N/A,FALSE,"Mecanica";#N/A,#N/A,FALSE,"Electrico";#N/A,#N/A,FALSE,"Ofic.Civiles"}</definedName>
    <definedName name="wrn.via." localSheetId="5" hidden="1">{"via1",#N/A,TRUE,"general";"via2",#N/A,TRUE,"general";"via3",#N/A,TRUE,"general"}</definedName>
    <definedName name="wrn.via." localSheetId="1" hidden="1">{"via1",#N/A,TRUE,"general";"via2",#N/A,TRUE,"general";"via3",#N/A,TRUE,"general"}</definedName>
    <definedName name="wrn.via." localSheetId="2" hidden="1">{"via1",#N/A,TRUE,"general";"via2",#N/A,TRUE,"general";"via3",#N/A,TRUE,"general"}</definedName>
    <definedName name="wrn.via." localSheetId="3" hidden="1">{"via1",#N/A,TRUE,"general";"via2",#N/A,TRUE,"general";"via3",#N/A,TRUE,"general"}</definedName>
    <definedName name="wrn.via." localSheetId="4" hidden="1">{"via1",#N/A,TRUE,"general";"via2",#N/A,TRUE,"general";"via3",#N/A,TRUE,"general"}</definedName>
    <definedName name="wrn.via." hidden="1">{"via1",#N/A,TRUE,"general";"via2",#N/A,TRUE,"general";"via3",#N/A,TRUE,"general"}</definedName>
    <definedName name="ws">#REF!</definedName>
    <definedName name="wsnhed" localSheetId="5" hidden="1">{"via1",#N/A,TRUE,"general";"via2",#N/A,TRUE,"general";"via3",#N/A,TRUE,"general"}</definedName>
    <definedName name="wsnhed" localSheetId="1" hidden="1">{"via1",#N/A,TRUE,"general";"via2",#N/A,TRUE,"general";"via3",#N/A,TRUE,"general"}</definedName>
    <definedName name="wsnhed" localSheetId="2" hidden="1">{"via1",#N/A,TRUE,"general";"via2",#N/A,TRUE,"general";"via3",#N/A,TRUE,"general"}</definedName>
    <definedName name="wsnhed" localSheetId="3" hidden="1">{"via1",#N/A,TRUE,"general";"via2",#N/A,TRUE,"general";"via3",#N/A,TRUE,"general"}</definedName>
    <definedName name="wsnhed" localSheetId="4" hidden="1">{"via1",#N/A,TRUE,"general";"via2",#N/A,TRUE,"general";"via3",#N/A,TRUE,"general"}</definedName>
    <definedName name="wsnhed" hidden="1">{"via1",#N/A,TRUE,"general";"via2",#N/A,TRUE,"general";"via3",#N/A,TRUE,"general"}</definedName>
    <definedName name="wswswsqa" localSheetId="5" hidden="1">{"via1",#N/A,TRUE,"general";"via2",#N/A,TRUE,"general";"via3",#N/A,TRUE,"general"}</definedName>
    <definedName name="wswswsqa" localSheetId="1" hidden="1">{"via1",#N/A,TRUE,"general";"via2",#N/A,TRUE,"general";"via3",#N/A,TRUE,"general"}</definedName>
    <definedName name="wswswsqa" localSheetId="2" hidden="1">{"via1",#N/A,TRUE,"general";"via2",#N/A,TRUE,"general";"via3",#N/A,TRUE,"general"}</definedName>
    <definedName name="wswswsqa" localSheetId="3" hidden="1">{"via1",#N/A,TRUE,"general";"via2",#N/A,TRUE,"general";"via3",#N/A,TRUE,"general"}</definedName>
    <definedName name="wswswsqa" localSheetId="4" hidden="1">{"via1",#N/A,TRUE,"general";"via2",#N/A,TRUE,"general";"via3",#N/A,TRUE,"general"}</definedName>
    <definedName name="wswswsqa" hidden="1">{"via1",#N/A,TRUE,"general";"via2",#N/A,TRUE,"general";"via3",#N/A,TRUE,"general"}</definedName>
    <definedName name="WSX">#REF!</definedName>
    <definedName name="Wtot">#REF!</definedName>
    <definedName name="wtt" localSheetId="5" hidden="1">{"TAB1",#N/A,TRUE,"GENERAL";"TAB2",#N/A,TRUE,"GENERAL";"TAB3",#N/A,TRUE,"GENERAL";"TAB4",#N/A,TRUE,"GENERAL";"TAB5",#N/A,TRUE,"GENERAL"}</definedName>
    <definedName name="wtt" localSheetId="1" hidden="1">{"TAB1",#N/A,TRUE,"GENERAL";"TAB2",#N/A,TRUE,"GENERAL";"TAB3",#N/A,TRUE,"GENERAL";"TAB4",#N/A,TRUE,"GENERAL";"TAB5",#N/A,TRUE,"GENERAL"}</definedName>
    <definedName name="wtt" localSheetId="2" hidden="1">{"TAB1",#N/A,TRUE,"GENERAL";"TAB2",#N/A,TRUE,"GENERAL";"TAB3",#N/A,TRUE,"GENERAL";"TAB4",#N/A,TRUE,"GENERAL";"TAB5",#N/A,TRUE,"GENERAL"}</definedName>
    <definedName name="wtt" localSheetId="3" hidden="1">{"TAB1",#N/A,TRUE,"GENERAL";"TAB2",#N/A,TRUE,"GENERAL";"TAB3",#N/A,TRUE,"GENERAL";"TAB4",#N/A,TRUE,"GENERAL";"TAB5",#N/A,TRUE,"GENERAL"}</definedName>
    <definedName name="wtt" localSheetId="4" hidden="1">{"TAB1",#N/A,TRUE,"GENERAL";"TAB2",#N/A,TRUE,"GENERAL";"TAB3",#N/A,TRUE,"GENERAL";"TAB4",#N/A,TRUE,"GENERAL";"TAB5",#N/A,TRUE,"GENERAL"}</definedName>
    <definedName name="wtt" hidden="1">{"TAB1",#N/A,TRUE,"GENERAL";"TAB2",#N/A,TRUE,"GENERAL";"TAB3",#N/A,TRUE,"GENERAL";"TAB4",#N/A,TRUE,"GENERAL";"TAB5",#N/A,TRUE,"GENERAL"}</definedName>
    <definedName name="wvu.TAB1." localSheetId="5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wvu.TAB1." localSheetId="1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wvu.TAB1." localSheetId="2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wvu.TAB1." localSheetId="3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wvu.TAB1." localSheetId="4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wvu.TAB1.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wvu.TAB2." localSheetId="5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wvu.TAB2." localSheetId="1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wvu.TAB2." localSheetId="2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wvu.TAB2." localSheetId="3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wvu.TAB2." localSheetId="4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wvu.TAB2.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wvu.TAB3." localSheetId="5" hidden="1">{TRUE,TRUE,-1.25,-16.25,772.5,492.75,FALSE,FALSE,TRUE,FALSE,0,1,#N/A,305,#N/A,15.5208333333333,41.5714285714286,1,FALSE,FALSE,3,TRUE,1,FALSE,75,"Swvu.TAB3.","ACwvu.TAB3.",39,FALSE,FALSE,0.65,0.55,0.5,0.71,2,"","&amp;L&amp;8Adendo No. 6&amp;R&amp;8Página 5.&amp;P",TRUE,FALSE,FALSE,FALSE,1,100,#N/A,#N/A,"=R346C1:R558C9","=R336:R345",#N/A,#N/A,FALSE,FALSE,TRUE,1,300,300,FALSE,FALSE,TRUE,TRUE,TRUE}</definedName>
    <definedName name="wvu.TAB3." localSheetId="1" hidden="1">{TRUE,TRUE,-1.25,-16.25,772.5,492.75,FALSE,FALSE,TRUE,FALSE,0,1,#N/A,305,#N/A,15.5208333333333,41.5714285714286,1,FALSE,FALSE,3,TRUE,1,FALSE,75,"Swvu.TAB3.","ACwvu.TAB3.",39,FALSE,FALSE,0.65,0.55,0.5,0.71,2,"","&amp;L&amp;8Adendo No. 6&amp;R&amp;8Página 5.&amp;P",TRUE,FALSE,FALSE,FALSE,1,100,#N/A,#N/A,"=R346C1:R558C9","=R336:R345",#N/A,#N/A,FALSE,FALSE,TRUE,1,300,300,FALSE,FALSE,TRUE,TRUE,TRUE}</definedName>
    <definedName name="wvu.TAB3." localSheetId="2" hidden="1">{TRUE,TRUE,-1.25,-16.25,772.5,492.75,FALSE,FALSE,TRUE,FALSE,0,1,#N/A,305,#N/A,15.5208333333333,41.5714285714286,1,FALSE,FALSE,3,TRUE,1,FALSE,75,"Swvu.TAB3.","ACwvu.TAB3.",39,FALSE,FALSE,0.65,0.55,0.5,0.71,2,"","&amp;L&amp;8Adendo No. 6&amp;R&amp;8Página 5.&amp;P",TRUE,FALSE,FALSE,FALSE,1,100,#N/A,#N/A,"=R346C1:R558C9","=R336:R345",#N/A,#N/A,FALSE,FALSE,TRUE,1,300,300,FALSE,FALSE,TRUE,TRUE,TRUE}</definedName>
    <definedName name="wvu.TAB3." localSheetId="3" hidden="1">{TRUE,TRUE,-1.25,-16.25,772.5,492.75,FALSE,FALSE,TRUE,FALSE,0,1,#N/A,305,#N/A,15.5208333333333,41.5714285714286,1,FALSE,FALSE,3,TRUE,1,FALSE,75,"Swvu.TAB3.","ACwvu.TAB3.",39,FALSE,FALSE,0.65,0.55,0.5,0.71,2,"","&amp;L&amp;8Adendo No. 6&amp;R&amp;8Página 5.&amp;P",TRUE,FALSE,FALSE,FALSE,1,100,#N/A,#N/A,"=R346C1:R558C9","=R336:R345",#N/A,#N/A,FALSE,FALSE,TRUE,1,300,300,FALSE,FALSE,TRUE,TRUE,TRUE}</definedName>
    <definedName name="wvu.TAB3." localSheetId="4" hidden="1">{TRUE,TRUE,-1.25,-16.25,772.5,492.75,FALSE,FALSE,TRUE,FALSE,0,1,#N/A,305,#N/A,15.5208333333333,41.5714285714286,1,FALSE,FALSE,3,TRUE,1,FALSE,75,"Swvu.TAB3.","ACwvu.TAB3.",39,FALSE,FALSE,0.65,0.55,0.5,0.71,2,"","&amp;L&amp;8Adendo No. 6&amp;R&amp;8Página 5.&amp;P",TRUE,FALSE,FALSE,FALSE,1,100,#N/A,#N/A,"=R346C1:R558C9","=R336:R345",#N/A,#N/A,FALSE,FALSE,TRUE,1,300,300,FALSE,FALSE,TRUE,TRUE,TRUE}</definedName>
    <definedName name="wvu.TAB3." hidden="1">{TRUE,TRUE,-1.25,-16.25,772.5,492.75,FALSE,FALSE,TRUE,FALSE,0,1,#N/A,305,#N/A,15.5208333333333,41.5714285714286,1,FALSE,FALSE,3,TRUE,1,FALSE,75,"Swvu.TAB3.","ACwvu.TAB3.",39,FALSE,FALSE,0.65,0.55,0.5,0.71,2,"","&amp;L&amp;8Adendo No. 6&amp;R&amp;8Página 5.&amp;P",TRUE,FALSE,FALSE,FALSE,1,100,#N/A,#N/A,"=R346C1:R558C9","=R336:R345",#N/A,#N/A,FALSE,FALSE,TRUE,1,300,300,FALSE,FALSE,TRUE,TRUE,TRUE}</definedName>
    <definedName name="wvu.TAB4." localSheetId="5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wvu.TAB4." localSheetId="1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wvu.TAB4." localSheetId="2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wvu.TAB4." localSheetId="3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wvu.TAB4." localSheetId="4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wvu.TAB4.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wvu.TAB5." localSheetId="5" hidden="1">{TRUE,TRUE,-1.25,-16.25,772.5,492.75,FALSE,FALSE,TRUE,FALSE,0,1,#N/A,856,#N/A,15.5208333333333,42.2307692307692,1,FALSE,FALSE,3,TRUE,1,FALSE,75,"Swvu.TAB5.","ACwvu.TAB5.",70,FALSE,FALSE,0.65,0.55,0.5,0.71,2,"","&amp;L&amp;8Adendo No. 6&amp;R&amp;8Página 5.&amp;P",TRUE,FALSE,FALSE,FALSE,1,100,#N/A,#N/A,"=R856C1:R1054C9","=R846:R855",#N/A,#N/A,FALSE,FALSE,TRUE,1,300,300,FALSE,FALSE,TRUE,TRUE,TRUE}</definedName>
    <definedName name="wvu.TAB5." localSheetId="1" hidden="1">{TRUE,TRUE,-1.25,-16.25,772.5,492.75,FALSE,FALSE,TRUE,FALSE,0,1,#N/A,856,#N/A,15.5208333333333,42.2307692307692,1,FALSE,FALSE,3,TRUE,1,FALSE,75,"Swvu.TAB5.","ACwvu.TAB5.",70,FALSE,FALSE,0.65,0.55,0.5,0.71,2,"","&amp;L&amp;8Adendo No. 6&amp;R&amp;8Página 5.&amp;P",TRUE,FALSE,FALSE,FALSE,1,100,#N/A,#N/A,"=R856C1:R1054C9","=R846:R855",#N/A,#N/A,FALSE,FALSE,TRUE,1,300,300,FALSE,FALSE,TRUE,TRUE,TRUE}</definedName>
    <definedName name="wvu.TAB5." localSheetId="2" hidden="1">{TRUE,TRUE,-1.25,-16.25,772.5,492.75,FALSE,FALSE,TRUE,FALSE,0,1,#N/A,856,#N/A,15.5208333333333,42.2307692307692,1,FALSE,FALSE,3,TRUE,1,FALSE,75,"Swvu.TAB5.","ACwvu.TAB5.",70,FALSE,FALSE,0.65,0.55,0.5,0.71,2,"","&amp;L&amp;8Adendo No. 6&amp;R&amp;8Página 5.&amp;P",TRUE,FALSE,FALSE,FALSE,1,100,#N/A,#N/A,"=R856C1:R1054C9","=R846:R855",#N/A,#N/A,FALSE,FALSE,TRUE,1,300,300,FALSE,FALSE,TRUE,TRUE,TRUE}</definedName>
    <definedName name="wvu.TAB5." localSheetId="3" hidden="1">{TRUE,TRUE,-1.25,-16.25,772.5,492.75,FALSE,FALSE,TRUE,FALSE,0,1,#N/A,856,#N/A,15.5208333333333,42.2307692307692,1,FALSE,FALSE,3,TRUE,1,FALSE,75,"Swvu.TAB5.","ACwvu.TAB5.",70,FALSE,FALSE,0.65,0.55,0.5,0.71,2,"","&amp;L&amp;8Adendo No. 6&amp;R&amp;8Página 5.&amp;P",TRUE,FALSE,FALSE,FALSE,1,100,#N/A,#N/A,"=R856C1:R1054C9","=R846:R855",#N/A,#N/A,FALSE,FALSE,TRUE,1,300,300,FALSE,FALSE,TRUE,TRUE,TRUE}</definedName>
    <definedName name="wvu.TAB5." localSheetId="4" hidden="1">{TRUE,TRUE,-1.25,-16.25,772.5,492.75,FALSE,FALSE,TRUE,FALSE,0,1,#N/A,856,#N/A,15.5208333333333,42.2307692307692,1,FALSE,FALSE,3,TRUE,1,FALSE,75,"Swvu.TAB5.","ACwvu.TAB5.",70,FALSE,FALSE,0.65,0.55,0.5,0.71,2,"","&amp;L&amp;8Adendo No. 6&amp;R&amp;8Página 5.&amp;P",TRUE,FALSE,FALSE,FALSE,1,100,#N/A,#N/A,"=R856C1:R1054C9","=R846:R855",#N/A,#N/A,FALSE,FALSE,TRUE,1,300,300,FALSE,FALSE,TRUE,TRUE,TRUE}</definedName>
    <definedName name="wvu.TAB5." hidden="1">{TRUE,TRUE,-1.25,-16.25,772.5,492.75,FALSE,FALSE,TRUE,FALSE,0,1,#N/A,856,#N/A,15.5208333333333,42.2307692307692,1,FALSE,FALSE,3,TRUE,1,FALSE,75,"Swvu.TAB5.","ACwvu.TAB5.",70,FALSE,FALSE,0.65,0.55,0.5,0.71,2,"","&amp;L&amp;8Adendo No. 6&amp;R&amp;8Página 5.&amp;P",TRUE,FALSE,FALSE,FALSE,1,100,#N/A,#N/A,"=R856C1:R1054C9","=R846:R855",#N/A,#N/A,FALSE,FALSE,TRUE,1,300,300,FALSE,FALSE,TRUE,TRUE,TRUE}</definedName>
    <definedName name="WW">#REF!</definedName>
    <definedName name="wwded3" localSheetId="5" hidden="1">{"via1",#N/A,TRUE,"general";"via2",#N/A,TRUE,"general";"via3",#N/A,TRUE,"general"}</definedName>
    <definedName name="wwded3" localSheetId="1" hidden="1">{"via1",#N/A,TRUE,"general";"via2",#N/A,TRUE,"general";"via3",#N/A,TRUE,"general"}</definedName>
    <definedName name="wwded3" localSheetId="2" hidden="1">{"via1",#N/A,TRUE,"general";"via2",#N/A,TRUE,"general";"via3",#N/A,TRUE,"general"}</definedName>
    <definedName name="wwded3" localSheetId="3" hidden="1">{"via1",#N/A,TRUE,"general";"via2",#N/A,TRUE,"general";"via3",#N/A,TRUE,"general"}</definedName>
    <definedName name="wwded3" localSheetId="4" hidden="1">{"via1",#N/A,TRUE,"general";"via2",#N/A,TRUE,"general";"via3",#N/A,TRUE,"general"}</definedName>
    <definedName name="wwded3" hidden="1">{"via1",#N/A,TRUE,"general";"via2",#N/A,TRUE,"general";"via3",#N/A,TRUE,"general"}</definedName>
    <definedName name="www">#REF!</definedName>
    <definedName name="WWWW">#REF!</definedName>
    <definedName name="wwww_1">NA()</definedName>
    <definedName name="wwww_11">NA()</definedName>
    <definedName name="wwww_12">NA()</definedName>
    <definedName name="wwww_6">NA()</definedName>
    <definedName name="wwww_7">NA()</definedName>
    <definedName name="wwww_8">NA()</definedName>
    <definedName name="wwww_9">NA()</definedName>
    <definedName name="wwwwe" localSheetId="5" hidden="1">{"TAB1",#N/A,TRUE,"GENERAL";"TAB2",#N/A,TRUE,"GENERAL";"TAB3",#N/A,TRUE,"GENERAL";"TAB4",#N/A,TRUE,"GENERAL";"TAB5",#N/A,TRUE,"GENERAL"}</definedName>
    <definedName name="wwwwe" localSheetId="1" hidden="1">{"TAB1",#N/A,TRUE,"GENERAL";"TAB2",#N/A,TRUE,"GENERAL";"TAB3",#N/A,TRUE,"GENERAL";"TAB4",#N/A,TRUE,"GENERAL";"TAB5",#N/A,TRUE,"GENERAL"}</definedName>
    <definedName name="wwwwe" localSheetId="2" hidden="1">{"TAB1",#N/A,TRUE,"GENERAL";"TAB2",#N/A,TRUE,"GENERAL";"TAB3",#N/A,TRUE,"GENERAL";"TAB4",#N/A,TRUE,"GENERAL";"TAB5",#N/A,TRUE,"GENERAL"}</definedName>
    <definedName name="wwwwe" localSheetId="3" hidden="1">{"TAB1",#N/A,TRUE,"GENERAL";"TAB2",#N/A,TRUE,"GENERAL";"TAB3",#N/A,TRUE,"GENERAL";"TAB4",#N/A,TRUE,"GENERAL";"TAB5",#N/A,TRUE,"GENERAL"}</definedName>
    <definedName name="wwwwe" localSheetId="4" hidden="1">{"TAB1",#N/A,TRUE,"GENERAL";"TAB2",#N/A,TRUE,"GENERAL";"TAB3",#N/A,TRUE,"GENERAL";"TAB4",#N/A,TRUE,"GENERAL";"TAB5",#N/A,TRUE,"GENERAL"}</definedName>
    <definedName name="wwwwe" hidden="1">{"TAB1",#N/A,TRUE,"GENERAL";"TAB2",#N/A,TRUE,"GENERAL";"TAB3",#N/A,TRUE,"GENERAL";"TAB4",#N/A,TRUE,"GENERAL";"TAB5",#N/A,TRUE,"GENERAL"}</definedName>
    <definedName name="wyty" localSheetId="5" hidden="1">{"via1",#N/A,TRUE,"general";"via2",#N/A,TRUE,"general";"via3",#N/A,TRUE,"general"}</definedName>
    <definedName name="wyty" localSheetId="1" hidden="1">{"via1",#N/A,TRUE,"general";"via2",#N/A,TRUE,"general";"via3",#N/A,TRUE,"general"}</definedName>
    <definedName name="wyty" localSheetId="2" hidden="1">{"via1",#N/A,TRUE,"general";"via2",#N/A,TRUE,"general";"via3",#N/A,TRUE,"general"}</definedName>
    <definedName name="wyty" localSheetId="3" hidden="1">{"via1",#N/A,TRUE,"general";"via2",#N/A,TRUE,"general";"via3",#N/A,TRUE,"general"}</definedName>
    <definedName name="wyty" localSheetId="4" hidden="1">{"via1",#N/A,TRUE,"general";"via2",#N/A,TRUE,"general";"via3",#N/A,TRUE,"general"}</definedName>
    <definedName name="wyty" hidden="1">{"via1",#N/A,TRUE,"general";"via2",#N/A,TRUE,"general";"via3",#N/A,TRUE,"general"}</definedName>
    <definedName name="x">#REF!</definedName>
    <definedName name="xb">#REF!</definedName>
    <definedName name="xcbvbs" localSheetId="5" hidden="1">{"TAB1",#N/A,TRUE,"GENERAL";"TAB2",#N/A,TRUE,"GENERAL";"TAB3",#N/A,TRUE,"GENERAL";"TAB4",#N/A,TRUE,"GENERAL";"TAB5",#N/A,TRUE,"GENERAL"}</definedName>
    <definedName name="xcbvbs" localSheetId="1" hidden="1">{"TAB1",#N/A,TRUE,"GENERAL";"TAB2",#N/A,TRUE,"GENERAL";"TAB3",#N/A,TRUE,"GENERAL";"TAB4",#N/A,TRUE,"GENERAL";"TAB5",#N/A,TRUE,"GENERAL"}</definedName>
    <definedName name="xcbvbs" localSheetId="2" hidden="1">{"TAB1",#N/A,TRUE,"GENERAL";"TAB2",#N/A,TRUE,"GENERAL";"TAB3",#N/A,TRUE,"GENERAL";"TAB4",#N/A,TRUE,"GENERAL";"TAB5",#N/A,TRUE,"GENERAL"}</definedName>
    <definedName name="xcbvbs" localSheetId="3" hidden="1">{"TAB1",#N/A,TRUE,"GENERAL";"TAB2",#N/A,TRUE,"GENERAL";"TAB3",#N/A,TRUE,"GENERAL";"TAB4",#N/A,TRUE,"GENERAL";"TAB5",#N/A,TRUE,"GENERAL"}</definedName>
    <definedName name="xcbvbs" localSheetId="4" hidden="1">{"TAB1",#N/A,TRUE,"GENERAL";"TAB2",#N/A,TRUE,"GENERAL";"TAB3",#N/A,TRUE,"GENERAL";"TAB4",#N/A,TRUE,"GENERAL";"TAB5",#N/A,TRUE,"GENERAL"}</definedName>
    <definedName name="xcbvbs" hidden="1">{"TAB1",#N/A,TRUE,"GENERAL";"TAB2",#N/A,TRUE,"GENERAL";"TAB3",#N/A,TRUE,"GENERAL";"TAB4",#N/A,TRUE,"GENERAL";"TAB5",#N/A,TRUE,"GENERAL"}</definedName>
    <definedName name="XD">#REF!</definedName>
    <definedName name="xo">#REF!</definedName>
    <definedName name="XSW" localSheetId="5" hidden="1">{#N/A,#N/A,TRUE,"1842CWN0"}</definedName>
    <definedName name="XSW" localSheetId="1" hidden="1">{#N/A,#N/A,TRUE,"1842CWN0"}</definedName>
    <definedName name="XSW" localSheetId="2" hidden="1">{#N/A,#N/A,TRUE,"1842CWN0"}</definedName>
    <definedName name="XSW" localSheetId="3" hidden="1">{#N/A,#N/A,TRUE,"1842CWN0"}</definedName>
    <definedName name="XSW" localSheetId="4" hidden="1">{#N/A,#N/A,TRUE,"1842CWN0"}</definedName>
    <definedName name="XSW" hidden="1">{#N/A,#N/A,TRUE,"1842CWN0"}</definedName>
    <definedName name="xsxs" localSheetId="5" hidden="1">{"TAB1",#N/A,TRUE,"GENERAL";"TAB2",#N/A,TRUE,"GENERAL";"TAB3",#N/A,TRUE,"GENERAL";"TAB4",#N/A,TRUE,"GENERAL";"TAB5",#N/A,TRUE,"GENERAL"}</definedName>
    <definedName name="xsxs" localSheetId="1" hidden="1">{"TAB1",#N/A,TRUE,"GENERAL";"TAB2",#N/A,TRUE,"GENERAL";"TAB3",#N/A,TRUE,"GENERAL";"TAB4",#N/A,TRUE,"GENERAL";"TAB5",#N/A,TRUE,"GENERAL"}</definedName>
    <definedName name="xsxs" localSheetId="2" hidden="1">{"TAB1",#N/A,TRUE,"GENERAL";"TAB2",#N/A,TRUE,"GENERAL";"TAB3",#N/A,TRUE,"GENERAL";"TAB4",#N/A,TRUE,"GENERAL";"TAB5",#N/A,TRUE,"GENERAL"}</definedName>
    <definedName name="xsxs" localSheetId="3" hidden="1">{"TAB1",#N/A,TRUE,"GENERAL";"TAB2",#N/A,TRUE,"GENERAL";"TAB3",#N/A,TRUE,"GENERAL";"TAB4",#N/A,TRUE,"GENERAL";"TAB5",#N/A,TRUE,"GENERAL"}</definedName>
    <definedName name="xsxs" localSheetId="4" hidden="1">{"TAB1",#N/A,TRUE,"GENERAL";"TAB2",#N/A,TRUE,"GENERAL";"TAB3",#N/A,TRUE,"GENERAL";"TAB4",#N/A,TRUE,"GENERAL";"TAB5",#N/A,TRUE,"GENERAL"}</definedName>
    <definedName name="xsxs" hidden="1">{"TAB1",#N/A,TRUE,"GENERAL";"TAB2",#N/A,TRUE,"GENERAL";"TAB3",#N/A,TRUE,"GENERAL";"TAB4",#N/A,TRUE,"GENERAL";"TAB5",#N/A,TRUE,"GENERAL"}</definedName>
    <definedName name="XX">#REF!</definedName>
    <definedName name="xxfg" localSheetId="5" hidden="1">{"via1",#N/A,TRUE,"general";"via2",#N/A,TRUE,"general";"via3",#N/A,TRUE,"general"}</definedName>
    <definedName name="xxfg" localSheetId="1" hidden="1">{"via1",#N/A,TRUE,"general";"via2",#N/A,TRUE,"general";"via3",#N/A,TRUE,"general"}</definedName>
    <definedName name="xxfg" localSheetId="2" hidden="1">{"via1",#N/A,TRUE,"general";"via2",#N/A,TRUE,"general";"via3",#N/A,TRUE,"general"}</definedName>
    <definedName name="xxfg" localSheetId="3" hidden="1">{"via1",#N/A,TRUE,"general";"via2",#N/A,TRUE,"general";"via3",#N/A,TRUE,"general"}</definedName>
    <definedName name="xxfg" localSheetId="4" hidden="1">{"via1",#N/A,TRUE,"general";"via2",#N/A,TRUE,"general";"via3",#N/A,TRUE,"general"}</definedName>
    <definedName name="xxfg" hidden="1">{"via1",#N/A,TRUE,"general";"via2",#N/A,TRUE,"general";"via3",#N/A,TRUE,"general"}</definedName>
    <definedName name="XXX">#REF!</definedName>
    <definedName name="XXX_1">NA()</definedName>
    <definedName name="XXX_11">NA()</definedName>
    <definedName name="XXX_12">NA()</definedName>
    <definedName name="XXX_6">NA()</definedName>
    <definedName name="XXX_7">NA()</definedName>
    <definedName name="XXX_8">NA()</definedName>
    <definedName name="XXX_9">NA()</definedName>
    <definedName name="XXXX" hidden="1">#REF!</definedName>
    <definedName name="xxxxx">#REF!</definedName>
    <definedName name="xxxxxds" localSheetId="5" hidden="1">{"via1",#N/A,TRUE,"general";"via2",#N/A,TRUE,"general";"via3",#N/A,TRUE,"general"}</definedName>
    <definedName name="xxxxxds" localSheetId="1" hidden="1">{"via1",#N/A,TRUE,"general";"via2",#N/A,TRUE,"general";"via3",#N/A,TRUE,"general"}</definedName>
    <definedName name="xxxxxds" localSheetId="2" hidden="1">{"via1",#N/A,TRUE,"general";"via2",#N/A,TRUE,"general";"via3",#N/A,TRUE,"general"}</definedName>
    <definedName name="xxxxxds" localSheetId="3" hidden="1">{"via1",#N/A,TRUE,"general";"via2",#N/A,TRUE,"general";"via3",#N/A,TRUE,"general"}</definedName>
    <definedName name="xxxxxds" localSheetId="4" hidden="1">{"via1",#N/A,TRUE,"general";"via2",#N/A,TRUE,"general";"via3",#N/A,TRUE,"general"}</definedName>
    <definedName name="xxxxxds" hidden="1">{"via1",#N/A,TRUE,"general";"via2",#N/A,TRUE,"general";"via3",#N/A,TRUE,"general"}</definedName>
    <definedName name="XXXXXX" localSheetId="5" hidden="1">{#N/A,#N/A,FALSE,"orthoflow";#N/A,#N/A,FALSE,"Miscelaneos";#N/A,#N/A,FALSE,"Instrumentacio";#N/A,#N/A,FALSE,"Electrico";#N/A,#N/A,FALSE,"Valv. Seguridad"}</definedName>
    <definedName name="XXXXXX" localSheetId="1" hidden="1">{#N/A,#N/A,FALSE,"orthoflow";#N/A,#N/A,FALSE,"Miscelaneos";#N/A,#N/A,FALSE,"Instrumentacio";#N/A,#N/A,FALSE,"Electrico";#N/A,#N/A,FALSE,"Valv. Seguridad"}</definedName>
    <definedName name="XXXXXX" localSheetId="2" hidden="1">{#N/A,#N/A,FALSE,"orthoflow";#N/A,#N/A,FALSE,"Miscelaneos";#N/A,#N/A,FALSE,"Instrumentacio";#N/A,#N/A,FALSE,"Electrico";#N/A,#N/A,FALSE,"Valv. Seguridad"}</definedName>
    <definedName name="XXXXXX" localSheetId="3" hidden="1">{#N/A,#N/A,FALSE,"orthoflow";#N/A,#N/A,FALSE,"Miscelaneos";#N/A,#N/A,FALSE,"Instrumentacio";#N/A,#N/A,FALSE,"Electrico";#N/A,#N/A,FALSE,"Valv. Seguridad"}</definedName>
    <definedName name="XXXXXX" localSheetId="4" hidden="1">{#N/A,#N/A,FALSE,"orthoflow";#N/A,#N/A,FALSE,"Miscelaneos";#N/A,#N/A,FALSE,"Instrumentacio";#N/A,#N/A,FALSE,"Electrico";#N/A,#N/A,FALSE,"Valv. Seguridad"}</definedName>
    <definedName name="XXXXXX" hidden="1">{#N/A,#N/A,FALSE,"orthoflow";#N/A,#N/A,FALSE,"Miscelaneos";#N/A,#N/A,FALSE,"Instrumentacio";#N/A,#N/A,FALSE,"Electrico";#N/A,#N/A,FALSE,"Valv. Seguridad"}</definedName>
    <definedName name="XXXXXXXXXX">#REF!</definedName>
    <definedName name="xxxxxxxxxx29" localSheetId="5" hidden="1">{"via1",#N/A,TRUE,"general";"via2",#N/A,TRUE,"general";"via3",#N/A,TRUE,"general"}</definedName>
    <definedName name="xxxxxxxxxx29" localSheetId="1" hidden="1">{"via1",#N/A,TRUE,"general";"via2",#N/A,TRUE,"general";"via3",#N/A,TRUE,"general"}</definedName>
    <definedName name="xxxxxxxxxx29" localSheetId="2" hidden="1">{"via1",#N/A,TRUE,"general";"via2",#N/A,TRUE,"general";"via3",#N/A,TRUE,"general"}</definedName>
    <definedName name="xxxxxxxxxx29" localSheetId="3" hidden="1">{"via1",#N/A,TRUE,"general";"via2",#N/A,TRUE,"general";"via3",#N/A,TRUE,"general"}</definedName>
    <definedName name="xxxxxxxxxx29" localSheetId="4" hidden="1">{"via1",#N/A,TRUE,"general";"via2",#N/A,TRUE,"general";"via3",#N/A,TRUE,"general"}</definedName>
    <definedName name="xxxxxxxxxx29" hidden="1">{"via1",#N/A,TRUE,"general";"via2",#N/A,TRUE,"general";"via3",#N/A,TRUE,"general"}</definedName>
    <definedName name="XXXXXXXXXXXX">#REF!</definedName>
    <definedName name="XZS" hidden="1">#REF!</definedName>
    <definedName name="XZXZV" localSheetId="5" hidden="1">{"via1",#N/A,TRUE,"general";"via2",#N/A,TRUE,"general";"via3",#N/A,TRUE,"general"}</definedName>
    <definedName name="XZXZV" localSheetId="1" hidden="1">{"via1",#N/A,TRUE,"general";"via2",#N/A,TRUE,"general";"via3",#N/A,TRUE,"general"}</definedName>
    <definedName name="XZXZV" localSheetId="2" hidden="1">{"via1",#N/A,TRUE,"general";"via2",#N/A,TRUE,"general";"via3",#N/A,TRUE,"general"}</definedName>
    <definedName name="XZXZV" localSheetId="3" hidden="1">{"via1",#N/A,TRUE,"general";"via2",#N/A,TRUE,"general";"via3",#N/A,TRUE,"general"}</definedName>
    <definedName name="XZXZV" localSheetId="4" hidden="1">{"via1",#N/A,TRUE,"general";"via2",#N/A,TRUE,"general";"via3",#N/A,TRUE,"general"}</definedName>
    <definedName name="XZXZV" hidden="1">{"via1",#N/A,TRUE,"general";"via2",#N/A,TRUE,"general";"via3",#N/A,TRUE,"general"}</definedName>
    <definedName name="y" localSheetId="5" hidden="1">{"via1",#N/A,TRUE,"general";"via2",#N/A,TRUE,"general";"via3",#N/A,TRUE,"general"}</definedName>
    <definedName name="y" localSheetId="1" hidden="1">{"via1",#N/A,TRUE,"general";"via2",#N/A,TRUE,"general";"via3",#N/A,TRUE,"general"}</definedName>
    <definedName name="y" localSheetId="2" hidden="1">{"via1",#N/A,TRUE,"general";"via2",#N/A,TRUE,"general";"via3",#N/A,TRUE,"general"}</definedName>
    <definedName name="y" localSheetId="3" hidden="1">{"via1",#N/A,TRUE,"general";"via2",#N/A,TRUE,"general";"via3",#N/A,TRUE,"general"}</definedName>
    <definedName name="y" localSheetId="4" hidden="1">{"via1",#N/A,TRUE,"general";"via2",#N/A,TRUE,"general";"via3",#N/A,TRUE,"general"}</definedName>
    <definedName name="y" hidden="1">{"via1",#N/A,TRUE,"general";"via2",#N/A,TRUE,"general";"via3",#N/A,TRUE,"general"}</definedName>
    <definedName name="y6y6" localSheetId="5" hidden="1">{"via1",#N/A,TRUE,"general";"via2",#N/A,TRUE,"general";"via3",#N/A,TRUE,"general"}</definedName>
    <definedName name="y6y6" localSheetId="1" hidden="1">{"via1",#N/A,TRUE,"general";"via2",#N/A,TRUE,"general";"via3",#N/A,TRUE,"general"}</definedName>
    <definedName name="y6y6" localSheetId="2" hidden="1">{"via1",#N/A,TRUE,"general";"via2",#N/A,TRUE,"general";"via3",#N/A,TRUE,"general"}</definedName>
    <definedName name="y6y6" localSheetId="3" hidden="1">{"via1",#N/A,TRUE,"general";"via2",#N/A,TRUE,"general";"via3",#N/A,TRUE,"general"}</definedName>
    <definedName name="y6y6" localSheetId="4" hidden="1">{"via1",#N/A,TRUE,"general";"via2",#N/A,TRUE,"general";"via3",#N/A,TRUE,"general"}</definedName>
    <definedName name="y6y6" hidden="1">{"via1",#N/A,TRUE,"general";"via2",#N/A,TRUE,"general";"via3",#N/A,TRUE,"general"}</definedName>
    <definedName name="YA">#REF!</definedName>
    <definedName name="yamile">#REF!</definedName>
    <definedName name="yery" localSheetId="5" hidden="1">{"via1",#N/A,TRUE,"general";"via2",#N/A,TRUE,"general";"via3",#N/A,TRUE,"general"}</definedName>
    <definedName name="yery" localSheetId="1" hidden="1">{"via1",#N/A,TRUE,"general";"via2",#N/A,TRUE,"general";"via3",#N/A,TRUE,"general"}</definedName>
    <definedName name="yery" localSheetId="2" hidden="1">{"via1",#N/A,TRUE,"general";"via2",#N/A,TRUE,"general";"via3",#N/A,TRUE,"general"}</definedName>
    <definedName name="yery" localSheetId="3" hidden="1">{"via1",#N/A,TRUE,"general";"via2",#N/A,TRUE,"general";"via3",#N/A,TRUE,"general"}</definedName>
    <definedName name="yery" localSheetId="4" hidden="1">{"via1",#N/A,TRUE,"general";"via2",#N/A,TRUE,"general";"via3",#N/A,TRUE,"general"}</definedName>
    <definedName name="yery" hidden="1">{"via1",#N/A,TRUE,"general";"via2",#N/A,TRUE,"general";"via3",#N/A,TRUE,"general"}</definedName>
    <definedName name="YHN">#REF!</definedName>
    <definedName name="yhy" localSheetId="5" hidden="1">{"TAB1",#N/A,TRUE,"GENERAL";"TAB2",#N/A,TRUE,"GENERAL";"TAB3",#N/A,TRUE,"GENERAL";"TAB4",#N/A,TRUE,"GENERAL";"TAB5",#N/A,TRUE,"GENERAL"}</definedName>
    <definedName name="yhy" localSheetId="1" hidden="1">{"TAB1",#N/A,TRUE,"GENERAL";"TAB2",#N/A,TRUE,"GENERAL";"TAB3",#N/A,TRUE,"GENERAL";"TAB4",#N/A,TRUE,"GENERAL";"TAB5",#N/A,TRUE,"GENERAL"}</definedName>
    <definedName name="yhy" localSheetId="2" hidden="1">{"TAB1",#N/A,TRUE,"GENERAL";"TAB2",#N/A,TRUE,"GENERAL";"TAB3",#N/A,TRUE,"GENERAL";"TAB4",#N/A,TRUE,"GENERAL";"TAB5",#N/A,TRUE,"GENERAL"}</definedName>
    <definedName name="yhy" localSheetId="3" hidden="1">{"TAB1",#N/A,TRUE,"GENERAL";"TAB2",#N/A,TRUE,"GENERAL";"TAB3",#N/A,TRUE,"GENERAL";"TAB4",#N/A,TRUE,"GENERAL";"TAB5",#N/A,TRUE,"GENERAL"}</definedName>
    <definedName name="yhy" localSheetId="4" hidden="1">{"TAB1",#N/A,TRUE,"GENERAL";"TAB2",#N/A,TRUE,"GENERAL";"TAB3",#N/A,TRUE,"GENERAL";"TAB4",#N/A,TRUE,"GENERAL";"TAB5",#N/A,TRUE,"GENERAL"}</definedName>
    <definedName name="yhy" hidden="1">{"TAB1",#N/A,TRUE,"GENERAL";"TAB2",#N/A,TRUE,"GENERAL";"TAB3",#N/A,TRUE,"GENERAL";"TAB4",#N/A,TRUE,"GENERAL";"TAB5",#N/A,TRUE,"GENERAL"}</definedName>
    <definedName name="YJ">#REF!</definedName>
    <definedName name="yjyj" localSheetId="5" hidden="1">{"TAB1",#N/A,TRUE,"GENERAL";"TAB2",#N/A,TRUE,"GENERAL";"TAB3",#N/A,TRUE,"GENERAL";"TAB4",#N/A,TRUE,"GENERAL";"TAB5",#N/A,TRUE,"GENERAL"}</definedName>
    <definedName name="yjyj" localSheetId="1" hidden="1">{"TAB1",#N/A,TRUE,"GENERAL";"TAB2",#N/A,TRUE,"GENERAL";"TAB3",#N/A,TRUE,"GENERAL";"TAB4",#N/A,TRUE,"GENERAL";"TAB5",#N/A,TRUE,"GENERAL"}</definedName>
    <definedName name="yjyj" localSheetId="2" hidden="1">{"TAB1",#N/A,TRUE,"GENERAL";"TAB2",#N/A,TRUE,"GENERAL";"TAB3",#N/A,TRUE,"GENERAL";"TAB4",#N/A,TRUE,"GENERAL";"TAB5",#N/A,TRUE,"GENERAL"}</definedName>
    <definedName name="yjyj" localSheetId="3" hidden="1">{"TAB1",#N/A,TRUE,"GENERAL";"TAB2",#N/A,TRUE,"GENERAL";"TAB3",#N/A,TRUE,"GENERAL";"TAB4",#N/A,TRUE,"GENERAL";"TAB5",#N/A,TRUE,"GENERAL"}</definedName>
    <definedName name="yjyj" localSheetId="4" hidden="1">{"TAB1",#N/A,TRUE,"GENERAL";"TAB2",#N/A,TRUE,"GENERAL";"TAB3",#N/A,TRUE,"GENERAL";"TAB4",#N/A,TRUE,"GENERAL";"TAB5",#N/A,TRUE,"GENERAL"}</definedName>
    <definedName name="yjyj" hidden="1">{"TAB1",#N/A,TRUE,"GENERAL";"TAB2",#N/A,TRUE,"GENERAL";"TAB3",#N/A,TRUE,"GENERAL";"TAB4",#N/A,TRUE,"GENERAL";"TAB5",#N/A,TRUE,"GENERAL"}</definedName>
    <definedName name="yn">#REF!</definedName>
    <definedName name="yolombo">#REF!</definedName>
    <definedName name="YOYO">#REF!</definedName>
    <definedName name="yrey" localSheetId="5" hidden="1">{"via1",#N/A,TRUE,"general";"via2",#N/A,TRUE,"general";"via3",#N/A,TRUE,"general"}</definedName>
    <definedName name="yrey" localSheetId="1" hidden="1">{"via1",#N/A,TRUE,"general";"via2",#N/A,TRUE,"general";"via3",#N/A,TRUE,"general"}</definedName>
    <definedName name="yrey" localSheetId="2" hidden="1">{"via1",#N/A,TRUE,"general";"via2",#N/A,TRUE,"general";"via3",#N/A,TRUE,"general"}</definedName>
    <definedName name="yrey" localSheetId="3" hidden="1">{"via1",#N/A,TRUE,"general";"via2",#N/A,TRUE,"general";"via3",#N/A,TRUE,"general"}</definedName>
    <definedName name="yrey" localSheetId="4" hidden="1">{"via1",#N/A,TRUE,"general";"via2",#N/A,TRUE,"general";"via3",#N/A,TRUE,"general"}</definedName>
    <definedName name="yrey" hidden="1">{"via1",#N/A,TRUE,"general";"via2",#N/A,TRUE,"general";"via3",#N/A,TRUE,"general"}</definedName>
    <definedName name="yry" localSheetId="5" hidden="1">{"via1",#N/A,TRUE,"general";"via2",#N/A,TRUE,"general";"via3",#N/A,TRUE,"general"}</definedName>
    <definedName name="yry" localSheetId="1" hidden="1">{"via1",#N/A,TRUE,"general";"via2",#N/A,TRUE,"general";"via3",#N/A,TRUE,"general"}</definedName>
    <definedName name="yry" localSheetId="2" hidden="1">{"via1",#N/A,TRUE,"general";"via2",#N/A,TRUE,"general";"via3",#N/A,TRUE,"general"}</definedName>
    <definedName name="yry" localSheetId="3" hidden="1">{"via1",#N/A,TRUE,"general";"via2",#N/A,TRUE,"general";"via3",#N/A,TRUE,"general"}</definedName>
    <definedName name="yry" localSheetId="4" hidden="1">{"via1",#N/A,TRUE,"general";"via2",#N/A,TRUE,"general";"via3",#N/A,TRUE,"general"}</definedName>
    <definedName name="yry" hidden="1">{"via1",#N/A,TRUE,"general";"via2",#N/A,TRUE,"general";"via3",#N/A,TRUE,"general"}</definedName>
    <definedName name="YT">#REF!</definedName>
    <definedName name="ytj" localSheetId="5" hidden="1">{"TAB1",#N/A,TRUE,"GENERAL";"TAB2",#N/A,TRUE,"GENERAL";"TAB3",#N/A,TRUE,"GENERAL";"TAB4",#N/A,TRUE,"GENERAL";"TAB5",#N/A,TRUE,"GENERAL"}</definedName>
    <definedName name="ytj" localSheetId="1" hidden="1">{"TAB1",#N/A,TRUE,"GENERAL";"TAB2",#N/A,TRUE,"GENERAL";"TAB3",#N/A,TRUE,"GENERAL";"TAB4",#N/A,TRUE,"GENERAL";"TAB5",#N/A,TRUE,"GENERAL"}</definedName>
    <definedName name="ytj" localSheetId="2" hidden="1">{"TAB1",#N/A,TRUE,"GENERAL";"TAB2",#N/A,TRUE,"GENERAL";"TAB3",#N/A,TRUE,"GENERAL";"TAB4",#N/A,TRUE,"GENERAL";"TAB5",#N/A,TRUE,"GENERAL"}</definedName>
    <definedName name="ytj" localSheetId="3" hidden="1">{"TAB1",#N/A,TRUE,"GENERAL";"TAB2",#N/A,TRUE,"GENERAL";"TAB3",#N/A,TRUE,"GENERAL";"TAB4",#N/A,TRUE,"GENERAL";"TAB5",#N/A,TRUE,"GENERAL"}</definedName>
    <definedName name="ytj" localSheetId="4" hidden="1">{"TAB1",#N/A,TRUE,"GENERAL";"TAB2",#N/A,TRUE,"GENERAL";"TAB3",#N/A,TRUE,"GENERAL";"TAB4",#N/A,TRUE,"GENERAL";"TAB5",#N/A,TRUE,"GENERAL"}</definedName>
    <definedName name="ytj" hidden="1">{"TAB1",#N/A,TRUE,"GENERAL";"TAB2",#N/A,TRUE,"GENERAL";"TAB3",#N/A,TRUE,"GENERAL";"TAB4",#N/A,TRUE,"GENERAL";"TAB5",#N/A,TRUE,"GENERAL"}</definedName>
    <definedName name="ytjt6" localSheetId="5" hidden="1">{"via1",#N/A,TRUE,"general";"via2",#N/A,TRUE,"general";"via3",#N/A,TRUE,"general"}</definedName>
    <definedName name="ytjt6" localSheetId="1" hidden="1">{"via1",#N/A,TRUE,"general";"via2",#N/A,TRUE,"general";"via3",#N/A,TRUE,"general"}</definedName>
    <definedName name="ytjt6" localSheetId="2" hidden="1">{"via1",#N/A,TRUE,"general";"via2",#N/A,TRUE,"general";"via3",#N/A,TRUE,"general"}</definedName>
    <definedName name="ytjt6" localSheetId="3" hidden="1">{"via1",#N/A,TRUE,"general";"via2",#N/A,TRUE,"general";"via3",#N/A,TRUE,"general"}</definedName>
    <definedName name="ytjt6" localSheetId="4" hidden="1">{"via1",#N/A,TRUE,"general";"via2",#N/A,TRUE,"general";"via3",#N/A,TRUE,"general"}</definedName>
    <definedName name="ytjt6" hidden="1">{"via1",#N/A,TRUE,"general";"via2",#N/A,TRUE,"general";"via3",#N/A,TRUE,"general"}</definedName>
    <definedName name="ytre">#REF!</definedName>
    <definedName name="ytrwyr" localSheetId="5" hidden="1">{"TAB1",#N/A,TRUE,"GENERAL";"TAB2",#N/A,TRUE,"GENERAL";"TAB3",#N/A,TRUE,"GENERAL";"TAB4",#N/A,TRUE,"GENERAL";"TAB5",#N/A,TRUE,"GENERAL"}</definedName>
    <definedName name="ytrwyr" localSheetId="1" hidden="1">{"TAB1",#N/A,TRUE,"GENERAL";"TAB2",#N/A,TRUE,"GENERAL";"TAB3",#N/A,TRUE,"GENERAL";"TAB4",#N/A,TRUE,"GENERAL";"TAB5",#N/A,TRUE,"GENERAL"}</definedName>
    <definedName name="ytrwyr" localSheetId="2" hidden="1">{"TAB1",#N/A,TRUE,"GENERAL";"TAB2",#N/A,TRUE,"GENERAL";"TAB3",#N/A,TRUE,"GENERAL";"TAB4",#N/A,TRUE,"GENERAL";"TAB5",#N/A,TRUE,"GENERAL"}</definedName>
    <definedName name="ytrwyr" localSheetId="3" hidden="1">{"TAB1",#N/A,TRUE,"GENERAL";"TAB2",#N/A,TRUE,"GENERAL";"TAB3",#N/A,TRUE,"GENERAL";"TAB4",#N/A,TRUE,"GENERAL";"TAB5",#N/A,TRUE,"GENERAL"}</definedName>
    <definedName name="ytrwyr" localSheetId="4" hidden="1">{"TAB1",#N/A,TRUE,"GENERAL";"TAB2",#N/A,TRUE,"GENERAL";"TAB3",#N/A,TRUE,"GENERAL";"TAB4",#N/A,TRUE,"GENERAL";"TAB5",#N/A,TRUE,"GENERAL"}</definedName>
    <definedName name="ytrwyr" hidden="1">{"TAB1",#N/A,TRUE,"GENERAL";"TAB2",#N/A,TRUE,"GENERAL";"TAB3",#N/A,TRUE,"GENERAL";"TAB4",#N/A,TRUE,"GENERAL";"TAB5",#N/A,TRUE,"GENERAL"}</definedName>
    <definedName name="ytry" localSheetId="5" hidden="1">{"via1",#N/A,TRUE,"general";"via2",#N/A,TRUE,"general";"via3",#N/A,TRUE,"general"}</definedName>
    <definedName name="ytry" localSheetId="1" hidden="1">{"via1",#N/A,TRUE,"general";"via2",#N/A,TRUE,"general";"via3",#N/A,TRUE,"general"}</definedName>
    <definedName name="ytry" localSheetId="2" hidden="1">{"via1",#N/A,TRUE,"general";"via2",#N/A,TRUE,"general";"via3",#N/A,TRUE,"general"}</definedName>
    <definedName name="ytry" localSheetId="3" hidden="1">{"via1",#N/A,TRUE,"general";"via2",#N/A,TRUE,"general";"via3",#N/A,TRUE,"general"}</definedName>
    <definedName name="ytry" localSheetId="4" hidden="1">{"via1",#N/A,TRUE,"general";"via2",#N/A,TRUE,"general";"via3",#N/A,TRUE,"general"}</definedName>
    <definedName name="ytry" hidden="1">{"via1",#N/A,TRUE,"general";"via2",#N/A,TRUE,"general";"via3",#N/A,TRUE,"general"}</definedName>
    <definedName name="ytryrty" localSheetId="5" hidden="1">{"via1",#N/A,TRUE,"general";"via2",#N/A,TRUE,"general";"via3",#N/A,TRUE,"general"}</definedName>
    <definedName name="ytryrty" localSheetId="1" hidden="1">{"via1",#N/A,TRUE,"general";"via2",#N/A,TRUE,"general";"via3",#N/A,TRUE,"general"}</definedName>
    <definedName name="ytryrty" localSheetId="2" hidden="1">{"via1",#N/A,TRUE,"general";"via2",#N/A,TRUE,"general";"via3",#N/A,TRUE,"general"}</definedName>
    <definedName name="ytryrty" localSheetId="3" hidden="1">{"via1",#N/A,TRUE,"general";"via2",#N/A,TRUE,"general";"via3",#N/A,TRUE,"general"}</definedName>
    <definedName name="ytryrty" localSheetId="4" hidden="1">{"via1",#N/A,TRUE,"general";"via2",#N/A,TRUE,"general";"via3",#N/A,TRUE,"general"}</definedName>
    <definedName name="ytryrty" hidden="1">{"via1",#N/A,TRUE,"general";"via2",#N/A,TRUE,"general";"via3",#N/A,TRUE,"general"}</definedName>
    <definedName name="YTRYUYT" localSheetId="5" hidden="1">{"TAB1",#N/A,TRUE,"GENERAL";"TAB2",#N/A,TRUE,"GENERAL";"TAB3",#N/A,TRUE,"GENERAL";"TAB4",#N/A,TRUE,"GENERAL";"TAB5",#N/A,TRUE,"GENERAL"}</definedName>
    <definedName name="YTRYUYT" localSheetId="1" hidden="1">{"TAB1",#N/A,TRUE,"GENERAL";"TAB2",#N/A,TRUE,"GENERAL";"TAB3",#N/A,TRUE,"GENERAL";"TAB4",#N/A,TRUE,"GENERAL";"TAB5",#N/A,TRUE,"GENERAL"}</definedName>
    <definedName name="YTRYUYT" localSheetId="2" hidden="1">{"TAB1",#N/A,TRUE,"GENERAL";"TAB2",#N/A,TRUE,"GENERAL";"TAB3",#N/A,TRUE,"GENERAL";"TAB4",#N/A,TRUE,"GENERAL";"TAB5",#N/A,TRUE,"GENERAL"}</definedName>
    <definedName name="YTRYUYT" localSheetId="3" hidden="1">{"TAB1",#N/A,TRUE,"GENERAL";"TAB2",#N/A,TRUE,"GENERAL";"TAB3",#N/A,TRUE,"GENERAL";"TAB4",#N/A,TRUE,"GENERAL";"TAB5",#N/A,TRUE,"GENERAL"}</definedName>
    <definedName name="YTRYUYT" localSheetId="4" hidden="1">{"TAB1",#N/A,TRUE,"GENERAL";"TAB2",#N/A,TRUE,"GENERAL";"TAB3",#N/A,TRUE,"GENERAL";"TAB4",#N/A,TRUE,"GENERAL";"TAB5",#N/A,TRUE,"GENERAL"}</definedName>
    <definedName name="YTRYUYT" hidden="1">{"TAB1",#N/A,TRUE,"GENERAL";"TAB2",#N/A,TRUE,"GENERAL";"TAB3",#N/A,TRUE,"GENERAL";"TAB4",#N/A,TRUE,"GENERAL";"TAB5",#N/A,TRUE,"GENERAL"}</definedName>
    <definedName name="ytudfgd" localSheetId="5" hidden="1">{"TAB1",#N/A,TRUE,"GENERAL";"TAB2",#N/A,TRUE,"GENERAL";"TAB3",#N/A,TRUE,"GENERAL";"TAB4",#N/A,TRUE,"GENERAL";"TAB5",#N/A,TRUE,"GENERAL"}</definedName>
    <definedName name="ytudfgd" localSheetId="1" hidden="1">{"TAB1",#N/A,TRUE,"GENERAL";"TAB2",#N/A,TRUE,"GENERAL";"TAB3",#N/A,TRUE,"GENERAL";"TAB4",#N/A,TRUE,"GENERAL";"TAB5",#N/A,TRUE,"GENERAL"}</definedName>
    <definedName name="ytudfgd" localSheetId="2" hidden="1">{"TAB1",#N/A,TRUE,"GENERAL";"TAB2",#N/A,TRUE,"GENERAL";"TAB3",#N/A,TRUE,"GENERAL";"TAB4",#N/A,TRUE,"GENERAL";"TAB5",#N/A,TRUE,"GENERAL"}</definedName>
    <definedName name="ytudfgd" localSheetId="3" hidden="1">{"TAB1",#N/A,TRUE,"GENERAL";"TAB2",#N/A,TRUE,"GENERAL";"TAB3",#N/A,TRUE,"GENERAL";"TAB4",#N/A,TRUE,"GENERAL";"TAB5",#N/A,TRUE,"GENERAL"}</definedName>
    <definedName name="ytudfgd" localSheetId="4" hidden="1">{"TAB1",#N/A,TRUE,"GENERAL";"TAB2",#N/A,TRUE,"GENERAL";"TAB3",#N/A,TRUE,"GENERAL";"TAB4",#N/A,TRUE,"GENERAL";"TAB5",#N/A,TRUE,"GENERAL"}</definedName>
    <definedName name="ytudfgd" hidden="1">{"TAB1",#N/A,TRUE,"GENERAL";"TAB2",#N/A,TRUE,"GENERAL";"TAB3",#N/A,TRUE,"GENERAL";"TAB4",#N/A,TRUE,"GENERAL";"TAB5",#N/A,TRUE,"GENERAL"}</definedName>
    <definedName name="yturtu7" localSheetId="5" hidden="1">{"TAB1",#N/A,TRUE,"GENERAL";"TAB2",#N/A,TRUE,"GENERAL";"TAB3",#N/A,TRUE,"GENERAL";"TAB4",#N/A,TRUE,"GENERAL";"TAB5",#N/A,TRUE,"GENERAL"}</definedName>
    <definedName name="yturtu7" localSheetId="1" hidden="1">{"TAB1",#N/A,TRUE,"GENERAL";"TAB2",#N/A,TRUE,"GENERAL";"TAB3",#N/A,TRUE,"GENERAL";"TAB4",#N/A,TRUE,"GENERAL";"TAB5",#N/A,TRUE,"GENERAL"}</definedName>
    <definedName name="yturtu7" localSheetId="2" hidden="1">{"TAB1",#N/A,TRUE,"GENERAL";"TAB2",#N/A,TRUE,"GENERAL";"TAB3",#N/A,TRUE,"GENERAL";"TAB4",#N/A,TRUE,"GENERAL";"TAB5",#N/A,TRUE,"GENERAL"}</definedName>
    <definedName name="yturtu7" localSheetId="3" hidden="1">{"TAB1",#N/A,TRUE,"GENERAL";"TAB2",#N/A,TRUE,"GENERAL";"TAB3",#N/A,TRUE,"GENERAL";"TAB4",#N/A,TRUE,"GENERAL";"TAB5",#N/A,TRUE,"GENERAL"}</definedName>
    <definedName name="yturtu7" localSheetId="4" hidden="1">{"TAB1",#N/A,TRUE,"GENERAL";"TAB2",#N/A,TRUE,"GENERAL";"TAB3",#N/A,TRUE,"GENERAL";"TAB4",#N/A,TRUE,"GENERAL";"TAB5",#N/A,TRUE,"GENERAL"}</definedName>
    <definedName name="yturtu7" hidden="1">{"TAB1",#N/A,TRUE,"GENERAL";"TAB2",#N/A,TRUE,"GENERAL";"TAB3",#N/A,TRUE,"GENERAL";"TAB4",#N/A,TRUE,"GENERAL";"TAB5",#N/A,TRUE,"GENERAL"}</definedName>
    <definedName name="yturu" localSheetId="5" hidden="1">{"TAB1",#N/A,TRUE,"GENERAL";"TAB2",#N/A,TRUE,"GENERAL";"TAB3",#N/A,TRUE,"GENERAL";"TAB4",#N/A,TRUE,"GENERAL";"TAB5",#N/A,TRUE,"GENERAL"}</definedName>
    <definedName name="yturu" localSheetId="1" hidden="1">{"TAB1",#N/A,TRUE,"GENERAL";"TAB2",#N/A,TRUE,"GENERAL";"TAB3",#N/A,TRUE,"GENERAL";"TAB4",#N/A,TRUE,"GENERAL";"TAB5",#N/A,TRUE,"GENERAL"}</definedName>
    <definedName name="yturu" localSheetId="2" hidden="1">{"TAB1",#N/A,TRUE,"GENERAL";"TAB2",#N/A,TRUE,"GENERAL";"TAB3",#N/A,TRUE,"GENERAL";"TAB4",#N/A,TRUE,"GENERAL";"TAB5",#N/A,TRUE,"GENERAL"}</definedName>
    <definedName name="yturu" localSheetId="3" hidden="1">{"TAB1",#N/A,TRUE,"GENERAL";"TAB2",#N/A,TRUE,"GENERAL";"TAB3",#N/A,TRUE,"GENERAL";"TAB4",#N/A,TRUE,"GENERAL";"TAB5",#N/A,TRUE,"GENERAL"}</definedName>
    <definedName name="yturu" localSheetId="4" hidden="1">{"TAB1",#N/A,TRUE,"GENERAL";"TAB2",#N/A,TRUE,"GENERAL";"TAB3",#N/A,TRUE,"GENERAL";"TAB4",#N/A,TRUE,"GENERAL";"TAB5",#N/A,TRUE,"GENERAL"}</definedName>
    <definedName name="yturu" hidden="1">{"TAB1",#N/A,TRUE,"GENERAL";"TAB2",#N/A,TRUE,"GENERAL";"TAB3",#N/A,TRUE,"GENERAL";"TAB4",#N/A,TRUE,"GENERAL";"TAB5",#N/A,TRUE,"GENERAL"}</definedName>
    <definedName name="ytuytfgh" localSheetId="5" hidden="1">{"via1",#N/A,TRUE,"general";"via2",#N/A,TRUE,"general";"via3",#N/A,TRUE,"general"}</definedName>
    <definedName name="ytuytfgh" localSheetId="1" hidden="1">{"via1",#N/A,TRUE,"general";"via2",#N/A,TRUE,"general";"via3",#N/A,TRUE,"general"}</definedName>
    <definedName name="ytuytfgh" localSheetId="2" hidden="1">{"via1",#N/A,TRUE,"general";"via2",#N/A,TRUE,"general";"via3",#N/A,TRUE,"general"}</definedName>
    <definedName name="ytuytfgh" localSheetId="3" hidden="1">{"via1",#N/A,TRUE,"general";"via2",#N/A,TRUE,"general";"via3",#N/A,TRUE,"general"}</definedName>
    <definedName name="ytuytfgh" localSheetId="4" hidden="1">{"via1",#N/A,TRUE,"general";"via2",#N/A,TRUE,"general";"via3",#N/A,TRUE,"general"}</definedName>
    <definedName name="ytuytfgh" hidden="1">{"via1",#N/A,TRUE,"general";"via2",#N/A,TRUE,"general";"via3",#N/A,TRUE,"general"}</definedName>
    <definedName name="yty" localSheetId="5" hidden="1">{"TAB1",#N/A,TRUE,"GENERAL";"TAB2",#N/A,TRUE,"GENERAL";"TAB3",#N/A,TRUE,"GENERAL";"TAB4",#N/A,TRUE,"GENERAL";"TAB5",#N/A,TRUE,"GENERAL"}</definedName>
    <definedName name="yty" localSheetId="1" hidden="1">{"TAB1",#N/A,TRUE,"GENERAL";"TAB2",#N/A,TRUE,"GENERAL";"TAB3",#N/A,TRUE,"GENERAL";"TAB4",#N/A,TRUE,"GENERAL";"TAB5",#N/A,TRUE,"GENERAL"}</definedName>
    <definedName name="yty" localSheetId="2" hidden="1">{"TAB1",#N/A,TRUE,"GENERAL";"TAB2",#N/A,TRUE,"GENERAL";"TAB3",#N/A,TRUE,"GENERAL";"TAB4",#N/A,TRUE,"GENERAL";"TAB5",#N/A,TRUE,"GENERAL"}</definedName>
    <definedName name="yty" localSheetId="3" hidden="1">{"TAB1",#N/A,TRUE,"GENERAL";"TAB2",#N/A,TRUE,"GENERAL";"TAB3",#N/A,TRUE,"GENERAL";"TAB4",#N/A,TRUE,"GENERAL";"TAB5",#N/A,TRUE,"GENERAL"}</definedName>
    <definedName name="yty" localSheetId="4" hidden="1">{"TAB1",#N/A,TRUE,"GENERAL";"TAB2",#N/A,TRUE,"GENERAL";"TAB3",#N/A,TRUE,"GENERAL";"TAB4",#N/A,TRUE,"GENERAL";"TAB5",#N/A,TRUE,"GENERAL"}</definedName>
    <definedName name="yty" hidden="1">{"TAB1",#N/A,TRUE,"GENERAL";"TAB2",#N/A,TRUE,"GENERAL";"TAB3",#N/A,TRUE,"GENERAL";"TAB4",#N/A,TRUE,"GENERAL";"TAB5",#N/A,TRUE,"GENERAL"}</definedName>
    <definedName name="ytyyh" localSheetId="5" hidden="1">{"via1",#N/A,TRUE,"general";"via2",#N/A,TRUE,"general";"via3",#N/A,TRUE,"general"}</definedName>
    <definedName name="ytyyh" localSheetId="1" hidden="1">{"via1",#N/A,TRUE,"general";"via2",#N/A,TRUE,"general";"via3",#N/A,TRUE,"general"}</definedName>
    <definedName name="ytyyh" localSheetId="2" hidden="1">{"via1",#N/A,TRUE,"general";"via2",#N/A,TRUE,"general";"via3",#N/A,TRUE,"general"}</definedName>
    <definedName name="ytyyh" localSheetId="3" hidden="1">{"via1",#N/A,TRUE,"general";"via2",#N/A,TRUE,"general";"via3",#N/A,TRUE,"general"}</definedName>
    <definedName name="ytyyh" localSheetId="4" hidden="1">{"via1",#N/A,TRUE,"general";"via2",#N/A,TRUE,"general";"via3",#N/A,TRUE,"general"}</definedName>
    <definedName name="ytyyh" hidden="1">{"via1",#N/A,TRUE,"general";"via2",#N/A,TRUE,"general";"via3",#N/A,TRUE,"general"}</definedName>
    <definedName name="ytzacdfg" localSheetId="5" hidden="1">{"TAB1",#N/A,TRUE,"GENERAL";"TAB2",#N/A,TRUE,"GENERAL";"TAB3",#N/A,TRUE,"GENERAL";"TAB4",#N/A,TRUE,"GENERAL";"TAB5",#N/A,TRUE,"GENERAL"}</definedName>
    <definedName name="ytzacdfg" localSheetId="1" hidden="1">{"TAB1",#N/A,TRUE,"GENERAL";"TAB2",#N/A,TRUE,"GENERAL";"TAB3",#N/A,TRUE,"GENERAL";"TAB4",#N/A,TRUE,"GENERAL";"TAB5",#N/A,TRUE,"GENERAL"}</definedName>
    <definedName name="ytzacdfg" localSheetId="2" hidden="1">{"TAB1",#N/A,TRUE,"GENERAL";"TAB2",#N/A,TRUE,"GENERAL";"TAB3",#N/A,TRUE,"GENERAL";"TAB4",#N/A,TRUE,"GENERAL";"TAB5",#N/A,TRUE,"GENERAL"}</definedName>
    <definedName name="ytzacdfg" localSheetId="3" hidden="1">{"TAB1",#N/A,TRUE,"GENERAL";"TAB2",#N/A,TRUE,"GENERAL";"TAB3",#N/A,TRUE,"GENERAL";"TAB4",#N/A,TRUE,"GENERAL";"TAB5",#N/A,TRUE,"GENERAL"}</definedName>
    <definedName name="ytzacdfg" localSheetId="4" hidden="1">{"TAB1",#N/A,TRUE,"GENERAL";"TAB2",#N/A,TRUE,"GENERAL";"TAB3",#N/A,TRUE,"GENERAL";"TAB4",#N/A,TRUE,"GENERAL";"TAB5",#N/A,TRUE,"GENERAL"}</definedName>
    <definedName name="ytzacdfg" hidden="1">{"TAB1",#N/A,TRUE,"GENERAL";"TAB2",#N/A,TRUE,"GENERAL";"TAB3",#N/A,TRUE,"GENERAL";"TAB4",#N/A,TRUE,"GENERAL";"TAB5",#N/A,TRUE,"GENERAL"}</definedName>
    <definedName name="yu" localSheetId="5" hidden="1">{"TAB1",#N/A,TRUE,"GENERAL";"TAB2",#N/A,TRUE,"GENERAL";"TAB3",#N/A,TRUE,"GENERAL";"TAB4",#N/A,TRUE,"GENERAL";"TAB5",#N/A,TRUE,"GENERAL"}</definedName>
    <definedName name="yu" localSheetId="1" hidden="1">{"TAB1",#N/A,TRUE,"GENERAL";"TAB2",#N/A,TRUE,"GENERAL";"TAB3",#N/A,TRUE,"GENERAL";"TAB4",#N/A,TRUE,"GENERAL";"TAB5",#N/A,TRUE,"GENERAL"}</definedName>
    <definedName name="yu" localSheetId="2" hidden="1">{"TAB1",#N/A,TRUE,"GENERAL";"TAB2",#N/A,TRUE,"GENERAL";"TAB3",#N/A,TRUE,"GENERAL";"TAB4",#N/A,TRUE,"GENERAL";"TAB5",#N/A,TRUE,"GENERAL"}</definedName>
    <definedName name="yu" localSheetId="3" hidden="1">{"TAB1",#N/A,TRUE,"GENERAL";"TAB2",#N/A,TRUE,"GENERAL";"TAB3",#N/A,TRUE,"GENERAL";"TAB4",#N/A,TRUE,"GENERAL";"TAB5",#N/A,TRUE,"GENERAL"}</definedName>
    <definedName name="yu" localSheetId="4" hidden="1">{"TAB1",#N/A,TRUE,"GENERAL";"TAB2",#N/A,TRUE,"GENERAL";"TAB3",#N/A,TRUE,"GENERAL";"TAB4",#N/A,TRUE,"GENERAL";"TAB5",#N/A,TRUE,"GENERAL"}</definedName>
    <definedName name="yu" hidden="1">{"TAB1",#N/A,TRUE,"GENERAL";"TAB2",#N/A,TRUE,"GENERAL";"TAB3",#N/A,TRUE,"GENERAL";"TAB4",#N/A,TRUE,"GENERAL";"TAB5",#N/A,TRUE,"GENERAL"}</definedName>
    <definedName name="yudre54" localSheetId="5" hidden="1">{"TAB1",#N/A,TRUE,"GENERAL";"TAB2",#N/A,TRUE,"GENERAL";"TAB3",#N/A,TRUE,"GENERAL";"TAB4",#N/A,TRUE,"GENERAL";"TAB5",#N/A,TRUE,"GENERAL"}</definedName>
    <definedName name="yudre54" localSheetId="1" hidden="1">{"TAB1",#N/A,TRUE,"GENERAL";"TAB2",#N/A,TRUE,"GENERAL";"TAB3",#N/A,TRUE,"GENERAL";"TAB4",#N/A,TRUE,"GENERAL";"TAB5",#N/A,TRUE,"GENERAL"}</definedName>
    <definedName name="yudre54" localSheetId="2" hidden="1">{"TAB1",#N/A,TRUE,"GENERAL";"TAB2",#N/A,TRUE,"GENERAL";"TAB3",#N/A,TRUE,"GENERAL";"TAB4",#N/A,TRUE,"GENERAL";"TAB5",#N/A,TRUE,"GENERAL"}</definedName>
    <definedName name="yudre54" localSheetId="3" hidden="1">{"TAB1",#N/A,TRUE,"GENERAL";"TAB2",#N/A,TRUE,"GENERAL";"TAB3",#N/A,TRUE,"GENERAL";"TAB4",#N/A,TRUE,"GENERAL";"TAB5",#N/A,TRUE,"GENERAL"}</definedName>
    <definedName name="yudre54" localSheetId="4" hidden="1">{"TAB1",#N/A,TRUE,"GENERAL";"TAB2",#N/A,TRUE,"GENERAL";"TAB3",#N/A,TRUE,"GENERAL";"TAB4",#N/A,TRUE,"GENERAL";"TAB5",#N/A,TRUE,"GENERAL"}</definedName>
    <definedName name="yudre54" hidden="1">{"TAB1",#N/A,TRUE,"GENERAL";"TAB2",#N/A,TRUE,"GENERAL";"TAB3",#N/A,TRUE,"GENERAL";"TAB4",#N/A,TRUE,"GENERAL";"TAB5",#N/A,TRUE,"GENERAL"}</definedName>
    <definedName name="yuhgh" localSheetId="5" hidden="1">{"TAB1",#N/A,TRUE,"GENERAL";"TAB2",#N/A,TRUE,"GENERAL";"TAB3",#N/A,TRUE,"GENERAL";"TAB4",#N/A,TRUE,"GENERAL";"TAB5",#N/A,TRUE,"GENERAL"}</definedName>
    <definedName name="yuhgh" localSheetId="1" hidden="1">{"TAB1",#N/A,TRUE,"GENERAL";"TAB2",#N/A,TRUE,"GENERAL";"TAB3",#N/A,TRUE,"GENERAL";"TAB4",#N/A,TRUE,"GENERAL";"TAB5",#N/A,TRUE,"GENERAL"}</definedName>
    <definedName name="yuhgh" localSheetId="2" hidden="1">{"TAB1",#N/A,TRUE,"GENERAL";"TAB2",#N/A,TRUE,"GENERAL";"TAB3",#N/A,TRUE,"GENERAL";"TAB4",#N/A,TRUE,"GENERAL";"TAB5",#N/A,TRUE,"GENERAL"}</definedName>
    <definedName name="yuhgh" localSheetId="3" hidden="1">{"TAB1",#N/A,TRUE,"GENERAL";"TAB2",#N/A,TRUE,"GENERAL";"TAB3",#N/A,TRUE,"GENERAL";"TAB4",#N/A,TRUE,"GENERAL";"TAB5",#N/A,TRUE,"GENERAL"}</definedName>
    <definedName name="yuhgh" localSheetId="4" hidden="1">{"TAB1",#N/A,TRUE,"GENERAL";"TAB2",#N/A,TRUE,"GENERAL";"TAB3",#N/A,TRUE,"GENERAL";"TAB4",#N/A,TRUE,"GENERAL";"TAB5",#N/A,TRUE,"GENERAL"}</definedName>
    <definedName name="yuhgh" hidden="1">{"TAB1",#N/A,TRUE,"GENERAL";"TAB2",#N/A,TRUE,"GENERAL";"TAB3",#N/A,TRUE,"GENERAL";"TAB4",#N/A,TRUE,"GENERAL";"TAB5",#N/A,TRUE,"GENERAL"}</definedName>
    <definedName name="yui">#REF!</definedName>
    <definedName name="yutu" localSheetId="5" hidden="1">{"via1",#N/A,TRUE,"general";"via2",#N/A,TRUE,"general";"via3",#N/A,TRUE,"general"}</definedName>
    <definedName name="yutu" localSheetId="1" hidden="1">{"via1",#N/A,TRUE,"general";"via2",#N/A,TRUE,"general";"via3",#N/A,TRUE,"general"}</definedName>
    <definedName name="yutu" localSheetId="2" hidden="1">{"via1",#N/A,TRUE,"general";"via2",#N/A,TRUE,"general";"via3",#N/A,TRUE,"general"}</definedName>
    <definedName name="yutu" localSheetId="3" hidden="1">{"via1",#N/A,TRUE,"general";"via2",#N/A,TRUE,"general";"via3",#N/A,TRUE,"general"}</definedName>
    <definedName name="yutu" localSheetId="4" hidden="1">{"via1",#N/A,TRUE,"general";"via2",#N/A,TRUE,"general";"via3",#N/A,TRUE,"general"}</definedName>
    <definedName name="yutu" hidden="1">{"via1",#N/A,TRUE,"general";"via2",#N/A,TRUE,"general";"via3",#N/A,TRUE,"general"}</definedName>
    <definedName name="yuuiiy" localSheetId="5" hidden="1">{"via1",#N/A,TRUE,"general";"via2",#N/A,TRUE,"general";"via3",#N/A,TRUE,"general"}</definedName>
    <definedName name="yuuiiy" localSheetId="1" hidden="1">{"via1",#N/A,TRUE,"general";"via2",#N/A,TRUE,"general";"via3",#N/A,TRUE,"general"}</definedName>
    <definedName name="yuuiiy" localSheetId="2" hidden="1">{"via1",#N/A,TRUE,"general";"via2",#N/A,TRUE,"general";"via3",#N/A,TRUE,"general"}</definedName>
    <definedName name="yuuiiy" localSheetId="3" hidden="1">{"via1",#N/A,TRUE,"general";"via2",#N/A,TRUE,"general";"via3",#N/A,TRUE,"general"}</definedName>
    <definedName name="yuuiiy" localSheetId="4" hidden="1">{"via1",#N/A,TRUE,"general";"via2",#N/A,TRUE,"general";"via3",#N/A,TRUE,"general"}</definedName>
    <definedName name="yuuiiy" hidden="1">{"via1",#N/A,TRUE,"general";"via2",#N/A,TRUE,"general";"via3",#N/A,TRUE,"general"}</definedName>
    <definedName name="yuuuuuu" localSheetId="5" hidden="1">{"via1",#N/A,TRUE,"general";"via2",#N/A,TRUE,"general";"via3",#N/A,TRUE,"general"}</definedName>
    <definedName name="yuuuuuu" localSheetId="1" hidden="1">{"via1",#N/A,TRUE,"general";"via2",#N/A,TRUE,"general";"via3",#N/A,TRUE,"general"}</definedName>
    <definedName name="yuuuuuu" localSheetId="2" hidden="1">{"via1",#N/A,TRUE,"general";"via2",#N/A,TRUE,"general";"via3",#N/A,TRUE,"general"}</definedName>
    <definedName name="yuuuuuu" localSheetId="3" hidden="1">{"via1",#N/A,TRUE,"general";"via2",#N/A,TRUE,"general";"via3",#N/A,TRUE,"general"}</definedName>
    <definedName name="yuuuuuu" localSheetId="4" hidden="1">{"via1",#N/A,TRUE,"general";"via2",#N/A,TRUE,"general";"via3",#N/A,TRUE,"general"}</definedName>
    <definedName name="yuuuuuu" hidden="1">{"via1",#N/A,TRUE,"general";"via2",#N/A,TRUE,"general";"via3",#N/A,TRUE,"general"}</definedName>
    <definedName name="yy" localSheetId="5" hidden="1">{"via1",#N/A,TRUE,"general";"via2",#N/A,TRUE,"general";"via3",#N/A,TRUE,"general"}</definedName>
    <definedName name="yy" localSheetId="1" hidden="1">{"via1",#N/A,TRUE,"general";"via2",#N/A,TRUE,"general";"via3",#N/A,TRUE,"general"}</definedName>
    <definedName name="yy" localSheetId="2" hidden="1">{"via1",#N/A,TRUE,"general";"via2",#N/A,TRUE,"general";"via3",#N/A,TRUE,"general"}</definedName>
    <definedName name="yy" localSheetId="3" hidden="1">{"via1",#N/A,TRUE,"general";"via2",#N/A,TRUE,"general";"via3",#N/A,TRUE,"general"}</definedName>
    <definedName name="yy" localSheetId="4" hidden="1">{"via1",#N/A,TRUE,"general";"via2",#N/A,TRUE,"general";"via3",#N/A,TRUE,"general"}</definedName>
    <definedName name="yy" hidden="1">{"via1",#N/A,TRUE,"general";"via2",#N/A,TRUE,"general";"via3",#N/A,TRUE,"general"}</definedName>
    <definedName name="yyy" localSheetId="5" hidden="1">{"TAB1",#N/A,TRUE,"GENERAL";"TAB2",#N/A,TRUE,"GENERAL";"TAB3",#N/A,TRUE,"GENERAL";"TAB4",#N/A,TRUE,"GENERAL";"TAB5",#N/A,TRUE,"GENERAL"}</definedName>
    <definedName name="yyy" localSheetId="1" hidden="1">{"TAB1",#N/A,TRUE,"GENERAL";"TAB2",#N/A,TRUE,"GENERAL";"TAB3",#N/A,TRUE,"GENERAL";"TAB4",#N/A,TRUE,"GENERAL";"TAB5",#N/A,TRUE,"GENERAL"}</definedName>
    <definedName name="yyy" localSheetId="2" hidden="1">{"TAB1",#N/A,TRUE,"GENERAL";"TAB2",#N/A,TRUE,"GENERAL";"TAB3",#N/A,TRUE,"GENERAL";"TAB4",#N/A,TRUE,"GENERAL";"TAB5",#N/A,TRUE,"GENERAL"}</definedName>
    <definedName name="yyy" localSheetId="3" hidden="1">{"TAB1",#N/A,TRUE,"GENERAL";"TAB2",#N/A,TRUE,"GENERAL";"TAB3",#N/A,TRUE,"GENERAL";"TAB4",#N/A,TRUE,"GENERAL";"TAB5",#N/A,TRUE,"GENERAL"}</definedName>
    <definedName name="yyy" localSheetId="4" hidden="1">{"TAB1",#N/A,TRUE,"GENERAL";"TAB2",#N/A,TRUE,"GENERAL";"TAB3",#N/A,TRUE,"GENERAL";"TAB4",#N/A,TRUE,"GENERAL";"TAB5",#N/A,TRUE,"GENERAL"}</definedName>
    <definedName name="yyy" hidden="1">{"TAB1",#N/A,TRUE,"GENERAL";"TAB2",#N/A,TRUE,"GENERAL";"TAB3",#N/A,TRUE,"GENERAL";"TAB4",#N/A,TRUE,"GENERAL";"TAB5",#N/A,TRUE,"GENERAL"}</definedName>
    <definedName name="YYY_1">NA()</definedName>
    <definedName name="YYY_10">NA()</definedName>
    <definedName name="YYY_11">NA()</definedName>
    <definedName name="YYY_12">NA()</definedName>
    <definedName name="YYY_2">NA()</definedName>
    <definedName name="YYY_3">NA()</definedName>
    <definedName name="YYY_4">NA()</definedName>
    <definedName name="YYY_5">NA()</definedName>
    <definedName name="YYY_6">NA()</definedName>
    <definedName name="YYY_7">NA()</definedName>
    <definedName name="YYY_8">NA()</definedName>
    <definedName name="YYY_9">NA()</definedName>
    <definedName name="yyyuh" localSheetId="5" hidden="1">{"TAB1",#N/A,TRUE,"GENERAL";"TAB2",#N/A,TRUE,"GENERAL";"TAB3",#N/A,TRUE,"GENERAL";"TAB4",#N/A,TRUE,"GENERAL";"TAB5",#N/A,TRUE,"GENERAL"}</definedName>
    <definedName name="yyyuh" localSheetId="1" hidden="1">{"TAB1",#N/A,TRUE,"GENERAL";"TAB2",#N/A,TRUE,"GENERAL";"TAB3",#N/A,TRUE,"GENERAL";"TAB4",#N/A,TRUE,"GENERAL";"TAB5",#N/A,TRUE,"GENERAL"}</definedName>
    <definedName name="yyyuh" localSheetId="2" hidden="1">{"TAB1",#N/A,TRUE,"GENERAL";"TAB2",#N/A,TRUE,"GENERAL";"TAB3",#N/A,TRUE,"GENERAL";"TAB4",#N/A,TRUE,"GENERAL";"TAB5",#N/A,TRUE,"GENERAL"}</definedName>
    <definedName name="yyyuh" localSheetId="3" hidden="1">{"TAB1",#N/A,TRUE,"GENERAL";"TAB2",#N/A,TRUE,"GENERAL";"TAB3",#N/A,TRUE,"GENERAL";"TAB4",#N/A,TRUE,"GENERAL";"TAB5",#N/A,TRUE,"GENERAL"}</definedName>
    <definedName name="yyyuh" localSheetId="4" hidden="1">{"TAB1",#N/A,TRUE,"GENERAL";"TAB2",#N/A,TRUE,"GENERAL";"TAB3",#N/A,TRUE,"GENERAL";"TAB4",#N/A,TRUE,"GENERAL";"TAB5",#N/A,TRUE,"GENERAL"}</definedName>
    <definedName name="yyyuh" hidden="1">{"TAB1",#N/A,TRUE,"GENERAL";"TAB2",#N/A,TRUE,"GENERAL";"TAB3",#N/A,TRUE,"GENERAL";"TAB4",#N/A,TRUE,"GENERAL";"TAB5",#N/A,TRUE,"GENERAL"}</definedName>
    <definedName name="yyyyhhh" localSheetId="5" hidden="1">{"TAB1",#N/A,TRUE,"GENERAL";"TAB2",#N/A,TRUE,"GENERAL";"TAB3",#N/A,TRUE,"GENERAL";"TAB4",#N/A,TRUE,"GENERAL";"TAB5",#N/A,TRUE,"GENERAL"}</definedName>
    <definedName name="yyyyhhh" localSheetId="1" hidden="1">{"TAB1",#N/A,TRUE,"GENERAL";"TAB2",#N/A,TRUE,"GENERAL";"TAB3",#N/A,TRUE,"GENERAL";"TAB4",#N/A,TRUE,"GENERAL";"TAB5",#N/A,TRUE,"GENERAL"}</definedName>
    <definedName name="yyyyhhh" localSheetId="2" hidden="1">{"TAB1",#N/A,TRUE,"GENERAL";"TAB2",#N/A,TRUE,"GENERAL";"TAB3",#N/A,TRUE,"GENERAL";"TAB4",#N/A,TRUE,"GENERAL";"TAB5",#N/A,TRUE,"GENERAL"}</definedName>
    <definedName name="yyyyhhh" localSheetId="3" hidden="1">{"TAB1",#N/A,TRUE,"GENERAL";"TAB2",#N/A,TRUE,"GENERAL";"TAB3",#N/A,TRUE,"GENERAL";"TAB4",#N/A,TRUE,"GENERAL";"TAB5",#N/A,TRUE,"GENERAL"}</definedName>
    <definedName name="yyyyhhh" localSheetId="4" hidden="1">{"TAB1",#N/A,TRUE,"GENERAL";"TAB2",#N/A,TRUE,"GENERAL";"TAB3",#N/A,TRUE,"GENERAL";"TAB4",#N/A,TRUE,"GENERAL";"TAB5",#N/A,TRUE,"GENERAL"}</definedName>
    <definedName name="yyyyhhh" hidden="1">{"TAB1",#N/A,TRUE,"GENERAL";"TAB2",#N/A,TRUE,"GENERAL";"TAB3",#N/A,TRUE,"GENERAL";"TAB4",#N/A,TRUE,"GENERAL";"TAB5",#N/A,TRUE,"GENERAL"}</definedName>
    <definedName name="yyyyyf" localSheetId="5" hidden="1">{"via1",#N/A,TRUE,"general";"via2",#N/A,TRUE,"general";"via3",#N/A,TRUE,"general"}</definedName>
    <definedName name="yyyyyf" localSheetId="1" hidden="1">{"via1",#N/A,TRUE,"general";"via2",#N/A,TRUE,"general";"via3",#N/A,TRUE,"general"}</definedName>
    <definedName name="yyyyyf" localSheetId="2" hidden="1">{"via1",#N/A,TRUE,"general";"via2",#N/A,TRUE,"general";"via3",#N/A,TRUE,"general"}</definedName>
    <definedName name="yyyyyf" localSheetId="3" hidden="1">{"via1",#N/A,TRUE,"general";"via2",#N/A,TRUE,"general";"via3",#N/A,TRUE,"general"}</definedName>
    <definedName name="yyyyyf" localSheetId="4" hidden="1">{"via1",#N/A,TRUE,"general";"via2",#N/A,TRUE,"general";"via3",#N/A,TRUE,"general"}</definedName>
    <definedName name="yyyyyf" hidden="1">{"via1",#N/A,TRUE,"general";"via2",#N/A,TRUE,"general";"via3",#N/A,TRUE,"general"}</definedName>
    <definedName name="Z">#REF!</definedName>
    <definedName name="Z_026CD6D7_F7CA_4BE8_B625_9A1778CFA739_.wvu.FilterData" hidden="1">#REF!</definedName>
    <definedName name="Z_026CD6D7_F7CA_4BE8_B625_9A1778CFA739_.wvu.PrintArea" hidden="1">#REF!</definedName>
    <definedName name="Z_026CD6D7_F7CA_4BE8_B625_9A1778CFA739_.wvu.PrintTitles" hidden="1">#REF!</definedName>
    <definedName name="Z_05670E35_1347_49D9_AD91_AA9A31A4EF61_.wvu.FilterData" hidden="1">#REF!</definedName>
    <definedName name="Z_05670E35_1347_49D9_AD91_AA9A31A4EF61_.wvu.PrintArea" hidden="1">#REF!</definedName>
    <definedName name="Z_05670E35_1347_49D9_AD91_AA9A31A4EF61_.wvu.PrintTitles" hidden="1">#REF!</definedName>
    <definedName name="Z_086A872D_15DF_436A_8459_CE22F6819FF4_.wvu.Rows" hidden="1">#REF!</definedName>
    <definedName name="Z_0890F28A_A8C8_451C_A3E6_C3AFDD239B64_.wvu.FilterData" hidden="1">#REF!</definedName>
    <definedName name="Z_0890F28A_A8C8_451C_A3E6_C3AFDD239B64_.wvu.PrintArea" hidden="1">#REF!</definedName>
    <definedName name="Z_0890F28A_A8C8_451C_A3E6_C3AFDD239B64_.wvu.PrintTitles" hidden="1">#REF!</definedName>
    <definedName name="Z_0A4C2D72_EA87_11DA_B6F6_00609720E0A1_.wvu.FilterData" hidden="1">#REF!</definedName>
    <definedName name="Z_0A4C2D72_EA87_11DA_B6F6_00609720E0A1_.wvu.PrintArea" hidden="1">#REF!</definedName>
    <definedName name="Z_0A4C2D72_EA87_11DA_B6F6_00609720E0A1_.wvu.PrintTitles" hidden="1">#REF!</definedName>
    <definedName name="Z_0A4C2D73_EA87_11DA_B6F6_00609720E0A1_.wvu.FilterData" hidden="1">#REF!</definedName>
    <definedName name="Z_0A4C2D73_EA87_11DA_B6F6_00609720E0A1_.wvu.PrintArea" hidden="1">#REF!</definedName>
    <definedName name="Z_0A4C2D73_EA87_11DA_B6F6_00609720E0A1_.wvu.PrintTitles" hidden="1">#REF!</definedName>
    <definedName name="Z_0A4C2D74_EA87_11DA_B6F6_00609720E0A1_.wvu.FilterData" hidden="1">#REF!</definedName>
    <definedName name="Z_0A4C2D74_EA87_11DA_B6F6_00609720E0A1_.wvu.PrintArea" hidden="1">#REF!</definedName>
    <definedName name="Z_0A4C2D74_EA87_11DA_B6F6_00609720E0A1_.wvu.PrintTitles" hidden="1">#REF!</definedName>
    <definedName name="Z_0A4C2D75_EA87_11DA_B6F6_00609720E0A1_.wvu.FilterData" hidden="1">#REF!</definedName>
    <definedName name="Z_0A4C2D75_EA87_11DA_B6F6_00609720E0A1_.wvu.PrintArea" hidden="1">#REF!</definedName>
    <definedName name="Z_0A4C2D75_EA87_11DA_B6F6_00609720E0A1_.wvu.PrintTitles" hidden="1">#REF!</definedName>
    <definedName name="Z_0A4C2D76_EA87_11DA_B6F6_00609720E0A1_.wvu.FilterData" hidden="1">#REF!</definedName>
    <definedName name="Z_0A4C2D76_EA87_11DA_B6F6_00609720E0A1_.wvu.PrintArea" hidden="1">#REF!</definedName>
    <definedName name="Z_0A4C2D76_EA87_11DA_B6F6_00609720E0A1_.wvu.PrintTitles" hidden="1">#REF!</definedName>
    <definedName name="Z_0E0DE1F8_394A_4093_8E74_B2A631A3A88C_.wvu.FilterData" hidden="1">#REF!</definedName>
    <definedName name="Z_0E0DE1F8_394A_4093_8E74_B2A631A3A88C_.wvu.PrintArea" hidden="1">#REF!</definedName>
    <definedName name="Z_0E0DE1F8_394A_4093_8E74_B2A631A3A88C_.wvu.PrintTitles" hidden="1">#REF!</definedName>
    <definedName name="Z_18C710ED_70CF_48D0_92F5_038A88335068_.wvu.FilterData" hidden="1">#REF!</definedName>
    <definedName name="Z_18C710ED_70CF_48D0_92F5_038A88335068_.wvu.PrintArea" hidden="1">#REF!</definedName>
    <definedName name="Z_18C710ED_70CF_48D0_92F5_038A88335068_.wvu.PrintTitles" hidden="1">#REF!</definedName>
    <definedName name="Z_378D82E8_FE69_4712_AE73_9D578C4190DE_.wvu.FilterData" hidden="1">#REF!</definedName>
    <definedName name="Z_378D82E8_FE69_4712_AE73_9D578C4190DE_.wvu.PrintArea" hidden="1">#REF!</definedName>
    <definedName name="Z_378D82E8_FE69_4712_AE73_9D578C4190DE_.wvu.PrintTitles" hidden="1">#REF!</definedName>
    <definedName name="Z_381FCF61_DF95_4756_B103_A1118DFFDE02_.wvu.FilterData" hidden="1">#REF!</definedName>
    <definedName name="Z_381FCF61_DF95_4756_B103_A1118DFFDE02_.wvu.PrintArea" hidden="1">#REF!</definedName>
    <definedName name="Z_381FCF61_DF95_4756_B103_A1118DFFDE02_.wvu.PrintTitles" hidden="1">#REF!</definedName>
    <definedName name="Z_3B3C0CA1_2A9C_45FD_9823_50B200F6C0D1_.wvu.FilterData" hidden="1">#REF!</definedName>
    <definedName name="Z_3B3C0CA1_2A9C_45FD_9823_50B200F6C0D1_.wvu.PrintArea" hidden="1">#REF!</definedName>
    <definedName name="Z_3B3C0CA1_2A9C_45FD_9823_50B200F6C0D1_.wvu.PrintTitles" hidden="1">#REF!</definedName>
    <definedName name="Z_3E9430E5_6A83_435B_9E47_1B8F7E18D67C_.wvu.FilterData" hidden="1">#REF!</definedName>
    <definedName name="Z_3E9430E5_6A83_435B_9E47_1B8F7E18D67C_.wvu.PrintArea" hidden="1">#REF!</definedName>
    <definedName name="Z_3E9430E5_6A83_435B_9E47_1B8F7E18D67C_.wvu.PrintTitles" hidden="1">#REF!</definedName>
    <definedName name="Z_4A14CB5C_2287_4F6E_9A65_22F0A4D81D81_.wvu.FilterData" hidden="1">#REF!</definedName>
    <definedName name="Z_4A14CB5C_2287_4F6E_9A65_22F0A4D81D81_.wvu.PrintArea" hidden="1">#REF!</definedName>
    <definedName name="Z_4A14CB5C_2287_4F6E_9A65_22F0A4D81D81_.wvu.PrintTitles" hidden="1">#REF!</definedName>
    <definedName name="Z_4BBC24C4_A093_4EC9_8AFF_49C6F602CC39_.wvu.FilterData" hidden="1">#REF!</definedName>
    <definedName name="Z_4BBC24C4_A093_4EC9_8AFF_49C6F602CC39_.wvu.PrintArea" hidden="1">#REF!</definedName>
    <definedName name="Z_4BBC24C4_A093_4EC9_8AFF_49C6F602CC39_.wvu.PrintTitles" hidden="1">#REF!</definedName>
    <definedName name="Z_504A8F9D_2C46_439E_975A_DF1C1FA56E7B_.wvu.FilterData" hidden="1">#REF!</definedName>
    <definedName name="Z_504A8F9D_2C46_439E_975A_DF1C1FA56E7B_.wvu.PrintArea" hidden="1">#REF!</definedName>
    <definedName name="Z_504A8F9D_2C46_439E_975A_DF1C1FA56E7B_.wvu.PrintTitles" hidden="1">#REF!</definedName>
    <definedName name="Z_653348E7_CDAD_4F62_A236_641A4BB6425A_.wvu.FilterData" hidden="1">#REF!</definedName>
    <definedName name="Z_653348E7_CDAD_4F62_A236_641A4BB6425A_.wvu.PrintArea" hidden="1">#REF!</definedName>
    <definedName name="Z_653348E7_CDAD_4F62_A236_641A4BB6425A_.wvu.PrintTitles" hidden="1">#REF!</definedName>
    <definedName name="Z_68C48519_C8C2_4287_96F6_0F561F815CE8_.wvu.FilterData" hidden="1">#REF!</definedName>
    <definedName name="Z_68C48519_C8C2_4287_96F6_0F561F815CE8_.wvu.PrintArea" hidden="1">#REF!</definedName>
    <definedName name="Z_68C48519_C8C2_4287_96F6_0F561F815CE8_.wvu.PrintTitles" hidden="1">#REF!</definedName>
    <definedName name="Z_6BA141F2_E104_11DA_B6F6_00609720E0A1_.wvu.FilterData" hidden="1">#REF!</definedName>
    <definedName name="Z_6BA141F2_E104_11DA_B6F6_00609720E0A1_.wvu.PrintArea" hidden="1">#REF!</definedName>
    <definedName name="Z_6BA141F2_E104_11DA_B6F6_00609720E0A1_.wvu.PrintTitles" hidden="1">#REF!</definedName>
    <definedName name="Z_6BA141F3_E104_11DA_B6F6_00609720E0A1_.wvu.FilterData" hidden="1">#REF!</definedName>
    <definedName name="Z_6BA141F3_E104_11DA_B6F6_00609720E0A1_.wvu.PrintArea" hidden="1">#REF!</definedName>
    <definedName name="Z_6BA141F3_E104_11DA_B6F6_00609720E0A1_.wvu.PrintTitles" hidden="1">#REF!</definedName>
    <definedName name="Z_6BA141F4_E104_11DA_B6F6_00609720E0A1_.wvu.FilterData" hidden="1">#REF!</definedName>
    <definedName name="Z_6BA141F4_E104_11DA_B6F6_00609720E0A1_.wvu.PrintArea" hidden="1">#REF!</definedName>
    <definedName name="Z_6BA141F4_E104_11DA_B6F6_00609720E0A1_.wvu.PrintTitles" hidden="1">#REF!</definedName>
    <definedName name="Z_6BA141F5_E104_11DA_B6F6_00609720E0A1_.wvu.FilterData" hidden="1">#REF!</definedName>
    <definedName name="Z_6BA141F5_E104_11DA_B6F6_00609720E0A1_.wvu.PrintArea" hidden="1">#REF!</definedName>
    <definedName name="Z_6BA141F5_E104_11DA_B6F6_00609720E0A1_.wvu.PrintTitles" hidden="1">#REF!</definedName>
    <definedName name="Z_6BA141F6_E104_11DA_B6F6_00609720E0A1_.wvu.FilterData" hidden="1">#REF!</definedName>
    <definedName name="Z_6BA141F6_E104_11DA_B6F6_00609720E0A1_.wvu.PrintArea" hidden="1">#REF!</definedName>
    <definedName name="Z_6BA141F6_E104_11DA_B6F6_00609720E0A1_.wvu.PrintTitles" hidden="1">#REF!</definedName>
    <definedName name="Z_726673D2_C579_4EF3_83C7_45DC3792EA6A_.wvu.FilterData" hidden="1">#REF!</definedName>
    <definedName name="Z_726673D2_C579_4EF3_83C7_45DC3792EA6A_.wvu.PrintArea" hidden="1">#REF!</definedName>
    <definedName name="Z_726673D2_C579_4EF3_83C7_45DC3792EA6A_.wvu.PrintTitles" hidden="1">#REF!</definedName>
    <definedName name="Z_729969D8_DFDA_47B9_ADA2_E05CF62B3DEF_.wvu.FilterData" hidden="1">#REF!</definedName>
    <definedName name="Z_729969D8_DFDA_47B9_ADA2_E05CF62B3DEF_.wvu.PrintArea" hidden="1">#REF!</definedName>
    <definedName name="Z_729969D8_DFDA_47B9_ADA2_E05CF62B3DEF_.wvu.PrintTitles" hidden="1">#REF!</definedName>
    <definedName name="Z_75EDDC88_CA8C_4671_911D_25D74F37EC47_.wvu.FilterData" hidden="1">#REF!</definedName>
    <definedName name="Z_75EDDC88_CA8C_4671_911D_25D74F37EC47_.wvu.PrintArea" hidden="1">#REF!</definedName>
    <definedName name="Z_75EDDC88_CA8C_4671_911D_25D74F37EC47_.wvu.PrintTitles" hidden="1">#REF!</definedName>
    <definedName name="Z_80573755_2D8B_4158_BD3A_CC331B950748_.wvu.FilterData" hidden="1">#REF!</definedName>
    <definedName name="Z_80573755_2D8B_4158_BD3A_CC331B950748_.wvu.PrintArea" hidden="1">#REF!</definedName>
    <definedName name="Z_80573755_2D8B_4158_BD3A_CC331B950748_.wvu.PrintTitles" hidden="1">#REF!</definedName>
    <definedName name="Z_9C7B0D6D_4DDE_4C72_B23F_2E183F63ECB1_.wvu.FilterData" hidden="1">#REF!</definedName>
    <definedName name="Z_9C7B0D6D_4DDE_4C72_B23F_2E183F63ECB1_.wvu.PrintArea" hidden="1">#REF!</definedName>
    <definedName name="Z_9C7B0D6D_4DDE_4C72_B23F_2E183F63ECB1_.wvu.PrintTitles" hidden="1">#REF!</definedName>
    <definedName name="Z_9C8B6436_249F_426A_96DC_EEE5E7CB7D1B_.wvu.FilterData" hidden="1">#REF!</definedName>
    <definedName name="Z_9C8B6436_249F_426A_96DC_EEE5E7CB7D1B_.wvu.PrintArea" hidden="1">#REF!</definedName>
    <definedName name="Z_9C8B6436_249F_426A_96DC_EEE5E7CB7D1B_.wvu.PrintTitles" hidden="1">#REF!</definedName>
    <definedName name="Z_9FCFD0D5_270B_4F36_B422_02EF7A3700B8_.wvu.FilterData" hidden="1">#REF!</definedName>
    <definedName name="Z_9FCFD0D5_270B_4F36_B422_02EF7A3700B8_.wvu.PrintArea" hidden="1">#REF!</definedName>
    <definedName name="Z_9FCFD0D5_270B_4F36_B422_02EF7A3700B8_.wvu.PrintTitles" hidden="1">#REF!</definedName>
    <definedName name="Z_9FE8FF3F_4486_44D6_9AFB_43CC5B824BF9_.wvu.FilterData" hidden="1">#REF!</definedName>
    <definedName name="Z_9FE8FF3F_4486_44D6_9AFB_43CC5B824BF9_.wvu.PrintArea" hidden="1">#REF!</definedName>
    <definedName name="Z_9FE8FF3F_4486_44D6_9AFB_43CC5B824BF9_.wvu.PrintTitles" hidden="1">#REF!</definedName>
    <definedName name="Z_A3DE26BA_CF48_4654_9BE9_FAEB3C301C95_.wvu.FilterData" hidden="1">#REF!</definedName>
    <definedName name="Z_A3DE26BA_CF48_4654_9BE9_FAEB3C301C95_.wvu.PrintArea" hidden="1">#REF!</definedName>
    <definedName name="Z_A3DE26BA_CF48_4654_9BE9_FAEB3C301C95_.wvu.PrintTitles" hidden="1">#REF!</definedName>
    <definedName name="Z_AAA1DD33_F1E3_423A_B1F2_E8567F4D95A5_.wvu.FilterData" hidden="1">#REF!</definedName>
    <definedName name="Z_AAA1DD33_F1E3_423A_B1F2_E8567F4D95A5_.wvu.PrintArea" hidden="1">#REF!</definedName>
    <definedName name="Z_AAA1DD33_F1E3_423A_B1F2_E8567F4D95A5_.wvu.PrintTitles" hidden="1">#REF!</definedName>
    <definedName name="Z_B4899972_EBDC_11DA_B6F6_00609720E0A1_.wvu.FilterData" hidden="1">#REF!</definedName>
    <definedName name="Z_B4899972_EBDC_11DA_B6F6_00609720E0A1_.wvu.PrintArea" hidden="1">#REF!</definedName>
    <definedName name="Z_B4899972_EBDC_11DA_B6F6_00609720E0A1_.wvu.PrintTitles" hidden="1">#REF!</definedName>
    <definedName name="Z_B4899973_EBDC_11DA_B6F6_00609720E0A1_.wvu.FilterData" hidden="1">#REF!</definedName>
    <definedName name="Z_B4899973_EBDC_11DA_B6F6_00609720E0A1_.wvu.PrintArea" hidden="1">#REF!</definedName>
    <definedName name="Z_B4899973_EBDC_11DA_B6F6_00609720E0A1_.wvu.PrintTitles" hidden="1">#REF!</definedName>
    <definedName name="Z_B4899974_EBDC_11DA_B6F6_00609720E0A1_.wvu.FilterData" hidden="1">#REF!</definedName>
    <definedName name="Z_B4899974_EBDC_11DA_B6F6_00609720E0A1_.wvu.PrintArea" hidden="1">#REF!</definedName>
    <definedName name="Z_B4899974_EBDC_11DA_B6F6_00609720E0A1_.wvu.PrintTitles" hidden="1">#REF!</definedName>
    <definedName name="Z_B4899975_EBDC_11DA_B6F6_00609720E0A1_.wvu.FilterData" hidden="1">#REF!</definedName>
    <definedName name="Z_B4899975_EBDC_11DA_B6F6_00609720E0A1_.wvu.PrintArea" hidden="1">#REF!</definedName>
    <definedName name="Z_B4899975_EBDC_11DA_B6F6_00609720E0A1_.wvu.PrintTitles" hidden="1">#REF!</definedName>
    <definedName name="Z_B4899976_EBDC_11DA_B6F6_00609720E0A1_.wvu.FilterData" hidden="1">#REF!</definedName>
    <definedName name="Z_B4899976_EBDC_11DA_B6F6_00609720E0A1_.wvu.PrintArea" hidden="1">#REF!</definedName>
    <definedName name="Z_B4899976_EBDC_11DA_B6F6_00609720E0A1_.wvu.PrintTitles" hidden="1">#REF!</definedName>
    <definedName name="Z_C24E6469_C4CC_430B_8814_72DD019DF2C8_.wvu.FilterData" hidden="1">#REF!</definedName>
    <definedName name="Z_C24E6469_C4CC_430B_8814_72DD019DF2C8_.wvu.PrintArea" hidden="1">#REF!</definedName>
    <definedName name="Z_C24E6469_C4CC_430B_8814_72DD019DF2C8_.wvu.PrintTitles" hidden="1">#REF!</definedName>
    <definedName name="Z_CA61CA57_E7CE_4A4D_974A_F3124BCA2797_.wvu.FilterData" hidden="1">#REF!</definedName>
    <definedName name="Z_CA61CA57_E7CE_4A4D_974A_F3124BCA2797_.wvu.PrintArea" hidden="1">#REF!</definedName>
    <definedName name="Z_CA61CA57_E7CE_4A4D_974A_F3124BCA2797_.wvu.PrintTitles" hidden="1">#REF!</definedName>
    <definedName name="Z_D55C8B2E_861A_459E_9D09_3AF38A1DE99E_.wvu.Rows" hidden="1">#REF!</definedName>
    <definedName name="Z_DA4D5A8F_12FA_42F5_A8BB_526600E97433_.wvu.FilterData" hidden="1">#REF!</definedName>
    <definedName name="Z_DA4D5A8F_12FA_42F5_A8BB_526600E97433_.wvu.PrintArea" hidden="1">#REF!</definedName>
    <definedName name="Z_DA4D5A8F_12FA_42F5_A8BB_526600E97433_.wvu.PrintTitles" hidden="1">#REF!</definedName>
    <definedName name="Z_DFB4C5EB_A8D3_475E_B627_EA98F95F9220_.wvu.FilterData" hidden="1">#REF!</definedName>
    <definedName name="Z_DFB4C5EB_A8D3_475E_B627_EA98F95F9220_.wvu.PrintArea" hidden="1">#REF!</definedName>
    <definedName name="Z_DFB4C5EB_A8D3_475E_B627_EA98F95F9220_.wvu.PrintTitles" hidden="1">#REF!</definedName>
    <definedName name="Z_F2B990A1_57B3_4766_8C3D_4D3A5265BAEF_.wvu.FilterData" hidden="1">#REF!</definedName>
    <definedName name="Z_F2B990A1_57B3_4766_8C3D_4D3A5265BAEF_.wvu.PrintArea" hidden="1">#REF!</definedName>
    <definedName name="Z_F2B990A1_57B3_4766_8C3D_4D3A5265BAEF_.wvu.PrintTitles" hidden="1">#REF!</definedName>
    <definedName name="Z_F540D718_D9AA_403F_AE49_60D937FD77E5_.wvu.Rows" hidden="1">#REF!</definedName>
    <definedName name="Z_F9482E1F_92B8_43D8_949A_7DDCF2E63A19_.wvu.FilterData" hidden="1">#REF!</definedName>
    <definedName name="Z_F9482E1F_92B8_43D8_949A_7DDCF2E63A19_.wvu.PrintArea" hidden="1">#REF!</definedName>
    <definedName name="Z_F9482E1F_92B8_43D8_949A_7DDCF2E63A19_.wvu.PrintTitles" hidden="1">#REF!</definedName>
    <definedName name="ZAQ" localSheetId="5" hidden="1">{#N/A,#N/A,TRUE,"INGENIERIA";#N/A,#N/A,TRUE,"COMPRAS";#N/A,#N/A,TRUE,"DIRECCION";#N/A,#N/A,TRUE,"RESUMEN"}</definedName>
    <definedName name="ZAQ" localSheetId="1" hidden="1">{#N/A,#N/A,TRUE,"INGENIERIA";#N/A,#N/A,TRUE,"COMPRAS";#N/A,#N/A,TRUE,"DIRECCION";#N/A,#N/A,TRUE,"RESUMEN"}</definedName>
    <definedName name="ZAQ" localSheetId="2" hidden="1">{#N/A,#N/A,TRUE,"INGENIERIA";#N/A,#N/A,TRUE,"COMPRAS";#N/A,#N/A,TRUE,"DIRECCION";#N/A,#N/A,TRUE,"RESUMEN"}</definedName>
    <definedName name="ZAQ" localSheetId="3" hidden="1">{#N/A,#N/A,TRUE,"INGENIERIA";#N/A,#N/A,TRUE,"COMPRAS";#N/A,#N/A,TRUE,"DIRECCION";#N/A,#N/A,TRUE,"RESUMEN"}</definedName>
    <definedName name="ZAQ" localSheetId="4" hidden="1">{#N/A,#N/A,TRUE,"INGENIERIA";#N/A,#N/A,TRUE,"COMPRAS";#N/A,#N/A,TRUE,"DIRECCION";#N/A,#N/A,TRUE,"RESUMEN"}</definedName>
    <definedName name="ZAQ" hidden="1">{#N/A,#N/A,TRUE,"INGENIERIA";#N/A,#N/A,TRUE,"COMPRAS";#N/A,#N/A,TRUE,"DIRECCION";#N/A,#N/A,TRUE,"RESUMEN"}</definedName>
    <definedName name="zc">#REF!</definedName>
    <definedName name="zd">#REF!</definedName>
    <definedName name="zdervr" localSheetId="5" hidden="1">{"via1",#N/A,TRUE,"general";"via2",#N/A,TRUE,"general";"via3",#N/A,TRUE,"general"}</definedName>
    <definedName name="zdervr" localSheetId="1" hidden="1">{"via1",#N/A,TRUE,"general";"via2",#N/A,TRUE,"general";"via3",#N/A,TRUE,"general"}</definedName>
    <definedName name="zdervr" localSheetId="2" hidden="1">{"via1",#N/A,TRUE,"general";"via2",#N/A,TRUE,"general";"via3",#N/A,TRUE,"general"}</definedName>
    <definedName name="zdervr" localSheetId="3" hidden="1">{"via1",#N/A,TRUE,"general";"via2",#N/A,TRUE,"general";"via3",#N/A,TRUE,"general"}</definedName>
    <definedName name="zdervr" localSheetId="4" hidden="1">{"via1",#N/A,TRUE,"general";"via2",#N/A,TRUE,"general";"via3",#N/A,TRUE,"general"}</definedName>
    <definedName name="zdervr" hidden="1">{"via1",#N/A,TRUE,"general";"via2",#N/A,TRUE,"general";"via3",#N/A,TRUE,"general"}</definedName>
    <definedName name="ZDF">#REF!</definedName>
    <definedName name="zdr">#REF!</definedName>
    <definedName name="ZONA1">#REF!</definedName>
    <definedName name="ZONA3">#REF!</definedName>
    <definedName name="ZONA4">#REF!</definedName>
    <definedName name="zx" localSheetId="5">RESUMEN!err</definedName>
    <definedName name="zx" localSheetId="1">'T2'!err</definedName>
    <definedName name="zx" localSheetId="2">'T3'!err</definedName>
    <definedName name="zx" localSheetId="3">'T4'!err</definedName>
    <definedName name="zx" localSheetId="4">'T5'!err</definedName>
    <definedName name="zx">[0]!err</definedName>
    <definedName name="zxczds" localSheetId="5" hidden="1">{"TAB1",#N/A,TRUE,"GENERAL";"TAB2",#N/A,TRUE,"GENERAL";"TAB3",#N/A,TRUE,"GENERAL";"TAB4",#N/A,TRUE,"GENERAL";"TAB5",#N/A,TRUE,"GENERAL"}</definedName>
    <definedName name="zxczds" localSheetId="1" hidden="1">{"TAB1",#N/A,TRUE,"GENERAL";"TAB2",#N/A,TRUE,"GENERAL";"TAB3",#N/A,TRUE,"GENERAL";"TAB4",#N/A,TRUE,"GENERAL";"TAB5",#N/A,TRUE,"GENERAL"}</definedName>
    <definedName name="zxczds" localSheetId="2" hidden="1">{"TAB1",#N/A,TRUE,"GENERAL";"TAB2",#N/A,TRUE,"GENERAL";"TAB3",#N/A,TRUE,"GENERAL";"TAB4",#N/A,TRUE,"GENERAL";"TAB5",#N/A,TRUE,"GENERAL"}</definedName>
    <definedName name="zxczds" localSheetId="3" hidden="1">{"TAB1",#N/A,TRUE,"GENERAL";"TAB2",#N/A,TRUE,"GENERAL";"TAB3",#N/A,TRUE,"GENERAL";"TAB4",#N/A,TRUE,"GENERAL";"TAB5",#N/A,TRUE,"GENERAL"}</definedName>
    <definedName name="zxczds" localSheetId="4" hidden="1">{"TAB1",#N/A,TRUE,"GENERAL";"TAB2",#N/A,TRUE,"GENERAL";"TAB3",#N/A,TRUE,"GENERAL";"TAB4",#N/A,TRUE,"GENERAL";"TAB5",#N/A,TRUE,"GENERAL"}</definedName>
    <definedName name="zxczds" hidden="1">{"TAB1",#N/A,TRUE,"GENERAL";"TAB2",#N/A,TRUE,"GENERAL";"TAB3",#N/A,TRUE,"GENERAL";"TAB4",#N/A,TRUE,"GENERAL";"TAB5",#N/A,TRUE,"GENERAL"}</definedName>
    <definedName name="zxsdftyu" localSheetId="5" hidden="1">{"via1",#N/A,TRUE,"general";"via2",#N/A,TRUE,"general";"via3",#N/A,TRUE,"general"}</definedName>
    <definedName name="zxsdftyu" localSheetId="1" hidden="1">{"via1",#N/A,TRUE,"general";"via2",#N/A,TRUE,"general";"via3",#N/A,TRUE,"general"}</definedName>
    <definedName name="zxsdftyu" localSheetId="2" hidden="1">{"via1",#N/A,TRUE,"general";"via2",#N/A,TRUE,"general";"via3",#N/A,TRUE,"general"}</definedName>
    <definedName name="zxsdftyu" localSheetId="3" hidden="1">{"via1",#N/A,TRUE,"general";"via2",#N/A,TRUE,"general";"via3",#N/A,TRUE,"general"}</definedName>
    <definedName name="zxsdftyu" localSheetId="4" hidden="1">{"via1",#N/A,TRUE,"general";"via2",#N/A,TRUE,"general";"via3",#N/A,TRUE,"general"}</definedName>
    <definedName name="zxsdftyu" hidden="1">{"via1",#N/A,TRUE,"general";"via2",#N/A,TRUE,"general";"via3",#N/A,TRUE,"general"}</definedName>
    <definedName name="zxvxczv" localSheetId="5" hidden="1">{"via1",#N/A,TRUE,"general";"via2",#N/A,TRUE,"general";"via3",#N/A,TRUE,"general"}</definedName>
    <definedName name="zxvxczv" localSheetId="1" hidden="1">{"via1",#N/A,TRUE,"general";"via2",#N/A,TRUE,"general";"via3",#N/A,TRUE,"general"}</definedName>
    <definedName name="zxvxczv" localSheetId="2" hidden="1">{"via1",#N/A,TRUE,"general";"via2",#N/A,TRUE,"general";"via3",#N/A,TRUE,"general"}</definedName>
    <definedName name="zxvxczv" localSheetId="3" hidden="1">{"via1",#N/A,TRUE,"general";"via2",#N/A,TRUE,"general";"via3",#N/A,TRUE,"general"}</definedName>
    <definedName name="zxvxczv" localSheetId="4" hidden="1">{"via1",#N/A,TRUE,"general";"via2",#N/A,TRUE,"general";"via3",#N/A,TRUE,"general"}</definedName>
    <definedName name="zxvxczv" hidden="1">{"via1",#N/A,TRUE,"general";"via2",#N/A,TRUE,"general";"via3",#N/A,TRUE,"general"}</definedName>
    <definedName name="zz">#REF!</definedName>
    <definedName name="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7" l="1"/>
  <c r="H9" i="7"/>
  <c r="H10" i="7"/>
  <c r="H11" i="7"/>
  <c r="H12" i="7"/>
  <c r="H7" i="7"/>
  <c r="G8" i="7"/>
  <c r="G9" i="7"/>
  <c r="G10" i="7"/>
  <c r="G11" i="7"/>
  <c r="G12" i="7"/>
  <c r="G7" i="7"/>
  <c r="F8" i="7"/>
  <c r="F9" i="7"/>
  <c r="F10" i="7"/>
  <c r="F11" i="7"/>
  <c r="F12" i="7"/>
  <c r="F7" i="7"/>
  <c r="E8" i="7"/>
  <c r="E9" i="7"/>
  <c r="E10" i="7"/>
  <c r="E11" i="7"/>
  <c r="E12" i="7"/>
  <c r="E7" i="7"/>
  <c r="D9" i="7"/>
  <c r="D10" i="7"/>
  <c r="D11" i="7"/>
  <c r="D12" i="7"/>
  <c r="D8" i="7"/>
  <c r="D7" i="7"/>
  <c r="A1" i="7"/>
  <c r="I749" i="6"/>
  <c r="F749" i="6"/>
  <c r="C749" i="6"/>
  <c r="I747" i="6"/>
  <c r="F747" i="6"/>
  <c r="C747" i="6"/>
  <c r="I745" i="6"/>
  <c r="F745" i="6"/>
  <c r="C745" i="6"/>
  <c r="I743" i="6"/>
  <c r="F743" i="6"/>
  <c r="C743" i="6"/>
  <c r="I741" i="6"/>
  <c r="F741" i="6"/>
  <c r="C741" i="6"/>
  <c r="I739" i="6"/>
  <c r="F739" i="6"/>
  <c r="C739" i="6"/>
  <c r="I737" i="6"/>
  <c r="F737" i="6"/>
  <c r="C737" i="6"/>
  <c r="I735" i="6"/>
  <c r="F735" i="6"/>
  <c r="C735" i="6"/>
  <c r="I733" i="6"/>
  <c r="F733" i="6"/>
  <c r="C733" i="6"/>
  <c r="I731" i="6"/>
  <c r="F731" i="6"/>
  <c r="C731" i="6"/>
  <c r="I729" i="6"/>
  <c r="F729" i="6"/>
  <c r="C729" i="6"/>
  <c r="I727" i="6"/>
  <c r="F727" i="6"/>
  <c r="C727" i="6"/>
  <c r="I725" i="6"/>
  <c r="F725" i="6"/>
  <c r="C725" i="6"/>
  <c r="I723" i="6"/>
  <c r="F723" i="6"/>
  <c r="C723" i="6"/>
  <c r="I721" i="6"/>
  <c r="F721" i="6"/>
  <c r="C721" i="6"/>
  <c r="I719" i="6"/>
  <c r="F719" i="6"/>
  <c r="C719" i="6"/>
  <c r="I717" i="6"/>
  <c r="F717" i="6"/>
  <c r="C717" i="6"/>
  <c r="I715" i="6"/>
  <c r="F715" i="6"/>
  <c r="C715" i="6"/>
  <c r="I713" i="6"/>
  <c r="F713" i="6"/>
  <c r="C713" i="6"/>
  <c r="I711" i="6"/>
  <c r="F711" i="6"/>
  <c r="C711" i="6"/>
  <c r="I709" i="6"/>
  <c r="F709" i="6"/>
  <c r="C709" i="6"/>
  <c r="I707" i="6"/>
  <c r="F707" i="6"/>
  <c r="C707" i="6"/>
  <c r="I705" i="6"/>
  <c r="F705" i="6"/>
  <c r="C705" i="6"/>
  <c r="I703" i="6"/>
  <c r="F703" i="6"/>
  <c r="C703" i="6"/>
  <c r="I701" i="6"/>
  <c r="F701" i="6"/>
  <c r="C701" i="6"/>
  <c r="I699" i="6"/>
  <c r="F699" i="6"/>
  <c r="C699" i="6"/>
  <c r="I697" i="6"/>
  <c r="F697" i="6"/>
  <c r="C697" i="6"/>
  <c r="I695" i="6"/>
  <c r="F695" i="6"/>
  <c r="C695" i="6"/>
  <c r="I693" i="6"/>
  <c r="F693" i="6"/>
  <c r="C693" i="6"/>
  <c r="I691" i="6"/>
  <c r="F691" i="6"/>
  <c r="C691" i="6"/>
  <c r="I689" i="6"/>
  <c r="F689" i="6"/>
  <c r="C689" i="6"/>
  <c r="I687" i="6"/>
  <c r="F687" i="6"/>
  <c r="C687" i="6"/>
  <c r="I685" i="6"/>
  <c r="F685" i="6"/>
  <c r="C685" i="6"/>
  <c r="I683" i="6"/>
  <c r="F683" i="6"/>
  <c r="C683" i="6"/>
  <c r="I681" i="6"/>
  <c r="F681" i="6"/>
  <c r="C681" i="6"/>
  <c r="I679" i="6"/>
  <c r="F679" i="6"/>
  <c r="C679" i="6"/>
  <c r="I677" i="6"/>
  <c r="F677" i="6"/>
  <c r="C677" i="6"/>
  <c r="I675" i="6"/>
  <c r="F675" i="6"/>
  <c r="C675" i="6"/>
  <c r="I673" i="6"/>
  <c r="F673" i="6"/>
  <c r="C673" i="6"/>
  <c r="I671" i="6"/>
  <c r="F671" i="6"/>
  <c r="C671" i="6"/>
  <c r="I669" i="6"/>
  <c r="F669" i="6"/>
  <c r="C669" i="6"/>
  <c r="I667" i="6"/>
  <c r="F667" i="6"/>
  <c r="C667" i="6"/>
  <c r="I665" i="6"/>
  <c r="F665" i="6"/>
  <c r="C665" i="6"/>
  <c r="I663" i="6"/>
  <c r="F663" i="6"/>
  <c r="C663" i="6"/>
  <c r="I661" i="6"/>
  <c r="F661" i="6"/>
  <c r="C661" i="6"/>
  <c r="I659" i="6"/>
  <c r="F659" i="6"/>
  <c r="C659" i="6"/>
  <c r="I657" i="6"/>
  <c r="F657" i="6"/>
  <c r="C657" i="6"/>
  <c r="I655" i="6"/>
  <c r="F655" i="6"/>
  <c r="C655" i="6"/>
  <c r="I653" i="6"/>
  <c r="F653" i="6"/>
  <c r="C653" i="6"/>
  <c r="I651" i="6"/>
  <c r="F651" i="6"/>
  <c r="C651" i="6"/>
  <c r="I649" i="6"/>
  <c r="F649" i="6"/>
  <c r="C649" i="6"/>
  <c r="I647" i="6"/>
  <c r="F647" i="6"/>
  <c r="C647" i="6"/>
  <c r="I645" i="6"/>
  <c r="F645" i="6"/>
  <c r="C645" i="6"/>
  <c r="I643" i="6"/>
  <c r="F643" i="6"/>
  <c r="C643" i="6"/>
  <c r="I641" i="6"/>
  <c r="F641" i="6"/>
  <c r="C641" i="6"/>
  <c r="I639" i="6"/>
  <c r="F639" i="6"/>
  <c r="C639" i="6"/>
  <c r="I637" i="6"/>
  <c r="F637" i="6"/>
  <c r="C637" i="6"/>
  <c r="I635" i="6"/>
  <c r="F635" i="6"/>
  <c r="C635" i="6"/>
  <c r="I633" i="6"/>
  <c r="F633" i="6"/>
  <c r="C633" i="6"/>
  <c r="I631" i="6"/>
  <c r="F631" i="6"/>
  <c r="C631" i="6"/>
  <c r="I629" i="6"/>
  <c r="F629" i="6"/>
  <c r="C629" i="6"/>
  <c r="I627" i="6"/>
  <c r="F627" i="6"/>
  <c r="C627" i="6"/>
  <c r="I625" i="6"/>
  <c r="F625" i="6"/>
  <c r="C625" i="6"/>
  <c r="I623" i="6"/>
  <c r="F623" i="6"/>
  <c r="C623" i="6"/>
  <c r="I621" i="6"/>
  <c r="F621" i="6"/>
  <c r="C621" i="6"/>
  <c r="I619" i="6"/>
  <c r="F619" i="6"/>
  <c r="C619" i="6"/>
  <c r="P617" i="6"/>
  <c r="P619" i="6" s="1"/>
  <c r="P621" i="6" s="1"/>
  <c r="P623" i="6" s="1"/>
  <c r="P625" i="6" s="1"/>
  <c r="P627" i="6" s="1"/>
  <c r="P629" i="6" s="1"/>
  <c r="P631" i="6" s="1"/>
  <c r="P633" i="6" s="1"/>
  <c r="P635" i="6" s="1"/>
  <c r="P637" i="6" s="1"/>
  <c r="P639" i="6" s="1"/>
  <c r="P641" i="6" s="1"/>
  <c r="P643" i="6" s="1"/>
  <c r="P645" i="6" s="1"/>
  <c r="P647" i="6" s="1"/>
  <c r="P649" i="6" s="1"/>
  <c r="P651" i="6" s="1"/>
  <c r="P653" i="6" s="1"/>
  <c r="P655" i="6" s="1"/>
  <c r="P657" i="6" s="1"/>
  <c r="P659" i="6" s="1"/>
  <c r="P661" i="6" s="1"/>
  <c r="P663" i="6" s="1"/>
  <c r="P665" i="6" s="1"/>
  <c r="P667" i="6" s="1"/>
  <c r="P669" i="6" s="1"/>
  <c r="P671" i="6" s="1"/>
  <c r="P673" i="6" s="1"/>
  <c r="P675" i="6" s="1"/>
  <c r="P677" i="6" s="1"/>
  <c r="P679" i="6" s="1"/>
  <c r="P681" i="6" s="1"/>
  <c r="P683" i="6" s="1"/>
  <c r="P685" i="6" s="1"/>
  <c r="P687" i="6" s="1"/>
  <c r="P689" i="6" s="1"/>
  <c r="P691" i="6" s="1"/>
  <c r="P693" i="6" s="1"/>
  <c r="P695" i="6" s="1"/>
  <c r="P697" i="6" s="1"/>
  <c r="P699" i="6" s="1"/>
  <c r="P701" i="6" s="1"/>
  <c r="P703" i="6" s="1"/>
  <c r="P705" i="6" s="1"/>
  <c r="P707" i="6" s="1"/>
  <c r="P709" i="6" s="1"/>
  <c r="P711" i="6" s="1"/>
  <c r="P713" i="6" s="1"/>
  <c r="P715" i="6" s="1"/>
  <c r="P717" i="6" s="1"/>
  <c r="P719" i="6" s="1"/>
  <c r="P721" i="6" s="1"/>
  <c r="P723" i="6" s="1"/>
  <c r="P725" i="6" s="1"/>
  <c r="P727" i="6" s="1"/>
  <c r="P729" i="6" s="1"/>
  <c r="P731" i="6" s="1"/>
  <c r="P733" i="6" s="1"/>
  <c r="P735" i="6" s="1"/>
  <c r="P737" i="6" s="1"/>
  <c r="P739" i="6" s="1"/>
  <c r="P741" i="6" s="1"/>
  <c r="P743" i="6" s="1"/>
  <c r="P745" i="6" s="1"/>
  <c r="P747" i="6" s="1"/>
  <c r="P749" i="6" s="1"/>
  <c r="I617" i="6"/>
  <c r="F617" i="6"/>
  <c r="C617" i="6"/>
  <c r="S615" i="6"/>
  <c r="T615" i="6" s="1"/>
  <c r="P615" i="6"/>
  <c r="M615" i="6"/>
  <c r="M617" i="6" s="1"/>
  <c r="M619" i="6" s="1"/>
  <c r="M621" i="6" s="1"/>
  <c r="M623" i="6" s="1"/>
  <c r="M625" i="6" s="1"/>
  <c r="M627" i="6" s="1"/>
  <c r="M629" i="6" s="1"/>
  <c r="M631" i="6" s="1"/>
  <c r="M633" i="6" s="1"/>
  <c r="M635" i="6" s="1"/>
  <c r="M637" i="6" s="1"/>
  <c r="M639" i="6" s="1"/>
  <c r="M641" i="6" s="1"/>
  <c r="M643" i="6" s="1"/>
  <c r="M645" i="6" s="1"/>
  <c r="M647" i="6" s="1"/>
  <c r="M649" i="6" s="1"/>
  <c r="M651" i="6" s="1"/>
  <c r="M653" i="6" s="1"/>
  <c r="M655" i="6" s="1"/>
  <c r="M657" i="6" s="1"/>
  <c r="M659" i="6" s="1"/>
  <c r="M661" i="6" s="1"/>
  <c r="M663" i="6" s="1"/>
  <c r="M665" i="6" s="1"/>
  <c r="M667" i="6" s="1"/>
  <c r="M669" i="6" s="1"/>
  <c r="M671" i="6" s="1"/>
  <c r="M673" i="6" s="1"/>
  <c r="M675" i="6" s="1"/>
  <c r="M677" i="6" s="1"/>
  <c r="M679" i="6" s="1"/>
  <c r="M681" i="6" s="1"/>
  <c r="M683" i="6" s="1"/>
  <c r="M685" i="6" s="1"/>
  <c r="M687" i="6" s="1"/>
  <c r="M689" i="6" s="1"/>
  <c r="M691" i="6" s="1"/>
  <c r="M693" i="6" s="1"/>
  <c r="M695" i="6" s="1"/>
  <c r="M697" i="6" s="1"/>
  <c r="M699" i="6" s="1"/>
  <c r="M701" i="6" s="1"/>
  <c r="M703" i="6" s="1"/>
  <c r="M705" i="6" s="1"/>
  <c r="M707" i="6" s="1"/>
  <c r="M709" i="6" s="1"/>
  <c r="M711" i="6" s="1"/>
  <c r="M713" i="6" s="1"/>
  <c r="M715" i="6" s="1"/>
  <c r="M717" i="6" s="1"/>
  <c r="M719" i="6" s="1"/>
  <c r="M721" i="6" s="1"/>
  <c r="M723" i="6" s="1"/>
  <c r="M725" i="6" s="1"/>
  <c r="M727" i="6" s="1"/>
  <c r="M729" i="6" s="1"/>
  <c r="M731" i="6" s="1"/>
  <c r="M733" i="6" s="1"/>
  <c r="M735" i="6" s="1"/>
  <c r="M737" i="6" s="1"/>
  <c r="M739" i="6" s="1"/>
  <c r="M741" i="6" s="1"/>
  <c r="M743" i="6" s="1"/>
  <c r="M745" i="6" s="1"/>
  <c r="M747" i="6" s="1"/>
  <c r="M749" i="6" s="1"/>
  <c r="J615" i="6"/>
  <c r="J617" i="6" s="1"/>
  <c r="J619" i="6" s="1"/>
  <c r="I615" i="6"/>
  <c r="G615" i="6"/>
  <c r="G617" i="6" s="1"/>
  <c r="F615" i="6"/>
  <c r="H615" i="6" s="1"/>
  <c r="D615" i="6"/>
  <c r="C615" i="6"/>
  <c r="V614" i="6"/>
  <c r="V616" i="6" s="1"/>
  <c r="V618" i="6" s="1"/>
  <c r="V620" i="6" s="1"/>
  <c r="V622" i="6" s="1"/>
  <c r="V624" i="6" s="1"/>
  <c r="V626" i="6" s="1"/>
  <c r="V628" i="6" s="1"/>
  <c r="V630" i="6" s="1"/>
  <c r="V632" i="6" s="1"/>
  <c r="V634" i="6" s="1"/>
  <c r="V636" i="6" s="1"/>
  <c r="V638" i="6" s="1"/>
  <c r="V640" i="6" s="1"/>
  <c r="V642" i="6" s="1"/>
  <c r="V644" i="6" s="1"/>
  <c r="V646" i="6" s="1"/>
  <c r="V648" i="6" s="1"/>
  <c r="V650" i="6" s="1"/>
  <c r="V652" i="6" s="1"/>
  <c r="V654" i="6" s="1"/>
  <c r="V656" i="6" s="1"/>
  <c r="V658" i="6" s="1"/>
  <c r="V660" i="6" s="1"/>
  <c r="V662" i="6" s="1"/>
  <c r="V664" i="6" s="1"/>
  <c r="V666" i="6" s="1"/>
  <c r="V668" i="6" s="1"/>
  <c r="V670" i="6" s="1"/>
  <c r="V672" i="6" s="1"/>
  <c r="V674" i="6" s="1"/>
  <c r="V676" i="6" s="1"/>
  <c r="V678" i="6" s="1"/>
  <c r="V680" i="6" s="1"/>
  <c r="V682" i="6" s="1"/>
  <c r="V684" i="6" s="1"/>
  <c r="V686" i="6" s="1"/>
  <c r="V688" i="6" s="1"/>
  <c r="V690" i="6" s="1"/>
  <c r="V692" i="6" s="1"/>
  <c r="V694" i="6" s="1"/>
  <c r="V696" i="6" s="1"/>
  <c r="V698" i="6" s="1"/>
  <c r="V700" i="6" s="1"/>
  <c r="V702" i="6" s="1"/>
  <c r="V704" i="6" s="1"/>
  <c r="V706" i="6" s="1"/>
  <c r="V708" i="6" s="1"/>
  <c r="V710" i="6" s="1"/>
  <c r="V712" i="6" s="1"/>
  <c r="V714" i="6" s="1"/>
  <c r="V716" i="6" s="1"/>
  <c r="V718" i="6" s="1"/>
  <c r="V720" i="6" s="1"/>
  <c r="V722" i="6" s="1"/>
  <c r="V724" i="6" s="1"/>
  <c r="V726" i="6" s="1"/>
  <c r="V728" i="6" s="1"/>
  <c r="V730" i="6" s="1"/>
  <c r="V732" i="6" s="1"/>
  <c r="V734" i="6" s="1"/>
  <c r="V736" i="6" s="1"/>
  <c r="V738" i="6" s="1"/>
  <c r="V740" i="6" s="1"/>
  <c r="V742" i="6" s="1"/>
  <c r="V744" i="6" s="1"/>
  <c r="V746" i="6" s="1"/>
  <c r="V748" i="6" s="1"/>
  <c r="V750" i="6" s="1"/>
  <c r="U614" i="6"/>
  <c r="R613" i="6"/>
  <c r="R615" i="6" s="1"/>
  <c r="R617" i="6" s="1"/>
  <c r="O613" i="6"/>
  <c r="O615" i="6" s="1"/>
  <c r="O617" i="6" s="1"/>
  <c r="L613" i="6"/>
  <c r="N613" i="6" s="1"/>
  <c r="I613" i="6"/>
  <c r="K613" i="6" s="1"/>
  <c r="F613" i="6"/>
  <c r="H613" i="6" s="1"/>
  <c r="C613" i="6"/>
  <c r="E613" i="6" s="1"/>
  <c r="U612" i="6"/>
  <c r="W612" i="6" s="1"/>
  <c r="L611" i="6"/>
  <c r="N611" i="6" s="1"/>
  <c r="K611" i="6"/>
  <c r="J602" i="6"/>
  <c r="D602" i="6"/>
  <c r="D596" i="6"/>
  <c r="J591" i="6"/>
  <c r="D591" i="6"/>
  <c r="I574" i="6"/>
  <c r="F574" i="6"/>
  <c r="C574" i="6"/>
  <c r="E574" i="6" s="1"/>
  <c r="I572" i="6"/>
  <c r="F572" i="6"/>
  <c r="E572" i="6"/>
  <c r="C572" i="6"/>
  <c r="L570" i="6"/>
  <c r="N570" i="6" s="1"/>
  <c r="I570" i="6"/>
  <c r="F570" i="6"/>
  <c r="E570" i="6"/>
  <c r="C570" i="6"/>
  <c r="Q569" i="6"/>
  <c r="L568" i="6"/>
  <c r="N568" i="6" s="1"/>
  <c r="I568" i="6"/>
  <c r="F568" i="6"/>
  <c r="E568" i="6"/>
  <c r="C568" i="6"/>
  <c r="L566" i="6"/>
  <c r="N566" i="6" s="1"/>
  <c r="I566" i="6"/>
  <c r="F566" i="6"/>
  <c r="E566" i="6"/>
  <c r="C566" i="6"/>
  <c r="Q565" i="6"/>
  <c r="L564" i="6"/>
  <c r="N564" i="6" s="1"/>
  <c r="I564" i="6"/>
  <c r="F564" i="6"/>
  <c r="E564" i="6"/>
  <c r="C564" i="6"/>
  <c r="L562" i="6"/>
  <c r="N562" i="6" s="1"/>
  <c r="I562" i="6"/>
  <c r="F562" i="6"/>
  <c r="C562" i="6"/>
  <c r="E562" i="6" s="1"/>
  <c r="L560" i="6"/>
  <c r="N560" i="6" s="1"/>
  <c r="I560" i="6"/>
  <c r="F560" i="6"/>
  <c r="C560" i="6"/>
  <c r="E560" i="6" s="1"/>
  <c r="I558" i="6"/>
  <c r="F558" i="6"/>
  <c r="E558" i="6"/>
  <c r="C558" i="6"/>
  <c r="L556" i="6"/>
  <c r="N556" i="6" s="1"/>
  <c r="I556" i="6"/>
  <c r="F556" i="6"/>
  <c r="C556" i="6"/>
  <c r="E556" i="6" s="1"/>
  <c r="L554" i="6"/>
  <c r="N554" i="6" s="1"/>
  <c r="I554" i="6"/>
  <c r="F554" i="6"/>
  <c r="C554" i="6"/>
  <c r="E554" i="6" s="1"/>
  <c r="L552" i="6"/>
  <c r="N552" i="6" s="1"/>
  <c r="I552" i="6"/>
  <c r="F552" i="6"/>
  <c r="E552" i="6"/>
  <c r="C552" i="6"/>
  <c r="L550" i="6"/>
  <c r="N550" i="6" s="1"/>
  <c r="I550" i="6"/>
  <c r="F550" i="6"/>
  <c r="C550" i="6"/>
  <c r="E550" i="6" s="1"/>
  <c r="L548" i="6"/>
  <c r="N548" i="6" s="1"/>
  <c r="I548" i="6"/>
  <c r="F548" i="6"/>
  <c r="E548" i="6"/>
  <c r="C548" i="6"/>
  <c r="L546" i="6"/>
  <c r="N546" i="6" s="1"/>
  <c r="I546" i="6"/>
  <c r="F546" i="6"/>
  <c r="C546" i="6"/>
  <c r="E546" i="6" s="1"/>
  <c r="L544" i="6"/>
  <c r="N544" i="6" s="1"/>
  <c r="I544" i="6"/>
  <c r="F544" i="6"/>
  <c r="C544" i="6"/>
  <c r="E544" i="6" s="1"/>
  <c r="L542" i="6"/>
  <c r="N542" i="6" s="1"/>
  <c r="I542" i="6"/>
  <c r="F542" i="6"/>
  <c r="C542" i="6"/>
  <c r="E542" i="6" s="1"/>
  <c r="L540" i="6"/>
  <c r="N540" i="6" s="1"/>
  <c r="I540" i="6"/>
  <c r="F540" i="6"/>
  <c r="E540" i="6"/>
  <c r="C540" i="6"/>
  <c r="L538" i="6"/>
  <c r="N538" i="6" s="1"/>
  <c r="I538" i="6"/>
  <c r="F538" i="6"/>
  <c r="C538" i="6"/>
  <c r="E538" i="6" s="1"/>
  <c r="L536" i="6"/>
  <c r="N536" i="6" s="1"/>
  <c r="I536" i="6"/>
  <c r="F536" i="6"/>
  <c r="C536" i="6"/>
  <c r="E536" i="6" s="1"/>
  <c r="L534" i="6"/>
  <c r="N534" i="6" s="1"/>
  <c r="I534" i="6"/>
  <c r="F534" i="6"/>
  <c r="C534" i="6"/>
  <c r="E534" i="6" s="1"/>
  <c r="L532" i="6"/>
  <c r="N532" i="6" s="1"/>
  <c r="I532" i="6"/>
  <c r="F532" i="6"/>
  <c r="E532" i="6"/>
  <c r="C532" i="6"/>
  <c r="L530" i="6"/>
  <c r="N530" i="6" s="1"/>
  <c r="I530" i="6"/>
  <c r="F530" i="6"/>
  <c r="C530" i="6"/>
  <c r="E530" i="6" s="1"/>
  <c r="L528" i="6"/>
  <c r="N528" i="6" s="1"/>
  <c r="I528" i="6"/>
  <c r="F528" i="6"/>
  <c r="E528" i="6"/>
  <c r="C528" i="6"/>
  <c r="N526" i="6"/>
  <c r="L526" i="6"/>
  <c r="I526" i="6"/>
  <c r="F526" i="6"/>
  <c r="E526" i="6"/>
  <c r="C526" i="6"/>
  <c r="L524" i="6"/>
  <c r="N524" i="6" s="1"/>
  <c r="I524" i="6"/>
  <c r="F524" i="6"/>
  <c r="C524" i="6"/>
  <c r="E524" i="6" s="1"/>
  <c r="L522" i="6"/>
  <c r="N522" i="6" s="1"/>
  <c r="I522" i="6"/>
  <c r="F522" i="6"/>
  <c r="C522" i="6"/>
  <c r="E522" i="6" s="1"/>
  <c r="L520" i="6"/>
  <c r="N520" i="6" s="1"/>
  <c r="I520" i="6"/>
  <c r="F520" i="6"/>
  <c r="C520" i="6"/>
  <c r="E520" i="6" s="1"/>
  <c r="L518" i="6"/>
  <c r="N518" i="6" s="1"/>
  <c r="I518" i="6"/>
  <c r="F518" i="6"/>
  <c r="C518" i="6"/>
  <c r="E518" i="6" s="1"/>
  <c r="L516" i="6"/>
  <c r="N516" i="6" s="1"/>
  <c r="I516" i="6"/>
  <c r="F516" i="6"/>
  <c r="E516" i="6"/>
  <c r="C516" i="6"/>
  <c r="L514" i="6"/>
  <c r="N514" i="6" s="1"/>
  <c r="I514" i="6"/>
  <c r="F514" i="6"/>
  <c r="C514" i="6"/>
  <c r="E514" i="6" s="1"/>
  <c r="L512" i="6"/>
  <c r="N512" i="6" s="1"/>
  <c r="I512" i="6"/>
  <c r="F512" i="6"/>
  <c r="E512" i="6"/>
  <c r="C512" i="6"/>
  <c r="L510" i="6"/>
  <c r="N510" i="6" s="1"/>
  <c r="I510" i="6"/>
  <c r="F510" i="6"/>
  <c r="C510" i="6"/>
  <c r="E510" i="6" s="1"/>
  <c r="L508" i="6"/>
  <c r="N508" i="6" s="1"/>
  <c r="I508" i="6"/>
  <c r="F508" i="6"/>
  <c r="E508" i="6"/>
  <c r="C508" i="6"/>
  <c r="N506" i="6"/>
  <c r="L506" i="6"/>
  <c r="I506" i="6"/>
  <c r="F506" i="6"/>
  <c r="C506" i="6"/>
  <c r="E506" i="6" s="1"/>
  <c r="L504" i="6"/>
  <c r="N504" i="6" s="1"/>
  <c r="I504" i="6"/>
  <c r="F504" i="6"/>
  <c r="E504" i="6"/>
  <c r="C504" i="6"/>
  <c r="N502" i="6"/>
  <c r="L502" i="6"/>
  <c r="I502" i="6"/>
  <c r="F502" i="6"/>
  <c r="C502" i="6"/>
  <c r="E502" i="6" s="1"/>
  <c r="L500" i="6"/>
  <c r="N500" i="6" s="1"/>
  <c r="I500" i="6"/>
  <c r="F500" i="6"/>
  <c r="E500" i="6"/>
  <c r="C500" i="6"/>
  <c r="L498" i="6"/>
  <c r="N498" i="6" s="1"/>
  <c r="I498" i="6"/>
  <c r="F498" i="6"/>
  <c r="C498" i="6"/>
  <c r="E498" i="6" s="1"/>
  <c r="L496" i="6"/>
  <c r="N496" i="6" s="1"/>
  <c r="I496" i="6"/>
  <c r="F496" i="6"/>
  <c r="C496" i="6"/>
  <c r="E496" i="6" s="1"/>
  <c r="L494" i="6"/>
  <c r="N494" i="6" s="1"/>
  <c r="I494" i="6"/>
  <c r="F494" i="6"/>
  <c r="C494" i="6"/>
  <c r="E494" i="6" s="1"/>
  <c r="L492" i="6"/>
  <c r="N492" i="6" s="1"/>
  <c r="I492" i="6"/>
  <c r="F492" i="6"/>
  <c r="C492" i="6"/>
  <c r="E492" i="6" s="1"/>
  <c r="L490" i="6"/>
  <c r="N490" i="6" s="1"/>
  <c r="I490" i="6"/>
  <c r="F490" i="6"/>
  <c r="C490" i="6"/>
  <c r="E490" i="6" s="1"/>
  <c r="L488" i="6"/>
  <c r="N488" i="6" s="1"/>
  <c r="I488" i="6"/>
  <c r="F488" i="6"/>
  <c r="C488" i="6"/>
  <c r="E488" i="6" s="1"/>
  <c r="L486" i="6"/>
  <c r="N486" i="6" s="1"/>
  <c r="I486" i="6"/>
  <c r="F486" i="6"/>
  <c r="C486" i="6"/>
  <c r="E486" i="6" s="1"/>
  <c r="L484" i="6"/>
  <c r="N484" i="6" s="1"/>
  <c r="I484" i="6"/>
  <c r="F484" i="6"/>
  <c r="C484" i="6"/>
  <c r="E484" i="6" s="1"/>
  <c r="N482" i="6"/>
  <c r="L482" i="6"/>
  <c r="I482" i="6"/>
  <c r="F482" i="6"/>
  <c r="C482" i="6"/>
  <c r="E482" i="6" s="1"/>
  <c r="L480" i="6"/>
  <c r="N480" i="6" s="1"/>
  <c r="I480" i="6"/>
  <c r="K480" i="6" s="1"/>
  <c r="F480" i="6"/>
  <c r="C480" i="6"/>
  <c r="E480" i="6" s="1"/>
  <c r="L478" i="6"/>
  <c r="N478" i="6" s="1"/>
  <c r="I478" i="6"/>
  <c r="F478" i="6"/>
  <c r="C478" i="6"/>
  <c r="E478" i="6" s="1"/>
  <c r="L476" i="6"/>
  <c r="N476" i="6" s="1"/>
  <c r="I476" i="6"/>
  <c r="K476" i="6" s="1"/>
  <c r="F476" i="6"/>
  <c r="C476" i="6"/>
  <c r="E476" i="6" s="1"/>
  <c r="L474" i="6"/>
  <c r="N474" i="6" s="1"/>
  <c r="I474" i="6"/>
  <c r="K474" i="6" s="1"/>
  <c r="F474" i="6"/>
  <c r="E474" i="6"/>
  <c r="C474" i="6"/>
  <c r="L472" i="6"/>
  <c r="N472" i="6" s="1"/>
  <c r="I472" i="6"/>
  <c r="K472" i="6" s="1"/>
  <c r="F472" i="6"/>
  <c r="C472" i="6"/>
  <c r="E472" i="6" s="1"/>
  <c r="L470" i="6"/>
  <c r="N470" i="6" s="1"/>
  <c r="I470" i="6"/>
  <c r="F470" i="6"/>
  <c r="C470" i="6"/>
  <c r="E470" i="6" s="1"/>
  <c r="L468" i="6"/>
  <c r="N468" i="6" s="1"/>
  <c r="I468" i="6"/>
  <c r="K468" i="6" s="1"/>
  <c r="F468" i="6"/>
  <c r="C468" i="6"/>
  <c r="E468" i="6" s="1"/>
  <c r="L466" i="6"/>
  <c r="N466" i="6" s="1"/>
  <c r="I466" i="6"/>
  <c r="F466" i="6"/>
  <c r="C466" i="6"/>
  <c r="E466" i="6" s="1"/>
  <c r="N464" i="6"/>
  <c r="L464" i="6"/>
  <c r="I464" i="6"/>
  <c r="F464" i="6"/>
  <c r="C464" i="6"/>
  <c r="E464" i="6" s="1"/>
  <c r="N462" i="6"/>
  <c r="L462" i="6"/>
  <c r="I462" i="6"/>
  <c r="F462" i="6"/>
  <c r="C462" i="6"/>
  <c r="E462" i="6" s="1"/>
  <c r="L460" i="6"/>
  <c r="N460" i="6" s="1"/>
  <c r="I460" i="6"/>
  <c r="F460" i="6"/>
  <c r="C460" i="6"/>
  <c r="E460" i="6" s="1"/>
  <c r="N458" i="6"/>
  <c r="L458" i="6"/>
  <c r="I458" i="6"/>
  <c r="F458" i="6"/>
  <c r="C458" i="6"/>
  <c r="E458" i="6" s="1"/>
  <c r="L456" i="6"/>
  <c r="N456" i="6" s="1"/>
  <c r="I456" i="6"/>
  <c r="F456" i="6"/>
  <c r="C456" i="6"/>
  <c r="E456" i="6" s="1"/>
  <c r="N454" i="6"/>
  <c r="L454" i="6"/>
  <c r="I454" i="6"/>
  <c r="F454" i="6"/>
  <c r="C454" i="6"/>
  <c r="E454" i="6" s="1"/>
  <c r="L452" i="6"/>
  <c r="N452" i="6" s="1"/>
  <c r="I452" i="6"/>
  <c r="K452" i="6" s="1"/>
  <c r="F452" i="6"/>
  <c r="C452" i="6"/>
  <c r="E452" i="6" s="1"/>
  <c r="L450" i="6"/>
  <c r="N450" i="6" s="1"/>
  <c r="I450" i="6"/>
  <c r="F450" i="6"/>
  <c r="C450" i="6"/>
  <c r="E450" i="6" s="1"/>
  <c r="N448" i="6"/>
  <c r="L448" i="6"/>
  <c r="I448" i="6"/>
  <c r="F448" i="6"/>
  <c r="C448" i="6"/>
  <c r="E448" i="6" s="1"/>
  <c r="N446" i="6"/>
  <c r="L446" i="6"/>
  <c r="I446" i="6"/>
  <c r="F446" i="6"/>
  <c r="C446" i="6"/>
  <c r="E446" i="6" s="1"/>
  <c r="L444" i="6"/>
  <c r="N444" i="6" s="1"/>
  <c r="I444" i="6"/>
  <c r="K444" i="6" s="1"/>
  <c r="F444" i="6"/>
  <c r="C444" i="6"/>
  <c r="E444" i="6" s="1"/>
  <c r="L442" i="6"/>
  <c r="N442" i="6" s="1"/>
  <c r="I442" i="6"/>
  <c r="K442" i="6" s="1"/>
  <c r="F442" i="6"/>
  <c r="E442" i="6"/>
  <c r="C442" i="6"/>
  <c r="L440" i="6"/>
  <c r="N440" i="6" s="1"/>
  <c r="J440" i="6"/>
  <c r="J442" i="6" s="1"/>
  <c r="J444" i="6" s="1"/>
  <c r="J446" i="6" s="1"/>
  <c r="J448" i="6" s="1"/>
  <c r="J450" i="6" s="1"/>
  <c r="J452" i="6" s="1"/>
  <c r="J454" i="6" s="1"/>
  <c r="J456" i="6" s="1"/>
  <c r="J458" i="6" s="1"/>
  <c r="J460" i="6" s="1"/>
  <c r="J462" i="6" s="1"/>
  <c r="J464" i="6" s="1"/>
  <c r="J466" i="6" s="1"/>
  <c r="J468" i="6" s="1"/>
  <c r="J470" i="6" s="1"/>
  <c r="J472" i="6" s="1"/>
  <c r="J474" i="6" s="1"/>
  <c r="J476" i="6" s="1"/>
  <c r="J478" i="6" s="1"/>
  <c r="J480" i="6" s="1"/>
  <c r="I440" i="6"/>
  <c r="K440" i="6" s="1"/>
  <c r="G440" i="6"/>
  <c r="F440" i="6"/>
  <c r="C440" i="6"/>
  <c r="E440" i="6" s="1"/>
  <c r="L438" i="6"/>
  <c r="N438" i="6" s="1"/>
  <c r="K438" i="6"/>
  <c r="I438" i="6"/>
  <c r="F438" i="6"/>
  <c r="H438" i="6" s="1"/>
  <c r="C438" i="6"/>
  <c r="E438" i="6" s="1"/>
  <c r="K436" i="6"/>
  <c r="H436" i="6"/>
  <c r="D427" i="6"/>
  <c r="J421" i="6"/>
  <c r="D421" i="6"/>
  <c r="X392" i="6"/>
  <c r="W392" i="6"/>
  <c r="V392" i="6"/>
  <c r="X391" i="6"/>
  <c r="S391" i="6"/>
  <c r="X390" i="6"/>
  <c r="W390" i="6"/>
  <c r="Y390" i="6" s="1"/>
  <c r="V390" i="6"/>
  <c r="X389" i="6"/>
  <c r="S389" i="6"/>
  <c r="L572" i="6" s="1"/>
  <c r="N572" i="6" s="1"/>
  <c r="X388" i="6"/>
  <c r="W388" i="6"/>
  <c r="O571" i="6" s="1"/>
  <c r="Q571" i="6" s="1"/>
  <c r="V388" i="6"/>
  <c r="X387" i="6"/>
  <c r="V387" i="6"/>
  <c r="X386" i="6"/>
  <c r="W386" i="6"/>
  <c r="O569" i="6" s="1"/>
  <c r="V386" i="6"/>
  <c r="C229" i="6" s="1"/>
  <c r="F229" i="6" s="1"/>
  <c r="X385" i="6"/>
  <c r="V385" i="6"/>
  <c r="X384" i="6"/>
  <c r="W384" i="6"/>
  <c r="O567" i="6" s="1"/>
  <c r="Q567" i="6" s="1"/>
  <c r="V384" i="6"/>
  <c r="X383" i="6"/>
  <c r="V383" i="6"/>
  <c r="X382" i="6"/>
  <c r="Y382" i="6" s="1"/>
  <c r="W382" i="6"/>
  <c r="O565" i="6" s="1"/>
  <c r="V382" i="6"/>
  <c r="X381" i="6"/>
  <c r="V381" i="6"/>
  <c r="C224" i="6" s="1"/>
  <c r="X380" i="6"/>
  <c r="W380" i="6"/>
  <c r="O563" i="6" s="1"/>
  <c r="Q563" i="6" s="1"/>
  <c r="V380" i="6"/>
  <c r="X379" i="6"/>
  <c r="V379" i="6"/>
  <c r="X378" i="6"/>
  <c r="W378" i="6"/>
  <c r="O561" i="6" s="1"/>
  <c r="Q561" i="6" s="1"/>
  <c r="V378" i="6"/>
  <c r="X377" i="6"/>
  <c r="V377" i="6"/>
  <c r="X376" i="6"/>
  <c r="W376" i="6"/>
  <c r="O559" i="6" s="1"/>
  <c r="Q559" i="6" s="1"/>
  <c r="V376" i="6"/>
  <c r="X375" i="6"/>
  <c r="S375" i="6"/>
  <c r="L558" i="6" s="1"/>
  <c r="N558" i="6" s="1"/>
  <c r="X374" i="6"/>
  <c r="W374" i="6"/>
  <c r="V374" i="6"/>
  <c r="X373" i="6"/>
  <c r="V373" i="6"/>
  <c r="C216" i="6" s="1"/>
  <c r="X372" i="6"/>
  <c r="W372" i="6"/>
  <c r="Y372" i="6" s="1"/>
  <c r="V372" i="6"/>
  <c r="X371" i="6"/>
  <c r="V371" i="6"/>
  <c r="X370" i="6"/>
  <c r="W370" i="6"/>
  <c r="V370" i="6"/>
  <c r="X369" i="6"/>
  <c r="V369" i="6"/>
  <c r="C212" i="6" s="1"/>
  <c r="X368" i="6"/>
  <c r="W368" i="6"/>
  <c r="V368" i="6"/>
  <c r="Y368" i="6" s="1"/>
  <c r="X367" i="6"/>
  <c r="V367" i="6"/>
  <c r="X366" i="6"/>
  <c r="W366" i="6"/>
  <c r="V366" i="6"/>
  <c r="X365" i="6"/>
  <c r="V365" i="6"/>
  <c r="C208" i="6" s="1"/>
  <c r="Y364" i="6"/>
  <c r="X364" i="6"/>
  <c r="W364" i="6"/>
  <c r="V364" i="6"/>
  <c r="X363" i="6"/>
  <c r="V363" i="6"/>
  <c r="X362" i="6"/>
  <c r="W362" i="6"/>
  <c r="V362" i="6"/>
  <c r="X361" i="6"/>
  <c r="V361" i="6"/>
  <c r="C204" i="6" s="1"/>
  <c r="X360" i="6"/>
  <c r="W360" i="6"/>
  <c r="V360" i="6"/>
  <c r="Y360" i="6" s="1"/>
  <c r="X359" i="6"/>
  <c r="V359" i="6"/>
  <c r="C202" i="6" s="1"/>
  <c r="X358" i="6"/>
  <c r="W358" i="6"/>
  <c r="V358" i="6"/>
  <c r="X357" i="6"/>
  <c r="V357" i="6"/>
  <c r="C200" i="6" s="1"/>
  <c r="X356" i="6"/>
  <c r="W356" i="6"/>
  <c r="Y356" i="6" s="1"/>
  <c r="V356" i="6"/>
  <c r="X355" i="6"/>
  <c r="V355" i="6"/>
  <c r="X354" i="6"/>
  <c r="W354" i="6"/>
  <c r="V354" i="6"/>
  <c r="X353" i="6"/>
  <c r="V353" i="6"/>
  <c r="C196" i="6" s="1"/>
  <c r="X352" i="6"/>
  <c r="W352" i="6"/>
  <c r="V352" i="6"/>
  <c r="Y352" i="6" s="1"/>
  <c r="X351" i="6"/>
  <c r="V351" i="6"/>
  <c r="X350" i="6"/>
  <c r="W350" i="6"/>
  <c r="V350" i="6"/>
  <c r="X349" i="6"/>
  <c r="V349" i="6"/>
  <c r="C192" i="6" s="1"/>
  <c r="Y348" i="6"/>
  <c r="X348" i="6"/>
  <c r="W348" i="6"/>
  <c r="V348" i="6"/>
  <c r="X347" i="6"/>
  <c r="V347" i="6"/>
  <c r="X346" i="6"/>
  <c r="W346" i="6"/>
  <c r="V346" i="6"/>
  <c r="X345" i="6"/>
  <c r="V345" i="6"/>
  <c r="C188" i="6" s="1"/>
  <c r="X344" i="6"/>
  <c r="W344" i="6"/>
  <c r="V344" i="6"/>
  <c r="Y344" i="6" s="1"/>
  <c r="X343" i="6"/>
  <c r="V343" i="6"/>
  <c r="C186" i="6" s="1"/>
  <c r="X342" i="6"/>
  <c r="W342" i="6"/>
  <c r="V342" i="6"/>
  <c r="X341" i="6"/>
  <c r="V341" i="6"/>
  <c r="C184" i="6" s="1"/>
  <c r="X340" i="6"/>
  <c r="W340" i="6"/>
  <c r="Y340" i="6" s="1"/>
  <c r="V340" i="6"/>
  <c r="X339" i="6"/>
  <c r="V339" i="6"/>
  <c r="X338" i="6"/>
  <c r="W338" i="6"/>
  <c r="V338" i="6"/>
  <c r="X337" i="6"/>
  <c r="V337" i="6"/>
  <c r="C180" i="6" s="1"/>
  <c r="X336" i="6"/>
  <c r="W336" i="6"/>
  <c r="V336" i="6"/>
  <c r="Y336" i="6" s="1"/>
  <c r="X335" i="6"/>
  <c r="V335" i="6"/>
  <c r="X334" i="6"/>
  <c r="W334" i="6"/>
  <c r="V334" i="6"/>
  <c r="X333" i="6"/>
  <c r="V333" i="6"/>
  <c r="C176" i="6" s="1"/>
  <c r="Y332" i="6"/>
  <c r="X332" i="6"/>
  <c r="W332" i="6"/>
  <c r="V332" i="6"/>
  <c r="X331" i="6"/>
  <c r="V331" i="6"/>
  <c r="X330" i="6"/>
  <c r="W330" i="6"/>
  <c r="V330" i="6"/>
  <c r="X329" i="6"/>
  <c r="V329" i="6"/>
  <c r="C172" i="6" s="1"/>
  <c r="X328" i="6"/>
  <c r="W328" i="6"/>
  <c r="V328" i="6"/>
  <c r="C171" i="6" s="1"/>
  <c r="X327" i="6"/>
  <c r="V327" i="6"/>
  <c r="C170" i="6" s="1"/>
  <c r="X326" i="6"/>
  <c r="W326" i="6"/>
  <c r="V326" i="6"/>
  <c r="X325" i="6"/>
  <c r="V325" i="6"/>
  <c r="C168" i="6" s="1"/>
  <c r="X324" i="6"/>
  <c r="W324" i="6"/>
  <c r="Y324" i="6" s="1"/>
  <c r="V324" i="6"/>
  <c r="X323" i="6"/>
  <c r="V323" i="6"/>
  <c r="X322" i="6"/>
  <c r="W322" i="6"/>
  <c r="V322" i="6"/>
  <c r="X321" i="6"/>
  <c r="V321" i="6"/>
  <c r="C164" i="6" s="1"/>
  <c r="X320" i="6"/>
  <c r="W320" i="6"/>
  <c r="V320" i="6"/>
  <c r="Y320" i="6" s="1"/>
  <c r="X319" i="6"/>
  <c r="V319" i="6"/>
  <c r="C162" i="6" s="1"/>
  <c r="X318" i="6"/>
  <c r="W318" i="6"/>
  <c r="V318" i="6"/>
  <c r="X317" i="6"/>
  <c r="V317" i="6"/>
  <c r="C160" i="6" s="1"/>
  <c r="Y316" i="6"/>
  <c r="X316" i="6"/>
  <c r="W316" i="6"/>
  <c r="V316" i="6"/>
  <c r="X315" i="6"/>
  <c r="V315" i="6"/>
  <c r="X314" i="6"/>
  <c r="W314" i="6"/>
  <c r="V314" i="6"/>
  <c r="X313" i="6"/>
  <c r="V313" i="6"/>
  <c r="C156" i="6" s="1"/>
  <c r="X312" i="6"/>
  <c r="W312" i="6"/>
  <c r="V312" i="6"/>
  <c r="C155" i="6" s="1"/>
  <c r="X311" i="6"/>
  <c r="V311" i="6"/>
  <c r="C154" i="6" s="1"/>
  <c r="X310" i="6"/>
  <c r="W310" i="6"/>
  <c r="V310" i="6"/>
  <c r="X309" i="6"/>
  <c r="V309" i="6"/>
  <c r="C152" i="6" s="1"/>
  <c r="X308" i="6"/>
  <c r="W308" i="6"/>
  <c r="Y308" i="6" s="1"/>
  <c r="V308" i="6"/>
  <c r="X307" i="6"/>
  <c r="V307" i="6"/>
  <c r="X306" i="6"/>
  <c r="W306" i="6"/>
  <c r="V306" i="6"/>
  <c r="X305" i="6"/>
  <c r="V305" i="6"/>
  <c r="C148" i="6" s="1"/>
  <c r="X304" i="6"/>
  <c r="W304" i="6"/>
  <c r="V304" i="6"/>
  <c r="Y304" i="6" s="1"/>
  <c r="X303" i="6"/>
  <c r="V303" i="6"/>
  <c r="C146" i="6" s="1"/>
  <c r="X302" i="6"/>
  <c r="W302" i="6"/>
  <c r="V302" i="6"/>
  <c r="X301" i="6"/>
  <c r="V301" i="6"/>
  <c r="C144" i="6" s="1"/>
  <c r="B301" i="6"/>
  <c r="X300" i="6"/>
  <c r="W300" i="6"/>
  <c r="V300" i="6"/>
  <c r="X299" i="6"/>
  <c r="V299" i="6"/>
  <c r="X298" i="6"/>
  <c r="W298" i="6"/>
  <c r="V298" i="6"/>
  <c r="X297" i="6"/>
  <c r="V297" i="6"/>
  <c r="X296" i="6"/>
  <c r="W296" i="6"/>
  <c r="V296" i="6"/>
  <c r="X295" i="6"/>
  <c r="V295" i="6"/>
  <c r="X294" i="6"/>
  <c r="W294" i="6"/>
  <c r="V294" i="6"/>
  <c r="X293" i="6"/>
  <c r="V293" i="6"/>
  <c r="C136" i="6" s="1"/>
  <c r="X292" i="6"/>
  <c r="W292" i="6"/>
  <c r="V292" i="6"/>
  <c r="X291" i="6"/>
  <c r="V291" i="6"/>
  <c r="X290" i="6"/>
  <c r="W290" i="6"/>
  <c r="V290" i="6"/>
  <c r="X289" i="6"/>
  <c r="V289" i="6"/>
  <c r="X288" i="6"/>
  <c r="W288" i="6"/>
  <c r="V288" i="6"/>
  <c r="X287" i="6"/>
  <c r="V287" i="6"/>
  <c r="U287" i="6"/>
  <c r="U289" i="6" s="1"/>
  <c r="Y289" i="6" s="1"/>
  <c r="X286" i="6"/>
  <c r="W286" i="6"/>
  <c r="V286" i="6"/>
  <c r="X285" i="6"/>
  <c r="V285" i="6"/>
  <c r="X284" i="6"/>
  <c r="W284" i="6"/>
  <c r="V284" i="6"/>
  <c r="C127" i="6" s="1"/>
  <c r="X283" i="6"/>
  <c r="V283" i="6"/>
  <c r="C126" i="6" s="1"/>
  <c r="X282" i="6"/>
  <c r="W282" i="6"/>
  <c r="V282" i="6"/>
  <c r="X281" i="6"/>
  <c r="V281" i="6"/>
  <c r="X280" i="6"/>
  <c r="W280" i="6"/>
  <c r="V280" i="6"/>
  <c r="X279" i="6"/>
  <c r="V279" i="6"/>
  <c r="U279" i="6"/>
  <c r="U281" i="6" s="1"/>
  <c r="Y281" i="6" s="1"/>
  <c r="X278" i="6"/>
  <c r="W278" i="6"/>
  <c r="V278" i="6"/>
  <c r="X277" i="6"/>
  <c r="V277" i="6"/>
  <c r="C120" i="6" s="1"/>
  <c r="X276" i="6"/>
  <c r="W276" i="6"/>
  <c r="V276" i="6"/>
  <c r="X275" i="6"/>
  <c r="V275" i="6"/>
  <c r="X274" i="6"/>
  <c r="W274" i="6"/>
  <c r="V274" i="6"/>
  <c r="X273" i="6"/>
  <c r="V273" i="6"/>
  <c r="C116" i="6" s="1"/>
  <c r="X272" i="6"/>
  <c r="W272" i="6"/>
  <c r="V272" i="6"/>
  <c r="X271" i="6"/>
  <c r="V271" i="6"/>
  <c r="U271" i="6"/>
  <c r="U273" i="6" s="1"/>
  <c r="Y273" i="6" s="1"/>
  <c r="X270" i="6"/>
  <c r="W270" i="6"/>
  <c r="V270" i="6"/>
  <c r="X269" i="6"/>
  <c r="V269" i="6"/>
  <c r="X268" i="6"/>
  <c r="W268" i="6"/>
  <c r="V268" i="6"/>
  <c r="C111" i="6" s="1"/>
  <c r="X267" i="6"/>
  <c r="V267" i="6"/>
  <c r="C110" i="6" s="1"/>
  <c r="X266" i="6"/>
  <c r="W266" i="6"/>
  <c r="V266" i="6"/>
  <c r="X265" i="6"/>
  <c r="V265" i="6"/>
  <c r="X264" i="6"/>
  <c r="W264" i="6"/>
  <c r="V264" i="6"/>
  <c r="C107" i="6" s="1"/>
  <c r="X263" i="6"/>
  <c r="V263" i="6"/>
  <c r="U263" i="6"/>
  <c r="U265" i="6" s="1"/>
  <c r="Y265" i="6" s="1"/>
  <c r="X262" i="6"/>
  <c r="W262" i="6"/>
  <c r="V262" i="6"/>
  <c r="X261" i="6"/>
  <c r="V261" i="6"/>
  <c r="C104" i="6" s="1"/>
  <c r="X260" i="6"/>
  <c r="W260" i="6"/>
  <c r="V260" i="6"/>
  <c r="X259" i="6"/>
  <c r="V259" i="6"/>
  <c r="X258" i="6"/>
  <c r="W258" i="6"/>
  <c r="V258" i="6"/>
  <c r="X257" i="6"/>
  <c r="V257" i="6"/>
  <c r="N257" i="6"/>
  <c r="N259" i="6" s="1"/>
  <c r="N261" i="6" s="1"/>
  <c r="N263" i="6" s="1"/>
  <c r="N265" i="6" s="1"/>
  <c r="N267" i="6" s="1"/>
  <c r="N269" i="6" s="1"/>
  <c r="N271" i="6" s="1"/>
  <c r="N273" i="6" s="1"/>
  <c r="N275" i="6" s="1"/>
  <c r="N277" i="6" s="1"/>
  <c r="N279" i="6" s="1"/>
  <c r="N281" i="6" s="1"/>
  <c r="N283" i="6" s="1"/>
  <c r="N285" i="6" s="1"/>
  <c r="N287" i="6" s="1"/>
  <c r="N289" i="6" s="1"/>
  <c r="N291" i="6" s="1"/>
  <c r="N293" i="6" s="1"/>
  <c r="N295" i="6" s="1"/>
  <c r="N297" i="6" s="1"/>
  <c r="J257" i="6"/>
  <c r="X256" i="6"/>
  <c r="W256" i="6"/>
  <c r="V256" i="6"/>
  <c r="X255" i="6"/>
  <c r="Z255" i="6" s="1"/>
  <c r="W255" i="6"/>
  <c r="D98" i="6" s="1"/>
  <c r="V255" i="6"/>
  <c r="C98" i="6" s="1"/>
  <c r="F98" i="6" s="1"/>
  <c r="U255" i="6"/>
  <c r="U257" i="6" s="1"/>
  <c r="Y257" i="6" s="1"/>
  <c r="X254" i="6"/>
  <c r="W254" i="6"/>
  <c r="O437" i="6" s="1"/>
  <c r="Q437" i="6" s="1"/>
  <c r="V254" i="6"/>
  <c r="Y254" i="6" s="1"/>
  <c r="X253" i="6"/>
  <c r="W253" i="6"/>
  <c r="V253" i="6"/>
  <c r="E236" i="6"/>
  <c r="F236" i="6" s="1"/>
  <c r="E235" i="6"/>
  <c r="C235" i="6"/>
  <c r="E234" i="6"/>
  <c r="E233" i="6"/>
  <c r="C233" i="6"/>
  <c r="E232" i="6"/>
  <c r="E231" i="6"/>
  <c r="D231" i="6"/>
  <c r="E230" i="6"/>
  <c r="C230" i="6"/>
  <c r="E229" i="6"/>
  <c r="D229" i="6"/>
  <c r="E228" i="6"/>
  <c r="C228" i="6"/>
  <c r="E227" i="6"/>
  <c r="C227" i="6"/>
  <c r="E226" i="6"/>
  <c r="C226" i="6"/>
  <c r="E225" i="6"/>
  <c r="D225" i="6"/>
  <c r="C225" i="6"/>
  <c r="F225" i="6" s="1"/>
  <c r="E224" i="6"/>
  <c r="E223" i="6"/>
  <c r="D223" i="6"/>
  <c r="C223" i="6"/>
  <c r="E222" i="6"/>
  <c r="C222" i="6"/>
  <c r="E221" i="6"/>
  <c r="D221" i="6"/>
  <c r="E220" i="6"/>
  <c r="C220" i="6"/>
  <c r="E219" i="6"/>
  <c r="D219" i="6"/>
  <c r="C219" i="6"/>
  <c r="E218" i="6"/>
  <c r="E217" i="6"/>
  <c r="E216" i="6"/>
  <c r="E215" i="6"/>
  <c r="C215" i="6"/>
  <c r="E214" i="6"/>
  <c r="C214" i="6"/>
  <c r="E213" i="6"/>
  <c r="E212" i="6"/>
  <c r="E211" i="6"/>
  <c r="E210" i="6"/>
  <c r="C210" i="6"/>
  <c r="E209" i="6"/>
  <c r="E208" i="6"/>
  <c r="E207" i="6"/>
  <c r="C207" i="6"/>
  <c r="E206" i="6"/>
  <c r="C206" i="6"/>
  <c r="E205" i="6"/>
  <c r="E204" i="6"/>
  <c r="E203" i="6"/>
  <c r="C203" i="6"/>
  <c r="E202" i="6"/>
  <c r="E201" i="6"/>
  <c r="E200" i="6"/>
  <c r="E199" i="6"/>
  <c r="C199" i="6"/>
  <c r="E198" i="6"/>
  <c r="C198" i="6"/>
  <c r="E197" i="6"/>
  <c r="E196" i="6"/>
  <c r="E195" i="6"/>
  <c r="E194" i="6"/>
  <c r="C194" i="6"/>
  <c r="E193" i="6"/>
  <c r="E192" i="6"/>
  <c r="E191" i="6"/>
  <c r="C191" i="6"/>
  <c r="E190" i="6"/>
  <c r="C190" i="6"/>
  <c r="E189" i="6"/>
  <c r="E188" i="6"/>
  <c r="E187" i="6"/>
  <c r="C187" i="6"/>
  <c r="E186" i="6"/>
  <c r="E185" i="6"/>
  <c r="E184" i="6"/>
  <c r="E183" i="6"/>
  <c r="C183" i="6"/>
  <c r="E182" i="6"/>
  <c r="C182" i="6"/>
  <c r="E181" i="6"/>
  <c r="E180" i="6"/>
  <c r="E179" i="6"/>
  <c r="E178" i="6"/>
  <c r="C178" i="6"/>
  <c r="E177" i="6"/>
  <c r="E176" i="6"/>
  <c r="E175" i="6"/>
  <c r="C175" i="6"/>
  <c r="E174" i="6"/>
  <c r="C174" i="6"/>
  <c r="E173" i="6"/>
  <c r="E172" i="6"/>
  <c r="E171" i="6"/>
  <c r="E170" i="6"/>
  <c r="E169" i="6"/>
  <c r="E168" i="6"/>
  <c r="E167" i="6"/>
  <c r="C167" i="6"/>
  <c r="E166" i="6"/>
  <c r="C166" i="6"/>
  <c r="E165" i="6"/>
  <c r="E164" i="6"/>
  <c r="E163" i="6"/>
  <c r="E162" i="6"/>
  <c r="E161" i="6"/>
  <c r="E160" i="6"/>
  <c r="E159" i="6"/>
  <c r="C159" i="6"/>
  <c r="E158" i="6"/>
  <c r="C158" i="6"/>
  <c r="E157" i="6"/>
  <c r="E156" i="6"/>
  <c r="E155" i="6"/>
  <c r="E154" i="6"/>
  <c r="E153" i="6"/>
  <c r="E152" i="6"/>
  <c r="E151" i="6"/>
  <c r="C151" i="6"/>
  <c r="E150" i="6"/>
  <c r="C150" i="6"/>
  <c r="E149" i="6"/>
  <c r="E148" i="6"/>
  <c r="E147" i="6"/>
  <c r="E146" i="6"/>
  <c r="E145" i="6"/>
  <c r="E144" i="6"/>
  <c r="E143" i="6"/>
  <c r="C143" i="6"/>
  <c r="E142" i="6"/>
  <c r="C142" i="6"/>
  <c r="E141" i="6"/>
  <c r="E140" i="6"/>
  <c r="C140" i="6"/>
  <c r="E139" i="6"/>
  <c r="C139" i="6"/>
  <c r="E138" i="6"/>
  <c r="C138" i="6"/>
  <c r="E137" i="6"/>
  <c r="E136" i="6"/>
  <c r="E135" i="6"/>
  <c r="C135" i="6"/>
  <c r="E134" i="6"/>
  <c r="C134" i="6"/>
  <c r="E133" i="6"/>
  <c r="E132" i="6"/>
  <c r="C132" i="6"/>
  <c r="E131" i="6"/>
  <c r="C131" i="6"/>
  <c r="E130" i="6"/>
  <c r="C130" i="6"/>
  <c r="E129" i="6"/>
  <c r="E128" i="6"/>
  <c r="C128" i="6"/>
  <c r="E127" i="6"/>
  <c r="E126" i="6"/>
  <c r="E125" i="6"/>
  <c r="E124" i="6"/>
  <c r="C124" i="6"/>
  <c r="E123" i="6"/>
  <c r="C123" i="6"/>
  <c r="E122" i="6"/>
  <c r="C122" i="6"/>
  <c r="E121" i="6"/>
  <c r="E120" i="6"/>
  <c r="E119" i="6"/>
  <c r="C119" i="6"/>
  <c r="E118" i="6"/>
  <c r="C118" i="6"/>
  <c r="E117" i="6"/>
  <c r="E116" i="6"/>
  <c r="E115" i="6"/>
  <c r="C115" i="6"/>
  <c r="E114" i="6"/>
  <c r="C114" i="6"/>
  <c r="E113" i="6"/>
  <c r="E112" i="6"/>
  <c r="C112" i="6"/>
  <c r="E111" i="6"/>
  <c r="E110" i="6"/>
  <c r="E109" i="6"/>
  <c r="E108" i="6"/>
  <c r="C108" i="6"/>
  <c r="E107" i="6"/>
  <c r="E106" i="6"/>
  <c r="C106" i="6"/>
  <c r="E105" i="6"/>
  <c r="E104" i="6"/>
  <c r="E103" i="6"/>
  <c r="C103" i="6"/>
  <c r="E102" i="6"/>
  <c r="C102" i="6"/>
  <c r="E101" i="6"/>
  <c r="E100" i="6"/>
  <c r="C100" i="6"/>
  <c r="E99" i="6"/>
  <c r="C99" i="6"/>
  <c r="E98" i="6"/>
  <c r="E97" i="6"/>
  <c r="D97" i="6"/>
  <c r="E96" i="6"/>
  <c r="D96" i="6"/>
  <c r="J86" i="6"/>
  <c r="J85" i="6"/>
  <c r="F85" i="6"/>
  <c r="C85" i="6"/>
  <c r="C84" i="6"/>
  <c r="F83" i="6"/>
  <c r="C83" i="6"/>
  <c r="J83" i="6" s="1"/>
  <c r="J82" i="6"/>
  <c r="F82" i="6"/>
  <c r="C82" i="6"/>
  <c r="F81" i="6"/>
  <c r="C81" i="6"/>
  <c r="J81" i="6" s="1"/>
  <c r="F80" i="6"/>
  <c r="C80" i="6"/>
  <c r="F79" i="6"/>
  <c r="J79" i="6" s="1"/>
  <c r="C79" i="6"/>
  <c r="F78" i="6"/>
  <c r="J78" i="6" s="1"/>
  <c r="C78" i="6"/>
  <c r="F77" i="6"/>
  <c r="C77" i="6"/>
  <c r="F76" i="6"/>
  <c r="C76" i="6"/>
  <c r="F75" i="6"/>
  <c r="C75" i="6"/>
  <c r="F74" i="6"/>
  <c r="C74" i="6"/>
  <c r="J74" i="6" s="1"/>
  <c r="F73" i="6"/>
  <c r="J73" i="6" s="1"/>
  <c r="C73" i="6"/>
  <c r="F72" i="6"/>
  <c r="C72" i="6"/>
  <c r="F71" i="6"/>
  <c r="C71" i="6"/>
  <c r="J70" i="6"/>
  <c r="F70" i="6"/>
  <c r="C70" i="6"/>
  <c r="F69" i="6"/>
  <c r="C69" i="6"/>
  <c r="F68" i="6"/>
  <c r="C68" i="6"/>
  <c r="J68" i="6" s="1"/>
  <c r="F67" i="6"/>
  <c r="J67" i="6" s="1"/>
  <c r="C67" i="6"/>
  <c r="F66" i="6"/>
  <c r="J66" i="6" s="1"/>
  <c r="C66" i="6"/>
  <c r="F65" i="6"/>
  <c r="C65" i="6"/>
  <c r="F64" i="6"/>
  <c r="C64" i="6"/>
  <c r="J63" i="6"/>
  <c r="F63" i="6"/>
  <c r="C63" i="6"/>
  <c r="F62" i="6"/>
  <c r="C62" i="6"/>
  <c r="F61" i="6"/>
  <c r="C61" i="6"/>
  <c r="J61" i="6" s="1"/>
  <c r="F60" i="6"/>
  <c r="C60" i="6"/>
  <c r="F59" i="6"/>
  <c r="C59" i="6"/>
  <c r="J59" i="6" s="1"/>
  <c r="F58" i="6"/>
  <c r="J58" i="6" s="1"/>
  <c r="C58" i="6"/>
  <c r="F57" i="6"/>
  <c r="C57" i="6"/>
  <c r="J57" i="6" s="1"/>
  <c r="F56" i="6"/>
  <c r="C56" i="6"/>
  <c r="J56" i="6" s="1"/>
  <c r="F55" i="6"/>
  <c r="C55" i="6"/>
  <c r="J55" i="6" s="1"/>
  <c r="F54" i="6"/>
  <c r="C54" i="6"/>
  <c r="J54" i="6" s="1"/>
  <c r="F53" i="6"/>
  <c r="J53" i="6" s="1"/>
  <c r="C53" i="6"/>
  <c r="F52" i="6"/>
  <c r="C52" i="6"/>
  <c r="J51" i="6"/>
  <c r="F51" i="6"/>
  <c r="C51" i="6"/>
  <c r="F50" i="6"/>
  <c r="C50" i="6"/>
  <c r="F49" i="6"/>
  <c r="C49" i="6"/>
  <c r="J49" i="6" s="1"/>
  <c r="F48" i="6"/>
  <c r="C48" i="6"/>
  <c r="F47" i="6"/>
  <c r="C47" i="6"/>
  <c r="J47" i="6" s="1"/>
  <c r="F46" i="6"/>
  <c r="J46" i="6" s="1"/>
  <c r="C46" i="6"/>
  <c r="F45" i="6"/>
  <c r="C45" i="6"/>
  <c r="F44" i="6"/>
  <c r="C44" i="6"/>
  <c r="F43" i="6"/>
  <c r="C43" i="6"/>
  <c r="J42" i="6"/>
  <c r="F42" i="6"/>
  <c r="C42" i="6"/>
  <c r="F41" i="6"/>
  <c r="J41" i="6" s="1"/>
  <c r="C41" i="6"/>
  <c r="F40" i="6"/>
  <c r="C40" i="6"/>
  <c r="F39" i="6"/>
  <c r="C39" i="6"/>
  <c r="F38" i="6"/>
  <c r="C38" i="6"/>
  <c r="J38" i="6" s="1"/>
  <c r="F37" i="6"/>
  <c r="C37" i="6"/>
  <c r="F36" i="6"/>
  <c r="C36" i="6"/>
  <c r="J36" i="6" s="1"/>
  <c r="F35" i="6"/>
  <c r="C35" i="6"/>
  <c r="J35" i="6" s="1"/>
  <c r="F34" i="6"/>
  <c r="J34" i="6" s="1"/>
  <c r="C34" i="6"/>
  <c r="F33" i="6"/>
  <c r="C33" i="6"/>
  <c r="F32" i="6"/>
  <c r="C32" i="6"/>
  <c r="F31" i="6"/>
  <c r="C31" i="6"/>
  <c r="J31" i="6" s="1"/>
  <c r="F30" i="6"/>
  <c r="C30" i="6"/>
  <c r="F29" i="6"/>
  <c r="C29" i="6"/>
  <c r="J29" i="6" s="1"/>
  <c r="F28" i="6"/>
  <c r="C28" i="6"/>
  <c r="F27" i="6"/>
  <c r="C27" i="6"/>
  <c r="J27" i="6" s="1"/>
  <c r="F26" i="6"/>
  <c r="C26" i="6"/>
  <c r="J26" i="6" s="1"/>
  <c r="J25" i="6"/>
  <c r="F25" i="6"/>
  <c r="C25" i="6"/>
  <c r="F24" i="6"/>
  <c r="C24" i="6"/>
  <c r="J24" i="6" s="1"/>
  <c r="F23" i="6"/>
  <c r="C23" i="6"/>
  <c r="J23" i="6" s="1"/>
  <c r="F22" i="6"/>
  <c r="J22" i="6" s="1"/>
  <c r="C22" i="6"/>
  <c r="F21" i="6"/>
  <c r="C21" i="6"/>
  <c r="J21" i="6" s="1"/>
  <c r="F20" i="6"/>
  <c r="C20" i="6"/>
  <c r="J20" i="6" s="1"/>
  <c r="F19" i="6"/>
  <c r="J19" i="6" s="1"/>
  <c r="C19" i="6"/>
  <c r="F18" i="6"/>
  <c r="C18" i="6"/>
  <c r="J18" i="6" s="1"/>
  <c r="F17" i="6"/>
  <c r="C17" i="6"/>
  <c r="J17" i="6" s="1"/>
  <c r="C16" i="6"/>
  <c r="J16" i="6" s="1"/>
  <c r="I1541" i="5"/>
  <c r="F1541" i="5"/>
  <c r="C1541" i="5"/>
  <c r="I1539" i="5"/>
  <c r="F1539" i="5"/>
  <c r="C1539" i="5"/>
  <c r="I1537" i="5"/>
  <c r="F1537" i="5"/>
  <c r="C1537" i="5"/>
  <c r="I1535" i="5"/>
  <c r="F1535" i="5"/>
  <c r="C1535" i="5"/>
  <c r="I1533" i="5"/>
  <c r="F1533" i="5"/>
  <c r="C1533" i="5"/>
  <c r="I1531" i="5"/>
  <c r="F1531" i="5"/>
  <c r="C1531" i="5"/>
  <c r="I1529" i="5"/>
  <c r="F1529" i="5"/>
  <c r="C1529" i="5"/>
  <c r="I1527" i="5"/>
  <c r="F1527" i="5"/>
  <c r="C1527" i="5"/>
  <c r="I1525" i="5"/>
  <c r="F1525" i="5"/>
  <c r="C1525" i="5"/>
  <c r="I1523" i="5"/>
  <c r="F1523" i="5"/>
  <c r="C1523" i="5"/>
  <c r="I1521" i="5"/>
  <c r="F1521" i="5"/>
  <c r="C1521" i="5"/>
  <c r="I1519" i="5"/>
  <c r="F1519" i="5"/>
  <c r="C1519" i="5"/>
  <c r="I1517" i="5"/>
  <c r="F1517" i="5"/>
  <c r="C1517" i="5"/>
  <c r="I1515" i="5"/>
  <c r="F1515" i="5"/>
  <c r="C1515" i="5"/>
  <c r="I1513" i="5"/>
  <c r="F1513" i="5"/>
  <c r="C1513" i="5"/>
  <c r="I1511" i="5"/>
  <c r="F1511" i="5"/>
  <c r="C1511" i="5"/>
  <c r="I1509" i="5"/>
  <c r="F1509" i="5"/>
  <c r="C1509" i="5"/>
  <c r="I1507" i="5"/>
  <c r="F1507" i="5"/>
  <c r="C1507" i="5"/>
  <c r="I1505" i="5"/>
  <c r="F1505" i="5"/>
  <c r="C1505" i="5"/>
  <c r="I1503" i="5"/>
  <c r="F1503" i="5"/>
  <c r="C1503" i="5"/>
  <c r="I1501" i="5"/>
  <c r="F1501" i="5"/>
  <c r="C1501" i="5"/>
  <c r="I1499" i="5"/>
  <c r="F1499" i="5"/>
  <c r="C1499" i="5"/>
  <c r="I1497" i="5"/>
  <c r="F1497" i="5"/>
  <c r="C1497" i="5"/>
  <c r="I1495" i="5"/>
  <c r="F1495" i="5"/>
  <c r="C1495" i="5"/>
  <c r="I1493" i="5"/>
  <c r="F1493" i="5"/>
  <c r="C1493" i="5"/>
  <c r="I1491" i="5"/>
  <c r="F1491" i="5"/>
  <c r="C1491" i="5"/>
  <c r="I1489" i="5"/>
  <c r="F1489" i="5"/>
  <c r="C1489" i="5"/>
  <c r="I1487" i="5"/>
  <c r="F1487" i="5"/>
  <c r="C1487" i="5"/>
  <c r="I1485" i="5"/>
  <c r="F1485" i="5"/>
  <c r="C1485" i="5"/>
  <c r="I1483" i="5"/>
  <c r="F1483" i="5"/>
  <c r="C1483" i="5"/>
  <c r="I1481" i="5"/>
  <c r="F1481" i="5"/>
  <c r="C1481" i="5"/>
  <c r="I1479" i="5"/>
  <c r="F1479" i="5"/>
  <c r="C1479" i="5"/>
  <c r="I1477" i="5"/>
  <c r="F1477" i="5"/>
  <c r="C1477" i="5"/>
  <c r="I1475" i="5"/>
  <c r="F1475" i="5"/>
  <c r="C1475" i="5"/>
  <c r="I1473" i="5"/>
  <c r="F1473" i="5"/>
  <c r="C1473" i="5"/>
  <c r="I1471" i="5"/>
  <c r="F1471" i="5"/>
  <c r="C1471" i="5"/>
  <c r="I1469" i="5"/>
  <c r="F1469" i="5"/>
  <c r="C1469" i="5"/>
  <c r="I1467" i="5"/>
  <c r="F1467" i="5"/>
  <c r="C1467" i="5"/>
  <c r="I1465" i="5"/>
  <c r="F1465" i="5"/>
  <c r="C1465" i="5"/>
  <c r="I1463" i="5"/>
  <c r="F1463" i="5"/>
  <c r="C1463" i="5"/>
  <c r="I1461" i="5"/>
  <c r="F1461" i="5"/>
  <c r="C1461" i="5"/>
  <c r="I1459" i="5"/>
  <c r="F1459" i="5"/>
  <c r="C1459" i="5"/>
  <c r="I1457" i="5"/>
  <c r="F1457" i="5"/>
  <c r="C1457" i="5"/>
  <c r="I1455" i="5"/>
  <c r="F1455" i="5"/>
  <c r="C1455" i="5"/>
  <c r="I1453" i="5"/>
  <c r="F1453" i="5"/>
  <c r="C1453" i="5"/>
  <c r="I1451" i="5"/>
  <c r="F1451" i="5"/>
  <c r="C1451" i="5"/>
  <c r="I1449" i="5"/>
  <c r="F1449" i="5"/>
  <c r="C1449" i="5"/>
  <c r="I1447" i="5"/>
  <c r="F1447" i="5"/>
  <c r="C1447" i="5"/>
  <c r="I1445" i="5"/>
  <c r="F1445" i="5"/>
  <c r="C1445" i="5"/>
  <c r="I1443" i="5"/>
  <c r="F1443" i="5"/>
  <c r="C1443" i="5"/>
  <c r="I1441" i="5"/>
  <c r="F1441" i="5"/>
  <c r="C1441" i="5"/>
  <c r="I1439" i="5"/>
  <c r="F1439" i="5"/>
  <c r="C1439" i="5"/>
  <c r="I1437" i="5"/>
  <c r="F1437" i="5"/>
  <c r="C1437" i="5"/>
  <c r="I1435" i="5"/>
  <c r="F1435" i="5"/>
  <c r="C1435" i="5"/>
  <c r="I1433" i="5"/>
  <c r="F1433" i="5"/>
  <c r="C1433" i="5"/>
  <c r="I1431" i="5"/>
  <c r="F1431" i="5"/>
  <c r="C1431" i="5"/>
  <c r="I1429" i="5"/>
  <c r="F1429" i="5"/>
  <c r="C1429" i="5"/>
  <c r="I1427" i="5"/>
  <c r="F1427" i="5"/>
  <c r="C1427" i="5"/>
  <c r="I1425" i="5"/>
  <c r="F1425" i="5"/>
  <c r="C1425" i="5"/>
  <c r="I1423" i="5"/>
  <c r="F1423" i="5"/>
  <c r="C1423" i="5"/>
  <c r="I1421" i="5"/>
  <c r="F1421" i="5"/>
  <c r="C1421" i="5"/>
  <c r="I1419" i="5"/>
  <c r="F1419" i="5"/>
  <c r="C1419" i="5"/>
  <c r="I1417" i="5"/>
  <c r="F1417" i="5"/>
  <c r="C1417" i="5"/>
  <c r="I1415" i="5"/>
  <c r="F1415" i="5"/>
  <c r="C1415" i="5"/>
  <c r="I1413" i="5"/>
  <c r="F1413" i="5"/>
  <c r="C1413" i="5"/>
  <c r="I1411" i="5"/>
  <c r="F1411" i="5"/>
  <c r="C1411" i="5"/>
  <c r="I1409" i="5"/>
  <c r="F1409" i="5"/>
  <c r="C1409" i="5"/>
  <c r="I1407" i="5"/>
  <c r="F1407" i="5"/>
  <c r="C1407" i="5"/>
  <c r="I1405" i="5"/>
  <c r="F1405" i="5"/>
  <c r="C1405" i="5"/>
  <c r="I1403" i="5"/>
  <c r="F1403" i="5"/>
  <c r="C1403" i="5"/>
  <c r="I1401" i="5"/>
  <c r="F1401" i="5"/>
  <c r="C1401" i="5"/>
  <c r="I1399" i="5"/>
  <c r="F1399" i="5"/>
  <c r="C1399" i="5"/>
  <c r="I1397" i="5"/>
  <c r="F1397" i="5"/>
  <c r="C1397" i="5"/>
  <c r="I1395" i="5"/>
  <c r="F1395" i="5"/>
  <c r="C1395" i="5"/>
  <c r="I1393" i="5"/>
  <c r="F1393" i="5"/>
  <c r="C1393" i="5"/>
  <c r="I1391" i="5"/>
  <c r="F1391" i="5"/>
  <c r="C1391" i="5"/>
  <c r="I1389" i="5"/>
  <c r="F1389" i="5"/>
  <c r="C1389" i="5"/>
  <c r="I1387" i="5"/>
  <c r="F1387" i="5"/>
  <c r="C1387" i="5"/>
  <c r="I1385" i="5"/>
  <c r="F1385" i="5"/>
  <c r="C1385" i="5"/>
  <c r="I1383" i="5"/>
  <c r="F1383" i="5"/>
  <c r="C1383" i="5"/>
  <c r="I1381" i="5"/>
  <c r="F1381" i="5"/>
  <c r="C1381" i="5"/>
  <c r="I1379" i="5"/>
  <c r="F1379" i="5"/>
  <c r="C1379" i="5"/>
  <c r="I1377" i="5"/>
  <c r="F1377" i="5"/>
  <c r="C1377" i="5"/>
  <c r="I1375" i="5"/>
  <c r="F1375" i="5"/>
  <c r="C1375" i="5"/>
  <c r="I1373" i="5"/>
  <c r="F1373" i="5"/>
  <c r="C1373" i="5"/>
  <c r="I1371" i="5"/>
  <c r="F1371" i="5"/>
  <c r="C1371" i="5"/>
  <c r="I1369" i="5"/>
  <c r="F1369" i="5"/>
  <c r="C1369" i="5"/>
  <c r="I1367" i="5"/>
  <c r="F1367" i="5"/>
  <c r="C1367" i="5"/>
  <c r="I1365" i="5"/>
  <c r="F1365" i="5"/>
  <c r="C1365" i="5"/>
  <c r="I1363" i="5"/>
  <c r="F1363" i="5"/>
  <c r="C1363" i="5"/>
  <c r="I1361" i="5"/>
  <c r="F1361" i="5"/>
  <c r="C1361" i="5"/>
  <c r="I1359" i="5"/>
  <c r="F1359" i="5"/>
  <c r="C1359" i="5"/>
  <c r="I1357" i="5"/>
  <c r="F1357" i="5"/>
  <c r="C1357" i="5"/>
  <c r="I1355" i="5"/>
  <c r="F1355" i="5"/>
  <c r="C1355" i="5"/>
  <c r="I1353" i="5"/>
  <c r="F1353" i="5"/>
  <c r="C1353" i="5"/>
  <c r="I1351" i="5"/>
  <c r="F1351" i="5"/>
  <c r="C1351" i="5"/>
  <c r="I1349" i="5"/>
  <c r="F1349" i="5"/>
  <c r="C1349" i="5"/>
  <c r="M1347" i="5"/>
  <c r="M1349" i="5" s="1"/>
  <c r="M1351" i="5" s="1"/>
  <c r="M1353" i="5" s="1"/>
  <c r="M1355" i="5" s="1"/>
  <c r="M1357" i="5" s="1"/>
  <c r="M1359" i="5" s="1"/>
  <c r="M1361" i="5" s="1"/>
  <c r="M1363" i="5" s="1"/>
  <c r="M1365" i="5" s="1"/>
  <c r="M1367" i="5" s="1"/>
  <c r="M1369" i="5" s="1"/>
  <c r="M1371" i="5" s="1"/>
  <c r="M1373" i="5" s="1"/>
  <c r="M1375" i="5" s="1"/>
  <c r="M1377" i="5" s="1"/>
  <c r="M1379" i="5" s="1"/>
  <c r="M1381" i="5" s="1"/>
  <c r="M1383" i="5" s="1"/>
  <c r="M1385" i="5" s="1"/>
  <c r="M1387" i="5" s="1"/>
  <c r="M1389" i="5" s="1"/>
  <c r="M1391" i="5" s="1"/>
  <c r="M1393" i="5" s="1"/>
  <c r="M1395" i="5" s="1"/>
  <c r="M1397" i="5" s="1"/>
  <c r="M1399" i="5" s="1"/>
  <c r="M1401" i="5" s="1"/>
  <c r="M1403" i="5" s="1"/>
  <c r="M1405" i="5" s="1"/>
  <c r="M1407" i="5" s="1"/>
  <c r="M1409" i="5" s="1"/>
  <c r="M1411" i="5" s="1"/>
  <c r="M1413" i="5" s="1"/>
  <c r="M1415" i="5" s="1"/>
  <c r="M1417" i="5" s="1"/>
  <c r="M1419" i="5" s="1"/>
  <c r="M1421" i="5" s="1"/>
  <c r="M1423" i="5" s="1"/>
  <c r="M1425" i="5" s="1"/>
  <c r="M1427" i="5" s="1"/>
  <c r="M1429" i="5" s="1"/>
  <c r="M1431" i="5" s="1"/>
  <c r="M1433" i="5" s="1"/>
  <c r="M1435" i="5" s="1"/>
  <c r="M1437" i="5" s="1"/>
  <c r="M1439" i="5" s="1"/>
  <c r="M1441" i="5" s="1"/>
  <c r="M1443" i="5" s="1"/>
  <c r="M1445" i="5" s="1"/>
  <c r="M1447" i="5" s="1"/>
  <c r="M1449" i="5" s="1"/>
  <c r="M1451" i="5" s="1"/>
  <c r="M1453" i="5" s="1"/>
  <c r="M1455" i="5" s="1"/>
  <c r="M1457" i="5" s="1"/>
  <c r="M1459" i="5" s="1"/>
  <c r="M1461" i="5" s="1"/>
  <c r="M1463" i="5" s="1"/>
  <c r="M1465" i="5" s="1"/>
  <c r="M1467" i="5" s="1"/>
  <c r="M1469" i="5" s="1"/>
  <c r="M1471" i="5" s="1"/>
  <c r="M1473" i="5" s="1"/>
  <c r="M1475" i="5" s="1"/>
  <c r="M1477" i="5" s="1"/>
  <c r="M1479" i="5" s="1"/>
  <c r="M1481" i="5" s="1"/>
  <c r="M1483" i="5" s="1"/>
  <c r="M1485" i="5" s="1"/>
  <c r="M1487" i="5" s="1"/>
  <c r="M1489" i="5" s="1"/>
  <c r="M1491" i="5" s="1"/>
  <c r="M1493" i="5" s="1"/>
  <c r="M1495" i="5" s="1"/>
  <c r="M1497" i="5" s="1"/>
  <c r="M1499" i="5" s="1"/>
  <c r="M1501" i="5" s="1"/>
  <c r="M1503" i="5" s="1"/>
  <c r="M1505" i="5" s="1"/>
  <c r="M1507" i="5" s="1"/>
  <c r="M1509" i="5" s="1"/>
  <c r="M1511" i="5" s="1"/>
  <c r="M1513" i="5" s="1"/>
  <c r="M1515" i="5" s="1"/>
  <c r="M1517" i="5" s="1"/>
  <c r="M1519" i="5" s="1"/>
  <c r="M1521" i="5" s="1"/>
  <c r="M1523" i="5" s="1"/>
  <c r="M1525" i="5" s="1"/>
  <c r="M1527" i="5" s="1"/>
  <c r="M1529" i="5" s="1"/>
  <c r="M1531" i="5" s="1"/>
  <c r="M1533" i="5" s="1"/>
  <c r="M1535" i="5" s="1"/>
  <c r="M1537" i="5" s="1"/>
  <c r="M1539" i="5" s="1"/>
  <c r="M1541" i="5" s="1"/>
  <c r="I1347" i="5"/>
  <c r="F1347" i="5"/>
  <c r="C1347" i="5"/>
  <c r="V1346" i="5"/>
  <c r="V1348" i="5" s="1"/>
  <c r="V1350" i="5" s="1"/>
  <c r="V1352" i="5" s="1"/>
  <c r="V1354" i="5" s="1"/>
  <c r="V1356" i="5" s="1"/>
  <c r="V1358" i="5" s="1"/>
  <c r="V1360" i="5" s="1"/>
  <c r="V1362" i="5" s="1"/>
  <c r="V1364" i="5" s="1"/>
  <c r="V1366" i="5" s="1"/>
  <c r="V1368" i="5" s="1"/>
  <c r="V1370" i="5" s="1"/>
  <c r="V1372" i="5" s="1"/>
  <c r="V1374" i="5" s="1"/>
  <c r="V1376" i="5" s="1"/>
  <c r="V1378" i="5" s="1"/>
  <c r="V1380" i="5" s="1"/>
  <c r="V1382" i="5" s="1"/>
  <c r="V1384" i="5" s="1"/>
  <c r="V1386" i="5" s="1"/>
  <c r="V1388" i="5" s="1"/>
  <c r="V1390" i="5" s="1"/>
  <c r="V1392" i="5" s="1"/>
  <c r="V1394" i="5" s="1"/>
  <c r="V1396" i="5" s="1"/>
  <c r="V1398" i="5" s="1"/>
  <c r="V1400" i="5" s="1"/>
  <c r="V1402" i="5" s="1"/>
  <c r="V1404" i="5" s="1"/>
  <c r="V1406" i="5" s="1"/>
  <c r="V1408" i="5" s="1"/>
  <c r="V1410" i="5" s="1"/>
  <c r="V1412" i="5" s="1"/>
  <c r="V1414" i="5" s="1"/>
  <c r="V1416" i="5" s="1"/>
  <c r="V1418" i="5" s="1"/>
  <c r="V1420" i="5" s="1"/>
  <c r="V1422" i="5" s="1"/>
  <c r="V1424" i="5" s="1"/>
  <c r="V1426" i="5" s="1"/>
  <c r="V1428" i="5" s="1"/>
  <c r="V1430" i="5" s="1"/>
  <c r="V1432" i="5" s="1"/>
  <c r="V1434" i="5" s="1"/>
  <c r="V1436" i="5" s="1"/>
  <c r="V1438" i="5" s="1"/>
  <c r="V1440" i="5" s="1"/>
  <c r="V1442" i="5" s="1"/>
  <c r="V1444" i="5" s="1"/>
  <c r="V1446" i="5" s="1"/>
  <c r="V1448" i="5" s="1"/>
  <c r="V1450" i="5" s="1"/>
  <c r="V1452" i="5" s="1"/>
  <c r="V1454" i="5" s="1"/>
  <c r="V1456" i="5" s="1"/>
  <c r="V1458" i="5" s="1"/>
  <c r="V1460" i="5" s="1"/>
  <c r="V1462" i="5" s="1"/>
  <c r="V1464" i="5" s="1"/>
  <c r="V1466" i="5" s="1"/>
  <c r="V1468" i="5" s="1"/>
  <c r="V1470" i="5" s="1"/>
  <c r="V1472" i="5" s="1"/>
  <c r="V1474" i="5" s="1"/>
  <c r="V1476" i="5" s="1"/>
  <c r="V1478" i="5" s="1"/>
  <c r="V1480" i="5" s="1"/>
  <c r="V1482" i="5" s="1"/>
  <c r="V1484" i="5" s="1"/>
  <c r="V1486" i="5" s="1"/>
  <c r="V1488" i="5" s="1"/>
  <c r="V1490" i="5" s="1"/>
  <c r="V1492" i="5" s="1"/>
  <c r="V1494" i="5" s="1"/>
  <c r="V1496" i="5" s="1"/>
  <c r="V1498" i="5" s="1"/>
  <c r="V1500" i="5" s="1"/>
  <c r="V1502" i="5" s="1"/>
  <c r="V1504" i="5" s="1"/>
  <c r="V1506" i="5" s="1"/>
  <c r="V1508" i="5" s="1"/>
  <c r="V1510" i="5" s="1"/>
  <c r="V1512" i="5" s="1"/>
  <c r="V1514" i="5" s="1"/>
  <c r="V1516" i="5" s="1"/>
  <c r="V1518" i="5" s="1"/>
  <c r="V1520" i="5" s="1"/>
  <c r="V1522" i="5" s="1"/>
  <c r="V1524" i="5" s="1"/>
  <c r="V1526" i="5" s="1"/>
  <c r="V1528" i="5" s="1"/>
  <c r="V1530" i="5" s="1"/>
  <c r="V1532" i="5" s="1"/>
  <c r="V1534" i="5" s="1"/>
  <c r="V1536" i="5" s="1"/>
  <c r="V1538" i="5" s="1"/>
  <c r="V1540" i="5" s="1"/>
  <c r="V1542" i="5" s="1"/>
  <c r="I1345" i="5"/>
  <c r="F1345" i="5"/>
  <c r="C1345" i="5"/>
  <c r="I1343" i="5"/>
  <c r="F1343" i="5"/>
  <c r="C1343" i="5"/>
  <c r="I1341" i="5"/>
  <c r="F1341" i="5"/>
  <c r="C1341" i="5"/>
  <c r="I1339" i="5"/>
  <c r="F1339" i="5"/>
  <c r="C1339" i="5"/>
  <c r="I1337" i="5"/>
  <c r="F1337" i="5"/>
  <c r="C1337" i="5"/>
  <c r="I1335" i="5"/>
  <c r="F1335" i="5"/>
  <c r="C1335" i="5"/>
  <c r="I1333" i="5"/>
  <c r="F1333" i="5"/>
  <c r="C1333" i="5"/>
  <c r="I1331" i="5"/>
  <c r="F1331" i="5"/>
  <c r="C1331" i="5"/>
  <c r="I1329" i="5"/>
  <c r="F1329" i="5"/>
  <c r="C1329" i="5"/>
  <c r="I1327" i="5"/>
  <c r="F1327" i="5"/>
  <c r="C1327" i="5"/>
  <c r="I1325" i="5"/>
  <c r="F1325" i="5"/>
  <c r="C1325" i="5"/>
  <c r="I1323" i="5"/>
  <c r="F1323" i="5"/>
  <c r="C1323" i="5"/>
  <c r="I1321" i="5"/>
  <c r="F1321" i="5"/>
  <c r="C1321" i="5"/>
  <c r="I1319" i="5"/>
  <c r="F1319" i="5"/>
  <c r="C1319" i="5"/>
  <c r="I1317" i="5"/>
  <c r="F1317" i="5"/>
  <c r="C1317" i="5"/>
  <c r="I1315" i="5"/>
  <c r="F1315" i="5"/>
  <c r="C1315" i="5"/>
  <c r="I1313" i="5"/>
  <c r="F1313" i="5"/>
  <c r="C1313" i="5"/>
  <c r="I1311" i="5"/>
  <c r="F1311" i="5"/>
  <c r="C1311" i="5"/>
  <c r="I1309" i="5"/>
  <c r="F1309" i="5"/>
  <c r="C1309" i="5"/>
  <c r="I1307" i="5"/>
  <c r="F1307" i="5"/>
  <c r="C1307" i="5"/>
  <c r="I1305" i="5"/>
  <c r="F1305" i="5"/>
  <c r="C1305" i="5"/>
  <c r="I1303" i="5"/>
  <c r="F1303" i="5"/>
  <c r="C1303" i="5"/>
  <c r="I1301" i="5"/>
  <c r="F1301" i="5"/>
  <c r="C1301" i="5"/>
  <c r="I1299" i="5"/>
  <c r="F1299" i="5"/>
  <c r="C1299" i="5"/>
  <c r="I1297" i="5"/>
  <c r="F1297" i="5"/>
  <c r="C1297" i="5"/>
  <c r="I1295" i="5"/>
  <c r="F1295" i="5"/>
  <c r="C1295" i="5"/>
  <c r="I1293" i="5"/>
  <c r="F1293" i="5"/>
  <c r="C1293" i="5"/>
  <c r="I1291" i="5"/>
  <c r="F1291" i="5"/>
  <c r="C1291" i="5"/>
  <c r="I1289" i="5"/>
  <c r="F1289" i="5"/>
  <c r="C1289" i="5"/>
  <c r="I1287" i="5"/>
  <c r="F1287" i="5"/>
  <c r="C1287" i="5"/>
  <c r="I1285" i="5"/>
  <c r="F1285" i="5"/>
  <c r="C1285" i="5"/>
  <c r="I1283" i="5"/>
  <c r="F1283" i="5"/>
  <c r="C1283" i="5"/>
  <c r="I1281" i="5"/>
  <c r="F1281" i="5"/>
  <c r="C1281" i="5"/>
  <c r="I1279" i="5"/>
  <c r="F1279" i="5"/>
  <c r="C1279" i="5"/>
  <c r="I1277" i="5"/>
  <c r="F1277" i="5"/>
  <c r="C1277" i="5"/>
  <c r="I1275" i="5"/>
  <c r="F1275" i="5"/>
  <c r="C1275" i="5"/>
  <c r="I1273" i="5"/>
  <c r="F1273" i="5"/>
  <c r="C1273" i="5"/>
  <c r="I1271" i="5"/>
  <c r="F1271" i="5"/>
  <c r="C1271" i="5"/>
  <c r="I1269" i="5"/>
  <c r="F1269" i="5"/>
  <c r="C1269" i="5"/>
  <c r="I1267" i="5"/>
  <c r="F1267" i="5"/>
  <c r="C1267" i="5"/>
  <c r="I1265" i="5"/>
  <c r="F1265" i="5"/>
  <c r="C1265" i="5"/>
  <c r="I1263" i="5"/>
  <c r="F1263" i="5"/>
  <c r="C1263" i="5"/>
  <c r="I1261" i="5"/>
  <c r="F1261" i="5"/>
  <c r="C1261" i="5"/>
  <c r="I1259" i="5"/>
  <c r="F1259" i="5"/>
  <c r="C1259" i="5"/>
  <c r="I1257" i="5"/>
  <c r="F1257" i="5"/>
  <c r="C1257" i="5"/>
  <c r="I1255" i="5"/>
  <c r="F1255" i="5"/>
  <c r="C1255" i="5"/>
  <c r="I1253" i="5"/>
  <c r="F1253" i="5"/>
  <c r="C1253" i="5"/>
  <c r="I1251" i="5"/>
  <c r="F1251" i="5"/>
  <c r="C1251" i="5"/>
  <c r="I1249" i="5"/>
  <c r="F1249" i="5"/>
  <c r="C1249" i="5"/>
  <c r="I1247" i="5"/>
  <c r="F1247" i="5"/>
  <c r="C1247" i="5"/>
  <c r="I1245" i="5"/>
  <c r="F1245" i="5"/>
  <c r="C1245" i="5"/>
  <c r="I1243" i="5"/>
  <c r="F1243" i="5"/>
  <c r="C1243" i="5"/>
  <c r="I1241" i="5"/>
  <c r="F1241" i="5"/>
  <c r="C1241" i="5"/>
  <c r="I1239" i="5"/>
  <c r="F1239" i="5"/>
  <c r="C1239" i="5"/>
  <c r="I1237" i="5"/>
  <c r="F1237" i="5"/>
  <c r="C1237" i="5"/>
  <c r="I1235" i="5"/>
  <c r="F1235" i="5"/>
  <c r="C1235" i="5"/>
  <c r="I1233" i="5"/>
  <c r="G1233" i="5"/>
  <c r="G1235" i="5" s="1"/>
  <c r="G1237" i="5" s="1"/>
  <c r="F1233" i="5"/>
  <c r="C1233" i="5"/>
  <c r="S1231" i="5"/>
  <c r="S1233" i="5" s="1"/>
  <c r="S1235" i="5" s="1"/>
  <c r="S1237" i="5" s="1"/>
  <c r="S1239" i="5" s="1"/>
  <c r="S1241" i="5" s="1"/>
  <c r="S1243" i="5" s="1"/>
  <c r="S1245" i="5" s="1"/>
  <c r="S1247" i="5" s="1"/>
  <c r="S1249" i="5" s="1"/>
  <c r="S1251" i="5" s="1"/>
  <c r="S1253" i="5" s="1"/>
  <c r="S1255" i="5" s="1"/>
  <c r="S1257" i="5" s="1"/>
  <c r="S1259" i="5" s="1"/>
  <c r="S1261" i="5" s="1"/>
  <c r="S1263" i="5" s="1"/>
  <c r="S1265" i="5" s="1"/>
  <c r="S1267" i="5" s="1"/>
  <c r="S1269" i="5" s="1"/>
  <c r="S1271" i="5" s="1"/>
  <c r="S1273" i="5" s="1"/>
  <c r="S1275" i="5" s="1"/>
  <c r="S1277" i="5" s="1"/>
  <c r="S1279" i="5" s="1"/>
  <c r="S1281" i="5" s="1"/>
  <c r="S1283" i="5" s="1"/>
  <c r="S1285" i="5" s="1"/>
  <c r="S1287" i="5" s="1"/>
  <c r="S1289" i="5" s="1"/>
  <c r="S1291" i="5" s="1"/>
  <c r="S1293" i="5" s="1"/>
  <c r="S1295" i="5" s="1"/>
  <c r="S1297" i="5" s="1"/>
  <c r="S1299" i="5" s="1"/>
  <c r="S1301" i="5" s="1"/>
  <c r="S1303" i="5" s="1"/>
  <c r="S1305" i="5" s="1"/>
  <c r="S1307" i="5" s="1"/>
  <c r="S1309" i="5" s="1"/>
  <c r="S1311" i="5" s="1"/>
  <c r="S1313" i="5" s="1"/>
  <c r="S1315" i="5" s="1"/>
  <c r="S1317" i="5" s="1"/>
  <c r="S1319" i="5" s="1"/>
  <c r="S1321" i="5" s="1"/>
  <c r="S1323" i="5" s="1"/>
  <c r="S1325" i="5" s="1"/>
  <c r="S1327" i="5" s="1"/>
  <c r="S1329" i="5" s="1"/>
  <c r="S1331" i="5" s="1"/>
  <c r="S1333" i="5" s="1"/>
  <c r="S1335" i="5" s="1"/>
  <c r="S1337" i="5" s="1"/>
  <c r="S1339" i="5" s="1"/>
  <c r="S1341" i="5" s="1"/>
  <c r="S1343" i="5" s="1"/>
  <c r="S1345" i="5" s="1"/>
  <c r="S1347" i="5" s="1"/>
  <c r="S1349" i="5" s="1"/>
  <c r="S1351" i="5" s="1"/>
  <c r="S1353" i="5" s="1"/>
  <c r="S1355" i="5" s="1"/>
  <c r="S1357" i="5" s="1"/>
  <c r="S1359" i="5" s="1"/>
  <c r="S1361" i="5" s="1"/>
  <c r="S1363" i="5" s="1"/>
  <c r="S1365" i="5" s="1"/>
  <c r="S1367" i="5" s="1"/>
  <c r="S1369" i="5" s="1"/>
  <c r="S1371" i="5" s="1"/>
  <c r="S1373" i="5" s="1"/>
  <c r="S1375" i="5" s="1"/>
  <c r="S1377" i="5" s="1"/>
  <c r="S1379" i="5" s="1"/>
  <c r="S1381" i="5" s="1"/>
  <c r="S1383" i="5" s="1"/>
  <c r="S1385" i="5" s="1"/>
  <c r="S1387" i="5" s="1"/>
  <c r="S1389" i="5" s="1"/>
  <c r="S1391" i="5" s="1"/>
  <c r="S1393" i="5" s="1"/>
  <c r="S1395" i="5" s="1"/>
  <c r="S1397" i="5" s="1"/>
  <c r="S1399" i="5" s="1"/>
  <c r="S1401" i="5" s="1"/>
  <c r="S1403" i="5" s="1"/>
  <c r="S1405" i="5" s="1"/>
  <c r="S1407" i="5" s="1"/>
  <c r="S1409" i="5" s="1"/>
  <c r="S1411" i="5" s="1"/>
  <c r="S1413" i="5" s="1"/>
  <c r="S1415" i="5" s="1"/>
  <c r="S1417" i="5" s="1"/>
  <c r="S1419" i="5" s="1"/>
  <c r="S1421" i="5" s="1"/>
  <c r="S1423" i="5" s="1"/>
  <c r="S1425" i="5" s="1"/>
  <c r="S1427" i="5" s="1"/>
  <c r="S1429" i="5" s="1"/>
  <c r="S1431" i="5" s="1"/>
  <c r="S1433" i="5" s="1"/>
  <c r="S1435" i="5" s="1"/>
  <c r="S1437" i="5" s="1"/>
  <c r="S1439" i="5" s="1"/>
  <c r="S1441" i="5" s="1"/>
  <c r="S1443" i="5" s="1"/>
  <c r="S1445" i="5" s="1"/>
  <c r="S1447" i="5" s="1"/>
  <c r="S1449" i="5" s="1"/>
  <c r="S1451" i="5" s="1"/>
  <c r="S1453" i="5" s="1"/>
  <c r="S1455" i="5" s="1"/>
  <c r="S1457" i="5" s="1"/>
  <c r="S1459" i="5" s="1"/>
  <c r="S1461" i="5" s="1"/>
  <c r="S1463" i="5" s="1"/>
  <c r="S1465" i="5" s="1"/>
  <c r="S1467" i="5" s="1"/>
  <c r="S1469" i="5" s="1"/>
  <c r="S1471" i="5" s="1"/>
  <c r="S1473" i="5" s="1"/>
  <c r="S1475" i="5" s="1"/>
  <c r="S1477" i="5" s="1"/>
  <c r="S1479" i="5" s="1"/>
  <c r="S1481" i="5" s="1"/>
  <c r="S1483" i="5" s="1"/>
  <c r="S1485" i="5" s="1"/>
  <c r="S1487" i="5" s="1"/>
  <c r="S1489" i="5" s="1"/>
  <c r="S1491" i="5" s="1"/>
  <c r="S1493" i="5" s="1"/>
  <c r="S1495" i="5" s="1"/>
  <c r="S1497" i="5" s="1"/>
  <c r="S1499" i="5" s="1"/>
  <c r="S1501" i="5" s="1"/>
  <c r="S1503" i="5" s="1"/>
  <c r="S1505" i="5" s="1"/>
  <c r="S1507" i="5" s="1"/>
  <c r="S1509" i="5" s="1"/>
  <c r="S1511" i="5" s="1"/>
  <c r="S1513" i="5" s="1"/>
  <c r="S1515" i="5" s="1"/>
  <c r="S1517" i="5" s="1"/>
  <c r="S1519" i="5" s="1"/>
  <c r="S1521" i="5" s="1"/>
  <c r="S1523" i="5" s="1"/>
  <c r="S1525" i="5" s="1"/>
  <c r="S1527" i="5" s="1"/>
  <c r="S1529" i="5" s="1"/>
  <c r="S1531" i="5" s="1"/>
  <c r="S1533" i="5" s="1"/>
  <c r="S1535" i="5" s="1"/>
  <c r="S1537" i="5" s="1"/>
  <c r="S1539" i="5" s="1"/>
  <c r="S1541" i="5" s="1"/>
  <c r="R1231" i="5"/>
  <c r="P1231" i="5"/>
  <c r="P1233" i="5" s="1"/>
  <c r="P1235" i="5" s="1"/>
  <c r="P1237" i="5" s="1"/>
  <c r="P1239" i="5" s="1"/>
  <c r="P1241" i="5" s="1"/>
  <c r="P1243" i="5" s="1"/>
  <c r="P1245" i="5" s="1"/>
  <c r="P1247" i="5" s="1"/>
  <c r="P1249" i="5" s="1"/>
  <c r="P1251" i="5" s="1"/>
  <c r="P1253" i="5" s="1"/>
  <c r="P1255" i="5" s="1"/>
  <c r="P1257" i="5" s="1"/>
  <c r="P1259" i="5" s="1"/>
  <c r="P1261" i="5" s="1"/>
  <c r="P1263" i="5" s="1"/>
  <c r="P1265" i="5" s="1"/>
  <c r="P1267" i="5" s="1"/>
  <c r="P1269" i="5" s="1"/>
  <c r="P1271" i="5" s="1"/>
  <c r="P1273" i="5" s="1"/>
  <c r="P1275" i="5" s="1"/>
  <c r="P1277" i="5" s="1"/>
  <c r="P1279" i="5" s="1"/>
  <c r="P1281" i="5" s="1"/>
  <c r="P1283" i="5" s="1"/>
  <c r="P1285" i="5" s="1"/>
  <c r="P1287" i="5" s="1"/>
  <c r="P1289" i="5" s="1"/>
  <c r="P1291" i="5" s="1"/>
  <c r="P1293" i="5" s="1"/>
  <c r="P1295" i="5" s="1"/>
  <c r="P1297" i="5" s="1"/>
  <c r="P1299" i="5" s="1"/>
  <c r="P1301" i="5" s="1"/>
  <c r="P1303" i="5" s="1"/>
  <c r="P1305" i="5" s="1"/>
  <c r="P1307" i="5" s="1"/>
  <c r="P1309" i="5" s="1"/>
  <c r="P1311" i="5" s="1"/>
  <c r="P1313" i="5" s="1"/>
  <c r="P1315" i="5" s="1"/>
  <c r="P1317" i="5" s="1"/>
  <c r="P1319" i="5" s="1"/>
  <c r="P1321" i="5" s="1"/>
  <c r="P1323" i="5" s="1"/>
  <c r="P1325" i="5" s="1"/>
  <c r="P1327" i="5" s="1"/>
  <c r="P1329" i="5" s="1"/>
  <c r="P1331" i="5" s="1"/>
  <c r="P1333" i="5" s="1"/>
  <c r="P1335" i="5" s="1"/>
  <c r="P1337" i="5" s="1"/>
  <c r="P1339" i="5" s="1"/>
  <c r="P1341" i="5" s="1"/>
  <c r="P1343" i="5" s="1"/>
  <c r="P1345" i="5" s="1"/>
  <c r="P1347" i="5" s="1"/>
  <c r="P1349" i="5" s="1"/>
  <c r="P1351" i="5" s="1"/>
  <c r="P1353" i="5" s="1"/>
  <c r="P1355" i="5" s="1"/>
  <c r="P1357" i="5" s="1"/>
  <c r="P1359" i="5" s="1"/>
  <c r="P1361" i="5" s="1"/>
  <c r="P1363" i="5" s="1"/>
  <c r="P1365" i="5" s="1"/>
  <c r="P1367" i="5" s="1"/>
  <c r="P1369" i="5" s="1"/>
  <c r="P1371" i="5" s="1"/>
  <c r="P1373" i="5" s="1"/>
  <c r="P1375" i="5" s="1"/>
  <c r="P1377" i="5" s="1"/>
  <c r="P1379" i="5" s="1"/>
  <c r="P1381" i="5" s="1"/>
  <c r="P1383" i="5" s="1"/>
  <c r="P1385" i="5" s="1"/>
  <c r="P1387" i="5" s="1"/>
  <c r="P1389" i="5" s="1"/>
  <c r="P1391" i="5" s="1"/>
  <c r="P1393" i="5" s="1"/>
  <c r="P1395" i="5" s="1"/>
  <c r="P1397" i="5" s="1"/>
  <c r="P1399" i="5" s="1"/>
  <c r="P1401" i="5" s="1"/>
  <c r="P1403" i="5" s="1"/>
  <c r="P1405" i="5" s="1"/>
  <c r="P1407" i="5" s="1"/>
  <c r="P1409" i="5" s="1"/>
  <c r="P1411" i="5" s="1"/>
  <c r="P1413" i="5" s="1"/>
  <c r="P1415" i="5" s="1"/>
  <c r="P1417" i="5" s="1"/>
  <c r="P1419" i="5" s="1"/>
  <c r="P1421" i="5" s="1"/>
  <c r="P1423" i="5" s="1"/>
  <c r="P1425" i="5" s="1"/>
  <c r="P1427" i="5" s="1"/>
  <c r="P1429" i="5" s="1"/>
  <c r="P1431" i="5" s="1"/>
  <c r="P1433" i="5" s="1"/>
  <c r="P1435" i="5" s="1"/>
  <c r="P1437" i="5" s="1"/>
  <c r="P1439" i="5" s="1"/>
  <c r="P1441" i="5" s="1"/>
  <c r="P1443" i="5" s="1"/>
  <c r="P1445" i="5" s="1"/>
  <c r="P1447" i="5" s="1"/>
  <c r="P1449" i="5" s="1"/>
  <c r="P1451" i="5" s="1"/>
  <c r="P1453" i="5" s="1"/>
  <c r="P1455" i="5" s="1"/>
  <c r="P1457" i="5" s="1"/>
  <c r="P1459" i="5" s="1"/>
  <c r="P1461" i="5" s="1"/>
  <c r="P1463" i="5" s="1"/>
  <c r="P1465" i="5" s="1"/>
  <c r="P1467" i="5" s="1"/>
  <c r="P1469" i="5" s="1"/>
  <c r="P1471" i="5" s="1"/>
  <c r="P1473" i="5" s="1"/>
  <c r="P1475" i="5" s="1"/>
  <c r="P1477" i="5" s="1"/>
  <c r="P1479" i="5" s="1"/>
  <c r="P1481" i="5" s="1"/>
  <c r="P1483" i="5" s="1"/>
  <c r="P1485" i="5" s="1"/>
  <c r="P1487" i="5" s="1"/>
  <c r="P1489" i="5" s="1"/>
  <c r="P1491" i="5" s="1"/>
  <c r="P1493" i="5" s="1"/>
  <c r="P1495" i="5" s="1"/>
  <c r="P1497" i="5" s="1"/>
  <c r="P1499" i="5" s="1"/>
  <c r="P1501" i="5" s="1"/>
  <c r="P1503" i="5" s="1"/>
  <c r="P1505" i="5" s="1"/>
  <c r="P1507" i="5" s="1"/>
  <c r="P1509" i="5" s="1"/>
  <c r="P1511" i="5" s="1"/>
  <c r="P1513" i="5" s="1"/>
  <c r="P1515" i="5" s="1"/>
  <c r="P1517" i="5" s="1"/>
  <c r="P1519" i="5" s="1"/>
  <c r="P1521" i="5" s="1"/>
  <c r="P1523" i="5" s="1"/>
  <c r="P1525" i="5" s="1"/>
  <c r="P1527" i="5" s="1"/>
  <c r="P1529" i="5" s="1"/>
  <c r="P1531" i="5" s="1"/>
  <c r="P1533" i="5" s="1"/>
  <c r="P1535" i="5" s="1"/>
  <c r="P1537" i="5" s="1"/>
  <c r="P1539" i="5" s="1"/>
  <c r="P1541" i="5" s="1"/>
  <c r="M1231" i="5"/>
  <c r="M1233" i="5" s="1"/>
  <c r="M1235" i="5" s="1"/>
  <c r="M1237" i="5" s="1"/>
  <c r="M1239" i="5" s="1"/>
  <c r="M1241" i="5" s="1"/>
  <c r="M1243" i="5" s="1"/>
  <c r="M1245" i="5" s="1"/>
  <c r="M1247" i="5" s="1"/>
  <c r="M1249" i="5" s="1"/>
  <c r="M1251" i="5" s="1"/>
  <c r="M1253" i="5" s="1"/>
  <c r="M1255" i="5" s="1"/>
  <c r="M1257" i="5" s="1"/>
  <c r="M1259" i="5" s="1"/>
  <c r="M1261" i="5" s="1"/>
  <c r="M1263" i="5" s="1"/>
  <c r="M1265" i="5" s="1"/>
  <c r="M1267" i="5" s="1"/>
  <c r="M1269" i="5" s="1"/>
  <c r="M1271" i="5" s="1"/>
  <c r="M1273" i="5" s="1"/>
  <c r="M1275" i="5" s="1"/>
  <c r="M1277" i="5" s="1"/>
  <c r="M1279" i="5" s="1"/>
  <c r="M1281" i="5" s="1"/>
  <c r="M1283" i="5" s="1"/>
  <c r="M1285" i="5" s="1"/>
  <c r="M1287" i="5" s="1"/>
  <c r="M1289" i="5" s="1"/>
  <c r="M1291" i="5" s="1"/>
  <c r="M1293" i="5" s="1"/>
  <c r="M1295" i="5" s="1"/>
  <c r="M1297" i="5" s="1"/>
  <c r="M1299" i="5" s="1"/>
  <c r="M1301" i="5" s="1"/>
  <c r="M1303" i="5" s="1"/>
  <c r="M1305" i="5" s="1"/>
  <c r="M1307" i="5" s="1"/>
  <c r="M1309" i="5" s="1"/>
  <c r="M1311" i="5" s="1"/>
  <c r="M1313" i="5" s="1"/>
  <c r="M1315" i="5" s="1"/>
  <c r="M1317" i="5" s="1"/>
  <c r="M1319" i="5" s="1"/>
  <c r="M1321" i="5" s="1"/>
  <c r="M1323" i="5" s="1"/>
  <c r="M1325" i="5" s="1"/>
  <c r="M1327" i="5" s="1"/>
  <c r="M1329" i="5" s="1"/>
  <c r="M1331" i="5" s="1"/>
  <c r="M1333" i="5" s="1"/>
  <c r="M1335" i="5" s="1"/>
  <c r="M1337" i="5" s="1"/>
  <c r="M1339" i="5" s="1"/>
  <c r="M1341" i="5" s="1"/>
  <c r="M1343" i="5" s="1"/>
  <c r="M1345" i="5" s="1"/>
  <c r="J1231" i="5"/>
  <c r="J1233" i="5" s="1"/>
  <c r="J1235" i="5" s="1"/>
  <c r="J1237" i="5" s="1"/>
  <c r="I1231" i="5"/>
  <c r="G1231" i="5"/>
  <c r="F1231" i="5"/>
  <c r="D1231" i="5"/>
  <c r="D1233" i="5" s="1"/>
  <c r="D1235" i="5" s="1"/>
  <c r="C1231" i="5"/>
  <c r="V1230" i="5"/>
  <c r="V1232" i="5" s="1"/>
  <c r="V1234" i="5" s="1"/>
  <c r="V1236" i="5" s="1"/>
  <c r="V1238" i="5" s="1"/>
  <c r="V1240" i="5" s="1"/>
  <c r="V1242" i="5" s="1"/>
  <c r="V1244" i="5" s="1"/>
  <c r="V1246" i="5" s="1"/>
  <c r="V1248" i="5" s="1"/>
  <c r="V1250" i="5" s="1"/>
  <c r="V1252" i="5" s="1"/>
  <c r="V1254" i="5" s="1"/>
  <c r="V1256" i="5" s="1"/>
  <c r="V1258" i="5" s="1"/>
  <c r="V1260" i="5" s="1"/>
  <c r="V1262" i="5" s="1"/>
  <c r="V1264" i="5" s="1"/>
  <c r="V1266" i="5" s="1"/>
  <c r="V1268" i="5" s="1"/>
  <c r="V1270" i="5" s="1"/>
  <c r="V1272" i="5" s="1"/>
  <c r="V1274" i="5" s="1"/>
  <c r="V1276" i="5" s="1"/>
  <c r="V1278" i="5" s="1"/>
  <c r="V1280" i="5" s="1"/>
  <c r="V1282" i="5" s="1"/>
  <c r="V1284" i="5" s="1"/>
  <c r="V1286" i="5" s="1"/>
  <c r="V1288" i="5" s="1"/>
  <c r="V1290" i="5" s="1"/>
  <c r="V1292" i="5" s="1"/>
  <c r="V1294" i="5" s="1"/>
  <c r="V1296" i="5" s="1"/>
  <c r="V1298" i="5" s="1"/>
  <c r="V1300" i="5" s="1"/>
  <c r="V1302" i="5" s="1"/>
  <c r="V1304" i="5" s="1"/>
  <c r="V1306" i="5" s="1"/>
  <c r="V1308" i="5" s="1"/>
  <c r="V1310" i="5" s="1"/>
  <c r="V1312" i="5" s="1"/>
  <c r="V1314" i="5" s="1"/>
  <c r="V1316" i="5" s="1"/>
  <c r="V1318" i="5" s="1"/>
  <c r="V1320" i="5" s="1"/>
  <c r="V1322" i="5" s="1"/>
  <c r="V1324" i="5" s="1"/>
  <c r="V1326" i="5" s="1"/>
  <c r="V1328" i="5" s="1"/>
  <c r="V1330" i="5" s="1"/>
  <c r="V1332" i="5" s="1"/>
  <c r="V1334" i="5" s="1"/>
  <c r="V1336" i="5" s="1"/>
  <c r="V1338" i="5" s="1"/>
  <c r="V1340" i="5" s="1"/>
  <c r="V1342" i="5" s="1"/>
  <c r="V1344" i="5" s="1"/>
  <c r="R1229" i="5"/>
  <c r="T1229" i="5" s="1"/>
  <c r="O1229" i="5"/>
  <c r="Q1229" i="5" s="1"/>
  <c r="L1229" i="5"/>
  <c r="I1229" i="5"/>
  <c r="K1229" i="5" s="1"/>
  <c r="F1229" i="5"/>
  <c r="H1229" i="5" s="1"/>
  <c r="C1229" i="5"/>
  <c r="E1229" i="5" s="1"/>
  <c r="U1228" i="5"/>
  <c r="L1227" i="5"/>
  <c r="N1227" i="5" s="1"/>
  <c r="K1227" i="5"/>
  <c r="J1218" i="5"/>
  <c r="D1218" i="5"/>
  <c r="D1212" i="5"/>
  <c r="J1207" i="5"/>
  <c r="D1207" i="5"/>
  <c r="L1190" i="5"/>
  <c r="I1190" i="5"/>
  <c r="F1190" i="5"/>
  <c r="C1190" i="5"/>
  <c r="L1188" i="5"/>
  <c r="I1188" i="5"/>
  <c r="F1188" i="5"/>
  <c r="C1188" i="5"/>
  <c r="L1186" i="5"/>
  <c r="I1186" i="5"/>
  <c r="F1186" i="5"/>
  <c r="C1186" i="5"/>
  <c r="L1184" i="5"/>
  <c r="I1184" i="5"/>
  <c r="F1184" i="5"/>
  <c r="C1184" i="5"/>
  <c r="L1182" i="5"/>
  <c r="I1182" i="5"/>
  <c r="F1182" i="5"/>
  <c r="C1182" i="5"/>
  <c r="L1180" i="5"/>
  <c r="I1180" i="5"/>
  <c r="F1180" i="5"/>
  <c r="C1180" i="5"/>
  <c r="L1178" i="5"/>
  <c r="I1178" i="5"/>
  <c r="F1178" i="5"/>
  <c r="C1178" i="5"/>
  <c r="L1176" i="5"/>
  <c r="I1176" i="5"/>
  <c r="F1176" i="5"/>
  <c r="C1176" i="5"/>
  <c r="L1174" i="5"/>
  <c r="I1174" i="5"/>
  <c r="F1174" i="5"/>
  <c r="C1174" i="5"/>
  <c r="L1172" i="5"/>
  <c r="I1172" i="5"/>
  <c r="F1172" i="5"/>
  <c r="C1172" i="5"/>
  <c r="L1170" i="5"/>
  <c r="I1170" i="5"/>
  <c r="F1170" i="5"/>
  <c r="C1170" i="5"/>
  <c r="L1168" i="5"/>
  <c r="I1168" i="5"/>
  <c r="F1168" i="5"/>
  <c r="C1168" i="5"/>
  <c r="L1166" i="5"/>
  <c r="I1166" i="5"/>
  <c r="F1166" i="5"/>
  <c r="C1166" i="5"/>
  <c r="L1164" i="5"/>
  <c r="I1164" i="5"/>
  <c r="F1164" i="5"/>
  <c r="C1164" i="5"/>
  <c r="L1162" i="5"/>
  <c r="I1162" i="5"/>
  <c r="F1162" i="5"/>
  <c r="C1162" i="5"/>
  <c r="L1160" i="5"/>
  <c r="I1160" i="5"/>
  <c r="F1160" i="5"/>
  <c r="C1160" i="5"/>
  <c r="L1158" i="5"/>
  <c r="I1158" i="5"/>
  <c r="F1158" i="5"/>
  <c r="C1158" i="5"/>
  <c r="L1156" i="5"/>
  <c r="I1156" i="5"/>
  <c r="F1156" i="5"/>
  <c r="C1156" i="5"/>
  <c r="L1154" i="5"/>
  <c r="I1154" i="5"/>
  <c r="F1154" i="5"/>
  <c r="C1154" i="5"/>
  <c r="L1152" i="5"/>
  <c r="I1152" i="5"/>
  <c r="F1152" i="5"/>
  <c r="C1152" i="5"/>
  <c r="L1150" i="5"/>
  <c r="I1150" i="5"/>
  <c r="F1150" i="5"/>
  <c r="C1150" i="5"/>
  <c r="L1148" i="5"/>
  <c r="I1148" i="5"/>
  <c r="F1148" i="5"/>
  <c r="C1148" i="5"/>
  <c r="L1146" i="5"/>
  <c r="I1146" i="5"/>
  <c r="F1146" i="5"/>
  <c r="C1146" i="5"/>
  <c r="L1144" i="5"/>
  <c r="I1144" i="5"/>
  <c r="F1144" i="5"/>
  <c r="C1144" i="5"/>
  <c r="L1142" i="5"/>
  <c r="I1142" i="5"/>
  <c r="F1142" i="5"/>
  <c r="C1142" i="5"/>
  <c r="L1140" i="5"/>
  <c r="I1140" i="5"/>
  <c r="F1140" i="5"/>
  <c r="C1140" i="5"/>
  <c r="L1138" i="5"/>
  <c r="I1138" i="5"/>
  <c r="F1138" i="5"/>
  <c r="C1138" i="5"/>
  <c r="L1136" i="5"/>
  <c r="I1136" i="5"/>
  <c r="F1136" i="5"/>
  <c r="C1136" i="5"/>
  <c r="L1134" i="5"/>
  <c r="I1134" i="5"/>
  <c r="F1134" i="5"/>
  <c r="C1134" i="5"/>
  <c r="O1133" i="5"/>
  <c r="L1132" i="5"/>
  <c r="I1132" i="5"/>
  <c r="F1132" i="5"/>
  <c r="C1132" i="5"/>
  <c r="L1130" i="5"/>
  <c r="I1130" i="5"/>
  <c r="F1130" i="5"/>
  <c r="C1130" i="5"/>
  <c r="L1128" i="5"/>
  <c r="I1128" i="5"/>
  <c r="F1128" i="5"/>
  <c r="C1128" i="5"/>
  <c r="L1126" i="5"/>
  <c r="I1126" i="5"/>
  <c r="F1126" i="5"/>
  <c r="C1126" i="5"/>
  <c r="L1124" i="5"/>
  <c r="I1124" i="5"/>
  <c r="F1124" i="5"/>
  <c r="C1124" i="5"/>
  <c r="L1122" i="5"/>
  <c r="I1122" i="5"/>
  <c r="F1122" i="5"/>
  <c r="C1122" i="5"/>
  <c r="L1120" i="5"/>
  <c r="I1120" i="5"/>
  <c r="F1120" i="5"/>
  <c r="C1120" i="5"/>
  <c r="L1118" i="5"/>
  <c r="I1118" i="5"/>
  <c r="F1118" i="5"/>
  <c r="C1118" i="5"/>
  <c r="L1116" i="5"/>
  <c r="I1116" i="5"/>
  <c r="F1116" i="5"/>
  <c r="C1116" i="5"/>
  <c r="L1114" i="5"/>
  <c r="I1114" i="5"/>
  <c r="F1114" i="5"/>
  <c r="C1114" i="5"/>
  <c r="L1112" i="5"/>
  <c r="I1112" i="5"/>
  <c r="F1112" i="5"/>
  <c r="C1112" i="5"/>
  <c r="L1110" i="5"/>
  <c r="I1110" i="5"/>
  <c r="F1110" i="5"/>
  <c r="C1110" i="5"/>
  <c r="L1108" i="5"/>
  <c r="I1108" i="5"/>
  <c r="F1108" i="5"/>
  <c r="C1108" i="5"/>
  <c r="L1106" i="5"/>
  <c r="I1106" i="5"/>
  <c r="F1106" i="5"/>
  <c r="C1106" i="5"/>
  <c r="L1104" i="5"/>
  <c r="I1104" i="5"/>
  <c r="F1104" i="5"/>
  <c r="C1104" i="5"/>
  <c r="L1102" i="5"/>
  <c r="I1102" i="5"/>
  <c r="F1102" i="5"/>
  <c r="C1102" i="5"/>
  <c r="L1100" i="5"/>
  <c r="I1100" i="5"/>
  <c r="F1100" i="5"/>
  <c r="C1100" i="5"/>
  <c r="L1098" i="5"/>
  <c r="I1098" i="5"/>
  <c r="F1098" i="5"/>
  <c r="C1098" i="5"/>
  <c r="L1096" i="5"/>
  <c r="I1096" i="5"/>
  <c r="F1096" i="5"/>
  <c r="C1096" i="5"/>
  <c r="L1094" i="5"/>
  <c r="I1094" i="5"/>
  <c r="F1094" i="5"/>
  <c r="C1094" i="5"/>
  <c r="L1092" i="5"/>
  <c r="I1092" i="5"/>
  <c r="F1092" i="5"/>
  <c r="C1092" i="5"/>
  <c r="L1090" i="5"/>
  <c r="I1090" i="5"/>
  <c r="F1090" i="5"/>
  <c r="C1090" i="5"/>
  <c r="L1088" i="5"/>
  <c r="I1088" i="5"/>
  <c r="F1088" i="5"/>
  <c r="C1088" i="5"/>
  <c r="L1086" i="5"/>
  <c r="I1086" i="5"/>
  <c r="F1086" i="5"/>
  <c r="C1086" i="5"/>
  <c r="L1084" i="5"/>
  <c r="I1084" i="5"/>
  <c r="F1084" i="5"/>
  <c r="C1084" i="5"/>
  <c r="L1082" i="5"/>
  <c r="I1082" i="5"/>
  <c r="F1082" i="5"/>
  <c r="C1082" i="5"/>
  <c r="L1080" i="5"/>
  <c r="I1080" i="5"/>
  <c r="F1080" i="5"/>
  <c r="C1080" i="5"/>
  <c r="L1078" i="5"/>
  <c r="I1078" i="5"/>
  <c r="F1078" i="5"/>
  <c r="C1078" i="5"/>
  <c r="L1076" i="5"/>
  <c r="I1076" i="5"/>
  <c r="F1076" i="5"/>
  <c r="C1076" i="5"/>
  <c r="L1074" i="5"/>
  <c r="I1074" i="5"/>
  <c r="F1074" i="5"/>
  <c r="C1074" i="5"/>
  <c r="L1072" i="5"/>
  <c r="I1072" i="5"/>
  <c r="F1072" i="5"/>
  <c r="C1072" i="5"/>
  <c r="L1070" i="5"/>
  <c r="I1070" i="5"/>
  <c r="F1070" i="5"/>
  <c r="C1070" i="5"/>
  <c r="L1068" i="5"/>
  <c r="I1068" i="5"/>
  <c r="F1068" i="5"/>
  <c r="C1068" i="5"/>
  <c r="L1066" i="5"/>
  <c r="I1066" i="5"/>
  <c r="F1066" i="5"/>
  <c r="C1066" i="5"/>
  <c r="P1065" i="5"/>
  <c r="P1067" i="5" s="1"/>
  <c r="P1069" i="5" s="1"/>
  <c r="P1071" i="5" s="1"/>
  <c r="P1073" i="5" s="1"/>
  <c r="P1075" i="5" s="1"/>
  <c r="P1077" i="5" s="1"/>
  <c r="P1079" i="5" s="1"/>
  <c r="P1081" i="5" s="1"/>
  <c r="P1083" i="5" s="1"/>
  <c r="P1085" i="5" s="1"/>
  <c r="P1087" i="5" s="1"/>
  <c r="P1089" i="5" s="1"/>
  <c r="P1091" i="5" s="1"/>
  <c r="P1093" i="5" s="1"/>
  <c r="P1095" i="5" s="1"/>
  <c r="P1097" i="5" s="1"/>
  <c r="P1099" i="5" s="1"/>
  <c r="P1101" i="5" s="1"/>
  <c r="P1103" i="5" s="1"/>
  <c r="P1105" i="5" s="1"/>
  <c r="P1107" i="5" s="1"/>
  <c r="P1109" i="5" s="1"/>
  <c r="P1111" i="5" s="1"/>
  <c r="P1113" i="5" s="1"/>
  <c r="P1115" i="5" s="1"/>
  <c r="P1117" i="5" s="1"/>
  <c r="P1119" i="5" s="1"/>
  <c r="P1121" i="5" s="1"/>
  <c r="L1064" i="5"/>
  <c r="I1064" i="5"/>
  <c r="F1064" i="5"/>
  <c r="D1064" i="5"/>
  <c r="D1066" i="5" s="1"/>
  <c r="D1068" i="5" s="1"/>
  <c r="D1070" i="5" s="1"/>
  <c r="C1064" i="5"/>
  <c r="E1064" i="5" s="1"/>
  <c r="M1062" i="5"/>
  <c r="M1064" i="5" s="1"/>
  <c r="L1062" i="5"/>
  <c r="I1062" i="5"/>
  <c r="F1062" i="5"/>
  <c r="E1062" i="5"/>
  <c r="C1062" i="5"/>
  <c r="L1060" i="5"/>
  <c r="N1060" i="5" s="1"/>
  <c r="I1060" i="5"/>
  <c r="F1060" i="5"/>
  <c r="C1060" i="5"/>
  <c r="E1060" i="5" s="1"/>
  <c r="N1058" i="5"/>
  <c r="L1058" i="5"/>
  <c r="I1058" i="5"/>
  <c r="F1058" i="5"/>
  <c r="E1058" i="5"/>
  <c r="C1058" i="5"/>
  <c r="L1056" i="5"/>
  <c r="N1056" i="5" s="1"/>
  <c r="I1056" i="5"/>
  <c r="F1056" i="5"/>
  <c r="C1056" i="5"/>
  <c r="E1056" i="5" s="1"/>
  <c r="N1054" i="5"/>
  <c r="L1054" i="5"/>
  <c r="I1054" i="5"/>
  <c r="F1054" i="5"/>
  <c r="E1054" i="5"/>
  <c r="C1054" i="5"/>
  <c r="N1052" i="5"/>
  <c r="L1052" i="5"/>
  <c r="I1052" i="5"/>
  <c r="F1052" i="5"/>
  <c r="E1052" i="5"/>
  <c r="C1052" i="5"/>
  <c r="L1050" i="5"/>
  <c r="N1050" i="5" s="1"/>
  <c r="I1050" i="5"/>
  <c r="F1050" i="5"/>
  <c r="E1050" i="5"/>
  <c r="C1050" i="5"/>
  <c r="L1048" i="5"/>
  <c r="N1048" i="5" s="1"/>
  <c r="I1048" i="5"/>
  <c r="F1048" i="5"/>
  <c r="C1048" i="5"/>
  <c r="E1048" i="5" s="1"/>
  <c r="N1046" i="5"/>
  <c r="L1046" i="5"/>
  <c r="I1046" i="5"/>
  <c r="F1046" i="5"/>
  <c r="E1046" i="5"/>
  <c r="C1046" i="5"/>
  <c r="L1044" i="5"/>
  <c r="N1044" i="5" s="1"/>
  <c r="I1044" i="5"/>
  <c r="F1044" i="5"/>
  <c r="C1044" i="5"/>
  <c r="E1044" i="5" s="1"/>
  <c r="N1042" i="5"/>
  <c r="L1042" i="5"/>
  <c r="I1042" i="5"/>
  <c r="F1042" i="5"/>
  <c r="E1042" i="5"/>
  <c r="C1042" i="5"/>
  <c r="L1040" i="5"/>
  <c r="N1040" i="5" s="1"/>
  <c r="I1040" i="5"/>
  <c r="F1040" i="5"/>
  <c r="C1040" i="5"/>
  <c r="E1040" i="5" s="1"/>
  <c r="N1038" i="5"/>
  <c r="L1038" i="5"/>
  <c r="I1038" i="5"/>
  <c r="F1038" i="5"/>
  <c r="E1038" i="5"/>
  <c r="C1038" i="5"/>
  <c r="L1036" i="5"/>
  <c r="N1036" i="5" s="1"/>
  <c r="I1036" i="5"/>
  <c r="F1036" i="5"/>
  <c r="C1036" i="5"/>
  <c r="E1036" i="5" s="1"/>
  <c r="N1034" i="5"/>
  <c r="L1034" i="5"/>
  <c r="I1034" i="5"/>
  <c r="F1034" i="5"/>
  <c r="E1034" i="5"/>
  <c r="C1034" i="5"/>
  <c r="L1032" i="5"/>
  <c r="N1032" i="5" s="1"/>
  <c r="I1032" i="5"/>
  <c r="F1032" i="5"/>
  <c r="C1032" i="5"/>
  <c r="E1032" i="5" s="1"/>
  <c r="N1030" i="5"/>
  <c r="L1030" i="5"/>
  <c r="I1030" i="5"/>
  <c r="F1030" i="5"/>
  <c r="E1030" i="5"/>
  <c r="C1030" i="5"/>
  <c r="L1028" i="5"/>
  <c r="N1028" i="5" s="1"/>
  <c r="I1028" i="5"/>
  <c r="F1028" i="5"/>
  <c r="C1028" i="5"/>
  <c r="E1028" i="5" s="1"/>
  <c r="N1026" i="5"/>
  <c r="L1026" i="5"/>
  <c r="I1026" i="5"/>
  <c r="F1026" i="5"/>
  <c r="E1026" i="5"/>
  <c r="C1026" i="5"/>
  <c r="L1024" i="5"/>
  <c r="N1024" i="5" s="1"/>
  <c r="I1024" i="5"/>
  <c r="F1024" i="5"/>
  <c r="C1024" i="5"/>
  <c r="E1024" i="5" s="1"/>
  <c r="N1022" i="5"/>
  <c r="L1022" i="5"/>
  <c r="I1022" i="5"/>
  <c r="F1022" i="5"/>
  <c r="E1022" i="5"/>
  <c r="C1022" i="5"/>
  <c r="N1020" i="5"/>
  <c r="L1020" i="5"/>
  <c r="I1020" i="5"/>
  <c r="F1020" i="5"/>
  <c r="E1020" i="5"/>
  <c r="C1020" i="5"/>
  <c r="L1018" i="5"/>
  <c r="N1018" i="5" s="1"/>
  <c r="I1018" i="5"/>
  <c r="F1018" i="5"/>
  <c r="C1018" i="5"/>
  <c r="E1018" i="5" s="1"/>
  <c r="N1016" i="5"/>
  <c r="L1016" i="5"/>
  <c r="I1016" i="5"/>
  <c r="F1016" i="5"/>
  <c r="E1016" i="5"/>
  <c r="C1016" i="5"/>
  <c r="L1014" i="5"/>
  <c r="N1014" i="5" s="1"/>
  <c r="I1014" i="5"/>
  <c r="F1014" i="5"/>
  <c r="C1014" i="5"/>
  <c r="E1014" i="5" s="1"/>
  <c r="N1012" i="5"/>
  <c r="L1012" i="5"/>
  <c r="I1012" i="5"/>
  <c r="F1012" i="5"/>
  <c r="E1012" i="5"/>
  <c r="C1012" i="5"/>
  <c r="L1010" i="5"/>
  <c r="N1010" i="5" s="1"/>
  <c r="I1010" i="5"/>
  <c r="F1010" i="5"/>
  <c r="C1010" i="5"/>
  <c r="E1010" i="5" s="1"/>
  <c r="N1008" i="5"/>
  <c r="L1008" i="5"/>
  <c r="I1008" i="5"/>
  <c r="F1008" i="5"/>
  <c r="E1008" i="5"/>
  <c r="C1008" i="5"/>
  <c r="L1006" i="5"/>
  <c r="N1006" i="5" s="1"/>
  <c r="I1006" i="5"/>
  <c r="F1006" i="5"/>
  <c r="C1006" i="5"/>
  <c r="E1006" i="5" s="1"/>
  <c r="N1004" i="5"/>
  <c r="L1004" i="5"/>
  <c r="I1004" i="5"/>
  <c r="F1004" i="5"/>
  <c r="E1004" i="5"/>
  <c r="C1004" i="5"/>
  <c r="L1002" i="5"/>
  <c r="N1002" i="5" s="1"/>
  <c r="I1002" i="5"/>
  <c r="F1002" i="5"/>
  <c r="C1002" i="5"/>
  <c r="E1002" i="5" s="1"/>
  <c r="N1000" i="5"/>
  <c r="L1000" i="5"/>
  <c r="I1000" i="5"/>
  <c r="F1000" i="5"/>
  <c r="E1000" i="5"/>
  <c r="C1000" i="5"/>
  <c r="I998" i="5"/>
  <c r="F998" i="5"/>
  <c r="E998" i="5"/>
  <c r="C998" i="5"/>
  <c r="L996" i="5"/>
  <c r="N996" i="5" s="1"/>
  <c r="I996" i="5"/>
  <c r="F996" i="5"/>
  <c r="C996" i="5"/>
  <c r="E996" i="5" s="1"/>
  <c r="N994" i="5"/>
  <c r="L994" i="5"/>
  <c r="I994" i="5"/>
  <c r="F994" i="5"/>
  <c r="E994" i="5"/>
  <c r="C994" i="5"/>
  <c r="L992" i="5"/>
  <c r="N992" i="5" s="1"/>
  <c r="I992" i="5"/>
  <c r="F992" i="5"/>
  <c r="C992" i="5"/>
  <c r="E992" i="5" s="1"/>
  <c r="N990" i="5"/>
  <c r="L990" i="5"/>
  <c r="I990" i="5"/>
  <c r="F990" i="5"/>
  <c r="E990" i="5"/>
  <c r="C990" i="5"/>
  <c r="L988" i="5"/>
  <c r="N988" i="5" s="1"/>
  <c r="I988" i="5"/>
  <c r="F988" i="5"/>
  <c r="C988" i="5"/>
  <c r="E988" i="5" s="1"/>
  <c r="N986" i="5"/>
  <c r="L986" i="5"/>
  <c r="I986" i="5"/>
  <c r="F986" i="5"/>
  <c r="E986" i="5"/>
  <c r="C986" i="5"/>
  <c r="L984" i="5"/>
  <c r="N984" i="5" s="1"/>
  <c r="I984" i="5"/>
  <c r="F984" i="5"/>
  <c r="C984" i="5"/>
  <c r="E984" i="5" s="1"/>
  <c r="L982" i="5"/>
  <c r="N982" i="5" s="1"/>
  <c r="I982" i="5"/>
  <c r="F982" i="5"/>
  <c r="C982" i="5"/>
  <c r="E982" i="5" s="1"/>
  <c r="Q981" i="5"/>
  <c r="N980" i="5"/>
  <c r="L980" i="5"/>
  <c r="I980" i="5"/>
  <c r="F980" i="5"/>
  <c r="E980" i="5"/>
  <c r="C980" i="5"/>
  <c r="N978" i="5"/>
  <c r="L978" i="5"/>
  <c r="I978" i="5"/>
  <c r="F978" i="5"/>
  <c r="E978" i="5"/>
  <c r="C978" i="5"/>
  <c r="N976" i="5"/>
  <c r="L976" i="5"/>
  <c r="I976" i="5"/>
  <c r="F976" i="5"/>
  <c r="E976" i="5"/>
  <c r="C976" i="5"/>
  <c r="L974" i="5"/>
  <c r="N974" i="5" s="1"/>
  <c r="I974" i="5"/>
  <c r="F974" i="5"/>
  <c r="C974" i="5"/>
  <c r="E974" i="5" s="1"/>
  <c r="O973" i="5"/>
  <c r="Q973" i="5" s="1"/>
  <c r="N972" i="5"/>
  <c r="L972" i="5"/>
  <c r="I972" i="5"/>
  <c r="F972" i="5"/>
  <c r="E972" i="5"/>
  <c r="C972" i="5"/>
  <c r="N970" i="5"/>
  <c r="L970" i="5"/>
  <c r="I970" i="5"/>
  <c r="F970" i="5"/>
  <c r="E970" i="5"/>
  <c r="C970" i="5"/>
  <c r="N968" i="5"/>
  <c r="L968" i="5"/>
  <c r="I968" i="5"/>
  <c r="F968" i="5"/>
  <c r="E968" i="5"/>
  <c r="C968" i="5"/>
  <c r="L966" i="5"/>
  <c r="N966" i="5" s="1"/>
  <c r="I966" i="5"/>
  <c r="F966" i="5"/>
  <c r="C966" i="5"/>
  <c r="E966" i="5" s="1"/>
  <c r="N964" i="5"/>
  <c r="L964" i="5"/>
  <c r="I964" i="5"/>
  <c r="F964" i="5"/>
  <c r="E964" i="5"/>
  <c r="C964" i="5"/>
  <c r="N962" i="5"/>
  <c r="L962" i="5"/>
  <c r="I962" i="5"/>
  <c r="F962" i="5"/>
  <c r="E962" i="5"/>
  <c r="C962" i="5"/>
  <c r="N960" i="5"/>
  <c r="L960" i="5"/>
  <c r="I960" i="5"/>
  <c r="F960" i="5"/>
  <c r="E960" i="5"/>
  <c r="C960" i="5"/>
  <c r="L958" i="5"/>
  <c r="N958" i="5" s="1"/>
  <c r="I958" i="5"/>
  <c r="F958" i="5"/>
  <c r="C958" i="5"/>
  <c r="E958" i="5" s="1"/>
  <c r="O957" i="5"/>
  <c r="Q957" i="5" s="1"/>
  <c r="N956" i="5"/>
  <c r="L956" i="5"/>
  <c r="I956" i="5"/>
  <c r="F956" i="5"/>
  <c r="E956" i="5"/>
  <c r="C956" i="5"/>
  <c r="N954" i="5"/>
  <c r="L954" i="5"/>
  <c r="I954" i="5"/>
  <c r="F954" i="5"/>
  <c r="E954" i="5"/>
  <c r="C954" i="5"/>
  <c r="N952" i="5"/>
  <c r="L952" i="5"/>
  <c r="I952" i="5"/>
  <c r="F952" i="5"/>
  <c r="E952" i="5"/>
  <c r="C952" i="5"/>
  <c r="L950" i="5"/>
  <c r="N950" i="5" s="1"/>
  <c r="I950" i="5"/>
  <c r="F950" i="5"/>
  <c r="C950" i="5"/>
  <c r="E950" i="5" s="1"/>
  <c r="N948" i="5"/>
  <c r="L948" i="5"/>
  <c r="I948" i="5"/>
  <c r="F948" i="5"/>
  <c r="E948" i="5"/>
  <c r="C948" i="5"/>
  <c r="O947" i="5"/>
  <c r="Q947" i="5" s="1"/>
  <c r="N946" i="5"/>
  <c r="L946" i="5"/>
  <c r="I946" i="5"/>
  <c r="F946" i="5"/>
  <c r="E946" i="5"/>
  <c r="C946" i="5"/>
  <c r="N944" i="5"/>
  <c r="L944" i="5"/>
  <c r="I944" i="5"/>
  <c r="F944" i="5"/>
  <c r="E944" i="5"/>
  <c r="C944" i="5"/>
  <c r="L942" i="5"/>
  <c r="N942" i="5" s="1"/>
  <c r="I942" i="5"/>
  <c r="F942" i="5"/>
  <c r="C942" i="5"/>
  <c r="E942" i="5" s="1"/>
  <c r="N940" i="5"/>
  <c r="L940" i="5"/>
  <c r="I940" i="5"/>
  <c r="F940" i="5"/>
  <c r="E940" i="5"/>
  <c r="C940" i="5"/>
  <c r="N938" i="5"/>
  <c r="L938" i="5"/>
  <c r="I938" i="5"/>
  <c r="F938" i="5"/>
  <c r="E938" i="5"/>
  <c r="C938" i="5"/>
  <c r="N936" i="5"/>
  <c r="L936" i="5"/>
  <c r="I936" i="5"/>
  <c r="F936" i="5"/>
  <c r="E936" i="5"/>
  <c r="C936" i="5"/>
  <c r="L934" i="5"/>
  <c r="N934" i="5" s="1"/>
  <c r="I934" i="5"/>
  <c r="F934" i="5"/>
  <c r="C934" i="5"/>
  <c r="E934" i="5" s="1"/>
  <c r="N932" i="5"/>
  <c r="L932" i="5"/>
  <c r="I932" i="5"/>
  <c r="F932" i="5"/>
  <c r="E932" i="5"/>
  <c r="C932" i="5"/>
  <c r="N930" i="5"/>
  <c r="L930" i="5"/>
  <c r="I930" i="5"/>
  <c r="F930" i="5"/>
  <c r="E930" i="5"/>
  <c r="C930" i="5"/>
  <c r="N928" i="5"/>
  <c r="L928" i="5"/>
  <c r="I928" i="5"/>
  <c r="F928" i="5"/>
  <c r="E928" i="5"/>
  <c r="C928" i="5"/>
  <c r="L926" i="5"/>
  <c r="N926" i="5" s="1"/>
  <c r="I926" i="5"/>
  <c r="F926" i="5"/>
  <c r="C926" i="5"/>
  <c r="E926" i="5" s="1"/>
  <c r="O925" i="5"/>
  <c r="Q925" i="5" s="1"/>
  <c r="N924" i="5"/>
  <c r="L924" i="5"/>
  <c r="I924" i="5"/>
  <c r="F924" i="5"/>
  <c r="E924" i="5"/>
  <c r="C924" i="5"/>
  <c r="N922" i="5"/>
  <c r="L922" i="5"/>
  <c r="I922" i="5"/>
  <c r="F922" i="5"/>
  <c r="E922" i="5"/>
  <c r="C922" i="5"/>
  <c r="N920" i="5"/>
  <c r="L920" i="5"/>
  <c r="I920" i="5"/>
  <c r="F920" i="5"/>
  <c r="E920" i="5"/>
  <c r="C920" i="5"/>
  <c r="L918" i="5"/>
  <c r="N918" i="5" s="1"/>
  <c r="I918" i="5"/>
  <c r="K918" i="5" s="1"/>
  <c r="F918" i="5"/>
  <c r="C918" i="5"/>
  <c r="E918" i="5" s="1"/>
  <c r="N916" i="5"/>
  <c r="L916" i="5"/>
  <c r="I916" i="5"/>
  <c r="F916" i="5"/>
  <c r="E916" i="5"/>
  <c r="C916" i="5"/>
  <c r="N914" i="5"/>
  <c r="L914" i="5"/>
  <c r="I914" i="5"/>
  <c r="F914" i="5"/>
  <c r="E914" i="5"/>
  <c r="C914" i="5"/>
  <c r="N912" i="5"/>
  <c r="L912" i="5"/>
  <c r="I912" i="5"/>
  <c r="F912" i="5"/>
  <c r="E912" i="5"/>
  <c r="C912" i="5"/>
  <c r="L910" i="5"/>
  <c r="N910" i="5" s="1"/>
  <c r="I910" i="5"/>
  <c r="K910" i="5" s="1"/>
  <c r="F910" i="5"/>
  <c r="C910" i="5"/>
  <c r="E910" i="5" s="1"/>
  <c r="O909" i="5"/>
  <c r="Q909" i="5" s="1"/>
  <c r="N908" i="5"/>
  <c r="L908" i="5"/>
  <c r="I908" i="5"/>
  <c r="F908" i="5"/>
  <c r="E908" i="5"/>
  <c r="C908" i="5"/>
  <c r="O907" i="5"/>
  <c r="Q907" i="5" s="1"/>
  <c r="N906" i="5"/>
  <c r="L906" i="5"/>
  <c r="I906" i="5"/>
  <c r="F906" i="5"/>
  <c r="E906" i="5"/>
  <c r="C906" i="5"/>
  <c r="N904" i="5"/>
  <c r="L904" i="5"/>
  <c r="I904" i="5"/>
  <c r="F904" i="5"/>
  <c r="E904" i="5"/>
  <c r="C904" i="5"/>
  <c r="L902" i="5"/>
  <c r="N902" i="5" s="1"/>
  <c r="I902" i="5"/>
  <c r="K902" i="5" s="1"/>
  <c r="F902" i="5"/>
  <c r="C902" i="5"/>
  <c r="E902" i="5" s="1"/>
  <c r="O901" i="5"/>
  <c r="Q901" i="5" s="1"/>
  <c r="N900" i="5"/>
  <c r="L900" i="5"/>
  <c r="I900" i="5"/>
  <c r="F900" i="5"/>
  <c r="E900" i="5"/>
  <c r="C900" i="5"/>
  <c r="N898" i="5"/>
  <c r="L898" i="5"/>
  <c r="I898" i="5"/>
  <c r="F898" i="5"/>
  <c r="E898" i="5"/>
  <c r="C898" i="5"/>
  <c r="N896" i="5"/>
  <c r="L896" i="5"/>
  <c r="I896" i="5"/>
  <c r="F896" i="5"/>
  <c r="E896" i="5"/>
  <c r="C896" i="5"/>
  <c r="L894" i="5"/>
  <c r="N894" i="5" s="1"/>
  <c r="I894" i="5"/>
  <c r="K894" i="5" s="1"/>
  <c r="F894" i="5"/>
  <c r="C894" i="5"/>
  <c r="E894" i="5" s="1"/>
  <c r="O893" i="5"/>
  <c r="Q893" i="5" s="1"/>
  <c r="N892" i="5"/>
  <c r="L892" i="5"/>
  <c r="I892" i="5"/>
  <c r="F892" i="5"/>
  <c r="E892" i="5"/>
  <c r="C892" i="5"/>
  <c r="N890" i="5"/>
  <c r="L890" i="5"/>
  <c r="I890" i="5"/>
  <c r="F890" i="5"/>
  <c r="E890" i="5"/>
  <c r="C890" i="5"/>
  <c r="N888" i="5"/>
  <c r="L888" i="5"/>
  <c r="I888" i="5"/>
  <c r="F888" i="5"/>
  <c r="E888" i="5"/>
  <c r="C888" i="5"/>
  <c r="L886" i="5"/>
  <c r="N886" i="5" s="1"/>
  <c r="I886" i="5"/>
  <c r="K886" i="5" s="1"/>
  <c r="F886" i="5"/>
  <c r="C886" i="5"/>
  <c r="E886" i="5" s="1"/>
  <c r="N884" i="5"/>
  <c r="L884" i="5"/>
  <c r="I884" i="5"/>
  <c r="F884" i="5"/>
  <c r="E884" i="5"/>
  <c r="C884" i="5"/>
  <c r="N882" i="5"/>
  <c r="L882" i="5"/>
  <c r="I882" i="5"/>
  <c r="F882" i="5"/>
  <c r="E882" i="5"/>
  <c r="C882" i="5"/>
  <c r="N880" i="5"/>
  <c r="L880" i="5"/>
  <c r="J880" i="5"/>
  <c r="J882" i="5" s="1"/>
  <c r="J884" i="5" s="1"/>
  <c r="J886" i="5" s="1"/>
  <c r="J888" i="5" s="1"/>
  <c r="J890" i="5" s="1"/>
  <c r="J892" i="5" s="1"/>
  <c r="J894" i="5" s="1"/>
  <c r="J896" i="5" s="1"/>
  <c r="J898" i="5" s="1"/>
  <c r="J900" i="5" s="1"/>
  <c r="J902" i="5" s="1"/>
  <c r="J904" i="5" s="1"/>
  <c r="J906" i="5" s="1"/>
  <c r="J908" i="5" s="1"/>
  <c r="J910" i="5" s="1"/>
  <c r="J912" i="5" s="1"/>
  <c r="J914" i="5" s="1"/>
  <c r="J916" i="5" s="1"/>
  <c r="J918" i="5" s="1"/>
  <c r="J920" i="5" s="1"/>
  <c r="I880" i="5"/>
  <c r="G880" i="5"/>
  <c r="G882" i="5" s="1"/>
  <c r="G884" i="5" s="1"/>
  <c r="G886" i="5" s="1"/>
  <c r="G888" i="5" s="1"/>
  <c r="G890" i="5" s="1"/>
  <c r="G892" i="5" s="1"/>
  <c r="G894" i="5" s="1"/>
  <c r="G896" i="5" s="1"/>
  <c r="G898" i="5" s="1"/>
  <c r="G900" i="5" s="1"/>
  <c r="G902" i="5" s="1"/>
  <c r="G904" i="5" s="1"/>
  <c r="G906" i="5" s="1"/>
  <c r="G908" i="5" s="1"/>
  <c r="G910" i="5" s="1"/>
  <c r="G912" i="5" s="1"/>
  <c r="G914" i="5" s="1"/>
  <c r="G916" i="5" s="1"/>
  <c r="G918" i="5" s="1"/>
  <c r="G920" i="5" s="1"/>
  <c r="F880" i="5"/>
  <c r="E880" i="5"/>
  <c r="C880" i="5"/>
  <c r="N878" i="5"/>
  <c r="L878" i="5"/>
  <c r="I878" i="5"/>
  <c r="K878" i="5" s="1"/>
  <c r="F878" i="5"/>
  <c r="H878" i="5" s="1"/>
  <c r="C878" i="5"/>
  <c r="E878" i="5" s="1"/>
  <c r="K876" i="5"/>
  <c r="D867" i="5"/>
  <c r="J861" i="5"/>
  <c r="D861" i="5"/>
  <c r="X832" i="5"/>
  <c r="W832" i="5"/>
  <c r="O1191" i="5" s="1"/>
  <c r="V832" i="5"/>
  <c r="C499" i="5" s="1"/>
  <c r="X831" i="5"/>
  <c r="Z831" i="5" s="1"/>
  <c r="V831" i="5"/>
  <c r="L831" i="5"/>
  <c r="W831" i="5" s="1"/>
  <c r="D498" i="5" s="1"/>
  <c r="X830" i="5"/>
  <c r="W830" i="5"/>
  <c r="V830" i="5"/>
  <c r="X829" i="5"/>
  <c r="V829" i="5"/>
  <c r="X828" i="5"/>
  <c r="W828" i="5"/>
  <c r="V828" i="5"/>
  <c r="X827" i="5"/>
  <c r="V827" i="5"/>
  <c r="C494" i="5" s="1"/>
  <c r="X826" i="5"/>
  <c r="W826" i="5"/>
  <c r="O1185" i="5" s="1"/>
  <c r="V826" i="5"/>
  <c r="X825" i="5"/>
  <c r="V825" i="5"/>
  <c r="X824" i="5"/>
  <c r="W824" i="5"/>
  <c r="V824" i="5"/>
  <c r="C491" i="5" s="1"/>
  <c r="X823" i="5"/>
  <c r="V823" i="5"/>
  <c r="X822" i="5"/>
  <c r="W822" i="5"/>
  <c r="O1181" i="5" s="1"/>
  <c r="V822" i="5"/>
  <c r="X821" i="5"/>
  <c r="V821" i="5"/>
  <c r="X820" i="5"/>
  <c r="W820" i="5"/>
  <c r="V820" i="5"/>
  <c r="X819" i="5"/>
  <c r="V819" i="5"/>
  <c r="X818" i="5"/>
  <c r="W818" i="5"/>
  <c r="O1177" i="5" s="1"/>
  <c r="V818" i="5"/>
  <c r="C485" i="5" s="1"/>
  <c r="X817" i="5"/>
  <c r="V817" i="5"/>
  <c r="X816" i="5"/>
  <c r="W816" i="5"/>
  <c r="V816" i="5"/>
  <c r="C483" i="5" s="1"/>
  <c r="X815" i="5"/>
  <c r="V815" i="5"/>
  <c r="X814" i="5"/>
  <c r="W814" i="5"/>
  <c r="V814" i="5"/>
  <c r="X813" i="5"/>
  <c r="V813" i="5"/>
  <c r="X812" i="5"/>
  <c r="W812" i="5"/>
  <c r="V812" i="5"/>
  <c r="X811" i="5"/>
  <c r="V811" i="5"/>
  <c r="C478" i="5" s="1"/>
  <c r="X810" i="5"/>
  <c r="W810" i="5"/>
  <c r="O1169" i="5" s="1"/>
  <c r="V810" i="5"/>
  <c r="X809" i="5"/>
  <c r="V809" i="5"/>
  <c r="X808" i="5"/>
  <c r="W808" i="5"/>
  <c r="V808" i="5"/>
  <c r="C475" i="5" s="1"/>
  <c r="X807" i="5"/>
  <c r="V807" i="5"/>
  <c r="X806" i="5"/>
  <c r="W806" i="5"/>
  <c r="Y806" i="5" s="1"/>
  <c r="V806" i="5"/>
  <c r="X805" i="5"/>
  <c r="V805" i="5"/>
  <c r="X804" i="5"/>
  <c r="W804" i="5"/>
  <c r="V804" i="5"/>
  <c r="X803" i="5"/>
  <c r="V803" i="5"/>
  <c r="C470" i="5" s="1"/>
  <c r="X802" i="5"/>
  <c r="W802" i="5"/>
  <c r="V802" i="5"/>
  <c r="C469" i="5" s="1"/>
  <c r="X801" i="5"/>
  <c r="V801" i="5"/>
  <c r="X800" i="5"/>
  <c r="W800" i="5"/>
  <c r="V800" i="5"/>
  <c r="C467" i="5" s="1"/>
  <c r="X799" i="5"/>
  <c r="V799" i="5"/>
  <c r="N799" i="5"/>
  <c r="N803" i="5" s="1"/>
  <c r="N807" i="5" s="1"/>
  <c r="N811" i="5" s="1"/>
  <c r="N815" i="5" s="1"/>
  <c r="N819" i="5" s="1"/>
  <c r="N823" i="5" s="1"/>
  <c r="N827" i="5" s="1"/>
  <c r="X798" i="5"/>
  <c r="W798" i="5"/>
  <c r="V798" i="5"/>
  <c r="X797" i="5"/>
  <c r="V797" i="5"/>
  <c r="C464" i="5" s="1"/>
  <c r="X796" i="5"/>
  <c r="W796" i="5"/>
  <c r="V796" i="5"/>
  <c r="X795" i="5"/>
  <c r="V795" i="5"/>
  <c r="N795" i="5"/>
  <c r="X794" i="5"/>
  <c r="W794" i="5"/>
  <c r="D461" i="5" s="1"/>
  <c r="V794" i="5"/>
  <c r="X793" i="5"/>
  <c r="V793" i="5"/>
  <c r="C460" i="5" s="1"/>
  <c r="N793" i="5"/>
  <c r="N797" i="5" s="1"/>
  <c r="N801" i="5" s="1"/>
  <c r="N805" i="5" s="1"/>
  <c r="N809" i="5" s="1"/>
  <c r="N813" i="5" s="1"/>
  <c r="N817" i="5" s="1"/>
  <c r="N821" i="5" s="1"/>
  <c r="N825" i="5" s="1"/>
  <c r="N829" i="5" s="1"/>
  <c r="X792" i="5"/>
  <c r="W792" i="5"/>
  <c r="V792" i="5"/>
  <c r="X791" i="5"/>
  <c r="V791" i="5"/>
  <c r="X790" i="5"/>
  <c r="W790" i="5"/>
  <c r="O1149" i="5" s="1"/>
  <c r="V790" i="5"/>
  <c r="Y790" i="5" s="1"/>
  <c r="X789" i="5"/>
  <c r="V789" i="5"/>
  <c r="P789" i="5"/>
  <c r="N789" i="5"/>
  <c r="X788" i="5"/>
  <c r="W788" i="5"/>
  <c r="O1147" i="5" s="1"/>
  <c r="V788" i="5"/>
  <c r="C455" i="5" s="1"/>
  <c r="X787" i="5"/>
  <c r="V787" i="5"/>
  <c r="P787" i="5"/>
  <c r="X786" i="5"/>
  <c r="Y786" i="5" s="1"/>
  <c r="W786" i="5"/>
  <c r="O1145" i="5" s="1"/>
  <c r="V786" i="5"/>
  <c r="X785" i="5"/>
  <c r="V785" i="5"/>
  <c r="C452" i="5" s="1"/>
  <c r="P785" i="5"/>
  <c r="X784" i="5"/>
  <c r="W784" i="5"/>
  <c r="V784" i="5"/>
  <c r="C451" i="5" s="1"/>
  <c r="F451" i="5" s="1"/>
  <c r="X783" i="5"/>
  <c r="V783" i="5"/>
  <c r="P783" i="5"/>
  <c r="X782" i="5"/>
  <c r="W782" i="5"/>
  <c r="O1141" i="5" s="1"/>
  <c r="V782" i="5"/>
  <c r="X781" i="5"/>
  <c r="V781" i="5"/>
  <c r="C448" i="5" s="1"/>
  <c r="P781" i="5"/>
  <c r="X780" i="5"/>
  <c r="W780" i="5"/>
  <c r="O1139" i="5" s="1"/>
  <c r="V780" i="5"/>
  <c r="Y780" i="5" s="1"/>
  <c r="X779" i="5"/>
  <c r="V779" i="5"/>
  <c r="P779" i="5"/>
  <c r="X778" i="5"/>
  <c r="W778" i="5"/>
  <c r="V778" i="5"/>
  <c r="X777" i="5"/>
  <c r="V777" i="5"/>
  <c r="C444" i="5" s="1"/>
  <c r="P777" i="5"/>
  <c r="X776" i="5"/>
  <c r="W776" i="5"/>
  <c r="V776" i="5"/>
  <c r="X775" i="5"/>
  <c r="V775" i="5"/>
  <c r="P775" i="5"/>
  <c r="X774" i="5"/>
  <c r="W774" i="5"/>
  <c r="V774" i="5"/>
  <c r="Y774" i="5" s="1"/>
  <c r="X773" i="5"/>
  <c r="V773" i="5"/>
  <c r="P773" i="5"/>
  <c r="N773" i="5"/>
  <c r="N777" i="5" s="1"/>
  <c r="N781" i="5" s="1"/>
  <c r="N785" i="5" s="1"/>
  <c r="X772" i="5"/>
  <c r="W772" i="5"/>
  <c r="O1131" i="5" s="1"/>
  <c r="V772" i="5"/>
  <c r="X771" i="5"/>
  <c r="V771" i="5"/>
  <c r="P771" i="5"/>
  <c r="X770" i="5"/>
  <c r="W770" i="5"/>
  <c r="V770" i="5"/>
  <c r="X769" i="5"/>
  <c r="V769" i="5"/>
  <c r="P769" i="5"/>
  <c r="N769" i="5"/>
  <c r="L769" i="5"/>
  <c r="X768" i="5"/>
  <c r="W768" i="5"/>
  <c r="D435" i="5" s="1"/>
  <c r="V768" i="5"/>
  <c r="X767" i="5"/>
  <c r="V767" i="5"/>
  <c r="P767" i="5"/>
  <c r="L767" i="5"/>
  <c r="X766" i="5"/>
  <c r="W766" i="5"/>
  <c r="O1125" i="5" s="1"/>
  <c r="V766" i="5"/>
  <c r="C433" i="5" s="1"/>
  <c r="F433" i="5" s="1"/>
  <c r="X765" i="5"/>
  <c r="V765" i="5"/>
  <c r="P765" i="5"/>
  <c r="X764" i="5"/>
  <c r="W764" i="5"/>
  <c r="O1123" i="5" s="1"/>
  <c r="V764" i="5"/>
  <c r="X763" i="5"/>
  <c r="V763" i="5"/>
  <c r="X762" i="5"/>
  <c r="W762" i="5"/>
  <c r="O1121" i="5" s="1"/>
  <c r="V762" i="5"/>
  <c r="X761" i="5"/>
  <c r="V761" i="5"/>
  <c r="X760" i="5"/>
  <c r="W760" i="5"/>
  <c r="O1119" i="5" s="1"/>
  <c r="V760" i="5"/>
  <c r="Y760" i="5" s="1"/>
  <c r="X759" i="5"/>
  <c r="V759" i="5"/>
  <c r="X758" i="5"/>
  <c r="W758" i="5"/>
  <c r="O1117" i="5" s="1"/>
  <c r="V758" i="5"/>
  <c r="X757" i="5"/>
  <c r="V757" i="5"/>
  <c r="X756" i="5"/>
  <c r="W756" i="5"/>
  <c r="O1115" i="5" s="1"/>
  <c r="V756" i="5"/>
  <c r="X755" i="5"/>
  <c r="V755" i="5"/>
  <c r="X754" i="5"/>
  <c r="W754" i="5"/>
  <c r="O1113" i="5" s="1"/>
  <c r="V754" i="5"/>
  <c r="X753" i="5"/>
  <c r="V753" i="5"/>
  <c r="X752" i="5"/>
  <c r="W752" i="5"/>
  <c r="O1111" i="5" s="1"/>
  <c r="V752" i="5"/>
  <c r="Y752" i="5" s="1"/>
  <c r="X751" i="5"/>
  <c r="V751" i="5"/>
  <c r="X750" i="5"/>
  <c r="W750" i="5"/>
  <c r="O1109" i="5" s="1"/>
  <c r="V750" i="5"/>
  <c r="X749" i="5"/>
  <c r="V749" i="5"/>
  <c r="X748" i="5"/>
  <c r="W748" i="5"/>
  <c r="O1107" i="5" s="1"/>
  <c r="V748" i="5"/>
  <c r="X747" i="5"/>
  <c r="V747" i="5"/>
  <c r="X746" i="5"/>
  <c r="W746" i="5"/>
  <c r="O1105" i="5" s="1"/>
  <c r="V746" i="5"/>
  <c r="X745" i="5"/>
  <c r="V745" i="5"/>
  <c r="X744" i="5"/>
  <c r="W744" i="5"/>
  <c r="O1103" i="5" s="1"/>
  <c r="V744" i="5"/>
  <c r="X743" i="5"/>
  <c r="V743" i="5"/>
  <c r="N743" i="5"/>
  <c r="N747" i="5" s="1"/>
  <c r="N751" i="5" s="1"/>
  <c r="N755" i="5" s="1"/>
  <c r="N759" i="5" s="1"/>
  <c r="N763" i="5" s="1"/>
  <c r="X742" i="5"/>
  <c r="Y742" i="5" s="1"/>
  <c r="W742" i="5"/>
  <c r="O1101" i="5" s="1"/>
  <c r="V742" i="5"/>
  <c r="X741" i="5"/>
  <c r="V741" i="5"/>
  <c r="C408" i="5" s="1"/>
  <c r="N741" i="5"/>
  <c r="N745" i="5" s="1"/>
  <c r="N749" i="5" s="1"/>
  <c r="N753" i="5" s="1"/>
  <c r="N757" i="5" s="1"/>
  <c r="N761" i="5" s="1"/>
  <c r="X740" i="5"/>
  <c r="W740" i="5"/>
  <c r="O1099" i="5" s="1"/>
  <c r="V740" i="5"/>
  <c r="X739" i="5"/>
  <c r="V739" i="5"/>
  <c r="X738" i="5"/>
  <c r="W738" i="5"/>
  <c r="V738" i="5"/>
  <c r="X737" i="5"/>
  <c r="V737" i="5"/>
  <c r="X736" i="5"/>
  <c r="W736" i="5"/>
  <c r="O1095" i="5" s="1"/>
  <c r="V736" i="5"/>
  <c r="X735" i="5"/>
  <c r="V735" i="5"/>
  <c r="P735" i="5"/>
  <c r="X734" i="5"/>
  <c r="W734" i="5"/>
  <c r="V734" i="5"/>
  <c r="X733" i="5"/>
  <c r="V733" i="5"/>
  <c r="C400" i="5" s="1"/>
  <c r="P733" i="5"/>
  <c r="X732" i="5"/>
  <c r="W732" i="5"/>
  <c r="O1091" i="5" s="1"/>
  <c r="V732" i="5"/>
  <c r="X731" i="5"/>
  <c r="V731" i="5"/>
  <c r="X730" i="5"/>
  <c r="W730" i="5"/>
  <c r="V730" i="5"/>
  <c r="X729" i="5"/>
  <c r="V729" i="5"/>
  <c r="X728" i="5"/>
  <c r="W728" i="5"/>
  <c r="O1087" i="5" s="1"/>
  <c r="V728" i="5"/>
  <c r="X727" i="5"/>
  <c r="V727" i="5"/>
  <c r="P727" i="5"/>
  <c r="X726" i="5"/>
  <c r="W726" i="5"/>
  <c r="V726" i="5"/>
  <c r="X725" i="5"/>
  <c r="V725" i="5"/>
  <c r="C392" i="5" s="1"/>
  <c r="P725" i="5"/>
  <c r="X724" i="5"/>
  <c r="W724" i="5"/>
  <c r="O1083" i="5" s="1"/>
  <c r="V724" i="5"/>
  <c r="X723" i="5"/>
  <c r="V723" i="5"/>
  <c r="X722" i="5"/>
  <c r="W722" i="5"/>
  <c r="V722" i="5"/>
  <c r="X721" i="5"/>
  <c r="V721" i="5"/>
  <c r="X720" i="5"/>
  <c r="W720" i="5"/>
  <c r="O1079" i="5" s="1"/>
  <c r="V720" i="5"/>
  <c r="X719" i="5"/>
  <c r="V719" i="5"/>
  <c r="P719" i="5"/>
  <c r="X718" i="5"/>
  <c r="W718" i="5"/>
  <c r="O1077" i="5" s="1"/>
  <c r="V718" i="5"/>
  <c r="Y718" i="5" s="1"/>
  <c r="X717" i="5"/>
  <c r="V717" i="5"/>
  <c r="C384" i="5" s="1"/>
  <c r="P717" i="5"/>
  <c r="N717" i="5"/>
  <c r="N721" i="5" s="1"/>
  <c r="N725" i="5" s="1"/>
  <c r="N729" i="5" s="1"/>
  <c r="N733" i="5" s="1"/>
  <c r="N737" i="5" s="1"/>
  <c r="X716" i="5"/>
  <c r="W716" i="5"/>
  <c r="O1075" i="5" s="1"/>
  <c r="V716" i="5"/>
  <c r="X715" i="5"/>
  <c r="V715" i="5"/>
  <c r="X714" i="5"/>
  <c r="W714" i="5"/>
  <c r="V714" i="5"/>
  <c r="C381" i="5" s="1"/>
  <c r="X713" i="5"/>
  <c r="V713" i="5"/>
  <c r="X712" i="5"/>
  <c r="W712" i="5"/>
  <c r="O1071" i="5" s="1"/>
  <c r="V712" i="5"/>
  <c r="X711" i="5"/>
  <c r="V711" i="5"/>
  <c r="C378" i="5" s="1"/>
  <c r="P711" i="5"/>
  <c r="X710" i="5"/>
  <c r="W710" i="5"/>
  <c r="V710" i="5"/>
  <c r="X709" i="5"/>
  <c r="V709" i="5"/>
  <c r="C376" i="5" s="1"/>
  <c r="P709" i="5"/>
  <c r="N709" i="5"/>
  <c r="N713" i="5" s="1"/>
  <c r="X708" i="5"/>
  <c r="W708" i="5"/>
  <c r="O1067" i="5" s="1"/>
  <c r="Q1067" i="5" s="1"/>
  <c r="V708" i="5"/>
  <c r="X707" i="5"/>
  <c r="V707" i="5"/>
  <c r="R707" i="5"/>
  <c r="R709" i="5" s="1"/>
  <c r="R711" i="5" s="1"/>
  <c r="R713" i="5" s="1"/>
  <c r="R715" i="5" s="1"/>
  <c r="R717" i="5" s="1"/>
  <c r="R719" i="5" s="1"/>
  <c r="R721" i="5" s="1"/>
  <c r="R723" i="5" s="1"/>
  <c r="R725" i="5" s="1"/>
  <c r="R727" i="5" s="1"/>
  <c r="R729" i="5" s="1"/>
  <c r="R731" i="5" s="1"/>
  <c r="R733" i="5" s="1"/>
  <c r="R735" i="5" s="1"/>
  <c r="R737" i="5" s="1"/>
  <c r="N707" i="5"/>
  <c r="N711" i="5" s="1"/>
  <c r="N715" i="5" s="1"/>
  <c r="N719" i="5" s="1"/>
  <c r="N723" i="5" s="1"/>
  <c r="N727" i="5" s="1"/>
  <c r="N731" i="5" s="1"/>
  <c r="N735" i="5" s="1"/>
  <c r="L707" i="5"/>
  <c r="L709" i="5" s="1"/>
  <c r="X706" i="5"/>
  <c r="W706" i="5"/>
  <c r="O1065" i="5" s="1"/>
  <c r="Q1065" i="5" s="1"/>
  <c r="V706" i="5"/>
  <c r="X705" i="5"/>
  <c r="V705" i="5"/>
  <c r="P705" i="5"/>
  <c r="X704" i="5"/>
  <c r="W704" i="5"/>
  <c r="O1063" i="5" s="1"/>
  <c r="Q1063" i="5" s="1"/>
  <c r="V704" i="5"/>
  <c r="X703" i="5"/>
  <c r="V703" i="5"/>
  <c r="X702" i="5"/>
  <c r="W702" i="5"/>
  <c r="O1061" i="5" s="1"/>
  <c r="Q1061" i="5" s="1"/>
  <c r="V702" i="5"/>
  <c r="Y702" i="5" s="1"/>
  <c r="X701" i="5"/>
  <c r="V701" i="5"/>
  <c r="X700" i="5"/>
  <c r="W700" i="5"/>
  <c r="O1059" i="5" s="1"/>
  <c r="Q1059" i="5" s="1"/>
  <c r="V700" i="5"/>
  <c r="X699" i="5"/>
  <c r="V699" i="5"/>
  <c r="X698" i="5"/>
  <c r="W698" i="5"/>
  <c r="O1057" i="5" s="1"/>
  <c r="Q1057" i="5" s="1"/>
  <c r="V698" i="5"/>
  <c r="X697" i="5"/>
  <c r="V697" i="5"/>
  <c r="X696" i="5"/>
  <c r="W696" i="5"/>
  <c r="O1055" i="5" s="1"/>
  <c r="Q1055" i="5" s="1"/>
  <c r="V696" i="5"/>
  <c r="X695" i="5"/>
  <c r="V695" i="5"/>
  <c r="X694" i="5"/>
  <c r="W694" i="5"/>
  <c r="O1053" i="5" s="1"/>
  <c r="Q1053" i="5" s="1"/>
  <c r="V694" i="5"/>
  <c r="X693" i="5"/>
  <c r="V693" i="5"/>
  <c r="X692" i="5"/>
  <c r="W692" i="5"/>
  <c r="O1051" i="5" s="1"/>
  <c r="Q1051" i="5" s="1"/>
  <c r="V692" i="5"/>
  <c r="X691" i="5"/>
  <c r="V691" i="5"/>
  <c r="X690" i="5"/>
  <c r="W690" i="5"/>
  <c r="O1049" i="5" s="1"/>
  <c r="Q1049" i="5" s="1"/>
  <c r="V690" i="5"/>
  <c r="X689" i="5"/>
  <c r="V689" i="5"/>
  <c r="X688" i="5"/>
  <c r="W688" i="5"/>
  <c r="O1047" i="5" s="1"/>
  <c r="Q1047" i="5" s="1"/>
  <c r="V688" i="5"/>
  <c r="X687" i="5"/>
  <c r="V687" i="5"/>
  <c r="X686" i="5"/>
  <c r="W686" i="5"/>
  <c r="O1045" i="5" s="1"/>
  <c r="Q1045" i="5" s="1"/>
  <c r="V686" i="5"/>
  <c r="X685" i="5"/>
  <c r="V685" i="5"/>
  <c r="X684" i="5"/>
  <c r="W684" i="5"/>
  <c r="O1043" i="5" s="1"/>
  <c r="Q1043" i="5" s="1"/>
  <c r="V684" i="5"/>
  <c r="X683" i="5"/>
  <c r="V683" i="5"/>
  <c r="X682" i="5"/>
  <c r="W682" i="5"/>
  <c r="O1041" i="5" s="1"/>
  <c r="Q1041" i="5" s="1"/>
  <c r="V682" i="5"/>
  <c r="X681" i="5"/>
  <c r="V681" i="5"/>
  <c r="N681" i="5"/>
  <c r="N685" i="5" s="1"/>
  <c r="N689" i="5" s="1"/>
  <c r="N693" i="5" s="1"/>
  <c r="N697" i="5" s="1"/>
  <c r="N701" i="5" s="1"/>
  <c r="J681" i="5"/>
  <c r="J685" i="5" s="1"/>
  <c r="X680" i="5"/>
  <c r="W680" i="5"/>
  <c r="O1039" i="5" s="1"/>
  <c r="Q1039" i="5" s="1"/>
  <c r="V680" i="5"/>
  <c r="X679" i="5"/>
  <c r="V679" i="5"/>
  <c r="N679" i="5"/>
  <c r="N683" i="5" s="1"/>
  <c r="N687" i="5" s="1"/>
  <c r="N691" i="5" s="1"/>
  <c r="N695" i="5" s="1"/>
  <c r="N699" i="5" s="1"/>
  <c r="N703" i="5" s="1"/>
  <c r="J679" i="5"/>
  <c r="J683" i="5" s="1"/>
  <c r="X678" i="5"/>
  <c r="W678" i="5"/>
  <c r="O1037" i="5" s="1"/>
  <c r="Q1037" i="5" s="1"/>
  <c r="V678" i="5"/>
  <c r="X677" i="5"/>
  <c r="Z677" i="5" s="1"/>
  <c r="W677" i="5"/>
  <c r="V677" i="5"/>
  <c r="X676" i="5"/>
  <c r="W676" i="5"/>
  <c r="O1035" i="5" s="1"/>
  <c r="Q1035" i="5" s="1"/>
  <c r="V676" i="5"/>
  <c r="X675" i="5"/>
  <c r="V675" i="5"/>
  <c r="C342" i="5" s="1"/>
  <c r="L675" i="5"/>
  <c r="X674" i="5"/>
  <c r="W674" i="5"/>
  <c r="O1033" i="5" s="1"/>
  <c r="Q1033" i="5" s="1"/>
  <c r="V674" i="5"/>
  <c r="C341" i="5" s="1"/>
  <c r="F341" i="5" s="1"/>
  <c r="X673" i="5"/>
  <c r="V673" i="5"/>
  <c r="X672" i="5"/>
  <c r="W672" i="5"/>
  <c r="O1031" i="5" s="1"/>
  <c r="Q1031" i="5" s="1"/>
  <c r="V672" i="5"/>
  <c r="X671" i="5"/>
  <c r="V671" i="5"/>
  <c r="L671" i="5"/>
  <c r="X670" i="5"/>
  <c r="W670" i="5"/>
  <c r="O1029" i="5" s="1"/>
  <c r="Q1029" i="5" s="1"/>
  <c r="V670" i="5"/>
  <c r="X669" i="5"/>
  <c r="V669" i="5"/>
  <c r="X668" i="5"/>
  <c r="W668" i="5"/>
  <c r="O1027" i="5" s="1"/>
  <c r="Q1027" i="5" s="1"/>
  <c r="V668" i="5"/>
  <c r="X667" i="5"/>
  <c r="V667" i="5"/>
  <c r="L667" i="5"/>
  <c r="X666" i="5"/>
  <c r="W666" i="5"/>
  <c r="O1025" i="5" s="1"/>
  <c r="Q1025" i="5" s="1"/>
  <c r="V666" i="5"/>
  <c r="X665" i="5"/>
  <c r="V665" i="5"/>
  <c r="C332" i="5" s="1"/>
  <c r="X664" i="5"/>
  <c r="W664" i="5"/>
  <c r="O1023" i="5" s="1"/>
  <c r="Q1023" i="5" s="1"/>
  <c r="V664" i="5"/>
  <c r="X663" i="5"/>
  <c r="V663" i="5"/>
  <c r="L663" i="5"/>
  <c r="X662" i="5"/>
  <c r="W662" i="5"/>
  <c r="O1021" i="5" s="1"/>
  <c r="Q1021" i="5" s="1"/>
  <c r="V662" i="5"/>
  <c r="X661" i="5"/>
  <c r="V661" i="5"/>
  <c r="X660" i="5"/>
  <c r="W660" i="5"/>
  <c r="O1019" i="5" s="1"/>
  <c r="Q1019" i="5" s="1"/>
  <c r="V660" i="5"/>
  <c r="X659" i="5"/>
  <c r="V659" i="5"/>
  <c r="C326" i="5" s="1"/>
  <c r="L659" i="5"/>
  <c r="X658" i="5"/>
  <c r="W658" i="5"/>
  <c r="O1017" i="5" s="1"/>
  <c r="Q1017" i="5" s="1"/>
  <c r="V658" i="5"/>
  <c r="C325" i="5" s="1"/>
  <c r="F325" i="5" s="1"/>
  <c r="X657" i="5"/>
  <c r="V657" i="5"/>
  <c r="X656" i="5"/>
  <c r="W656" i="5"/>
  <c r="O1015" i="5" s="1"/>
  <c r="Q1015" i="5" s="1"/>
  <c r="V656" i="5"/>
  <c r="X655" i="5"/>
  <c r="V655" i="5"/>
  <c r="L655" i="5"/>
  <c r="X654" i="5"/>
  <c r="W654" i="5"/>
  <c r="O1013" i="5" s="1"/>
  <c r="Q1013" i="5" s="1"/>
  <c r="V654" i="5"/>
  <c r="X653" i="5"/>
  <c r="V653" i="5"/>
  <c r="X652" i="5"/>
  <c r="W652" i="5"/>
  <c r="O1011" i="5" s="1"/>
  <c r="Q1011" i="5" s="1"/>
  <c r="V652" i="5"/>
  <c r="X651" i="5"/>
  <c r="V651" i="5"/>
  <c r="L651" i="5"/>
  <c r="X650" i="5"/>
  <c r="W650" i="5"/>
  <c r="O1009" i="5" s="1"/>
  <c r="Q1009" i="5" s="1"/>
  <c r="V650" i="5"/>
  <c r="X649" i="5"/>
  <c r="V649" i="5"/>
  <c r="C316" i="5" s="1"/>
  <c r="X648" i="5"/>
  <c r="W648" i="5"/>
  <c r="O1007" i="5" s="1"/>
  <c r="Q1007" i="5" s="1"/>
  <c r="V648" i="5"/>
  <c r="X647" i="5"/>
  <c r="V647" i="5"/>
  <c r="N647" i="5"/>
  <c r="N651" i="5" s="1"/>
  <c r="N655" i="5" s="1"/>
  <c r="N659" i="5" s="1"/>
  <c r="N663" i="5" s="1"/>
  <c r="N667" i="5" s="1"/>
  <c r="N671" i="5" s="1"/>
  <c r="N675" i="5" s="1"/>
  <c r="L647" i="5"/>
  <c r="J647" i="5"/>
  <c r="Z647" i="5" s="1"/>
  <c r="X646" i="5"/>
  <c r="W646" i="5"/>
  <c r="O1005" i="5" s="1"/>
  <c r="Q1005" i="5" s="1"/>
  <c r="V646" i="5"/>
  <c r="X645" i="5"/>
  <c r="V645" i="5"/>
  <c r="N645" i="5"/>
  <c r="N649" i="5" s="1"/>
  <c r="N653" i="5" s="1"/>
  <c r="N657" i="5" s="1"/>
  <c r="N661" i="5" s="1"/>
  <c r="N665" i="5" s="1"/>
  <c r="N669" i="5" s="1"/>
  <c r="N673" i="5" s="1"/>
  <c r="J645" i="5"/>
  <c r="J649" i="5" s="1"/>
  <c r="X644" i="5"/>
  <c r="W644" i="5"/>
  <c r="O1003" i="5" s="1"/>
  <c r="Q1003" i="5" s="1"/>
  <c r="V644" i="5"/>
  <c r="X643" i="5"/>
  <c r="Z643" i="5" s="1"/>
  <c r="V643" i="5"/>
  <c r="P643" i="5"/>
  <c r="P645" i="5" s="1"/>
  <c r="P647" i="5" s="1"/>
  <c r="P649" i="5" s="1"/>
  <c r="P651" i="5" s="1"/>
  <c r="L643" i="5"/>
  <c r="X642" i="5"/>
  <c r="W642" i="5"/>
  <c r="O1001" i="5" s="1"/>
  <c r="Q1001" i="5" s="1"/>
  <c r="V642" i="5"/>
  <c r="Z641" i="5"/>
  <c r="X641" i="5"/>
  <c r="V641" i="5"/>
  <c r="L641" i="5"/>
  <c r="W641" i="5" s="1"/>
  <c r="D308" i="5" s="1"/>
  <c r="X640" i="5"/>
  <c r="W640" i="5"/>
  <c r="O999" i="5" s="1"/>
  <c r="Q999" i="5" s="1"/>
  <c r="V640" i="5"/>
  <c r="X639" i="5"/>
  <c r="S639" i="5"/>
  <c r="X638" i="5"/>
  <c r="W638" i="5"/>
  <c r="O997" i="5" s="1"/>
  <c r="Q997" i="5" s="1"/>
  <c r="V638" i="5"/>
  <c r="X637" i="5"/>
  <c r="V637" i="5"/>
  <c r="C304" i="5" s="1"/>
  <c r="X636" i="5"/>
  <c r="W636" i="5"/>
  <c r="O995" i="5" s="1"/>
  <c r="Q995" i="5" s="1"/>
  <c r="V636" i="5"/>
  <c r="X635" i="5"/>
  <c r="V635" i="5"/>
  <c r="X634" i="5"/>
  <c r="W634" i="5"/>
  <c r="O993" i="5" s="1"/>
  <c r="Q993" i="5" s="1"/>
  <c r="V634" i="5"/>
  <c r="X633" i="5"/>
  <c r="V633" i="5"/>
  <c r="C300" i="5" s="1"/>
  <c r="X632" i="5"/>
  <c r="W632" i="5"/>
  <c r="O991" i="5" s="1"/>
  <c r="Q991" i="5" s="1"/>
  <c r="V632" i="5"/>
  <c r="X631" i="5"/>
  <c r="V631" i="5"/>
  <c r="X630" i="5"/>
  <c r="W630" i="5"/>
  <c r="O989" i="5" s="1"/>
  <c r="Q989" i="5" s="1"/>
  <c r="V630" i="5"/>
  <c r="X629" i="5"/>
  <c r="V629" i="5"/>
  <c r="C296" i="5" s="1"/>
  <c r="X628" i="5"/>
  <c r="W628" i="5"/>
  <c r="O987" i="5" s="1"/>
  <c r="Q987" i="5" s="1"/>
  <c r="V628" i="5"/>
  <c r="X627" i="5"/>
  <c r="V627" i="5"/>
  <c r="X626" i="5"/>
  <c r="W626" i="5"/>
  <c r="O985" i="5" s="1"/>
  <c r="Q985" i="5" s="1"/>
  <c r="V626" i="5"/>
  <c r="X625" i="5"/>
  <c r="V625" i="5"/>
  <c r="C292" i="5" s="1"/>
  <c r="X624" i="5"/>
  <c r="W624" i="5"/>
  <c r="O983" i="5" s="1"/>
  <c r="Q983" i="5" s="1"/>
  <c r="V624" i="5"/>
  <c r="X623" i="5"/>
  <c r="V623" i="5"/>
  <c r="X622" i="5"/>
  <c r="W622" i="5"/>
  <c r="O981" i="5" s="1"/>
  <c r="V622" i="5"/>
  <c r="X621" i="5"/>
  <c r="V621" i="5"/>
  <c r="C288" i="5" s="1"/>
  <c r="X620" i="5"/>
  <c r="W620" i="5"/>
  <c r="O979" i="5" s="1"/>
  <c r="Q979" i="5" s="1"/>
  <c r="V620" i="5"/>
  <c r="X619" i="5"/>
  <c r="V619" i="5"/>
  <c r="X618" i="5"/>
  <c r="W618" i="5"/>
  <c r="O977" i="5" s="1"/>
  <c r="Q977" i="5" s="1"/>
  <c r="V618" i="5"/>
  <c r="X617" i="5"/>
  <c r="V617" i="5"/>
  <c r="C284" i="5" s="1"/>
  <c r="X616" i="5"/>
  <c r="W616" i="5"/>
  <c r="O975" i="5" s="1"/>
  <c r="Q975" i="5" s="1"/>
  <c r="V616" i="5"/>
  <c r="X615" i="5"/>
  <c r="V615" i="5"/>
  <c r="X614" i="5"/>
  <c r="W614" i="5"/>
  <c r="V614" i="5"/>
  <c r="X613" i="5"/>
  <c r="V613" i="5"/>
  <c r="C280" i="5" s="1"/>
  <c r="X612" i="5"/>
  <c r="W612" i="5"/>
  <c r="O971" i="5" s="1"/>
  <c r="Q971" i="5" s="1"/>
  <c r="V612" i="5"/>
  <c r="X611" i="5"/>
  <c r="V611" i="5"/>
  <c r="X610" i="5"/>
  <c r="W610" i="5"/>
  <c r="O969" i="5" s="1"/>
  <c r="Q969" i="5" s="1"/>
  <c r="V610" i="5"/>
  <c r="X609" i="5"/>
  <c r="V609" i="5"/>
  <c r="C276" i="5" s="1"/>
  <c r="X608" i="5"/>
  <c r="W608" i="5"/>
  <c r="O967" i="5" s="1"/>
  <c r="Q967" i="5" s="1"/>
  <c r="V608" i="5"/>
  <c r="X607" i="5"/>
  <c r="V607" i="5"/>
  <c r="X606" i="5"/>
  <c r="W606" i="5"/>
  <c r="D273" i="5" s="1"/>
  <c r="V606" i="5"/>
  <c r="X605" i="5"/>
  <c r="V605" i="5"/>
  <c r="X604" i="5"/>
  <c r="W604" i="5"/>
  <c r="O963" i="5" s="1"/>
  <c r="Q963" i="5" s="1"/>
  <c r="V604" i="5"/>
  <c r="X603" i="5"/>
  <c r="V603" i="5"/>
  <c r="C270" i="5" s="1"/>
  <c r="X602" i="5"/>
  <c r="W602" i="5"/>
  <c r="O961" i="5" s="1"/>
  <c r="Q961" i="5" s="1"/>
  <c r="V602" i="5"/>
  <c r="X601" i="5"/>
  <c r="V601" i="5"/>
  <c r="C268" i="5" s="1"/>
  <c r="X600" i="5"/>
  <c r="W600" i="5"/>
  <c r="O959" i="5" s="1"/>
  <c r="Q959" i="5" s="1"/>
  <c r="V600" i="5"/>
  <c r="X599" i="5"/>
  <c r="V599" i="5"/>
  <c r="N599" i="5"/>
  <c r="N603" i="5" s="1"/>
  <c r="N607" i="5" s="1"/>
  <c r="N611" i="5" s="1"/>
  <c r="N615" i="5" s="1"/>
  <c r="N619" i="5" s="1"/>
  <c r="N623" i="5" s="1"/>
  <c r="N627" i="5" s="1"/>
  <c r="N631" i="5" s="1"/>
  <c r="N635" i="5" s="1"/>
  <c r="N639" i="5" s="1"/>
  <c r="J599" i="5"/>
  <c r="X598" i="5"/>
  <c r="W598" i="5"/>
  <c r="V598" i="5"/>
  <c r="X597" i="5"/>
  <c r="V597" i="5"/>
  <c r="C264" i="5" s="1"/>
  <c r="N597" i="5"/>
  <c r="N601" i="5" s="1"/>
  <c r="N605" i="5" s="1"/>
  <c r="N609" i="5" s="1"/>
  <c r="N613" i="5" s="1"/>
  <c r="N617" i="5" s="1"/>
  <c r="N621" i="5" s="1"/>
  <c r="N625" i="5" s="1"/>
  <c r="N629" i="5" s="1"/>
  <c r="N633" i="5" s="1"/>
  <c r="N637" i="5" s="1"/>
  <c r="J597" i="5"/>
  <c r="X596" i="5"/>
  <c r="W596" i="5"/>
  <c r="O955" i="5" s="1"/>
  <c r="Q955" i="5" s="1"/>
  <c r="V596" i="5"/>
  <c r="Z595" i="5"/>
  <c r="X595" i="5"/>
  <c r="W595" i="5"/>
  <c r="D262" i="5" s="1"/>
  <c r="V595" i="5"/>
  <c r="X594" i="5"/>
  <c r="W594" i="5"/>
  <c r="L593" i="5" s="1"/>
  <c r="V594" i="5"/>
  <c r="C261" i="5" s="1"/>
  <c r="F261" i="5" s="1"/>
  <c r="X593" i="5"/>
  <c r="V593" i="5"/>
  <c r="X592" i="5"/>
  <c r="W592" i="5"/>
  <c r="O951" i="5" s="1"/>
  <c r="Q951" i="5" s="1"/>
  <c r="V592" i="5"/>
  <c r="X591" i="5"/>
  <c r="V591" i="5"/>
  <c r="L591" i="5"/>
  <c r="X590" i="5"/>
  <c r="W590" i="5"/>
  <c r="L589" i="5" s="1"/>
  <c r="V590" i="5"/>
  <c r="X589" i="5"/>
  <c r="V589" i="5"/>
  <c r="X588" i="5"/>
  <c r="W588" i="5"/>
  <c r="V588" i="5"/>
  <c r="X587" i="5"/>
  <c r="V587" i="5"/>
  <c r="C254" i="5" s="1"/>
  <c r="L587" i="5"/>
  <c r="X586" i="5"/>
  <c r="W586" i="5"/>
  <c r="V586" i="5"/>
  <c r="X585" i="5"/>
  <c r="V585" i="5"/>
  <c r="C252" i="5" s="1"/>
  <c r="X584" i="5"/>
  <c r="W584" i="5"/>
  <c r="O943" i="5" s="1"/>
  <c r="Q943" i="5" s="1"/>
  <c r="V584" i="5"/>
  <c r="X583" i="5"/>
  <c r="V583" i="5"/>
  <c r="L583" i="5"/>
  <c r="X582" i="5"/>
  <c r="W582" i="5"/>
  <c r="L581" i="5" s="1"/>
  <c r="V582" i="5"/>
  <c r="X581" i="5"/>
  <c r="V581" i="5"/>
  <c r="X580" i="5"/>
  <c r="W580" i="5"/>
  <c r="O939" i="5" s="1"/>
  <c r="Q939" i="5" s="1"/>
  <c r="V580" i="5"/>
  <c r="X579" i="5"/>
  <c r="V579" i="5"/>
  <c r="C246" i="5" s="1"/>
  <c r="L579" i="5"/>
  <c r="X578" i="5"/>
  <c r="W578" i="5"/>
  <c r="L577" i="5" s="1"/>
  <c r="V578" i="5"/>
  <c r="C245" i="5" s="1"/>
  <c r="F245" i="5" s="1"/>
  <c r="X577" i="5"/>
  <c r="V577" i="5"/>
  <c r="X576" i="5"/>
  <c r="W576" i="5"/>
  <c r="O935" i="5" s="1"/>
  <c r="Q935" i="5" s="1"/>
  <c r="V576" i="5"/>
  <c r="X575" i="5"/>
  <c r="V575" i="5"/>
  <c r="N575" i="5"/>
  <c r="Z575" i="5" s="1"/>
  <c r="J575" i="5"/>
  <c r="J579" i="5" s="1"/>
  <c r="X574" i="5"/>
  <c r="W574" i="5"/>
  <c r="L573" i="5" s="1"/>
  <c r="V574" i="5"/>
  <c r="X573" i="5"/>
  <c r="V573" i="5"/>
  <c r="N573" i="5"/>
  <c r="N577" i="5" s="1"/>
  <c r="N581" i="5" s="1"/>
  <c r="N585" i="5" s="1"/>
  <c r="N589" i="5" s="1"/>
  <c r="N593" i="5" s="1"/>
  <c r="J573" i="5"/>
  <c r="J577" i="5" s="1"/>
  <c r="X572" i="5"/>
  <c r="W572" i="5"/>
  <c r="L571" i="5" s="1"/>
  <c r="V572" i="5"/>
  <c r="X571" i="5"/>
  <c r="Z571" i="5" s="1"/>
  <c r="V571" i="5"/>
  <c r="P571" i="5"/>
  <c r="P573" i="5" s="1"/>
  <c r="P575" i="5" s="1"/>
  <c r="P577" i="5" s="1"/>
  <c r="P579" i="5" s="1"/>
  <c r="P581" i="5" s="1"/>
  <c r="P583" i="5" s="1"/>
  <c r="P585" i="5" s="1"/>
  <c r="P587" i="5" s="1"/>
  <c r="P589" i="5" s="1"/>
  <c r="P591" i="5" s="1"/>
  <c r="P593" i="5" s="1"/>
  <c r="X570" i="5"/>
  <c r="W570" i="5"/>
  <c r="D237" i="5" s="1"/>
  <c r="V570" i="5"/>
  <c r="X569" i="5"/>
  <c r="Z569" i="5" s="1"/>
  <c r="V569" i="5"/>
  <c r="C236" i="5" s="1"/>
  <c r="X568" i="5"/>
  <c r="Y568" i="5" s="1"/>
  <c r="W568" i="5"/>
  <c r="O927" i="5" s="1"/>
  <c r="Q927" i="5" s="1"/>
  <c r="V568" i="5"/>
  <c r="X567" i="5"/>
  <c r="V567" i="5"/>
  <c r="C234" i="5" s="1"/>
  <c r="X566" i="5"/>
  <c r="W566" i="5"/>
  <c r="V566" i="5"/>
  <c r="Y566" i="5" s="1"/>
  <c r="X565" i="5"/>
  <c r="V565" i="5"/>
  <c r="C232" i="5" s="1"/>
  <c r="B565" i="5"/>
  <c r="X564" i="5"/>
  <c r="W564" i="5"/>
  <c r="O923" i="5" s="1"/>
  <c r="Q923" i="5" s="1"/>
  <c r="V564" i="5"/>
  <c r="X563" i="5"/>
  <c r="V563" i="5"/>
  <c r="C230" i="5" s="1"/>
  <c r="X562" i="5"/>
  <c r="W562" i="5"/>
  <c r="O921" i="5" s="1"/>
  <c r="Q921" i="5" s="1"/>
  <c r="V562" i="5"/>
  <c r="X561" i="5"/>
  <c r="V561" i="5"/>
  <c r="X560" i="5"/>
  <c r="W560" i="5"/>
  <c r="O919" i="5" s="1"/>
  <c r="Q919" i="5" s="1"/>
  <c r="V560" i="5"/>
  <c r="X559" i="5"/>
  <c r="V559" i="5"/>
  <c r="X558" i="5"/>
  <c r="W558" i="5"/>
  <c r="O917" i="5" s="1"/>
  <c r="Q917" i="5" s="1"/>
  <c r="V558" i="5"/>
  <c r="X557" i="5"/>
  <c r="V557" i="5"/>
  <c r="X556" i="5"/>
  <c r="W556" i="5"/>
  <c r="O915" i="5" s="1"/>
  <c r="Q915" i="5" s="1"/>
  <c r="V556" i="5"/>
  <c r="X555" i="5"/>
  <c r="V555" i="5"/>
  <c r="C222" i="5" s="1"/>
  <c r="X554" i="5"/>
  <c r="W554" i="5"/>
  <c r="O913" i="5" s="1"/>
  <c r="Q913" i="5" s="1"/>
  <c r="V554" i="5"/>
  <c r="X553" i="5"/>
  <c r="V553" i="5"/>
  <c r="X552" i="5"/>
  <c r="W552" i="5"/>
  <c r="O911" i="5" s="1"/>
  <c r="Q911" i="5" s="1"/>
  <c r="V552" i="5"/>
  <c r="X551" i="5"/>
  <c r="V551" i="5"/>
  <c r="U551" i="5"/>
  <c r="U553" i="5" s="1"/>
  <c r="X550" i="5"/>
  <c r="W550" i="5"/>
  <c r="V550" i="5"/>
  <c r="X549" i="5"/>
  <c r="V549" i="5"/>
  <c r="C216" i="5" s="1"/>
  <c r="X548" i="5"/>
  <c r="W548" i="5"/>
  <c r="V548" i="5"/>
  <c r="X547" i="5"/>
  <c r="V547" i="5"/>
  <c r="X546" i="5"/>
  <c r="W546" i="5"/>
  <c r="O905" i="5" s="1"/>
  <c r="Q905" i="5" s="1"/>
  <c r="V546" i="5"/>
  <c r="X545" i="5"/>
  <c r="V545" i="5"/>
  <c r="X544" i="5"/>
  <c r="W544" i="5"/>
  <c r="O903" i="5" s="1"/>
  <c r="Q903" i="5" s="1"/>
  <c r="V544" i="5"/>
  <c r="X543" i="5"/>
  <c r="V543" i="5"/>
  <c r="U543" i="5"/>
  <c r="U545" i="5" s="1"/>
  <c r="X542" i="5"/>
  <c r="W542" i="5"/>
  <c r="V542" i="5"/>
  <c r="X541" i="5"/>
  <c r="V541" i="5"/>
  <c r="X540" i="5"/>
  <c r="W540" i="5"/>
  <c r="O899" i="5" s="1"/>
  <c r="Q899" i="5" s="1"/>
  <c r="V540" i="5"/>
  <c r="X539" i="5"/>
  <c r="V539" i="5"/>
  <c r="X538" i="5"/>
  <c r="W538" i="5"/>
  <c r="O897" i="5" s="1"/>
  <c r="Q897" i="5" s="1"/>
  <c r="V538" i="5"/>
  <c r="X537" i="5"/>
  <c r="V537" i="5"/>
  <c r="X536" i="5"/>
  <c r="W536" i="5"/>
  <c r="O895" i="5" s="1"/>
  <c r="Q895" i="5" s="1"/>
  <c r="V536" i="5"/>
  <c r="X535" i="5"/>
  <c r="V535" i="5"/>
  <c r="C202" i="5" s="1"/>
  <c r="U535" i="5"/>
  <c r="U537" i="5" s="1"/>
  <c r="X534" i="5"/>
  <c r="W534" i="5"/>
  <c r="V534" i="5"/>
  <c r="X533" i="5"/>
  <c r="V533" i="5"/>
  <c r="X532" i="5"/>
  <c r="W532" i="5"/>
  <c r="O891" i="5" s="1"/>
  <c r="Q891" i="5" s="1"/>
  <c r="V532" i="5"/>
  <c r="X531" i="5"/>
  <c r="V531" i="5"/>
  <c r="X530" i="5"/>
  <c r="W530" i="5"/>
  <c r="O889" i="5" s="1"/>
  <c r="Q889" i="5" s="1"/>
  <c r="V530" i="5"/>
  <c r="X529" i="5"/>
  <c r="V529" i="5"/>
  <c r="C196" i="5" s="1"/>
  <c r="X528" i="5"/>
  <c r="W528" i="5"/>
  <c r="O887" i="5" s="1"/>
  <c r="Q887" i="5" s="1"/>
  <c r="V528" i="5"/>
  <c r="X527" i="5"/>
  <c r="V527" i="5"/>
  <c r="U527" i="5"/>
  <c r="U529" i="5" s="1"/>
  <c r="X526" i="5"/>
  <c r="W526" i="5"/>
  <c r="O885" i="5" s="1"/>
  <c r="Q885" i="5" s="1"/>
  <c r="V526" i="5"/>
  <c r="X525" i="5"/>
  <c r="V525" i="5"/>
  <c r="X524" i="5"/>
  <c r="W524" i="5"/>
  <c r="O883" i="5" s="1"/>
  <c r="Q883" i="5" s="1"/>
  <c r="V524" i="5"/>
  <c r="X523" i="5"/>
  <c r="V523" i="5"/>
  <c r="C190" i="5" s="1"/>
  <c r="X522" i="5"/>
  <c r="W522" i="5"/>
  <c r="O881" i="5" s="1"/>
  <c r="Q881" i="5" s="1"/>
  <c r="V522" i="5"/>
  <c r="X521" i="5"/>
  <c r="V521" i="5"/>
  <c r="N521" i="5"/>
  <c r="N523" i="5" s="1"/>
  <c r="N525" i="5" s="1"/>
  <c r="N527" i="5" s="1"/>
  <c r="N529" i="5" s="1"/>
  <c r="N531" i="5" s="1"/>
  <c r="N533" i="5" s="1"/>
  <c r="N535" i="5" s="1"/>
  <c r="N537" i="5" s="1"/>
  <c r="N539" i="5" s="1"/>
  <c r="N541" i="5" s="1"/>
  <c r="N543" i="5" s="1"/>
  <c r="N545" i="5" s="1"/>
  <c r="N547" i="5" s="1"/>
  <c r="N549" i="5" s="1"/>
  <c r="N551" i="5" s="1"/>
  <c r="N553" i="5" s="1"/>
  <c r="N555" i="5" s="1"/>
  <c r="N557" i="5" s="1"/>
  <c r="N559" i="5" s="1"/>
  <c r="N561" i="5" s="1"/>
  <c r="J521" i="5"/>
  <c r="X520" i="5"/>
  <c r="W520" i="5"/>
  <c r="O879" i="5" s="1"/>
  <c r="Q879" i="5" s="1"/>
  <c r="V520" i="5"/>
  <c r="X519" i="5"/>
  <c r="Z519" i="5" s="1"/>
  <c r="W519" i="5"/>
  <c r="D186" i="5" s="1"/>
  <c r="V519" i="5"/>
  <c r="U519" i="5"/>
  <c r="U521" i="5" s="1"/>
  <c r="X518" i="5"/>
  <c r="W518" i="5"/>
  <c r="O877" i="5" s="1"/>
  <c r="Q877" i="5" s="1"/>
  <c r="V518" i="5"/>
  <c r="X517" i="5"/>
  <c r="W517" i="5"/>
  <c r="D184" i="5" s="1"/>
  <c r="V517" i="5"/>
  <c r="E500" i="5"/>
  <c r="F500" i="5" s="1"/>
  <c r="E499" i="5"/>
  <c r="D499" i="5"/>
  <c r="E498" i="5"/>
  <c r="C498" i="5"/>
  <c r="F498" i="5" s="1"/>
  <c r="E497" i="5"/>
  <c r="C497" i="5"/>
  <c r="E496" i="5"/>
  <c r="C496" i="5"/>
  <c r="E495" i="5"/>
  <c r="C495" i="5"/>
  <c r="E494" i="5"/>
  <c r="E493" i="5"/>
  <c r="D493" i="5"/>
  <c r="C493" i="5"/>
  <c r="E492" i="5"/>
  <c r="C492" i="5"/>
  <c r="E491" i="5"/>
  <c r="E490" i="5"/>
  <c r="C490" i="5"/>
  <c r="E489" i="5"/>
  <c r="C489" i="5"/>
  <c r="E488" i="5"/>
  <c r="C488" i="5"/>
  <c r="E487" i="5"/>
  <c r="C487" i="5"/>
  <c r="E486" i="5"/>
  <c r="C486" i="5"/>
  <c r="E485" i="5"/>
  <c r="D485" i="5"/>
  <c r="E484" i="5"/>
  <c r="C484" i="5"/>
  <c r="E483" i="5"/>
  <c r="E482" i="5"/>
  <c r="C482" i="5"/>
  <c r="E481" i="5"/>
  <c r="C481" i="5"/>
  <c r="E480" i="5"/>
  <c r="C480" i="5"/>
  <c r="E479" i="5"/>
  <c r="C479" i="5"/>
  <c r="E478" i="5"/>
  <c r="E477" i="5"/>
  <c r="D477" i="5"/>
  <c r="C477" i="5"/>
  <c r="F477" i="5" s="1"/>
  <c r="E476" i="5"/>
  <c r="C476" i="5"/>
  <c r="E475" i="5"/>
  <c r="E474" i="5"/>
  <c r="C474" i="5"/>
  <c r="E473" i="5"/>
  <c r="C473" i="5"/>
  <c r="E472" i="5"/>
  <c r="C472" i="5"/>
  <c r="E471" i="5"/>
  <c r="C471" i="5"/>
  <c r="E470" i="5"/>
  <c r="E469" i="5"/>
  <c r="D469" i="5"/>
  <c r="E468" i="5"/>
  <c r="C468" i="5"/>
  <c r="E467" i="5"/>
  <c r="E466" i="5"/>
  <c r="C466" i="5"/>
  <c r="E465" i="5"/>
  <c r="D465" i="5"/>
  <c r="C465" i="5"/>
  <c r="E464" i="5"/>
  <c r="E463" i="5"/>
  <c r="C463" i="5"/>
  <c r="E462" i="5"/>
  <c r="C462" i="5"/>
  <c r="E461" i="5"/>
  <c r="C461" i="5"/>
  <c r="E460" i="5"/>
  <c r="E459" i="5"/>
  <c r="C459" i="5"/>
  <c r="E458" i="5"/>
  <c r="C458" i="5"/>
  <c r="E457" i="5"/>
  <c r="D457" i="5"/>
  <c r="C457" i="5"/>
  <c r="F457" i="5" s="1"/>
  <c r="E456" i="5"/>
  <c r="C456" i="5"/>
  <c r="E455" i="5"/>
  <c r="D455" i="5"/>
  <c r="E454" i="5"/>
  <c r="C454" i="5"/>
  <c r="E453" i="5"/>
  <c r="D453" i="5"/>
  <c r="C453" i="5"/>
  <c r="E452" i="5"/>
  <c r="E451" i="5"/>
  <c r="D451" i="5"/>
  <c r="E450" i="5"/>
  <c r="C450" i="5"/>
  <c r="E449" i="5"/>
  <c r="D449" i="5"/>
  <c r="C449" i="5"/>
  <c r="E448" i="5"/>
  <c r="E447" i="5"/>
  <c r="D447" i="5"/>
  <c r="C447" i="5"/>
  <c r="E446" i="5"/>
  <c r="C446" i="5"/>
  <c r="E445" i="5"/>
  <c r="D445" i="5"/>
  <c r="C445" i="5"/>
  <c r="E444" i="5"/>
  <c r="E443" i="5"/>
  <c r="D443" i="5"/>
  <c r="C443" i="5"/>
  <c r="E442" i="5"/>
  <c r="C442" i="5"/>
  <c r="E441" i="5"/>
  <c r="D441" i="5"/>
  <c r="E440" i="5"/>
  <c r="C440" i="5"/>
  <c r="E439" i="5"/>
  <c r="D439" i="5"/>
  <c r="C439" i="5"/>
  <c r="E438" i="5"/>
  <c r="C438" i="5"/>
  <c r="E437" i="5"/>
  <c r="D437" i="5"/>
  <c r="C437" i="5"/>
  <c r="E436" i="5"/>
  <c r="C436" i="5"/>
  <c r="E435" i="5"/>
  <c r="C435" i="5"/>
  <c r="E434" i="5"/>
  <c r="C434" i="5"/>
  <c r="E433" i="5"/>
  <c r="D433" i="5"/>
  <c r="E432" i="5"/>
  <c r="C432" i="5"/>
  <c r="E431" i="5"/>
  <c r="D431" i="5"/>
  <c r="C431" i="5"/>
  <c r="E430" i="5"/>
  <c r="C430" i="5"/>
  <c r="E429" i="5"/>
  <c r="D429" i="5"/>
  <c r="C429" i="5"/>
  <c r="E428" i="5"/>
  <c r="C428" i="5"/>
  <c r="E427" i="5"/>
  <c r="D427" i="5"/>
  <c r="C427" i="5"/>
  <c r="E426" i="5"/>
  <c r="C426" i="5"/>
  <c r="E425" i="5"/>
  <c r="D425" i="5"/>
  <c r="C425" i="5"/>
  <c r="E424" i="5"/>
  <c r="C424" i="5"/>
  <c r="E423" i="5"/>
  <c r="D423" i="5"/>
  <c r="C423" i="5"/>
  <c r="E422" i="5"/>
  <c r="C422" i="5"/>
  <c r="E421" i="5"/>
  <c r="D421" i="5"/>
  <c r="C421" i="5"/>
  <c r="E420" i="5"/>
  <c r="C420" i="5"/>
  <c r="E419" i="5"/>
  <c r="D419" i="5"/>
  <c r="C419" i="5"/>
  <c r="E418" i="5"/>
  <c r="C418" i="5"/>
  <c r="E417" i="5"/>
  <c r="D417" i="5"/>
  <c r="C417" i="5"/>
  <c r="E416" i="5"/>
  <c r="C416" i="5"/>
  <c r="E415" i="5"/>
  <c r="D415" i="5"/>
  <c r="C415" i="5"/>
  <c r="E414" i="5"/>
  <c r="C414" i="5"/>
  <c r="E413" i="5"/>
  <c r="D413" i="5"/>
  <c r="C413" i="5"/>
  <c r="E412" i="5"/>
  <c r="C412" i="5"/>
  <c r="E411" i="5"/>
  <c r="D411" i="5"/>
  <c r="C411" i="5"/>
  <c r="E410" i="5"/>
  <c r="C410" i="5"/>
  <c r="E409" i="5"/>
  <c r="D409" i="5"/>
  <c r="C409" i="5"/>
  <c r="E408" i="5"/>
  <c r="E407" i="5"/>
  <c r="D407" i="5"/>
  <c r="C407" i="5"/>
  <c r="E406" i="5"/>
  <c r="C406" i="5"/>
  <c r="E405" i="5"/>
  <c r="D405" i="5"/>
  <c r="C405" i="5"/>
  <c r="E404" i="5"/>
  <c r="C404" i="5"/>
  <c r="E403" i="5"/>
  <c r="D403" i="5"/>
  <c r="C403" i="5"/>
  <c r="E402" i="5"/>
  <c r="C402" i="5"/>
  <c r="E401" i="5"/>
  <c r="D401" i="5"/>
  <c r="C401" i="5"/>
  <c r="E400" i="5"/>
  <c r="E399" i="5"/>
  <c r="D399" i="5"/>
  <c r="C399" i="5"/>
  <c r="E398" i="5"/>
  <c r="C398" i="5"/>
  <c r="E397" i="5"/>
  <c r="D397" i="5"/>
  <c r="C397" i="5"/>
  <c r="E396" i="5"/>
  <c r="C396" i="5"/>
  <c r="E395" i="5"/>
  <c r="D395" i="5"/>
  <c r="C395" i="5"/>
  <c r="E394" i="5"/>
  <c r="C394" i="5"/>
  <c r="E393" i="5"/>
  <c r="D393" i="5"/>
  <c r="C393" i="5"/>
  <c r="E392" i="5"/>
  <c r="E391" i="5"/>
  <c r="D391" i="5"/>
  <c r="C391" i="5"/>
  <c r="E390" i="5"/>
  <c r="C390" i="5"/>
  <c r="E389" i="5"/>
  <c r="D389" i="5"/>
  <c r="C389" i="5"/>
  <c r="E388" i="5"/>
  <c r="C388" i="5"/>
  <c r="E387" i="5"/>
  <c r="D387" i="5"/>
  <c r="C387" i="5"/>
  <c r="E386" i="5"/>
  <c r="C386" i="5"/>
  <c r="E385" i="5"/>
  <c r="D385" i="5"/>
  <c r="E384" i="5"/>
  <c r="E383" i="5"/>
  <c r="D383" i="5"/>
  <c r="C383" i="5"/>
  <c r="E382" i="5"/>
  <c r="C382" i="5"/>
  <c r="E381" i="5"/>
  <c r="E380" i="5"/>
  <c r="C380" i="5"/>
  <c r="E379" i="5"/>
  <c r="D379" i="5"/>
  <c r="E378" i="5"/>
  <c r="E377" i="5"/>
  <c r="D377" i="5"/>
  <c r="C377" i="5"/>
  <c r="E376" i="5"/>
  <c r="E375" i="5"/>
  <c r="D375" i="5"/>
  <c r="C375" i="5"/>
  <c r="E374" i="5"/>
  <c r="C374" i="5"/>
  <c r="E373" i="5"/>
  <c r="C373" i="5"/>
  <c r="E372" i="5"/>
  <c r="C372" i="5"/>
  <c r="E371" i="5"/>
  <c r="D371" i="5"/>
  <c r="C371" i="5"/>
  <c r="E370" i="5"/>
  <c r="C370" i="5"/>
  <c r="E369" i="5"/>
  <c r="D369" i="5"/>
  <c r="C369" i="5"/>
  <c r="E368" i="5"/>
  <c r="C368" i="5"/>
  <c r="E367" i="5"/>
  <c r="D367" i="5"/>
  <c r="C367" i="5"/>
  <c r="E366" i="5"/>
  <c r="C366" i="5"/>
  <c r="E365" i="5"/>
  <c r="D365" i="5"/>
  <c r="C365" i="5"/>
  <c r="E364" i="5"/>
  <c r="C364" i="5"/>
  <c r="E363" i="5"/>
  <c r="D363" i="5"/>
  <c r="C363" i="5"/>
  <c r="E362" i="5"/>
  <c r="C362" i="5"/>
  <c r="E361" i="5"/>
  <c r="D361" i="5"/>
  <c r="C361" i="5"/>
  <c r="E360" i="5"/>
  <c r="C360" i="5"/>
  <c r="E359" i="5"/>
  <c r="D359" i="5"/>
  <c r="C359" i="5"/>
  <c r="E358" i="5"/>
  <c r="C358" i="5"/>
  <c r="E357" i="5"/>
  <c r="D357" i="5"/>
  <c r="C357" i="5"/>
  <c r="E356" i="5"/>
  <c r="C356" i="5"/>
  <c r="E355" i="5"/>
  <c r="D355" i="5"/>
  <c r="C355" i="5"/>
  <c r="E354" i="5"/>
  <c r="C354" i="5"/>
  <c r="E353" i="5"/>
  <c r="D353" i="5"/>
  <c r="C353" i="5"/>
  <c r="E352" i="5"/>
  <c r="C352" i="5"/>
  <c r="E351" i="5"/>
  <c r="D351" i="5"/>
  <c r="C351" i="5"/>
  <c r="E350" i="5"/>
  <c r="C350" i="5"/>
  <c r="E349" i="5"/>
  <c r="D349" i="5"/>
  <c r="C349" i="5"/>
  <c r="E348" i="5"/>
  <c r="C348" i="5"/>
  <c r="E347" i="5"/>
  <c r="C347" i="5"/>
  <c r="E346" i="5"/>
  <c r="C346" i="5"/>
  <c r="E345" i="5"/>
  <c r="D345" i="5"/>
  <c r="C345" i="5"/>
  <c r="E344" i="5"/>
  <c r="D344" i="5"/>
  <c r="C344" i="5"/>
  <c r="E343" i="5"/>
  <c r="D343" i="5"/>
  <c r="E342" i="5"/>
  <c r="E341" i="5"/>
  <c r="D341" i="5"/>
  <c r="E340" i="5"/>
  <c r="C340" i="5"/>
  <c r="E339" i="5"/>
  <c r="E338" i="5"/>
  <c r="C338" i="5"/>
  <c r="E337" i="5"/>
  <c r="D337" i="5"/>
  <c r="C337" i="5"/>
  <c r="E336" i="5"/>
  <c r="C336" i="5"/>
  <c r="E335" i="5"/>
  <c r="D335" i="5"/>
  <c r="E334" i="5"/>
  <c r="C334" i="5"/>
  <c r="E333" i="5"/>
  <c r="D333" i="5"/>
  <c r="C333" i="5"/>
  <c r="E332" i="5"/>
  <c r="E331" i="5"/>
  <c r="D331" i="5"/>
  <c r="E330" i="5"/>
  <c r="C330" i="5"/>
  <c r="E329" i="5"/>
  <c r="D329" i="5"/>
  <c r="C329" i="5"/>
  <c r="E328" i="5"/>
  <c r="C328" i="5"/>
  <c r="E327" i="5"/>
  <c r="D327" i="5"/>
  <c r="E326" i="5"/>
  <c r="E325" i="5"/>
  <c r="D325" i="5"/>
  <c r="E324" i="5"/>
  <c r="C324" i="5"/>
  <c r="E323" i="5"/>
  <c r="E322" i="5"/>
  <c r="C322" i="5"/>
  <c r="E321" i="5"/>
  <c r="D321" i="5"/>
  <c r="C321" i="5"/>
  <c r="E320" i="5"/>
  <c r="C320" i="5"/>
  <c r="E319" i="5"/>
  <c r="D319" i="5"/>
  <c r="E318" i="5"/>
  <c r="C318" i="5"/>
  <c r="E317" i="5"/>
  <c r="D317" i="5"/>
  <c r="C317" i="5"/>
  <c r="E316" i="5"/>
  <c r="E315" i="5"/>
  <c r="D315" i="5"/>
  <c r="E314" i="5"/>
  <c r="C314" i="5"/>
  <c r="E313" i="5"/>
  <c r="D313" i="5"/>
  <c r="C313" i="5"/>
  <c r="E312" i="5"/>
  <c r="C312" i="5"/>
  <c r="E311" i="5"/>
  <c r="D311" i="5"/>
  <c r="E310" i="5"/>
  <c r="C310" i="5"/>
  <c r="E309" i="5"/>
  <c r="D309" i="5"/>
  <c r="E308" i="5"/>
  <c r="C308" i="5"/>
  <c r="E307" i="5"/>
  <c r="C307" i="5"/>
  <c r="E306" i="5"/>
  <c r="E305" i="5"/>
  <c r="D305" i="5"/>
  <c r="E304" i="5"/>
  <c r="E303" i="5"/>
  <c r="E302" i="5"/>
  <c r="C302" i="5"/>
  <c r="E301" i="5"/>
  <c r="D301" i="5"/>
  <c r="E300" i="5"/>
  <c r="E299" i="5"/>
  <c r="E298" i="5"/>
  <c r="C298" i="5"/>
  <c r="E297" i="5"/>
  <c r="D297" i="5"/>
  <c r="E296" i="5"/>
  <c r="E295" i="5"/>
  <c r="E294" i="5"/>
  <c r="C294" i="5"/>
  <c r="E293" i="5"/>
  <c r="D293" i="5"/>
  <c r="E292" i="5"/>
  <c r="E291" i="5"/>
  <c r="E290" i="5"/>
  <c r="C290" i="5"/>
  <c r="E289" i="5"/>
  <c r="D289" i="5"/>
  <c r="E288" i="5"/>
  <c r="E287" i="5"/>
  <c r="E286" i="5"/>
  <c r="C286" i="5"/>
  <c r="E285" i="5"/>
  <c r="D285" i="5"/>
  <c r="E284" i="5"/>
  <c r="E283" i="5"/>
  <c r="E282" i="5"/>
  <c r="C282" i="5"/>
  <c r="E281" i="5"/>
  <c r="D281" i="5"/>
  <c r="E280" i="5"/>
  <c r="E279" i="5"/>
  <c r="E278" i="5"/>
  <c r="C278" i="5"/>
  <c r="E277" i="5"/>
  <c r="D277" i="5"/>
  <c r="E276" i="5"/>
  <c r="E275" i="5"/>
  <c r="E274" i="5"/>
  <c r="C274" i="5"/>
  <c r="E273" i="5"/>
  <c r="E272" i="5"/>
  <c r="C272" i="5"/>
  <c r="E271" i="5"/>
  <c r="D271" i="5"/>
  <c r="E270" i="5"/>
  <c r="E269" i="5"/>
  <c r="D269" i="5"/>
  <c r="E268" i="5"/>
  <c r="E267" i="5"/>
  <c r="E266" i="5"/>
  <c r="C266" i="5"/>
  <c r="E265" i="5"/>
  <c r="D265" i="5"/>
  <c r="E264" i="5"/>
  <c r="E263" i="5"/>
  <c r="E262" i="5"/>
  <c r="C262" i="5"/>
  <c r="E261" i="5"/>
  <c r="D261" i="5"/>
  <c r="E260" i="5"/>
  <c r="C260" i="5"/>
  <c r="E259" i="5"/>
  <c r="E258" i="5"/>
  <c r="C258" i="5"/>
  <c r="E257" i="5"/>
  <c r="D257" i="5"/>
  <c r="C257" i="5"/>
  <c r="E256" i="5"/>
  <c r="C256" i="5"/>
  <c r="E255" i="5"/>
  <c r="D255" i="5"/>
  <c r="E254" i="5"/>
  <c r="E253" i="5"/>
  <c r="D253" i="5"/>
  <c r="C253" i="5"/>
  <c r="E252" i="5"/>
  <c r="E251" i="5"/>
  <c r="D251" i="5"/>
  <c r="E250" i="5"/>
  <c r="C250" i="5"/>
  <c r="E249" i="5"/>
  <c r="D249" i="5"/>
  <c r="C249" i="5"/>
  <c r="E248" i="5"/>
  <c r="C248" i="5"/>
  <c r="E247" i="5"/>
  <c r="D247" i="5"/>
  <c r="E246" i="5"/>
  <c r="E245" i="5"/>
  <c r="D245" i="5"/>
  <c r="E244" i="5"/>
  <c r="C244" i="5"/>
  <c r="E243" i="5"/>
  <c r="E242" i="5"/>
  <c r="C242" i="5"/>
  <c r="E241" i="5"/>
  <c r="C241" i="5"/>
  <c r="E240" i="5"/>
  <c r="C240" i="5"/>
  <c r="E239" i="5"/>
  <c r="E238" i="5"/>
  <c r="C238" i="5"/>
  <c r="E237" i="5"/>
  <c r="E236" i="5"/>
  <c r="E235" i="5"/>
  <c r="D235" i="5"/>
  <c r="C235" i="5"/>
  <c r="E234" i="5"/>
  <c r="E233" i="5"/>
  <c r="D233" i="5"/>
  <c r="C233" i="5"/>
  <c r="E232" i="5"/>
  <c r="E231" i="5"/>
  <c r="D231" i="5"/>
  <c r="E230" i="5"/>
  <c r="E229" i="5"/>
  <c r="D229" i="5"/>
  <c r="E228" i="5"/>
  <c r="C228" i="5"/>
  <c r="E227" i="5"/>
  <c r="D227" i="5"/>
  <c r="E226" i="5"/>
  <c r="C226" i="5"/>
  <c r="E225" i="5"/>
  <c r="E224" i="5"/>
  <c r="C224" i="5"/>
  <c r="E223" i="5"/>
  <c r="D223" i="5"/>
  <c r="E222" i="5"/>
  <c r="E221" i="5"/>
  <c r="D221" i="5"/>
  <c r="E220" i="5"/>
  <c r="C220" i="5"/>
  <c r="E219" i="5"/>
  <c r="D219" i="5"/>
  <c r="E218" i="5"/>
  <c r="C218" i="5"/>
  <c r="E217" i="5"/>
  <c r="D217" i="5"/>
  <c r="E216" i="5"/>
  <c r="E215" i="5"/>
  <c r="D215" i="5"/>
  <c r="E214" i="5"/>
  <c r="C214" i="5"/>
  <c r="E213" i="5"/>
  <c r="D213" i="5"/>
  <c r="E212" i="5"/>
  <c r="C212" i="5"/>
  <c r="E211" i="5"/>
  <c r="E210" i="5"/>
  <c r="C210" i="5"/>
  <c r="E209" i="5"/>
  <c r="D209" i="5"/>
  <c r="E208" i="5"/>
  <c r="C208" i="5"/>
  <c r="E207" i="5"/>
  <c r="D207" i="5"/>
  <c r="E206" i="5"/>
  <c r="C206" i="5"/>
  <c r="E205" i="5"/>
  <c r="E204" i="5"/>
  <c r="C204" i="5"/>
  <c r="E203" i="5"/>
  <c r="D203" i="5"/>
  <c r="E202" i="5"/>
  <c r="E201" i="5"/>
  <c r="D201" i="5"/>
  <c r="E200" i="5"/>
  <c r="C200" i="5"/>
  <c r="E199" i="5"/>
  <c r="E198" i="5"/>
  <c r="C198" i="5"/>
  <c r="E197" i="5"/>
  <c r="D197" i="5"/>
  <c r="E196" i="5"/>
  <c r="E195" i="5"/>
  <c r="D195" i="5"/>
  <c r="E194" i="5"/>
  <c r="C194" i="5"/>
  <c r="E193" i="5"/>
  <c r="E192" i="5"/>
  <c r="C192" i="5"/>
  <c r="E191" i="5"/>
  <c r="D191" i="5"/>
  <c r="E190" i="5"/>
  <c r="E189" i="5"/>
  <c r="D189" i="5"/>
  <c r="E188" i="5"/>
  <c r="C188" i="5"/>
  <c r="E187" i="5"/>
  <c r="D187" i="5"/>
  <c r="E186" i="5"/>
  <c r="C186" i="5"/>
  <c r="E185" i="5"/>
  <c r="D185" i="5"/>
  <c r="C185" i="5"/>
  <c r="E184" i="5"/>
  <c r="C184" i="5"/>
  <c r="J174" i="5"/>
  <c r="F171" i="5"/>
  <c r="C170" i="5"/>
  <c r="F167" i="5"/>
  <c r="C166" i="5"/>
  <c r="F163" i="5"/>
  <c r="C162" i="5"/>
  <c r="F159" i="5"/>
  <c r="C158" i="5"/>
  <c r="F155" i="5"/>
  <c r="C154" i="5"/>
  <c r="F151" i="5"/>
  <c r="C150" i="5"/>
  <c r="F147" i="5"/>
  <c r="C146" i="5"/>
  <c r="F143" i="5"/>
  <c r="C142" i="5"/>
  <c r="F139" i="5"/>
  <c r="C138" i="5"/>
  <c r="F135" i="5"/>
  <c r="C134" i="5"/>
  <c r="F131" i="5"/>
  <c r="C130" i="5"/>
  <c r="F127" i="5"/>
  <c r="C126" i="5"/>
  <c r="F123" i="5"/>
  <c r="C122" i="5"/>
  <c r="F119" i="5"/>
  <c r="C118" i="5"/>
  <c r="F115" i="5"/>
  <c r="C114" i="5"/>
  <c r="F111" i="5"/>
  <c r="C110" i="5"/>
  <c r="F107" i="5"/>
  <c r="C106" i="5"/>
  <c r="F103" i="5"/>
  <c r="C102" i="5"/>
  <c r="F99" i="5"/>
  <c r="C98" i="5"/>
  <c r="F95" i="5"/>
  <c r="C94" i="5"/>
  <c r="F91" i="5"/>
  <c r="C90" i="5"/>
  <c r="F87" i="5"/>
  <c r="C86" i="5"/>
  <c r="F83" i="5"/>
  <c r="C82" i="5"/>
  <c r="F79" i="5"/>
  <c r="C78" i="5"/>
  <c r="F75" i="5"/>
  <c r="C74" i="5"/>
  <c r="F71" i="5"/>
  <c r="C70" i="5"/>
  <c r="F67" i="5"/>
  <c r="C66" i="5"/>
  <c r="F63" i="5"/>
  <c r="C62" i="5"/>
  <c r="F59" i="5"/>
  <c r="C58" i="5"/>
  <c r="F55" i="5"/>
  <c r="C54" i="5"/>
  <c r="F51" i="5"/>
  <c r="C50" i="5"/>
  <c r="F47" i="5"/>
  <c r="C46" i="5"/>
  <c r="F43" i="5"/>
  <c r="C42" i="5"/>
  <c r="F39" i="5"/>
  <c r="C39" i="5"/>
  <c r="J39" i="5" s="1"/>
  <c r="F38" i="5"/>
  <c r="C38" i="5"/>
  <c r="F37" i="5"/>
  <c r="J37" i="5" s="1"/>
  <c r="C37" i="5"/>
  <c r="F36" i="5"/>
  <c r="C36" i="5"/>
  <c r="J36" i="5" s="1"/>
  <c r="F35" i="5"/>
  <c r="C35" i="5"/>
  <c r="F34" i="5"/>
  <c r="C34" i="5"/>
  <c r="J34" i="5" s="1"/>
  <c r="F33" i="5"/>
  <c r="C33" i="5"/>
  <c r="J33" i="5" s="1"/>
  <c r="J32" i="5"/>
  <c r="F32" i="5"/>
  <c r="C32" i="5"/>
  <c r="F31" i="5"/>
  <c r="C31" i="5"/>
  <c r="J31" i="5" s="1"/>
  <c r="F30" i="5"/>
  <c r="C30" i="5"/>
  <c r="F29" i="5"/>
  <c r="J29" i="5" s="1"/>
  <c r="C29" i="5"/>
  <c r="F28" i="5"/>
  <c r="C28" i="5"/>
  <c r="J28" i="5" s="1"/>
  <c r="F27" i="5"/>
  <c r="C27" i="5"/>
  <c r="F26" i="5"/>
  <c r="C26" i="5"/>
  <c r="J26" i="5" s="1"/>
  <c r="F25" i="5"/>
  <c r="C25" i="5"/>
  <c r="J25" i="5" s="1"/>
  <c r="J24" i="5"/>
  <c r="F24" i="5"/>
  <c r="C24" i="5"/>
  <c r="F23" i="5"/>
  <c r="C23" i="5"/>
  <c r="J23" i="5" s="1"/>
  <c r="F22" i="5"/>
  <c r="C22" i="5"/>
  <c r="F21" i="5"/>
  <c r="J21" i="5" s="1"/>
  <c r="C21" i="5"/>
  <c r="F20" i="5"/>
  <c r="C20" i="5"/>
  <c r="J20" i="5" s="1"/>
  <c r="F19" i="5"/>
  <c r="C19" i="5"/>
  <c r="F18" i="5"/>
  <c r="C18" i="5"/>
  <c r="J18" i="5" s="1"/>
  <c r="F17" i="5"/>
  <c r="C17" i="5"/>
  <c r="J17" i="5" s="1"/>
  <c r="J16" i="5"/>
  <c r="C16" i="5"/>
  <c r="L1642" i="4"/>
  <c r="N1642" i="4" s="1"/>
  <c r="K1642" i="4"/>
  <c r="I1640" i="4"/>
  <c r="F1640" i="4"/>
  <c r="C1640" i="4"/>
  <c r="I1638" i="4"/>
  <c r="F1638" i="4"/>
  <c r="C1638" i="4"/>
  <c r="I1636" i="4"/>
  <c r="F1636" i="4"/>
  <c r="C1636" i="4"/>
  <c r="I1634" i="4"/>
  <c r="F1634" i="4"/>
  <c r="C1634" i="4"/>
  <c r="I1632" i="4"/>
  <c r="F1632" i="4"/>
  <c r="C1632" i="4"/>
  <c r="I1630" i="4"/>
  <c r="F1630" i="4"/>
  <c r="C1630" i="4"/>
  <c r="I1628" i="4"/>
  <c r="F1628" i="4"/>
  <c r="C1628" i="4"/>
  <c r="I1626" i="4"/>
  <c r="F1626" i="4"/>
  <c r="C1626" i="4"/>
  <c r="I1624" i="4"/>
  <c r="F1624" i="4"/>
  <c r="C1624" i="4"/>
  <c r="I1622" i="4"/>
  <c r="F1622" i="4"/>
  <c r="C1622" i="4"/>
  <c r="I1620" i="4"/>
  <c r="F1620" i="4"/>
  <c r="C1620" i="4"/>
  <c r="I1618" i="4"/>
  <c r="F1618" i="4"/>
  <c r="C1618" i="4"/>
  <c r="I1616" i="4"/>
  <c r="F1616" i="4"/>
  <c r="C1616" i="4"/>
  <c r="I1614" i="4"/>
  <c r="F1614" i="4"/>
  <c r="C1614" i="4"/>
  <c r="I1612" i="4"/>
  <c r="F1612" i="4"/>
  <c r="C1612" i="4"/>
  <c r="I1610" i="4"/>
  <c r="F1610" i="4"/>
  <c r="C1610" i="4"/>
  <c r="I1608" i="4"/>
  <c r="F1608" i="4"/>
  <c r="C1608" i="4"/>
  <c r="I1606" i="4"/>
  <c r="F1606" i="4"/>
  <c r="C1606" i="4"/>
  <c r="I1604" i="4"/>
  <c r="F1604" i="4"/>
  <c r="C1604" i="4"/>
  <c r="I1602" i="4"/>
  <c r="F1602" i="4"/>
  <c r="C1602" i="4"/>
  <c r="I1600" i="4"/>
  <c r="F1600" i="4"/>
  <c r="C1600" i="4"/>
  <c r="I1598" i="4"/>
  <c r="F1598" i="4"/>
  <c r="C1598" i="4"/>
  <c r="I1596" i="4"/>
  <c r="F1596" i="4"/>
  <c r="C1596" i="4"/>
  <c r="I1594" i="4"/>
  <c r="F1594" i="4"/>
  <c r="C1594" i="4"/>
  <c r="I1592" i="4"/>
  <c r="F1592" i="4"/>
  <c r="C1592" i="4"/>
  <c r="I1590" i="4"/>
  <c r="F1590" i="4"/>
  <c r="C1590" i="4"/>
  <c r="I1588" i="4"/>
  <c r="F1588" i="4"/>
  <c r="C1588" i="4"/>
  <c r="I1586" i="4"/>
  <c r="F1586" i="4"/>
  <c r="C1586" i="4"/>
  <c r="I1584" i="4"/>
  <c r="F1584" i="4"/>
  <c r="C1584" i="4"/>
  <c r="I1582" i="4"/>
  <c r="F1582" i="4"/>
  <c r="C1582" i="4"/>
  <c r="I1580" i="4"/>
  <c r="F1580" i="4"/>
  <c r="C1580" i="4"/>
  <c r="I1578" i="4"/>
  <c r="F1578" i="4"/>
  <c r="C1578" i="4"/>
  <c r="I1576" i="4"/>
  <c r="F1576" i="4"/>
  <c r="C1576" i="4"/>
  <c r="I1574" i="4"/>
  <c r="F1574" i="4"/>
  <c r="C1574" i="4"/>
  <c r="I1572" i="4"/>
  <c r="F1572" i="4"/>
  <c r="C1572" i="4"/>
  <c r="I1570" i="4"/>
  <c r="F1570" i="4"/>
  <c r="C1570" i="4"/>
  <c r="I1568" i="4"/>
  <c r="F1568" i="4"/>
  <c r="C1568" i="4"/>
  <c r="I1566" i="4"/>
  <c r="F1566" i="4"/>
  <c r="C1566" i="4"/>
  <c r="I1564" i="4"/>
  <c r="F1564" i="4"/>
  <c r="C1564" i="4"/>
  <c r="I1562" i="4"/>
  <c r="F1562" i="4"/>
  <c r="C1562" i="4"/>
  <c r="I1560" i="4"/>
  <c r="F1560" i="4"/>
  <c r="C1560" i="4"/>
  <c r="I1558" i="4"/>
  <c r="F1558" i="4"/>
  <c r="C1558" i="4"/>
  <c r="I1556" i="4"/>
  <c r="F1556" i="4"/>
  <c r="C1556" i="4"/>
  <c r="I1554" i="4"/>
  <c r="F1554" i="4"/>
  <c r="C1554" i="4"/>
  <c r="I1552" i="4"/>
  <c r="F1552" i="4"/>
  <c r="C1552" i="4"/>
  <c r="I1550" i="4"/>
  <c r="F1550" i="4"/>
  <c r="C1550" i="4"/>
  <c r="I1548" i="4"/>
  <c r="F1548" i="4"/>
  <c r="C1548" i="4"/>
  <c r="I1546" i="4"/>
  <c r="F1546" i="4"/>
  <c r="C1546" i="4"/>
  <c r="I1544" i="4"/>
  <c r="F1544" i="4"/>
  <c r="C1544" i="4"/>
  <c r="I1542" i="4"/>
  <c r="F1542" i="4"/>
  <c r="C1542" i="4"/>
  <c r="I1540" i="4"/>
  <c r="F1540" i="4"/>
  <c r="C1540" i="4"/>
  <c r="I1538" i="4"/>
  <c r="F1538" i="4"/>
  <c r="C1538" i="4"/>
  <c r="I1536" i="4"/>
  <c r="F1536" i="4"/>
  <c r="C1536" i="4"/>
  <c r="I1534" i="4"/>
  <c r="F1534" i="4"/>
  <c r="C1534" i="4"/>
  <c r="I1532" i="4"/>
  <c r="F1532" i="4"/>
  <c r="C1532" i="4"/>
  <c r="I1530" i="4"/>
  <c r="F1530" i="4"/>
  <c r="C1530" i="4"/>
  <c r="I1528" i="4"/>
  <c r="F1528" i="4"/>
  <c r="C1528" i="4"/>
  <c r="I1526" i="4"/>
  <c r="F1526" i="4"/>
  <c r="C1526" i="4"/>
  <c r="I1524" i="4"/>
  <c r="F1524" i="4"/>
  <c r="C1524" i="4"/>
  <c r="I1522" i="4"/>
  <c r="F1522" i="4"/>
  <c r="C1522" i="4"/>
  <c r="I1520" i="4"/>
  <c r="F1520" i="4"/>
  <c r="C1520" i="4"/>
  <c r="I1518" i="4"/>
  <c r="F1518" i="4"/>
  <c r="C1518" i="4"/>
  <c r="I1516" i="4"/>
  <c r="F1516" i="4"/>
  <c r="C1516" i="4"/>
  <c r="I1514" i="4"/>
  <c r="F1514" i="4"/>
  <c r="C1514" i="4"/>
  <c r="I1512" i="4"/>
  <c r="F1512" i="4"/>
  <c r="C1512" i="4"/>
  <c r="I1510" i="4"/>
  <c r="F1510" i="4"/>
  <c r="C1510" i="4"/>
  <c r="I1508" i="4"/>
  <c r="F1508" i="4"/>
  <c r="C1508" i="4"/>
  <c r="I1506" i="4"/>
  <c r="F1506" i="4"/>
  <c r="C1506" i="4"/>
  <c r="I1504" i="4"/>
  <c r="F1504" i="4"/>
  <c r="C1504" i="4"/>
  <c r="I1502" i="4"/>
  <c r="F1502" i="4"/>
  <c r="C1502" i="4"/>
  <c r="I1500" i="4"/>
  <c r="F1500" i="4"/>
  <c r="C1500" i="4"/>
  <c r="I1498" i="4"/>
  <c r="F1498" i="4"/>
  <c r="C1498" i="4"/>
  <c r="I1496" i="4"/>
  <c r="F1496" i="4"/>
  <c r="C1496" i="4"/>
  <c r="I1494" i="4"/>
  <c r="F1494" i="4"/>
  <c r="C1494" i="4"/>
  <c r="I1492" i="4"/>
  <c r="F1492" i="4"/>
  <c r="C1492" i="4"/>
  <c r="I1490" i="4"/>
  <c r="F1490" i="4"/>
  <c r="C1490" i="4"/>
  <c r="I1488" i="4"/>
  <c r="F1488" i="4"/>
  <c r="C1488" i="4"/>
  <c r="I1486" i="4"/>
  <c r="F1486" i="4"/>
  <c r="C1486" i="4"/>
  <c r="I1484" i="4"/>
  <c r="F1484" i="4"/>
  <c r="C1484" i="4"/>
  <c r="I1482" i="4"/>
  <c r="F1482" i="4"/>
  <c r="C1482" i="4"/>
  <c r="I1480" i="4"/>
  <c r="F1480" i="4"/>
  <c r="C1480" i="4"/>
  <c r="I1478" i="4"/>
  <c r="F1478" i="4"/>
  <c r="C1478" i="4"/>
  <c r="I1476" i="4"/>
  <c r="F1476" i="4"/>
  <c r="C1476" i="4"/>
  <c r="I1474" i="4"/>
  <c r="F1474" i="4"/>
  <c r="C1474" i="4"/>
  <c r="I1472" i="4"/>
  <c r="F1472" i="4"/>
  <c r="C1472" i="4"/>
  <c r="I1470" i="4"/>
  <c r="F1470" i="4"/>
  <c r="C1470" i="4"/>
  <c r="I1468" i="4"/>
  <c r="F1468" i="4"/>
  <c r="C1468" i="4"/>
  <c r="I1466" i="4"/>
  <c r="F1466" i="4"/>
  <c r="C1466" i="4"/>
  <c r="I1464" i="4"/>
  <c r="F1464" i="4"/>
  <c r="C1464" i="4"/>
  <c r="I1462" i="4"/>
  <c r="F1462" i="4"/>
  <c r="C1462" i="4"/>
  <c r="I1460" i="4"/>
  <c r="F1460" i="4"/>
  <c r="C1460" i="4"/>
  <c r="I1458" i="4"/>
  <c r="F1458" i="4"/>
  <c r="C1458" i="4"/>
  <c r="I1456" i="4"/>
  <c r="F1456" i="4"/>
  <c r="C1456" i="4"/>
  <c r="I1454" i="4"/>
  <c r="F1454" i="4"/>
  <c r="C1454" i="4"/>
  <c r="I1452" i="4"/>
  <c r="F1452" i="4"/>
  <c r="C1452" i="4"/>
  <c r="I1450" i="4"/>
  <c r="F1450" i="4"/>
  <c r="C1450" i="4"/>
  <c r="I1448" i="4"/>
  <c r="F1448" i="4"/>
  <c r="C1448" i="4"/>
  <c r="I1446" i="4"/>
  <c r="F1446" i="4"/>
  <c r="C1446" i="4"/>
  <c r="I1444" i="4"/>
  <c r="F1444" i="4"/>
  <c r="C1444" i="4"/>
  <c r="I1442" i="4"/>
  <c r="F1442" i="4"/>
  <c r="C1442" i="4"/>
  <c r="I1440" i="4"/>
  <c r="F1440" i="4"/>
  <c r="C1440" i="4"/>
  <c r="I1438" i="4"/>
  <c r="F1438" i="4"/>
  <c r="C1438" i="4"/>
  <c r="I1436" i="4"/>
  <c r="F1436" i="4"/>
  <c r="C1436" i="4"/>
  <c r="I1434" i="4"/>
  <c r="F1434" i="4"/>
  <c r="C1434" i="4"/>
  <c r="I1432" i="4"/>
  <c r="F1432" i="4"/>
  <c r="C1432" i="4"/>
  <c r="I1430" i="4"/>
  <c r="F1430" i="4"/>
  <c r="C1430" i="4"/>
  <c r="I1428" i="4"/>
  <c r="F1428" i="4"/>
  <c r="C1428" i="4"/>
  <c r="I1426" i="4"/>
  <c r="F1426" i="4"/>
  <c r="C1426" i="4"/>
  <c r="I1424" i="4"/>
  <c r="F1424" i="4"/>
  <c r="C1424" i="4"/>
  <c r="I1422" i="4"/>
  <c r="F1422" i="4"/>
  <c r="C1422" i="4"/>
  <c r="I1420" i="4"/>
  <c r="F1420" i="4"/>
  <c r="C1420" i="4"/>
  <c r="I1418" i="4"/>
  <c r="F1418" i="4"/>
  <c r="C1418" i="4"/>
  <c r="I1416" i="4"/>
  <c r="F1416" i="4"/>
  <c r="C1416" i="4"/>
  <c r="I1414" i="4"/>
  <c r="F1414" i="4"/>
  <c r="C1414" i="4"/>
  <c r="I1412" i="4"/>
  <c r="F1412" i="4"/>
  <c r="C1412" i="4"/>
  <c r="I1410" i="4"/>
  <c r="F1410" i="4"/>
  <c r="C1410" i="4"/>
  <c r="I1408" i="4"/>
  <c r="F1408" i="4"/>
  <c r="C1408" i="4"/>
  <c r="I1406" i="4"/>
  <c r="F1406" i="4"/>
  <c r="C1406" i="4"/>
  <c r="I1404" i="4"/>
  <c r="F1404" i="4"/>
  <c r="C1404" i="4"/>
  <c r="I1402" i="4"/>
  <c r="F1402" i="4"/>
  <c r="C1402" i="4"/>
  <c r="I1400" i="4"/>
  <c r="F1400" i="4"/>
  <c r="C1400" i="4"/>
  <c r="I1398" i="4"/>
  <c r="F1398" i="4"/>
  <c r="C1398" i="4"/>
  <c r="I1396" i="4"/>
  <c r="F1396" i="4"/>
  <c r="C1396" i="4"/>
  <c r="I1394" i="4"/>
  <c r="F1394" i="4"/>
  <c r="C1394" i="4"/>
  <c r="I1392" i="4"/>
  <c r="F1392" i="4"/>
  <c r="C1392" i="4"/>
  <c r="I1390" i="4"/>
  <c r="F1390" i="4"/>
  <c r="C1390" i="4"/>
  <c r="I1388" i="4"/>
  <c r="F1388" i="4"/>
  <c r="C1388" i="4"/>
  <c r="I1386" i="4"/>
  <c r="F1386" i="4"/>
  <c r="C1386" i="4"/>
  <c r="I1384" i="4"/>
  <c r="F1384" i="4"/>
  <c r="C1384" i="4"/>
  <c r="I1382" i="4"/>
  <c r="F1382" i="4"/>
  <c r="C1382" i="4"/>
  <c r="I1380" i="4"/>
  <c r="F1380" i="4"/>
  <c r="C1380" i="4"/>
  <c r="I1378" i="4"/>
  <c r="F1378" i="4"/>
  <c r="C1378" i="4"/>
  <c r="P1376" i="4"/>
  <c r="P1378" i="4" s="1"/>
  <c r="P1380" i="4" s="1"/>
  <c r="P1382" i="4" s="1"/>
  <c r="P1384" i="4" s="1"/>
  <c r="P1386" i="4" s="1"/>
  <c r="P1388" i="4" s="1"/>
  <c r="P1390" i="4" s="1"/>
  <c r="P1392" i="4" s="1"/>
  <c r="P1394" i="4" s="1"/>
  <c r="P1396" i="4" s="1"/>
  <c r="P1398" i="4" s="1"/>
  <c r="P1400" i="4" s="1"/>
  <c r="P1402" i="4" s="1"/>
  <c r="P1404" i="4" s="1"/>
  <c r="P1406" i="4" s="1"/>
  <c r="P1408" i="4" s="1"/>
  <c r="P1410" i="4" s="1"/>
  <c r="P1412" i="4" s="1"/>
  <c r="P1414" i="4" s="1"/>
  <c r="P1416" i="4" s="1"/>
  <c r="P1418" i="4" s="1"/>
  <c r="P1420" i="4" s="1"/>
  <c r="P1422" i="4" s="1"/>
  <c r="P1424" i="4" s="1"/>
  <c r="P1426" i="4" s="1"/>
  <c r="P1428" i="4" s="1"/>
  <c r="P1430" i="4" s="1"/>
  <c r="P1432" i="4" s="1"/>
  <c r="P1434" i="4" s="1"/>
  <c r="P1436" i="4" s="1"/>
  <c r="P1438" i="4" s="1"/>
  <c r="P1440" i="4" s="1"/>
  <c r="P1442" i="4" s="1"/>
  <c r="P1444" i="4" s="1"/>
  <c r="P1446" i="4" s="1"/>
  <c r="P1448" i="4" s="1"/>
  <c r="P1450" i="4" s="1"/>
  <c r="P1452" i="4" s="1"/>
  <c r="P1454" i="4" s="1"/>
  <c r="P1456" i="4" s="1"/>
  <c r="P1458" i="4" s="1"/>
  <c r="P1460" i="4" s="1"/>
  <c r="P1462" i="4" s="1"/>
  <c r="P1464" i="4" s="1"/>
  <c r="P1466" i="4" s="1"/>
  <c r="P1468" i="4" s="1"/>
  <c r="P1470" i="4" s="1"/>
  <c r="P1472" i="4" s="1"/>
  <c r="P1474" i="4" s="1"/>
  <c r="P1476" i="4" s="1"/>
  <c r="P1478" i="4" s="1"/>
  <c r="P1480" i="4" s="1"/>
  <c r="P1482" i="4" s="1"/>
  <c r="P1484" i="4" s="1"/>
  <c r="P1486" i="4" s="1"/>
  <c r="P1488" i="4" s="1"/>
  <c r="P1490" i="4" s="1"/>
  <c r="P1492" i="4" s="1"/>
  <c r="P1494" i="4" s="1"/>
  <c r="P1496" i="4" s="1"/>
  <c r="P1498" i="4" s="1"/>
  <c r="P1500" i="4" s="1"/>
  <c r="P1502" i="4" s="1"/>
  <c r="P1504" i="4" s="1"/>
  <c r="P1506" i="4" s="1"/>
  <c r="P1508" i="4" s="1"/>
  <c r="P1510" i="4" s="1"/>
  <c r="P1512" i="4" s="1"/>
  <c r="P1514" i="4" s="1"/>
  <c r="P1516" i="4" s="1"/>
  <c r="P1518" i="4" s="1"/>
  <c r="P1520" i="4" s="1"/>
  <c r="P1522" i="4" s="1"/>
  <c r="P1524" i="4" s="1"/>
  <c r="P1526" i="4" s="1"/>
  <c r="P1528" i="4" s="1"/>
  <c r="P1530" i="4" s="1"/>
  <c r="P1532" i="4" s="1"/>
  <c r="P1534" i="4" s="1"/>
  <c r="P1536" i="4" s="1"/>
  <c r="P1538" i="4" s="1"/>
  <c r="P1540" i="4" s="1"/>
  <c r="P1542" i="4" s="1"/>
  <c r="P1544" i="4" s="1"/>
  <c r="P1546" i="4" s="1"/>
  <c r="P1548" i="4" s="1"/>
  <c r="P1550" i="4" s="1"/>
  <c r="P1552" i="4" s="1"/>
  <c r="P1554" i="4" s="1"/>
  <c r="P1556" i="4" s="1"/>
  <c r="P1558" i="4" s="1"/>
  <c r="P1560" i="4" s="1"/>
  <c r="P1562" i="4" s="1"/>
  <c r="P1564" i="4" s="1"/>
  <c r="P1566" i="4" s="1"/>
  <c r="P1568" i="4" s="1"/>
  <c r="P1570" i="4" s="1"/>
  <c r="P1572" i="4" s="1"/>
  <c r="P1574" i="4" s="1"/>
  <c r="P1576" i="4" s="1"/>
  <c r="P1578" i="4" s="1"/>
  <c r="P1580" i="4" s="1"/>
  <c r="P1582" i="4" s="1"/>
  <c r="P1584" i="4" s="1"/>
  <c r="P1586" i="4" s="1"/>
  <c r="P1588" i="4" s="1"/>
  <c r="P1590" i="4" s="1"/>
  <c r="P1592" i="4" s="1"/>
  <c r="P1594" i="4" s="1"/>
  <c r="P1596" i="4" s="1"/>
  <c r="P1598" i="4" s="1"/>
  <c r="P1600" i="4" s="1"/>
  <c r="P1602" i="4" s="1"/>
  <c r="P1604" i="4" s="1"/>
  <c r="P1606" i="4" s="1"/>
  <c r="P1608" i="4" s="1"/>
  <c r="P1610" i="4" s="1"/>
  <c r="P1612" i="4" s="1"/>
  <c r="P1614" i="4" s="1"/>
  <c r="P1616" i="4" s="1"/>
  <c r="P1618" i="4" s="1"/>
  <c r="P1620" i="4" s="1"/>
  <c r="P1622" i="4" s="1"/>
  <c r="P1624" i="4" s="1"/>
  <c r="P1626" i="4" s="1"/>
  <c r="P1628" i="4" s="1"/>
  <c r="P1630" i="4" s="1"/>
  <c r="P1632" i="4" s="1"/>
  <c r="P1634" i="4" s="1"/>
  <c r="P1636" i="4" s="1"/>
  <c r="P1638" i="4" s="1"/>
  <c r="P1640" i="4" s="1"/>
  <c r="I1376" i="4"/>
  <c r="F1376" i="4"/>
  <c r="C1376" i="4"/>
  <c r="I1374" i="4"/>
  <c r="F1374" i="4"/>
  <c r="C1374" i="4"/>
  <c r="I1372" i="4"/>
  <c r="F1372" i="4"/>
  <c r="C1372" i="4"/>
  <c r="I1370" i="4"/>
  <c r="F1370" i="4"/>
  <c r="C1370" i="4"/>
  <c r="I1368" i="4"/>
  <c r="F1368" i="4"/>
  <c r="C1368" i="4"/>
  <c r="I1366" i="4"/>
  <c r="F1366" i="4"/>
  <c r="C1366" i="4"/>
  <c r="I1364" i="4"/>
  <c r="F1364" i="4"/>
  <c r="C1364" i="4"/>
  <c r="I1362" i="4"/>
  <c r="F1362" i="4"/>
  <c r="C1362" i="4"/>
  <c r="I1360" i="4"/>
  <c r="F1360" i="4"/>
  <c r="C1360" i="4"/>
  <c r="I1358" i="4"/>
  <c r="F1358" i="4"/>
  <c r="C1358" i="4"/>
  <c r="I1356" i="4"/>
  <c r="F1356" i="4"/>
  <c r="C1356" i="4"/>
  <c r="I1354" i="4"/>
  <c r="F1354" i="4"/>
  <c r="C1354" i="4"/>
  <c r="I1352" i="4"/>
  <c r="F1352" i="4"/>
  <c r="C1352" i="4"/>
  <c r="I1350" i="4"/>
  <c r="F1350" i="4"/>
  <c r="C1350" i="4"/>
  <c r="I1348" i="4"/>
  <c r="F1348" i="4"/>
  <c r="C1348" i="4"/>
  <c r="I1346" i="4"/>
  <c r="F1346" i="4"/>
  <c r="C1346" i="4"/>
  <c r="I1344" i="4"/>
  <c r="F1344" i="4"/>
  <c r="C1344" i="4"/>
  <c r="I1342" i="4"/>
  <c r="F1342" i="4"/>
  <c r="C1342" i="4"/>
  <c r="I1340" i="4"/>
  <c r="F1340" i="4"/>
  <c r="C1340" i="4"/>
  <c r="I1338" i="4"/>
  <c r="F1338" i="4"/>
  <c r="C1338" i="4"/>
  <c r="S1336" i="4"/>
  <c r="S1338" i="4" s="1"/>
  <c r="S1340" i="4" s="1"/>
  <c r="S1342" i="4" s="1"/>
  <c r="S1344" i="4" s="1"/>
  <c r="S1346" i="4" s="1"/>
  <c r="S1348" i="4" s="1"/>
  <c r="S1350" i="4" s="1"/>
  <c r="S1352" i="4" s="1"/>
  <c r="S1354" i="4" s="1"/>
  <c r="S1356" i="4" s="1"/>
  <c r="S1358" i="4" s="1"/>
  <c r="S1360" i="4" s="1"/>
  <c r="S1362" i="4" s="1"/>
  <c r="S1364" i="4" s="1"/>
  <c r="S1366" i="4" s="1"/>
  <c r="S1368" i="4" s="1"/>
  <c r="S1370" i="4" s="1"/>
  <c r="S1372" i="4" s="1"/>
  <c r="S1374" i="4" s="1"/>
  <c r="S1376" i="4" s="1"/>
  <c r="S1378" i="4" s="1"/>
  <c r="S1380" i="4" s="1"/>
  <c r="S1382" i="4" s="1"/>
  <c r="S1384" i="4" s="1"/>
  <c r="S1386" i="4" s="1"/>
  <c r="S1388" i="4" s="1"/>
  <c r="S1390" i="4" s="1"/>
  <c r="S1392" i="4" s="1"/>
  <c r="S1394" i="4" s="1"/>
  <c r="S1396" i="4" s="1"/>
  <c r="S1398" i="4" s="1"/>
  <c r="S1400" i="4" s="1"/>
  <c r="S1402" i="4" s="1"/>
  <c r="S1404" i="4" s="1"/>
  <c r="S1406" i="4" s="1"/>
  <c r="S1408" i="4" s="1"/>
  <c r="S1410" i="4" s="1"/>
  <c r="S1412" i="4" s="1"/>
  <c r="S1414" i="4" s="1"/>
  <c r="S1416" i="4" s="1"/>
  <c r="S1418" i="4" s="1"/>
  <c r="S1420" i="4" s="1"/>
  <c r="S1422" i="4" s="1"/>
  <c r="S1424" i="4" s="1"/>
  <c r="S1426" i="4" s="1"/>
  <c r="S1428" i="4" s="1"/>
  <c r="S1430" i="4" s="1"/>
  <c r="S1432" i="4" s="1"/>
  <c r="S1434" i="4" s="1"/>
  <c r="S1436" i="4" s="1"/>
  <c r="S1438" i="4" s="1"/>
  <c r="S1440" i="4" s="1"/>
  <c r="S1442" i="4" s="1"/>
  <c r="S1444" i="4" s="1"/>
  <c r="S1446" i="4" s="1"/>
  <c r="S1448" i="4" s="1"/>
  <c r="S1450" i="4" s="1"/>
  <c r="S1452" i="4" s="1"/>
  <c r="S1454" i="4" s="1"/>
  <c r="S1456" i="4" s="1"/>
  <c r="S1458" i="4" s="1"/>
  <c r="S1460" i="4" s="1"/>
  <c r="S1462" i="4" s="1"/>
  <c r="S1464" i="4" s="1"/>
  <c r="S1466" i="4" s="1"/>
  <c r="S1468" i="4" s="1"/>
  <c r="S1470" i="4" s="1"/>
  <c r="S1472" i="4" s="1"/>
  <c r="S1474" i="4" s="1"/>
  <c r="S1476" i="4" s="1"/>
  <c r="S1478" i="4" s="1"/>
  <c r="S1480" i="4" s="1"/>
  <c r="S1482" i="4" s="1"/>
  <c r="S1484" i="4" s="1"/>
  <c r="S1486" i="4" s="1"/>
  <c r="S1488" i="4" s="1"/>
  <c r="S1490" i="4" s="1"/>
  <c r="S1492" i="4" s="1"/>
  <c r="S1494" i="4" s="1"/>
  <c r="S1496" i="4" s="1"/>
  <c r="S1498" i="4" s="1"/>
  <c r="S1500" i="4" s="1"/>
  <c r="S1502" i="4" s="1"/>
  <c r="S1504" i="4" s="1"/>
  <c r="S1506" i="4" s="1"/>
  <c r="S1508" i="4" s="1"/>
  <c r="S1510" i="4" s="1"/>
  <c r="S1512" i="4" s="1"/>
  <c r="S1514" i="4" s="1"/>
  <c r="S1516" i="4" s="1"/>
  <c r="S1518" i="4" s="1"/>
  <c r="S1520" i="4" s="1"/>
  <c r="S1522" i="4" s="1"/>
  <c r="S1524" i="4" s="1"/>
  <c r="S1526" i="4" s="1"/>
  <c r="S1528" i="4" s="1"/>
  <c r="S1530" i="4" s="1"/>
  <c r="S1532" i="4" s="1"/>
  <c r="S1534" i="4" s="1"/>
  <c r="S1536" i="4" s="1"/>
  <c r="S1538" i="4" s="1"/>
  <c r="S1540" i="4" s="1"/>
  <c r="S1542" i="4" s="1"/>
  <c r="S1544" i="4" s="1"/>
  <c r="S1546" i="4" s="1"/>
  <c r="S1548" i="4" s="1"/>
  <c r="S1550" i="4" s="1"/>
  <c r="S1552" i="4" s="1"/>
  <c r="S1554" i="4" s="1"/>
  <c r="S1556" i="4" s="1"/>
  <c r="S1558" i="4" s="1"/>
  <c r="S1560" i="4" s="1"/>
  <c r="S1562" i="4" s="1"/>
  <c r="S1564" i="4" s="1"/>
  <c r="S1566" i="4" s="1"/>
  <c r="S1568" i="4" s="1"/>
  <c r="S1570" i="4" s="1"/>
  <c r="S1572" i="4" s="1"/>
  <c r="S1574" i="4" s="1"/>
  <c r="S1576" i="4" s="1"/>
  <c r="S1578" i="4" s="1"/>
  <c r="S1580" i="4" s="1"/>
  <c r="S1582" i="4" s="1"/>
  <c r="S1584" i="4" s="1"/>
  <c r="S1586" i="4" s="1"/>
  <c r="S1588" i="4" s="1"/>
  <c r="S1590" i="4" s="1"/>
  <c r="S1592" i="4" s="1"/>
  <c r="S1594" i="4" s="1"/>
  <c r="S1596" i="4" s="1"/>
  <c r="S1598" i="4" s="1"/>
  <c r="S1600" i="4" s="1"/>
  <c r="S1602" i="4" s="1"/>
  <c r="S1604" i="4" s="1"/>
  <c r="S1606" i="4" s="1"/>
  <c r="S1608" i="4" s="1"/>
  <c r="S1610" i="4" s="1"/>
  <c r="S1612" i="4" s="1"/>
  <c r="S1614" i="4" s="1"/>
  <c r="S1616" i="4" s="1"/>
  <c r="S1618" i="4" s="1"/>
  <c r="S1620" i="4" s="1"/>
  <c r="S1622" i="4" s="1"/>
  <c r="S1624" i="4" s="1"/>
  <c r="S1626" i="4" s="1"/>
  <c r="S1628" i="4" s="1"/>
  <c r="S1630" i="4" s="1"/>
  <c r="S1632" i="4" s="1"/>
  <c r="S1634" i="4" s="1"/>
  <c r="S1636" i="4" s="1"/>
  <c r="S1638" i="4" s="1"/>
  <c r="S1640" i="4" s="1"/>
  <c r="I1336" i="4"/>
  <c r="F1336" i="4"/>
  <c r="C1336" i="4"/>
  <c r="I1334" i="4"/>
  <c r="F1334" i="4"/>
  <c r="C1334" i="4"/>
  <c r="I1332" i="4"/>
  <c r="F1332" i="4"/>
  <c r="C1332" i="4"/>
  <c r="I1330" i="4"/>
  <c r="F1330" i="4"/>
  <c r="C1330" i="4"/>
  <c r="I1328" i="4"/>
  <c r="F1328" i="4"/>
  <c r="C1328" i="4"/>
  <c r="I1326" i="4"/>
  <c r="F1326" i="4"/>
  <c r="C1326" i="4"/>
  <c r="I1324" i="4"/>
  <c r="F1324" i="4"/>
  <c r="C1324" i="4"/>
  <c r="I1322" i="4"/>
  <c r="F1322" i="4"/>
  <c r="C1322" i="4"/>
  <c r="I1320" i="4"/>
  <c r="F1320" i="4"/>
  <c r="C1320" i="4"/>
  <c r="I1318" i="4"/>
  <c r="F1318" i="4"/>
  <c r="C1318" i="4"/>
  <c r="I1316" i="4"/>
  <c r="F1316" i="4"/>
  <c r="C1316" i="4"/>
  <c r="I1314" i="4"/>
  <c r="F1314" i="4"/>
  <c r="C1314" i="4"/>
  <c r="I1312" i="4"/>
  <c r="F1312" i="4"/>
  <c r="C1312" i="4"/>
  <c r="M1310" i="4"/>
  <c r="M1312" i="4" s="1"/>
  <c r="M1314" i="4" s="1"/>
  <c r="M1316" i="4" s="1"/>
  <c r="M1318" i="4" s="1"/>
  <c r="M1320" i="4" s="1"/>
  <c r="M1322" i="4" s="1"/>
  <c r="M1324" i="4" s="1"/>
  <c r="M1326" i="4" s="1"/>
  <c r="M1328" i="4" s="1"/>
  <c r="M1330" i="4" s="1"/>
  <c r="M1332" i="4" s="1"/>
  <c r="M1334" i="4" s="1"/>
  <c r="M1336" i="4" s="1"/>
  <c r="M1338" i="4" s="1"/>
  <c r="M1340" i="4" s="1"/>
  <c r="M1342" i="4" s="1"/>
  <c r="M1344" i="4" s="1"/>
  <c r="M1346" i="4" s="1"/>
  <c r="M1348" i="4" s="1"/>
  <c r="M1350" i="4" s="1"/>
  <c r="M1352" i="4" s="1"/>
  <c r="M1354" i="4" s="1"/>
  <c r="M1356" i="4" s="1"/>
  <c r="M1358" i="4" s="1"/>
  <c r="M1360" i="4" s="1"/>
  <c r="M1362" i="4" s="1"/>
  <c r="M1364" i="4" s="1"/>
  <c r="M1366" i="4" s="1"/>
  <c r="M1368" i="4" s="1"/>
  <c r="M1370" i="4" s="1"/>
  <c r="M1372" i="4" s="1"/>
  <c r="M1374" i="4" s="1"/>
  <c r="M1376" i="4" s="1"/>
  <c r="M1378" i="4" s="1"/>
  <c r="M1380" i="4" s="1"/>
  <c r="M1382" i="4" s="1"/>
  <c r="M1384" i="4" s="1"/>
  <c r="M1386" i="4" s="1"/>
  <c r="M1388" i="4" s="1"/>
  <c r="M1390" i="4" s="1"/>
  <c r="M1392" i="4" s="1"/>
  <c r="M1394" i="4" s="1"/>
  <c r="M1396" i="4" s="1"/>
  <c r="M1398" i="4" s="1"/>
  <c r="M1400" i="4" s="1"/>
  <c r="M1402" i="4" s="1"/>
  <c r="M1404" i="4" s="1"/>
  <c r="M1406" i="4" s="1"/>
  <c r="M1408" i="4" s="1"/>
  <c r="M1410" i="4" s="1"/>
  <c r="M1412" i="4" s="1"/>
  <c r="M1414" i="4" s="1"/>
  <c r="M1416" i="4" s="1"/>
  <c r="M1418" i="4" s="1"/>
  <c r="M1420" i="4" s="1"/>
  <c r="M1422" i="4" s="1"/>
  <c r="M1424" i="4" s="1"/>
  <c r="M1426" i="4" s="1"/>
  <c r="M1428" i="4" s="1"/>
  <c r="M1430" i="4" s="1"/>
  <c r="M1432" i="4" s="1"/>
  <c r="M1434" i="4" s="1"/>
  <c r="M1436" i="4" s="1"/>
  <c r="M1438" i="4" s="1"/>
  <c r="M1440" i="4" s="1"/>
  <c r="M1442" i="4" s="1"/>
  <c r="M1444" i="4" s="1"/>
  <c r="M1446" i="4" s="1"/>
  <c r="M1448" i="4" s="1"/>
  <c r="M1450" i="4" s="1"/>
  <c r="M1452" i="4" s="1"/>
  <c r="M1454" i="4" s="1"/>
  <c r="M1456" i="4" s="1"/>
  <c r="M1458" i="4" s="1"/>
  <c r="M1460" i="4" s="1"/>
  <c r="M1462" i="4" s="1"/>
  <c r="M1464" i="4" s="1"/>
  <c r="M1466" i="4" s="1"/>
  <c r="M1468" i="4" s="1"/>
  <c r="M1470" i="4" s="1"/>
  <c r="M1472" i="4" s="1"/>
  <c r="M1474" i="4" s="1"/>
  <c r="M1476" i="4" s="1"/>
  <c r="M1478" i="4" s="1"/>
  <c r="M1480" i="4" s="1"/>
  <c r="M1482" i="4" s="1"/>
  <c r="M1484" i="4" s="1"/>
  <c r="M1486" i="4" s="1"/>
  <c r="M1488" i="4" s="1"/>
  <c r="M1490" i="4" s="1"/>
  <c r="M1492" i="4" s="1"/>
  <c r="M1494" i="4" s="1"/>
  <c r="M1496" i="4" s="1"/>
  <c r="M1498" i="4" s="1"/>
  <c r="M1500" i="4" s="1"/>
  <c r="M1502" i="4" s="1"/>
  <c r="M1504" i="4" s="1"/>
  <c r="M1506" i="4" s="1"/>
  <c r="M1508" i="4" s="1"/>
  <c r="M1510" i="4" s="1"/>
  <c r="M1512" i="4" s="1"/>
  <c r="M1514" i="4" s="1"/>
  <c r="M1516" i="4" s="1"/>
  <c r="M1518" i="4" s="1"/>
  <c r="M1520" i="4" s="1"/>
  <c r="M1522" i="4" s="1"/>
  <c r="M1524" i="4" s="1"/>
  <c r="M1526" i="4" s="1"/>
  <c r="M1528" i="4" s="1"/>
  <c r="M1530" i="4" s="1"/>
  <c r="M1532" i="4" s="1"/>
  <c r="M1534" i="4" s="1"/>
  <c r="M1536" i="4" s="1"/>
  <c r="M1538" i="4" s="1"/>
  <c r="M1540" i="4" s="1"/>
  <c r="M1542" i="4" s="1"/>
  <c r="M1544" i="4" s="1"/>
  <c r="M1546" i="4" s="1"/>
  <c r="M1548" i="4" s="1"/>
  <c r="M1550" i="4" s="1"/>
  <c r="M1552" i="4" s="1"/>
  <c r="M1554" i="4" s="1"/>
  <c r="M1556" i="4" s="1"/>
  <c r="M1558" i="4" s="1"/>
  <c r="M1560" i="4" s="1"/>
  <c r="M1562" i="4" s="1"/>
  <c r="M1564" i="4" s="1"/>
  <c r="M1566" i="4" s="1"/>
  <c r="M1568" i="4" s="1"/>
  <c r="M1570" i="4" s="1"/>
  <c r="M1572" i="4" s="1"/>
  <c r="M1574" i="4" s="1"/>
  <c r="M1576" i="4" s="1"/>
  <c r="M1578" i="4" s="1"/>
  <c r="M1580" i="4" s="1"/>
  <c r="M1582" i="4" s="1"/>
  <c r="M1584" i="4" s="1"/>
  <c r="M1586" i="4" s="1"/>
  <c r="M1588" i="4" s="1"/>
  <c r="M1590" i="4" s="1"/>
  <c r="M1592" i="4" s="1"/>
  <c r="M1594" i="4" s="1"/>
  <c r="M1596" i="4" s="1"/>
  <c r="M1598" i="4" s="1"/>
  <c r="M1600" i="4" s="1"/>
  <c r="M1602" i="4" s="1"/>
  <c r="M1604" i="4" s="1"/>
  <c r="M1606" i="4" s="1"/>
  <c r="M1608" i="4" s="1"/>
  <c r="M1610" i="4" s="1"/>
  <c r="M1612" i="4" s="1"/>
  <c r="M1614" i="4" s="1"/>
  <c r="M1616" i="4" s="1"/>
  <c r="M1618" i="4" s="1"/>
  <c r="M1620" i="4" s="1"/>
  <c r="M1622" i="4" s="1"/>
  <c r="M1624" i="4" s="1"/>
  <c r="M1626" i="4" s="1"/>
  <c r="M1628" i="4" s="1"/>
  <c r="M1630" i="4" s="1"/>
  <c r="M1632" i="4" s="1"/>
  <c r="M1634" i="4" s="1"/>
  <c r="M1636" i="4" s="1"/>
  <c r="M1638" i="4" s="1"/>
  <c r="M1640" i="4" s="1"/>
  <c r="I1310" i="4"/>
  <c r="G1310" i="4"/>
  <c r="F1310" i="4"/>
  <c r="C1310" i="4"/>
  <c r="E1310" i="4" s="1"/>
  <c r="S1308" i="4"/>
  <c r="S1310" i="4" s="1"/>
  <c r="S1312" i="4" s="1"/>
  <c r="S1314" i="4" s="1"/>
  <c r="S1316" i="4" s="1"/>
  <c r="S1318" i="4" s="1"/>
  <c r="S1320" i="4" s="1"/>
  <c r="S1322" i="4" s="1"/>
  <c r="S1324" i="4" s="1"/>
  <c r="S1326" i="4" s="1"/>
  <c r="S1328" i="4" s="1"/>
  <c r="S1330" i="4" s="1"/>
  <c r="S1332" i="4" s="1"/>
  <c r="S1334" i="4" s="1"/>
  <c r="P1308" i="4"/>
  <c r="P1310" i="4" s="1"/>
  <c r="P1312" i="4" s="1"/>
  <c r="P1314" i="4" s="1"/>
  <c r="P1316" i="4" s="1"/>
  <c r="P1318" i="4" s="1"/>
  <c r="P1320" i="4" s="1"/>
  <c r="P1322" i="4" s="1"/>
  <c r="P1324" i="4" s="1"/>
  <c r="P1326" i="4" s="1"/>
  <c r="P1328" i="4" s="1"/>
  <c r="P1330" i="4" s="1"/>
  <c r="P1332" i="4" s="1"/>
  <c r="P1334" i="4" s="1"/>
  <c r="P1336" i="4" s="1"/>
  <c r="P1338" i="4" s="1"/>
  <c r="P1340" i="4" s="1"/>
  <c r="P1342" i="4" s="1"/>
  <c r="P1344" i="4" s="1"/>
  <c r="P1346" i="4" s="1"/>
  <c r="P1348" i="4" s="1"/>
  <c r="P1350" i="4" s="1"/>
  <c r="P1352" i="4" s="1"/>
  <c r="P1354" i="4" s="1"/>
  <c r="P1356" i="4" s="1"/>
  <c r="P1358" i="4" s="1"/>
  <c r="P1360" i="4" s="1"/>
  <c r="P1362" i="4" s="1"/>
  <c r="P1364" i="4" s="1"/>
  <c r="P1366" i="4" s="1"/>
  <c r="P1368" i="4" s="1"/>
  <c r="P1370" i="4" s="1"/>
  <c r="P1372" i="4" s="1"/>
  <c r="P1374" i="4" s="1"/>
  <c r="M1308" i="4"/>
  <c r="J1308" i="4"/>
  <c r="J1310" i="4" s="1"/>
  <c r="I1308" i="4"/>
  <c r="G1308" i="4"/>
  <c r="F1308" i="4"/>
  <c r="H1308" i="4" s="1"/>
  <c r="E1308" i="4"/>
  <c r="D1308" i="4"/>
  <c r="D1310" i="4" s="1"/>
  <c r="D1312" i="4" s="1"/>
  <c r="D1314" i="4" s="1"/>
  <c r="E1314" i="4" s="1"/>
  <c r="C1308" i="4"/>
  <c r="V1307" i="4"/>
  <c r="V1309" i="4" s="1"/>
  <c r="V1311" i="4" s="1"/>
  <c r="V1313" i="4" s="1"/>
  <c r="V1315" i="4" s="1"/>
  <c r="V1317" i="4" s="1"/>
  <c r="V1319" i="4" s="1"/>
  <c r="V1321" i="4" s="1"/>
  <c r="V1323" i="4" s="1"/>
  <c r="V1325" i="4" s="1"/>
  <c r="V1327" i="4" s="1"/>
  <c r="V1329" i="4" s="1"/>
  <c r="V1331" i="4" s="1"/>
  <c r="V1333" i="4" s="1"/>
  <c r="V1335" i="4" s="1"/>
  <c r="V1337" i="4" s="1"/>
  <c r="V1339" i="4" s="1"/>
  <c r="V1341" i="4" s="1"/>
  <c r="V1343" i="4" s="1"/>
  <c r="V1345" i="4" s="1"/>
  <c r="V1347" i="4" s="1"/>
  <c r="V1349" i="4" s="1"/>
  <c r="V1351" i="4" s="1"/>
  <c r="V1353" i="4" s="1"/>
  <c r="V1355" i="4" s="1"/>
  <c r="V1357" i="4" s="1"/>
  <c r="V1359" i="4" s="1"/>
  <c r="V1361" i="4" s="1"/>
  <c r="V1363" i="4" s="1"/>
  <c r="V1365" i="4" s="1"/>
  <c r="V1367" i="4" s="1"/>
  <c r="V1369" i="4" s="1"/>
  <c r="V1371" i="4" s="1"/>
  <c r="V1373" i="4" s="1"/>
  <c r="V1375" i="4" s="1"/>
  <c r="V1377" i="4" s="1"/>
  <c r="V1379" i="4" s="1"/>
  <c r="V1381" i="4" s="1"/>
  <c r="V1383" i="4" s="1"/>
  <c r="V1385" i="4" s="1"/>
  <c r="V1387" i="4" s="1"/>
  <c r="V1389" i="4" s="1"/>
  <c r="V1391" i="4" s="1"/>
  <c r="V1393" i="4" s="1"/>
  <c r="V1395" i="4" s="1"/>
  <c r="V1397" i="4" s="1"/>
  <c r="V1399" i="4" s="1"/>
  <c r="V1401" i="4" s="1"/>
  <c r="V1403" i="4" s="1"/>
  <c r="V1405" i="4" s="1"/>
  <c r="V1407" i="4" s="1"/>
  <c r="V1409" i="4" s="1"/>
  <c r="V1411" i="4" s="1"/>
  <c r="V1413" i="4" s="1"/>
  <c r="V1415" i="4" s="1"/>
  <c r="V1417" i="4" s="1"/>
  <c r="V1419" i="4" s="1"/>
  <c r="V1421" i="4" s="1"/>
  <c r="V1423" i="4" s="1"/>
  <c r="V1425" i="4" s="1"/>
  <c r="V1427" i="4" s="1"/>
  <c r="V1429" i="4" s="1"/>
  <c r="V1431" i="4" s="1"/>
  <c r="V1433" i="4" s="1"/>
  <c r="V1435" i="4" s="1"/>
  <c r="V1437" i="4" s="1"/>
  <c r="V1439" i="4" s="1"/>
  <c r="V1441" i="4" s="1"/>
  <c r="V1443" i="4" s="1"/>
  <c r="V1445" i="4" s="1"/>
  <c r="V1447" i="4" s="1"/>
  <c r="V1449" i="4" s="1"/>
  <c r="V1451" i="4" s="1"/>
  <c r="V1453" i="4" s="1"/>
  <c r="V1455" i="4" s="1"/>
  <c r="V1457" i="4" s="1"/>
  <c r="V1459" i="4" s="1"/>
  <c r="V1461" i="4" s="1"/>
  <c r="V1463" i="4" s="1"/>
  <c r="V1465" i="4" s="1"/>
  <c r="V1467" i="4" s="1"/>
  <c r="V1469" i="4" s="1"/>
  <c r="V1471" i="4" s="1"/>
  <c r="V1473" i="4" s="1"/>
  <c r="V1475" i="4" s="1"/>
  <c r="V1477" i="4" s="1"/>
  <c r="V1479" i="4" s="1"/>
  <c r="V1481" i="4" s="1"/>
  <c r="V1483" i="4" s="1"/>
  <c r="V1485" i="4" s="1"/>
  <c r="V1487" i="4" s="1"/>
  <c r="V1489" i="4" s="1"/>
  <c r="V1491" i="4" s="1"/>
  <c r="V1493" i="4" s="1"/>
  <c r="V1495" i="4" s="1"/>
  <c r="V1497" i="4" s="1"/>
  <c r="V1499" i="4" s="1"/>
  <c r="V1501" i="4" s="1"/>
  <c r="V1503" i="4" s="1"/>
  <c r="V1505" i="4" s="1"/>
  <c r="V1507" i="4" s="1"/>
  <c r="V1509" i="4" s="1"/>
  <c r="V1511" i="4" s="1"/>
  <c r="V1513" i="4" s="1"/>
  <c r="V1515" i="4" s="1"/>
  <c r="V1517" i="4" s="1"/>
  <c r="V1519" i="4" s="1"/>
  <c r="V1521" i="4" s="1"/>
  <c r="V1523" i="4" s="1"/>
  <c r="V1525" i="4" s="1"/>
  <c r="V1527" i="4" s="1"/>
  <c r="V1529" i="4" s="1"/>
  <c r="V1531" i="4" s="1"/>
  <c r="V1533" i="4" s="1"/>
  <c r="V1535" i="4" s="1"/>
  <c r="V1537" i="4" s="1"/>
  <c r="V1539" i="4" s="1"/>
  <c r="V1541" i="4" s="1"/>
  <c r="V1543" i="4" s="1"/>
  <c r="V1545" i="4" s="1"/>
  <c r="V1547" i="4" s="1"/>
  <c r="V1549" i="4" s="1"/>
  <c r="V1551" i="4" s="1"/>
  <c r="V1553" i="4" s="1"/>
  <c r="V1555" i="4" s="1"/>
  <c r="V1557" i="4" s="1"/>
  <c r="V1559" i="4" s="1"/>
  <c r="V1561" i="4" s="1"/>
  <c r="V1563" i="4" s="1"/>
  <c r="V1565" i="4" s="1"/>
  <c r="V1567" i="4" s="1"/>
  <c r="V1569" i="4" s="1"/>
  <c r="V1571" i="4" s="1"/>
  <c r="V1573" i="4" s="1"/>
  <c r="V1575" i="4" s="1"/>
  <c r="V1577" i="4" s="1"/>
  <c r="V1579" i="4" s="1"/>
  <c r="V1581" i="4" s="1"/>
  <c r="V1583" i="4" s="1"/>
  <c r="V1585" i="4" s="1"/>
  <c r="V1587" i="4" s="1"/>
  <c r="V1589" i="4" s="1"/>
  <c r="V1591" i="4" s="1"/>
  <c r="V1593" i="4" s="1"/>
  <c r="V1595" i="4" s="1"/>
  <c r="V1597" i="4" s="1"/>
  <c r="V1599" i="4" s="1"/>
  <c r="V1601" i="4" s="1"/>
  <c r="V1603" i="4" s="1"/>
  <c r="V1605" i="4" s="1"/>
  <c r="V1607" i="4" s="1"/>
  <c r="V1609" i="4" s="1"/>
  <c r="V1611" i="4" s="1"/>
  <c r="V1613" i="4" s="1"/>
  <c r="V1615" i="4" s="1"/>
  <c r="V1617" i="4" s="1"/>
  <c r="V1619" i="4" s="1"/>
  <c r="V1621" i="4" s="1"/>
  <c r="V1623" i="4" s="1"/>
  <c r="V1625" i="4" s="1"/>
  <c r="V1627" i="4" s="1"/>
  <c r="V1629" i="4" s="1"/>
  <c r="V1631" i="4" s="1"/>
  <c r="V1633" i="4" s="1"/>
  <c r="V1635" i="4" s="1"/>
  <c r="V1637" i="4" s="1"/>
  <c r="V1639" i="4" s="1"/>
  <c r="V1641" i="4" s="1"/>
  <c r="R1306" i="4"/>
  <c r="O1306" i="4"/>
  <c r="L1306" i="4"/>
  <c r="I1306" i="4"/>
  <c r="K1306" i="4" s="1"/>
  <c r="F1306" i="4"/>
  <c r="H1306" i="4" s="1"/>
  <c r="E1306" i="4"/>
  <c r="C1306" i="4"/>
  <c r="U1305" i="4"/>
  <c r="W1305" i="4" s="1"/>
  <c r="L1304" i="4"/>
  <c r="N1304" i="4" s="1"/>
  <c r="K1304" i="4"/>
  <c r="J1295" i="4"/>
  <c r="D1295" i="4"/>
  <c r="D1289" i="4"/>
  <c r="J1284" i="4"/>
  <c r="D1284" i="4"/>
  <c r="K1268" i="4"/>
  <c r="H1268" i="4"/>
  <c r="L1266" i="4"/>
  <c r="I1266" i="4"/>
  <c r="F1266" i="4"/>
  <c r="C1266" i="4"/>
  <c r="L1264" i="4"/>
  <c r="I1264" i="4"/>
  <c r="F1264" i="4"/>
  <c r="C1264" i="4"/>
  <c r="L1262" i="4"/>
  <c r="I1262" i="4"/>
  <c r="F1262" i="4"/>
  <c r="C1262" i="4"/>
  <c r="L1260" i="4"/>
  <c r="I1260" i="4"/>
  <c r="F1260" i="4"/>
  <c r="C1260" i="4"/>
  <c r="L1258" i="4"/>
  <c r="I1258" i="4"/>
  <c r="F1258" i="4"/>
  <c r="C1258" i="4"/>
  <c r="L1256" i="4"/>
  <c r="I1256" i="4"/>
  <c r="F1256" i="4"/>
  <c r="C1256" i="4"/>
  <c r="L1254" i="4"/>
  <c r="I1254" i="4"/>
  <c r="F1254" i="4"/>
  <c r="C1254" i="4"/>
  <c r="L1252" i="4"/>
  <c r="I1252" i="4"/>
  <c r="F1252" i="4"/>
  <c r="C1252" i="4"/>
  <c r="L1250" i="4"/>
  <c r="I1250" i="4"/>
  <c r="F1250" i="4"/>
  <c r="C1250" i="4"/>
  <c r="L1248" i="4"/>
  <c r="I1248" i="4"/>
  <c r="F1248" i="4"/>
  <c r="C1248" i="4"/>
  <c r="L1246" i="4"/>
  <c r="I1246" i="4"/>
  <c r="F1246" i="4"/>
  <c r="C1246" i="4"/>
  <c r="L1244" i="4"/>
  <c r="I1244" i="4"/>
  <c r="F1244" i="4"/>
  <c r="C1244" i="4"/>
  <c r="L1242" i="4"/>
  <c r="I1242" i="4"/>
  <c r="F1242" i="4"/>
  <c r="C1242" i="4"/>
  <c r="L1240" i="4"/>
  <c r="I1240" i="4"/>
  <c r="F1240" i="4"/>
  <c r="C1240" i="4"/>
  <c r="L1238" i="4"/>
  <c r="I1238" i="4"/>
  <c r="F1238" i="4"/>
  <c r="C1238" i="4"/>
  <c r="L1236" i="4"/>
  <c r="I1236" i="4"/>
  <c r="F1236" i="4"/>
  <c r="C1236" i="4"/>
  <c r="L1234" i="4"/>
  <c r="I1234" i="4"/>
  <c r="F1234" i="4"/>
  <c r="C1234" i="4"/>
  <c r="L1232" i="4"/>
  <c r="I1232" i="4"/>
  <c r="F1232" i="4"/>
  <c r="C1232" i="4"/>
  <c r="O1231" i="4"/>
  <c r="L1230" i="4"/>
  <c r="I1230" i="4"/>
  <c r="F1230" i="4"/>
  <c r="C1230" i="4"/>
  <c r="O1229" i="4"/>
  <c r="L1228" i="4"/>
  <c r="I1228" i="4"/>
  <c r="F1228" i="4"/>
  <c r="C1228" i="4"/>
  <c r="L1226" i="4"/>
  <c r="I1226" i="4"/>
  <c r="F1226" i="4"/>
  <c r="C1226" i="4"/>
  <c r="L1224" i="4"/>
  <c r="I1224" i="4"/>
  <c r="F1224" i="4"/>
  <c r="C1224" i="4"/>
  <c r="L1222" i="4"/>
  <c r="I1222" i="4"/>
  <c r="F1222" i="4"/>
  <c r="C1222" i="4"/>
  <c r="L1220" i="4"/>
  <c r="I1220" i="4"/>
  <c r="F1220" i="4"/>
  <c r="C1220" i="4"/>
  <c r="O1219" i="4"/>
  <c r="L1218" i="4"/>
  <c r="I1218" i="4"/>
  <c r="F1218" i="4"/>
  <c r="C1218" i="4"/>
  <c r="L1216" i="4"/>
  <c r="I1216" i="4"/>
  <c r="F1216" i="4"/>
  <c r="C1216" i="4"/>
  <c r="L1214" i="4"/>
  <c r="I1214" i="4"/>
  <c r="F1214" i="4"/>
  <c r="C1214" i="4"/>
  <c r="L1212" i="4"/>
  <c r="I1212" i="4"/>
  <c r="F1212" i="4"/>
  <c r="C1212" i="4"/>
  <c r="L1210" i="4"/>
  <c r="I1210" i="4"/>
  <c r="F1210" i="4"/>
  <c r="C1210" i="4"/>
  <c r="O1209" i="4"/>
  <c r="L1208" i="4"/>
  <c r="I1208" i="4"/>
  <c r="F1208" i="4"/>
  <c r="C1208" i="4"/>
  <c r="O1207" i="4"/>
  <c r="L1206" i="4"/>
  <c r="I1206" i="4"/>
  <c r="F1206" i="4"/>
  <c r="C1206" i="4"/>
  <c r="L1204" i="4"/>
  <c r="I1204" i="4"/>
  <c r="F1204" i="4"/>
  <c r="C1204" i="4"/>
  <c r="L1202" i="4"/>
  <c r="I1202" i="4"/>
  <c r="F1202" i="4"/>
  <c r="C1202" i="4"/>
  <c r="L1200" i="4"/>
  <c r="I1200" i="4"/>
  <c r="F1200" i="4"/>
  <c r="C1200" i="4"/>
  <c r="L1198" i="4"/>
  <c r="I1198" i="4"/>
  <c r="F1198" i="4"/>
  <c r="C1198" i="4"/>
  <c r="L1196" i="4"/>
  <c r="I1196" i="4"/>
  <c r="F1196" i="4"/>
  <c r="C1196" i="4"/>
  <c r="L1194" i="4"/>
  <c r="I1194" i="4"/>
  <c r="F1194" i="4"/>
  <c r="C1194" i="4"/>
  <c r="L1192" i="4"/>
  <c r="I1192" i="4"/>
  <c r="F1192" i="4"/>
  <c r="C1192" i="4"/>
  <c r="L1190" i="4"/>
  <c r="I1190" i="4"/>
  <c r="F1190" i="4"/>
  <c r="C1190" i="4"/>
  <c r="L1188" i="4"/>
  <c r="I1188" i="4"/>
  <c r="F1188" i="4"/>
  <c r="C1188" i="4"/>
  <c r="L1186" i="4"/>
  <c r="I1186" i="4"/>
  <c r="F1186" i="4"/>
  <c r="C1186" i="4"/>
  <c r="L1184" i="4"/>
  <c r="I1184" i="4"/>
  <c r="F1184" i="4"/>
  <c r="C1184" i="4"/>
  <c r="L1182" i="4"/>
  <c r="I1182" i="4"/>
  <c r="F1182" i="4"/>
  <c r="C1182" i="4"/>
  <c r="L1180" i="4"/>
  <c r="I1180" i="4"/>
  <c r="F1180" i="4"/>
  <c r="C1180" i="4"/>
  <c r="L1178" i="4"/>
  <c r="I1178" i="4"/>
  <c r="F1178" i="4"/>
  <c r="C1178" i="4"/>
  <c r="L1176" i="4"/>
  <c r="I1176" i="4"/>
  <c r="F1176" i="4"/>
  <c r="C1176" i="4"/>
  <c r="L1174" i="4"/>
  <c r="I1174" i="4"/>
  <c r="F1174" i="4"/>
  <c r="C1174" i="4"/>
  <c r="L1172" i="4"/>
  <c r="I1172" i="4"/>
  <c r="F1172" i="4"/>
  <c r="C1172" i="4"/>
  <c r="L1170" i="4"/>
  <c r="I1170" i="4"/>
  <c r="F1170" i="4"/>
  <c r="C1170" i="4"/>
  <c r="L1168" i="4"/>
  <c r="I1168" i="4"/>
  <c r="F1168" i="4"/>
  <c r="C1168" i="4"/>
  <c r="L1166" i="4"/>
  <c r="I1166" i="4"/>
  <c r="F1166" i="4"/>
  <c r="C1166" i="4"/>
  <c r="L1164" i="4"/>
  <c r="I1164" i="4"/>
  <c r="F1164" i="4"/>
  <c r="C1164" i="4"/>
  <c r="L1162" i="4"/>
  <c r="I1162" i="4"/>
  <c r="F1162" i="4"/>
  <c r="C1162" i="4"/>
  <c r="L1160" i="4"/>
  <c r="I1160" i="4"/>
  <c r="F1160" i="4"/>
  <c r="C1160" i="4"/>
  <c r="O1159" i="4"/>
  <c r="L1158" i="4"/>
  <c r="I1158" i="4"/>
  <c r="F1158" i="4"/>
  <c r="C1158" i="4"/>
  <c r="L1156" i="4"/>
  <c r="I1156" i="4"/>
  <c r="F1156" i="4"/>
  <c r="C1156" i="4"/>
  <c r="L1154" i="4"/>
  <c r="I1154" i="4"/>
  <c r="F1154" i="4"/>
  <c r="C1154" i="4"/>
  <c r="L1152" i="4"/>
  <c r="I1152" i="4"/>
  <c r="F1152" i="4"/>
  <c r="C1152" i="4"/>
  <c r="L1150" i="4"/>
  <c r="I1150" i="4"/>
  <c r="F1150" i="4"/>
  <c r="C1150" i="4"/>
  <c r="L1148" i="4"/>
  <c r="I1148" i="4"/>
  <c r="F1148" i="4"/>
  <c r="C1148" i="4"/>
  <c r="L1146" i="4"/>
  <c r="I1146" i="4"/>
  <c r="F1146" i="4"/>
  <c r="C1146" i="4"/>
  <c r="L1144" i="4"/>
  <c r="I1144" i="4"/>
  <c r="F1144" i="4"/>
  <c r="C1144" i="4"/>
  <c r="O1143" i="4"/>
  <c r="L1142" i="4"/>
  <c r="I1142" i="4"/>
  <c r="F1142" i="4"/>
  <c r="C1142" i="4"/>
  <c r="L1140" i="4"/>
  <c r="I1140" i="4"/>
  <c r="F1140" i="4"/>
  <c r="C1140" i="4"/>
  <c r="L1138" i="4"/>
  <c r="I1138" i="4"/>
  <c r="F1138" i="4"/>
  <c r="C1138" i="4"/>
  <c r="L1136" i="4"/>
  <c r="I1136" i="4"/>
  <c r="F1136" i="4"/>
  <c r="C1136" i="4"/>
  <c r="O1135" i="4"/>
  <c r="L1134" i="4"/>
  <c r="I1134" i="4"/>
  <c r="F1134" i="4"/>
  <c r="C1134" i="4"/>
  <c r="L1132" i="4"/>
  <c r="I1132" i="4"/>
  <c r="F1132" i="4"/>
  <c r="C1132" i="4"/>
  <c r="O1131" i="4"/>
  <c r="L1130" i="4"/>
  <c r="I1130" i="4"/>
  <c r="F1130" i="4"/>
  <c r="C1130" i="4"/>
  <c r="L1128" i="4"/>
  <c r="I1128" i="4"/>
  <c r="F1128" i="4"/>
  <c r="C1128" i="4"/>
  <c r="L1126" i="4"/>
  <c r="I1126" i="4"/>
  <c r="F1126" i="4"/>
  <c r="C1126" i="4"/>
  <c r="L1124" i="4"/>
  <c r="I1124" i="4"/>
  <c r="F1124" i="4"/>
  <c r="C1124" i="4"/>
  <c r="L1122" i="4"/>
  <c r="I1122" i="4"/>
  <c r="F1122" i="4"/>
  <c r="C1122" i="4"/>
  <c r="L1120" i="4"/>
  <c r="I1120" i="4"/>
  <c r="F1120" i="4"/>
  <c r="C1120" i="4"/>
  <c r="P1119" i="4"/>
  <c r="P1121" i="4" s="1"/>
  <c r="P1123" i="4" s="1"/>
  <c r="P1125" i="4" s="1"/>
  <c r="P1127" i="4" s="1"/>
  <c r="P1129" i="4" s="1"/>
  <c r="P1131" i="4" s="1"/>
  <c r="P1133" i="4" s="1"/>
  <c r="P1135" i="4" s="1"/>
  <c r="P1137" i="4" s="1"/>
  <c r="P1139" i="4" s="1"/>
  <c r="P1141" i="4" s="1"/>
  <c r="P1143" i="4" s="1"/>
  <c r="P1145" i="4" s="1"/>
  <c r="P1147" i="4" s="1"/>
  <c r="P1149" i="4" s="1"/>
  <c r="P1151" i="4" s="1"/>
  <c r="O1119" i="4"/>
  <c r="L1118" i="4"/>
  <c r="I1118" i="4"/>
  <c r="F1118" i="4"/>
  <c r="D1118" i="4"/>
  <c r="D1120" i="4" s="1"/>
  <c r="D1122" i="4" s="1"/>
  <c r="D1124" i="4" s="1"/>
  <c r="C1118" i="4"/>
  <c r="E1118" i="4" s="1"/>
  <c r="M1116" i="4"/>
  <c r="M1118" i="4" s="1"/>
  <c r="M1120" i="4" s="1"/>
  <c r="M1122" i="4" s="1"/>
  <c r="M1124" i="4" s="1"/>
  <c r="M1126" i="4" s="1"/>
  <c r="L1116" i="4"/>
  <c r="I1116" i="4"/>
  <c r="F1116" i="4"/>
  <c r="C1116" i="4"/>
  <c r="E1116" i="4" s="1"/>
  <c r="L1114" i="4"/>
  <c r="N1114" i="4" s="1"/>
  <c r="I1114" i="4"/>
  <c r="F1114" i="4"/>
  <c r="C1114" i="4"/>
  <c r="E1114" i="4" s="1"/>
  <c r="N1112" i="4"/>
  <c r="L1112" i="4"/>
  <c r="I1112" i="4"/>
  <c r="F1112" i="4"/>
  <c r="E1112" i="4"/>
  <c r="C1112" i="4"/>
  <c r="L1110" i="4"/>
  <c r="N1110" i="4" s="1"/>
  <c r="I1110" i="4"/>
  <c r="F1110" i="4"/>
  <c r="C1110" i="4"/>
  <c r="E1110" i="4" s="1"/>
  <c r="L1108" i="4"/>
  <c r="N1108" i="4" s="1"/>
  <c r="I1108" i="4"/>
  <c r="F1108" i="4"/>
  <c r="C1108" i="4"/>
  <c r="E1108" i="4" s="1"/>
  <c r="L1106" i="4"/>
  <c r="N1106" i="4" s="1"/>
  <c r="I1106" i="4"/>
  <c r="F1106" i="4"/>
  <c r="C1106" i="4"/>
  <c r="E1106" i="4" s="1"/>
  <c r="Q1105" i="4"/>
  <c r="L1104" i="4"/>
  <c r="N1104" i="4" s="1"/>
  <c r="I1104" i="4"/>
  <c r="F1104" i="4"/>
  <c r="C1104" i="4"/>
  <c r="E1104" i="4" s="1"/>
  <c r="L1102" i="4"/>
  <c r="N1102" i="4" s="1"/>
  <c r="I1102" i="4"/>
  <c r="F1102" i="4"/>
  <c r="C1102" i="4"/>
  <c r="E1102" i="4" s="1"/>
  <c r="N1100" i="4"/>
  <c r="L1100" i="4"/>
  <c r="I1100" i="4"/>
  <c r="F1100" i="4"/>
  <c r="E1100" i="4"/>
  <c r="C1100" i="4"/>
  <c r="L1098" i="4"/>
  <c r="N1098" i="4" s="1"/>
  <c r="I1098" i="4"/>
  <c r="F1098" i="4"/>
  <c r="C1098" i="4"/>
  <c r="E1098" i="4" s="1"/>
  <c r="Q1097" i="4"/>
  <c r="L1096" i="4"/>
  <c r="N1096" i="4" s="1"/>
  <c r="I1096" i="4"/>
  <c r="F1096" i="4"/>
  <c r="C1096" i="4"/>
  <c r="E1096" i="4" s="1"/>
  <c r="L1094" i="4"/>
  <c r="N1094" i="4" s="1"/>
  <c r="I1094" i="4"/>
  <c r="F1094" i="4"/>
  <c r="C1094" i="4"/>
  <c r="E1094" i="4" s="1"/>
  <c r="L1092" i="4"/>
  <c r="N1092" i="4" s="1"/>
  <c r="I1092" i="4"/>
  <c r="F1092" i="4"/>
  <c r="C1092" i="4"/>
  <c r="E1092" i="4" s="1"/>
  <c r="L1090" i="4"/>
  <c r="N1090" i="4" s="1"/>
  <c r="I1090" i="4"/>
  <c r="F1090" i="4"/>
  <c r="C1090" i="4"/>
  <c r="E1090" i="4" s="1"/>
  <c r="N1088" i="4"/>
  <c r="L1088" i="4"/>
  <c r="I1088" i="4"/>
  <c r="F1088" i="4"/>
  <c r="E1088" i="4"/>
  <c r="C1088" i="4"/>
  <c r="L1086" i="4"/>
  <c r="N1086" i="4" s="1"/>
  <c r="I1086" i="4"/>
  <c r="F1086" i="4"/>
  <c r="C1086" i="4"/>
  <c r="E1086" i="4" s="1"/>
  <c r="L1084" i="4"/>
  <c r="N1084" i="4" s="1"/>
  <c r="I1084" i="4"/>
  <c r="F1084" i="4"/>
  <c r="C1084" i="4"/>
  <c r="E1084" i="4" s="1"/>
  <c r="L1082" i="4"/>
  <c r="N1082" i="4" s="1"/>
  <c r="I1082" i="4"/>
  <c r="F1082" i="4"/>
  <c r="C1082" i="4"/>
  <c r="E1082" i="4" s="1"/>
  <c r="L1080" i="4"/>
  <c r="N1080" i="4" s="1"/>
  <c r="I1080" i="4"/>
  <c r="F1080" i="4"/>
  <c r="C1080" i="4"/>
  <c r="E1080" i="4" s="1"/>
  <c r="L1078" i="4"/>
  <c r="N1078" i="4" s="1"/>
  <c r="I1078" i="4"/>
  <c r="F1078" i="4"/>
  <c r="C1078" i="4"/>
  <c r="E1078" i="4" s="1"/>
  <c r="L1076" i="4"/>
  <c r="N1076" i="4" s="1"/>
  <c r="I1076" i="4"/>
  <c r="F1076" i="4"/>
  <c r="C1076" i="4"/>
  <c r="E1076" i="4" s="1"/>
  <c r="L1074" i="4"/>
  <c r="N1074" i="4" s="1"/>
  <c r="I1074" i="4"/>
  <c r="F1074" i="4"/>
  <c r="C1074" i="4"/>
  <c r="E1074" i="4" s="1"/>
  <c r="N1072" i="4"/>
  <c r="L1072" i="4"/>
  <c r="I1072" i="4"/>
  <c r="F1072" i="4"/>
  <c r="E1072" i="4"/>
  <c r="C1072" i="4"/>
  <c r="L1070" i="4"/>
  <c r="N1070" i="4" s="1"/>
  <c r="I1070" i="4"/>
  <c r="F1070" i="4"/>
  <c r="C1070" i="4"/>
  <c r="E1070" i="4" s="1"/>
  <c r="L1068" i="4"/>
  <c r="N1068" i="4" s="1"/>
  <c r="I1068" i="4"/>
  <c r="F1068" i="4"/>
  <c r="C1068" i="4"/>
  <c r="E1068" i="4" s="1"/>
  <c r="L1066" i="4"/>
  <c r="N1066" i="4" s="1"/>
  <c r="I1066" i="4"/>
  <c r="F1066" i="4"/>
  <c r="C1066" i="4"/>
  <c r="E1066" i="4" s="1"/>
  <c r="L1064" i="4"/>
  <c r="N1064" i="4" s="1"/>
  <c r="I1064" i="4"/>
  <c r="F1064" i="4"/>
  <c r="C1064" i="4"/>
  <c r="E1064" i="4" s="1"/>
  <c r="L1062" i="4"/>
  <c r="N1062" i="4" s="1"/>
  <c r="I1062" i="4"/>
  <c r="F1062" i="4"/>
  <c r="C1062" i="4"/>
  <c r="E1062" i="4" s="1"/>
  <c r="L1060" i="4"/>
  <c r="N1060" i="4" s="1"/>
  <c r="I1060" i="4"/>
  <c r="F1060" i="4"/>
  <c r="C1060" i="4"/>
  <c r="E1060" i="4" s="1"/>
  <c r="L1058" i="4"/>
  <c r="N1058" i="4" s="1"/>
  <c r="I1058" i="4"/>
  <c r="F1058" i="4"/>
  <c r="C1058" i="4"/>
  <c r="E1058" i="4" s="1"/>
  <c r="N1056" i="4"/>
  <c r="L1056" i="4"/>
  <c r="I1056" i="4"/>
  <c r="F1056" i="4"/>
  <c r="C1056" i="4"/>
  <c r="E1056" i="4" s="1"/>
  <c r="L1054" i="4"/>
  <c r="N1054" i="4" s="1"/>
  <c r="I1054" i="4"/>
  <c r="F1054" i="4"/>
  <c r="E1054" i="4"/>
  <c r="C1054" i="4"/>
  <c r="I1052" i="4"/>
  <c r="F1052" i="4"/>
  <c r="E1052" i="4"/>
  <c r="C1052" i="4"/>
  <c r="L1050" i="4"/>
  <c r="N1050" i="4" s="1"/>
  <c r="I1050" i="4"/>
  <c r="F1050" i="4"/>
  <c r="C1050" i="4"/>
  <c r="E1050" i="4" s="1"/>
  <c r="L1048" i="4"/>
  <c r="N1048" i="4" s="1"/>
  <c r="I1048" i="4"/>
  <c r="F1048" i="4"/>
  <c r="C1048" i="4"/>
  <c r="E1048" i="4" s="1"/>
  <c r="L1046" i="4"/>
  <c r="N1046" i="4" s="1"/>
  <c r="I1046" i="4"/>
  <c r="F1046" i="4"/>
  <c r="C1046" i="4"/>
  <c r="E1046" i="4" s="1"/>
  <c r="L1044" i="4"/>
  <c r="N1044" i="4" s="1"/>
  <c r="I1044" i="4"/>
  <c r="F1044" i="4"/>
  <c r="C1044" i="4"/>
  <c r="E1044" i="4" s="1"/>
  <c r="L1042" i="4"/>
  <c r="N1042" i="4" s="1"/>
  <c r="I1042" i="4"/>
  <c r="F1042" i="4"/>
  <c r="C1042" i="4"/>
  <c r="E1042" i="4" s="1"/>
  <c r="N1040" i="4"/>
  <c r="L1040" i="4"/>
  <c r="I1040" i="4"/>
  <c r="F1040" i="4"/>
  <c r="C1040" i="4"/>
  <c r="E1040" i="4" s="1"/>
  <c r="L1038" i="4"/>
  <c r="N1038" i="4" s="1"/>
  <c r="I1038" i="4"/>
  <c r="F1038" i="4"/>
  <c r="E1038" i="4"/>
  <c r="C1038" i="4"/>
  <c r="L1036" i="4"/>
  <c r="N1036" i="4" s="1"/>
  <c r="I1036" i="4"/>
  <c r="F1036" i="4"/>
  <c r="C1036" i="4"/>
  <c r="E1036" i="4" s="1"/>
  <c r="L1034" i="4"/>
  <c r="N1034" i="4" s="1"/>
  <c r="I1034" i="4"/>
  <c r="F1034" i="4"/>
  <c r="C1034" i="4"/>
  <c r="E1034" i="4" s="1"/>
  <c r="N1032" i="4"/>
  <c r="L1032" i="4"/>
  <c r="I1032" i="4"/>
  <c r="F1032" i="4"/>
  <c r="E1032" i="4"/>
  <c r="C1032" i="4"/>
  <c r="L1030" i="4"/>
  <c r="N1030" i="4" s="1"/>
  <c r="I1030" i="4"/>
  <c r="F1030" i="4"/>
  <c r="C1030" i="4"/>
  <c r="E1030" i="4" s="1"/>
  <c r="L1028" i="4"/>
  <c r="N1028" i="4" s="1"/>
  <c r="I1028" i="4"/>
  <c r="F1028" i="4"/>
  <c r="C1028" i="4"/>
  <c r="E1028" i="4" s="1"/>
  <c r="L1026" i="4"/>
  <c r="N1026" i="4" s="1"/>
  <c r="I1026" i="4"/>
  <c r="F1026" i="4"/>
  <c r="C1026" i="4"/>
  <c r="E1026" i="4" s="1"/>
  <c r="L1024" i="4"/>
  <c r="N1024" i="4" s="1"/>
  <c r="I1024" i="4"/>
  <c r="F1024" i="4"/>
  <c r="C1024" i="4"/>
  <c r="E1024" i="4" s="1"/>
  <c r="L1022" i="4"/>
  <c r="N1022" i="4" s="1"/>
  <c r="I1022" i="4"/>
  <c r="F1022" i="4"/>
  <c r="C1022" i="4"/>
  <c r="E1022" i="4" s="1"/>
  <c r="N1020" i="4"/>
  <c r="L1020" i="4"/>
  <c r="I1020" i="4"/>
  <c r="F1020" i="4"/>
  <c r="E1020" i="4"/>
  <c r="C1020" i="4"/>
  <c r="L1018" i="4"/>
  <c r="N1018" i="4" s="1"/>
  <c r="I1018" i="4"/>
  <c r="F1018" i="4"/>
  <c r="E1018" i="4"/>
  <c r="C1018" i="4"/>
  <c r="N1016" i="4"/>
  <c r="L1016" i="4"/>
  <c r="I1016" i="4"/>
  <c r="F1016" i="4"/>
  <c r="C1016" i="4"/>
  <c r="E1016" i="4" s="1"/>
  <c r="L1014" i="4"/>
  <c r="N1014" i="4" s="1"/>
  <c r="I1014" i="4"/>
  <c r="F1014" i="4"/>
  <c r="E1014" i="4"/>
  <c r="C1014" i="4"/>
  <c r="N1012" i="4"/>
  <c r="L1012" i="4"/>
  <c r="I1012" i="4"/>
  <c r="F1012" i="4"/>
  <c r="C1012" i="4"/>
  <c r="E1012" i="4" s="1"/>
  <c r="L1010" i="4"/>
  <c r="N1010" i="4" s="1"/>
  <c r="I1010" i="4"/>
  <c r="F1010" i="4"/>
  <c r="E1010" i="4"/>
  <c r="C1010" i="4"/>
  <c r="Q1009" i="4"/>
  <c r="N1008" i="4"/>
  <c r="L1008" i="4"/>
  <c r="I1008" i="4"/>
  <c r="F1008" i="4"/>
  <c r="C1008" i="4"/>
  <c r="E1008" i="4" s="1"/>
  <c r="L1006" i="4"/>
  <c r="N1006" i="4" s="1"/>
  <c r="I1006" i="4"/>
  <c r="F1006" i="4"/>
  <c r="E1006" i="4"/>
  <c r="C1006" i="4"/>
  <c r="L1004" i="4"/>
  <c r="N1004" i="4" s="1"/>
  <c r="I1004" i="4"/>
  <c r="F1004" i="4"/>
  <c r="C1004" i="4"/>
  <c r="E1004" i="4" s="1"/>
  <c r="L1002" i="4"/>
  <c r="N1002" i="4" s="1"/>
  <c r="I1002" i="4"/>
  <c r="F1002" i="4"/>
  <c r="E1002" i="4"/>
  <c r="C1002" i="4"/>
  <c r="N1000" i="4"/>
  <c r="L1000" i="4"/>
  <c r="I1000" i="4"/>
  <c r="F1000" i="4"/>
  <c r="E1000" i="4"/>
  <c r="C1000" i="4"/>
  <c r="L998" i="4"/>
  <c r="N998" i="4" s="1"/>
  <c r="I998" i="4"/>
  <c r="F998" i="4"/>
  <c r="C998" i="4"/>
  <c r="E998" i="4" s="1"/>
  <c r="N996" i="4"/>
  <c r="L996" i="4"/>
  <c r="I996" i="4"/>
  <c r="F996" i="4"/>
  <c r="C996" i="4"/>
  <c r="E996" i="4" s="1"/>
  <c r="L994" i="4"/>
  <c r="N994" i="4" s="1"/>
  <c r="I994" i="4"/>
  <c r="F994" i="4"/>
  <c r="E994" i="4"/>
  <c r="C994" i="4"/>
  <c r="L992" i="4"/>
  <c r="N992" i="4" s="1"/>
  <c r="I992" i="4"/>
  <c r="F992" i="4"/>
  <c r="C992" i="4"/>
  <c r="E992" i="4" s="1"/>
  <c r="L990" i="4"/>
  <c r="N990" i="4" s="1"/>
  <c r="I990" i="4"/>
  <c r="F990" i="4"/>
  <c r="C990" i="4"/>
  <c r="E990" i="4" s="1"/>
  <c r="N988" i="4"/>
  <c r="L988" i="4"/>
  <c r="I988" i="4"/>
  <c r="F988" i="4"/>
  <c r="E988" i="4"/>
  <c r="C988" i="4"/>
  <c r="L986" i="4"/>
  <c r="N986" i="4" s="1"/>
  <c r="I986" i="4"/>
  <c r="F986" i="4"/>
  <c r="E986" i="4"/>
  <c r="C986" i="4"/>
  <c r="L984" i="4"/>
  <c r="N984" i="4" s="1"/>
  <c r="I984" i="4"/>
  <c r="F984" i="4"/>
  <c r="C984" i="4"/>
  <c r="E984" i="4" s="1"/>
  <c r="L982" i="4"/>
  <c r="N982" i="4" s="1"/>
  <c r="I982" i="4"/>
  <c r="F982" i="4"/>
  <c r="C982" i="4"/>
  <c r="E982" i="4" s="1"/>
  <c r="N980" i="4"/>
  <c r="L980" i="4"/>
  <c r="I980" i="4"/>
  <c r="F980" i="4"/>
  <c r="C980" i="4"/>
  <c r="E980" i="4" s="1"/>
  <c r="L978" i="4"/>
  <c r="N978" i="4" s="1"/>
  <c r="I978" i="4"/>
  <c r="F978" i="4"/>
  <c r="E978" i="4"/>
  <c r="C978" i="4"/>
  <c r="L976" i="4"/>
  <c r="N976" i="4" s="1"/>
  <c r="I976" i="4"/>
  <c r="F976" i="4"/>
  <c r="C976" i="4"/>
  <c r="E976" i="4" s="1"/>
  <c r="L974" i="4"/>
  <c r="N974" i="4" s="1"/>
  <c r="K974" i="4"/>
  <c r="I974" i="4"/>
  <c r="F974" i="4"/>
  <c r="E974" i="4"/>
  <c r="C974" i="4"/>
  <c r="L972" i="4"/>
  <c r="N972" i="4" s="1"/>
  <c r="I972" i="4"/>
  <c r="K972" i="4" s="1"/>
  <c r="F972" i="4"/>
  <c r="C972" i="4"/>
  <c r="E972" i="4" s="1"/>
  <c r="L970" i="4"/>
  <c r="N970" i="4" s="1"/>
  <c r="K970" i="4"/>
  <c r="I970" i="4"/>
  <c r="F970" i="4"/>
  <c r="E970" i="4"/>
  <c r="C970" i="4"/>
  <c r="L968" i="4"/>
  <c r="N968" i="4" s="1"/>
  <c r="I968" i="4"/>
  <c r="K968" i="4" s="1"/>
  <c r="F968" i="4"/>
  <c r="C968" i="4"/>
  <c r="E968" i="4" s="1"/>
  <c r="L966" i="4"/>
  <c r="N966" i="4" s="1"/>
  <c r="K966" i="4"/>
  <c r="I966" i="4"/>
  <c r="F966" i="4"/>
  <c r="E966" i="4"/>
  <c r="C966" i="4"/>
  <c r="L964" i="4"/>
  <c r="N964" i="4" s="1"/>
  <c r="I964" i="4"/>
  <c r="K964" i="4" s="1"/>
  <c r="F964" i="4"/>
  <c r="C964" i="4"/>
  <c r="E964" i="4" s="1"/>
  <c r="L962" i="4"/>
  <c r="N962" i="4" s="1"/>
  <c r="I962" i="4"/>
  <c r="K962" i="4" s="1"/>
  <c r="F962" i="4"/>
  <c r="E962" i="4"/>
  <c r="C962" i="4"/>
  <c r="N960" i="4"/>
  <c r="L960" i="4"/>
  <c r="I960" i="4"/>
  <c r="K960" i="4" s="1"/>
  <c r="F960" i="4"/>
  <c r="C960" i="4"/>
  <c r="E960" i="4" s="1"/>
  <c r="L958" i="4"/>
  <c r="N958" i="4" s="1"/>
  <c r="K958" i="4"/>
  <c r="I958" i="4"/>
  <c r="F958" i="4"/>
  <c r="C958" i="4"/>
  <c r="E958" i="4" s="1"/>
  <c r="N956" i="4"/>
  <c r="L956" i="4"/>
  <c r="I956" i="4"/>
  <c r="F956" i="4"/>
  <c r="E956" i="4"/>
  <c r="C956" i="4"/>
  <c r="L954" i="4"/>
  <c r="N954" i="4" s="1"/>
  <c r="K954" i="4"/>
  <c r="I954" i="4"/>
  <c r="F954" i="4"/>
  <c r="C954" i="4"/>
  <c r="E954" i="4" s="1"/>
  <c r="N952" i="4"/>
  <c r="L952" i="4"/>
  <c r="I952" i="4"/>
  <c r="F952" i="4"/>
  <c r="E952" i="4"/>
  <c r="C952" i="4"/>
  <c r="L950" i="4"/>
  <c r="N950" i="4" s="1"/>
  <c r="K950" i="4"/>
  <c r="I950" i="4"/>
  <c r="F950" i="4"/>
  <c r="C950" i="4"/>
  <c r="E950" i="4" s="1"/>
  <c r="N948" i="4"/>
  <c r="L948" i="4"/>
  <c r="I948" i="4"/>
  <c r="F948" i="4"/>
  <c r="C948" i="4"/>
  <c r="E948" i="4" s="1"/>
  <c r="L946" i="4"/>
  <c r="N946" i="4" s="1"/>
  <c r="I946" i="4"/>
  <c r="K946" i="4" s="1"/>
  <c r="F946" i="4"/>
  <c r="E946" i="4"/>
  <c r="C946" i="4"/>
  <c r="N944" i="4"/>
  <c r="L944" i="4"/>
  <c r="I944" i="4"/>
  <c r="K944" i="4" s="1"/>
  <c r="F944" i="4"/>
  <c r="C944" i="4"/>
  <c r="E944" i="4" s="1"/>
  <c r="L942" i="4"/>
  <c r="N942" i="4" s="1"/>
  <c r="K942" i="4"/>
  <c r="I942" i="4"/>
  <c r="F942" i="4"/>
  <c r="C942" i="4"/>
  <c r="E942" i="4" s="1"/>
  <c r="L940" i="4"/>
  <c r="N940" i="4" s="1"/>
  <c r="I940" i="4"/>
  <c r="K940" i="4" s="1"/>
  <c r="F940" i="4"/>
  <c r="C940" i="4"/>
  <c r="E940" i="4" s="1"/>
  <c r="L938" i="4"/>
  <c r="N938" i="4" s="1"/>
  <c r="K938" i="4"/>
  <c r="I938" i="4"/>
  <c r="F938" i="4"/>
  <c r="E938" i="4"/>
  <c r="C938" i="4"/>
  <c r="L936" i="4"/>
  <c r="N936" i="4" s="1"/>
  <c r="I936" i="4"/>
  <c r="K936" i="4" s="1"/>
  <c r="F936" i="4"/>
  <c r="C936" i="4"/>
  <c r="E936" i="4" s="1"/>
  <c r="L934" i="4"/>
  <c r="N934" i="4" s="1"/>
  <c r="K934" i="4"/>
  <c r="J934" i="4"/>
  <c r="J936" i="4" s="1"/>
  <c r="J938" i="4" s="1"/>
  <c r="J940" i="4" s="1"/>
  <c r="J942" i="4" s="1"/>
  <c r="J944" i="4" s="1"/>
  <c r="J946" i="4" s="1"/>
  <c r="J948" i="4" s="1"/>
  <c r="J950" i="4" s="1"/>
  <c r="J952" i="4" s="1"/>
  <c r="J954" i="4" s="1"/>
  <c r="J956" i="4" s="1"/>
  <c r="J958" i="4" s="1"/>
  <c r="J960" i="4" s="1"/>
  <c r="J962" i="4" s="1"/>
  <c r="J964" i="4" s="1"/>
  <c r="J966" i="4" s="1"/>
  <c r="J968" i="4" s="1"/>
  <c r="J970" i="4" s="1"/>
  <c r="J972" i="4" s="1"/>
  <c r="J974" i="4" s="1"/>
  <c r="I934" i="4"/>
  <c r="G934" i="4"/>
  <c r="G936" i="4" s="1"/>
  <c r="G938" i="4" s="1"/>
  <c r="F934" i="4"/>
  <c r="C934" i="4"/>
  <c r="E934" i="4" s="1"/>
  <c r="L932" i="4"/>
  <c r="N932" i="4" s="1"/>
  <c r="K932" i="4"/>
  <c r="I932" i="4"/>
  <c r="H932" i="4"/>
  <c r="F932" i="4"/>
  <c r="E932" i="4"/>
  <c r="C932" i="4"/>
  <c r="K930" i="4"/>
  <c r="D921" i="4"/>
  <c r="J915" i="4"/>
  <c r="D915" i="4"/>
  <c r="X886" i="4"/>
  <c r="W886" i="4"/>
  <c r="V886" i="4"/>
  <c r="X885" i="4"/>
  <c r="W885" i="4"/>
  <c r="D533" i="4" s="1"/>
  <c r="V885" i="4"/>
  <c r="X884" i="4"/>
  <c r="V884" i="4"/>
  <c r="L884" i="4"/>
  <c r="X883" i="4"/>
  <c r="W883" i="4"/>
  <c r="V883" i="4"/>
  <c r="X882" i="4"/>
  <c r="V882" i="4"/>
  <c r="L882" i="4"/>
  <c r="X881" i="4"/>
  <c r="W881" i="4"/>
  <c r="D528" i="4" s="1"/>
  <c r="V881" i="4"/>
  <c r="X880" i="4"/>
  <c r="V880" i="4"/>
  <c r="C527" i="4" s="1"/>
  <c r="L880" i="4"/>
  <c r="X879" i="4"/>
  <c r="W879" i="4"/>
  <c r="O1261" i="4" s="1"/>
  <c r="V879" i="4"/>
  <c r="X878" i="4"/>
  <c r="V878" i="4"/>
  <c r="L878" i="4"/>
  <c r="X877" i="4"/>
  <c r="W877" i="4"/>
  <c r="V877" i="4"/>
  <c r="X876" i="4"/>
  <c r="V876" i="4"/>
  <c r="C523" i="4" s="1"/>
  <c r="L876" i="4"/>
  <c r="X875" i="4"/>
  <c r="Y875" i="4" s="1"/>
  <c r="W875" i="4"/>
  <c r="O1257" i="4" s="1"/>
  <c r="V875" i="4"/>
  <c r="X874" i="4"/>
  <c r="V874" i="4"/>
  <c r="L874" i="4"/>
  <c r="X873" i="4"/>
  <c r="W873" i="4"/>
  <c r="V873" i="4"/>
  <c r="X872" i="4"/>
  <c r="V872" i="4"/>
  <c r="C519" i="4" s="1"/>
  <c r="L872" i="4"/>
  <c r="X871" i="4"/>
  <c r="W871" i="4"/>
  <c r="V871" i="4"/>
  <c r="X870" i="4"/>
  <c r="V870" i="4"/>
  <c r="X869" i="4"/>
  <c r="W869" i="4"/>
  <c r="V869" i="4"/>
  <c r="Y869" i="4" s="1"/>
  <c r="X868" i="4"/>
  <c r="V868" i="4"/>
  <c r="N868" i="4"/>
  <c r="N872" i="4" s="1"/>
  <c r="N876" i="4" s="1"/>
  <c r="L868" i="4"/>
  <c r="W868" i="4" s="1"/>
  <c r="D515" i="4" s="1"/>
  <c r="J868" i="4"/>
  <c r="J872" i="4" s="1"/>
  <c r="J876" i="4" s="1"/>
  <c r="J880" i="4" s="1"/>
  <c r="J884" i="4" s="1"/>
  <c r="X867" i="4"/>
  <c r="W867" i="4"/>
  <c r="V867" i="4"/>
  <c r="C514" i="4" s="1"/>
  <c r="X866" i="4"/>
  <c r="V866" i="4"/>
  <c r="N866" i="4"/>
  <c r="N870" i="4" s="1"/>
  <c r="N874" i="4" s="1"/>
  <c r="N878" i="4" s="1"/>
  <c r="N882" i="4" s="1"/>
  <c r="J866" i="4"/>
  <c r="J870" i="4" s="1"/>
  <c r="J874" i="4" s="1"/>
  <c r="J878" i="4" s="1"/>
  <c r="J882" i="4" s="1"/>
  <c r="X865" i="4"/>
  <c r="W865" i="4"/>
  <c r="V865" i="4"/>
  <c r="X864" i="4"/>
  <c r="Z864" i="4" s="1"/>
  <c r="V864" i="4"/>
  <c r="P864" i="4"/>
  <c r="P866" i="4" s="1"/>
  <c r="P868" i="4" s="1"/>
  <c r="P870" i="4" s="1"/>
  <c r="P872" i="4" s="1"/>
  <c r="P874" i="4" s="1"/>
  <c r="X863" i="4"/>
  <c r="W863" i="4"/>
  <c r="V863" i="4"/>
  <c r="C510" i="4" s="1"/>
  <c r="X862" i="4"/>
  <c r="Z862" i="4" s="1"/>
  <c r="V862" i="4"/>
  <c r="X861" i="4"/>
  <c r="W861" i="4"/>
  <c r="O1243" i="4" s="1"/>
  <c r="V861" i="4"/>
  <c r="Y861" i="4" s="1"/>
  <c r="X860" i="4"/>
  <c r="V860" i="4"/>
  <c r="X859" i="4"/>
  <c r="W859" i="4"/>
  <c r="O1241" i="4" s="1"/>
  <c r="V859" i="4"/>
  <c r="X858" i="4"/>
  <c r="V858" i="4"/>
  <c r="X857" i="4"/>
  <c r="W857" i="4"/>
  <c r="O1239" i="4" s="1"/>
  <c r="V857" i="4"/>
  <c r="X856" i="4"/>
  <c r="V856" i="4"/>
  <c r="C503" i="4" s="1"/>
  <c r="X855" i="4"/>
  <c r="Y855" i="4" s="1"/>
  <c r="W855" i="4"/>
  <c r="O1237" i="4" s="1"/>
  <c r="V855" i="4"/>
  <c r="X854" i="4"/>
  <c r="V854" i="4"/>
  <c r="X853" i="4"/>
  <c r="W853" i="4"/>
  <c r="O1235" i="4" s="1"/>
  <c r="V853" i="4"/>
  <c r="X852" i="4"/>
  <c r="V852" i="4"/>
  <c r="X851" i="4"/>
  <c r="W851" i="4"/>
  <c r="V851" i="4"/>
  <c r="X850" i="4"/>
  <c r="V850" i="4"/>
  <c r="X849" i="4"/>
  <c r="W849" i="4"/>
  <c r="V849" i="4"/>
  <c r="X848" i="4"/>
  <c r="V848" i="4"/>
  <c r="C495" i="4" s="1"/>
  <c r="X847" i="4"/>
  <c r="Y847" i="4" s="1"/>
  <c r="W847" i="4"/>
  <c r="V847" i="4"/>
  <c r="X846" i="4"/>
  <c r="V846" i="4"/>
  <c r="C493" i="4" s="1"/>
  <c r="X845" i="4"/>
  <c r="W845" i="4"/>
  <c r="O1227" i="4" s="1"/>
  <c r="V845" i="4"/>
  <c r="X844" i="4"/>
  <c r="V844" i="4"/>
  <c r="X843" i="4"/>
  <c r="W843" i="4"/>
  <c r="V843" i="4"/>
  <c r="X842" i="4"/>
  <c r="V842" i="4"/>
  <c r="X841" i="4"/>
  <c r="W841" i="4"/>
  <c r="O1223" i="4" s="1"/>
  <c r="V841" i="4"/>
  <c r="X840" i="4"/>
  <c r="V840" i="4"/>
  <c r="C487" i="4" s="1"/>
  <c r="X839" i="4"/>
  <c r="Y839" i="4" s="1"/>
  <c r="W839" i="4"/>
  <c r="O1221" i="4" s="1"/>
  <c r="V839" i="4"/>
  <c r="X838" i="4"/>
  <c r="V838" i="4"/>
  <c r="C485" i="4" s="1"/>
  <c r="X837" i="4"/>
  <c r="W837" i="4"/>
  <c r="V837" i="4"/>
  <c r="Y837" i="4" s="1"/>
  <c r="X836" i="4"/>
  <c r="V836" i="4"/>
  <c r="X835" i="4"/>
  <c r="W835" i="4"/>
  <c r="O1217" i="4" s="1"/>
  <c r="V835" i="4"/>
  <c r="X834" i="4"/>
  <c r="V834" i="4"/>
  <c r="X833" i="4"/>
  <c r="W833" i="4"/>
  <c r="O1215" i="4" s="1"/>
  <c r="V833" i="4"/>
  <c r="X832" i="4"/>
  <c r="V832" i="4"/>
  <c r="X831" i="4"/>
  <c r="Y831" i="4" s="1"/>
  <c r="W831" i="4"/>
  <c r="O1213" i="4" s="1"/>
  <c r="V831" i="4"/>
  <c r="X830" i="4"/>
  <c r="V830" i="4"/>
  <c r="X829" i="4"/>
  <c r="W829" i="4"/>
  <c r="O1211" i="4" s="1"/>
  <c r="V829" i="4"/>
  <c r="Y829" i="4" s="1"/>
  <c r="X828" i="4"/>
  <c r="V828" i="4"/>
  <c r="X827" i="4"/>
  <c r="W827" i="4"/>
  <c r="V827" i="4"/>
  <c r="X826" i="4"/>
  <c r="V826" i="4"/>
  <c r="N826" i="4"/>
  <c r="N830" i="4" s="1"/>
  <c r="N834" i="4" s="1"/>
  <c r="N838" i="4" s="1"/>
  <c r="N842" i="4" s="1"/>
  <c r="N846" i="4" s="1"/>
  <c r="N850" i="4" s="1"/>
  <c r="N854" i="4" s="1"/>
  <c r="N858" i="4" s="1"/>
  <c r="X825" i="4"/>
  <c r="W825" i="4"/>
  <c r="V825" i="4"/>
  <c r="X824" i="4"/>
  <c r="V824" i="4"/>
  <c r="N824" i="4"/>
  <c r="N828" i="4" s="1"/>
  <c r="N832" i="4" s="1"/>
  <c r="N836" i="4" s="1"/>
  <c r="N840" i="4" s="1"/>
  <c r="N844" i="4" s="1"/>
  <c r="N848" i="4" s="1"/>
  <c r="N852" i="4" s="1"/>
  <c r="N856" i="4" s="1"/>
  <c r="N860" i="4" s="1"/>
  <c r="X823" i="4"/>
  <c r="W823" i="4"/>
  <c r="V823" i="4"/>
  <c r="X822" i="4"/>
  <c r="V822" i="4"/>
  <c r="Y821" i="4"/>
  <c r="X821" i="4"/>
  <c r="W821" i="4"/>
  <c r="O1203" i="4" s="1"/>
  <c r="V821" i="4"/>
  <c r="X820" i="4"/>
  <c r="V820" i="4"/>
  <c r="P820" i="4"/>
  <c r="X819" i="4"/>
  <c r="W819" i="4"/>
  <c r="O1201" i="4" s="1"/>
  <c r="V819" i="4"/>
  <c r="X818" i="4"/>
  <c r="V818" i="4"/>
  <c r="P818" i="4"/>
  <c r="X817" i="4"/>
  <c r="W817" i="4"/>
  <c r="P816" i="4" s="1"/>
  <c r="V817" i="4"/>
  <c r="C464" i="4" s="1"/>
  <c r="X816" i="4"/>
  <c r="V816" i="4"/>
  <c r="X815" i="4"/>
  <c r="W815" i="4"/>
  <c r="V815" i="4"/>
  <c r="Y815" i="4" s="1"/>
  <c r="X814" i="4"/>
  <c r="V814" i="4"/>
  <c r="P814" i="4"/>
  <c r="X813" i="4"/>
  <c r="W813" i="4"/>
  <c r="V813" i="4"/>
  <c r="X812" i="4"/>
  <c r="V812" i="4"/>
  <c r="C459" i="4" s="1"/>
  <c r="X811" i="4"/>
  <c r="W811" i="4"/>
  <c r="V811" i="4"/>
  <c r="C458" i="4" s="1"/>
  <c r="X810" i="4"/>
  <c r="V810" i="4"/>
  <c r="X809" i="4"/>
  <c r="W809" i="4"/>
  <c r="V809" i="4"/>
  <c r="X808" i="4"/>
  <c r="V808" i="4"/>
  <c r="C455" i="4" s="1"/>
  <c r="P808" i="4"/>
  <c r="X807" i="4"/>
  <c r="W807" i="4"/>
  <c r="V807" i="4"/>
  <c r="X806" i="4"/>
  <c r="V806" i="4"/>
  <c r="X805" i="4"/>
  <c r="W805" i="4"/>
  <c r="V805" i="4"/>
  <c r="X804" i="4"/>
  <c r="V804" i="4"/>
  <c r="P804" i="4"/>
  <c r="X803" i="4"/>
  <c r="W803" i="4"/>
  <c r="O1185" i="4" s="1"/>
  <c r="V803" i="4"/>
  <c r="X802" i="4"/>
  <c r="V802" i="4"/>
  <c r="C449" i="4" s="1"/>
  <c r="P802" i="4"/>
  <c r="X801" i="4"/>
  <c r="W801" i="4"/>
  <c r="O1183" i="4" s="1"/>
  <c r="V801" i="4"/>
  <c r="X800" i="4"/>
  <c r="V800" i="4"/>
  <c r="P800" i="4"/>
  <c r="N800" i="4"/>
  <c r="N804" i="4" s="1"/>
  <c r="N808" i="4" s="1"/>
  <c r="N812" i="4" s="1"/>
  <c r="N816" i="4" s="1"/>
  <c r="N820" i="4" s="1"/>
  <c r="X799" i="4"/>
  <c r="W799" i="4"/>
  <c r="O1181" i="4" s="1"/>
  <c r="V799" i="4"/>
  <c r="X798" i="4"/>
  <c r="V798" i="4"/>
  <c r="P798" i="4"/>
  <c r="L798" i="4"/>
  <c r="L800" i="4" s="1"/>
  <c r="L802" i="4" s="1"/>
  <c r="X797" i="4"/>
  <c r="W797" i="4"/>
  <c r="O1179" i="4" s="1"/>
  <c r="V797" i="4"/>
  <c r="C444" i="4" s="1"/>
  <c r="X796" i="4"/>
  <c r="V796" i="4"/>
  <c r="P796" i="4"/>
  <c r="X795" i="4"/>
  <c r="W795" i="4"/>
  <c r="V795" i="4"/>
  <c r="X794" i="4"/>
  <c r="V794" i="4"/>
  <c r="C441" i="4" s="1"/>
  <c r="X793" i="4"/>
  <c r="W793" i="4"/>
  <c r="O1175" i="4" s="1"/>
  <c r="V793" i="4"/>
  <c r="C440" i="4" s="1"/>
  <c r="X792" i="4"/>
  <c r="V792" i="4"/>
  <c r="X791" i="4"/>
  <c r="W791" i="4"/>
  <c r="V791" i="4"/>
  <c r="X790" i="4"/>
  <c r="V790" i="4"/>
  <c r="C437" i="4" s="1"/>
  <c r="Y789" i="4"/>
  <c r="X789" i="4"/>
  <c r="W789" i="4"/>
  <c r="O1171" i="4" s="1"/>
  <c r="V789" i="4"/>
  <c r="X788" i="4"/>
  <c r="V788" i="4"/>
  <c r="C435" i="4" s="1"/>
  <c r="X787" i="4"/>
  <c r="W787" i="4"/>
  <c r="O1169" i="4" s="1"/>
  <c r="V787" i="4"/>
  <c r="Y787" i="4" s="1"/>
  <c r="X786" i="4"/>
  <c r="V786" i="4"/>
  <c r="X785" i="4"/>
  <c r="W785" i="4"/>
  <c r="O1167" i="4" s="1"/>
  <c r="V785" i="4"/>
  <c r="X784" i="4"/>
  <c r="V784" i="4"/>
  <c r="X783" i="4"/>
  <c r="W783" i="4"/>
  <c r="V783" i="4"/>
  <c r="X782" i="4"/>
  <c r="V782" i="4"/>
  <c r="X781" i="4"/>
  <c r="W781" i="4"/>
  <c r="O1163" i="4" s="1"/>
  <c r="V781" i="4"/>
  <c r="Y781" i="4" s="1"/>
  <c r="X780" i="4"/>
  <c r="V780" i="4"/>
  <c r="X779" i="4"/>
  <c r="W779" i="4"/>
  <c r="O1161" i="4" s="1"/>
  <c r="V779" i="4"/>
  <c r="X778" i="4"/>
  <c r="V778" i="4"/>
  <c r="Y777" i="4"/>
  <c r="X777" i="4"/>
  <c r="W777" i="4"/>
  <c r="V777" i="4"/>
  <c r="X776" i="4"/>
  <c r="V776" i="4"/>
  <c r="X775" i="4"/>
  <c r="W775" i="4"/>
  <c r="O1157" i="4" s="1"/>
  <c r="V775" i="4"/>
  <c r="X774" i="4"/>
  <c r="V774" i="4"/>
  <c r="C421" i="4" s="1"/>
  <c r="N774" i="4"/>
  <c r="N778" i="4" s="1"/>
  <c r="N782" i="4" s="1"/>
  <c r="N786" i="4" s="1"/>
  <c r="N790" i="4" s="1"/>
  <c r="N794" i="4" s="1"/>
  <c r="Y773" i="4"/>
  <c r="X773" i="4"/>
  <c r="W773" i="4"/>
  <c r="O1155" i="4" s="1"/>
  <c r="V773" i="4"/>
  <c r="X772" i="4"/>
  <c r="V772" i="4"/>
  <c r="N772" i="4"/>
  <c r="N776" i="4" s="1"/>
  <c r="N780" i="4" s="1"/>
  <c r="N784" i="4" s="1"/>
  <c r="N788" i="4" s="1"/>
  <c r="N792" i="4" s="1"/>
  <c r="X771" i="4"/>
  <c r="W771" i="4"/>
  <c r="V771" i="4"/>
  <c r="X770" i="4"/>
  <c r="V770" i="4"/>
  <c r="X769" i="4"/>
  <c r="W769" i="4"/>
  <c r="V769" i="4"/>
  <c r="X768" i="4"/>
  <c r="V768" i="4"/>
  <c r="C415" i="4" s="1"/>
  <c r="P768" i="4"/>
  <c r="X767" i="4"/>
  <c r="W767" i="4"/>
  <c r="V767" i="4"/>
  <c r="Y767" i="4" s="1"/>
  <c r="X766" i="4"/>
  <c r="V766" i="4"/>
  <c r="X765" i="4"/>
  <c r="W765" i="4"/>
  <c r="O1147" i="4" s="1"/>
  <c r="V765" i="4"/>
  <c r="X764" i="4"/>
  <c r="V764" i="4"/>
  <c r="P764" i="4"/>
  <c r="X763" i="4"/>
  <c r="W763" i="4"/>
  <c r="O1145" i="4" s="1"/>
  <c r="V763" i="4"/>
  <c r="X762" i="4"/>
  <c r="V762" i="4"/>
  <c r="C409" i="4" s="1"/>
  <c r="P762" i="4"/>
  <c r="X761" i="4"/>
  <c r="W761" i="4"/>
  <c r="V761" i="4"/>
  <c r="C408" i="4" s="1"/>
  <c r="X760" i="4"/>
  <c r="V760" i="4"/>
  <c r="C407" i="4" s="1"/>
  <c r="P760" i="4"/>
  <c r="X759" i="4"/>
  <c r="W759" i="4"/>
  <c r="D406" i="4" s="1"/>
  <c r="V759" i="4"/>
  <c r="X758" i="4"/>
  <c r="V758" i="4"/>
  <c r="X757" i="4"/>
  <c r="W757" i="4"/>
  <c r="O1139" i="4" s="1"/>
  <c r="V757" i="4"/>
  <c r="X756" i="4"/>
  <c r="V756" i="4"/>
  <c r="C403" i="4" s="1"/>
  <c r="P756" i="4"/>
  <c r="X755" i="4"/>
  <c r="W755" i="4"/>
  <c r="V755" i="4"/>
  <c r="X754" i="4"/>
  <c r="V754" i="4"/>
  <c r="P754" i="4"/>
  <c r="X753" i="4"/>
  <c r="W753" i="4"/>
  <c r="V753" i="4"/>
  <c r="X752" i="4"/>
  <c r="V752" i="4"/>
  <c r="C399" i="4" s="1"/>
  <c r="P752" i="4"/>
  <c r="X751" i="4"/>
  <c r="W751" i="4"/>
  <c r="V751" i="4"/>
  <c r="C398" i="4" s="1"/>
  <c r="X750" i="4"/>
  <c r="V750" i="4"/>
  <c r="X749" i="4"/>
  <c r="W749" i="4"/>
  <c r="V749" i="4"/>
  <c r="X748" i="4"/>
  <c r="V748" i="4"/>
  <c r="P748" i="4"/>
  <c r="X747" i="4"/>
  <c r="W747" i="4"/>
  <c r="V747" i="4"/>
  <c r="X746" i="4"/>
  <c r="V746" i="4"/>
  <c r="P746" i="4"/>
  <c r="X745" i="4"/>
  <c r="W745" i="4"/>
  <c r="O1127" i="4" s="1"/>
  <c r="V745" i="4"/>
  <c r="X744" i="4"/>
  <c r="V744" i="4"/>
  <c r="C391" i="4" s="1"/>
  <c r="P744" i="4"/>
  <c r="X743" i="4"/>
  <c r="W743" i="4"/>
  <c r="V743" i="4"/>
  <c r="X742" i="4"/>
  <c r="V742" i="4"/>
  <c r="C389" i="4" s="1"/>
  <c r="N742" i="4"/>
  <c r="N746" i="4" s="1"/>
  <c r="N750" i="4" s="1"/>
  <c r="N754" i="4" s="1"/>
  <c r="N758" i="4" s="1"/>
  <c r="N762" i="4" s="1"/>
  <c r="N766" i="4" s="1"/>
  <c r="X741" i="4"/>
  <c r="W741" i="4"/>
  <c r="V741" i="4"/>
  <c r="X740" i="4"/>
  <c r="V740" i="4"/>
  <c r="P740" i="4"/>
  <c r="N740" i="4"/>
  <c r="N744" i="4" s="1"/>
  <c r="N748" i="4" s="1"/>
  <c r="N752" i="4" s="1"/>
  <c r="N756" i="4" s="1"/>
  <c r="N760" i="4" s="1"/>
  <c r="N764" i="4" s="1"/>
  <c r="N768" i="4" s="1"/>
  <c r="L740" i="4"/>
  <c r="L742" i="4" s="1"/>
  <c r="L744" i="4" s="1"/>
  <c r="X739" i="4"/>
  <c r="W739" i="4"/>
  <c r="V739" i="4"/>
  <c r="X738" i="4"/>
  <c r="V738" i="4"/>
  <c r="R738" i="4"/>
  <c r="R740" i="4" s="1"/>
  <c r="R742" i="4" s="1"/>
  <c r="R744" i="4" s="1"/>
  <c r="R746" i="4" s="1"/>
  <c r="R748" i="4" s="1"/>
  <c r="R750" i="4" s="1"/>
  <c r="R752" i="4" s="1"/>
  <c r="R754" i="4" s="1"/>
  <c r="R756" i="4" s="1"/>
  <c r="R758" i="4" s="1"/>
  <c r="R760" i="4" s="1"/>
  <c r="R762" i="4" s="1"/>
  <c r="R764" i="4" s="1"/>
  <c r="R766" i="4" s="1"/>
  <c r="R768" i="4" s="1"/>
  <c r="P738" i="4"/>
  <c r="N738" i="4"/>
  <c r="L738" i="4"/>
  <c r="X737" i="4"/>
  <c r="Y737" i="4" s="1"/>
  <c r="W737" i="4"/>
  <c r="V737" i="4"/>
  <c r="X736" i="4"/>
  <c r="V736" i="4"/>
  <c r="C383" i="4" s="1"/>
  <c r="P736" i="4"/>
  <c r="X735" i="4"/>
  <c r="W735" i="4"/>
  <c r="O1117" i="4" s="1"/>
  <c r="Q1117" i="4" s="1"/>
  <c r="V735" i="4"/>
  <c r="X734" i="4"/>
  <c r="V734" i="4"/>
  <c r="X733" i="4"/>
  <c r="W733" i="4"/>
  <c r="V733" i="4"/>
  <c r="X732" i="4"/>
  <c r="V732" i="4"/>
  <c r="X731" i="4"/>
  <c r="W731" i="4"/>
  <c r="O1113" i="4" s="1"/>
  <c r="Q1113" i="4" s="1"/>
  <c r="V731" i="4"/>
  <c r="X730" i="4"/>
  <c r="V730" i="4"/>
  <c r="C377" i="4" s="1"/>
  <c r="X729" i="4"/>
  <c r="W729" i="4"/>
  <c r="O1111" i="4" s="1"/>
  <c r="Q1111" i="4" s="1"/>
  <c r="V729" i="4"/>
  <c r="X728" i="4"/>
  <c r="V728" i="4"/>
  <c r="X727" i="4"/>
  <c r="W727" i="4"/>
  <c r="O1109" i="4" s="1"/>
  <c r="Q1109" i="4" s="1"/>
  <c r="V727" i="4"/>
  <c r="X726" i="4"/>
  <c r="V726" i="4"/>
  <c r="X725" i="4"/>
  <c r="W725" i="4"/>
  <c r="V725" i="4"/>
  <c r="X724" i="4"/>
  <c r="V724" i="4"/>
  <c r="C371" i="4" s="1"/>
  <c r="X723" i="4"/>
  <c r="W723" i="4"/>
  <c r="O1105" i="4" s="1"/>
  <c r="V723" i="4"/>
  <c r="X722" i="4"/>
  <c r="V722" i="4"/>
  <c r="C369" i="4" s="1"/>
  <c r="X721" i="4"/>
  <c r="W721" i="4"/>
  <c r="O1103" i="4" s="1"/>
  <c r="Q1103" i="4" s="1"/>
  <c r="V721" i="4"/>
  <c r="Y721" i="4" s="1"/>
  <c r="X720" i="4"/>
  <c r="V720" i="4"/>
  <c r="X719" i="4"/>
  <c r="W719" i="4"/>
  <c r="O1101" i="4" s="1"/>
  <c r="Q1101" i="4" s="1"/>
  <c r="V719" i="4"/>
  <c r="X718" i="4"/>
  <c r="V718" i="4"/>
  <c r="C365" i="4" s="1"/>
  <c r="X717" i="4"/>
  <c r="W717" i="4"/>
  <c r="O1099" i="4" s="1"/>
  <c r="Q1099" i="4" s="1"/>
  <c r="V717" i="4"/>
  <c r="X716" i="4"/>
  <c r="V716" i="4"/>
  <c r="C363" i="4" s="1"/>
  <c r="X715" i="4"/>
  <c r="W715" i="4"/>
  <c r="O1097" i="4" s="1"/>
  <c r="V715" i="4"/>
  <c r="X714" i="4"/>
  <c r="V714" i="4"/>
  <c r="C361" i="4" s="1"/>
  <c r="X713" i="4"/>
  <c r="W713" i="4"/>
  <c r="O1095" i="4" s="1"/>
  <c r="Q1095" i="4" s="1"/>
  <c r="V713" i="4"/>
  <c r="Y713" i="4" s="1"/>
  <c r="X712" i="4"/>
  <c r="V712" i="4"/>
  <c r="N712" i="4"/>
  <c r="N716" i="4" s="1"/>
  <c r="N720" i="4" s="1"/>
  <c r="N724" i="4" s="1"/>
  <c r="N728" i="4" s="1"/>
  <c r="N732" i="4" s="1"/>
  <c r="J712" i="4"/>
  <c r="X711" i="4"/>
  <c r="W711" i="4"/>
  <c r="O1093" i="4" s="1"/>
  <c r="Q1093" i="4" s="1"/>
  <c r="V711" i="4"/>
  <c r="X710" i="4"/>
  <c r="V710" i="4"/>
  <c r="N710" i="4"/>
  <c r="N714" i="4" s="1"/>
  <c r="N718" i="4" s="1"/>
  <c r="N722" i="4" s="1"/>
  <c r="N726" i="4" s="1"/>
  <c r="N730" i="4" s="1"/>
  <c r="N734" i="4" s="1"/>
  <c r="J710" i="4"/>
  <c r="X709" i="4"/>
  <c r="W709" i="4"/>
  <c r="V709" i="4"/>
  <c r="X708" i="4"/>
  <c r="Z708" i="4" s="1"/>
  <c r="W708" i="4"/>
  <c r="V708" i="4"/>
  <c r="X707" i="4"/>
  <c r="W707" i="4"/>
  <c r="V707" i="4"/>
  <c r="X706" i="4"/>
  <c r="V706" i="4"/>
  <c r="X705" i="4"/>
  <c r="W705" i="4"/>
  <c r="O1087" i="4" s="1"/>
  <c r="Q1087" i="4" s="1"/>
  <c r="V705" i="4"/>
  <c r="X704" i="4"/>
  <c r="V704" i="4"/>
  <c r="L704" i="4"/>
  <c r="X703" i="4"/>
  <c r="W703" i="4"/>
  <c r="V703" i="4"/>
  <c r="C350" i="4" s="1"/>
  <c r="X702" i="4"/>
  <c r="V702" i="4"/>
  <c r="X701" i="4"/>
  <c r="W701" i="4"/>
  <c r="V701" i="4"/>
  <c r="Y701" i="4" s="1"/>
  <c r="X700" i="4"/>
  <c r="V700" i="4"/>
  <c r="L700" i="4"/>
  <c r="X699" i="4"/>
  <c r="W699" i="4"/>
  <c r="V699" i="4"/>
  <c r="X698" i="4"/>
  <c r="V698" i="4"/>
  <c r="X697" i="4"/>
  <c r="W697" i="4"/>
  <c r="O1079" i="4" s="1"/>
  <c r="Q1079" i="4" s="1"/>
  <c r="V697" i="4"/>
  <c r="Y697" i="4" s="1"/>
  <c r="X696" i="4"/>
  <c r="V696" i="4"/>
  <c r="L696" i="4"/>
  <c r="X695" i="4"/>
  <c r="W695" i="4"/>
  <c r="V695" i="4"/>
  <c r="X694" i="4"/>
  <c r="V694" i="4"/>
  <c r="C341" i="4" s="1"/>
  <c r="X693" i="4"/>
  <c r="W693" i="4"/>
  <c r="O1075" i="4" s="1"/>
  <c r="Q1075" i="4" s="1"/>
  <c r="V693" i="4"/>
  <c r="X692" i="4"/>
  <c r="V692" i="4"/>
  <c r="L692" i="4"/>
  <c r="X691" i="4"/>
  <c r="W691" i="4"/>
  <c r="D338" i="4" s="1"/>
  <c r="V691" i="4"/>
  <c r="X690" i="4"/>
  <c r="V690" i="4"/>
  <c r="X689" i="4"/>
  <c r="W689" i="4"/>
  <c r="O1071" i="4" s="1"/>
  <c r="Q1071" i="4" s="1"/>
  <c r="V689" i="4"/>
  <c r="X688" i="4"/>
  <c r="V688" i="4"/>
  <c r="C335" i="4" s="1"/>
  <c r="L688" i="4"/>
  <c r="X687" i="4"/>
  <c r="W687" i="4"/>
  <c r="V687" i="4"/>
  <c r="X686" i="4"/>
  <c r="V686" i="4"/>
  <c r="X685" i="4"/>
  <c r="W685" i="4"/>
  <c r="V685" i="4"/>
  <c r="X684" i="4"/>
  <c r="V684" i="4"/>
  <c r="N684" i="4"/>
  <c r="N688" i="4" s="1"/>
  <c r="N692" i="4" s="1"/>
  <c r="N696" i="4" s="1"/>
  <c r="N700" i="4" s="1"/>
  <c r="N704" i="4" s="1"/>
  <c r="X683" i="4"/>
  <c r="W683" i="4"/>
  <c r="V683" i="4"/>
  <c r="C330" i="4" s="1"/>
  <c r="X682" i="4"/>
  <c r="V682" i="4"/>
  <c r="X681" i="4"/>
  <c r="W681" i="4"/>
  <c r="V681" i="4"/>
  <c r="X680" i="4"/>
  <c r="V680" i="4"/>
  <c r="L680" i="4"/>
  <c r="X679" i="4"/>
  <c r="W679" i="4"/>
  <c r="V679" i="4"/>
  <c r="X678" i="4"/>
  <c r="V678" i="4"/>
  <c r="N678" i="4"/>
  <c r="N682" i="4" s="1"/>
  <c r="N686" i="4" s="1"/>
  <c r="N690" i="4" s="1"/>
  <c r="N694" i="4" s="1"/>
  <c r="N698" i="4" s="1"/>
  <c r="N702" i="4" s="1"/>
  <c r="N706" i="4" s="1"/>
  <c r="J678" i="4"/>
  <c r="X677" i="4"/>
  <c r="W677" i="4"/>
  <c r="O1059" i="4" s="1"/>
  <c r="Q1059" i="4" s="1"/>
  <c r="V677" i="4"/>
  <c r="X676" i="4"/>
  <c r="V676" i="4"/>
  <c r="N676" i="4"/>
  <c r="N680" i="4" s="1"/>
  <c r="L676" i="4"/>
  <c r="J676" i="4"/>
  <c r="J680" i="4" s="1"/>
  <c r="X675" i="4"/>
  <c r="W675" i="4"/>
  <c r="O1057" i="4" s="1"/>
  <c r="Q1057" i="4" s="1"/>
  <c r="V675" i="4"/>
  <c r="X674" i="4"/>
  <c r="Z674" i="4" s="1"/>
  <c r="V674" i="4"/>
  <c r="P674" i="4"/>
  <c r="P676" i="4" s="1"/>
  <c r="X673" i="4"/>
  <c r="W673" i="4"/>
  <c r="O1055" i="4" s="1"/>
  <c r="Q1055" i="4" s="1"/>
  <c r="V673" i="4"/>
  <c r="Y673" i="4" s="1"/>
  <c r="X672" i="4"/>
  <c r="Z672" i="4" s="1"/>
  <c r="V672" i="4"/>
  <c r="L672" i="4"/>
  <c r="W672" i="4" s="1"/>
  <c r="X671" i="4"/>
  <c r="W671" i="4"/>
  <c r="O1053" i="4" s="1"/>
  <c r="Q1053" i="4" s="1"/>
  <c r="V671" i="4"/>
  <c r="X670" i="4"/>
  <c r="V670" i="4"/>
  <c r="S670" i="4"/>
  <c r="X669" i="4"/>
  <c r="W669" i="4"/>
  <c r="O1051" i="4" s="1"/>
  <c r="Q1051" i="4" s="1"/>
  <c r="V669" i="4"/>
  <c r="C316" i="4" s="1"/>
  <c r="X668" i="4"/>
  <c r="V668" i="4"/>
  <c r="X667" i="4"/>
  <c r="W667" i="4"/>
  <c r="V667" i="4"/>
  <c r="X666" i="4"/>
  <c r="V666" i="4"/>
  <c r="X665" i="4"/>
  <c r="W665" i="4"/>
  <c r="O1047" i="4" s="1"/>
  <c r="Q1047" i="4" s="1"/>
  <c r="V665" i="4"/>
  <c r="X664" i="4"/>
  <c r="V664" i="4"/>
  <c r="C311" i="4" s="1"/>
  <c r="X663" i="4"/>
  <c r="W663" i="4"/>
  <c r="O1045" i="4" s="1"/>
  <c r="Q1045" i="4" s="1"/>
  <c r="V663" i="4"/>
  <c r="X662" i="4"/>
  <c r="V662" i="4"/>
  <c r="X661" i="4"/>
  <c r="W661" i="4"/>
  <c r="O1043" i="4" s="1"/>
  <c r="Q1043" i="4" s="1"/>
  <c r="V661" i="4"/>
  <c r="C308" i="4" s="1"/>
  <c r="X660" i="4"/>
  <c r="V660" i="4"/>
  <c r="X659" i="4"/>
  <c r="W659" i="4"/>
  <c r="V659" i="4"/>
  <c r="X658" i="4"/>
  <c r="V658" i="4"/>
  <c r="X657" i="4"/>
  <c r="W657" i="4"/>
  <c r="O1039" i="4" s="1"/>
  <c r="Q1039" i="4" s="1"/>
  <c r="V657" i="4"/>
  <c r="X656" i="4"/>
  <c r="V656" i="4"/>
  <c r="C303" i="4" s="1"/>
  <c r="X655" i="4"/>
  <c r="W655" i="4"/>
  <c r="O1037" i="4" s="1"/>
  <c r="Q1037" i="4" s="1"/>
  <c r="V655" i="4"/>
  <c r="X654" i="4"/>
  <c r="V654" i="4"/>
  <c r="X653" i="4"/>
  <c r="W653" i="4"/>
  <c r="O1035" i="4" s="1"/>
  <c r="Q1035" i="4" s="1"/>
  <c r="V653" i="4"/>
  <c r="C300" i="4" s="1"/>
  <c r="X652" i="4"/>
  <c r="V652" i="4"/>
  <c r="X651" i="4"/>
  <c r="W651" i="4"/>
  <c r="V651" i="4"/>
  <c r="X650" i="4"/>
  <c r="V650" i="4"/>
  <c r="X649" i="4"/>
  <c r="W649" i="4"/>
  <c r="O1031" i="4" s="1"/>
  <c r="Q1031" i="4" s="1"/>
  <c r="V649" i="4"/>
  <c r="X648" i="4"/>
  <c r="V648" i="4"/>
  <c r="C295" i="4" s="1"/>
  <c r="X647" i="4"/>
  <c r="W647" i="4"/>
  <c r="O1029" i="4" s="1"/>
  <c r="Q1029" i="4" s="1"/>
  <c r="V647" i="4"/>
  <c r="X646" i="4"/>
  <c r="V646" i="4"/>
  <c r="X645" i="4"/>
  <c r="W645" i="4"/>
  <c r="O1027" i="4" s="1"/>
  <c r="Q1027" i="4" s="1"/>
  <c r="V645" i="4"/>
  <c r="C292" i="4" s="1"/>
  <c r="X644" i="4"/>
  <c r="V644" i="4"/>
  <c r="X643" i="4"/>
  <c r="W643" i="4"/>
  <c r="V643" i="4"/>
  <c r="X642" i="4"/>
  <c r="V642" i="4"/>
  <c r="X641" i="4"/>
  <c r="W641" i="4"/>
  <c r="O1023" i="4" s="1"/>
  <c r="Q1023" i="4" s="1"/>
  <c r="V641" i="4"/>
  <c r="X640" i="4"/>
  <c r="V640" i="4"/>
  <c r="C287" i="4" s="1"/>
  <c r="X639" i="4"/>
  <c r="W639" i="4"/>
  <c r="O1021" i="4" s="1"/>
  <c r="Q1021" i="4" s="1"/>
  <c r="V639" i="4"/>
  <c r="X638" i="4"/>
  <c r="V638" i="4"/>
  <c r="X637" i="4"/>
  <c r="W637" i="4"/>
  <c r="O1019" i="4" s="1"/>
  <c r="Q1019" i="4" s="1"/>
  <c r="V637" i="4"/>
  <c r="C284" i="4" s="1"/>
  <c r="X636" i="4"/>
  <c r="V636" i="4"/>
  <c r="X635" i="4"/>
  <c r="W635" i="4"/>
  <c r="V635" i="4"/>
  <c r="X634" i="4"/>
  <c r="V634" i="4"/>
  <c r="X633" i="4"/>
  <c r="W633" i="4"/>
  <c r="O1015" i="4" s="1"/>
  <c r="Q1015" i="4" s="1"/>
  <c r="V633" i="4"/>
  <c r="X632" i="4"/>
  <c r="V632" i="4"/>
  <c r="X631" i="4"/>
  <c r="W631" i="4"/>
  <c r="O1013" i="4" s="1"/>
  <c r="Q1013" i="4" s="1"/>
  <c r="V631" i="4"/>
  <c r="X630" i="4"/>
  <c r="V630" i="4"/>
  <c r="N630" i="4"/>
  <c r="N634" i="4" s="1"/>
  <c r="N638" i="4" s="1"/>
  <c r="N642" i="4" s="1"/>
  <c r="N646" i="4" s="1"/>
  <c r="N650" i="4" s="1"/>
  <c r="N654" i="4" s="1"/>
  <c r="N658" i="4" s="1"/>
  <c r="N662" i="4" s="1"/>
  <c r="N666" i="4" s="1"/>
  <c r="N670" i="4" s="1"/>
  <c r="J630" i="4"/>
  <c r="X629" i="4"/>
  <c r="W629" i="4"/>
  <c r="O1011" i="4" s="1"/>
  <c r="Q1011" i="4" s="1"/>
  <c r="V629" i="4"/>
  <c r="X628" i="4"/>
  <c r="V628" i="4"/>
  <c r="N628" i="4"/>
  <c r="N632" i="4" s="1"/>
  <c r="N636" i="4" s="1"/>
  <c r="N640" i="4" s="1"/>
  <c r="N644" i="4" s="1"/>
  <c r="N648" i="4" s="1"/>
  <c r="N652" i="4" s="1"/>
  <c r="N656" i="4" s="1"/>
  <c r="N660" i="4" s="1"/>
  <c r="N664" i="4" s="1"/>
  <c r="N668" i="4" s="1"/>
  <c r="J628" i="4"/>
  <c r="X627" i="4"/>
  <c r="W627" i="4"/>
  <c r="O1009" i="4" s="1"/>
  <c r="V627" i="4"/>
  <c r="X626" i="4"/>
  <c r="Z626" i="4" s="1"/>
  <c r="W626" i="4"/>
  <c r="V626" i="4"/>
  <c r="X625" i="4"/>
  <c r="Y625" i="4" s="1"/>
  <c r="W625" i="4"/>
  <c r="O1007" i="4" s="1"/>
  <c r="Q1007" i="4" s="1"/>
  <c r="V625" i="4"/>
  <c r="X624" i="4"/>
  <c r="V624" i="4"/>
  <c r="L624" i="4"/>
  <c r="X623" i="4"/>
  <c r="W623" i="4"/>
  <c r="V623" i="4"/>
  <c r="X622" i="4"/>
  <c r="V622" i="4"/>
  <c r="X621" i="4"/>
  <c r="W621" i="4"/>
  <c r="O1003" i="4" s="1"/>
  <c r="Q1003" i="4" s="1"/>
  <c r="V621" i="4"/>
  <c r="X620" i="4"/>
  <c r="V620" i="4"/>
  <c r="L620" i="4"/>
  <c r="X619" i="4"/>
  <c r="W619" i="4"/>
  <c r="V619" i="4"/>
  <c r="X618" i="4"/>
  <c r="V618" i="4"/>
  <c r="X617" i="4"/>
  <c r="W617" i="4"/>
  <c r="O999" i="4" s="1"/>
  <c r="Q999" i="4" s="1"/>
  <c r="V617" i="4"/>
  <c r="C264" i="4" s="1"/>
  <c r="X616" i="4"/>
  <c r="V616" i="4"/>
  <c r="L616" i="4"/>
  <c r="X615" i="4"/>
  <c r="W615" i="4"/>
  <c r="V615" i="4"/>
  <c r="X614" i="4"/>
  <c r="V614" i="4"/>
  <c r="C261" i="4" s="1"/>
  <c r="X613" i="4"/>
  <c r="W613" i="4"/>
  <c r="O995" i="4" s="1"/>
  <c r="Q995" i="4" s="1"/>
  <c r="V613" i="4"/>
  <c r="Y613" i="4" s="1"/>
  <c r="X612" i="4"/>
  <c r="V612" i="4"/>
  <c r="L612" i="4"/>
  <c r="X611" i="4"/>
  <c r="W611" i="4"/>
  <c r="V611" i="4"/>
  <c r="X610" i="4"/>
  <c r="V610" i="4"/>
  <c r="X609" i="4"/>
  <c r="W609" i="4"/>
  <c r="V609" i="4"/>
  <c r="X608" i="4"/>
  <c r="V608" i="4"/>
  <c r="N608" i="4"/>
  <c r="N612" i="4" s="1"/>
  <c r="N616" i="4" s="1"/>
  <c r="N620" i="4" s="1"/>
  <c r="N624" i="4" s="1"/>
  <c r="X607" i="4"/>
  <c r="W607" i="4"/>
  <c r="V607" i="4"/>
  <c r="C254" i="4" s="1"/>
  <c r="X606" i="4"/>
  <c r="V606" i="4"/>
  <c r="N606" i="4"/>
  <c r="N610" i="4" s="1"/>
  <c r="N614" i="4" s="1"/>
  <c r="N618" i="4" s="1"/>
  <c r="N622" i="4" s="1"/>
  <c r="J606" i="4"/>
  <c r="X605" i="4"/>
  <c r="Y605" i="4" s="1"/>
  <c r="W605" i="4"/>
  <c r="O987" i="4" s="1"/>
  <c r="Q987" i="4" s="1"/>
  <c r="V605" i="4"/>
  <c r="X604" i="4"/>
  <c r="V604" i="4"/>
  <c r="N604" i="4"/>
  <c r="L604" i="4"/>
  <c r="J604" i="4"/>
  <c r="X603" i="4"/>
  <c r="W603" i="4"/>
  <c r="O985" i="4" s="1"/>
  <c r="Q985" i="4" s="1"/>
  <c r="V603" i="4"/>
  <c r="X602" i="4"/>
  <c r="Z602" i="4" s="1"/>
  <c r="V602" i="4"/>
  <c r="P602" i="4"/>
  <c r="P604" i="4" s="1"/>
  <c r="P606" i="4" s="1"/>
  <c r="P608" i="4" s="1"/>
  <c r="P610" i="4" s="1"/>
  <c r="P612" i="4" s="1"/>
  <c r="L602" i="4"/>
  <c r="W602" i="4" s="1"/>
  <c r="X601" i="4"/>
  <c r="W601" i="4"/>
  <c r="V601" i="4"/>
  <c r="X600" i="4"/>
  <c r="Z600" i="4" s="1"/>
  <c r="V600" i="4"/>
  <c r="C247" i="4" s="1"/>
  <c r="X599" i="4"/>
  <c r="W599" i="4"/>
  <c r="O981" i="4" s="1"/>
  <c r="Q981" i="4" s="1"/>
  <c r="V599" i="4"/>
  <c r="Y599" i="4" s="1"/>
  <c r="X598" i="4"/>
  <c r="V598" i="4"/>
  <c r="X597" i="4"/>
  <c r="W597" i="4"/>
  <c r="O979" i="4" s="1"/>
  <c r="Q979" i="4" s="1"/>
  <c r="V597" i="4"/>
  <c r="X596" i="4"/>
  <c r="V596" i="4"/>
  <c r="B596" i="4"/>
  <c r="X595" i="4"/>
  <c r="W595" i="4"/>
  <c r="O977" i="4" s="1"/>
  <c r="Q977" i="4" s="1"/>
  <c r="V595" i="4"/>
  <c r="X594" i="4"/>
  <c r="V594" i="4"/>
  <c r="X593" i="4"/>
  <c r="W593" i="4"/>
  <c r="O975" i="4" s="1"/>
  <c r="Q975" i="4" s="1"/>
  <c r="V593" i="4"/>
  <c r="X592" i="4"/>
  <c r="V592" i="4"/>
  <c r="X591" i="4"/>
  <c r="W591" i="4"/>
  <c r="V591" i="4"/>
  <c r="X590" i="4"/>
  <c r="V590" i="4"/>
  <c r="X589" i="4"/>
  <c r="W589" i="4"/>
  <c r="O971" i="4" s="1"/>
  <c r="Q971" i="4" s="1"/>
  <c r="V589" i="4"/>
  <c r="X588" i="4"/>
  <c r="V588" i="4"/>
  <c r="C235" i="4" s="1"/>
  <c r="X587" i="4"/>
  <c r="W587" i="4"/>
  <c r="O969" i="4" s="1"/>
  <c r="Q969" i="4" s="1"/>
  <c r="V587" i="4"/>
  <c r="X586" i="4"/>
  <c r="V586" i="4"/>
  <c r="X585" i="4"/>
  <c r="W585" i="4"/>
  <c r="O967" i="4" s="1"/>
  <c r="Q967" i="4" s="1"/>
  <c r="V585" i="4"/>
  <c r="C232" i="4" s="1"/>
  <c r="X584" i="4"/>
  <c r="V584" i="4"/>
  <c r="X583" i="4"/>
  <c r="W583" i="4"/>
  <c r="V583" i="4"/>
  <c r="X582" i="4"/>
  <c r="V582" i="4"/>
  <c r="U582" i="4"/>
  <c r="U584" i="4" s="1"/>
  <c r="Y584" i="4" s="1"/>
  <c r="X581" i="4"/>
  <c r="W581" i="4"/>
  <c r="O963" i="4" s="1"/>
  <c r="Q963" i="4" s="1"/>
  <c r="V581" i="4"/>
  <c r="X580" i="4"/>
  <c r="V580" i="4"/>
  <c r="X579" i="4"/>
  <c r="W579" i="4"/>
  <c r="O961" i="4" s="1"/>
  <c r="Q961" i="4" s="1"/>
  <c r="V579" i="4"/>
  <c r="C226" i="4" s="1"/>
  <c r="X578" i="4"/>
  <c r="V578" i="4"/>
  <c r="X577" i="4"/>
  <c r="W577" i="4"/>
  <c r="V577" i="4"/>
  <c r="X576" i="4"/>
  <c r="V576" i="4"/>
  <c r="C223" i="4" s="1"/>
  <c r="U576" i="4"/>
  <c r="X575" i="4"/>
  <c r="W575" i="4"/>
  <c r="O957" i="4" s="1"/>
  <c r="Q957" i="4" s="1"/>
  <c r="V575" i="4"/>
  <c r="X574" i="4"/>
  <c r="V574" i="4"/>
  <c r="U574" i="4"/>
  <c r="Y574" i="4" s="1"/>
  <c r="X573" i="4"/>
  <c r="W573" i="4"/>
  <c r="O955" i="4" s="1"/>
  <c r="Q955" i="4" s="1"/>
  <c r="V573" i="4"/>
  <c r="X572" i="4"/>
  <c r="V572" i="4"/>
  <c r="X571" i="4"/>
  <c r="W571" i="4"/>
  <c r="O953" i="4" s="1"/>
  <c r="Q953" i="4" s="1"/>
  <c r="V571" i="4"/>
  <c r="X570" i="4"/>
  <c r="V570" i="4"/>
  <c r="X569" i="4"/>
  <c r="W569" i="4"/>
  <c r="O951" i="4" s="1"/>
  <c r="Q951" i="4" s="1"/>
  <c r="V569" i="4"/>
  <c r="X568" i="4"/>
  <c r="V568" i="4"/>
  <c r="C215" i="4" s="1"/>
  <c r="X567" i="4"/>
  <c r="W567" i="4"/>
  <c r="O949" i="4" s="1"/>
  <c r="Q949" i="4" s="1"/>
  <c r="V567" i="4"/>
  <c r="Y566" i="4"/>
  <c r="X566" i="4"/>
  <c r="V566" i="4"/>
  <c r="U566" i="4"/>
  <c r="U568" i="4" s="1"/>
  <c r="Y568" i="4" s="1"/>
  <c r="X565" i="4"/>
  <c r="W565" i="4"/>
  <c r="O947" i="4" s="1"/>
  <c r="Q947" i="4" s="1"/>
  <c r="V565" i="4"/>
  <c r="X564" i="4"/>
  <c r="V564" i="4"/>
  <c r="X563" i="4"/>
  <c r="W563" i="4"/>
  <c r="O945" i="4" s="1"/>
  <c r="Q945" i="4" s="1"/>
  <c r="V563" i="4"/>
  <c r="C210" i="4" s="1"/>
  <c r="X562" i="4"/>
  <c r="V562" i="4"/>
  <c r="X561" i="4"/>
  <c r="W561" i="4"/>
  <c r="O943" i="4" s="1"/>
  <c r="Q943" i="4" s="1"/>
  <c r="V561" i="4"/>
  <c r="X560" i="4"/>
  <c r="V560" i="4"/>
  <c r="X559" i="4"/>
  <c r="W559" i="4"/>
  <c r="O941" i="4" s="1"/>
  <c r="Q941" i="4" s="1"/>
  <c r="V559" i="4"/>
  <c r="C206" i="4" s="1"/>
  <c r="X558" i="4"/>
  <c r="V558" i="4"/>
  <c r="U558" i="4"/>
  <c r="N558" i="4"/>
  <c r="N560" i="4" s="1"/>
  <c r="N562" i="4" s="1"/>
  <c r="N564" i="4" s="1"/>
  <c r="N566" i="4" s="1"/>
  <c r="N568" i="4" s="1"/>
  <c r="N570" i="4" s="1"/>
  <c r="N572" i="4" s="1"/>
  <c r="N574" i="4" s="1"/>
  <c r="N576" i="4" s="1"/>
  <c r="N578" i="4" s="1"/>
  <c r="N580" i="4" s="1"/>
  <c r="N582" i="4" s="1"/>
  <c r="N584" i="4" s="1"/>
  <c r="N586" i="4" s="1"/>
  <c r="N588" i="4" s="1"/>
  <c r="N590" i="4" s="1"/>
  <c r="N592" i="4" s="1"/>
  <c r="X557" i="4"/>
  <c r="W557" i="4"/>
  <c r="O939" i="4" s="1"/>
  <c r="Q939" i="4" s="1"/>
  <c r="V557" i="4"/>
  <c r="Y557" i="4" s="1"/>
  <c r="X556" i="4"/>
  <c r="V556" i="4"/>
  <c r="X555" i="4"/>
  <c r="W555" i="4"/>
  <c r="O937" i="4" s="1"/>
  <c r="Q937" i="4" s="1"/>
  <c r="V555" i="4"/>
  <c r="C202" i="4" s="1"/>
  <c r="X554" i="4"/>
  <c r="V554" i="4"/>
  <c r="N554" i="4"/>
  <c r="N556" i="4" s="1"/>
  <c r="X553" i="4"/>
  <c r="W553" i="4"/>
  <c r="O935" i="4" s="1"/>
  <c r="Q935" i="4" s="1"/>
  <c r="V553" i="4"/>
  <c r="X552" i="4"/>
  <c r="V552" i="4"/>
  <c r="N552" i="4"/>
  <c r="J552" i="4"/>
  <c r="W552" i="4" s="1"/>
  <c r="D199" i="4" s="1"/>
  <c r="X551" i="4"/>
  <c r="W551" i="4"/>
  <c r="V551" i="4"/>
  <c r="X550" i="4"/>
  <c r="Z550" i="4" s="1"/>
  <c r="W550" i="4"/>
  <c r="D197" i="4" s="1"/>
  <c r="V550" i="4"/>
  <c r="C197" i="4" s="1"/>
  <c r="U550" i="4"/>
  <c r="U552" i="4" s="1"/>
  <c r="Y552" i="4" s="1"/>
  <c r="X549" i="4"/>
  <c r="W549" i="4"/>
  <c r="O931" i="4" s="1"/>
  <c r="Q931" i="4" s="1"/>
  <c r="V549" i="4"/>
  <c r="X548" i="4"/>
  <c r="W548" i="4"/>
  <c r="V548" i="4"/>
  <c r="E533" i="4"/>
  <c r="C533" i="4"/>
  <c r="E532" i="4"/>
  <c r="C532" i="4"/>
  <c r="E531" i="4"/>
  <c r="C531" i="4"/>
  <c r="E530" i="4"/>
  <c r="D530" i="4"/>
  <c r="C530" i="4"/>
  <c r="E529" i="4"/>
  <c r="C529" i="4"/>
  <c r="E528" i="4"/>
  <c r="C528" i="4"/>
  <c r="E527" i="4"/>
  <c r="E526" i="4"/>
  <c r="D526" i="4"/>
  <c r="C526" i="4"/>
  <c r="E525" i="4"/>
  <c r="C525" i="4"/>
  <c r="E524" i="4"/>
  <c r="E523" i="4"/>
  <c r="E522" i="4"/>
  <c r="D522" i="4"/>
  <c r="C522" i="4"/>
  <c r="E521" i="4"/>
  <c r="C521" i="4"/>
  <c r="E520" i="4"/>
  <c r="C520" i="4"/>
  <c r="E519" i="4"/>
  <c r="E518" i="4"/>
  <c r="D518" i="4"/>
  <c r="C518" i="4"/>
  <c r="E517" i="4"/>
  <c r="C517" i="4"/>
  <c r="E516" i="4"/>
  <c r="C516" i="4"/>
  <c r="E515" i="4"/>
  <c r="C515" i="4"/>
  <c r="E514" i="4"/>
  <c r="D514" i="4"/>
  <c r="E513" i="4"/>
  <c r="C513" i="4"/>
  <c r="E512" i="4"/>
  <c r="C512" i="4"/>
  <c r="E511" i="4"/>
  <c r="C511" i="4"/>
  <c r="E510" i="4"/>
  <c r="D510" i="4"/>
  <c r="E509" i="4"/>
  <c r="C509" i="4"/>
  <c r="E508" i="4"/>
  <c r="D508" i="4"/>
  <c r="C508" i="4"/>
  <c r="F508" i="4" s="1"/>
  <c r="E507" i="4"/>
  <c r="C507" i="4"/>
  <c r="E506" i="4"/>
  <c r="D506" i="4"/>
  <c r="E505" i="4"/>
  <c r="C505" i="4"/>
  <c r="E504" i="4"/>
  <c r="D504" i="4"/>
  <c r="C504" i="4"/>
  <c r="F504" i="4" s="1"/>
  <c r="E503" i="4"/>
  <c r="E502" i="4"/>
  <c r="D502" i="4"/>
  <c r="C502" i="4"/>
  <c r="E501" i="4"/>
  <c r="C501" i="4"/>
  <c r="E500" i="4"/>
  <c r="D500" i="4"/>
  <c r="E499" i="4"/>
  <c r="C499" i="4"/>
  <c r="E498" i="4"/>
  <c r="C498" i="4"/>
  <c r="E497" i="4"/>
  <c r="C497" i="4"/>
  <c r="E496" i="4"/>
  <c r="D496" i="4"/>
  <c r="E495" i="4"/>
  <c r="E494" i="4"/>
  <c r="D494" i="4"/>
  <c r="C494" i="4"/>
  <c r="E493" i="4"/>
  <c r="E492" i="4"/>
  <c r="D492" i="4"/>
  <c r="E491" i="4"/>
  <c r="C491" i="4"/>
  <c r="E490" i="4"/>
  <c r="C490" i="4"/>
  <c r="E489" i="4"/>
  <c r="C489" i="4"/>
  <c r="E488" i="4"/>
  <c r="D488" i="4"/>
  <c r="E487" i="4"/>
  <c r="E486" i="4"/>
  <c r="D486" i="4"/>
  <c r="C486" i="4"/>
  <c r="F486" i="4" s="1"/>
  <c r="E485" i="4"/>
  <c r="E484" i="4"/>
  <c r="D484" i="4"/>
  <c r="C484" i="4"/>
  <c r="E483" i="4"/>
  <c r="C483" i="4"/>
  <c r="E482" i="4"/>
  <c r="D482" i="4"/>
  <c r="C482" i="4"/>
  <c r="E481" i="4"/>
  <c r="C481" i="4"/>
  <c r="E480" i="4"/>
  <c r="D480" i="4"/>
  <c r="C480" i="4"/>
  <c r="E479" i="4"/>
  <c r="C479" i="4"/>
  <c r="E478" i="4"/>
  <c r="D478" i="4"/>
  <c r="C478" i="4"/>
  <c r="F478" i="4" s="1"/>
  <c r="E477" i="4"/>
  <c r="C477" i="4"/>
  <c r="E476" i="4"/>
  <c r="D476" i="4"/>
  <c r="C476" i="4"/>
  <c r="E475" i="4"/>
  <c r="C475" i="4"/>
  <c r="E474" i="4"/>
  <c r="D474" i="4"/>
  <c r="C474" i="4"/>
  <c r="E473" i="4"/>
  <c r="C473" i="4"/>
  <c r="E472" i="4"/>
  <c r="D472" i="4"/>
  <c r="C472" i="4"/>
  <c r="E471" i="4"/>
  <c r="C471" i="4"/>
  <c r="E470" i="4"/>
  <c r="C470" i="4"/>
  <c r="E469" i="4"/>
  <c r="C469" i="4"/>
  <c r="E468" i="4"/>
  <c r="D468" i="4"/>
  <c r="C468" i="4"/>
  <c r="E467" i="4"/>
  <c r="C467" i="4"/>
  <c r="E466" i="4"/>
  <c r="C466" i="4"/>
  <c r="E465" i="4"/>
  <c r="C465" i="4"/>
  <c r="E464" i="4"/>
  <c r="D464" i="4"/>
  <c r="E463" i="4"/>
  <c r="C463" i="4"/>
  <c r="E462" i="4"/>
  <c r="C462" i="4"/>
  <c r="E461" i="4"/>
  <c r="C461" i="4"/>
  <c r="E460" i="4"/>
  <c r="D460" i="4"/>
  <c r="C460" i="4"/>
  <c r="E459" i="4"/>
  <c r="E458" i="4"/>
  <c r="D458" i="4"/>
  <c r="E457" i="4"/>
  <c r="C457" i="4"/>
  <c r="E456" i="4"/>
  <c r="E455" i="4"/>
  <c r="E454" i="4"/>
  <c r="D454" i="4"/>
  <c r="C454" i="4"/>
  <c r="E453" i="4"/>
  <c r="C453" i="4"/>
  <c r="E452" i="4"/>
  <c r="C452" i="4"/>
  <c r="E451" i="4"/>
  <c r="C451" i="4"/>
  <c r="E450" i="4"/>
  <c r="D450" i="4"/>
  <c r="E449" i="4"/>
  <c r="E448" i="4"/>
  <c r="D448" i="4"/>
  <c r="C448" i="4"/>
  <c r="E447" i="4"/>
  <c r="C447" i="4"/>
  <c r="E446" i="4"/>
  <c r="D446" i="4"/>
  <c r="E445" i="4"/>
  <c r="C445" i="4"/>
  <c r="E444" i="4"/>
  <c r="D444" i="4"/>
  <c r="E443" i="4"/>
  <c r="C443" i="4"/>
  <c r="E442" i="4"/>
  <c r="C442" i="4"/>
  <c r="E441" i="4"/>
  <c r="E440" i="4"/>
  <c r="D440" i="4"/>
  <c r="E439" i="4"/>
  <c r="C439" i="4"/>
  <c r="E438" i="4"/>
  <c r="C438" i="4"/>
  <c r="E437" i="4"/>
  <c r="E436" i="4"/>
  <c r="D436" i="4"/>
  <c r="C436" i="4"/>
  <c r="E435" i="4"/>
  <c r="E434" i="4"/>
  <c r="D434" i="4"/>
  <c r="C434" i="4"/>
  <c r="E433" i="4"/>
  <c r="C433" i="4"/>
  <c r="E432" i="4"/>
  <c r="D432" i="4"/>
  <c r="E431" i="4"/>
  <c r="C431" i="4"/>
  <c r="E430" i="4"/>
  <c r="C430" i="4"/>
  <c r="E429" i="4"/>
  <c r="C429" i="4"/>
  <c r="E428" i="4"/>
  <c r="D428" i="4"/>
  <c r="C428" i="4"/>
  <c r="E427" i="4"/>
  <c r="C427" i="4"/>
  <c r="E426" i="4"/>
  <c r="D426" i="4"/>
  <c r="C426" i="4"/>
  <c r="F426" i="4" s="1"/>
  <c r="E425" i="4"/>
  <c r="C425" i="4"/>
  <c r="E424" i="4"/>
  <c r="D424" i="4"/>
  <c r="C424" i="4"/>
  <c r="E423" i="4"/>
  <c r="C423" i="4"/>
  <c r="E422" i="4"/>
  <c r="E421" i="4"/>
  <c r="E420" i="4"/>
  <c r="D420" i="4"/>
  <c r="C420" i="4"/>
  <c r="E419" i="4"/>
  <c r="C419" i="4"/>
  <c r="E418" i="4"/>
  <c r="E417" i="4"/>
  <c r="C417" i="4"/>
  <c r="E416" i="4"/>
  <c r="C416" i="4"/>
  <c r="E415" i="4"/>
  <c r="E414" i="4"/>
  <c r="D414" i="4"/>
  <c r="C414" i="4"/>
  <c r="F414" i="4" s="1"/>
  <c r="E413" i="4"/>
  <c r="C413" i="4"/>
  <c r="E412" i="4"/>
  <c r="D412" i="4"/>
  <c r="C412" i="4"/>
  <c r="E411" i="4"/>
  <c r="C411" i="4"/>
  <c r="E410" i="4"/>
  <c r="D410" i="4"/>
  <c r="C410" i="4"/>
  <c r="E409" i="4"/>
  <c r="E408" i="4"/>
  <c r="D408" i="4"/>
  <c r="E407" i="4"/>
  <c r="E406" i="4"/>
  <c r="C406" i="4"/>
  <c r="E405" i="4"/>
  <c r="C405" i="4"/>
  <c r="E404" i="4"/>
  <c r="D404" i="4"/>
  <c r="C404" i="4"/>
  <c r="E403" i="4"/>
  <c r="E402" i="4"/>
  <c r="C402" i="4"/>
  <c r="E401" i="4"/>
  <c r="C401" i="4"/>
  <c r="E400" i="4"/>
  <c r="D400" i="4"/>
  <c r="C400" i="4"/>
  <c r="E399" i="4"/>
  <c r="E398" i="4"/>
  <c r="D398" i="4"/>
  <c r="E397" i="4"/>
  <c r="C397" i="4"/>
  <c r="E396" i="4"/>
  <c r="D396" i="4"/>
  <c r="C396" i="4"/>
  <c r="E395" i="4"/>
  <c r="C395" i="4"/>
  <c r="E394" i="4"/>
  <c r="C394" i="4"/>
  <c r="E393" i="4"/>
  <c r="C393" i="4"/>
  <c r="E392" i="4"/>
  <c r="D392" i="4"/>
  <c r="E391" i="4"/>
  <c r="E390" i="4"/>
  <c r="C390" i="4"/>
  <c r="E389" i="4"/>
  <c r="E388" i="4"/>
  <c r="E387" i="4"/>
  <c r="C387" i="4"/>
  <c r="E386" i="4"/>
  <c r="E385" i="4"/>
  <c r="C385" i="4"/>
  <c r="E384" i="4"/>
  <c r="D384" i="4"/>
  <c r="C384" i="4"/>
  <c r="E383" i="4"/>
  <c r="E382" i="4"/>
  <c r="E381" i="4"/>
  <c r="C381" i="4"/>
  <c r="E380" i="4"/>
  <c r="C380" i="4"/>
  <c r="E379" i="4"/>
  <c r="C379" i="4"/>
  <c r="E378" i="4"/>
  <c r="D378" i="4"/>
  <c r="C378" i="4"/>
  <c r="F378" i="4" s="1"/>
  <c r="E377" i="4"/>
  <c r="E376" i="4"/>
  <c r="D376" i="4"/>
  <c r="E375" i="4"/>
  <c r="C375" i="4"/>
  <c r="E374" i="4"/>
  <c r="E373" i="4"/>
  <c r="C373" i="4"/>
  <c r="E372" i="4"/>
  <c r="C372" i="4"/>
  <c r="E371" i="4"/>
  <c r="E370" i="4"/>
  <c r="D370" i="4"/>
  <c r="C370" i="4"/>
  <c r="E369" i="4"/>
  <c r="E368" i="4"/>
  <c r="D368" i="4"/>
  <c r="C368" i="4"/>
  <c r="E367" i="4"/>
  <c r="C367" i="4"/>
  <c r="E366" i="4"/>
  <c r="D366" i="4"/>
  <c r="E365" i="4"/>
  <c r="E364" i="4"/>
  <c r="C364" i="4"/>
  <c r="E363" i="4"/>
  <c r="E362" i="4"/>
  <c r="D362" i="4"/>
  <c r="C362" i="4"/>
  <c r="E361" i="4"/>
  <c r="E360" i="4"/>
  <c r="D360" i="4"/>
  <c r="E359" i="4"/>
  <c r="C359" i="4"/>
  <c r="E358" i="4"/>
  <c r="D358" i="4"/>
  <c r="C358" i="4"/>
  <c r="E357" i="4"/>
  <c r="C357" i="4"/>
  <c r="E356" i="4"/>
  <c r="E355" i="4"/>
  <c r="D355" i="4"/>
  <c r="C355" i="4"/>
  <c r="F355" i="4" s="1"/>
  <c r="E354" i="4"/>
  <c r="D354" i="4"/>
  <c r="C354" i="4"/>
  <c r="F354" i="4" s="1"/>
  <c r="E353" i="4"/>
  <c r="C353" i="4"/>
  <c r="E352" i="4"/>
  <c r="D352" i="4"/>
  <c r="C352" i="4"/>
  <c r="E351" i="4"/>
  <c r="C351" i="4"/>
  <c r="E350" i="4"/>
  <c r="D350" i="4"/>
  <c r="E349" i="4"/>
  <c r="C349" i="4"/>
  <c r="E348" i="4"/>
  <c r="C348" i="4"/>
  <c r="E347" i="4"/>
  <c r="C347" i="4"/>
  <c r="E346" i="4"/>
  <c r="C346" i="4"/>
  <c r="E345" i="4"/>
  <c r="C345" i="4"/>
  <c r="E344" i="4"/>
  <c r="D344" i="4"/>
  <c r="E343" i="4"/>
  <c r="C343" i="4"/>
  <c r="E342" i="4"/>
  <c r="C342" i="4"/>
  <c r="E341" i="4"/>
  <c r="E340" i="4"/>
  <c r="D340" i="4"/>
  <c r="C340" i="4"/>
  <c r="E339" i="4"/>
  <c r="C339" i="4"/>
  <c r="E338" i="4"/>
  <c r="C338" i="4"/>
  <c r="E337" i="4"/>
  <c r="C337" i="4"/>
  <c r="E336" i="4"/>
  <c r="D336" i="4"/>
  <c r="C336" i="4"/>
  <c r="E335" i="4"/>
  <c r="E334" i="4"/>
  <c r="D334" i="4"/>
  <c r="C334" i="4"/>
  <c r="E333" i="4"/>
  <c r="C333" i="4"/>
  <c r="E332" i="4"/>
  <c r="D332" i="4"/>
  <c r="C332" i="4"/>
  <c r="E331" i="4"/>
  <c r="C331" i="4"/>
  <c r="E330" i="4"/>
  <c r="D330" i="4"/>
  <c r="E329" i="4"/>
  <c r="C329" i="4"/>
  <c r="E328" i="4"/>
  <c r="C328" i="4"/>
  <c r="E327" i="4"/>
  <c r="C327" i="4"/>
  <c r="E326" i="4"/>
  <c r="D326" i="4"/>
  <c r="C326" i="4"/>
  <c r="E325" i="4"/>
  <c r="C325" i="4"/>
  <c r="E324" i="4"/>
  <c r="D324" i="4"/>
  <c r="C324" i="4"/>
  <c r="E323" i="4"/>
  <c r="C323" i="4"/>
  <c r="E322" i="4"/>
  <c r="D322" i="4"/>
  <c r="C322" i="4"/>
  <c r="E321" i="4"/>
  <c r="C321" i="4"/>
  <c r="E320" i="4"/>
  <c r="D320" i="4"/>
  <c r="E319" i="4"/>
  <c r="D319" i="4"/>
  <c r="C319" i="4"/>
  <c r="E318" i="4"/>
  <c r="D318" i="4"/>
  <c r="C318" i="4"/>
  <c r="E317" i="4"/>
  <c r="C317" i="4"/>
  <c r="E316" i="4"/>
  <c r="D316" i="4"/>
  <c r="E315" i="4"/>
  <c r="C315" i="4"/>
  <c r="E314" i="4"/>
  <c r="C314" i="4"/>
  <c r="E313" i="4"/>
  <c r="C313" i="4"/>
  <c r="E312" i="4"/>
  <c r="D312" i="4"/>
  <c r="C312" i="4"/>
  <c r="E311" i="4"/>
  <c r="E310" i="4"/>
  <c r="D310" i="4"/>
  <c r="C310" i="4"/>
  <c r="E309" i="4"/>
  <c r="C309" i="4"/>
  <c r="E308" i="4"/>
  <c r="D308" i="4"/>
  <c r="E307" i="4"/>
  <c r="C307" i="4"/>
  <c r="E306" i="4"/>
  <c r="C306" i="4"/>
  <c r="E305" i="4"/>
  <c r="C305" i="4"/>
  <c r="E304" i="4"/>
  <c r="D304" i="4"/>
  <c r="C304" i="4"/>
  <c r="E303" i="4"/>
  <c r="E302" i="4"/>
  <c r="D302" i="4"/>
  <c r="C302" i="4"/>
  <c r="E301" i="4"/>
  <c r="C301" i="4"/>
  <c r="E300" i="4"/>
  <c r="D300" i="4"/>
  <c r="E299" i="4"/>
  <c r="C299" i="4"/>
  <c r="E298" i="4"/>
  <c r="C298" i="4"/>
  <c r="E297" i="4"/>
  <c r="C297" i="4"/>
  <c r="E296" i="4"/>
  <c r="D296" i="4"/>
  <c r="C296" i="4"/>
  <c r="E295" i="4"/>
  <c r="E294" i="4"/>
  <c r="D294" i="4"/>
  <c r="C294" i="4"/>
  <c r="E293" i="4"/>
  <c r="C293" i="4"/>
  <c r="E292" i="4"/>
  <c r="D292" i="4"/>
  <c r="E291" i="4"/>
  <c r="C291" i="4"/>
  <c r="E290" i="4"/>
  <c r="C290" i="4"/>
  <c r="E289" i="4"/>
  <c r="C289" i="4"/>
  <c r="E288" i="4"/>
  <c r="D288" i="4"/>
  <c r="C288" i="4"/>
  <c r="E287" i="4"/>
  <c r="E286" i="4"/>
  <c r="D286" i="4"/>
  <c r="C286" i="4"/>
  <c r="E285" i="4"/>
  <c r="C285" i="4"/>
  <c r="E284" i="4"/>
  <c r="D284" i="4"/>
  <c r="E283" i="4"/>
  <c r="C283" i="4"/>
  <c r="E282" i="4"/>
  <c r="C282" i="4"/>
  <c r="E281" i="4"/>
  <c r="C281" i="4"/>
  <c r="E280" i="4"/>
  <c r="D280" i="4"/>
  <c r="C280" i="4"/>
  <c r="E279" i="4"/>
  <c r="C279" i="4"/>
  <c r="E278" i="4"/>
  <c r="D278" i="4"/>
  <c r="C278" i="4"/>
  <c r="E277" i="4"/>
  <c r="C277" i="4"/>
  <c r="E276" i="4"/>
  <c r="C276" i="4"/>
  <c r="E275" i="4"/>
  <c r="C275" i="4"/>
  <c r="E274" i="4"/>
  <c r="D274" i="4"/>
  <c r="C274" i="4"/>
  <c r="E273" i="4"/>
  <c r="D273" i="4"/>
  <c r="C273" i="4"/>
  <c r="E272" i="4"/>
  <c r="D272" i="4"/>
  <c r="C272" i="4"/>
  <c r="E271" i="4"/>
  <c r="C271" i="4"/>
  <c r="E270" i="4"/>
  <c r="D270" i="4"/>
  <c r="C270" i="4"/>
  <c r="E269" i="4"/>
  <c r="C269" i="4"/>
  <c r="E268" i="4"/>
  <c r="D268" i="4"/>
  <c r="C268" i="4"/>
  <c r="E267" i="4"/>
  <c r="C267" i="4"/>
  <c r="E266" i="4"/>
  <c r="D266" i="4"/>
  <c r="C266" i="4"/>
  <c r="E265" i="4"/>
  <c r="C265" i="4"/>
  <c r="E264" i="4"/>
  <c r="D264" i="4"/>
  <c r="E263" i="4"/>
  <c r="C263" i="4"/>
  <c r="E262" i="4"/>
  <c r="D262" i="4"/>
  <c r="C262" i="4"/>
  <c r="E261" i="4"/>
  <c r="E260" i="4"/>
  <c r="D260" i="4"/>
  <c r="C260" i="4"/>
  <c r="E259" i="4"/>
  <c r="C259" i="4"/>
  <c r="E258" i="4"/>
  <c r="D258" i="4"/>
  <c r="C258" i="4"/>
  <c r="E257" i="4"/>
  <c r="C257" i="4"/>
  <c r="E256" i="4"/>
  <c r="C256" i="4"/>
  <c r="E255" i="4"/>
  <c r="C255" i="4"/>
  <c r="E254" i="4"/>
  <c r="D254" i="4"/>
  <c r="E253" i="4"/>
  <c r="C253" i="4"/>
  <c r="E252" i="4"/>
  <c r="D252" i="4"/>
  <c r="C252" i="4"/>
  <c r="E251" i="4"/>
  <c r="C251" i="4"/>
  <c r="E250" i="4"/>
  <c r="D250" i="4"/>
  <c r="C250" i="4"/>
  <c r="E249" i="4"/>
  <c r="D249" i="4"/>
  <c r="C249" i="4"/>
  <c r="E248" i="4"/>
  <c r="D248" i="4"/>
  <c r="C248" i="4"/>
  <c r="E247" i="4"/>
  <c r="E246" i="4"/>
  <c r="D246" i="4"/>
  <c r="C246" i="4"/>
  <c r="E245" i="4"/>
  <c r="C245" i="4"/>
  <c r="E244" i="4"/>
  <c r="D244" i="4"/>
  <c r="C244" i="4"/>
  <c r="E243" i="4"/>
  <c r="C243" i="4"/>
  <c r="E242" i="4"/>
  <c r="D242" i="4"/>
  <c r="C242" i="4"/>
  <c r="E241" i="4"/>
  <c r="C241" i="4"/>
  <c r="E240" i="4"/>
  <c r="D240" i="4"/>
  <c r="E239" i="4"/>
  <c r="C239" i="4"/>
  <c r="E238" i="4"/>
  <c r="C238" i="4"/>
  <c r="E237" i="4"/>
  <c r="C237" i="4"/>
  <c r="E236" i="4"/>
  <c r="D236" i="4"/>
  <c r="C236" i="4"/>
  <c r="E235" i="4"/>
  <c r="E234" i="4"/>
  <c r="D234" i="4"/>
  <c r="C234" i="4"/>
  <c r="E233" i="4"/>
  <c r="C233" i="4"/>
  <c r="E232" i="4"/>
  <c r="D232" i="4"/>
  <c r="E231" i="4"/>
  <c r="C231" i="4"/>
  <c r="E230" i="4"/>
  <c r="C230" i="4"/>
  <c r="E229" i="4"/>
  <c r="C229" i="4"/>
  <c r="E228" i="4"/>
  <c r="D228" i="4"/>
  <c r="C228" i="4"/>
  <c r="E227" i="4"/>
  <c r="C227" i="4"/>
  <c r="E226" i="4"/>
  <c r="D226" i="4"/>
  <c r="E225" i="4"/>
  <c r="C225" i="4"/>
  <c r="E224" i="4"/>
  <c r="C224" i="4"/>
  <c r="E223" i="4"/>
  <c r="E222" i="4"/>
  <c r="D222" i="4"/>
  <c r="C222" i="4"/>
  <c r="E221" i="4"/>
  <c r="C221" i="4"/>
  <c r="E220" i="4"/>
  <c r="D220" i="4"/>
  <c r="C220" i="4"/>
  <c r="E219" i="4"/>
  <c r="C219" i="4"/>
  <c r="E218" i="4"/>
  <c r="D218" i="4"/>
  <c r="C218" i="4"/>
  <c r="E217" i="4"/>
  <c r="C217" i="4"/>
  <c r="E216" i="4"/>
  <c r="C216" i="4"/>
  <c r="E215" i="4"/>
  <c r="E214" i="4"/>
  <c r="D214" i="4"/>
  <c r="C214" i="4"/>
  <c r="E213" i="4"/>
  <c r="C213" i="4"/>
  <c r="E212" i="4"/>
  <c r="D212" i="4"/>
  <c r="C212" i="4"/>
  <c r="E211" i="4"/>
  <c r="C211" i="4"/>
  <c r="E210" i="4"/>
  <c r="E209" i="4"/>
  <c r="C209" i="4"/>
  <c r="E208" i="4"/>
  <c r="C208" i="4"/>
  <c r="E207" i="4"/>
  <c r="C207" i="4"/>
  <c r="E206" i="4"/>
  <c r="E205" i="4"/>
  <c r="C205" i="4"/>
  <c r="E204" i="4"/>
  <c r="D204" i="4"/>
  <c r="C204" i="4"/>
  <c r="E203" i="4"/>
  <c r="C203" i="4"/>
  <c r="E202" i="4"/>
  <c r="D202" i="4"/>
  <c r="E201" i="4"/>
  <c r="C201" i="4"/>
  <c r="E200" i="4"/>
  <c r="D200" i="4"/>
  <c r="C200" i="4"/>
  <c r="E199" i="4"/>
  <c r="C199" i="4"/>
  <c r="E198" i="4"/>
  <c r="C198" i="4"/>
  <c r="E197" i="4"/>
  <c r="E196" i="4"/>
  <c r="D196" i="4"/>
  <c r="E195" i="4"/>
  <c r="D195" i="4"/>
  <c r="C195" i="4"/>
  <c r="J185" i="4"/>
  <c r="C184" i="4"/>
  <c r="F182" i="4"/>
  <c r="F180" i="4"/>
  <c r="C179" i="4"/>
  <c r="C177" i="4"/>
  <c r="F175" i="4"/>
  <c r="F173" i="4"/>
  <c r="C172" i="4"/>
  <c r="F170" i="4"/>
  <c r="F167" i="4"/>
  <c r="F165" i="4"/>
  <c r="C164" i="4"/>
  <c r="F162" i="4"/>
  <c r="F159" i="4"/>
  <c r="F157" i="4"/>
  <c r="C156" i="4"/>
  <c r="F154" i="4"/>
  <c r="F151" i="4"/>
  <c r="F149" i="4"/>
  <c r="C148" i="4"/>
  <c r="F146" i="4"/>
  <c r="F143" i="4"/>
  <c r="F141" i="4"/>
  <c r="C140" i="4"/>
  <c r="F138" i="4"/>
  <c r="F135" i="4"/>
  <c r="F133" i="4"/>
  <c r="C132" i="4"/>
  <c r="F130" i="4"/>
  <c r="F127" i="4"/>
  <c r="F125" i="4"/>
  <c r="C124" i="4"/>
  <c r="F122" i="4"/>
  <c r="F119" i="4"/>
  <c r="F117" i="4"/>
  <c r="C116" i="4"/>
  <c r="F114" i="4"/>
  <c r="F111" i="4"/>
  <c r="F109" i="4"/>
  <c r="C108" i="4"/>
  <c r="F106" i="4"/>
  <c r="F103" i="4"/>
  <c r="F101" i="4"/>
  <c r="F100" i="4"/>
  <c r="C100" i="4"/>
  <c r="C99" i="4"/>
  <c r="F98" i="4"/>
  <c r="C97" i="4"/>
  <c r="F95" i="4"/>
  <c r="C94" i="4"/>
  <c r="F93" i="4"/>
  <c r="F92" i="4"/>
  <c r="C92" i="4"/>
  <c r="C91" i="4"/>
  <c r="F90" i="4"/>
  <c r="C89" i="4"/>
  <c r="F87" i="4"/>
  <c r="C86" i="4"/>
  <c r="F85" i="4"/>
  <c r="F84" i="4"/>
  <c r="C84" i="4"/>
  <c r="C83" i="4"/>
  <c r="F82" i="4"/>
  <c r="C81" i="4"/>
  <c r="F79" i="4"/>
  <c r="C78" i="4"/>
  <c r="F77" i="4"/>
  <c r="F76" i="4"/>
  <c r="C76" i="4"/>
  <c r="C75" i="4"/>
  <c r="F74" i="4"/>
  <c r="C73" i="4"/>
  <c r="F71" i="4"/>
  <c r="C70" i="4"/>
  <c r="F69" i="4"/>
  <c r="F68" i="4"/>
  <c r="C68" i="4"/>
  <c r="C67" i="4"/>
  <c r="F66" i="4"/>
  <c r="C65" i="4"/>
  <c r="F63" i="4"/>
  <c r="C62" i="4"/>
  <c r="F61" i="4"/>
  <c r="F60" i="4"/>
  <c r="C60" i="4"/>
  <c r="C59" i="4"/>
  <c r="F58" i="4"/>
  <c r="C57" i="4"/>
  <c r="F55" i="4"/>
  <c r="C54" i="4"/>
  <c r="F53" i="4"/>
  <c r="F52" i="4"/>
  <c r="C52" i="4"/>
  <c r="C51" i="4"/>
  <c r="F50" i="4"/>
  <c r="C49" i="4"/>
  <c r="F47" i="4"/>
  <c r="C46" i="4"/>
  <c r="F45" i="4"/>
  <c r="F44" i="4"/>
  <c r="C44" i="4"/>
  <c r="C43" i="4"/>
  <c r="F42" i="4"/>
  <c r="C41" i="4"/>
  <c r="J39" i="4"/>
  <c r="F39" i="4"/>
  <c r="C39" i="4"/>
  <c r="F38" i="4"/>
  <c r="C38" i="4"/>
  <c r="J38" i="4" s="1"/>
  <c r="F37" i="4"/>
  <c r="C37" i="4"/>
  <c r="F36" i="4"/>
  <c r="C36" i="4"/>
  <c r="J36" i="4" s="1"/>
  <c r="F35" i="4"/>
  <c r="C35" i="4"/>
  <c r="J35" i="4" s="1"/>
  <c r="F34" i="4"/>
  <c r="C34" i="4"/>
  <c r="F33" i="4"/>
  <c r="C33" i="4"/>
  <c r="J33" i="4" s="1"/>
  <c r="J32" i="4"/>
  <c r="F32" i="4"/>
  <c r="C32" i="4"/>
  <c r="J31" i="4"/>
  <c r="F31" i="4"/>
  <c r="C31" i="4"/>
  <c r="F30" i="4"/>
  <c r="C30" i="4"/>
  <c r="J30" i="4" s="1"/>
  <c r="F29" i="4"/>
  <c r="C29" i="4"/>
  <c r="F28" i="4"/>
  <c r="C28" i="4"/>
  <c r="J28" i="4" s="1"/>
  <c r="F27" i="4"/>
  <c r="C27" i="4"/>
  <c r="J27" i="4" s="1"/>
  <c r="F26" i="4"/>
  <c r="C26" i="4"/>
  <c r="F25" i="4"/>
  <c r="C25" i="4"/>
  <c r="J25" i="4" s="1"/>
  <c r="J24" i="4"/>
  <c r="F24" i="4"/>
  <c r="C24" i="4"/>
  <c r="J23" i="4"/>
  <c r="F23" i="4"/>
  <c r="C23" i="4"/>
  <c r="F22" i="4"/>
  <c r="C22" i="4"/>
  <c r="J22" i="4" s="1"/>
  <c r="F21" i="4"/>
  <c r="C21" i="4"/>
  <c r="F20" i="4"/>
  <c r="C20" i="4"/>
  <c r="J20" i="4" s="1"/>
  <c r="F19" i="4"/>
  <c r="C19" i="4"/>
  <c r="J19" i="4" s="1"/>
  <c r="F18" i="4"/>
  <c r="C18" i="4"/>
  <c r="F17" i="4"/>
  <c r="C17" i="4"/>
  <c r="J17" i="4" s="1"/>
  <c r="J16" i="4"/>
  <c r="C16" i="4"/>
  <c r="L1656" i="3"/>
  <c r="N1656" i="3" s="1"/>
  <c r="K1656" i="3"/>
  <c r="I1654" i="3"/>
  <c r="F1654" i="3"/>
  <c r="C1654" i="3"/>
  <c r="I1652" i="3"/>
  <c r="F1652" i="3"/>
  <c r="C1652" i="3"/>
  <c r="I1650" i="3"/>
  <c r="F1650" i="3"/>
  <c r="C1650" i="3"/>
  <c r="I1648" i="3"/>
  <c r="F1648" i="3"/>
  <c r="C1648" i="3"/>
  <c r="I1646" i="3"/>
  <c r="F1646" i="3"/>
  <c r="C1646" i="3"/>
  <c r="I1644" i="3"/>
  <c r="F1644" i="3"/>
  <c r="C1644" i="3"/>
  <c r="I1642" i="3"/>
  <c r="F1642" i="3"/>
  <c r="C1642" i="3"/>
  <c r="I1640" i="3"/>
  <c r="F1640" i="3"/>
  <c r="C1640" i="3"/>
  <c r="I1638" i="3"/>
  <c r="F1638" i="3"/>
  <c r="C1638" i="3"/>
  <c r="I1636" i="3"/>
  <c r="F1636" i="3"/>
  <c r="C1636" i="3"/>
  <c r="I1634" i="3"/>
  <c r="F1634" i="3"/>
  <c r="C1634" i="3"/>
  <c r="I1632" i="3"/>
  <c r="F1632" i="3"/>
  <c r="C1632" i="3"/>
  <c r="I1630" i="3"/>
  <c r="F1630" i="3"/>
  <c r="C1630" i="3"/>
  <c r="I1628" i="3"/>
  <c r="F1628" i="3"/>
  <c r="C1628" i="3"/>
  <c r="I1626" i="3"/>
  <c r="F1626" i="3"/>
  <c r="C1626" i="3"/>
  <c r="I1624" i="3"/>
  <c r="F1624" i="3"/>
  <c r="C1624" i="3"/>
  <c r="I1622" i="3"/>
  <c r="F1622" i="3"/>
  <c r="C1622" i="3"/>
  <c r="I1620" i="3"/>
  <c r="F1620" i="3"/>
  <c r="C1620" i="3"/>
  <c r="I1618" i="3"/>
  <c r="F1618" i="3"/>
  <c r="C1618" i="3"/>
  <c r="I1616" i="3"/>
  <c r="F1616" i="3"/>
  <c r="C1616" i="3"/>
  <c r="I1614" i="3"/>
  <c r="F1614" i="3"/>
  <c r="C1614" i="3"/>
  <c r="I1612" i="3"/>
  <c r="F1612" i="3"/>
  <c r="C1612" i="3"/>
  <c r="I1610" i="3"/>
  <c r="F1610" i="3"/>
  <c r="C1610" i="3"/>
  <c r="I1608" i="3"/>
  <c r="F1608" i="3"/>
  <c r="C1608" i="3"/>
  <c r="I1606" i="3"/>
  <c r="F1606" i="3"/>
  <c r="C1606" i="3"/>
  <c r="I1604" i="3"/>
  <c r="F1604" i="3"/>
  <c r="C1604" i="3"/>
  <c r="I1602" i="3"/>
  <c r="F1602" i="3"/>
  <c r="C1602" i="3"/>
  <c r="I1600" i="3"/>
  <c r="F1600" i="3"/>
  <c r="C1600" i="3"/>
  <c r="I1598" i="3"/>
  <c r="F1598" i="3"/>
  <c r="C1598" i="3"/>
  <c r="I1596" i="3"/>
  <c r="F1596" i="3"/>
  <c r="C1596" i="3"/>
  <c r="I1594" i="3"/>
  <c r="F1594" i="3"/>
  <c r="C1594" i="3"/>
  <c r="I1592" i="3"/>
  <c r="F1592" i="3"/>
  <c r="C1592" i="3"/>
  <c r="I1590" i="3"/>
  <c r="F1590" i="3"/>
  <c r="C1590" i="3"/>
  <c r="I1588" i="3"/>
  <c r="F1588" i="3"/>
  <c r="C1588" i="3"/>
  <c r="I1586" i="3"/>
  <c r="F1586" i="3"/>
  <c r="C1586" i="3"/>
  <c r="I1584" i="3"/>
  <c r="F1584" i="3"/>
  <c r="C1584" i="3"/>
  <c r="I1582" i="3"/>
  <c r="F1582" i="3"/>
  <c r="C1582" i="3"/>
  <c r="I1580" i="3"/>
  <c r="F1580" i="3"/>
  <c r="C1580" i="3"/>
  <c r="I1578" i="3"/>
  <c r="F1578" i="3"/>
  <c r="C1578" i="3"/>
  <c r="I1576" i="3"/>
  <c r="F1576" i="3"/>
  <c r="C1576" i="3"/>
  <c r="I1574" i="3"/>
  <c r="F1574" i="3"/>
  <c r="C1574" i="3"/>
  <c r="I1572" i="3"/>
  <c r="F1572" i="3"/>
  <c r="C1572" i="3"/>
  <c r="I1570" i="3"/>
  <c r="F1570" i="3"/>
  <c r="C1570" i="3"/>
  <c r="I1568" i="3"/>
  <c r="F1568" i="3"/>
  <c r="C1568" i="3"/>
  <c r="I1566" i="3"/>
  <c r="F1566" i="3"/>
  <c r="C1566" i="3"/>
  <c r="I1564" i="3"/>
  <c r="F1564" i="3"/>
  <c r="C1564" i="3"/>
  <c r="I1562" i="3"/>
  <c r="F1562" i="3"/>
  <c r="C1562" i="3"/>
  <c r="I1560" i="3"/>
  <c r="F1560" i="3"/>
  <c r="C1560" i="3"/>
  <c r="I1558" i="3"/>
  <c r="F1558" i="3"/>
  <c r="C1558" i="3"/>
  <c r="I1556" i="3"/>
  <c r="F1556" i="3"/>
  <c r="C1556" i="3"/>
  <c r="I1554" i="3"/>
  <c r="F1554" i="3"/>
  <c r="C1554" i="3"/>
  <c r="I1552" i="3"/>
  <c r="F1552" i="3"/>
  <c r="C1552" i="3"/>
  <c r="I1550" i="3"/>
  <c r="F1550" i="3"/>
  <c r="C1550" i="3"/>
  <c r="I1548" i="3"/>
  <c r="F1548" i="3"/>
  <c r="C1548" i="3"/>
  <c r="I1546" i="3"/>
  <c r="F1546" i="3"/>
  <c r="C1546" i="3"/>
  <c r="I1544" i="3"/>
  <c r="F1544" i="3"/>
  <c r="C1544" i="3"/>
  <c r="I1542" i="3"/>
  <c r="F1542" i="3"/>
  <c r="C1542" i="3"/>
  <c r="I1540" i="3"/>
  <c r="F1540" i="3"/>
  <c r="C1540" i="3"/>
  <c r="I1538" i="3"/>
  <c r="F1538" i="3"/>
  <c r="C1538" i="3"/>
  <c r="I1536" i="3"/>
  <c r="F1536" i="3"/>
  <c r="C1536" i="3"/>
  <c r="I1534" i="3"/>
  <c r="F1534" i="3"/>
  <c r="C1534" i="3"/>
  <c r="I1532" i="3"/>
  <c r="F1532" i="3"/>
  <c r="C1532" i="3"/>
  <c r="I1530" i="3"/>
  <c r="F1530" i="3"/>
  <c r="C1530" i="3"/>
  <c r="I1528" i="3"/>
  <c r="F1528" i="3"/>
  <c r="C1528" i="3"/>
  <c r="I1526" i="3"/>
  <c r="F1526" i="3"/>
  <c r="C1526" i="3"/>
  <c r="I1524" i="3"/>
  <c r="F1524" i="3"/>
  <c r="C1524" i="3"/>
  <c r="I1522" i="3"/>
  <c r="F1522" i="3"/>
  <c r="C1522" i="3"/>
  <c r="I1520" i="3"/>
  <c r="F1520" i="3"/>
  <c r="C1520" i="3"/>
  <c r="I1518" i="3"/>
  <c r="F1518" i="3"/>
  <c r="C1518" i="3"/>
  <c r="I1516" i="3"/>
  <c r="F1516" i="3"/>
  <c r="C1516" i="3"/>
  <c r="I1514" i="3"/>
  <c r="F1514" i="3"/>
  <c r="C1514" i="3"/>
  <c r="I1512" i="3"/>
  <c r="F1512" i="3"/>
  <c r="C1512" i="3"/>
  <c r="I1510" i="3"/>
  <c r="F1510" i="3"/>
  <c r="C1510" i="3"/>
  <c r="I1508" i="3"/>
  <c r="F1508" i="3"/>
  <c r="C1508" i="3"/>
  <c r="I1506" i="3"/>
  <c r="F1506" i="3"/>
  <c r="C1506" i="3"/>
  <c r="I1504" i="3"/>
  <c r="F1504" i="3"/>
  <c r="C1504" i="3"/>
  <c r="I1502" i="3"/>
  <c r="F1502" i="3"/>
  <c r="C1502" i="3"/>
  <c r="I1500" i="3"/>
  <c r="F1500" i="3"/>
  <c r="C1500" i="3"/>
  <c r="I1498" i="3"/>
  <c r="F1498" i="3"/>
  <c r="C1498" i="3"/>
  <c r="I1496" i="3"/>
  <c r="F1496" i="3"/>
  <c r="C1496" i="3"/>
  <c r="I1494" i="3"/>
  <c r="F1494" i="3"/>
  <c r="C1494" i="3"/>
  <c r="I1492" i="3"/>
  <c r="F1492" i="3"/>
  <c r="C1492" i="3"/>
  <c r="I1490" i="3"/>
  <c r="F1490" i="3"/>
  <c r="C1490" i="3"/>
  <c r="I1488" i="3"/>
  <c r="F1488" i="3"/>
  <c r="C1488" i="3"/>
  <c r="I1486" i="3"/>
  <c r="F1486" i="3"/>
  <c r="C1486" i="3"/>
  <c r="I1484" i="3"/>
  <c r="F1484" i="3"/>
  <c r="C1484" i="3"/>
  <c r="I1482" i="3"/>
  <c r="F1482" i="3"/>
  <c r="C1482" i="3"/>
  <c r="I1480" i="3"/>
  <c r="F1480" i="3"/>
  <c r="C1480" i="3"/>
  <c r="I1478" i="3"/>
  <c r="F1478" i="3"/>
  <c r="C1478" i="3"/>
  <c r="I1476" i="3"/>
  <c r="F1476" i="3"/>
  <c r="C1476" i="3"/>
  <c r="I1474" i="3"/>
  <c r="F1474" i="3"/>
  <c r="C1474" i="3"/>
  <c r="I1472" i="3"/>
  <c r="F1472" i="3"/>
  <c r="C1472" i="3"/>
  <c r="I1470" i="3"/>
  <c r="F1470" i="3"/>
  <c r="C1470" i="3"/>
  <c r="I1468" i="3"/>
  <c r="F1468" i="3"/>
  <c r="C1468" i="3"/>
  <c r="I1466" i="3"/>
  <c r="F1466" i="3"/>
  <c r="C1466" i="3"/>
  <c r="I1464" i="3"/>
  <c r="F1464" i="3"/>
  <c r="C1464" i="3"/>
  <c r="I1462" i="3"/>
  <c r="F1462" i="3"/>
  <c r="C1462" i="3"/>
  <c r="I1460" i="3"/>
  <c r="F1460" i="3"/>
  <c r="C1460" i="3"/>
  <c r="I1458" i="3"/>
  <c r="F1458" i="3"/>
  <c r="C1458" i="3"/>
  <c r="I1456" i="3"/>
  <c r="F1456" i="3"/>
  <c r="C1456" i="3"/>
  <c r="I1454" i="3"/>
  <c r="F1454" i="3"/>
  <c r="C1454" i="3"/>
  <c r="I1452" i="3"/>
  <c r="F1452" i="3"/>
  <c r="C1452" i="3"/>
  <c r="I1450" i="3"/>
  <c r="F1450" i="3"/>
  <c r="C1450" i="3"/>
  <c r="I1448" i="3"/>
  <c r="F1448" i="3"/>
  <c r="C1448" i="3"/>
  <c r="I1446" i="3"/>
  <c r="F1446" i="3"/>
  <c r="C1446" i="3"/>
  <c r="I1444" i="3"/>
  <c r="F1444" i="3"/>
  <c r="C1444" i="3"/>
  <c r="I1442" i="3"/>
  <c r="F1442" i="3"/>
  <c r="C1442" i="3"/>
  <c r="I1440" i="3"/>
  <c r="F1440" i="3"/>
  <c r="C1440" i="3"/>
  <c r="I1438" i="3"/>
  <c r="F1438" i="3"/>
  <c r="C1438" i="3"/>
  <c r="I1436" i="3"/>
  <c r="F1436" i="3"/>
  <c r="C1436" i="3"/>
  <c r="I1434" i="3"/>
  <c r="F1434" i="3"/>
  <c r="C1434" i="3"/>
  <c r="I1432" i="3"/>
  <c r="F1432" i="3"/>
  <c r="C1432" i="3"/>
  <c r="I1430" i="3"/>
  <c r="F1430" i="3"/>
  <c r="C1430" i="3"/>
  <c r="I1428" i="3"/>
  <c r="F1428" i="3"/>
  <c r="C1428" i="3"/>
  <c r="I1426" i="3"/>
  <c r="F1426" i="3"/>
  <c r="C1426" i="3"/>
  <c r="I1424" i="3"/>
  <c r="F1424" i="3"/>
  <c r="C1424" i="3"/>
  <c r="I1422" i="3"/>
  <c r="F1422" i="3"/>
  <c r="C1422" i="3"/>
  <c r="I1420" i="3"/>
  <c r="F1420" i="3"/>
  <c r="C1420" i="3"/>
  <c r="I1418" i="3"/>
  <c r="F1418" i="3"/>
  <c r="C1418" i="3"/>
  <c r="I1416" i="3"/>
  <c r="F1416" i="3"/>
  <c r="C1416" i="3"/>
  <c r="I1414" i="3"/>
  <c r="F1414" i="3"/>
  <c r="C1414" i="3"/>
  <c r="I1412" i="3"/>
  <c r="F1412" i="3"/>
  <c r="C1412" i="3"/>
  <c r="I1410" i="3"/>
  <c r="F1410" i="3"/>
  <c r="C1410" i="3"/>
  <c r="I1408" i="3"/>
  <c r="F1408" i="3"/>
  <c r="C1408" i="3"/>
  <c r="I1406" i="3"/>
  <c r="F1406" i="3"/>
  <c r="C1406" i="3"/>
  <c r="I1404" i="3"/>
  <c r="F1404" i="3"/>
  <c r="C1404" i="3"/>
  <c r="I1402" i="3"/>
  <c r="F1402" i="3"/>
  <c r="C1402" i="3"/>
  <c r="I1400" i="3"/>
  <c r="F1400" i="3"/>
  <c r="C1400" i="3"/>
  <c r="I1398" i="3"/>
  <c r="F1398" i="3"/>
  <c r="C1398" i="3"/>
  <c r="I1396" i="3"/>
  <c r="F1396" i="3"/>
  <c r="C1396" i="3"/>
  <c r="I1394" i="3"/>
  <c r="F1394" i="3"/>
  <c r="C1394" i="3"/>
  <c r="I1392" i="3"/>
  <c r="F1392" i="3"/>
  <c r="C1392" i="3"/>
  <c r="I1390" i="3"/>
  <c r="F1390" i="3"/>
  <c r="C1390" i="3"/>
  <c r="I1388" i="3"/>
  <c r="F1388" i="3"/>
  <c r="C1388" i="3"/>
  <c r="I1386" i="3"/>
  <c r="F1386" i="3"/>
  <c r="C1386" i="3"/>
  <c r="I1384" i="3"/>
  <c r="F1384" i="3"/>
  <c r="C1384" i="3"/>
  <c r="I1382" i="3"/>
  <c r="F1382" i="3"/>
  <c r="C1382" i="3"/>
  <c r="I1380" i="3"/>
  <c r="F1380" i="3"/>
  <c r="C1380" i="3"/>
  <c r="I1378" i="3"/>
  <c r="F1378" i="3"/>
  <c r="C1378" i="3"/>
  <c r="I1376" i="3"/>
  <c r="F1376" i="3"/>
  <c r="C1376" i="3"/>
  <c r="I1374" i="3"/>
  <c r="F1374" i="3"/>
  <c r="C1374" i="3"/>
  <c r="I1372" i="3"/>
  <c r="F1372" i="3"/>
  <c r="C1372" i="3"/>
  <c r="I1370" i="3"/>
  <c r="F1370" i="3"/>
  <c r="C1370" i="3"/>
  <c r="I1368" i="3"/>
  <c r="F1368" i="3"/>
  <c r="C1368" i="3"/>
  <c r="I1366" i="3"/>
  <c r="F1366" i="3"/>
  <c r="C1366" i="3"/>
  <c r="I1364" i="3"/>
  <c r="F1364" i="3"/>
  <c r="C1364" i="3"/>
  <c r="I1362" i="3"/>
  <c r="F1362" i="3"/>
  <c r="C1362" i="3"/>
  <c r="I1360" i="3"/>
  <c r="F1360" i="3"/>
  <c r="C1360" i="3"/>
  <c r="I1358" i="3"/>
  <c r="F1358" i="3"/>
  <c r="C1358" i="3"/>
  <c r="I1356" i="3"/>
  <c r="F1356" i="3"/>
  <c r="C1356" i="3"/>
  <c r="I1354" i="3"/>
  <c r="F1354" i="3"/>
  <c r="C1354" i="3"/>
  <c r="I1352" i="3"/>
  <c r="F1352" i="3"/>
  <c r="C1352" i="3"/>
  <c r="I1350" i="3"/>
  <c r="F1350" i="3"/>
  <c r="C1350" i="3"/>
  <c r="I1348" i="3"/>
  <c r="F1348" i="3"/>
  <c r="C1348" i="3"/>
  <c r="I1346" i="3"/>
  <c r="F1346" i="3"/>
  <c r="C1346" i="3"/>
  <c r="I1344" i="3"/>
  <c r="F1344" i="3"/>
  <c r="C1344" i="3"/>
  <c r="I1342" i="3"/>
  <c r="F1342" i="3"/>
  <c r="C1342" i="3"/>
  <c r="I1340" i="3"/>
  <c r="F1340" i="3"/>
  <c r="C1340" i="3"/>
  <c r="I1338" i="3"/>
  <c r="F1338" i="3"/>
  <c r="C1338" i="3"/>
  <c r="I1336" i="3"/>
  <c r="F1336" i="3"/>
  <c r="C1336" i="3"/>
  <c r="I1334" i="3"/>
  <c r="F1334" i="3"/>
  <c r="C1334" i="3"/>
  <c r="I1332" i="3"/>
  <c r="F1332" i="3"/>
  <c r="C1332" i="3"/>
  <c r="I1330" i="3"/>
  <c r="F1330" i="3"/>
  <c r="C1330" i="3"/>
  <c r="I1328" i="3"/>
  <c r="F1328" i="3"/>
  <c r="C1328" i="3"/>
  <c r="M1326" i="3"/>
  <c r="M1328" i="3" s="1"/>
  <c r="M1330" i="3" s="1"/>
  <c r="M1332" i="3" s="1"/>
  <c r="M1334" i="3" s="1"/>
  <c r="M1336" i="3" s="1"/>
  <c r="M1338" i="3" s="1"/>
  <c r="M1340" i="3" s="1"/>
  <c r="M1342" i="3" s="1"/>
  <c r="M1344" i="3" s="1"/>
  <c r="M1346" i="3" s="1"/>
  <c r="M1348" i="3" s="1"/>
  <c r="M1350" i="3" s="1"/>
  <c r="M1352" i="3" s="1"/>
  <c r="M1354" i="3" s="1"/>
  <c r="M1356" i="3" s="1"/>
  <c r="M1358" i="3" s="1"/>
  <c r="M1360" i="3" s="1"/>
  <c r="M1362" i="3" s="1"/>
  <c r="M1364" i="3" s="1"/>
  <c r="M1366" i="3" s="1"/>
  <c r="M1368" i="3" s="1"/>
  <c r="M1370" i="3" s="1"/>
  <c r="M1372" i="3" s="1"/>
  <c r="M1374" i="3" s="1"/>
  <c r="M1376" i="3" s="1"/>
  <c r="M1378" i="3" s="1"/>
  <c r="M1380" i="3" s="1"/>
  <c r="M1382" i="3" s="1"/>
  <c r="M1384" i="3" s="1"/>
  <c r="M1386" i="3" s="1"/>
  <c r="M1388" i="3" s="1"/>
  <c r="M1390" i="3" s="1"/>
  <c r="M1392" i="3" s="1"/>
  <c r="M1394" i="3" s="1"/>
  <c r="M1396" i="3" s="1"/>
  <c r="M1398" i="3" s="1"/>
  <c r="M1400" i="3" s="1"/>
  <c r="M1402" i="3" s="1"/>
  <c r="M1404" i="3" s="1"/>
  <c r="M1406" i="3" s="1"/>
  <c r="M1408" i="3" s="1"/>
  <c r="M1410" i="3" s="1"/>
  <c r="M1412" i="3" s="1"/>
  <c r="M1414" i="3" s="1"/>
  <c r="M1416" i="3" s="1"/>
  <c r="M1418" i="3" s="1"/>
  <c r="M1420" i="3" s="1"/>
  <c r="M1422" i="3" s="1"/>
  <c r="M1424" i="3" s="1"/>
  <c r="M1426" i="3" s="1"/>
  <c r="M1428" i="3" s="1"/>
  <c r="M1430" i="3" s="1"/>
  <c r="M1432" i="3" s="1"/>
  <c r="M1434" i="3" s="1"/>
  <c r="M1436" i="3" s="1"/>
  <c r="M1438" i="3" s="1"/>
  <c r="M1440" i="3" s="1"/>
  <c r="M1442" i="3" s="1"/>
  <c r="M1444" i="3" s="1"/>
  <c r="M1446" i="3" s="1"/>
  <c r="M1448" i="3" s="1"/>
  <c r="M1450" i="3" s="1"/>
  <c r="M1452" i="3" s="1"/>
  <c r="M1454" i="3" s="1"/>
  <c r="M1456" i="3" s="1"/>
  <c r="M1458" i="3" s="1"/>
  <c r="M1460" i="3" s="1"/>
  <c r="M1462" i="3" s="1"/>
  <c r="M1464" i="3" s="1"/>
  <c r="M1466" i="3" s="1"/>
  <c r="M1468" i="3" s="1"/>
  <c r="M1470" i="3" s="1"/>
  <c r="M1472" i="3" s="1"/>
  <c r="M1474" i="3" s="1"/>
  <c r="M1476" i="3" s="1"/>
  <c r="M1478" i="3" s="1"/>
  <c r="M1480" i="3" s="1"/>
  <c r="M1482" i="3" s="1"/>
  <c r="M1484" i="3" s="1"/>
  <c r="M1486" i="3" s="1"/>
  <c r="M1488" i="3" s="1"/>
  <c r="M1490" i="3" s="1"/>
  <c r="M1492" i="3" s="1"/>
  <c r="M1494" i="3" s="1"/>
  <c r="M1496" i="3" s="1"/>
  <c r="M1498" i="3" s="1"/>
  <c r="M1500" i="3" s="1"/>
  <c r="M1502" i="3" s="1"/>
  <c r="M1504" i="3" s="1"/>
  <c r="M1506" i="3" s="1"/>
  <c r="M1508" i="3" s="1"/>
  <c r="M1510" i="3" s="1"/>
  <c r="M1512" i="3" s="1"/>
  <c r="M1514" i="3" s="1"/>
  <c r="M1516" i="3" s="1"/>
  <c r="M1518" i="3" s="1"/>
  <c r="M1520" i="3" s="1"/>
  <c r="M1522" i="3" s="1"/>
  <c r="M1524" i="3" s="1"/>
  <c r="M1526" i="3" s="1"/>
  <c r="M1528" i="3" s="1"/>
  <c r="M1530" i="3" s="1"/>
  <c r="M1532" i="3" s="1"/>
  <c r="M1534" i="3" s="1"/>
  <c r="M1536" i="3" s="1"/>
  <c r="M1538" i="3" s="1"/>
  <c r="M1540" i="3" s="1"/>
  <c r="M1542" i="3" s="1"/>
  <c r="M1544" i="3" s="1"/>
  <c r="M1546" i="3" s="1"/>
  <c r="M1548" i="3" s="1"/>
  <c r="M1550" i="3" s="1"/>
  <c r="M1552" i="3" s="1"/>
  <c r="M1554" i="3" s="1"/>
  <c r="M1556" i="3" s="1"/>
  <c r="M1558" i="3" s="1"/>
  <c r="M1560" i="3" s="1"/>
  <c r="M1562" i="3" s="1"/>
  <c r="M1564" i="3" s="1"/>
  <c r="M1566" i="3" s="1"/>
  <c r="M1568" i="3" s="1"/>
  <c r="M1570" i="3" s="1"/>
  <c r="M1572" i="3" s="1"/>
  <c r="M1574" i="3" s="1"/>
  <c r="M1576" i="3" s="1"/>
  <c r="M1578" i="3" s="1"/>
  <c r="M1580" i="3" s="1"/>
  <c r="M1582" i="3" s="1"/>
  <c r="M1584" i="3" s="1"/>
  <c r="M1586" i="3" s="1"/>
  <c r="M1588" i="3" s="1"/>
  <c r="M1590" i="3" s="1"/>
  <c r="M1592" i="3" s="1"/>
  <c r="M1594" i="3" s="1"/>
  <c r="M1596" i="3" s="1"/>
  <c r="M1598" i="3" s="1"/>
  <c r="M1600" i="3" s="1"/>
  <c r="M1602" i="3" s="1"/>
  <c r="M1604" i="3" s="1"/>
  <c r="M1606" i="3" s="1"/>
  <c r="M1608" i="3" s="1"/>
  <c r="M1610" i="3" s="1"/>
  <c r="M1612" i="3" s="1"/>
  <c r="M1614" i="3" s="1"/>
  <c r="M1616" i="3" s="1"/>
  <c r="M1618" i="3" s="1"/>
  <c r="M1620" i="3" s="1"/>
  <c r="M1622" i="3" s="1"/>
  <c r="M1624" i="3" s="1"/>
  <c r="M1626" i="3" s="1"/>
  <c r="M1628" i="3" s="1"/>
  <c r="M1630" i="3" s="1"/>
  <c r="M1632" i="3" s="1"/>
  <c r="M1634" i="3" s="1"/>
  <c r="M1636" i="3" s="1"/>
  <c r="M1638" i="3" s="1"/>
  <c r="M1640" i="3" s="1"/>
  <c r="M1642" i="3" s="1"/>
  <c r="M1644" i="3" s="1"/>
  <c r="M1646" i="3" s="1"/>
  <c r="M1648" i="3" s="1"/>
  <c r="M1650" i="3" s="1"/>
  <c r="M1652" i="3" s="1"/>
  <c r="M1654" i="3" s="1"/>
  <c r="I1326" i="3"/>
  <c r="F1326" i="3"/>
  <c r="C1326" i="3"/>
  <c r="V1325" i="3"/>
  <c r="V1327" i="3" s="1"/>
  <c r="V1329" i="3" s="1"/>
  <c r="V1331" i="3" s="1"/>
  <c r="V1333" i="3" s="1"/>
  <c r="V1335" i="3" s="1"/>
  <c r="V1337" i="3" s="1"/>
  <c r="V1339" i="3" s="1"/>
  <c r="V1341" i="3" s="1"/>
  <c r="V1343" i="3" s="1"/>
  <c r="V1345" i="3" s="1"/>
  <c r="V1347" i="3" s="1"/>
  <c r="V1349" i="3" s="1"/>
  <c r="V1351" i="3" s="1"/>
  <c r="V1353" i="3" s="1"/>
  <c r="V1355" i="3" s="1"/>
  <c r="V1357" i="3" s="1"/>
  <c r="V1359" i="3" s="1"/>
  <c r="V1361" i="3" s="1"/>
  <c r="V1363" i="3" s="1"/>
  <c r="V1365" i="3" s="1"/>
  <c r="V1367" i="3" s="1"/>
  <c r="V1369" i="3" s="1"/>
  <c r="V1371" i="3" s="1"/>
  <c r="V1373" i="3" s="1"/>
  <c r="V1375" i="3" s="1"/>
  <c r="V1377" i="3" s="1"/>
  <c r="V1379" i="3" s="1"/>
  <c r="V1381" i="3" s="1"/>
  <c r="V1383" i="3" s="1"/>
  <c r="V1385" i="3" s="1"/>
  <c r="V1387" i="3" s="1"/>
  <c r="V1389" i="3" s="1"/>
  <c r="V1391" i="3" s="1"/>
  <c r="V1393" i="3" s="1"/>
  <c r="V1395" i="3" s="1"/>
  <c r="V1397" i="3" s="1"/>
  <c r="V1399" i="3" s="1"/>
  <c r="V1401" i="3" s="1"/>
  <c r="V1403" i="3" s="1"/>
  <c r="V1405" i="3" s="1"/>
  <c r="V1407" i="3" s="1"/>
  <c r="V1409" i="3" s="1"/>
  <c r="V1411" i="3" s="1"/>
  <c r="V1413" i="3" s="1"/>
  <c r="V1415" i="3" s="1"/>
  <c r="V1417" i="3" s="1"/>
  <c r="V1419" i="3" s="1"/>
  <c r="V1421" i="3" s="1"/>
  <c r="V1423" i="3" s="1"/>
  <c r="V1425" i="3" s="1"/>
  <c r="V1427" i="3" s="1"/>
  <c r="V1429" i="3" s="1"/>
  <c r="V1431" i="3" s="1"/>
  <c r="V1433" i="3" s="1"/>
  <c r="V1435" i="3" s="1"/>
  <c r="V1437" i="3" s="1"/>
  <c r="V1439" i="3" s="1"/>
  <c r="V1441" i="3" s="1"/>
  <c r="V1443" i="3" s="1"/>
  <c r="V1445" i="3" s="1"/>
  <c r="V1447" i="3" s="1"/>
  <c r="V1449" i="3" s="1"/>
  <c r="V1451" i="3" s="1"/>
  <c r="V1453" i="3" s="1"/>
  <c r="V1455" i="3" s="1"/>
  <c r="V1457" i="3" s="1"/>
  <c r="V1459" i="3" s="1"/>
  <c r="V1461" i="3" s="1"/>
  <c r="V1463" i="3" s="1"/>
  <c r="V1465" i="3" s="1"/>
  <c r="V1467" i="3" s="1"/>
  <c r="V1469" i="3" s="1"/>
  <c r="V1471" i="3" s="1"/>
  <c r="V1473" i="3" s="1"/>
  <c r="V1475" i="3" s="1"/>
  <c r="V1477" i="3" s="1"/>
  <c r="V1479" i="3" s="1"/>
  <c r="V1481" i="3" s="1"/>
  <c r="V1483" i="3" s="1"/>
  <c r="V1485" i="3" s="1"/>
  <c r="V1487" i="3" s="1"/>
  <c r="V1489" i="3" s="1"/>
  <c r="V1491" i="3" s="1"/>
  <c r="V1493" i="3" s="1"/>
  <c r="V1495" i="3" s="1"/>
  <c r="V1497" i="3" s="1"/>
  <c r="V1499" i="3" s="1"/>
  <c r="V1501" i="3" s="1"/>
  <c r="V1503" i="3" s="1"/>
  <c r="V1505" i="3" s="1"/>
  <c r="V1507" i="3" s="1"/>
  <c r="V1509" i="3" s="1"/>
  <c r="V1511" i="3" s="1"/>
  <c r="V1513" i="3" s="1"/>
  <c r="V1515" i="3" s="1"/>
  <c r="V1517" i="3" s="1"/>
  <c r="V1519" i="3" s="1"/>
  <c r="V1521" i="3" s="1"/>
  <c r="V1523" i="3" s="1"/>
  <c r="V1525" i="3" s="1"/>
  <c r="V1527" i="3" s="1"/>
  <c r="V1529" i="3" s="1"/>
  <c r="V1531" i="3" s="1"/>
  <c r="V1533" i="3" s="1"/>
  <c r="V1535" i="3" s="1"/>
  <c r="V1537" i="3" s="1"/>
  <c r="V1539" i="3" s="1"/>
  <c r="V1541" i="3" s="1"/>
  <c r="V1543" i="3" s="1"/>
  <c r="V1545" i="3" s="1"/>
  <c r="V1547" i="3" s="1"/>
  <c r="V1549" i="3" s="1"/>
  <c r="V1551" i="3" s="1"/>
  <c r="V1553" i="3" s="1"/>
  <c r="V1555" i="3" s="1"/>
  <c r="V1557" i="3" s="1"/>
  <c r="V1559" i="3" s="1"/>
  <c r="V1561" i="3" s="1"/>
  <c r="V1563" i="3" s="1"/>
  <c r="V1565" i="3" s="1"/>
  <c r="V1567" i="3" s="1"/>
  <c r="V1569" i="3" s="1"/>
  <c r="V1571" i="3" s="1"/>
  <c r="V1573" i="3" s="1"/>
  <c r="V1575" i="3" s="1"/>
  <c r="V1577" i="3" s="1"/>
  <c r="V1579" i="3" s="1"/>
  <c r="V1581" i="3" s="1"/>
  <c r="V1583" i="3" s="1"/>
  <c r="V1585" i="3" s="1"/>
  <c r="V1587" i="3" s="1"/>
  <c r="V1589" i="3" s="1"/>
  <c r="V1591" i="3" s="1"/>
  <c r="V1593" i="3" s="1"/>
  <c r="V1595" i="3" s="1"/>
  <c r="V1597" i="3" s="1"/>
  <c r="V1599" i="3" s="1"/>
  <c r="V1601" i="3" s="1"/>
  <c r="V1603" i="3" s="1"/>
  <c r="V1605" i="3" s="1"/>
  <c r="V1607" i="3" s="1"/>
  <c r="V1609" i="3" s="1"/>
  <c r="V1611" i="3" s="1"/>
  <c r="V1613" i="3" s="1"/>
  <c r="V1615" i="3" s="1"/>
  <c r="V1617" i="3" s="1"/>
  <c r="V1619" i="3" s="1"/>
  <c r="V1621" i="3" s="1"/>
  <c r="V1623" i="3" s="1"/>
  <c r="V1625" i="3" s="1"/>
  <c r="V1627" i="3" s="1"/>
  <c r="V1629" i="3" s="1"/>
  <c r="V1631" i="3" s="1"/>
  <c r="V1633" i="3" s="1"/>
  <c r="V1635" i="3" s="1"/>
  <c r="V1637" i="3" s="1"/>
  <c r="V1639" i="3" s="1"/>
  <c r="V1641" i="3" s="1"/>
  <c r="V1643" i="3" s="1"/>
  <c r="V1645" i="3" s="1"/>
  <c r="V1647" i="3" s="1"/>
  <c r="V1649" i="3" s="1"/>
  <c r="V1651" i="3" s="1"/>
  <c r="V1653" i="3" s="1"/>
  <c r="V1655" i="3" s="1"/>
  <c r="I1324" i="3"/>
  <c r="F1324" i="3"/>
  <c r="C1324" i="3"/>
  <c r="S1322" i="3"/>
  <c r="S1324" i="3" s="1"/>
  <c r="S1326" i="3" s="1"/>
  <c r="S1328" i="3" s="1"/>
  <c r="S1330" i="3" s="1"/>
  <c r="S1332" i="3" s="1"/>
  <c r="S1334" i="3" s="1"/>
  <c r="S1336" i="3" s="1"/>
  <c r="S1338" i="3" s="1"/>
  <c r="S1340" i="3" s="1"/>
  <c r="S1342" i="3" s="1"/>
  <c r="S1344" i="3" s="1"/>
  <c r="S1346" i="3" s="1"/>
  <c r="S1348" i="3" s="1"/>
  <c r="S1350" i="3" s="1"/>
  <c r="S1352" i="3" s="1"/>
  <c r="S1354" i="3" s="1"/>
  <c r="S1356" i="3" s="1"/>
  <c r="S1358" i="3" s="1"/>
  <c r="S1360" i="3" s="1"/>
  <c r="S1362" i="3" s="1"/>
  <c r="S1364" i="3" s="1"/>
  <c r="S1366" i="3" s="1"/>
  <c r="S1368" i="3" s="1"/>
  <c r="S1370" i="3" s="1"/>
  <c r="S1372" i="3" s="1"/>
  <c r="S1374" i="3" s="1"/>
  <c r="S1376" i="3" s="1"/>
  <c r="S1378" i="3" s="1"/>
  <c r="S1380" i="3" s="1"/>
  <c r="S1382" i="3" s="1"/>
  <c r="S1384" i="3" s="1"/>
  <c r="S1386" i="3" s="1"/>
  <c r="S1388" i="3" s="1"/>
  <c r="S1390" i="3" s="1"/>
  <c r="S1392" i="3" s="1"/>
  <c r="S1394" i="3" s="1"/>
  <c r="S1396" i="3" s="1"/>
  <c r="S1398" i="3" s="1"/>
  <c r="S1400" i="3" s="1"/>
  <c r="S1402" i="3" s="1"/>
  <c r="S1404" i="3" s="1"/>
  <c r="S1406" i="3" s="1"/>
  <c r="S1408" i="3" s="1"/>
  <c r="S1410" i="3" s="1"/>
  <c r="S1412" i="3" s="1"/>
  <c r="S1414" i="3" s="1"/>
  <c r="S1416" i="3" s="1"/>
  <c r="S1418" i="3" s="1"/>
  <c r="S1420" i="3" s="1"/>
  <c r="S1422" i="3" s="1"/>
  <c r="S1424" i="3" s="1"/>
  <c r="S1426" i="3" s="1"/>
  <c r="S1428" i="3" s="1"/>
  <c r="S1430" i="3" s="1"/>
  <c r="S1432" i="3" s="1"/>
  <c r="S1434" i="3" s="1"/>
  <c r="S1436" i="3" s="1"/>
  <c r="S1438" i="3" s="1"/>
  <c r="S1440" i="3" s="1"/>
  <c r="S1442" i="3" s="1"/>
  <c r="S1444" i="3" s="1"/>
  <c r="S1446" i="3" s="1"/>
  <c r="S1448" i="3" s="1"/>
  <c r="S1450" i="3" s="1"/>
  <c r="S1452" i="3" s="1"/>
  <c r="S1454" i="3" s="1"/>
  <c r="S1456" i="3" s="1"/>
  <c r="S1458" i="3" s="1"/>
  <c r="S1460" i="3" s="1"/>
  <c r="S1462" i="3" s="1"/>
  <c r="S1464" i="3" s="1"/>
  <c r="S1466" i="3" s="1"/>
  <c r="S1468" i="3" s="1"/>
  <c r="S1470" i="3" s="1"/>
  <c r="S1472" i="3" s="1"/>
  <c r="S1474" i="3" s="1"/>
  <c r="S1476" i="3" s="1"/>
  <c r="S1478" i="3" s="1"/>
  <c r="S1480" i="3" s="1"/>
  <c r="S1482" i="3" s="1"/>
  <c r="S1484" i="3" s="1"/>
  <c r="S1486" i="3" s="1"/>
  <c r="S1488" i="3" s="1"/>
  <c r="S1490" i="3" s="1"/>
  <c r="S1492" i="3" s="1"/>
  <c r="S1494" i="3" s="1"/>
  <c r="S1496" i="3" s="1"/>
  <c r="S1498" i="3" s="1"/>
  <c r="S1500" i="3" s="1"/>
  <c r="S1502" i="3" s="1"/>
  <c r="S1504" i="3" s="1"/>
  <c r="S1506" i="3" s="1"/>
  <c r="S1508" i="3" s="1"/>
  <c r="S1510" i="3" s="1"/>
  <c r="S1512" i="3" s="1"/>
  <c r="S1514" i="3" s="1"/>
  <c r="S1516" i="3" s="1"/>
  <c r="S1518" i="3" s="1"/>
  <c r="S1520" i="3" s="1"/>
  <c r="S1522" i="3" s="1"/>
  <c r="S1524" i="3" s="1"/>
  <c r="S1526" i="3" s="1"/>
  <c r="S1528" i="3" s="1"/>
  <c r="S1530" i="3" s="1"/>
  <c r="S1532" i="3" s="1"/>
  <c r="S1534" i="3" s="1"/>
  <c r="S1536" i="3" s="1"/>
  <c r="S1538" i="3" s="1"/>
  <c r="S1540" i="3" s="1"/>
  <c r="S1542" i="3" s="1"/>
  <c r="S1544" i="3" s="1"/>
  <c r="S1546" i="3" s="1"/>
  <c r="S1548" i="3" s="1"/>
  <c r="S1550" i="3" s="1"/>
  <c r="S1552" i="3" s="1"/>
  <c r="S1554" i="3" s="1"/>
  <c r="S1556" i="3" s="1"/>
  <c r="S1558" i="3" s="1"/>
  <c r="S1560" i="3" s="1"/>
  <c r="S1562" i="3" s="1"/>
  <c r="S1564" i="3" s="1"/>
  <c r="S1566" i="3" s="1"/>
  <c r="S1568" i="3" s="1"/>
  <c r="S1570" i="3" s="1"/>
  <c r="S1572" i="3" s="1"/>
  <c r="S1574" i="3" s="1"/>
  <c r="S1576" i="3" s="1"/>
  <c r="S1578" i="3" s="1"/>
  <c r="S1580" i="3" s="1"/>
  <c r="S1582" i="3" s="1"/>
  <c r="S1584" i="3" s="1"/>
  <c r="S1586" i="3" s="1"/>
  <c r="S1588" i="3" s="1"/>
  <c r="S1590" i="3" s="1"/>
  <c r="S1592" i="3" s="1"/>
  <c r="S1594" i="3" s="1"/>
  <c r="S1596" i="3" s="1"/>
  <c r="S1598" i="3" s="1"/>
  <c r="S1600" i="3" s="1"/>
  <c r="S1602" i="3" s="1"/>
  <c r="S1604" i="3" s="1"/>
  <c r="S1606" i="3" s="1"/>
  <c r="S1608" i="3" s="1"/>
  <c r="S1610" i="3" s="1"/>
  <c r="S1612" i="3" s="1"/>
  <c r="S1614" i="3" s="1"/>
  <c r="S1616" i="3" s="1"/>
  <c r="S1618" i="3" s="1"/>
  <c r="S1620" i="3" s="1"/>
  <c r="S1622" i="3" s="1"/>
  <c r="S1624" i="3" s="1"/>
  <c r="S1626" i="3" s="1"/>
  <c r="S1628" i="3" s="1"/>
  <c r="S1630" i="3" s="1"/>
  <c r="S1632" i="3" s="1"/>
  <c r="S1634" i="3" s="1"/>
  <c r="S1636" i="3" s="1"/>
  <c r="S1638" i="3" s="1"/>
  <c r="S1640" i="3" s="1"/>
  <c r="S1642" i="3" s="1"/>
  <c r="S1644" i="3" s="1"/>
  <c r="S1646" i="3" s="1"/>
  <c r="S1648" i="3" s="1"/>
  <c r="S1650" i="3" s="1"/>
  <c r="S1652" i="3" s="1"/>
  <c r="S1654" i="3" s="1"/>
  <c r="I1322" i="3"/>
  <c r="F1322" i="3"/>
  <c r="C1322" i="3"/>
  <c r="S1320" i="3"/>
  <c r="P1320" i="3"/>
  <c r="P1322" i="3" s="1"/>
  <c r="P1324" i="3" s="1"/>
  <c r="P1326" i="3" s="1"/>
  <c r="P1328" i="3" s="1"/>
  <c r="P1330" i="3" s="1"/>
  <c r="P1332" i="3" s="1"/>
  <c r="P1334" i="3" s="1"/>
  <c r="P1336" i="3" s="1"/>
  <c r="P1338" i="3" s="1"/>
  <c r="P1340" i="3" s="1"/>
  <c r="P1342" i="3" s="1"/>
  <c r="P1344" i="3" s="1"/>
  <c r="P1346" i="3" s="1"/>
  <c r="P1348" i="3" s="1"/>
  <c r="P1350" i="3" s="1"/>
  <c r="P1352" i="3" s="1"/>
  <c r="P1354" i="3" s="1"/>
  <c r="P1356" i="3" s="1"/>
  <c r="P1358" i="3" s="1"/>
  <c r="P1360" i="3" s="1"/>
  <c r="P1362" i="3" s="1"/>
  <c r="P1364" i="3" s="1"/>
  <c r="P1366" i="3" s="1"/>
  <c r="P1368" i="3" s="1"/>
  <c r="P1370" i="3" s="1"/>
  <c r="P1372" i="3" s="1"/>
  <c r="P1374" i="3" s="1"/>
  <c r="P1376" i="3" s="1"/>
  <c r="P1378" i="3" s="1"/>
  <c r="P1380" i="3" s="1"/>
  <c r="P1382" i="3" s="1"/>
  <c r="P1384" i="3" s="1"/>
  <c r="P1386" i="3" s="1"/>
  <c r="P1388" i="3" s="1"/>
  <c r="P1390" i="3" s="1"/>
  <c r="P1392" i="3" s="1"/>
  <c r="P1394" i="3" s="1"/>
  <c r="P1396" i="3" s="1"/>
  <c r="P1398" i="3" s="1"/>
  <c r="P1400" i="3" s="1"/>
  <c r="P1402" i="3" s="1"/>
  <c r="P1404" i="3" s="1"/>
  <c r="P1406" i="3" s="1"/>
  <c r="P1408" i="3" s="1"/>
  <c r="P1410" i="3" s="1"/>
  <c r="P1412" i="3" s="1"/>
  <c r="P1414" i="3" s="1"/>
  <c r="P1416" i="3" s="1"/>
  <c r="P1418" i="3" s="1"/>
  <c r="P1420" i="3" s="1"/>
  <c r="P1422" i="3" s="1"/>
  <c r="P1424" i="3" s="1"/>
  <c r="P1426" i="3" s="1"/>
  <c r="P1428" i="3" s="1"/>
  <c r="P1430" i="3" s="1"/>
  <c r="P1432" i="3" s="1"/>
  <c r="P1434" i="3" s="1"/>
  <c r="P1436" i="3" s="1"/>
  <c r="P1438" i="3" s="1"/>
  <c r="P1440" i="3" s="1"/>
  <c r="P1442" i="3" s="1"/>
  <c r="P1444" i="3" s="1"/>
  <c r="P1446" i="3" s="1"/>
  <c r="P1448" i="3" s="1"/>
  <c r="P1450" i="3" s="1"/>
  <c r="P1452" i="3" s="1"/>
  <c r="P1454" i="3" s="1"/>
  <c r="P1456" i="3" s="1"/>
  <c r="P1458" i="3" s="1"/>
  <c r="P1460" i="3" s="1"/>
  <c r="P1462" i="3" s="1"/>
  <c r="P1464" i="3" s="1"/>
  <c r="P1466" i="3" s="1"/>
  <c r="P1468" i="3" s="1"/>
  <c r="P1470" i="3" s="1"/>
  <c r="P1472" i="3" s="1"/>
  <c r="P1474" i="3" s="1"/>
  <c r="P1476" i="3" s="1"/>
  <c r="P1478" i="3" s="1"/>
  <c r="P1480" i="3" s="1"/>
  <c r="P1482" i="3" s="1"/>
  <c r="P1484" i="3" s="1"/>
  <c r="P1486" i="3" s="1"/>
  <c r="P1488" i="3" s="1"/>
  <c r="P1490" i="3" s="1"/>
  <c r="P1492" i="3" s="1"/>
  <c r="P1494" i="3" s="1"/>
  <c r="P1496" i="3" s="1"/>
  <c r="P1498" i="3" s="1"/>
  <c r="P1500" i="3" s="1"/>
  <c r="P1502" i="3" s="1"/>
  <c r="P1504" i="3" s="1"/>
  <c r="P1506" i="3" s="1"/>
  <c r="P1508" i="3" s="1"/>
  <c r="P1510" i="3" s="1"/>
  <c r="P1512" i="3" s="1"/>
  <c r="P1514" i="3" s="1"/>
  <c r="P1516" i="3" s="1"/>
  <c r="P1518" i="3" s="1"/>
  <c r="P1520" i="3" s="1"/>
  <c r="P1522" i="3" s="1"/>
  <c r="P1524" i="3" s="1"/>
  <c r="P1526" i="3" s="1"/>
  <c r="P1528" i="3" s="1"/>
  <c r="P1530" i="3" s="1"/>
  <c r="P1532" i="3" s="1"/>
  <c r="P1534" i="3" s="1"/>
  <c r="P1536" i="3" s="1"/>
  <c r="P1538" i="3" s="1"/>
  <c r="P1540" i="3" s="1"/>
  <c r="P1542" i="3" s="1"/>
  <c r="P1544" i="3" s="1"/>
  <c r="P1546" i="3" s="1"/>
  <c r="P1548" i="3" s="1"/>
  <c r="P1550" i="3" s="1"/>
  <c r="P1552" i="3" s="1"/>
  <c r="P1554" i="3" s="1"/>
  <c r="P1556" i="3" s="1"/>
  <c r="P1558" i="3" s="1"/>
  <c r="P1560" i="3" s="1"/>
  <c r="P1562" i="3" s="1"/>
  <c r="P1564" i="3" s="1"/>
  <c r="P1566" i="3" s="1"/>
  <c r="P1568" i="3" s="1"/>
  <c r="P1570" i="3" s="1"/>
  <c r="P1572" i="3" s="1"/>
  <c r="P1574" i="3" s="1"/>
  <c r="P1576" i="3" s="1"/>
  <c r="P1578" i="3" s="1"/>
  <c r="P1580" i="3" s="1"/>
  <c r="P1582" i="3" s="1"/>
  <c r="P1584" i="3" s="1"/>
  <c r="P1586" i="3" s="1"/>
  <c r="P1588" i="3" s="1"/>
  <c r="P1590" i="3" s="1"/>
  <c r="P1592" i="3" s="1"/>
  <c r="P1594" i="3" s="1"/>
  <c r="P1596" i="3" s="1"/>
  <c r="P1598" i="3" s="1"/>
  <c r="P1600" i="3" s="1"/>
  <c r="P1602" i="3" s="1"/>
  <c r="P1604" i="3" s="1"/>
  <c r="P1606" i="3" s="1"/>
  <c r="P1608" i="3" s="1"/>
  <c r="P1610" i="3" s="1"/>
  <c r="P1612" i="3" s="1"/>
  <c r="P1614" i="3" s="1"/>
  <c r="P1616" i="3" s="1"/>
  <c r="P1618" i="3" s="1"/>
  <c r="P1620" i="3" s="1"/>
  <c r="P1622" i="3" s="1"/>
  <c r="P1624" i="3" s="1"/>
  <c r="P1626" i="3" s="1"/>
  <c r="P1628" i="3" s="1"/>
  <c r="P1630" i="3" s="1"/>
  <c r="P1632" i="3" s="1"/>
  <c r="P1634" i="3" s="1"/>
  <c r="P1636" i="3" s="1"/>
  <c r="P1638" i="3" s="1"/>
  <c r="P1640" i="3" s="1"/>
  <c r="P1642" i="3" s="1"/>
  <c r="P1644" i="3" s="1"/>
  <c r="P1646" i="3" s="1"/>
  <c r="P1648" i="3" s="1"/>
  <c r="P1650" i="3" s="1"/>
  <c r="P1652" i="3" s="1"/>
  <c r="P1654" i="3" s="1"/>
  <c r="M1320" i="3"/>
  <c r="M1322" i="3" s="1"/>
  <c r="M1324" i="3" s="1"/>
  <c r="J1320" i="3"/>
  <c r="J1322" i="3" s="1"/>
  <c r="I1320" i="3"/>
  <c r="K1320" i="3" s="1"/>
  <c r="G1320" i="3"/>
  <c r="F1320" i="3"/>
  <c r="D1320" i="3"/>
  <c r="D1322" i="3" s="1"/>
  <c r="D1324" i="3" s="1"/>
  <c r="D1326" i="3" s="1"/>
  <c r="E1326" i="3" s="1"/>
  <c r="C1320" i="3"/>
  <c r="V1319" i="3"/>
  <c r="V1321" i="3" s="1"/>
  <c r="V1323" i="3" s="1"/>
  <c r="R1318" i="3"/>
  <c r="T1318" i="3" s="1"/>
  <c r="O1318" i="3"/>
  <c r="L1318" i="3"/>
  <c r="N1318" i="3" s="1"/>
  <c r="I1318" i="3"/>
  <c r="K1318" i="3" s="1"/>
  <c r="F1318" i="3"/>
  <c r="H1318" i="3" s="1"/>
  <c r="C1318" i="3"/>
  <c r="E1318" i="3" s="1"/>
  <c r="U1317" i="3"/>
  <c r="L1316" i="3"/>
  <c r="N1316" i="3" s="1"/>
  <c r="K1316" i="3"/>
  <c r="J1307" i="3"/>
  <c r="D1307" i="3"/>
  <c r="D1301" i="3"/>
  <c r="J1296" i="3"/>
  <c r="D1296" i="3"/>
  <c r="K1274" i="3"/>
  <c r="H1274" i="3"/>
  <c r="N1272" i="3"/>
  <c r="L1272" i="3"/>
  <c r="I1272" i="3"/>
  <c r="F1272" i="3"/>
  <c r="E1272" i="3"/>
  <c r="C1272" i="3"/>
  <c r="N1270" i="3"/>
  <c r="L1270" i="3"/>
  <c r="I1270" i="3"/>
  <c r="F1270" i="3"/>
  <c r="E1270" i="3"/>
  <c r="C1270" i="3"/>
  <c r="L1268" i="3"/>
  <c r="N1268" i="3" s="1"/>
  <c r="I1268" i="3"/>
  <c r="F1268" i="3"/>
  <c r="C1268" i="3"/>
  <c r="E1268" i="3" s="1"/>
  <c r="L1266" i="3"/>
  <c r="N1266" i="3" s="1"/>
  <c r="I1266" i="3"/>
  <c r="F1266" i="3"/>
  <c r="C1266" i="3"/>
  <c r="E1266" i="3" s="1"/>
  <c r="L1264" i="3"/>
  <c r="N1264" i="3" s="1"/>
  <c r="I1264" i="3"/>
  <c r="F1264" i="3"/>
  <c r="C1264" i="3"/>
  <c r="E1264" i="3" s="1"/>
  <c r="L1262" i="3"/>
  <c r="N1262" i="3" s="1"/>
  <c r="I1262" i="3"/>
  <c r="F1262" i="3"/>
  <c r="C1262" i="3"/>
  <c r="E1262" i="3" s="1"/>
  <c r="N1260" i="3"/>
  <c r="L1260" i="3"/>
  <c r="I1260" i="3"/>
  <c r="F1260" i="3"/>
  <c r="E1260" i="3"/>
  <c r="C1260" i="3"/>
  <c r="N1258" i="3"/>
  <c r="L1258" i="3"/>
  <c r="I1258" i="3"/>
  <c r="F1258" i="3"/>
  <c r="E1258" i="3"/>
  <c r="C1258" i="3"/>
  <c r="N1256" i="3"/>
  <c r="L1256" i="3"/>
  <c r="I1256" i="3"/>
  <c r="F1256" i="3"/>
  <c r="E1256" i="3"/>
  <c r="C1256" i="3"/>
  <c r="N1254" i="3"/>
  <c r="L1254" i="3"/>
  <c r="I1254" i="3"/>
  <c r="F1254" i="3"/>
  <c r="E1254" i="3"/>
  <c r="C1254" i="3"/>
  <c r="L1252" i="3"/>
  <c r="N1252" i="3" s="1"/>
  <c r="I1252" i="3"/>
  <c r="F1252" i="3"/>
  <c r="C1252" i="3"/>
  <c r="E1252" i="3" s="1"/>
  <c r="L1250" i="3"/>
  <c r="N1250" i="3" s="1"/>
  <c r="I1250" i="3"/>
  <c r="F1250" i="3"/>
  <c r="C1250" i="3"/>
  <c r="E1250" i="3" s="1"/>
  <c r="L1248" i="3"/>
  <c r="N1248" i="3" s="1"/>
  <c r="I1248" i="3"/>
  <c r="F1248" i="3"/>
  <c r="E1248" i="3"/>
  <c r="C1248" i="3"/>
  <c r="N1246" i="3"/>
  <c r="L1246" i="3"/>
  <c r="I1246" i="3"/>
  <c r="F1246" i="3"/>
  <c r="E1246" i="3"/>
  <c r="C1246" i="3"/>
  <c r="N1244" i="3"/>
  <c r="L1244" i="3"/>
  <c r="I1244" i="3"/>
  <c r="F1244" i="3"/>
  <c r="E1244" i="3"/>
  <c r="C1244" i="3"/>
  <c r="N1242" i="3"/>
  <c r="L1242" i="3"/>
  <c r="I1242" i="3"/>
  <c r="F1242" i="3"/>
  <c r="E1242" i="3"/>
  <c r="C1242" i="3"/>
  <c r="N1240" i="3"/>
  <c r="L1240" i="3"/>
  <c r="I1240" i="3"/>
  <c r="F1240" i="3"/>
  <c r="E1240" i="3"/>
  <c r="C1240" i="3"/>
  <c r="N1238" i="3"/>
  <c r="L1238" i="3"/>
  <c r="I1238" i="3"/>
  <c r="F1238" i="3"/>
  <c r="E1238" i="3"/>
  <c r="C1238" i="3"/>
  <c r="N1236" i="3"/>
  <c r="L1236" i="3"/>
  <c r="I1236" i="3"/>
  <c r="F1236" i="3"/>
  <c r="E1236" i="3"/>
  <c r="C1236" i="3"/>
  <c r="N1234" i="3"/>
  <c r="L1234" i="3"/>
  <c r="I1234" i="3"/>
  <c r="F1234" i="3"/>
  <c r="E1234" i="3"/>
  <c r="C1234" i="3"/>
  <c r="N1232" i="3"/>
  <c r="L1232" i="3"/>
  <c r="I1232" i="3"/>
  <c r="F1232" i="3"/>
  <c r="E1232" i="3"/>
  <c r="C1232" i="3"/>
  <c r="N1230" i="3"/>
  <c r="L1230" i="3"/>
  <c r="I1230" i="3"/>
  <c r="F1230" i="3"/>
  <c r="E1230" i="3"/>
  <c r="C1230" i="3"/>
  <c r="N1228" i="3"/>
  <c r="L1228" i="3"/>
  <c r="I1228" i="3"/>
  <c r="F1228" i="3"/>
  <c r="E1228" i="3"/>
  <c r="C1228" i="3"/>
  <c r="N1226" i="3"/>
  <c r="L1226" i="3"/>
  <c r="I1226" i="3"/>
  <c r="F1226" i="3"/>
  <c r="E1226" i="3"/>
  <c r="C1226" i="3"/>
  <c r="N1224" i="3"/>
  <c r="L1224" i="3"/>
  <c r="I1224" i="3"/>
  <c r="F1224" i="3"/>
  <c r="E1224" i="3"/>
  <c r="C1224" i="3"/>
  <c r="N1222" i="3"/>
  <c r="L1222" i="3"/>
  <c r="I1222" i="3"/>
  <c r="F1222" i="3"/>
  <c r="E1222" i="3"/>
  <c r="C1222" i="3"/>
  <c r="N1220" i="3"/>
  <c r="L1220" i="3"/>
  <c r="I1220" i="3"/>
  <c r="F1220" i="3"/>
  <c r="E1220" i="3"/>
  <c r="C1220" i="3"/>
  <c r="N1218" i="3"/>
  <c r="L1218" i="3"/>
  <c r="I1218" i="3"/>
  <c r="F1218" i="3"/>
  <c r="E1218" i="3"/>
  <c r="C1218" i="3"/>
  <c r="N1216" i="3"/>
  <c r="L1216" i="3"/>
  <c r="I1216" i="3"/>
  <c r="F1216" i="3"/>
  <c r="E1216" i="3"/>
  <c r="C1216" i="3"/>
  <c r="N1214" i="3"/>
  <c r="L1214" i="3"/>
  <c r="I1214" i="3"/>
  <c r="F1214" i="3"/>
  <c r="E1214" i="3"/>
  <c r="C1214" i="3"/>
  <c r="N1212" i="3"/>
  <c r="L1212" i="3"/>
  <c r="I1212" i="3"/>
  <c r="F1212" i="3"/>
  <c r="E1212" i="3"/>
  <c r="C1212" i="3"/>
  <c r="N1210" i="3"/>
  <c r="L1210" i="3"/>
  <c r="I1210" i="3"/>
  <c r="F1210" i="3"/>
  <c r="E1210" i="3"/>
  <c r="C1210" i="3"/>
  <c r="N1208" i="3"/>
  <c r="L1208" i="3"/>
  <c r="I1208" i="3"/>
  <c r="F1208" i="3"/>
  <c r="E1208" i="3"/>
  <c r="C1208" i="3"/>
  <c r="N1206" i="3"/>
  <c r="L1206" i="3"/>
  <c r="I1206" i="3"/>
  <c r="F1206" i="3"/>
  <c r="E1206" i="3"/>
  <c r="C1206" i="3"/>
  <c r="N1204" i="3"/>
  <c r="L1204" i="3"/>
  <c r="I1204" i="3"/>
  <c r="F1204" i="3"/>
  <c r="E1204" i="3"/>
  <c r="C1204" i="3"/>
  <c r="N1202" i="3"/>
  <c r="L1202" i="3"/>
  <c r="I1202" i="3"/>
  <c r="F1202" i="3"/>
  <c r="E1202" i="3"/>
  <c r="C1202" i="3"/>
  <c r="N1200" i="3"/>
  <c r="L1200" i="3"/>
  <c r="I1200" i="3"/>
  <c r="F1200" i="3"/>
  <c r="E1200" i="3"/>
  <c r="C1200" i="3"/>
  <c r="N1198" i="3"/>
  <c r="L1198" i="3"/>
  <c r="I1198" i="3"/>
  <c r="F1198" i="3"/>
  <c r="E1198" i="3"/>
  <c r="C1198" i="3"/>
  <c r="N1196" i="3"/>
  <c r="L1196" i="3"/>
  <c r="I1196" i="3"/>
  <c r="F1196" i="3"/>
  <c r="E1196" i="3"/>
  <c r="C1196" i="3"/>
  <c r="N1194" i="3"/>
  <c r="L1194" i="3"/>
  <c r="I1194" i="3"/>
  <c r="F1194" i="3"/>
  <c r="E1194" i="3"/>
  <c r="C1194" i="3"/>
  <c r="N1192" i="3"/>
  <c r="L1192" i="3"/>
  <c r="I1192" i="3"/>
  <c r="F1192" i="3"/>
  <c r="E1192" i="3"/>
  <c r="C1192" i="3"/>
  <c r="N1190" i="3"/>
  <c r="L1190" i="3"/>
  <c r="I1190" i="3"/>
  <c r="F1190" i="3"/>
  <c r="E1190" i="3"/>
  <c r="C1190" i="3"/>
  <c r="N1188" i="3"/>
  <c r="L1188" i="3"/>
  <c r="I1188" i="3"/>
  <c r="F1188" i="3"/>
  <c r="E1188" i="3"/>
  <c r="C1188" i="3"/>
  <c r="N1186" i="3"/>
  <c r="L1186" i="3"/>
  <c r="I1186" i="3"/>
  <c r="F1186" i="3"/>
  <c r="E1186" i="3"/>
  <c r="C1186" i="3"/>
  <c r="N1184" i="3"/>
  <c r="L1184" i="3"/>
  <c r="I1184" i="3"/>
  <c r="F1184" i="3"/>
  <c r="E1184" i="3"/>
  <c r="C1184" i="3"/>
  <c r="N1182" i="3"/>
  <c r="L1182" i="3"/>
  <c r="I1182" i="3"/>
  <c r="F1182" i="3"/>
  <c r="E1182" i="3"/>
  <c r="C1182" i="3"/>
  <c r="N1180" i="3"/>
  <c r="L1180" i="3"/>
  <c r="I1180" i="3"/>
  <c r="F1180" i="3"/>
  <c r="E1180" i="3"/>
  <c r="C1180" i="3"/>
  <c r="N1178" i="3"/>
  <c r="L1178" i="3"/>
  <c r="I1178" i="3"/>
  <c r="F1178" i="3"/>
  <c r="E1178" i="3"/>
  <c r="C1178" i="3"/>
  <c r="N1176" i="3"/>
  <c r="L1176" i="3"/>
  <c r="I1176" i="3"/>
  <c r="F1176" i="3"/>
  <c r="E1176" i="3"/>
  <c r="C1176" i="3"/>
  <c r="N1174" i="3"/>
  <c r="L1174" i="3"/>
  <c r="I1174" i="3"/>
  <c r="F1174" i="3"/>
  <c r="E1174" i="3"/>
  <c r="C1174" i="3"/>
  <c r="N1172" i="3"/>
  <c r="L1172" i="3"/>
  <c r="I1172" i="3"/>
  <c r="F1172" i="3"/>
  <c r="E1172" i="3"/>
  <c r="C1172" i="3"/>
  <c r="N1170" i="3"/>
  <c r="L1170" i="3"/>
  <c r="I1170" i="3"/>
  <c r="F1170" i="3"/>
  <c r="E1170" i="3"/>
  <c r="C1170" i="3"/>
  <c r="N1168" i="3"/>
  <c r="L1168" i="3"/>
  <c r="I1168" i="3"/>
  <c r="F1168" i="3"/>
  <c r="E1168" i="3"/>
  <c r="C1168" i="3"/>
  <c r="N1166" i="3"/>
  <c r="L1166" i="3"/>
  <c r="I1166" i="3"/>
  <c r="F1166" i="3"/>
  <c r="E1166" i="3"/>
  <c r="C1166" i="3"/>
  <c r="N1164" i="3"/>
  <c r="L1164" i="3"/>
  <c r="I1164" i="3"/>
  <c r="F1164" i="3"/>
  <c r="E1164" i="3"/>
  <c r="C1164" i="3"/>
  <c r="N1162" i="3"/>
  <c r="L1162" i="3"/>
  <c r="I1162" i="3"/>
  <c r="F1162" i="3"/>
  <c r="E1162" i="3"/>
  <c r="C1162" i="3"/>
  <c r="N1160" i="3"/>
  <c r="L1160" i="3"/>
  <c r="I1160" i="3"/>
  <c r="F1160" i="3"/>
  <c r="E1160" i="3"/>
  <c r="C1160" i="3"/>
  <c r="N1158" i="3"/>
  <c r="L1158" i="3"/>
  <c r="I1158" i="3"/>
  <c r="F1158" i="3"/>
  <c r="E1158" i="3"/>
  <c r="C1158" i="3"/>
  <c r="N1156" i="3"/>
  <c r="L1156" i="3"/>
  <c r="I1156" i="3"/>
  <c r="F1156" i="3"/>
  <c r="E1156" i="3"/>
  <c r="C1156" i="3"/>
  <c r="N1154" i="3"/>
  <c r="L1154" i="3"/>
  <c r="I1154" i="3"/>
  <c r="F1154" i="3"/>
  <c r="E1154" i="3"/>
  <c r="C1154" i="3"/>
  <c r="N1152" i="3"/>
  <c r="L1152" i="3"/>
  <c r="I1152" i="3"/>
  <c r="F1152" i="3"/>
  <c r="E1152" i="3"/>
  <c r="C1152" i="3"/>
  <c r="N1150" i="3"/>
  <c r="L1150" i="3"/>
  <c r="I1150" i="3"/>
  <c r="F1150" i="3"/>
  <c r="E1150" i="3"/>
  <c r="C1150" i="3"/>
  <c r="N1148" i="3"/>
  <c r="L1148" i="3"/>
  <c r="I1148" i="3"/>
  <c r="F1148" i="3"/>
  <c r="E1148" i="3"/>
  <c r="C1148" i="3"/>
  <c r="N1146" i="3"/>
  <c r="L1146" i="3"/>
  <c r="I1146" i="3"/>
  <c r="F1146" i="3"/>
  <c r="E1146" i="3"/>
  <c r="C1146" i="3"/>
  <c r="L1144" i="3"/>
  <c r="N1144" i="3" s="1"/>
  <c r="I1144" i="3"/>
  <c r="F1144" i="3"/>
  <c r="C1144" i="3"/>
  <c r="E1144" i="3" s="1"/>
  <c r="L1142" i="3"/>
  <c r="N1142" i="3" s="1"/>
  <c r="I1142" i="3"/>
  <c r="F1142" i="3"/>
  <c r="C1142" i="3"/>
  <c r="E1142" i="3" s="1"/>
  <c r="L1140" i="3"/>
  <c r="N1140" i="3" s="1"/>
  <c r="I1140" i="3"/>
  <c r="F1140" i="3"/>
  <c r="C1140" i="3"/>
  <c r="E1140" i="3" s="1"/>
  <c r="L1138" i="3"/>
  <c r="N1138" i="3" s="1"/>
  <c r="I1138" i="3"/>
  <c r="F1138" i="3"/>
  <c r="C1138" i="3"/>
  <c r="E1138" i="3" s="1"/>
  <c r="L1136" i="3"/>
  <c r="N1136" i="3" s="1"/>
  <c r="I1136" i="3"/>
  <c r="F1136" i="3"/>
  <c r="C1136" i="3"/>
  <c r="E1136" i="3" s="1"/>
  <c r="L1134" i="3"/>
  <c r="N1134" i="3" s="1"/>
  <c r="I1134" i="3"/>
  <c r="F1134" i="3"/>
  <c r="C1134" i="3"/>
  <c r="E1134" i="3" s="1"/>
  <c r="L1132" i="3"/>
  <c r="N1132" i="3" s="1"/>
  <c r="I1132" i="3"/>
  <c r="F1132" i="3"/>
  <c r="C1132" i="3"/>
  <c r="E1132" i="3" s="1"/>
  <c r="L1130" i="3"/>
  <c r="N1130" i="3" s="1"/>
  <c r="I1130" i="3"/>
  <c r="F1130" i="3"/>
  <c r="C1130" i="3"/>
  <c r="E1130" i="3" s="1"/>
  <c r="L1128" i="3"/>
  <c r="N1128" i="3" s="1"/>
  <c r="I1128" i="3"/>
  <c r="F1128" i="3"/>
  <c r="C1128" i="3"/>
  <c r="E1128" i="3" s="1"/>
  <c r="L1126" i="3"/>
  <c r="N1126" i="3" s="1"/>
  <c r="I1126" i="3"/>
  <c r="F1126" i="3"/>
  <c r="C1126" i="3"/>
  <c r="E1126" i="3" s="1"/>
  <c r="L1124" i="3"/>
  <c r="N1124" i="3" s="1"/>
  <c r="I1124" i="3"/>
  <c r="F1124" i="3"/>
  <c r="C1124" i="3"/>
  <c r="E1124" i="3" s="1"/>
  <c r="L1122" i="3"/>
  <c r="N1122" i="3" s="1"/>
  <c r="I1122" i="3"/>
  <c r="F1122" i="3"/>
  <c r="C1122" i="3"/>
  <c r="E1122" i="3" s="1"/>
  <c r="L1120" i="3"/>
  <c r="N1120" i="3" s="1"/>
  <c r="I1120" i="3"/>
  <c r="F1120" i="3"/>
  <c r="C1120" i="3"/>
  <c r="E1120" i="3" s="1"/>
  <c r="L1118" i="3"/>
  <c r="N1118" i="3" s="1"/>
  <c r="I1118" i="3"/>
  <c r="F1118" i="3"/>
  <c r="C1118" i="3"/>
  <c r="E1118" i="3" s="1"/>
  <c r="L1116" i="3"/>
  <c r="N1116" i="3" s="1"/>
  <c r="I1116" i="3"/>
  <c r="F1116" i="3"/>
  <c r="C1116" i="3"/>
  <c r="E1116" i="3" s="1"/>
  <c r="N1114" i="3"/>
  <c r="L1114" i="3"/>
  <c r="I1114" i="3"/>
  <c r="F1114" i="3"/>
  <c r="E1114" i="3"/>
  <c r="C1114" i="3"/>
  <c r="L1112" i="3"/>
  <c r="N1112" i="3" s="1"/>
  <c r="I1112" i="3"/>
  <c r="F1112" i="3"/>
  <c r="C1112" i="3"/>
  <c r="E1112" i="3" s="1"/>
  <c r="L1110" i="3"/>
  <c r="N1110" i="3" s="1"/>
  <c r="I1110" i="3"/>
  <c r="F1110" i="3"/>
  <c r="C1110" i="3"/>
  <c r="E1110" i="3" s="1"/>
  <c r="L1108" i="3"/>
  <c r="N1108" i="3" s="1"/>
  <c r="I1108" i="3"/>
  <c r="F1108" i="3"/>
  <c r="C1108" i="3"/>
  <c r="E1108" i="3" s="1"/>
  <c r="L1106" i="3"/>
  <c r="N1106" i="3" s="1"/>
  <c r="I1106" i="3"/>
  <c r="F1106" i="3"/>
  <c r="C1106" i="3"/>
  <c r="E1106" i="3" s="1"/>
  <c r="L1104" i="3"/>
  <c r="N1104" i="3" s="1"/>
  <c r="I1104" i="3"/>
  <c r="F1104" i="3"/>
  <c r="C1104" i="3"/>
  <c r="E1104" i="3" s="1"/>
  <c r="L1102" i="3"/>
  <c r="N1102" i="3" s="1"/>
  <c r="I1102" i="3"/>
  <c r="F1102" i="3"/>
  <c r="C1102" i="3"/>
  <c r="E1102" i="3" s="1"/>
  <c r="L1100" i="3"/>
  <c r="N1100" i="3" s="1"/>
  <c r="I1100" i="3"/>
  <c r="F1100" i="3"/>
  <c r="C1100" i="3"/>
  <c r="E1100" i="3" s="1"/>
  <c r="L1098" i="3"/>
  <c r="N1098" i="3" s="1"/>
  <c r="I1098" i="3"/>
  <c r="F1098" i="3"/>
  <c r="C1098" i="3"/>
  <c r="E1098" i="3" s="1"/>
  <c r="L1096" i="3"/>
  <c r="N1096" i="3" s="1"/>
  <c r="I1096" i="3"/>
  <c r="F1096" i="3"/>
  <c r="C1096" i="3"/>
  <c r="E1096" i="3" s="1"/>
  <c r="L1094" i="3"/>
  <c r="N1094" i="3" s="1"/>
  <c r="I1094" i="3"/>
  <c r="F1094" i="3"/>
  <c r="C1094" i="3"/>
  <c r="E1094" i="3" s="1"/>
  <c r="L1092" i="3"/>
  <c r="N1092" i="3" s="1"/>
  <c r="I1092" i="3"/>
  <c r="F1092" i="3"/>
  <c r="C1092" i="3"/>
  <c r="E1092" i="3" s="1"/>
  <c r="L1090" i="3"/>
  <c r="N1090" i="3" s="1"/>
  <c r="I1090" i="3"/>
  <c r="F1090" i="3"/>
  <c r="C1090" i="3"/>
  <c r="E1090" i="3" s="1"/>
  <c r="L1088" i="3"/>
  <c r="N1088" i="3" s="1"/>
  <c r="I1088" i="3"/>
  <c r="F1088" i="3"/>
  <c r="C1088" i="3"/>
  <c r="E1088" i="3" s="1"/>
  <c r="L1086" i="3"/>
  <c r="N1086" i="3" s="1"/>
  <c r="I1086" i="3"/>
  <c r="F1086" i="3"/>
  <c r="C1086" i="3"/>
  <c r="E1086" i="3" s="1"/>
  <c r="L1084" i="3"/>
  <c r="N1084" i="3" s="1"/>
  <c r="I1084" i="3"/>
  <c r="F1084" i="3"/>
  <c r="C1084" i="3"/>
  <c r="E1084" i="3" s="1"/>
  <c r="L1082" i="3"/>
  <c r="N1082" i="3" s="1"/>
  <c r="I1082" i="3"/>
  <c r="F1082" i="3"/>
  <c r="C1082" i="3"/>
  <c r="E1082" i="3" s="1"/>
  <c r="L1080" i="3"/>
  <c r="N1080" i="3" s="1"/>
  <c r="I1080" i="3"/>
  <c r="F1080" i="3"/>
  <c r="C1080" i="3"/>
  <c r="E1080" i="3" s="1"/>
  <c r="L1078" i="3"/>
  <c r="N1078" i="3" s="1"/>
  <c r="I1078" i="3"/>
  <c r="F1078" i="3"/>
  <c r="C1078" i="3"/>
  <c r="E1078" i="3" s="1"/>
  <c r="L1076" i="3"/>
  <c r="N1076" i="3" s="1"/>
  <c r="I1076" i="3"/>
  <c r="F1076" i="3"/>
  <c r="C1076" i="3"/>
  <c r="E1076" i="3" s="1"/>
  <c r="L1074" i="3"/>
  <c r="N1074" i="3" s="1"/>
  <c r="I1074" i="3"/>
  <c r="F1074" i="3"/>
  <c r="C1074" i="3"/>
  <c r="E1074" i="3" s="1"/>
  <c r="L1072" i="3"/>
  <c r="N1072" i="3" s="1"/>
  <c r="I1072" i="3"/>
  <c r="F1072" i="3"/>
  <c r="C1072" i="3"/>
  <c r="E1072" i="3" s="1"/>
  <c r="L1070" i="3"/>
  <c r="N1070" i="3" s="1"/>
  <c r="I1070" i="3"/>
  <c r="F1070" i="3"/>
  <c r="C1070" i="3"/>
  <c r="E1070" i="3" s="1"/>
  <c r="L1068" i="3"/>
  <c r="N1068" i="3" s="1"/>
  <c r="I1068" i="3"/>
  <c r="F1068" i="3"/>
  <c r="C1068" i="3"/>
  <c r="E1068" i="3" s="1"/>
  <c r="L1066" i="3"/>
  <c r="N1066" i="3" s="1"/>
  <c r="I1066" i="3"/>
  <c r="F1066" i="3"/>
  <c r="C1066" i="3"/>
  <c r="E1066" i="3" s="1"/>
  <c r="L1064" i="3"/>
  <c r="N1064" i="3" s="1"/>
  <c r="I1064" i="3"/>
  <c r="F1064" i="3"/>
  <c r="C1064" i="3"/>
  <c r="E1064" i="3" s="1"/>
  <c r="L1062" i="3"/>
  <c r="N1062" i="3" s="1"/>
  <c r="I1062" i="3"/>
  <c r="F1062" i="3"/>
  <c r="C1062" i="3"/>
  <c r="E1062" i="3" s="1"/>
  <c r="L1060" i="3"/>
  <c r="N1060" i="3" s="1"/>
  <c r="I1060" i="3"/>
  <c r="F1060" i="3"/>
  <c r="C1060" i="3"/>
  <c r="E1060" i="3" s="1"/>
  <c r="L1058" i="3"/>
  <c r="N1058" i="3" s="1"/>
  <c r="I1058" i="3"/>
  <c r="F1058" i="3"/>
  <c r="C1058" i="3"/>
  <c r="E1058" i="3" s="1"/>
  <c r="L1056" i="3"/>
  <c r="N1056" i="3" s="1"/>
  <c r="I1056" i="3"/>
  <c r="F1056" i="3"/>
  <c r="C1056" i="3"/>
  <c r="E1056" i="3" s="1"/>
  <c r="L1054" i="3"/>
  <c r="N1054" i="3" s="1"/>
  <c r="I1054" i="3"/>
  <c r="F1054" i="3"/>
  <c r="C1054" i="3"/>
  <c r="E1054" i="3" s="1"/>
  <c r="L1052" i="3"/>
  <c r="N1052" i="3" s="1"/>
  <c r="I1052" i="3"/>
  <c r="F1052" i="3"/>
  <c r="C1052" i="3"/>
  <c r="E1052" i="3" s="1"/>
  <c r="L1050" i="3"/>
  <c r="N1050" i="3" s="1"/>
  <c r="I1050" i="3"/>
  <c r="F1050" i="3"/>
  <c r="C1050" i="3"/>
  <c r="E1050" i="3" s="1"/>
  <c r="L1048" i="3"/>
  <c r="N1048" i="3" s="1"/>
  <c r="I1048" i="3"/>
  <c r="F1048" i="3"/>
  <c r="C1048" i="3"/>
  <c r="E1048" i="3" s="1"/>
  <c r="L1046" i="3"/>
  <c r="N1046" i="3" s="1"/>
  <c r="I1046" i="3"/>
  <c r="F1046" i="3"/>
  <c r="C1046" i="3"/>
  <c r="E1046" i="3" s="1"/>
  <c r="L1044" i="3"/>
  <c r="N1044" i="3" s="1"/>
  <c r="I1044" i="3"/>
  <c r="F1044" i="3"/>
  <c r="C1044" i="3"/>
  <c r="E1044" i="3" s="1"/>
  <c r="L1042" i="3"/>
  <c r="N1042" i="3" s="1"/>
  <c r="I1042" i="3"/>
  <c r="F1042" i="3"/>
  <c r="C1042" i="3"/>
  <c r="E1042" i="3" s="1"/>
  <c r="L1040" i="3"/>
  <c r="N1040" i="3" s="1"/>
  <c r="I1040" i="3"/>
  <c r="F1040" i="3"/>
  <c r="C1040" i="3"/>
  <c r="E1040" i="3" s="1"/>
  <c r="L1038" i="3"/>
  <c r="N1038" i="3" s="1"/>
  <c r="I1038" i="3"/>
  <c r="F1038" i="3"/>
  <c r="C1038" i="3"/>
  <c r="E1038" i="3" s="1"/>
  <c r="L1036" i="3"/>
  <c r="N1036" i="3" s="1"/>
  <c r="I1036" i="3"/>
  <c r="F1036" i="3"/>
  <c r="C1036" i="3"/>
  <c r="E1036" i="3" s="1"/>
  <c r="L1034" i="3"/>
  <c r="N1034" i="3" s="1"/>
  <c r="I1034" i="3"/>
  <c r="F1034" i="3"/>
  <c r="C1034" i="3"/>
  <c r="E1034" i="3" s="1"/>
  <c r="L1032" i="3"/>
  <c r="N1032" i="3" s="1"/>
  <c r="I1032" i="3"/>
  <c r="F1032" i="3"/>
  <c r="C1032" i="3"/>
  <c r="E1032" i="3" s="1"/>
  <c r="L1030" i="3"/>
  <c r="N1030" i="3" s="1"/>
  <c r="I1030" i="3"/>
  <c r="F1030" i="3"/>
  <c r="C1030" i="3"/>
  <c r="E1030" i="3" s="1"/>
  <c r="L1028" i="3"/>
  <c r="N1028" i="3" s="1"/>
  <c r="I1028" i="3"/>
  <c r="F1028" i="3"/>
  <c r="C1028" i="3"/>
  <c r="E1028" i="3" s="1"/>
  <c r="L1026" i="3"/>
  <c r="N1026" i="3" s="1"/>
  <c r="I1026" i="3"/>
  <c r="F1026" i="3"/>
  <c r="C1026" i="3"/>
  <c r="E1026" i="3" s="1"/>
  <c r="L1024" i="3"/>
  <c r="N1024" i="3" s="1"/>
  <c r="I1024" i="3"/>
  <c r="F1024" i="3"/>
  <c r="C1024" i="3"/>
  <c r="E1024" i="3" s="1"/>
  <c r="L1022" i="3"/>
  <c r="N1022" i="3" s="1"/>
  <c r="I1022" i="3"/>
  <c r="F1022" i="3"/>
  <c r="C1022" i="3"/>
  <c r="E1022" i="3" s="1"/>
  <c r="L1020" i="3"/>
  <c r="N1020" i="3" s="1"/>
  <c r="I1020" i="3"/>
  <c r="F1020" i="3"/>
  <c r="C1020" i="3"/>
  <c r="E1020" i="3" s="1"/>
  <c r="L1018" i="3"/>
  <c r="N1018" i="3" s="1"/>
  <c r="I1018" i="3"/>
  <c r="F1018" i="3"/>
  <c r="C1018" i="3"/>
  <c r="E1018" i="3" s="1"/>
  <c r="L1016" i="3"/>
  <c r="N1016" i="3" s="1"/>
  <c r="I1016" i="3"/>
  <c r="F1016" i="3"/>
  <c r="C1016" i="3"/>
  <c r="E1016" i="3" s="1"/>
  <c r="L1014" i="3"/>
  <c r="N1014" i="3" s="1"/>
  <c r="I1014" i="3"/>
  <c r="F1014" i="3"/>
  <c r="C1014" i="3"/>
  <c r="E1014" i="3" s="1"/>
  <c r="L1012" i="3"/>
  <c r="N1012" i="3" s="1"/>
  <c r="I1012" i="3"/>
  <c r="F1012" i="3"/>
  <c r="C1012" i="3"/>
  <c r="E1012" i="3" s="1"/>
  <c r="L1010" i="3"/>
  <c r="N1010" i="3" s="1"/>
  <c r="I1010" i="3"/>
  <c r="F1010" i="3"/>
  <c r="C1010" i="3"/>
  <c r="E1010" i="3" s="1"/>
  <c r="L1008" i="3"/>
  <c r="N1008" i="3" s="1"/>
  <c r="I1008" i="3"/>
  <c r="F1008" i="3"/>
  <c r="C1008" i="3"/>
  <c r="E1008" i="3" s="1"/>
  <c r="L1006" i="3"/>
  <c r="N1006" i="3" s="1"/>
  <c r="I1006" i="3"/>
  <c r="F1006" i="3"/>
  <c r="C1006" i="3"/>
  <c r="E1006" i="3" s="1"/>
  <c r="L1004" i="3"/>
  <c r="N1004" i="3" s="1"/>
  <c r="I1004" i="3"/>
  <c r="F1004" i="3"/>
  <c r="C1004" i="3"/>
  <c r="E1004" i="3" s="1"/>
  <c r="L1002" i="3"/>
  <c r="N1002" i="3" s="1"/>
  <c r="I1002" i="3"/>
  <c r="F1002" i="3"/>
  <c r="C1002" i="3"/>
  <c r="E1002" i="3" s="1"/>
  <c r="L1000" i="3"/>
  <c r="N1000" i="3" s="1"/>
  <c r="I1000" i="3"/>
  <c r="F1000" i="3"/>
  <c r="C1000" i="3"/>
  <c r="E1000" i="3" s="1"/>
  <c r="L998" i="3"/>
  <c r="N998" i="3" s="1"/>
  <c r="I998" i="3"/>
  <c r="F998" i="3"/>
  <c r="C998" i="3"/>
  <c r="E998" i="3" s="1"/>
  <c r="L996" i="3"/>
  <c r="N996" i="3" s="1"/>
  <c r="I996" i="3"/>
  <c r="F996" i="3"/>
  <c r="C996" i="3"/>
  <c r="E996" i="3" s="1"/>
  <c r="N994" i="3"/>
  <c r="L994" i="3"/>
  <c r="I994" i="3"/>
  <c r="F994" i="3"/>
  <c r="E994" i="3"/>
  <c r="C994" i="3"/>
  <c r="L992" i="3"/>
  <c r="N992" i="3" s="1"/>
  <c r="I992" i="3"/>
  <c r="F992" i="3"/>
  <c r="C992" i="3"/>
  <c r="E992" i="3" s="1"/>
  <c r="L990" i="3"/>
  <c r="N990" i="3" s="1"/>
  <c r="I990" i="3"/>
  <c r="F990" i="3"/>
  <c r="C990" i="3"/>
  <c r="E990" i="3" s="1"/>
  <c r="L988" i="3"/>
  <c r="N988" i="3" s="1"/>
  <c r="I988" i="3"/>
  <c r="F988" i="3"/>
  <c r="C988" i="3"/>
  <c r="E988" i="3" s="1"/>
  <c r="L986" i="3"/>
  <c r="N986" i="3" s="1"/>
  <c r="I986" i="3"/>
  <c r="F986" i="3"/>
  <c r="C986" i="3"/>
  <c r="E986" i="3" s="1"/>
  <c r="L984" i="3"/>
  <c r="N984" i="3" s="1"/>
  <c r="I984" i="3"/>
  <c r="F984" i="3"/>
  <c r="C984" i="3"/>
  <c r="E984" i="3" s="1"/>
  <c r="N982" i="3"/>
  <c r="L982" i="3"/>
  <c r="I982" i="3"/>
  <c r="F982" i="3"/>
  <c r="E982" i="3"/>
  <c r="C982" i="3"/>
  <c r="L980" i="3"/>
  <c r="N980" i="3" s="1"/>
  <c r="I980" i="3"/>
  <c r="F980" i="3"/>
  <c r="C980" i="3"/>
  <c r="E980" i="3" s="1"/>
  <c r="N978" i="3"/>
  <c r="L978" i="3"/>
  <c r="I978" i="3"/>
  <c r="F978" i="3"/>
  <c r="E978" i="3"/>
  <c r="C978" i="3"/>
  <c r="L976" i="3"/>
  <c r="N976" i="3" s="1"/>
  <c r="I976" i="3"/>
  <c r="F976" i="3"/>
  <c r="C976" i="3"/>
  <c r="E976" i="3" s="1"/>
  <c r="L974" i="3"/>
  <c r="N974" i="3" s="1"/>
  <c r="I974" i="3"/>
  <c r="F974" i="3"/>
  <c r="C974" i="3"/>
  <c r="E974" i="3" s="1"/>
  <c r="L972" i="3"/>
  <c r="N972" i="3" s="1"/>
  <c r="I972" i="3"/>
  <c r="F972" i="3"/>
  <c r="C972" i="3"/>
  <c r="E972" i="3" s="1"/>
  <c r="L970" i="3"/>
  <c r="N970" i="3" s="1"/>
  <c r="I970" i="3"/>
  <c r="F970" i="3"/>
  <c r="C970" i="3"/>
  <c r="E970" i="3" s="1"/>
  <c r="L968" i="3"/>
  <c r="N968" i="3" s="1"/>
  <c r="I968" i="3"/>
  <c r="F968" i="3"/>
  <c r="C968" i="3"/>
  <c r="E968" i="3" s="1"/>
  <c r="N966" i="3"/>
  <c r="L966" i="3"/>
  <c r="I966" i="3"/>
  <c r="F966" i="3"/>
  <c r="E966" i="3"/>
  <c r="C966" i="3"/>
  <c r="L964" i="3"/>
  <c r="N964" i="3" s="1"/>
  <c r="I964" i="3"/>
  <c r="F964" i="3"/>
  <c r="C964" i="3"/>
  <c r="E964" i="3" s="1"/>
  <c r="L962" i="3"/>
  <c r="N962" i="3" s="1"/>
  <c r="I962" i="3"/>
  <c r="F962" i="3"/>
  <c r="C962" i="3"/>
  <c r="E962" i="3" s="1"/>
  <c r="L960" i="3"/>
  <c r="N960" i="3" s="1"/>
  <c r="I960" i="3"/>
  <c r="F960" i="3"/>
  <c r="C960" i="3"/>
  <c r="E960" i="3" s="1"/>
  <c r="L958" i="3"/>
  <c r="N958" i="3" s="1"/>
  <c r="I958" i="3"/>
  <c r="F958" i="3"/>
  <c r="C958" i="3"/>
  <c r="E958" i="3" s="1"/>
  <c r="L956" i="3"/>
  <c r="N956" i="3" s="1"/>
  <c r="I956" i="3"/>
  <c r="F956" i="3"/>
  <c r="C956" i="3"/>
  <c r="E956" i="3" s="1"/>
  <c r="L954" i="3"/>
  <c r="N954" i="3" s="1"/>
  <c r="I954" i="3"/>
  <c r="F954" i="3"/>
  <c r="C954" i="3"/>
  <c r="E954" i="3" s="1"/>
  <c r="L952" i="3"/>
  <c r="N952" i="3" s="1"/>
  <c r="I952" i="3"/>
  <c r="F952" i="3"/>
  <c r="C952" i="3"/>
  <c r="E952" i="3" s="1"/>
  <c r="L950" i="3"/>
  <c r="N950" i="3" s="1"/>
  <c r="I950" i="3"/>
  <c r="F950" i="3"/>
  <c r="C950" i="3"/>
  <c r="E950" i="3" s="1"/>
  <c r="L948" i="3"/>
  <c r="N948" i="3" s="1"/>
  <c r="I948" i="3"/>
  <c r="F948" i="3"/>
  <c r="C948" i="3"/>
  <c r="E948" i="3" s="1"/>
  <c r="L946" i="3"/>
  <c r="N946" i="3" s="1"/>
  <c r="I946" i="3"/>
  <c r="F946" i="3"/>
  <c r="C946" i="3"/>
  <c r="E946" i="3" s="1"/>
  <c r="L944" i="3"/>
  <c r="N944" i="3" s="1"/>
  <c r="I944" i="3"/>
  <c r="F944" i="3"/>
  <c r="C944" i="3"/>
  <c r="E944" i="3" s="1"/>
  <c r="L942" i="3"/>
  <c r="N942" i="3" s="1"/>
  <c r="J942" i="3"/>
  <c r="J944" i="3" s="1"/>
  <c r="I942" i="3"/>
  <c r="G942" i="3"/>
  <c r="F942" i="3"/>
  <c r="E942" i="3"/>
  <c r="C942" i="3"/>
  <c r="L940" i="3"/>
  <c r="N940" i="3" s="1"/>
  <c r="K940" i="3"/>
  <c r="I940" i="3"/>
  <c r="F940" i="3"/>
  <c r="H940" i="3" s="1"/>
  <c r="E940" i="3"/>
  <c r="C940" i="3"/>
  <c r="K938" i="3"/>
  <c r="H938" i="3"/>
  <c r="D929" i="3"/>
  <c r="J923" i="3"/>
  <c r="D923" i="3"/>
  <c r="X887" i="3"/>
  <c r="W887" i="3"/>
  <c r="V887" i="3"/>
  <c r="X886" i="3"/>
  <c r="W886" i="3"/>
  <c r="O1273" i="3" s="1"/>
  <c r="Q1273" i="3" s="1"/>
  <c r="V886" i="3"/>
  <c r="Y886" i="3" s="1"/>
  <c r="X885" i="3"/>
  <c r="Z885" i="3" s="1"/>
  <c r="W885" i="3"/>
  <c r="D531" i="3" s="1"/>
  <c r="V885" i="3"/>
  <c r="U885" i="3"/>
  <c r="Y885" i="3" s="1"/>
  <c r="X884" i="3"/>
  <c r="W884" i="3"/>
  <c r="O1271" i="3" s="1"/>
  <c r="Q1271" i="3" s="1"/>
  <c r="V884" i="3"/>
  <c r="Y884" i="3" s="1"/>
  <c r="Z883" i="3"/>
  <c r="X883" i="3"/>
  <c r="W883" i="3"/>
  <c r="V883" i="3"/>
  <c r="U883" i="3"/>
  <c r="Y883" i="3" s="1"/>
  <c r="X882" i="3"/>
  <c r="W882" i="3"/>
  <c r="O1269" i="3" s="1"/>
  <c r="Q1269" i="3" s="1"/>
  <c r="V882" i="3"/>
  <c r="Y882" i="3" s="1"/>
  <c r="X881" i="3"/>
  <c r="Z881" i="3" s="1"/>
  <c r="W881" i="3"/>
  <c r="D527" i="3" s="1"/>
  <c r="V881" i="3"/>
  <c r="U881" i="3"/>
  <c r="Y881" i="3" s="1"/>
  <c r="X880" i="3"/>
  <c r="W880" i="3"/>
  <c r="O1267" i="3" s="1"/>
  <c r="Q1267" i="3" s="1"/>
  <c r="V880" i="3"/>
  <c r="Y880" i="3" s="1"/>
  <c r="Z879" i="3"/>
  <c r="X879" i="3"/>
  <c r="W879" i="3"/>
  <c r="V879" i="3"/>
  <c r="U879" i="3"/>
  <c r="Y879" i="3" s="1"/>
  <c r="X878" i="3"/>
  <c r="W878" i="3"/>
  <c r="O1265" i="3" s="1"/>
  <c r="Q1265" i="3" s="1"/>
  <c r="V878" i="3"/>
  <c r="Y878" i="3" s="1"/>
  <c r="X877" i="3"/>
  <c r="Z877" i="3" s="1"/>
  <c r="W877" i="3"/>
  <c r="D523" i="3" s="1"/>
  <c r="V877" i="3"/>
  <c r="U877" i="3"/>
  <c r="Y877" i="3" s="1"/>
  <c r="X876" i="3"/>
  <c r="W876" i="3"/>
  <c r="O1263" i="3" s="1"/>
  <c r="Q1263" i="3" s="1"/>
  <c r="V876" i="3"/>
  <c r="X875" i="3"/>
  <c r="Z875" i="3" s="1"/>
  <c r="W875" i="3"/>
  <c r="V875" i="3"/>
  <c r="U875" i="3"/>
  <c r="Y875" i="3" s="1"/>
  <c r="X874" i="3"/>
  <c r="W874" i="3"/>
  <c r="O1261" i="3" s="1"/>
  <c r="Q1261" i="3" s="1"/>
  <c r="V874" i="3"/>
  <c r="X873" i="3"/>
  <c r="Z873" i="3" s="1"/>
  <c r="W873" i="3"/>
  <c r="D519" i="3" s="1"/>
  <c r="V873" i="3"/>
  <c r="U873" i="3"/>
  <c r="Y873" i="3" s="1"/>
  <c r="X872" i="3"/>
  <c r="W872" i="3"/>
  <c r="O1259" i="3" s="1"/>
  <c r="Q1259" i="3" s="1"/>
  <c r="V872" i="3"/>
  <c r="X871" i="3"/>
  <c r="Z871" i="3" s="1"/>
  <c r="W871" i="3"/>
  <c r="V871" i="3"/>
  <c r="U871" i="3"/>
  <c r="Y871" i="3" s="1"/>
  <c r="X870" i="3"/>
  <c r="W870" i="3"/>
  <c r="O1257" i="3" s="1"/>
  <c r="Q1257" i="3" s="1"/>
  <c r="V870" i="3"/>
  <c r="X869" i="3"/>
  <c r="Z869" i="3" s="1"/>
  <c r="W869" i="3"/>
  <c r="D515" i="3" s="1"/>
  <c r="V869" i="3"/>
  <c r="U869" i="3"/>
  <c r="Y869" i="3" s="1"/>
  <c r="X868" i="3"/>
  <c r="W868" i="3"/>
  <c r="O1255" i="3" s="1"/>
  <c r="Q1255" i="3" s="1"/>
  <c r="V868" i="3"/>
  <c r="Y868" i="3" s="1"/>
  <c r="X867" i="3"/>
  <c r="Z867" i="3" s="1"/>
  <c r="W867" i="3"/>
  <c r="V867" i="3"/>
  <c r="U867" i="3"/>
  <c r="Y867" i="3" s="1"/>
  <c r="X866" i="3"/>
  <c r="W866" i="3"/>
  <c r="O1253" i="3" s="1"/>
  <c r="Q1253" i="3" s="1"/>
  <c r="V866" i="3"/>
  <c r="X865" i="3"/>
  <c r="Z865" i="3" s="1"/>
  <c r="W865" i="3"/>
  <c r="D511" i="3" s="1"/>
  <c r="V865" i="3"/>
  <c r="U865" i="3"/>
  <c r="Y865" i="3" s="1"/>
  <c r="X864" i="3"/>
  <c r="W864" i="3"/>
  <c r="O1251" i="3" s="1"/>
  <c r="Q1251" i="3" s="1"/>
  <c r="V864" i="3"/>
  <c r="Y864" i="3" s="1"/>
  <c r="X863" i="3"/>
  <c r="Z863" i="3" s="1"/>
  <c r="W863" i="3"/>
  <c r="V863" i="3"/>
  <c r="U863" i="3"/>
  <c r="Y863" i="3" s="1"/>
  <c r="X862" i="3"/>
  <c r="W862" i="3"/>
  <c r="O1249" i="3" s="1"/>
  <c r="Q1249" i="3" s="1"/>
  <c r="V862" i="3"/>
  <c r="Y862" i="3" s="1"/>
  <c r="X861" i="3"/>
  <c r="Z861" i="3" s="1"/>
  <c r="W861" i="3"/>
  <c r="D507" i="3" s="1"/>
  <c r="V861" i="3"/>
  <c r="U861" i="3"/>
  <c r="Y861" i="3" s="1"/>
  <c r="X860" i="3"/>
  <c r="W860" i="3"/>
  <c r="O1247" i="3" s="1"/>
  <c r="Q1247" i="3" s="1"/>
  <c r="V860" i="3"/>
  <c r="Y860" i="3" s="1"/>
  <c r="Z859" i="3"/>
  <c r="X859" i="3"/>
  <c r="W859" i="3"/>
  <c r="V859" i="3"/>
  <c r="U859" i="3"/>
  <c r="Y859" i="3" s="1"/>
  <c r="X858" i="3"/>
  <c r="W858" i="3"/>
  <c r="O1245" i="3" s="1"/>
  <c r="Q1245" i="3" s="1"/>
  <c r="V858" i="3"/>
  <c r="Y858" i="3" s="1"/>
  <c r="X857" i="3"/>
  <c r="Z857" i="3" s="1"/>
  <c r="W857" i="3"/>
  <c r="D503" i="3" s="1"/>
  <c r="V857" i="3"/>
  <c r="U857" i="3"/>
  <c r="Y857" i="3" s="1"/>
  <c r="X856" i="3"/>
  <c r="W856" i="3"/>
  <c r="O1243" i="3" s="1"/>
  <c r="Q1243" i="3" s="1"/>
  <c r="V856" i="3"/>
  <c r="X855" i="3"/>
  <c r="Z855" i="3" s="1"/>
  <c r="V855" i="3"/>
  <c r="U855" i="3"/>
  <c r="L855" i="3"/>
  <c r="W855" i="3" s="1"/>
  <c r="X854" i="3"/>
  <c r="W854" i="3"/>
  <c r="O1241" i="3" s="1"/>
  <c r="Q1241" i="3" s="1"/>
  <c r="V854" i="3"/>
  <c r="X853" i="3"/>
  <c r="Z853" i="3" s="1"/>
  <c r="V853" i="3"/>
  <c r="U853" i="3"/>
  <c r="L853" i="3"/>
  <c r="W853" i="3" s="1"/>
  <c r="D499" i="3" s="1"/>
  <c r="X852" i="3"/>
  <c r="W852" i="3"/>
  <c r="O1239" i="3" s="1"/>
  <c r="Q1239" i="3" s="1"/>
  <c r="V852" i="3"/>
  <c r="X851" i="3"/>
  <c r="Z851" i="3" s="1"/>
  <c r="W851" i="3"/>
  <c r="D497" i="3" s="1"/>
  <c r="V851" i="3"/>
  <c r="U851" i="3"/>
  <c r="L851" i="3"/>
  <c r="Y850" i="3"/>
  <c r="X850" i="3"/>
  <c r="W850" i="3"/>
  <c r="O1237" i="3" s="1"/>
  <c r="Q1237" i="3" s="1"/>
  <c r="V850" i="3"/>
  <c r="Z849" i="3"/>
  <c r="X849" i="3"/>
  <c r="V849" i="3"/>
  <c r="C495" i="3" s="1"/>
  <c r="U849" i="3"/>
  <c r="L849" i="3"/>
  <c r="Y849" i="3" s="1"/>
  <c r="X848" i="3"/>
  <c r="W848" i="3"/>
  <c r="O1235" i="3" s="1"/>
  <c r="Q1235" i="3" s="1"/>
  <c r="V848" i="3"/>
  <c r="Y848" i="3" s="1"/>
  <c r="Z847" i="3"/>
  <c r="X847" i="3"/>
  <c r="V847" i="3"/>
  <c r="U847" i="3"/>
  <c r="X846" i="3"/>
  <c r="W846" i="3"/>
  <c r="O1233" i="3" s="1"/>
  <c r="Q1233" i="3" s="1"/>
  <c r="V846" i="3"/>
  <c r="X845" i="3"/>
  <c r="Z845" i="3" s="1"/>
  <c r="V845" i="3"/>
  <c r="U845" i="3"/>
  <c r="L845" i="3"/>
  <c r="W845" i="3" s="1"/>
  <c r="D491" i="3" s="1"/>
  <c r="X844" i="3"/>
  <c r="W844" i="3"/>
  <c r="O1231" i="3" s="1"/>
  <c r="Q1231" i="3" s="1"/>
  <c r="V844" i="3"/>
  <c r="Y844" i="3" s="1"/>
  <c r="X843" i="3"/>
  <c r="Z843" i="3" s="1"/>
  <c r="V843" i="3"/>
  <c r="U843" i="3"/>
  <c r="L843" i="3"/>
  <c r="W843" i="3" s="1"/>
  <c r="D489" i="3" s="1"/>
  <c r="X842" i="3"/>
  <c r="W842" i="3"/>
  <c r="O1229" i="3" s="1"/>
  <c r="Q1229" i="3" s="1"/>
  <c r="V842" i="3"/>
  <c r="Y842" i="3" s="1"/>
  <c r="X841" i="3"/>
  <c r="Z841" i="3" s="1"/>
  <c r="V841" i="3"/>
  <c r="C487" i="3" s="1"/>
  <c r="U841" i="3"/>
  <c r="X840" i="3"/>
  <c r="W840" i="3"/>
  <c r="O1227" i="3" s="1"/>
  <c r="Q1227" i="3" s="1"/>
  <c r="V840" i="3"/>
  <c r="Y840" i="3" s="1"/>
  <c r="X839" i="3"/>
  <c r="Z839" i="3" s="1"/>
  <c r="W839" i="3"/>
  <c r="V839" i="3"/>
  <c r="U839" i="3"/>
  <c r="L839" i="3"/>
  <c r="Y839" i="3" s="1"/>
  <c r="X838" i="3"/>
  <c r="W838" i="3"/>
  <c r="O1225" i="3" s="1"/>
  <c r="Q1225" i="3" s="1"/>
  <c r="V838" i="3"/>
  <c r="X837" i="3"/>
  <c r="Z837" i="3" s="1"/>
  <c r="V837" i="3"/>
  <c r="U837" i="3"/>
  <c r="L837" i="3"/>
  <c r="W837" i="3" s="1"/>
  <c r="D483" i="3" s="1"/>
  <c r="X836" i="3"/>
  <c r="W836" i="3"/>
  <c r="O1223" i="3" s="1"/>
  <c r="Q1223" i="3" s="1"/>
  <c r="V836" i="3"/>
  <c r="X835" i="3"/>
  <c r="Z835" i="3" s="1"/>
  <c r="V835" i="3"/>
  <c r="U835" i="3"/>
  <c r="X834" i="3"/>
  <c r="Y834" i="3" s="1"/>
  <c r="W834" i="3"/>
  <c r="O1221" i="3" s="1"/>
  <c r="Q1221" i="3" s="1"/>
  <c r="V834" i="3"/>
  <c r="X833" i="3"/>
  <c r="Z833" i="3" s="1"/>
  <c r="V833" i="3"/>
  <c r="C479" i="3" s="1"/>
  <c r="U833" i="3"/>
  <c r="L833" i="3"/>
  <c r="Y833" i="3" s="1"/>
  <c r="X832" i="3"/>
  <c r="W832" i="3"/>
  <c r="O1219" i="3" s="1"/>
  <c r="Q1219" i="3" s="1"/>
  <c r="V832" i="3"/>
  <c r="Z831" i="3"/>
  <c r="X831" i="3"/>
  <c r="W831" i="3"/>
  <c r="V831" i="3"/>
  <c r="U831" i="3"/>
  <c r="Y831" i="3" s="1"/>
  <c r="L831" i="3"/>
  <c r="X830" i="3"/>
  <c r="W830" i="3"/>
  <c r="O1217" i="3" s="1"/>
  <c r="Q1217" i="3" s="1"/>
  <c r="V830" i="3"/>
  <c r="X829" i="3"/>
  <c r="Z829" i="3" s="1"/>
  <c r="V829" i="3"/>
  <c r="U829" i="3"/>
  <c r="L829" i="3"/>
  <c r="W829" i="3" s="1"/>
  <c r="D475" i="3" s="1"/>
  <c r="X828" i="3"/>
  <c r="W828" i="3"/>
  <c r="O1215" i="3" s="1"/>
  <c r="Q1215" i="3" s="1"/>
  <c r="V828" i="3"/>
  <c r="Y828" i="3" s="1"/>
  <c r="X827" i="3"/>
  <c r="Z827" i="3" s="1"/>
  <c r="V827" i="3"/>
  <c r="U827" i="3"/>
  <c r="P827" i="3"/>
  <c r="W827" i="3" s="1"/>
  <c r="D473" i="3" s="1"/>
  <c r="X826" i="3"/>
  <c r="W826" i="3"/>
  <c r="O1213" i="3" s="1"/>
  <c r="Q1213" i="3" s="1"/>
  <c r="V826" i="3"/>
  <c r="Y826" i="3" s="1"/>
  <c r="X825" i="3"/>
  <c r="Z825" i="3" s="1"/>
  <c r="V825" i="3"/>
  <c r="C471" i="3" s="1"/>
  <c r="U825" i="3"/>
  <c r="X824" i="3"/>
  <c r="W824" i="3"/>
  <c r="O1211" i="3" s="1"/>
  <c r="Q1211" i="3" s="1"/>
  <c r="V824" i="3"/>
  <c r="Y824" i="3" s="1"/>
  <c r="X823" i="3"/>
  <c r="Z823" i="3" s="1"/>
  <c r="V823" i="3"/>
  <c r="U823" i="3"/>
  <c r="X822" i="3"/>
  <c r="W822" i="3"/>
  <c r="O1209" i="3" s="1"/>
  <c r="Q1209" i="3" s="1"/>
  <c r="V822" i="3"/>
  <c r="X821" i="3"/>
  <c r="Z821" i="3" s="1"/>
  <c r="V821" i="3"/>
  <c r="U821" i="3"/>
  <c r="P821" i="3"/>
  <c r="W821" i="3" s="1"/>
  <c r="D467" i="3" s="1"/>
  <c r="X820" i="3"/>
  <c r="W820" i="3"/>
  <c r="O1207" i="3" s="1"/>
  <c r="Q1207" i="3" s="1"/>
  <c r="V820" i="3"/>
  <c r="Y820" i="3" s="1"/>
  <c r="Z819" i="3"/>
  <c r="X819" i="3"/>
  <c r="V819" i="3"/>
  <c r="U819" i="3"/>
  <c r="X818" i="3"/>
  <c r="W818" i="3"/>
  <c r="V818" i="3"/>
  <c r="X817" i="3"/>
  <c r="Z817" i="3" s="1"/>
  <c r="V817" i="3"/>
  <c r="C463" i="3" s="1"/>
  <c r="U817" i="3"/>
  <c r="X816" i="3"/>
  <c r="W816" i="3"/>
  <c r="V816" i="3"/>
  <c r="X815" i="3"/>
  <c r="Z815" i="3" s="1"/>
  <c r="V815" i="3"/>
  <c r="U815" i="3"/>
  <c r="X814" i="3"/>
  <c r="W814" i="3"/>
  <c r="V814" i="3"/>
  <c r="X813" i="3"/>
  <c r="Z813" i="3" s="1"/>
  <c r="V813" i="3"/>
  <c r="U813" i="3"/>
  <c r="X812" i="3"/>
  <c r="W812" i="3"/>
  <c r="O1199" i="3" s="1"/>
  <c r="Q1199" i="3" s="1"/>
  <c r="V812" i="3"/>
  <c r="Y812" i="3" s="1"/>
  <c r="X811" i="3"/>
  <c r="Z811" i="3" s="1"/>
  <c r="V811" i="3"/>
  <c r="U811" i="3"/>
  <c r="X810" i="3"/>
  <c r="Y810" i="3" s="1"/>
  <c r="W810" i="3"/>
  <c r="O1197" i="3" s="1"/>
  <c r="Q1197" i="3" s="1"/>
  <c r="V810" i="3"/>
  <c r="X809" i="3"/>
  <c r="Z809" i="3" s="1"/>
  <c r="V809" i="3"/>
  <c r="C455" i="3" s="1"/>
  <c r="U809" i="3"/>
  <c r="P809" i="3"/>
  <c r="Y809" i="3" s="1"/>
  <c r="X808" i="3"/>
  <c r="W808" i="3"/>
  <c r="O1195" i="3" s="1"/>
  <c r="Q1195" i="3" s="1"/>
  <c r="V808" i="3"/>
  <c r="X807" i="3"/>
  <c r="Z807" i="3" s="1"/>
  <c r="V807" i="3"/>
  <c r="U807" i="3"/>
  <c r="P807" i="3"/>
  <c r="X806" i="3"/>
  <c r="W806" i="3"/>
  <c r="O1193" i="3" s="1"/>
  <c r="Q1193" i="3" s="1"/>
  <c r="V806" i="3"/>
  <c r="X805" i="3"/>
  <c r="Z805" i="3" s="1"/>
  <c r="V805" i="3"/>
  <c r="U805" i="3"/>
  <c r="Y805" i="3" s="1"/>
  <c r="P805" i="3"/>
  <c r="W805" i="3" s="1"/>
  <c r="D451" i="3" s="1"/>
  <c r="X804" i="3"/>
  <c r="W804" i="3"/>
  <c r="O1191" i="3" s="1"/>
  <c r="Q1191" i="3" s="1"/>
  <c r="V804" i="3"/>
  <c r="X803" i="3"/>
  <c r="Z803" i="3" s="1"/>
  <c r="V803" i="3"/>
  <c r="U803" i="3"/>
  <c r="P803" i="3"/>
  <c r="W803" i="3" s="1"/>
  <c r="D449" i="3" s="1"/>
  <c r="X802" i="3"/>
  <c r="W802" i="3"/>
  <c r="O1189" i="3" s="1"/>
  <c r="Q1189" i="3" s="1"/>
  <c r="V802" i="3"/>
  <c r="Y802" i="3" s="1"/>
  <c r="X801" i="3"/>
  <c r="Z801" i="3" s="1"/>
  <c r="V801" i="3"/>
  <c r="C447" i="3" s="1"/>
  <c r="U801" i="3"/>
  <c r="X800" i="3"/>
  <c r="W800" i="3"/>
  <c r="O1187" i="3" s="1"/>
  <c r="Q1187" i="3" s="1"/>
  <c r="V800" i="3"/>
  <c r="Y800" i="3" s="1"/>
  <c r="X799" i="3"/>
  <c r="Z799" i="3" s="1"/>
  <c r="V799" i="3"/>
  <c r="U799" i="3"/>
  <c r="X798" i="3"/>
  <c r="W798" i="3"/>
  <c r="O1185" i="3" s="1"/>
  <c r="Q1185" i="3" s="1"/>
  <c r="V798" i="3"/>
  <c r="X797" i="3"/>
  <c r="Z797" i="3" s="1"/>
  <c r="V797" i="3"/>
  <c r="U797" i="3"/>
  <c r="P797" i="3"/>
  <c r="W797" i="3" s="1"/>
  <c r="D443" i="3" s="1"/>
  <c r="X796" i="3"/>
  <c r="W796" i="3"/>
  <c r="O1183" i="3" s="1"/>
  <c r="Q1183" i="3" s="1"/>
  <c r="V796" i="3"/>
  <c r="Y796" i="3" s="1"/>
  <c r="Z795" i="3"/>
  <c r="X795" i="3"/>
  <c r="V795" i="3"/>
  <c r="U795" i="3"/>
  <c r="X794" i="3"/>
  <c r="W794" i="3"/>
  <c r="V794" i="3"/>
  <c r="X793" i="3"/>
  <c r="Z793" i="3" s="1"/>
  <c r="V793" i="3"/>
  <c r="C439" i="3" s="1"/>
  <c r="U793" i="3"/>
  <c r="X792" i="3"/>
  <c r="W792" i="3"/>
  <c r="V792" i="3"/>
  <c r="X791" i="3"/>
  <c r="Z791" i="3" s="1"/>
  <c r="V791" i="3"/>
  <c r="U791" i="3"/>
  <c r="X790" i="3"/>
  <c r="W790" i="3"/>
  <c r="V790" i="3"/>
  <c r="X789" i="3"/>
  <c r="Z789" i="3" s="1"/>
  <c r="V789" i="3"/>
  <c r="U789" i="3"/>
  <c r="X788" i="3"/>
  <c r="W788" i="3"/>
  <c r="V788" i="3"/>
  <c r="Y788" i="3" s="1"/>
  <c r="X787" i="3"/>
  <c r="Z787" i="3" s="1"/>
  <c r="V787" i="3"/>
  <c r="U787" i="3"/>
  <c r="X786" i="3"/>
  <c r="Y786" i="3" s="1"/>
  <c r="W786" i="3"/>
  <c r="O1173" i="3" s="1"/>
  <c r="Q1173" i="3" s="1"/>
  <c r="V786" i="3"/>
  <c r="X785" i="3"/>
  <c r="Z785" i="3" s="1"/>
  <c r="V785" i="3"/>
  <c r="C431" i="3" s="1"/>
  <c r="U785" i="3"/>
  <c r="P785" i="3"/>
  <c r="Y785" i="3" s="1"/>
  <c r="X784" i="3"/>
  <c r="W784" i="3"/>
  <c r="O1171" i="3" s="1"/>
  <c r="Q1171" i="3" s="1"/>
  <c r="V784" i="3"/>
  <c r="X783" i="3"/>
  <c r="Z783" i="3" s="1"/>
  <c r="W783" i="3"/>
  <c r="V783" i="3"/>
  <c r="U783" i="3"/>
  <c r="P783" i="3"/>
  <c r="X782" i="3"/>
  <c r="W782" i="3"/>
  <c r="O1169" i="3" s="1"/>
  <c r="Q1169" i="3" s="1"/>
  <c r="V782" i="3"/>
  <c r="X781" i="3"/>
  <c r="Z781" i="3" s="1"/>
  <c r="V781" i="3"/>
  <c r="U781" i="3"/>
  <c r="P781" i="3"/>
  <c r="W781" i="3" s="1"/>
  <c r="D427" i="3" s="1"/>
  <c r="X780" i="3"/>
  <c r="W780" i="3"/>
  <c r="O1167" i="3" s="1"/>
  <c r="Q1167" i="3" s="1"/>
  <c r="V780" i="3"/>
  <c r="X779" i="3"/>
  <c r="Z779" i="3" s="1"/>
  <c r="V779" i="3"/>
  <c r="U779" i="3"/>
  <c r="X778" i="3"/>
  <c r="W778" i="3"/>
  <c r="O1165" i="3" s="1"/>
  <c r="Q1165" i="3" s="1"/>
  <c r="V778" i="3"/>
  <c r="Y778" i="3" s="1"/>
  <c r="Z777" i="3"/>
  <c r="X777" i="3"/>
  <c r="W777" i="3"/>
  <c r="V777" i="3"/>
  <c r="C423" i="3" s="1"/>
  <c r="U777" i="3"/>
  <c r="Y777" i="3" s="1"/>
  <c r="X776" i="3"/>
  <c r="W776" i="3"/>
  <c r="O1163" i="3" s="1"/>
  <c r="Q1163" i="3" s="1"/>
  <c r="V776" i="3"/>
  <c r="X775" i="3"/>
  <c r="Z775" i="3" s="1"/>
  <c r="W775" i="3"/>
  <c r="V775" i="3"/>
  <c r="U775" i="3"/>
  <c r="Y775" i="3" s="1"/>
  <c r="X774" i="3"/>
  <c r="W774" i="3"/>
  <c r="O1161" i="3" s="1"/>
  <c r="Q1161" i="3" s="1"/>
  <c r="V774" i="3"/>
  <c r="Y774" i="3" s="1"/>
  <c r="Z773" i="3"/>
  <c r="X773" i="3"/>
  <c r="W773" i="3"/>
  <c r="V773" i="3"/>
  <c r="C419" i="3" s="1"/>
  <c r="U773" i="3"/>
  <c r="Y773" i="3" s="1"/>
  <c r="X772" i="3"/>
  <c r="W772" i="3"/>
  <c r="O1159" i="3" s="1"/>
  <c r="Q1159" i="3" s="1"/>
  <c r="V772" i="3"/>
  <c r="X771" i="3"/>
  <c r="Z771" i="3" s="1"/>
  <c r="W771" i="3"/>
  <c r="V771" i="3"/>
  <c r="U771" i="3"/>
  <c r="Y771" i="3" s="1"/>
  <c r="X770" i="3"/>
  <c r="W770" i="3"/>
  <c r="O1157" i="3" s="1"/>
  <c r="Q1157" i="3" s="1"/>
  <c r="V770" i="3"/>
  <c r="Y770" i="3" s="1"/>
  <c r="Z769" i="3"/>
  <c r="X769" i="3"/>
  <c r="W769" i="3"/>
  <c r="V769" i="3"/>
  <c r="C415" i="3" s="1"/>
  <c r="U769" i="3"/>
  <c r="Y769" i="3" s="1"/>
  <c r="X768" i="3"/>
  <c r="W768" i="3"/>
  <c r="O1155" i="3" s="1"/>
  <c r="Q1155" i="3" s="1"/>
  <c r="V768" i="3"/>
  <c r="X767" i="3"/>
  <c r="Z767" i="3" s="1"/>
  <c r="W767" i="3"/>
  <c r="V767" i="3"/>
  <c r="U767" i="3"/>
  <c r="Y767" i="3" s="1"/>
  <c r="X766" i="3"/>
  <c r="W766" i="3"/>
  <c r="O1153" i="3" s="1"/>
  <c r="Q1153" i="3" s="1"/>
  <c r="V766" i="3"/>
  <c r="Y766" i="3" s="1"/>
  <c r="Z765" i="3"/>
  <c r="X765" i="3"/>
  <c r="W765" i="3"/>
  <c r="V765" i="3"/>
  <c r="C411" i="3" s="1"/>
  <c r="U765" i="3"/>
  <c r="Y765" i="3" s="1"/>
  <c r="X764" i="3"/>
  <c r="W764" i="3"/>
  <c r="O1151" i="3" s="1"/>
  <c r="Q1151" i="3" s="1"/>
  <c r="V764" i="3"/>
  <c r="X763" i="3"/>
  <c r="Z763" i="3" s="1"/>
  <c r="W763" i="3"/>
  <c r="V763" i="3"/>
  <c r="U763" i="3"/>
  <c r="Y763" i="3" s="1"/>
  <c r="X762" i="3"/>
  <c r="W762" i="3"/>
  <c r="O1149" i="3" s="1"/>
  <c r="Q1149" i="3" s="1"/>
  <c r="V762" i="3"/>
  <c r="Y762" i="3" s="1"/>
  <c r="Z761" i="3"/>
  <c r="X761" i="3"/>
  <c r="W761" i="3"/>
  <c r="V761" i="3"/>
  <c r="C407" i="3" s="1"/>
  <c r="U761" i="3"/>
  <c r="Y761" i="3" s="1"/>
  <c r="X760" i="3"/>
  <c r="W760" i="3"/>
  <c r="O1147" i="3" s="1"/>
  <c r="Q1147" i="3" s="1"/>
  <c r="V760" i="3"/>
  <c r="X759" i="3"/>
  <c r="Z759" i="3" s="1"/>
  <c r="W759" i="3"/>
  <c r="V759" i="3"/>
  <c r="U759" i="3"/>
  <c r="Y759" i="3" s="1"/>
  <c r="Y758" i="3"/>
  <c r="X758" i="3"/>
  <c r="W758" i="3"/>
  <c r="O1145" i="3" s="1"/>
  <c r="Q1145" i="3" s="1"/>
  <c r="V758" i="3"/>
  <c r="Z757" i="3"/>
  <c r="X757" i="3"/>
  <c r="W757" i="3"/>
  <c r="V757" i="3"/>
  <c r="C403" i="3" s="1"/>
  <c r="U757" i="3"/>
  <c r="Y757" i="3" s="1"/>
  <c r="X756" i="3"/>
  <c r="W756" i="3"/>
  <c r="O1143" i="3" s="1"/>
  <c r="Q1143" i="3" s="1"/>
  <c r="V756" i="3"/>
  <c r="X755" i="3"/>
  <c r="Z755" i="3" s="1"/>
  <c r="W755" i="3"/>
  <c r="V755" i="3"/>
  <c r="U755" i="3"/>
  <c r="Y755" i="3" s="1"/>
  <c r="Y754" i="3"/>
  <c r="X754" i="3"/>
  <c r="W754" i="3"/>
  <c r="O1141" i="3" s="1"/>
  <c r="Q1141" i="3" s="1"/>
  <c r="V754" i="3"/>
  <c r="Z753" i="3"/>
  <c r="X753" i="3"/>
  <c r="W753" i="3"/>
  <c r="V753" i="3"/>
  <c r="C399" i="3" s="1"/>
  <c r="U753" i="3"/>
  <c r="Y753" i="3" s="1"/>
  <c r="X752" i="3"/>
  <c r="W752" i="3"/>
  <c r="O1139" i="3" s="1"/>
  <c r="Q1139" i="3" s="1"/>
  <c r="V752" i="3"/>
  <c r="X751" i="3"/>
  <c r="Z751" i="3" s="1"/>
  <c r="W751" i="3"/>
  <c r="V751" i="3"/>
  <c r="U751" i="3"/>
  <c r="Y751" i="3" s="1"/>
  <c r="Y750" i="3"/>
  <c r="X750" i="3"/>
  <c r="W750" i="3"/>
  <c r="O1137" i="3" s="1"/>
  <c r="Q1137" i="3" s="1"/>
  <c r="V750" i="3"/>
  <c r="Z749" i="3"/>
  <c r="X749" i="3"/>
  <c r="W749" i="3"/>
  <c r="V749" i="3"/>
  <c r="C395" i="3" s="1"/>
  <c r="U749" i="3"/>
  <c r="Y749" i="3" s="1"/>
  <c r="X748" i="3"/>
  <c r="W748" i="3"/>
  <c r="O1135" i="3" s="1"/>
  <c r="Q1135" i="3" s="1"/>
  <c r="V748" i="3"/>
  <c r="X747" i="3"/>
  <c r="Z747" i="3" s="1"/>
  <c r="W747" i="3"/>
  <c r="V747" i="3"/>
  <c r="U747" i="3"/>
  <c r="Y747" i="3" s="1"/>
  <c r="Y746" i="3"/>
  <c r="X746" i="3"/>
  <c r="W746" i="3"/>
  <c r="O1133" i="3" s="1"/>
  <c r="Q1133" i="3" s="1"/>
  <c r="V746" i="3"/>
  <c r="Z745" i="3"/>
  <c r="X745" i="3"/>
  <c r="W745" i="3"/>
  <c r="V745" i="3"/>
  <c r="C391" i="3" s="1"/>
  <c r="U745" i="3"/>
  <c r="Y745" i="3" s="1"/>
  <c r="X744" i="3"/>
  <c r="W744" i="3"/>
  <c r="O1131" i="3" s="1"/>
  <c r="Q1131" i="3" s="1"/>
  <c r="V744" i="3"/>
  <c r="X743" i="3"/>
  <c r="Z743" i="3" s="1"/>
  <c r="W743" i="3"/>
  <c r="V743" i="3"/>
  <c r="U743" i="3"/>
  <c r="Y743" i="3" s="1"/>
  <c r="Y742" i="3"/>
  <c r="X742" i="3"/>
  <c r="W742" i="3"/>
  <c r="O1129" i="3" s="1"/>
  <c r="Q1129" i="3" s="1"/>
  <c r="V742" i="3"/>
  <c r="Z741" i="3"/>
  <c r="X741" i="3"/>
  <c r="W741" i="3"/>
  <c r="V741" i="3"/>
  <c r="C387" i="3" s="1"/>
  <c r="U741" i="3"/>
  <c r="Y741" i="3" s="1"/>
  <c r="X740" i="3"/>
  <c r="W740" i="3"/>
  <c r="O1127" i="3" s="1"/>
  <c r="Q1127" i="3" s="1"/>
  <c r="V740" i="3"/>
  <c r="X739" i="3"/>
  <c r="Z739" i="3" s="1"/>
  <c r="V739" i="3"/>
  <c r="U739" i="3"/>
  <c r="L739" i="3"/>
  <c r="W739" i="3" s="1"/>
  <c r="D385" i="3" s="1"/>
  <c r="X738" i="3"/>
  <c r="W738" i="3"/>
  <c r="O1125" i="3" s="1"/>
  <c r="Q1125" i="3" s="1"/>
  <c r="V738" i="3"/>
  <c r="X737" i="3"/>
  <c r="Z737" i="3" s="1"/>
  <c r="V737" i="3"/>
  <c r="U737" i="3"/>
  <c r="L737" i="3"/>
  <c r="W737" i="3" s="1"/>
  <c r="D383" i="3" s="1"/>
  <c r="X736" i="3"/>
  <c r="W736" i="3"/>
  <c r="V736" i="3"/>
  <c r="X735" i="3"/>
  <c r="Z735" i="3" s="1"/>
  <c r="V735" i="3"/>
  <c r="C381" i="3" s="1"/>
  <c r="U735" i="3"/>
  <c r="X734" i="3"/>
  <c r="W734" i="3"/>
  <c r="V734" i="3"/>
  <c r="Y734" i="3" s="1"/>
  <c r="X733" i="3"/>
  <c r="Z733" i="3" s="1"/>
  <c r="V733" i="3"/>
  <c r="U733" i="3"/>
  <c r="X732" i="3"/>
  <c r="W732" i="3"/>
  <c r="V732" i="3"/>
  <c r="X731" i="3"/>
  <c r="Z731" i="3" s="1"/>
  <c r="V731" i="3"/>
  <c r="U731" i="3"/>
  <c r="X730" i="3"/>
  <c r="W730" i="3"/>
  <c r="V730" i="3"/>
  <c r="X729" i="3"/>
  <c r="Z729" i="3" s="1"/>
  <c r="V729" i="3"/>
  <c r="U729" i="3"/>
  <c r="X728" i="3"/>
  <c r="Y728" i="3" s="1"/>
  <c r="W728" i="3"/>
  <c r="O1115" i="3" s="1"/>
  <c r="Q1115" i="3" s="1"/>
  <c r="V728" i="3"/>
  <c r="X727" i="3"/>
  <c r="Z727" i="3" s="1"/>
  <c r="V727" i="3"/>
  <c r="C373" i="3" s="1"/>
  <c r="U727" i="3"/>
  <c r="L727" i="3"/>
  <c r="Y727" i="3" s="1"/>
  <c r="X726" i="3"/>
  <c r="W726" i="3"/>
  <c r="O1113" i="3" s="1"/>
  <c r="Q1113" i="3" s="1"/>
  <c r="V726" i="3"/>
  <c r="X725" i="3"/>
  <c r="Z725" i="3" s="1"/>
  <c r="W725" i="3"/>
  <c r="V725" i="3"/>
  <c r="U725" i="3"/>
  <c r="L725" i="3"/>
  <c r="X724" i="3"/>
  <c r="W724" i="3"/>
  <c r="O1111" i="3" s="1"/>
  <c r="Q1111" i="3" s="1"/>
  <c r="V724" i="3"/>
  <c r="X723" i="3"/>
  <c r="Z723" i="3" s="1"/>
  <c r="V723" i="3"/>
  <c r="U723" i="3"/>
  <c r="L723" i="3"/>
  <c r="W723" i="3" s="1"/>
  <c r="D369" i="3" s="1"/>
  <c r="X722" i="3"/>
  <c r="W722" i="3"/>
  <c r="O1109" i="3" s="1"/>
  <c r="Q1109" i="3" s="1"/>
  <c r="V722" i="3"/>
  <c r="X721" i="3"/>
  <c r="Z721" i="3" s="1"/>
  <c r="V721" i="3"/>
  <c r="U721" i="3"/>
  <c r="X720" i="3"/>
  <c r="W720" i="3"/>
  <c r="O1107" i="3" s="1"/>
  <c r="Q1107" i="3" s="1"/>
  <c r="V720" i="3"/>
  <c r="Y720" i="3" s="1"/>
  <c r="Z719" i="3"/>
  <c r="X719" i="3"/>
  <c r="V719" i="3"/>
  <c r="C365" i="3" s="1"/>
  <c r="U719" i="3"/>
  <c r="L719" i="3"/>
  <c r="X718" i="3"/>
  <c r="W718" i="3"/>
  <c r="O1105" i="3" s="1"/>
  <c r="Q1105" i="3" s="1"/>
  <c r="V718" i="3"/>
  <c r="Y718" i="3" s="1"/>
  <c r="X717" i="3"/>
  <c r="Z717" i="3" s="1"/>
  <c r="V717" i="3"/>
  <c r="U717" i="3"/>
  <c r="X716" i="3"/>
  <c r="W716" i="3"/>
  <c r="O1103" i="3" s="1"/>
  <c r="Q1103" i="3" s="1"/>
  <c r="V716" i="3"/>
  <c r="X715" i="3"/>
  <c r="Z715" i="3" s="1"/>
  <c r="V715" i="3"/>
  <c r="U715" i="3"/>
  <c r="L715" i="3"/>
  <c r="W715" i="3" s="1"/>
  <c r="D361" i="3" s="1"/>
  <c r="X714" i="3"/>
  <c r="W714" i="3"/>
  <c r="O1101" i="3" s="1"/>
  <c r="Q1101" i="3" s="1"/>
  <c r="V714" i="3"/>
  <c r="Y714" i="3" s="1"/>
  <c r="Z713" i="3"/>
  <c r="X713" i="3"/>
  <c r="V713" i="3"/>
  <c r="U713" i="3"/>
  <c r="X712" i="3"/>
  <c r="W712" i="3"/>
  <c r="V712" i="3"/>
  <c r="X711" i="3"/>
  <c r="Z711" i="3" s="1"/>
  <c r="V711" i="3"/>
  <c r="C357" i="3" s="1"/>
  <c r="U711" i="3"/>
  <c r="X710" i="3"/>
  <c r="W710" i="3"/>
  <c r="O1097" i="3" s="1"/>
  <c r="Q1097" i="3" s="1"/>
  <c r="V710" i="3"/>
  <c r="X709" i="3"/>
  <c r="Z709" i="3" s="1"/>
  <c r="W709" i="3"/>
  <c r="V709" i="3"/>
  <c r="U709" i="3"/>
  <c r="Y709" i="3" s="1"/>
  <c r="X708" i="3"/>
  <c r="W708" i="3"/>
  <c r="O1095" i="3" s="1"/>
  <c r="Q1095" i="3" s="1"/>
  <c r="V708" i="3"/>
  <c r="Y708" i="3" s="1"/>
  <c r="X707" i="3"/>
  <c r="Z707" i="3" s="1"/>
  <c r="W707" i="3"/>
  <c r="D353" i="3" s="1"/>
  <c r="V707" i="3"/>
  <c r="U707" i="3"/>
  <c r="Y707" i="3" s="1"/>
  <c r="X706" i="3"/>
  <c r="W706" i="3"/>
  <c r="O1093" i="3" s="1"/>
  <c r="Q1093" i="3" s="1"/>
  <c r="V706" i="3"/>
  <c r="X705" i="3"/>
  <c r="Z705" i="3" s="1"/>
  <c r="W705" i="3"/>
  <c r="V705" i="3"/>
  <c r="U705" i="3"/>
  <c r="Y705" i="3" s="1"/>
  <c r="X704" i="3"/>
  <c r="W704" i="3"/>
  <c r="O1091" i="3" s="1"/>
  <c r="Q1091" i="3" s="1"/>
  <c r="V704" i="3"/>
  <c r="Y704" i="3" s="1"/>
  <c r="Z703" i="3"/>
  <c r="X703" i="3"/>
  <c r="W703" i="3"/>
  <c r="D349" i="3" s="1"/>
  <c r="V703" i="3"/>
  <c r="U703" i="3"/>
  <c r="Y703" i="3" s="1"/>
  <c r="X702" i="3"/>
  <c r="W702" i="3"/>
  <c r="O1089" i="3" s="1"/>
  <c r="Q1089" i="3" s="1"/>
  <c r="V702" i="3"/>
  <c r="Y702" i="3" s="1"/>
  <c r="X701" i="3"/>
  <c r="Z701" i="3" s="1"/>
  <c r="V701" i="3"/>
  <c r="U701" i="3"/>
  <c r="Y701" i="3" s="1"/>
  <c r="L701" i="3"/>
  <c r="W701" i="3" s="1"/>
  <c r="X700" i="3"/>
  <c r="W700" i="3"/>
  <c r="O1087" i="3" s="1"/>
  <c r="Q1087" i="3" s="1"/>
  <c r="V700" i="3"/>
  <c r="X699" i="3"/>
  <c r="Z699" i="3" s="1"/>
  <c r="V699" i="3"/>
  <c r="U699" i="3"/>
  <c r="X698" i="3"/>
  <c r="W698" i="3"/>
  <c r="O1085" i="3" s="1"/>
  <c r="Q1085" i="3" s="1"/>
  <c r="V698" i="3"/>
  <c r="X697" i="3"/>
  <c r="Z697" i="3" s="1"/>
  <c r="V697" i="3"/>
  <c r="U697" i="3"/>
  <c r="L697" i="3"/>
  <c r="W697" i="3" s="1"/>
  <c r="D343" i="3" s="1"/>
  <c r="X696" i="3"/>
  <c r="W696" i="3"/>
  <c r="O1083" i="3" s="1"/>
  <c r="Q1083" i="3" s="1"/>
  <c r="V696" i="3"/>
  <c r="Y696" i="3" s="1"/>
  <c r="Z695" i="3"/>
  <c r="X695" i="3"/>
  <c r="V695" i="3"/>
  <c r="C341" i="3" s="1"/>
  <c r="U695" i="3"/>
  <c r="L695" i="3"/>
  <c r="Y695" i="3" s="1"/>
  <c r="X694" i="3"/>
  <c r="W694" i="3"/>
  <c r="O1081" i="3" s="1"/>
  <c r="Q1081" i="3" s="1"/>
  <c r="V694" i="3"/>
  <c r="Y694" i="3" s="1"/>
  <c r="X693" i="3"/>
  <c r="Z693" i="3" s="1"/>
  <c r="V693" i="3"/>
  <c r="U693" i="3"/>
  <c r="L693" i="3"/>
  <c r="W693" i="3" s="1"/>
  <c r="X692" i="3"/>
  <c r="W692" i="3"/>
  <c r="O1079" i="3" s="1"/>
  <c r="Q1079" i="3" s="1"/>
  <c r="V692" i="3"/>
  <c r="X691" i="3"/>
  <c r="Z691" i="3" s="1"/>
  <c r="V691" i="3"/>
  <c r="U691" i="3"/>
  <c r="X690" i="3"/>
  <c r="W690" i="3"/>
  <c r="O1077" i="3" s="1"/>
  <c r="Q1077" i="3" s="1"/>
  <c r="V690" i="3"/>
  <c r="X689" i="3"/>
  <c r="Z689" i="3" s="1"/>
  <c r="V689" i="3"/>
  <c r="U689" i="3"/>
  <c r="Y689" i="3" s="1"/>
  <c r="L689" i="3"/>
  <c r="W689" i="3" s="1"/>
  <c r="D335" i="3" s="1"/>
  <c r="X688" i="3"/>
  <c r="W688" i="3"/>
  <c r="V688" i="3"/>
  <c r="X687" i="3"/>
  <c r="Z687" i="3" s="1"/>
  <c r="V687" i="3"/>
  <c r="C333" i="3" s="1"/>
  <c r="U687" i="3"/>
  <c r="X686" i="3"/>
  <c r="W686" i="3"/>
  <c r="O1073" i="3" s="1"/>
  <c r="Q1073" i="3" s="1"/>
  <c r="V686" i="3"/>
  <c r="Y686" i="3" s="1"/>
  <c r="X685" i="3"/>
  <c r="Z685" i="3" s="1"/>
  <c r="V685" i="3"/>
  <c r="U685" i="3"/>
  <c r="L685" i="3"/>
  <c r="Y685" i="3" s="1"/>
  <c r="X684" i="3"/>
  <c r="W684" i="3"/>
  <c r="V684" i="3"/>
  <c r="X683" i="3"/>
  <c r="Z683" i="3" s="1"/>
  <c r="V683" i="3"/>
  <c r="U683" i="3"/>
  <c r="X682" i="3"/>
  <c r="W682" i="3"/>
  <c r="O1069" i="3" s="1"/>
  <c r="Q1069" i="3" s="1"/>
  <c r="V682" i="3"/>
  <c r="X681" i="3"/>
  <c r="Z681" i="3" s="1"/>
  <c r="V681" i="3"/>
  <c r="U681" i="3"/>
  <c r="X680" i="3"/>
  <c r="Y680" i="3" s="1"/>
  <c r="W680" i="3"/>
  <c r="O1067" i="3" s="1"/>
  <c r="Q1067" i="3" s="1"/>
  <c r="V680" i="3"/>
  <c r="X679" i="3"/>
  <c r="Z679" i="3" s="1"/>
  <c r="V679" i="3"/>
  <c r="C325" i="3" s="1"/>
  <c r="U679" i="3"/>
  <c r="L679" i="3"/>
  <c r="Y679" i="3" s="1"/>
  <c r="X678" i="3"/>
  <c r="W678" i="3"/>
  <c r="O1065" i="3" s="1"/>
  <c r="Q1065" i="3" s="1"/>
  <c r="V678" i="3"/>
  <c r="X677" i="3"/>
  <c r="Z677" i="3" s="1"/>
  <c r="W677" i="3"/>
  <c r="V677" i="3"/>
  <c r="U677" i="3"/>
  <c r="P677" i="3"/>
  <c r="X676" i="3"/>
  <c r="W676" i="3"/>
  <c r="O1063" i="3" s="1"/>
  <c r="Q1063" i="3" s="1"/>
  <c r="V676" i="3"/>
  <c r="X675" i="3"/>
  <c r="Z675" i="3" s="1"/>
  <c r="V675" i="3"/>
  <c r="U675" i="3"/>
  <c r="P675" i="3"/>
  <c r="W675" i="3" s="1"/>
  <c r="D321" i="3" s="1"/>
  <c r="X674" i="3"/>
  <c r="W674" i="3"/>
  <c r="O1061" i="3" s="1"/>
  <c r="Q1061" i="3" s="1"/>
  <c r="V674" i="3"/>
  <c r="X673" i="3"/>
  <c r="Z673" i="3" s="1"/>
  <c r="V673" i="3"/>
  <c r="U673" i="3"/>
  <c r="Y672" i="3"/>
  <c r="X672" i="3"/>
  <c r="W672" i="3"/>
  <c r="O1059" i="3" s="1"/>
  <c r="Q1059" i="3" s="1"/>
  <c r="V672" i="3"/>
  <c r="Z671" i="3"/>
  <c r="X671" i="3"/>
  <c r="V671" i="3"/>
  <c r="C317" i="3" s="1"/>
  <c r="U671" i="3"/>
  <c r="P671" i="3"/>
  <c r="Y671" i="3" s="1"/>
  <c r="X670" i="3"/>
  <c r="W670" i="3"/>
  <c r="O1057" i="3" s="1"/>
  <c r="Q1057" i="3" s="1"/>
  <c r="V670" i="3"/>
  <c r="Y670" i="3" s="1"/>
  <c r="X669" i="3"/>
  <c r="Z669" i="3" s="1"/>
  <c r="V669" i="3"/>
  <c r="U669" i="3"/>
  <c r="P669" i="3"/>
  <c r="W669" i="3" s="1"/>
  <c r="X668" i="3"/>
  <c r="W668" i="3"/>
  <c r="O1055" i="3" s="1"/>
  <c r="Q1055" i="3" s="1"/>
  <c r="V668" i="3"/>
  <c r="X667" i="3"/>
  <c r="Z667" i="3" s="1"/>
  <c r="V667" i="3"/>
  <c r="U667" i="3"/>
  <c r="P667" i="3"/>
  <c r="W667" i="3" s="1"/>
  <c r="D313" i="3" s="1"/>
  <c r="X666" i="3"/>
  <c r="W666" i="3"/>
  <c r="O1053" i="3" s="1"/>
  <c r="Q1053" i="3" s="1"/>
  <c r="V666" i="3"/>
  <c r="X665" i="3"/>
  <c r="Z665" i="3" s="1"/>
  <c r="V665" i="3"/>
  <c r="U665" i="3"/>
  <c r="P665" i="3"/>
  <c r="W665" i="3" s="1"/>
  <c r="D311" i="3" s="1"/>
  <c r="X664" i="3"/>
  <c r="W664" i="3"/>
  <c r="V664" i="3"/>
  <c r="X663" i="3"/>
  <c r="Z663" i="3" s="1"/>
  <c r="V663" i="3"/>
  <c r="C309" i="3" s="1"/>
  <c r="U663" i="3"/>
  <c r="X662" i="3"/>
  <c r="W662" i="3"/>
  <c r="V662" i="3"/>
  <c r="Y662" i="3" s="1"/>
  <c r="X661" i="3"/>
  <c r="Z661" i="3" s="1"/>
  <c r="V661" i="3"/>
  <c r="U661" i="3"/>
  <c r="X660" i="3"/>
  <c r="W660" i="3"/>
  <c r="O1047" i="3" s="1"/>
  <c r="Q1047" i="3" s="1"/>
  <c r="V660" i="3"/>
  <c r="X659" i="3"/>
  <c r="Z659" i="3" s="1"/>
  <c r="V659" i="3"/>
  <c r="U659" i="3"/>
  <c r="P659" i="3"/>
  <c r="W659" i="3" s="1"/>
  <c r="D305" i="3" s="1"/>
  <c r="X658" i="3"/>
  <c r="W658" i="3"/>
  <c r="V658" i="3"/>
  <c r="Z657" i="3"/>
  <c r="X657" i="3"/>
  <c r="V657" i="3"/>
  <c r="U657" i="3"/>
  <c r="X656" i="3"/>
  <c r="Y656" i="3" s="1"/>
  <c r="W656" i="3"/>
  <c r="O1043" i="3" s="1"/>
  <c r="Q1043" i="3" s="1"/>
  <c r="V656" i="3"/>
  <c r="X655" i="3"/>
  <c r="Z655" i="3" s="1"/>
  <c r="V655" i="3"/>
  <c r="C301" i="3" s="1"/>
  <c r="U655" i="3"/>
  <c r="P655" i="3"/>
  <c r="Y655" i="3" s="1"/>
  <c r="X654" i="3"/>
  <c r="W654" i="3"/>
  <c r="O1041" i="3" s="1"/>
  <c r="Q1041" i="3" s="1"/>
  <c r="V654" i="3"/>
  <c r="X653" i="3"/>
  <c r="Z653" i="3" s="1"/>
  <c r="W653" i="3"/>
  <c r="V653" i="3"/>
  <c r="U653" i="3"/>
  <c r="P653" i="3"/>
  <c r="X652" i="3"/>
  <c r="W652" i="3"/>
  <c r="O1039" i="3" s="1"/>
  <c r="Q1039" i="3" s="1"/>
  <c r="V652" i="3"/>
  <c r="X651" i="3"/>
  <c r="Z651" i="3" s="1"/>
  <c r="V651" i="3"/>
  <c r="U651" i="3"/>
  <c r="P651" i="3"/>
  <c r="W651" i="3" s="1"/>
  <c r="D297" i="3" s="1"/>
  <c r="X650" i="3"/>
  <c r="W650" i="3"/>
  <c r="O1037" i="3" s="1"/>
  <c r="Q1037" i="3" s="1"/>
  <c r="V650" i="3"/>
  <c r="X649" i="3"/>
  <c r="Z649" i="3" s="1"/>
  <c r="V649" i="3"/>
  <c r="U649" i="3"/>
  <c r="X648" i="3"/>
  <c r="Y648" i="3" s="1"/>
  <c r="W648" i="3"/>
  <c r="O1035" i="3" s="1"/>
  <c r="Q1035" i="3" s="1"/>
  <c r="V648" i="3"/>
  <c r="X647" i="3"/>
  <c r="Z647" i="3" s="1"/>
  <c r="V647" i="3"/>
  <c r="C293" i="3" s="1"/>
  <c r="U647" i="3"/>
  <c r="P647" i="3"/>
  <c r="Y647" i="3" s="1"/>
  <c r="X646" i="3"/>
  <c r="W646" i="3"/>
  <c r="O1033" i="3" s="1"/>
  <c r="Q1033" i="3" s="1"/>
  <c r="V646" i="3"/>
  <c r="X645" i="3"/>
  <c r="Z645" i="3" s="1"/>
  <c r="V645" i="3"/>
  <c r="U645" i="3"/>
  <c r="P645" i="3"/>
  <c r="W645" i="3" s="1"/>
  <c r="X644" i="3"/>
  <c r="W644" i="3"/>
  <c r="O1031" i="3" s="1"/>
  <c r="Q1031" i="3" s="1"/>
  <c r="V644" i="3"/>
  <c r="X643" i="3"/>
  <c r="Z643" i="3" s="1"/>
  <c r="W643" i="3"/>
  <c r="V643" i="3"/>
  <c r="U643" i="3"/>
  <c r="Y643" i="3" s="1"/>
  <c r="Y642" i="3"/>
  <c r="X642" i="3"/>
  <c r="W642" i="3"/>
  <c r="O1029" i="3" s="1"/>
  <c r="Q1029" i="3" s="1"/>
  <c r="V642" i="3"/>
  <c r="Z641" i="3"/>
  <c r="X641" i="3"/>
  <c r="W641" i="3"/>
  <c r="V641" i="3"/>
  <c r="C287" i="3" s="1"/>
  <c r="U641" i="3"/>
  <c r="Y641" i="3" s="1"/>
  <c r="X640" i="3"/>
  <c r="W640" i="3"/>
  <c r="O1027" i="3" s="1"/>
  <c r="Q1027" i="3" s="1"/>
  <c r="V640" i="3"/>
  <c r="X639" i="3"/>
  <c r="Z639" i="3" s="1"/>
  <c r="W639" i="3"/>
  <c r="V639" i="3"/>
  <c r="U639" i="3"/>
  <c r="Y639" i="3" s="1"/>
  <c r="Y638" i="3"/>
  <c r="X638" i="3"/>
  <c r="W638" i="3"/>
  <c r="O1025" i="3" s="1"/>
  <c r="Q1025" i="3" s="1"/>
  <c r="V638" i="3"/>
  <c r="Z637" i="3"/>
  <c r="X637" i="3"/>
  <c r="W637" i="3"/>
  <c r="V637" i="3"/>
  <c r="C283" i="3" s="1"/>
  <c r="U637" i="3"/>
  <c r="Y637" i="3" s="1"/>
  <c r="X636" i="3"/>
  <c r="W636" i="3"/>
  <c r="O1023" i="3" s="1"/>
  <c r="Q1023" i="3" s="1"/>
  <c r="V636" i="3"/>
  <c r="X635" i="3"/>
  <c r="Z635" i="3" s="1"/>
  <c r="W635" i="3"/>
  <c r="V635" i="3"/>
  <c r="U635" i="3"/>
  <c r="Y635" i="3" s="1"/>
  <c r="Y634" i="3"/>
  <c r="X634" i="3"/>
  <c r="W634" i="3"/>
  <c r="O1021" i="3" s="1"/>
  <c r="Q1021" i="3" s="1"/>
  <c r="V634" i="3"/>
  <c r="Z633" i="3"/>
  <c r="X633" i="3"/>
  <c r="W633" i="3"/>
  <c r="V633" i="3"/>
  <c r="C279" i="3" s="1"/>
  <c r="U633" i="3"/>
  <c r="Y633" i="3" s="1"/>
  <c r="X632" i="3"/>
  <c r="W632" i="3"/>
  <c r="O1019" i="3" s="1"/>
  <c r="Q1019" i="3" s="1"/>
  <c r="V632" i="3"/>
  <c r="X631" i="3"/>
  <c r="Z631" i="3" s="1"/>
  <c r="V631" i="3"/>
  <c r="U631" i="3"/>
  <c r="L631" i="3"/>
  <c r="W631" i="3" s="1"/>
  <c r="D277" i="3" s="1"/>
  <c r="X630" i="3"/>
  <c r="W630" i="3"/>
  <c r="O1017" i="3" s="1"/>
  <c r="Q1017" i="3" s="1"/>
  <c r="V630" i="3"/>
  <c r="X629" i="3"/>
  <c r="Z629" i="3" s="1"/>
  <c r="V629" i="3"/>
  <c r="U629" i="3"/>
  <c r="Y628" i="3"/>
  <c r="X628" i="3"/>
  <c r="W628" i="3"/>
  <c r="O1015" i="3" s="1"/>
  <c r="Q1015" i="3" s="1"/>
  <c r="V628" i="3"/>
  <c r="Z627" i="3"/>
  <c r="X627" i="3"/>
  <c r="V627" i="3"/>
  <c r="C273" i="3" s="1"/>
  <c r="U627" i="3"/>
  <c r="L627" i="3"/>
  <c r="Y627" i="3" s="1"/>
  <c r="X626" i="3"/>
  <c r="W626" i="3"/>
  <c r="O1013" i="3" s="1"/>
  <c r="Q1013" i="3" s="1"/>
  <c r="V626" i="3"/>
  <c r="X625" i="3"/>
  <c r="Z625" i="3" s="1"/>
  <c r="V625" i="3"/>
  <c r="U625" i="3"/>
  <c r="L625" i="3"/>
  <c r="W625" i="3" s="1"/>
  <c r="X624" i="3"/>
  <c r="W624" i="3"/>
  <c r="O1011" i="3" s="1"/>
  <c r="Q1011" i="3" s="1"/>
  <c r="V624" i="3"/>
  <c r="X623" i="3"/>
  <c r="Z623" i="3" s="1"/>
  <c r="V623" i="3"/>
  <c r="U623" i="3"/>
  <c r="L623" i="3"/>
  <c r="W623" i="3" s="1"/>
  <c r="D269" i="3" s="1"/>
  <c r="X622" i="3"/>
  <c r="W622" i="3"/>
  <c r="O1009" i="3" s="1"/>
  <c r="Q1009" i="3" s="1"/>
  <c r="V622" i="3"/>
  <c r="X621" i="3"/>
  <c r="Z621" i="3" s="1"/>
  <c r="V621" i="3"/>
  <c r="U621" i="3"/>
  <c r="Y620" i="3"/>
  <c r="X620" i="3"/>
  <c r="W620" i="3"/>
  <c r="O1007" i="3" s="1"/>
  <c r="Q1007" i="3" s="1"/>
  <c r="V620" i="3"/>
  <c r="Z619" i="3"/>
  <c r="X619" i="3"/>
  <c r="V619" i="3"/>
  <c r="C265" i="3" s="1"/>
  <c r="U619" i="3"/>
  <c r="L619" i="3"/>
  <c r="Y619" i="3" s="1"/>
  <c r="X618" i="3"/>
  <c r="W618" i="3"/>
  <c r="O1005" i="3" s="1"/>
  <c r="Q1005" i="3" s="1"/>
  <c r="V618" i="3"/>
  <c r="X617" i="3"/>
  <c r="Z617" i="3" s="1"/>
  <c r="V617" i="3"/>
  <c r="U617" i="3"/>
  <c r="L617" i="3"/>
  <c r="W617" i="3" s="1"/>
  <c r="X616" i="3"/>
  <c r="W616" i="3"/>
  <c r="O1003" i="3" s="1"/>
  <c r="Q1003" i="3" s="1"/>
  <c r="V616" i="3"/>
  <c r="X615" i="3"/>
  <c r="Z615" i="3" s="1"/>
  <c r="V615" i="3"/>
  <c r="U615" i="3"/>
  <c r="X614" i="3"/>
  <c r="W614" i="3"/>
  <c r="O1001" i="3" s="1"/>
  <c r="Q1001" i="3" s="1"/>
  <c r="V614" i="3"/>
  <c r="X613" i="3"/>
  <c r="Z613" i="3" s="1"/>
  <c r="V613" i="3"/>
  <c r="U613" i="3"/>
  <c r="Y612" i="3"/>
  <c r="X612" i="3"/>
  <c r="W612" i="3"/>
  <c r="O999" i="3" s="1"/>
  <c r="Q999" i="3" s="1"/>
  <c r="V612" i="3"/>
  <c r="Z611" i="3"/>
  <c r="X611" i="3"/>
  <c r="V611" i="3"/>
  <c r="C257" i="3" s="1"/>
  <c r="U611" i="3"/>
  <c r="L611" i="3"/>
  <c r="Y611" i="3" s="1"/>
  <c r="X610" i="3"/>
  <c r="W610" i="3"/>
  <c r="O997" i="3" s="1"/>
  <c r="Q997" i="3" s="1"/>
  <c r="V610" i="3"/>
  <c r="X609" i="3"/>
  <c r="Z609" i="3" s="1"/>
  <c r="V609" i="3"/>
  <c r="U609" i="3"/>
  <c r="L609" i="3"/>
  <c r="W609" i="3" s="1"/>
  <c r="X608" i="3"/>
  <c r="W608" i="3"/>
  <c r="L607" i="3" s="1"/>
  <c r="W607" i="3" s="1"/>
  <c r="D253" i="3" s="1"/>
  <c r="V608" i="3"/>
  <c r="X607" i="3"/>
  <c r="Z607" i="3" s="1"/>
  <c r="V607" i="3"/>
  <c r="U607" i="3"/>
  <c r="X606" i="3"/>
  <c r="W606" i="3"/>
  <c r="O993" i="3" s="1"/>
  <c r="Q993" i="3" s="1"/>
  <c r="V606" i="3"/>
  <c r="X605" i="3"/>
  <c r="Z605" i="3" s="1"/>
  <c r="V605" i="3"/>
  <c r="U605" i="3"/>
  <c r="L605" i="3"/>
  <c r="W605" i="3" s="1"/>
  <c r="D251" i="3" s="1"/>
  <c r="X604" i="3"/>
  <c r="W604" i="3"/>
  <c r="O991" i="3" s="1"/>
  <c r="Q991" i="3" s="1"/>
  <c r="V604" i="3"/>
  <c r="Y604" i="3" s="1"/>
  <c r="Z603" i="3"/>
  <c r="X603" i="3"/>
  <c r="V603" i="3"/>
  <c r="C249" i="3" s="1"/>
  <c r="U603" i="3"/>
  <c r="L603" i="3"/>
  <c r="X602" i="3"/>
  <c r="W602" i="3"/>
  <c r="O989" i="3" s="1"/>
  <c r="Q989" i="3" s="1"/>
  <c r="V602" i="3"/>
  <c r="Y602" i="3" s="1"/>
  <c r="X601" i="3"/>
  <c r="Z601" i="3" s="1"/>
  <c r="V601" i="3"/>
  <c r="U601" i="3"/>
  <c r="Y601" i="3" s="1"/>
  <c r="L601" i="3"/>
  <c r="W601" i="3" s="1"/>
  <c r="X600" i="3"/>
  <c r="W600" i="3"/>
  <c r="V600" i="3"/>
  <c r="X599" i="3"/>
  <c r="Z599" i="3" s="1"/>
  <c r="W599" i="3"/>
  <c r="V599" i="3"/>
  <c r="U599" i="3"/>
  <c r="Y599" i="3" s="1"/>
  <c r="B599" i="3"/>
  <c r="C183" i="3" s="1"/>
  <c r="X598" i="3"/>
  <c r="W598" i="3"/>
  <c r="O985" i="3" s="1"/>
  <c r="Q985" i="3" s="1"/>
  <c r="V598" i="3"/>
  <c r="Y598" i="3" s="1"/>
  <c r="Z597" i="3"/>
  <c r="X597" i="3"/>
  <c r="W597" i="3"/>
  <c r="D243" i="3" s="1"/>
  <c r="V597" i="3"/>
  <c r="U597" i="3"/>
  <c r="Y597" i="3" s="1"/>
  <c r="X596" i="3"/>
  <c r="W596" i="3"/>
  <c r="O983" i="3" s="1"/>
  <c r="Q983" i="3" s="1"/>
  <c r="V596" i="3"/>
  <c r="Y596" i="3" s="1"/>
  <c r="X595" i="3"/>
  <c r="Z595" i="3" s="1"/>
  <c r="W595" i="3"/>
  <c r="V595" i="3"/>
  <c r="U595" i="3"/>
  <c r="Y595" i="3" s="1"/>
  <c r="X594" i="3"/>
  <c r="W594" i="3"/>
  <c r="O981" i="3" s="1"/>
  <c r="Q981" i="3" s="1"/>
  <c r="V594" i="3"/>
  <c r="X593" i="3"/>
  <c r="Z593" i="3" s="1"/>
  <c r="W593" i="3"/>
  <c r="D239" i="3" s="1"/>
  <c r="V593" i="3"/>
  <c r="U593" i="3"/>
  <c r="Y593" i="3" s="1"/>
  <c r="X592" i="3"/>
  <c r="W592" i="3"/>
  <c r="O979" i="3" s="1"/>
  <c r="Q979" i="3" s="1"/>
  <c r="V592" i="3"/>
  <c r="X591" i="3"/>
  <c r="Z591" i="3" s="1"/>
  <c r="W591" i="3"/>
  <c r="V591" i="3"/>
  <c r="U591" i="3"/>
  <c r="Y591" i="3" s="1"/>
  <c r="X590" i="3"/>
  <c r="W590" i="3"/>
  <c r="O977" i="3" s="1"/>
  <c r="Q977" i="3" s="1"/>
  <c r="V590" i="3"/>
  <c r="X589" i="3"/>
  <c r="Z589" i="3" s="1"/>
  <c r="W589" i="3"/>
  <c r="D235" i="3" s="1"/>
  <c r="V589" i="3"/>
  <c r="U589" i="3"/>
  <c r="Y589" i="3" s="1"/>
  <c r="X588" i="3"/>
  <c r="W588" i="3"/>
  <c r="O975" i="3" s="1"/>
  <c r="Q975" i="3" s="1"/>
  <c r="V588" i="3"/>
  <c r="X587" i="3"/>
  <c r="Z587" i="3" s="1"/>
  <c r="W587" i="3"/>
  <c r="V587" i="3"/>
  <c r="U587" i="3"/>
  <c r="Y587" i="3" s="1"/>
  <c r="X586" i="3"/>
  <c r="W586" i="3"/>
  <c r="O973" i="3" s="1"/>
  <c r="Q973" i="3" s="1"/>
  <c r="V586" i="3"/>
  <c r="Y586" i="3" s="1"/>
  <c r="X585" i="3"/>
  <c r="Z585" i="3" s="1"/>
  <c r="W585" i="3"/>
  <c r="D231" i="3" s="1"/>
  <c r="V585" i="3"/>
  <c r="U585" i="3"/>
  <c r="Y585" i="3" s="1"/>
  <c r="X584" i="3"/>
  <c r="W584" i="3"/>
  <c r="O971" i="3" s="1"/>
  <c r="Q971" i="3" s="1"/>
  <c r="V584" i="3"/>
  <c r="Y584" i="3" s="1"/>
  <c r="X583" i="3"/>
  <c r="Z583" i="3" s="1"/>
  <c r="W583" i="3"/>
  <c r="V583" i="3"/>
  <c r="U583" i="3"/>
  <c r="Y583" i="3" s="1"/>
  <c r="X582" i="3"/>
  <c r="W582" i="3"/>
  <c r="O969" i="3" s="1"/>
  <c r="Q969" i="3" s="1"/>
  <c r="V582" i="3"/>
  <c r="Y582" i="3" s="1"/>
  <c r="Z581" i="3"/>
  <c r="X581" i="3"/>
  <c r="W581" i="3"/>
  <c r="D227" i="3" s="1"/>
  <c r="V581" i="3"/>
  <c r="U581" i="3"/>
  <c r="Y581" i="3" s="1"/>
  <c r="X580" i="3"/>
  <c r="W580" i="3"/>
  <c r="O967" i="3" s="1"/>
  <c r="Q967" i="3" s="1"/>
  <c r="V580" i="3"/>
  <c r="Y580" i="3" s="1"/>
  <c r="X579" i="3"/>
  <c r="Z579" i="3" s="1"/>
  <c r="W579" i="3"/>
  <c r="V579" i="3"/>
  <c r="U579" i="3"/>
  <c r="Y579" i="3" s="1"/>
  <c r="X578" i="3"/>
  <c r="W578" i="3"/>
  <c r="O965" i="3" s="1"/>
  <c r="Q965" i="3" s="1"/>
  <c r="V578" i="3"/>
  <c r="X577" i="3"/>
  <c r="Z577" i="3" s="1"/>
  <c r="W577" i="3"/>
  <c r="D223" i="3" s="1"/>
  <c r="V577" i="3"/>
  <c r="U577" i="3"/>
  <c r="Y577" i="3" s="1"/>
  <c r="X576" i="3"/>
  <c r="W576" i="3"/>
  <c r="O963" i="3" s="1"/>
  <c r="Q963" i="3" s="1"/>
  <c r="V576" i="3"/>
  <c r="X575" i="3"/>
  <c r="Z575" i="3" s="1"/>
  <c r="W575" i="3"/>
  <c r="V575" i="3"/>
  <c r="U575" i="3"/>
  <c r="Y575" i="3" s="1"/>
  <c r="X574" i="3"/>
  <c r="W574" i="3"/>
  <c r="O961" i="3" s="1"/>
  <c r="Q961" i="3" s="1"/>
  <c r="V574" i="3"/>
  <c r="X573" i="3"/>
  <c r="Z573" i="3" s="1"/>
  <c r="W573" i="3"/>
  <c r="D219" i="3" s="1"/>
  <c r="V573" i="3"/>
  <c r="U573" i="3"/>
  <c r="Y573" i="3" s="1"/>
  <c r="X572" i="3"/>
  <c r="W572" i="3"/>
  <c r="O959" i="3" s="1"/>
  <c r="Q959" i="3" s="1"/>
  <c r="V572" i="3"/>
  <c r="X571" i="3"/>
  <c r="Z571" i="3" s="1"/>
  <c r="W571" i="3"/>
  <c r="V571" i="3"/>
  <c r="U571" i="3"/>
  <c r="Y571" i="3" s="1"/>
  <c r="X570" i="3"/>
  <c r="W570" i="3"/>
  <c r="O957" i="3" s="1"/>
  <c r="Q957" i="3" s="1"/>
  <c r="V570" i="3"/>
  <c r="Y570" i="3" s="1"/>
  <c r="X569" i="3"/>
  <c r="Z569" i="3" s="1"/>
  <c r="W569" i="3"/>
  <c r="D215" i="3" s="1"/>
  <c r="V569" i="3"/>
  <c r="U569" i="3"/>
  <c r="Y569" i="3" s="1"/>
  <c r="X568" i="3"/>
  <c r="W568" i="3"/>
  <c r="O955" i="3" s="1"/>
  <c r="Q955" i="3" s="1"/>
  <c r="V568" i="3"/>
  <c r="Y568" i="3" s="1"/>
  <c r="X567" i="3"/>
  <c r="Z567" i="3" s="1"/>
  <c r="W567" i="3"/>
  <c r="V567" i="3"/>
  <c r="U567" i="3"/>
  <c r="Y567" i="3" s="1"/>
  <c r="X566" i="3"/>
  <c r="W566" i="3"/>
  <c r="O953" i="3" s="1"/>
  <c r="Q953" i="3" s="1"/>
  <c r="V566" i="3"/>
  <c r="Y566" i="3" s="1"/>
  <c r="Z565" i="3"/>
  <c r="X565" i="3"/>
  <c r="W565" i="3"/>
  <c r="D211" i="3" s="1"/>
  <c r="V565" i="3"/>
  <c r="U565" i="3"/>
  <c r="Y565" i="3" s="1"/>
  <c r="X564" i="3"/>
  <c r="W564" i="3"/>
  <c r="O951" i="3" s="1"/>
  <c r="Q951" i="3" s="1"/>
  <c r="V564" i="3"/>
  <c r="Y564" i="3" s="1"/>
  <c r="X563" i="3"/>
  <c r="Z563" i="3" s="1"/>
  <c r="W563" i="3"/>
  <c r="V563" i="3"/>
  <c r="U563" i="3"/>
  <c r="Y563" i="3" s="1"/>
  <c r="X562" i="3"/>
  <c r="W562" i="3"/>
  <c r="O949" i="3" s="1"/>
  <c r="Q949" i="3" s="1"/>
  <c r="V562" i="3"/>
  <c r="X561" i="3"/>
  <c r="Z561" i="3" s="1"/>
  <c r="W561" i="3"/>
  <c r="D207" i="3" s="1"/>
  <c r="V561" i="3"/>
  <c r="U561" i="3"/>
  <c r="Y561" i="3" s="1"/>
  <c r="X560" i="3"/>
  <c r="W560" i="3"/>
  <c r="O947" i="3" s="1"/>
  <c r="Q947" i="3" s="1"/>
  <c r="V560" i="3"/>
  <c r="X559" i="3"/>
  <c r="Z559" i="3" s="1"/>
  <c r="W559" i="3"/>
  <c r="V559" i="3"/>
  <c r="U559" i="3"/>
  <c r="Y559" i="3" s="1"/>
  <c r="X558" i="3"/>
  <c r="W558" i="3"/>
  <c r="O945" i="3" s="1"/>
  <c r="Q945" i="3" s="1"/>
  <c r="V558" i="3"/>
  <c r="X557" i="3"/>
  <c r="Z557" i="3" s="1"/>
  <c r="W557" i="3"/>
  <c r="D203" i="3" s="1"/>
  <c r="V557" i="3"/>
  <c r="U557" i="3"/>
  <c r="Y557" i="3" s="1"/>
  <c r="X556" i="3"/>
  <c r="W556" i="3"/>
  <c r="O943" i="3" s="1"/>
  <c r="Q943" i="3" s="1"/>
  <c r="V556" i="3"/>
  <c r="X555" i="3"/>
  <c r="Z555" i="3" s="1"/>
  <c r="W555" i="3"/>
  <c r="V555" i="3"/>
  <c r="U555" i="3"/>
  <c r="Y555" i="3" s="1"/>
  <c r="X554" i="3"/>
  <c r="W554" i="3"/>
  <c r="O941" i="3" s="1"/>
  <c r="Q941" i="3" s="1"/>
  <c r="V554" i="3"/>
  <c r="X553" i="3"/>
  <c r="Z553" i="3" s="1"/>
  <c r="W553" i="3"/>
  <c r="D199" i="3" s="1"/>
  <c r="V553" i="3"/>
  <c r="C199" i="3" s="1"/>
  <c r="U553" i="3"/>
  <c r="Y553" i="3" s="1"/>
  <c r="X552" i="3"/>
  <c r="W552" i="3"/>
  <c r="D198" i="3" s="1"/>
  <c r="V552" i="3"/>
  <c r="X551" i="3"/>
  <c r="W551" i="3"/>
  <c r="D197" i="3" s="1"/>
  <c r="V551" i="3"/>
  <c r="E533" i="3"/>
  <c r="D533" i="3"/>
  <c r="E532" i="3"/>
  <c r="D532" i="3"/>
  <c r="E531" i="3"/>
  <c r="C531" i="3"/>
  <c r="E530" i="3"/>
  <c r="F530" i="3" s="1"/>
  <c r="D530" i="3"/>
  <c r="C530" i="3"/>
  <c r="E529" i="3"/>
  <c r="F529" i="3" s="1"/>
  <c r="D529" i="3"/>
  <c r="C529" i="3"/>
  <c r="E528" i="3"/>
  <c r="D528" i="3"/>
  <c r="E527" i="3"/>
  <c r="C527" i="3"/>
  <c r="E526" i="3"/>
  <c r="F526" i="3" s="1"/>
  <c r="D526" i="3"/>
  <c r="C526" i="3"/>
  <c r="E525" i="3"/>
  <c r="F525" i="3" s="1"/>
  <c r="D525" i="3"/>
  <c r="C525" i="3"/>
  <c r="E524" i="3"/>
  <c r="D524" i="3"/>
  <c r="E523" i="3"/>
  <c r="C523" i="3"/>
  <c r="E522" i="3"/>
  <c r="F522" i="3" s="1"/>
  <c r="D522" i="3"/>
  <c r="C522" i="3"/>
  <c r="E521" i="3"/>
  <c r="F521" i="3" s="1"/>
  <c r="D521" i="3"/>
  <c r="C521" i="3"/>
  <c r="E520" i="3"/>
  <c r="D520" i="3"/>
  <c r="E519" i="3"/>
  <c r="C519" i="3"/>
  <c r="E518" i="3"/>
  <c r="F518" i="3" s="1"/>
  <c r="D518" i="3"/>
  <c r="C518" i="3"/>
  <c r="E517" i="3"/>
  <c r="F517" i="3" s="1"/>
  <c r="D517" i="3"/>
  <c r="C517" i="3"/>
  <c r="E516" i="3"/>
  <c r="D516" i="3"/>
  <c r="E515" i="3"/>
  <c r="C515" i="3"/>
  <c r="E514" i="3"/>
  <c r="F514" i="3" s="1"/>
  <c r="D514" i="3"/>
  <c r="C514" i="3"/>
  <c r="E513" i="3"/>
  <c r="F513" i="3" s="1"/>
  <c r="D513" i="3"/>
  <c r="C513" i="3"/>
  <c r="E512" i="3"/>
  <c r="D512" i="3"/>
  <c r="E511" i="3"/>
  <c r="C511" i="3"/>
  <c r="E510" i="3"/>
  <c r="F510" i="3" s="1"/>
  <c r="D510" i="3"/>
  <c r="C510" i="3"/>
  <c r="E509" i="3"/>
  <c r="F509" i="3" s="1"/>
  <c r="D509" i="3"/>
  <c r="C509" i="3"/>
  <c r="E508" i="3"/>
  <c r="D508" i="3"/>
  <c r="E507" i="3"/>
  <c r="C507" i="3"/>
  <c r="E506" i="3"/>
  <c r="F506" i="3" s="1"/>
  <c r="D506" i="3"/>
  <c r="C506" i="3"/>
  <c r="E505" i="3"/>
  <c r="F505" i="3" s="1"/>
  <c r="D505" i="3"/>
  <c r="C505" i="3"/>
  <c r="E504" i="3"/>
  <c r="D504" i="3"/>
  <c r="E503" i="3"/>
  <c r="C503" i="3"/>
  <c r="E502" i="3"/>
  <c r="F502" i="3" s="1"/>
  <c r="D502" i="3"/>
  <c r="C502" i="3"/>
  <c r="E501" i="3"/>
  <c r="F501" i="3" s="1"/>
  <c r="D501" i="3"/>
  <c r="C501" i="3"/>
  <c r="E500" i="3"/>
  <c r="C500" i="3"/>
  <c r="E499" i="3"/>
  <c r="C499" i="3"/>
  <c r="E498" i="3"/>
  <c r="D498" i="3"/>
  <c r="E497" i="3"/>
  <c r="C497" i="3"/>
  <c r="E496" i="3"/>
  <c r="F496" i="3" s="1"/>
  <c r="D496" i="3"/>
  <c r="C496" i="3"/>
  <c r="E495" i="3"/>
  <c r="F494" i="3"/>
  <c r="E494" i="3"/>
  <c r="D494" i="3"/>
  <c r="C494" i="3"/>
  <c r="E493" i="3"/>
  <c r="C493" i="3"/>
  <c r="E492" i="3"/>
  <c r="C492" i="3"/>
  <c r="E491" i="3"/>
  <c r="C491" i="3"/>
  <c r="E490" i="3"/>
  <c r="D490" i="3"/>
  <c r="E489" i="3"/>
  <c r="C489" i="3"/>
  <c r="E488" i="3"/>
  <c r="D488" i="3"/>
  <c r="C488" i="3"/>
  <c r="F488" i="3" s="1"/>
  <c r="E487" i="3"/>
  <c r="E486" i="3"/>
  <c r="D486" i="3"/>
  <c r="C486" i="3"/>
  <c r="E485" i="3"/>
  <c r="D485" i="3"/>
  <c r="C485" i="3"/>
  <c r="F485" i="3" s="1"/>
  <c r="E484" i="3"/>
  <c r="C484" i="3"/>
  <c r="E483" i="3"/>
  <c r="C483" i="3"/>
  <c r="E482" i="3"/>
  <c r="D482" i="3"/>
  <c r="E481" i="3"/>
  <c r="C481" i="3"/>
  <c r="E480" i="3"/>
  <c r="D480" i="3"/>
  <c r="C480" i="3"/>
  <c r="F480" i="3" s="1"/>
  <c r="E479" i="3"/>
  <c r="E478" i="3"/>
  <c r="D478" i="3"/>
  <c r="C478" i="3"/>
  <c r="E477" i="3"/>
  <c r="D477" i="3"/>
  <c r="C477" i="3"/>
  <c r="E476" i="3"/>
  <c r="C476" i="3"/>
  <c r="E475" i="3"/>
  <c r="C475" i="3"/>
  <c r="E474" i="3"/>
  <c r="D474" i="3"/>
  <c r="E473" i="3"/>
  <c r="C473" i="3"/>
  <c r="E472" i="3"/>
  <c r="D472" i="3"/>
  <c r="C472" i="3"/>
  <c r="E471" i="3"/>
  <c r="E470" i="3"/>
  <c r="F470" i="3" s="1"/>
  <c r="D470" i="3"/>
  <c r="C470" i="3"/>
  <c r="E469" i="3"/>
  <c r="C469" i="3"/>
  <c r="E468" i="3"/>
  <c r="C468" i="3"/>
  <c r="E467" i="3"/>
  <c r="C467" i="3"/>
  <c r="E466" i="3"/>
  <c r="D466" i="3"/>
  <c r="E465" i="3"/>
  <c r="C465" i="3"/>
  <c r="E464" i="3"/>
  <c r="F464" i="3" s="1"/>
  <c r="D464" i="3"/>
  <c r="C464" i="3"/>
  <c r="E463" i="3"/>
  <c r="F462" i="3"/>
  <c r="E462" i="3"/>
  <c r="D462" i="3"/>
  <c r="C462" i="3"/>
  <c r="E461" i="3"/>
  <c r="C461" i="3"/>
  <c r="E460" i="3"/>
  <c r="C460" i="3"/>
  <c r="E459" i="3"/>
  <c r="C459" i="3"/>
  <c r="E458" i="3"/>
  <c r="D458" i="3"/>
  <c r="E457" i="3"/>
  <c r="C457" i="3"/>
  <c r="E456" i="3"/>
  <c r="D456" i="3"/>
  <c r="C456" i="3"/>
  <c r="F456" i="3" s="1"/>
  <c r="E455" i="3"/>
  <c r="E454" i="3"/>
  <c r="D454" i="3"/>
  <c r="C454" i="3"/>
  <c r="E453" i="3"/>
  <c r="C453" i="3"/>
  <c r="E452" i="3"/>
  <c r="C452" i="3"/>
  <c r="E451" i="3"/>
  <c r="C451" i="3"/>
  <c r="E450" i="3"/>
  <c r="D450" i="3"/>
  <c r="E449" i="3"/>
  <c r="C449" i="3"/>
  <c r="E448" i="3"/>
  <c r="D448" i="3"/>
  <c r="C448" i="3"/>
  <c r="F448" i="3" s="1"/>
  <c r="E447" i="3"/>
  <c r="E446" i="3"/>
  <c r="D446" i="3"/>
  <c r="C446" i="3"/>
  <c r="E445" i="3"/>
  <c r="C445" i="3"/>
  <c r="E444" i="3"/>
  <c r="C444" i="3"/>
  <c r="E443" i="3"/>
  <c r="C443" i="3"/>
  <c r="E442" i="3"/>
  <c r="D442" i="3"/>
  <c r="E441" i="3"/>
  <c r="C441" i="3"/>
  <c r="E440" i="3"/>
  <c r="D440" i="3"/>
  <c r="C440" i="3"/>
  <c r="E439" i="3"/>
  <c r="E438" i="3"/>
  <c r="F438" i="3" s="1"/>
  <c r="D438" i="3"/>
  <c r="C438" i="3"/>
  <c r="E437" i="3"/>
  <c r="C437" i="3"/>
  <c r="E436" i="3"/>
  <c r="C436" i="3"/>
  <c r="E435" i="3"/>
  <c r="C435" i="3"/>
  <c r="E434" i="3"/>
  <c r="D434" i="3"/>
  <c r="E433" i="3"/>
  <c r="C433" i="3"/>
  <c r="E432" i="3"/>
  <c r="F432" i="3" s="1"/>
  <c r="D432" i="3"/>
  <c r="C432" i="3"/>
  <c r="E431" i="3"/>
  <c r="F430" i="3"/>
  <c r="E430" i="3"/>
  <c r="D430" i="3"/>
  <c r="C430" i="3"/>
  <c r="F429" i="3"/>
  <c r="E429" i="3"/>
  <c r="D429" i="3"/>
  <c r="C429" i="3"/>
  <c r="E428" i="3"/>
  <c r="C428" i="3"/>
  <c r="E427" i="3"/>
  <c r="C427" i="3"/>
  <c r="E426" i="3"/>
  <c r="D426" i="3"/>
  <c r="E425" i="3"/>
  <c r="C425" i="3"/>
  <c r="F424" i="3"/>
  <c r="E424" i="3"/>
  <c r="D424" i="3"/>
  <c r="C424" i="3"/>
  <c r="E423" i="3"/>
  <c r="D423" i="3"/>
  <c r="E422" i="3"/>
  <c r="C422" i="3"/>
  <c r="F421" i="3"/>
  <c r="E421" i="3"/>
  <c r="D421" i="3"/>
  <c r="C421" i="3"/>
  <c r="F420" i="3"/>
  <c r="E420" i="3"/>
  <c r="D420" i="3"/>
  <c r="C420" i="3"/>
  <c r="E419" i="3"/>
  <c r="D419" i="3"/>
  <c r="E418" i="3"/>
  <c r="C418" i="3"/>
  <c r="F417" i="3"/>
  <c r="E417" i="3"/>
  <c r="D417" i="3"/>
  <c r="C417" i="3"/>
  <c r="F416" i="3"/>
  <c r="E416" i="3"/>
  <c r="D416" i="3"/>
  <c r="C416" i="3"/>
  <c r="E415" i="3"/>
  <c r="D415" i="3"/>
  <c r="E414" i="3"/>
  <c r="C414" i="3"/>
  <c r="F413" i="3"/>
  <c r="E413" i="3"/>
  <c r="D413" i="3"/>
  <c r="C413" i="3"/>
  <c r="F412" i="3"/>
  <c r="E412" i="3"/>
  <c r="D412" i="3"/>
  <c r="C412" i="3"/>
  <c r="E411" i="3"/>
  <c r="D411" i="3"/>
  <c r="E410" i="3"/>
  <c r="C410" i="3"/>
  <c r="F409" i="3"/>
  <c r="E409" i="3"/>
  <c r="D409" i="3"/>
  <c r="C409" i="3"/>
  <c r="F408" i="3"/>
  <c r="E408" i="3"/>
  <c r="D408" i="3"/>
  <c r="C408" i="3"/>
  <c r="E407" i="3"/>
  <c r="D407" i="3"/>
  <c r="E406" i="3"/>
  <c r="C406" i="3"/>
  <c r="F405" i="3"/>
  <c r="E405" i="3"/>
  <c r="D405" i="3"/>
  <c r="C405" i="3"/>
  <c r="F404" i="3"/>
  <c r="E404" i="3"/>
  <c r="D404" i="3"/>
  <c r="C404" i="3"/>
  <c r="E403" i="3"/>
  <c r="D403" i="3"/>
  <c r="E402" i="3"/>
  <c r="C402" i="3"/>
  <c r="F401" i="3"/>
  <c r="E401" i="3"/>
  <c r="D401" i="3"/>
  <c r="C401" i="3"/>
  <c r="F400" i="3"/>
  <c r="E400" i="3"/>
  <c r="D400" i="3"/>
  <c r="C400" i="3"/>
  <c r="E399" i="3"/>
  <c r="D399" i="3"/>
  <c r="E398" i="3"/>
  <c r="C398" i="3"/>
  <c r="F397" i="3"/>
  <c r="E397" i="3"/>
  <c r="D397" i="3"/>
  <c r="C397" i="3"/>
  <c r="F396" i="3"/>
  <c r="E396" i="3"/>
  <c r="D396" i="3"/>
  <c r="C396" i="3"/>
  <c r="E395" i="3"/>
  <c r="D395" i="3"/>
  <c r="E394" i="3"/>
  <c r="C394" i="3"/>
  <c r="F393" i="3"/>
  <c r="E393" i="3"/>
  <c r="D393" i="3"/>
  <c r="C393" i="3"/>
  <c r="F392" i="3"/>
  <c r="E392" i="3"/>
  <c r="D392" i="3"/>
  <c r="C392" i="3"/>
  <c r="E391" i="3"/>
  <c r="D391" i="3"/>
  <c r="E390" i="3"/>
  <c r="C390" i="3"/>
  <c r="F389" i="3"/>
  <c r="E389" i="3"/>
  <c r="D389" i="3"/>
  <c r="C389" i="3"/>
  <c r="F388" i="3"/>
  <c r="E388" i="3"/>
  <c r="D388" i="3"/>
  <c r="C388" i="3"/>
  <c r="E387" i="3"/>
  <c r="D387" i="3"/>
  <c r="E386" i="3"/>
  <c r="C386" i="3"/>
  <c r="E385" i="3"/>
  <c r="C385" i="3"/>
  <c r="E384" i="3"/>
  <c r="D384" i="3"/>
  <c r="E383" i="3"/>
  <c r="C383" i="3"/>
  <c r="E382" i="3"/>
  <c r="D382" i="3"/>
  <c r="C382" i="3"/>
  <c r="F382" i="3" s="1"/>
  <c r="E381" i="3"/>
  <c r="F380" i="3"/>
  <c r="E380" i="3"/>
  <c r="D380" i="3"/>
  <c r="C380" i="3"/>
  <c r="E379" i="3"/>
  <c r="C379" i="3"/>
  <c r="E378" i="3"/>
  <c r="C378" i="3"/>
  <c r="E377" i="3"/>
  <c r="C377" i="3"/>
  <c r="E376" i="3"/>
  <c r="D376" i="3"/>
  <c r="E375" i="3"/>
  <c r="C375" i="3"/>
  <c r="E374" i="3"/>
  <c r="F374" i="3" s="1"/>
  <c r="D374" i="3"/>
  <c r="C374" i="3"/>
  <c r="E373" i="3"/>
  <c r="F372" i="3"/>
  <c r="E372" i="3"/>
  <c r="D372" i="3"/>
  <c r="C372" i="3"/>
  <c r="F371" i="3"/>
  <c r="E371" i="3"/>
  <c r="D371" i="3"/>
  <c r="C371" i="3"/>
  <c r="E370" i="3"/>
  <c r="C370" i="3"/>
  <c r="E369" i="3"/>
  <c r="C369" i="3"/>
  <c r="E368" i="3"/>
  <c r="D368" i="3"/>
  <c r="E367" i="3"/>
  <c r="C367" i="3"/>
  <c r="F366" i="3"/>
  <c r="E366" i="3"/>
  <c r="D366" i="3"/>
  <c r="C366" i="3"/>
  <c r="E365" i="3"/>
  <c r="E364" i="3"/>
  <c r="D364" i="3"/>
  <c r="C364" i="3"/>
  <c r="E363" i="3"/>
  <c r="C363" i="3"/>
  <c r="E362" i="3"/>
  <c r="C362" i="3"/>
  <c r="E361" i="3"/>
  <c r="C361" i="3"/>
  <c r="E360" i="3"/>
  <c r="D360" i="3"/>
  <c r="E359" i="3"/>
  <c r="C359" i="3"/>
  <c r="E358" i="3"/>
  <c r="D358" i="3"/>
  <c r="C358" i="3"/>
  <c r="E357" i="3"/>
  <c r="E356" i="3"/>
  <c r="D356" i="3"/>
  <c r="C356" i="3"/>
  <c r="E355" i="3"/>
  <c r="D355" i="3"/>
  <c r="C355" i="3"/>
  <c r="E354" i="3"/>
  <c r="D354" i="3"/>
  <c r="E353" i="3"/>
  <c r="C353" i="3"/>
  <c r="E352" i="3"/>
  <c r="D352" i="3"/>
  <c r="C352" i="3"/>
  <c r="E351" i="3"/>
  <c r="D351" i="3"/>
  <c r="C351" i="3"/>
  <c r="F351" i="3" s="1"/>
  <c r="E350" i="3"/>
  <c r="D350" i="3"/>
  <c r="E349" i="3"/>
  <c r="C349" i="3"/>
  <c r="E348" i="3"/>
  <c r="D348" i="3"/>
  <c r="C348" i="3"/>
  <c r="E347" i="3"/>
  <c r="D347" i="3"/>
  <c r="C347" i="3"/>
  <c r="E346" i="3"/>
  <c r="C346" i="3"/>
  <c r="E345" i="3"/>
  <c r="C345" i="3"/>
  <c r="E344" i="3"/>
  <c r="D344" i="3"/>
  <c r="E343" i="3"/>
  <c r="C343" i="3"/>
  <c r="E342" i="3"/>
  <c r="D342" i="3"/>
  <c r="C342" i="3"/>
  <c r="F342" i="3" s="1"/>
  <c r="E341" i="3"/>
  <c r="F340" i="3"/>
  <c r="E340" i="3"/>
  <c r="D340" i="3"/>
  <c r="C340" i="3"/>
  <c r="F339" i="3"/>
  <c r="E339" i="3"/>
  <c r="D339" i="3"/>
  <c r="C339" i="3"/>
  <c r="E338" i="3"/>
  <c r="C338" i="3"/>
  <c r="E337" i="3"/>
  <c r="C337" i="3"/>
  <c r="E336" i="3"/>
  <c r="D336" i="3"/>
  <c r="E335" i="3"/>
  <c r="C335" i="3"/>
  <c r="F334" i="3"/>
  <c r="E334" i="3"/>
  <c r="D334" i="3"/>
  <c r="C334" i="3"/>
  <c r="E333" i="3"/>
  <c r="E332" i="3"/>
  <c r="D332" i="3"/>
  <c r="C332" i="3"/>
  <c r="F332" i="3" s="1"/>
  <c r="E331" i="3"/>
  <c r="C331" i="3"/>
  <c r="E330" i="3"/>
  <c r="C330" i="3"/>
  <c r="E329" i="3"/>
  <c r="C329" i="3"/>
  <c r="E328" i="3"/>
  <c r="D328" i="3"/>
  <c r="E327" i="3"/>
  <c r="C327" i="3"/>
  <c r="E326" i="3"/>
  <c r="D326" i="3"/>
  <c r="C326" i="3"/>
  <c r="F326" i="3" s="1"/>
  <c r="E325" i="3"/>
  <c r="E324" i="3"/>
  <c r="D324" i="3"/>
  <c r="F324" i="3" s="1"/>
  <c r="C324" i="3"/>
  <c r="E323" i="3"/>
  <c r="D323" i="3"/>
  <c r="F323" i="3" s="1"/>
  <c r="C323" i="3"/>
  <c r="E322" i="3"/>
  <c r="C322" i="3"/>
  <c r="E321" i="3"/>
  <c r="C321" i="3"/>
  <c r="E320" i="3"/>
  <c r="D320" i="3"/>
  <c r="E319" i="3"/>
  <c r="C319" i="3"/>
  <c r="E318" i="3"/>
  <c r="D318" i="3"/>
  <c r="F318" i="3" s="1"/>
  <c r="C318" i="3"/>
  <c r="E317" i="3"/>
  <c r="E316" i="3"/>
  <c r="D316" i="3"/>
  <c r="C316" i="3"/>
  <c r="F316" i="3" s="1"/>
  <c r="E315" i="3"/>
  <c r="D315" i="3"/>
  <c r="C315" i="3"/>
  <c r="F315" i="3" s="1"/>
  <c r="E314" i="3"/>
  <c r="C314" i="3"/>
  <c r="E313" i="3"/>
  <c r="C313" i="3"/>
  <c r="E312" i="3"/>
  <c r="D312" i="3"/>
  <c r="E311" i="3"/>
  <c r="C311" i="3"/>
  <c r="E310" i="3"/>
  <c r="D310" i="3"/>
  <c r="C310" i="3"/>
  <c r="F310" i="3" s="1"/>
  <c r="E309" i="3"/>
  <c r="F308" i="3"/>
  <c r="E308" i="3"/>
  <c r="D308" i="3"/>
  <c r="C308" i="3"/>
  <c r="E307" i="3"/>
  <c r="C307" i="3"/>
  <c r="E306" i="3"/>
  <c r="C306" i="3"/>
  <c r="E305" i="3"/>
  <c r="C305" i="3"/>
  <c r="E304" i="3"/>
  <c r="D304" i="3"/>
  <c r="E303" i="3"/>
  <c r="C303" i="3"/>
  <c r="F302" i="3"/>
  <c r="E302" i="3"/>
  <c r="D302" i="3"/>
  <c r="C302" i="3"/>
  <c r="E301" i="3"/>
  <c r="E300" i="3"/>
  <c r="D300" i="3"/>
  <c r="C300" i="3"/>
  <c r="F300" i="3" s="1"/>
  <c r="E299" i="3"/>
  <c r="D299" i="3"/>
  <c r="C299" i="3"/>
  <c r="F299" i="3" s="1"/>
  <c r="E298" i="3"/>
  <c r="C298" i="3"/>
  <c r="E297" i="3"/>
  <c r="C297" i="3"/>
  <c r="E296" i="3"/>
  <c r="D296" i="3"/>
  <c r="E295" i="3"/>
  <c r="C295" i="3"/>
  <c r="E294" i="3"/>
  <c r="D294" i="3"/>
  <c r="C294" i="3"/>
  <c r="F294" i="3" s="1"/>
  <c r="E293" i="3"/>
  <c r="E292" i="3"/>
  <c r="D292" i="3"/>
  <c r="F292" i="3" s="1"/>
  <c r="C292" i="3"/>
  <c r="E291" i="3"/>
  <c r="D291" i="3"/>
  <c r="F291" i="3" s="1"/>
  <c r="C291" i="3"/>
  <c r="E290" i="3"/>
  <c r="C290" i="3"/>
  <c r="F289" i="3"/>
  <c r="E289" i="3"/>
  <c r="D289" i="3"/>
  <c r="C289" i="3"/>
  <c r="F288" i="3"/>
  <c r="E288" i="3"/>
  <c r="D288" i="3"/>
  <c r="C288" i="3"/>
  <c r="E287" i="3"/>
  <c r="D287" i="3"/>
  <c r="E286" i="3"/>
  <c r="C286" i="3"/>
  <c r="F285" i="3"/>
  <c r="E285" i="3"/>
  <c r="D285" i="3"/>
  <c r="C285" i="3"/>
  <c r="F284" i="3"/>
  <c r="E284" i="3"/>
  <c r="D284" i="3"/>
  <c r="C284" i="3"/>
  <c r="E283" i="3"/>
  <c r="D283" i="3"/>
  <c r="E282" i="3"/>
  <c r="C282" i="3"/>
  <c r="F281" i="3"/>
  <c r="E281" i="3"/>
  <c r="D281" i="3"/>
  <c r="C281" i="3"/>
  <c r="F280" i="3"/>
  <c r="E280" i="3"/>
  <c r="D280" i="3"/>
  <c r="C280" i="3"/>
  <c r="E279" i="3"/>
  <c r="D279" i="3"/>
  <c r="E278" i="3"/>
  <c r="C278" i="3"/>
  <c r="E277" i="3"/>
  <c r="C277" i="3"/>
  <c r="E276" i="3"/>
  <c r="D276" i="3"/>
  <c r="E275" i="3"/>
  <c r="C275" i="3"/>
  <c r="E274" i="3"/>
  <c r="D274" i="3"/>
  <c r="F274" i="3" s="1"/>
  <c r="C274" i="3"/>
  <c r="E273" i="3"/>
  <c r="E272" i="3"/>
  <c r="D272" i="3"/>
  <c r="C272" i="3"/>
  <c r="F272" i="3" s="1"/>
  <c r="E271" i="3"/>
  <c r="D271" i="3"/>
  <c r="C271" i="3"/>
  <c r="F271" i="3" s="1"/>
  <c r="E270" i="3"/>
  <c r="C270" i="3"/>
  <c r="E269" i="3"/>
  <c r="C269" i="3"/>
  <c r="E268" i="3"/>
  <c r="D268" i="3"/>
  <c r="E267" i="3"/>
  <c r="C267" i="3"/>
  <c r="E266" i="3"/>
  <c r="D266" i="3"/>
  <c r="C266" i="3"/>
  <c r="F266" i="3" s="1"/>
  <c r="E265" i="3"/>
  <c r="F264" i="3"/>
  <c r="E264" i="3"/>
  <c r="D264" i="3"/>
  <c r="C264" i="3"/>
  <c r="F263" i="3"/>
  <c r="E263" i="3"/>
  <c r="D263" i="3"/>
  <c r="C263" i="3"/>
  <c r="E262" i="3"/>
  <c r="C262" i="3"/>
  <c r="E261" i="3"/>
  <c r="C261" i="3"/>
  <c r="E260" i="3"/>
  <c r="D260" i="3"/>
  <c r="E259" i="3"/>
  <c r="C259" i="3"/>
  <c r="F258" i="3"/>
  <c r="E258" i="3"/>
  <c r="D258" i="3"/>
  <c r="C258" i="3"/>
  <c r="E257" i="3"/>
  <c r="E256" i="3"/>
  <c r="D256" i="3"/>
  <c r="C256" i="3"/>
  <c r="F256" i="3" s="1"/>
  <c r="E255" i="3"/>
  <c r="D255" i="3"/>
  <c r="C255" i="3"/>
  <c r="F255" i="3" s="1"/>
  <c r="E254" i="3"/>
  <c r="C254" i="3"/>
  <c r="E253" i="3"/>
  <c r="C253" i="3"/>
  <c r="E252" i="3"/>
  <c r="D252" i="3"/>
  <c r="E251" i="3"/>
  <c r="C251" i="3"/>
  <c r="E250" i="3"/>
  <c r="D250" i="3"/>
  <c r="C250" i="3"/>
  <c r="F250" i="3" s="1"/>
  <c r="E249" i="3"/>
  <c r="E248" i="3"/>
  <c r="D248" i="3"/>
  <c r="F248" i="3" s="1"/>
  <c r="C248" i="3"/>
  <c r="E247" i="3"/>
  <c r="D247" i="3"/>
  <c r="F247" i="3" s="1"/>
  <c r="C247" i="3"/>
  <c r="E246" i="3"/>
  <c r="C246" i="3"/>
  <c r="F245" i="3"/>
  <c r="E245" i="3"/>
  <c r="D245" i="3"/>
  <c r="C245" i="3"/>
  <c r="E244" i="3"/>
  <c r="D244" i="3"/>
  <c r="E243" i="3"/>
  <c r="C243" i="3"/>
  <c r="F242" i="3"/>
  <c r="E242" i="3"/>
  <c r="D242" i="3"/>
  <c r="C242" i="3"/>
  <c r="F241" i="3"/>
  <c r="E241" i="3"/>
  <c r="D241" i="3"/>
  <c r="C241" i="3"/>
  <c r="E240" i="3"/>
  <c r="D240" i="3"/>
  <c r="E239" i="3"/>
  <c r="C239" i="3"/>
  <c r="F238" i="3"/>
  <c r="E238" i="3"/>
  <c r="D238" i="3"/>
  <c r="C238" i="3"/>
  <c r="F237" i="3"/>
  <c r="E237" i="3"/>
  <c r="D237" i="3"/>
  <c r="C237" i="3"/>
  <c r="E236" i="3"/>
  <c r="D236" i="3"/>
  <c r="E235" i="3"/>
  <c r="C235" i="3"/>
  <c r="F234" i="3"/>
  <c r="E234" i="3"/>
  <c r="D234" i="3"/>
  <c r="C234" i="3"/>
  <c r="F233" i="3"/>
  <c r="E233" i="3"/>
  <c r="D233" i="3"/>
  <c r="C233" i="3"/>
  <c r="E232" i="3"/>
  <c r="D232" i="3"/>
  <c r="E231" i="3"/>
  <c r="C231" i="3"/>
  <c r="F230" i="3"/>
  <c r="E230" i="3"/>
  <c r="D230" i="3"/>
  <c r="C230" i="3"/>
  <c r="F229" i="3"/>
  <c r="E229" i="3"/>
  <c r="D229" i="3"/>
  <c r="C229" i="3"/>
  <c r="E228" i="3"/>
  <c r="D228" i="3"/>
  <c r="E227" i="3"/>
  <c r="C227" i="3"/>
  <c r="F226" i="3"/>
  <c r="E226" i="3"/>
  <c r="D226" i="3"/>
  <c r="C226" i="3"/>
  <c r="F225" i="3"/>
  <c r="E225" i="3"/>
  <c r="D225" i="3"/>
  <c r="C225" i="3"/>
  <c r="E224" i="3"/>
  <c r="D224" i="3"/>
  <c r="E223" i="3"/>
  <c r="C223" i="3"/>
  <c r="F222" i="3"/>
  <c r="E222" i="3"/>
  <c r="D222" i="3"/>
  <c r="C222" i="3"/>
  <c r="F221" i="3"/>
  <c r="E221" i="3"/>
  <c r="D221" i="3"/>
  <c r="C221" i="3"/>
  <c r="E220" i="3"/>
  <c r="D220" i="3"/>
  <c r="E219" i="3"/>
  <c r="C219" i="3"/>
  <c r="F218" i="3"/>
  <c r="E218" i="3"/>
  <c r="D218" i="3"/>
  <c r="C218" i="3"/>
  <c r="F217" i="3"/>
  <c r="E217" i="3"/>
  <c r="D217" i="3"/>
  <c r="C217" i="3"/>
  <c r="E216" i="3"/>
  <c r="D216" i="3"/>
  <c r="E215" i="3"/>
  <c r="C215" i="3"/>
  <c r="F214" i="3"/>
  <c r="E214" i="3"/>
  <c r="D214" i="3"/>
  <c r="C214" i="3"/>
  <c r="F213" i="3"/>
  <c r="E213" i="3"/>
  <c r="D213" i="3"/>
  <c r="C213" i="3"/>
  <c r="E212" i="3"/>
  <c r="D212" i="3"/>
  <c r="E211" i="3"/>
  <c r="C211" i="3"/>
  <c r="F210" i="3"/>
  <c r="E210" i="3"/>
  <c r="D210" i="3"/>
  <c r="C210" i="3"/>
  <c r="F209" i="3"/>
  <c r="E209" i="3"/>
  <c r="D209" i="3"/>
  <c r="C209" i="3"/>
  <c r="E208" i="3"/>
  <c r="D208" i="3"/>
  <c r="E207" i="3"/>
  <c r="C207" i="3"/>
  <c r="F206" i="3"/>
  <c r="E206" i="3"/>
  <c r="D206" i="3"/>
  <c r="C206" i="3"/>
  <c r="F205" i="3"/>
  <c r="E205" i="3"/>
  <c r="D205" i="3"/>
  <c r="C205" i="3"/>
  <c r="E204" i="3"/>
  <c r="D204" i="3"/>
  <c r="E203" i="3"/>
  <c r="C203" i="3"/>
  <c r="E202" i="3"/>
  <c r="C202" i="3"/>
  <c r="E201" i="3"/>
  <c r="D201" i="3"/>
  <c r="F201" i="3" s="1"/>
  <c r="C201" i="3"/>
  <c r="E200" i="3"/>
  <c r="D200" i="3"/>
  <c r="E199" i="3"/>
  <c r="E198" i="3"/>
  <c r="C198" i="3"/>
  <c r="E197" i="3"/>
  <c r="C197" i="3"/>
  <c r="J184" i="3"/>
  <c r="F183" i="3"/>
  <c r="C182" i="3"/>
  <c r="F179" i="3"/>
  <c r="C178" i="3"/>
  <c r="F175" i="3"/>
  <c r="C174" i="3"/>
  <c r="F171" i="3"/>
  <c r="C170" i="3"/>
  <c r="F167" i="3"/>
  <c r="C166" i="3"/>
  <c r="F163" i="3"/>
  <c r="C162" i="3"/>
  <c r="F159" i="3"/>
  <c r="C158" i="3"/>
  <c r="F155" i="3"/>
  <c r="C154" i="3"/>
  <c r="F151" i="3"/>
  <c r="C150" i="3"/>
  <c r="F147" i="3"/>
  <c r="C146" i="3"/>
  <c r="F143" i="3"/>
  <c r="C142" i="3"/>
  <c r="F139" i="3"/>
  <c r="C138" i="3"/>
  <c r="F135" i="3"/>
  <c r="C134" i="3"/>
  <c r="F131" i="3"/>
  <c r="C130" i="3"/>
  <c r="F127" i="3"/>
  <c r="C126" i="3"/>
  <c r="F123" i="3"/>
  <c r="C122" i="3"/>
  <c r="F119" i="3"/>
  <c r="C118" i="3"/>
  <c r="F115" i="3"/>
  <c r="C114" i="3"/>
  <c r="F111" i="3"/>
  <c r="C110" i="3"/>
  <c r="F107" i="3"/>
  <c r="C106" i="3"/>
  <c r="F103" i="3"/>
  <c r="C102" i="3"/>
  <c r="F99" i="3"/>
  <c r="C98" i="3"/>
  <c r="F95" i="3"/>
  <c r="C94" i="3"/>
  <c r="F91" i="3"/>
  <c r="C90" i="3"/>
  <c r="F87" i="3"/>
  <c r="C86" i="3"/>
  <c r="F83" i="3"/>
  <c r="C82" i="3"/>
  <c r="F79" i="3"/>
  <c r="C78" i="3"/>
  <c r="F75" i="3"/>
  <c r="C74" i="3"/>
  <c r="F71" i="3"/>
  <c r="C70" i="3"/>
  <c r="F67" i="3"/>
  <c r="C66" i="3"/>
  <c r="F63" i="3"/>
  <c r="C62" i="3"/>
  <c r="F59" i="3"/>
  <c r="C58" i="3"/>
  <c r="F55" i="3"/>
  <c r="C54" i="3"/>
  <c r="F51" i="3"/>
  <c r="C50" i="3"/>
  <c r="F47" i="3"/>
  <c r="C46" i="3"/>
  <c r="F43" i="3"/>
  <c r="C42" i="3"/>
  <c r="F39" i="3"/>
  <c r="C39" i="3"/>
  <c r="F38" i="3"/>
  <c r="C38" i="3"/>
  <c r="F37" i="3"/>
  <c r="C37" i="3"/>
  <c r="J37" i="3" s="1"/>
  <c r="F36" i="3"/>
  <c r="C36" i="3"/>
  <c r="J36" i="3" s="1"/>
  <c r="F35" i="3"/>
  <c r="C35" i="3"/>
  <c r="F34" i="3"/>
  <c r="C34" i="3"/>
  <c r="J33" i="3"/>
  <c r="F33" i="3"/>
  <c r="C33" i="3"/>
  <c r="F32" i="3"/>
  <c r="C32" i="3"/>
  <c r="J32" i="3" s="1"/>
  <c r="F31" i="3"/>
  <c r="C31" i="3"/>
  <c r="F30" i="3"/>
  <c r="C30" i="3"/>
  <c r="F29" i="3"/>
  <c r="C29" i="3"/>
  <c r="J29" i="3" s="1"/>
  <c r="F28" i="3"/>
  <c r="C28" i="3"/>
  <c r="J28" i="3" s="1"/>
  <c r="F27" i="3"/>
  <c r="C27" i="3"/>
  <c r="F26" i="3"/>
  <c r="C26" i="3"/>
  <c r="J25" i="3"/>
  <c r="F25" i="3"/>
  <c r="C25" i="3"/>
  <c r="F24" i="3"/>
  <c r="J24" i="3" s="1"/>
  <c r="C24" i="3"/>
  <c r="F23" i="3"/>
  <c r="C23" i="3"/>
  <c r="F22" i="3"/>
  <c r="C22" i="3"/>
  <c r="F21" i="3"/>
  <c r="C21" i="3"/>
  <c r="J21" i="3" s="1"/>
  <c r="F20" i="3"/>
  <c r="C20" i="3"/>
  <c r="J20" i="3" s="1"/>
  <c r="F19" i="3"/>
  <c r="C19" i="3"/>
  <c r="F18" i="3"/>
  <c r="C18" i="3"/>
  <c r="J17" i="3"/>
  <c r="F17" i="3"/>
  <c r="C17" i="3"/>
  <c r="C16" i="3"/>
  <c r="J16" i="3" s="1"/>
  <c r="L1652" i="2"/>
  <c r="N1652" i="2" s="1"/>
  <c r="K1652" i="2"/>
  <c r="I1650" i="2"/>
  <c r="F1650" i="2"/>
  <c r="C1650" i="2"/>
  <c r="I1648" i="2"/>
  <c r="F1648" i="2"/>
  <c r="C1648" i="2"/>
  <c r="I1646" i="2"/>
  <c r="F1646" i="2"/>
  <c r="C1646" i="2"/>
  <c r="I1644" i="2"/>
  <c r="F1644" i="2"/>
  <c r="C1644" i="2"/>
  <c r="I1642" i="2"/>
  <c r="F1642" i="2"/>
  <c r="C1642" i="2"/>
  <c r="I1640" i="2"/>
  <c r="F1640" i="2"/>
  <c r="C1640" i="2"/>
  <c r="I1638" i="2"/>
  <c r="F1638" i="2"/>
  <c r="C1638" i="2"/>
  <c r="I1636" i="2"/>
  <c r="F1636" i="2"/>
  <c r="C1636" i="2"/>
  <c r="I1634" i="2"/>
  <c r="F1634" i="2"/>
  <c r="C1634" i="2"/>
  <c r="I1632" i="2"/>
  <c r="F1632" i="2"/>
  <c r="C1632" i="2"/>
  <c r="I1630" i="2"/>
  <c r="F1630" i="2"/>
  <c r="C1630" i="2"/>
  <c r="I1628" i="2"/>
  <c r="F1628" i="2"/>
  <c r="C1628" i="2"/>
  <c r="I1626" i="2"/>
  <c r="F1626" i="2"/>
  <c r="C1626" i="2"/>
  <c r="I1624" i="2"/>
  <c r="F1624" i="2"/>
  <c r="C1624" i="2"/>
  <c r="I1622" i="2"/>
  <c r="F1622" i="2"/>
  <c r="C1622" i="2"/>
  <c r="I1620" i="2"/>
  <c r="F1620" i="2"/>
  <c r="C1620" i="2"/>
  <c r="I1618" i="2"/>
  <c r="F1618" i="2"/>
  <c r="C1618" i="2"/>
  <c r="I1616" i="2"/>
  <c r="F1616" i="2"/>
  <c r="C1616" i="2"/>
  <c r="I1614" i="2"/>
  <c r="F1614" i="2"/>
  <c r="C1614" i="2"/>
  <c r="I1612" i="2"/>
  <c r="F1612" i="2"/>
  <c r="C1612" i="2"/>
  <c r="I1610" i="2"/>
  <c r="F1610" i="2"/>
  <c r="C1610" i="2"/>
  <c r="I1608" i="2"/>
  <c r="F1608" i="2"/>
  <c r="C1608" i="2"/>
  <c r="I1606" i="2"/>
  <c r="F1606" i="2"/>
  <c r="C1606" i="2"/>
  <c r="I1604" i="2"/>
  <c r="F1604" i="2"/>
  <c r="C1604" i="2"/>
  <c r="I1602" i="2"/>
  <c r="F1602" i="2"/>
  <c r="C1602" i="2"/>
  <c r="I1600" i="2"/>
  <c r="F1600" i="2"/>
  <c r="C1600" i="2"/>
  <c r="I1598" i="2"/>
  <c r="F1598" i="2"/>
  <c r="C1598" i="2"/>
  <c r="I1596" i="2"/>
  <c r="F1596" i="2"/>
  <c r="C1596" i="2"/>
  <c r="I1594" i="2"/>
  <c r="F1594" i="2"/>
  <c r="C1594" i="2"/>
  <c r="I1592" i="2"/>
  <c r="F1592" i="2"/>
  <c r="C1592" i="2"/>
  <c r="I1590" i="2"/>
  <c r="F1590" i="2"/>
  <c r="C1590" i="2"/>
  <c r="I1588" i="2"/>
  <c r="F1588" i="2"/>
  <c r="C1588" i="2"/>
  <c r="I1586" i="2"/>
  <c r="F1586" i="2"/>
  <c r="C1586" i="2"/>
  <c r="I1584" i="2"/>
  <c r="F1584" i="2"/>
  <c r="C1584" i="2"/>
  <c r="I1582" i="2"/>
  <c r="F1582" i="2"/>
  <c r="C1582" i="2"/>
  <c r="I1580" i="2"/>
  <c r="F1580" i="2"/>
  <c r="C1580" i="2"/>
  <c r="I1578" i="2"/>
  <c r="F1578" i="2"/>
  <c r="C1578" i="2"/>
  <c r="I1576" i="2"/>
  <c r="F1576" i="2"/>
  <c r="C1576" i="2"/>
  <c r="I1574" i="2"/>
  <c r="F1574" i="2"/>
  <c r="C1574" i="2"/>
  <c r="I1572" i="2"/>
  <c r="F1572" i="2"/>
  <c r="C1572" i="2"/>
  <c r="I1570" i="2"/>
  <c r="F1570" i="2"/>
  <c r="C1570" i="2"/>
  <c r="I1568" i="2"/>
  <c r="F1568" i="2"/>
  <c r="C1568" i="2"/>
  <c r="I1566" i="2"/>
  <c r="F1566" i="2"/>
  <c r="C1566" i="2"/>
  <c r="I1564" i="2"/>
  <c r="F1564" i="2"/>
  <c r="C1564" i="2"/>
  <c r="I1562" i="2"/>
  <c r="F1562" i="2"/>
  <c r="C1562" i="2"/>
  <c r="I1560" i="2"/>
  <c r="F1560" i="2"/>
  <c r="C1560" i="2"/>
  <c r="I1558" i="2"/>
  <c r="F1558" i="2"/>
  <c r="C1558" i="2"/>
  <c r="I1556" i="2"/>
  <c r="F1556" i="2"/>
  <c r="C1556" i="2"/>
  <c r="I1554" i="2"/>
  <c r="F1554" i="2"/>
  <c r="C1554" i="2"/>
  <c r="I1552" i="2"/>
  <c r="F1552" i="2"/>
  <c r="C1552" i="2"/>
  <c r="I1550" i="2"/>
  <c r="F1550" i="2"/>
  <c r="C1550" i="2"/>
  <c r="I1548" i="2"/>
  <c r="F1548" i="2"/>
  <c r="C1548" i="2"/>
  <c r="I1546" i="2"/>
  <c r="F1546" i="2"/>
  <c r="C1546" i="2"/>
  <c r="I1544" i="2"/>
  <c r="F1544" i="2"/>
  <c r="C1544" i="2"/>
  <c r="I1542" i="2"/>
  <c r="F1542" i="2"/>
  <c r="C1542" i="2"/>
  <c r="I1540" i="2"/>
  <c r="F1540" i="2"/>
  <c r="C1540" i="2"/>
  <c r="I1538" i="2"/>
  <c r="F1538" i="2"/>
  <c r="C1538" i="2"/>
  <c r="I1536" i="2"/>
  <c r="F1536" i="2"/>
  <c r="C1536" i="2"/>
  <c r="I1534" i="2"/>
  <c r="F1534" i="2"/>
  <c r="C1534" i="2"/>
  <c r="I1532" i="2"/>
  <c r="F1532" i="2"/>
  <c r="C1532" i="2"/>
  <c r="I1530" i="2"/>
  <c r="F1530" i="2"/>
  <c r="C1530" i="2"/>
  <c r="I1528" i="2"/>
  <c r="F1528" i="2"/>
  <c r="C1528" i="2"/>
  <c r="I1526" i="2"/>
  <c r="F1526" i="2"/>
  <c r="C1526" i="2"/>
  <c r="I1524" i="2"/>
  <c r="F1524" i="2"/>
  <c r="C1524" i="2"/>
  <c r="I1522" i="2"/>
  <c r="F1522" i="2"/>
  <c r="C1522" i="2"/>
  <c r="I1520" i="2"/>
  <c r="F1520" i="2"/>
  <c r="C1520" i="2"/>
  <c r="I1518" i="2"/>
  <c r="F1518" i="2"/>
  <c r="C1518" i="2"/>
  <c r="I1516" i="2"/>
  <c r="F1516" i="2"/>
  <c r="C1516" i="2"/>
  <c r="I1514" i="2"/>
  <c r="F1514" i="2"/>
  <c r="C1514" i="2"/>
  <c r="I1512" i="2"/>
  <c r="F1512" i="2"/>
  <c r="C1512" i="2"/>
  <c r="I1510" i="2"/>
  <c r="F1510" i="2"/>
  <c r="C1510" i="2"/>
  <c r="I1508" i="2"/>
  <c r="F1508" i="2"/>
  <c r="C1508" i="2"/>
  <c r="I1506" i="2"/>
  <c r="F1506" i="2"/>
  <c r="C1506" i="2"/>
  <c r="I1504" i="2"/>
  <c r="F1504" i="2"/>
  <c r="C1504" i="2"/>
  <c r="I1502" i="2"/>
  <c r="F1502" i="2"/>
  <c r="C1502" i="2"/>
  <c r="I1500" i="2"/>
  <c r="F1500" i="2"/>
  <c r="C1500" i="2"/>
  <c r="I1498" i="2"/>
  <c r="F1498" i="2"/>
  <c r="C1498" i="2"/>
  <c r="I1496" i="2"/>
  <c r="F1496" i="2"/>
  <c r="C1496" i="2"/>
  <c r="I1494" i="2"/>
  <c r="F1494" i="2"/>
  <c r="C1494" i="2"/>
  <c r="I1492" i="2"/>
  <c r="F1492" i="2"/>
  <c r="C1492" i="2"/>
  <c r="I1490" i="2"/>
  <c r="F1490" i="2"/>
  <c r="C1490" i="2"/>
  <c r="I1488" i="2"/>
  <c r="F1488" i="2"/>
  <c r="C1488" i="2"/>
  <c r="I1486" i="2"/>
  <c r="F1486" i="2"/>
  <c r="C1486" i="2"/>
  <c r="I1484" i="2"/>
  <c r="F1484" i="2"/>
  <c r="C1484" i="2"/>
  <c r="I1482" i="2"/>
  <c r="F1482" i="2"/>
  <c r="C1482" i="2"/>
  <c r="I1480" i="2"/>
  <c r="F1480" i="2"/>
  <c r="C1480" i="2"/>
  <c r="I1478" i="2"/>
  <c r="F1478" i="2"/>
  <c r="C1478" i="2"/>
  <c r="I1476" i="2"/>
  <c r="F1476" i="2"/>
  <c r="C1476" i="2"/>
  <c r="I1474" i="2"/>
  <c r="F1474" i="2"/>
  <c r="C1474" i="2"/>
  <c r="I1472" i="2"/>
  <c r="F1472" i="2"/>
  <c r="C1472" i="2"/>
  <c r="I1470" i="2"/>
  <c r="F1470" i="2"/>
  <c r="C1470" i="2"/>
  <c r="I1468" i="2"/>
  <c r="F1468" i="2"/>
  <c r="C1468" i="2"/>
  <c r="I1466" i="2"/>
  <c r="F1466" i="2"/>
  <c r="C1466" i="2"/>
  <c r="I1464" i="2"/>
  <c r="F1464" i="2"/>
  <c r="C1464" i="2"/>
  <c r="I1462" i="2"/>
  <c r="F1462" i="2"/>
  <c r="C1462" i="2"/>
  <c r="I1460" i="2"/>
  <c r="F1460" i="2"/>
  <c r="C1460" i="2"/>
  <c r="I1458" i="2"/>
  <c r="F1458" i="2"/>
  <c r="C1458" i="2"/>
  <c r="I1456" i="2"/>
  <c r="F1456" i="2"/>
  <c r="C1456" i="2"/>
  <c r="I1454" i="2"/>
  <c r="F1454" i="2"/>
  <c r="C1454" i="2"/>
  <c r="I1452" i="2"/>
  <c r="F1452" i="2"/>
  <c r="C1452" i="2"/>
  <c r="I1450" i="2"/>
  <c r="F1450" i="2"/>
  <c r="C1450" i="2"/>
  <c r="I1448" i="2"/>
  <c r="F1448" i="2"/>
  <c r="C1448" i="2"/>
  <c r="I1446" i="2"/>
  <c r="F1446" i="2"/>
  <c r="C1446" i="2"/>
  <c r="I1444" i="2"/>
  <c r="F1444" i="2"/>
  <c r="C1444" i="2"/>
  <c r="I1442" i="2"/>
  <c r="F1442" i="2"/>
  <c r="C1442" i="2"/>
  <c r="I1440" i="2"/>
  <c r="F1440" i="2"/>
  <c r="C1440" i="2"/>
  <c r="I1438" i="2"/>
  <c r="F1438" i="2"/>
  <c r="C1438" i="2"/>
  <c r="I1436" i="2"/>
  <c r="F1436" i="2"/>
  <c r="C1436" i="2"/>
  <c r="I1434" i="2"/>
  <c r="F1434" i="2"/>
  <c r="C1434" i="2"/>
  <c r="I1432" i="2"/>
  <c r="F1432" i="2"/>
  <c r="C1432" i="2"/>
  <c r="I1430" i="2"/>
  <c r="F1430" i="2"/>
  <c r="C1430" i="2"/>
  <c r="I1428" i="2"/>
  <c r="F1428" i="2"/>
  <c r="C1428" i="2"/>
  <c r="I1426" i="2"/>
  <c r="F1426" i="2"/>
  <c r="C1426" i="2"/>
  <c r="I1424" i="2"/>
  <c r="F1424" i="2"/>
  <c r="C1424" i="2"/>
  <c r="I1422" i="2"/>
  <c r="F1422" i="2"/>
  <c r="C1422" i="2"/>
  <c r="I1420" i="2"/>
  <c r="F1420" i="2"/>
  <c r="C1420" i="2"/>
  <c r="I1418" i="2"/>
  <c r="F1418" i="2"/>
  <c r="C1418" i="2"/>
  <c r="I1416" i="2"/>
  <c r="F1416" i="2"/>
  <c r="C1416" i="2"/>
  <c r="I1414" i="2"/>
  <c r="F1414" i="2"/>
  <c r="C1414" i="2"/>
  <c r="I1412" i="2"/>
  <c r="F1412" i="2"/>
  <c r="C1412" i="2"/>
  <c r="I1410" i="2"/>
  <c r="F1410" i="2"/>
  <c r="C1410" i="2"/>
  <c r="I1408" i="2"/>
  <c r="F1408" i="2"/>
  <c r="C1408" i="2"/>
  <c r="I1406" i="2"/>
  <c r="F1406" i="2"/>
  <c r="C1406" i="2"/>
  <c r="I1404" i="2"/>
  <c r="F1404" i="2"/>
  <c r="C1404" i="2"/>
  <c r="I1402" i="2"/>
  <c r="F1402" i="2"/>
  <c r="C1402" i="2"/>
  <c r="I1400" i="2"/>
  <c r="F1400" i="2"/>
  <c r="C1400" i="2"/>
  <c r="I1398" i="2"/>
  <c r="F1398" i="2"/>
  <c r="C1398" i="2"/>
  <c r="I1396" i="2"/>
  <c r="F1396" i="2"/>
  <c r="C1396" i="2"/>
  <c r="I1394" i="2"/>
  <c r="F1394" i="2"/>
  <c r="C1394" i="2"/>
  <c r="I1392" i="2"/>
  <c r="F1392" i="2"/>
  <c r="C1392" i="2"/>
  <c r="I1390" i="2"/>
  <c r="F1390" i="2"/>
  <c r="C1390" i="2"/>
  <c r="I1388" i="2"/>
  <c r="F1388" i="2"/>
  <c r="C1388" i="2"/>
  <c r="I1386" i="2"/>
  <c r="F1386" i="2"/>
  <c r="C1386" i="2"/>
  <c r="I1384" i="2"/>
  <c r="F1384" i="2"/>
  <c r="C1384" i="2"/>
  <c r="I1382" i="2"/>
  <c r="F1382" i="2"/>
  <c r="C1382" i="2"/>
  <c r="I1380" i="2"/>
  <c r="F1380" i="2"/>
  <c r="C1380" i="2"/>
  <c r="I1378" i="2"/>
  <c r="F1378" i="2"/>
  <c r="C1378" i="2"/>
  <c r="I1376" i="2"/>
  <c r="F1376" i="2"/>
  <c r="C1376" i="2"/>
  <c r="I1374" i="2"/>
  <c r="F1374" i="2"/>
  <c r="C1374" i="2"/>
  <c r="I1372" i="2"/>
  <c r="F1372" i="2"/>
  <c r="C1372" i="2"/>
  <c r="I1370" i="2"/>
  <c r="F1370" i="2"/>
  <c r="C1370" i="2"/>
  <c r="I1368" i="2"/>
  <c r="F1368" i="2"/>
  <c r="C1368" i="2"/>
  <c r="I1366" i="2"/>
  <c r="F1366" i="2"/>
  <c r="C1366" i="2"/>
  <c r="I1364" i="2"/>
  <c r="F1364" i="2"/>
  <c r="C1364" i="2"/>
  <c r="I1362" i="2"/>
  <c r="F1362" i="2"/>
  <c r="C1362" i="2"/>
  <c r="I1360" i="2"/>
  <c r="F1360" i="2"/>
  <c r="C1360" i="2"/>
  <c r="I1358" i="2"/>
  <c r="F1358" i="2"/>
  <c r="C1358" i="2"/>
  <c r="I1356" i="2"/>
  <c r="F1356" i="2"/>
  <c r="C1356" i="2"/>
  <c r="I1354" i="2"/>
  <c r="F1354" i="2"/>
  <c r="C1354" i="2"/>
  <c r="I1352" i="2"/>
  <c r="F1352" i="2"/>
  <c r="C1352" i="2"/>
  <c r="I1350" i="2"/>
  <c r="F1350" i="2"/>
  <c r="C1350" i="2"/>
  <c r="I1348" i="2"/>
  <c r="F1348" i="2"/>
  <c r="C1348" i="2"/>
  <c r="I1346" i="2"/>
  <c r="F1346" i="2"/>
  <c r="C1346" i="2"/>
  <c r="I1344" i="2"/>
  <c r="F1344" i="2"/>
  <c r="C1344" i="2"/>
  <c r="I1342" i="2"/>
  <c r="F1342" i="2"/>
  <c r="C1342" i="2"/>
  <c r="I1340" i="2"/>
  <c r="F1340" i="2"/>
  <c r="C1340" i="2"/>
  <c r="I1338" i="2"/>
  <c r="F1338" i="2"/>
  <c r="C1338" i="2"/>
  <c r="I1336" i="2"/>
  <c r="F1336" i="2"/>
  <c r="C1336" i="2"/>
  <c r="I1334" i="2"/>
  <c r="F1334" i="2"/>
  <c r="C1334" i="2"/>
  <c r="I1332" i="2"/>
  <c r="F1332" i="2"/>
  <c r="C1332" i="2"/>
  <c r="I1330" i="2"/>
  <c r="F1330" i="2"/>
  <c r="C1330" i="2"/>
  <c r="I1328" i="2"/>
  <c r="F1328" i="2"/>
  <c r="C1328" i="2"/>
  <c r="I1326" i="2"/>
  <c r="F1326" i="2"/>
  <c r="C1326" i="2"/>
  <c r="I1324" i="2"/>
  <c r="F1324" i="2"/>
  <c r="C1324" i="2"/>
  <c r="I1322" i="2"/>
  <c r="F1322" i="2"/>
  <c r="C1322" i="2"/>
  <c r="I1320" i="2"/>
  <c r="F1320" i="2"/>
  <c r="C1320" i="2"/>
  <c r="I1318" i="2"/>
  <c r="F1318" i="2"/>
  <c r="C1318" i="2"/>
  <c r="S1316" i="2"/>
  <c r="S1318" i="2" s="1"/>
  <c r="S1320" i="2" s="1"/>
  <c r="S1322" i="2" s="1"/>
  <c r="S1324" i="2" s="1"/>
  <c r="S1326" i="2" s="1"/>
  <c r="S1328" i="2" s="1"/>
  <c r="S1330" i="2" s="1"/>
  <c r="S1332" i="2" s="1"/>
  <c r="S1334" i="2" s="1"/>
  <c r="S1336" i="2" s="1"/>
  <c r="S1338" i="2" s="1"/>
  <c r="S1340" i="2" s="1"/>
  <c r="S1342" i="2" s="1"/>
  <c r="S1344" i="2" s="1"/>
  <c r="S1346" i="2" s="1"/>
  <c r="S1348" i="2" s="1"/>
  <c r="S1350" i="2" s="1"/>
  <c r="S1352" i="2" s="1"/>
  <c r="S1354" i="2" s="1"/>
  <c r="S1356" i="2" s="1"/>
  <c r="S1358" i="2" s="1"/>
  <c r="S1360" i="2" s="1"/>
  <c r="S1362" i="2" s="1"/>
  <c r="S1364" i="2" s="1"/>
  <c r="S1366" i="2" s="1"/>
  <c r="S1368" i="2" s="1"/>
  <c r="S1370" i="2" s="1"/>
  <c r="S1372" i="2" s="1"/>
  <c r="S1374" i="2" s="1"/>
  <c r="S1376" i="2" s="1"/>
  <c r="S1378" i="2" s="1"/>
  <c r="S1380" i="2" s="1"/>
  <c r="S1382" i="2" s="1"/>
  <c r="S1384" i="2" s="1"/>
  <c r="S1386" i="2" s="1"/>
  <c r="S1388" i="2" s="1"/>
  <c r="S1390" i="2" s="1"/>
  <c r="S1392" i="2" s="1"/>
  <c r="S1394" i="2" s="1"/>
  <c r="S1396" i="2" s="1"/>
  <c r="S1398" i="2" s="1"/>
  <c r="S1400" i="2" s="1"/>
  <c r="S1402" i="2" s="1"/>
  <c r="S1404" i="2" s="1"/>
  <c r="S1406" i="2" s="1"/>
  <c r="S1408" i="2" s="1"/>
  <c r="S1410" i="2" s="1"/>
  <c r="S1412" i="2" s="1"/>
  <c r="S1414" i="2" s="1"/>
  <c r="S1416" i="2" s="1"/>
  <c r="S1418" i="2" s="1"/>
  <c r="S1420" i="2" s="1"/>
  <c r="S1422" i="2" s="1"/>
  <c r="S1424" i="2" s="1"/>
  <c r="S1426" i="2" s="1"/>
  <c r="S1428" i="2" s="1"/>
  <c r="S1430" i="2" s="1"/>
  <c r="S1432" i="2" s="1"/>
  <c r="S1434" i="2" s="1"/>
  <c r="S1436" i="2" s="1"/>
  <c r="S1438" i="2" s="1"/>
  <c r="S1440" i="2" s="1"/>
  <c r="S1442" i="2" s="1"/>
  <c r="S1444" i="2" s="1"/>
  <c r="S1446" i="2" s="1"/>
  <c r="S1448" i="2" s="1"/>
  <c r="S1450" i="2" s="1"/>
  <c r="S1452" i="2" s="1"/>
  <c r="S1454" i="2" s="1"/>
  <c r="S1456" i="2" s="1"/>
  <c r="S1458" i="2" s="1"/>
  <c r="S1460" i="2" s="1"/>
  <c r="S1462" i="2" s="1"/>
  <c r="S1464" i="2" s="1"/>
  <c r="S1466" i="2" s="1"/>
  <c r="S1468" i="2" s="1"/>
  <c r="S1470" i="2" s="1"/>
  <c r="S1472" i="2" s="1"/>
  <c r="S1474" i="2" s="1"/>
  <c r="S1476" i="2" s="1"/>
  <c r="S1478" i="2" s="1"/>
  <c r="S1480" i="2" s="1"/>
  <c r="S1482" i="2" s="1"/>
  <c r="S1484" i="2" s="1"/>
  <c r="S1486" i="2" s="1"/>
  <c r="S1488" i="2" s="1"/>
  <c r="S1490" i="2" s="1"/>
  <c r="S1492" i="2" s="1"/>
  <c r="S1494" i="2" s="1"/>
  <c r="S1496" i="2" s="1"/>
  <c r="S1498" i="2" s="1"/>
  <c r="S1500" i="2" s="1"/>
  <c r="S1502" i="2" s="1"/>
  <c r="S1504" i="2" s="1"/>
  <c r="S1506" i="2" s="1"/>
  <c r="S1508" i="2" s="1"/>
  <c r="S1510" i="2" s="1"/>
  <c r="S1512" i="2" s="1"/>
  <c r="S1514" i="2" s="1"/>
  <c r="S1516" i="2" s="1"/>
  <c r="S1518" i="2" s="1"/>
  <c r="S1520" i="2" s="1"/>
  <c r="S1522" i="2" s="1"/>
  <c r="S1524" i="2" s="1"/>
  <c r="S1526" i="2" s="1"/>
  <c r="S1528" i="2" s="1"/>
  <c r="S1530" i="2" s="1"/>
  <c r="S1532" i="2" s="1"/>
  <c r="S1534" i="2" s="1"/>
  <c r="S1536" i="2" s="1"/>
  <c r="S1538" i="2" s="1"/>
  <c r="S1540" i="2" s="1"/>
  <c r="S1542" i="2" s="1"/>
  <c r="S1544" i="2" s="1"/>
  <c r="S1546" i="2" s="1"/>
  <c r="S1548" i="2" s="1"/>
  <c r="S1550" i="2" s="1"/>
  <c r="S1552" i="2" s="1"/>
  <c r="S1554" i="2" s="1"/>
  <c r="S1556" i="2" s="1"/>
  <c r="S1558" i="2" s="1"/>
  <c r="S1560" i="2" s="1"/>
  <c r="S1562" i="2" s="1"/>
  <c r="S1564" i="2" s="1"/>
  <c r="S1566" i="2" s="1"/>
  <c r="S1568" i="2" s="1"/>
  <c r="S1570" i="2" s="1"/>
  <c r="S1572" i="2" s="1"/>
  <c r="S1574" i="2" s="1"/>
  <c r="S1576" i="2" s="1"/>
  <c r="S1578" i="2" s="1"/>
  <c r="S1580" i="2" s="1"/>
  <c r="S1582" i="2" s="1"/>
  <c r="S1584" i="2" s="1"/>
  <c r="S1586" i="2" s="1"/>
  <c r="S1588" i="2" s="1"/>
  <c r="S1590" i="2" s="1"/>
  <c r="S1592" i="2" s="1"/>
  <c r="S1594" i="2" s="1"/>
  <c r="S1596" i="2" s="1"/>
  <c r="S1598" i="2" s="1"/>
  <c r="S1600" i="2" s="1"/>
  <c r="S1602" i="2" s="1"/>
  <c r="S1604" i="2" s="1"/>
  <c r="S1606" i="2" s="1"/>
  <c r="S1608" i="2" s="1"/>
  <c r="S1610" i="2" s="1"/>
  <c r="S1612" i="2" s="1"/>
  <c r="S1614" i="2" s="1"/>
  <c r="S1616" i="2" s="1"/>
  <c r="S1618" i="2" s="1"/>
  <c r="S1620" i="2" s="1"/>
  <c r="S1622" i="2" s="1"/>
  <c r="S1624" i="2" s="1"/>
  <c r="S1626" i="2" s="1"/>
  <c r="S1628" i="2" s="1"/>
  <c r="S1630" i="2" s="1"/>
  <c r="S1632" i="2" s="1"/>
  <c r="S1634" i="2" s="1"/>
  <c r="S1636" i="2" s="1"/>
  <c r="S1638" i="2" s="1"/>
  <c r="S1640" i="2" s="1"/>
  <c r="S1642" i="2" s="1"/>
  <c r="S1644" i="2" s="1"/>
  <c r="S1646" i="2" s="1"/>
  <c r="S1648" i="2" s="1"/>
  <c r="S1650" i="2" s="1"/>
  <c r="P1316" i="2"/>
  <c r="P1318" i="2" s="1"/>
  <c r="P1320" i="2" s="1"/>
  <c r="P1322" i="2" s="1"/>
  <c r="P1324" i="2" s="1"/>
  <c r="P1326" i="2" s="1"/>
  <c r="P1328" i="2" s="1"/>
  <c r="P1330" i="2" s="1"/>
  <c r="P1332" i="2" s="1"/>
  <c r="P1334" i="2" s="1"/>
  <c r="P1336" i="2" s="1"/>
  <c r="P1338" i="2" s="1"/>
  <c r="P1340" i="2" s="1"/>
  <c r="P1342" i="2" s="1"/>
  <c r="P1344" i="2" s="1"/>
  <c r="P1346" i="2" s="1"/>
  <c r="P1348" i="2" s="1"/>
  <c r="P1350" i="2" s="1"/>
  <c r="P1352" i="2" s="1"/>
  <c r="P1354" i="2" s="1"/>
  <c r="P1356" i="2" s="1"/>
  <c r="P1358" i="2" s="1"/>
  <c r="P1360" i="2" s="1"/>
  <c r="P1362" i="2" s="1"/>
  <c r="P1364" i="2" s="1"/>
  <c r="P1366" i="2" s="1"/>
  <c r="P1368" i="2" s="1"/>
  <c r="P1370" i="2" s="1"/>
  <c r="P1372" i="2" s="1"/>
  <c r="P1374" i="2" s="1"/>
  <c r="P1376" i="2" s="1"/>
  <c r="P1378" i="2" s="1"/>
  <c r="P1380" i="2" s="1"/>
  <c r="P1382" i="2" s="1"/>
  <c r="P1384" i="2" s="1"/>
  <c r="P1386" i="2" s="1"/>
  <c r="P1388" i="2" s="1"/>
  <c r="P1390" i="2" s="1"/>
  <c r="P1392" i="2" s="1"/>
  <c r="P1394" i="2" s="1"/>
  <c r="P1396" i="2" s="1"/>
  <c r="P1398" i="2" s="1"/>
  <c r="P1400" i="2" s="1"/>
  <c r="P1402" i="2" s="1"/>
  <c r="P1404" i="2" s="1"/>
  <c r="P1406" i="2" s="1"/>
  <c r="P1408" i="2" s="1"/>
  <c r="P1410" i="2" s="1"/>
  <c r="P1412" i="2" s="1"/>
  <c r="P1414" i="2" s="1"/>
  <c r="P1416" i="2" s="1"/>
  <c r="P1418" i="2" s="1"/>
  <c r="P1420" i="2" s="1"/>
  <c r="P1422" i="2" s="1"/>
  <c r="P1424" i="2" s="1"/>
  <c r="P1426" i="2" s="1"/>
  <c r="P1428" i="2" s="1"/>
  <c r="P1430" i="2" s="1"/>
  <c r="P1432" i="2" s="1"/>
  <c r="P1434" i="2" s="1"/>
  <c r="P1436" i="2" s="1"/>
  <c r="P1438" i="2" s="1"/>
  <c r="P1440" i="2" s="1"/>
  <c r="P1442" i="2" s="1"/>
  <c r="P1444" i="2" s="1"/>
  <c r="P1446" i="2" s="1"/>
  <c r="P1448" i="2" s="1"/>
  <c r="P1450" i="2" s="1"/>
  <c r="P1452" i="2" s="1"/>
  <c r="P1454" i="2" s="1"/>
  <c r="P1456" i="2" s="1"/>
  <c r="P1458" i="2" s="1"/>
  <c r="P1460" i="2" s="1"/>
  <c r="P1462" i="2" s="1"/>
  <c r="P1464" i="2" s="1"/>
  <c r="P1466" i="2" s="1"/>
  <c r="P1468" i="2" s="1"/>
  <c r="P1470" i="2" s="1"/>
  <c r="P1472" i="2" s="1"/>
  <c r="P1474" i="2" s="1"/>
  <c r="P1476" i="2" s="1"/>
  <c r="P1478" i="2" s="1"/>
  <c r="P1480" i="2" s="1"/>
  <c r="P1482" i="2" s="1"/>
  <c r="P1484" i="2" s="1"/>
  <c r="P1486" i="2" s="1"/>
  <c r="P1488" i="2" s="1"/>
  <c r="P1490" i="2" s="1"/>
  <c r="P1492" i="2" s="1"/>
  <c r="P1494" i="2" s="1"/>
  <c r="P1496" i="2" s="1"/>
  <c r="P1498" i="2" s="1"/>
  <c r="P1500" i="2" s="1"/>
  <c r="P1502" i="2" s="1"/>
  <c r="P1504" i="2" s="1"/>
  <c r="P1506" i="2" s="1"/>
  <c r="P1508" i="2" s="1"/>
  <c r="P1510" i="2" s="1"/>
  <c r="P1512" i="2" s="1"/>
  <c r="P1514" i="2" s="1"/>
  <c r="P1516" i="2" s="1"/>
  <c r="P1518" i="2" s="1"/>
  <c r="P1520" i="2" s="1"/>
  <c r="P1522" i="2" s="1"/>
  <c r="P1524" i="2" s="1"/>
  <c r="P1526" i="2" s="1"/>
  <c r="P1528" i="2" s="1"/>
  <c r="P1530" i="2" s="1"/>
  <c r="P1532" i="2" s="1"/>
  <c r="P1534" i="2" s="1"/>
  <c r="P1536" i="2" s="1"/>
  <c r="P1538" i="2" s="1"/>
  <c r="P1540" i="2" s="1"/>
  <c r="P1542" i="2" s="1"/>
  <c r="P1544" i="2" s="1"/>
  <c r="P1546" i="2" s="1"/>
  <c r="P1548" i="2" s="1"/>
  <c r="P1550" i="2" s="1"/>
  <c r="P1552" i="2" s="1"/>
  <c r="P1554" i="2" s="1"/>
  <c r="P1556" i="2" s="1"/>
  <c r="P1558" i="2" s="1"/>
  <c r="P1560" i="2" s="1"/>
  <c r="P1562" i="2" s="1"/>
  <c r="P1564" i="2" s="1"/>
  <c r="P1566" i="2" s="1"/>
  <c r="P1568" i="2" s="1"/>
  <c r="P1570" i="2" s="1"/>
  <c r="P1572" i="2" s="1"/>
  <c r="P1574" i="2" s="1"/>
  <c r="P1576" i="2" s="1"/>
  <c r="P1578" i="2" s="1"/>
  <c r="P1580" i="2" s="1"/>
  <c r="P1582" i="2" s="1"/>
  <c r="P1584" i="2" s="1"/>
  <c r="P1586" i="2" s="1"/>
  <c r="P1588" i="2" s="1"/>
  <c r="P1590" i="2" s="1"/>
  <c r="P1592" i="2" s="1"/>
  <c r="P1594" i="2" s="1"/>
  <c r="P1596" i="2" s="1"/>
  <c r="P1598" i="2" s="1"/>
  <c r="P1600" i="2" s="1"/>
  <c r="P1602" i="2" s="1"/>
  <c r="P1604" i="2" s="1"/>
  <c r="P1606" i="2" s="1"/>
  <c r="P1608" i="2" s="1"/>
  <c r="P1610" i="2" s="1"/>
  <c r="P1612" i="2" s="1"/>
  <c r="P1614" i="2" s="1"/>
  <c r="P1616" i="2" s="1"/>
  <c r="P1618" i="2" s="1"/>
  <c r="P1620" i="2" s="1"/>
  <c r="P1622" i="2" s="1"/>
  <c r="P1624" i="2" s="1"/>
  <c r="P1626" i="2" s="1"/>
  <c r="P1628" i="2" s="1"/>
  <c r="P1630" i="2" s="1"/>
  <c r="P1632" i="2" s="1"/>
  <c r="P1634" i="2" s="1"/>
  <c r="P1636" i="2" s="1"/>
  <c r="P1638" i="2" s="1"/>
  <c r="P1640" i="2" s="1"/>
  <c r="P1642" i="2" s="1"/>
  <c r="P1644" i="2" s="1"/>
  <c r="P1646" i="2" s="1"/>
  <c r="P1648" i="2" s="1"/>
  <c r="P1650" i="2" s="1"/>
  <c r="M1316" i="2"/>
  <c r="M1318" i="2" s="1"/>
  <c r="M1320" i="2" s="1"/>
  <c r="M1322" i="2" s="1"/>
  <c r="M1324" i="2" s="1"/>
  <c r="M1326" i="2" s="1"/>
  <c r="M1328" i="2" s="1"/>
  <c r="M1330" i="2" s="1"/>
  <c r="M1332" i="2" s="1"/>
  <c r="M1334" i="2" s="1"/>
  <c r="M1336" i="2" s="1"/>
  <c r="M1338" i="2" s="1"/>
  <c r="M1340" i="2" s="1"/>
  <c r="M1342" i="2" s="1"/>
  <c r="M1344" i="2" s="1"/>
  <c r="M1346" i="2" s="1"/>
  <c r="M1348" i="2" s="1"/>
  <c r="M1350" i="2" s="1"/>
  <c r="M1352" i="2" s="1"/>
  <c r="M1354" i="2" s="1"/>
  <c r="M1356" i="2" s="1"/>
  <c r="M1358" i="2" s="1"/>
  <c r="M1360" i="2" s="1"/>
  <c r="M1362" i="2" s="1"/>
  <c r="M1364" i="2" s="1"/>
  <c r="M1366" i="2" s="1"/>
  <c r="M1368" i="2" s="1"/>
  <c r="M1370" i="2" s="1"/>
  <c r="M1372" i="2" s="1"/>
  <c r="M1374" i="2" s="1"/>
  <c r="M1376" i="2" s="1"/>
  <c r="M1378" i="2" s="1"/>
  <c r="M1380" i="2" s="1"/>
  <c r="M1382" i="2" s="1"/>
  <c r="M1384" i="2" s="1"/>
  <c r="M1386" i="2" s="1"/>
  <c r="M1388" i="2" s="1"/>
  <c r="M1390" i="2" s="1"/>
  <c r="M1392" i="2" s="1"/>
  <c r="M1394" i="2" s="1"/>
  <c r="M1396" i="2" s="1"/>
  <c r="M1398" i="2" s="1"/>
  <c r="M1400" i="2" s="1"/>
  <c r="M1402" i="2" s="1"/>
  <c r="M1404" i="2" s="1"/>
  <c r="M1406" i="2" s="1"/>
  <c r="M1408" i="2" s="1"/>
  <c r="M1410" i="2" s="1"/>
  <c r="M1412" i="2" s="1"/>
  <c r="M1414" i="2" s="1"/>
  <c r="M1416" i="2" s="1"/>
  <c r="M1418" i="2" s="1"/>
  <c r="M1420" i="2" s="1"/>
  <c r="M1422" i="2" s="1"/>
  <c r="M1424" i="2" s="1"/>
  <c r="M1426" i="2" s="1"/>
  <c r="M1428" i="2" s="1"/>
  <c r="M1430" i="2" s="1"/>
  <c r="M1432" i="2" s="1"/>
  <c r="M1434" i="2" s="1"/>
  <c r="M1436" i="2" s="1"/>
  <c r="M1438" i="2" s="1"/>
  <c r="M1440" i="2" s="1"/>
  <c r="M1442" i="2" s="1"/>
  <c r="M1444" i="2" s="1"/>
  <c r="M1446" i="2" s="1"/>
  <c r="M1448" i="2" s="1"/>
  <c r="M1450" i="2" s="1"/>
  <c r="M1452" i="2" s="1"/>
  <c r="M1454" i="2" s="1"/>
  <c r="M1456" i="2" s="1"/>
  <c r="M1458" i="2" s="1"/>
  <c r="M1460" i="2" s="1"/>
  <c r="M1462" i="2" s="1"/>
  <c r="M1464" i="2" s="1"/>
  <c r="M1466" i="2" s="1"/>
  <c r="M1468" i="2" s="1"/>
  <c r="M1470" i="2" s="1"/>
  <c r="M1472" i="2" s="1"/>
  <c r="M1474" i="2" s="1"/>
  <c r="M1476" i="2" s="1"/>
  <c r="M1478" i="2" s="1"/>
  <c r="M1480" i="2" s="1"/>
  <c r="M1482" i="2" s="1"/>
  <c r="M1484" i="2" s="1"/>
  <c r="M1486" i="2" s="1"/>
  <c r="M1488" i="2" s="1"/>
  <c r="M1490" i="2" s="1"/>
  <c r="M1492" i="2" s="1"/>
  <c r="M1494" i="2" s="1"/>
  <c r="M1496" i="2" s="1"/>
  <c r="M1498" i="2" s="1"/>
  <c r="M1500" i="2" s="1"/>
  <c r="M1502" i="2" s="1"/>
  <c r="M1504" i="2" s="1"/>
  <c r="M1506" i="2" s="1"/>
  <c r="M1508" i="2" s="1"/>
  <c r="M1510" i="2" s="1"/>
  <c r="M1512" i="2" s="1"/>
  <c r="M1514" i="2" s="1"/>
  <c r="M1516" i="2" s="1"/>
  <c r="M1518" i="2" s="1"/>
  <c r="M1520" i="2" s="1"/>
  <c r="M1522" i="2" s="1"/>
  <c r="M1524" i="2" s="1"/>
  <c r="M1526" i="2" s="1"/>
  <c r="M1528" i="2" s="1"/>
  <c r="M1530" i="2" s="1"/>
  <c r="M1532" i="2" s="1"/>
  <c r="M1534" i="2" s="1"/>
  <c r="M1536" i="2" s="1"/>
  <c r="M1538" i="2" s="1"/>
  <c r="M1540" i="2" s="1"/>
  <c r="M1542" i="2" s="1"/>
  <c r="M1544" i="2" s="1"/>
  <c r="M1546" i="2" s="1"/>
  <c r="M1548" i="2" s="1"/>
  <c r="M1550" i="2" s="1"/>
  <c r="M1552" i="2" s="1"/>
  <c r="M1554" i="2" s="1"/>
  <c r="M1556" i="2" s="1"/>
  <c r="M1558" i="2" s="1"/>
  <c r="M1560" i="2" s="1"/>
  <c r="M1562" i="2" s="1"/>
  <c r="M1564" i="2" s="1"/>
  <c r="M1566" i="2" s="1"/>
  <c r="M1568" i="2" s="1"/>
  <c r="M1570" i="2" s="1"/>
  <c r="M1572" i="2" s="1"/>
  <c r="M1574" i="2" s="1"/>
  <c r="M1576" i="2" s="1"/>
  <c r="M1578" i="2" s="1"/>
  <c r="M1580" i="2" s="1"/>
  <c r="M1582" i="2" s="1"/>
  <c r="M1584" i="2" s="1"/>
  <c r="M1586" i="2" s="1"/>
  <c r="M1588" i="2" s="1"/>
  <c r="M1590" i="2" s="1"/>
  <c r="M1592" i="2" s="1"/>
  <c r="M1594" i="2" s="1"/>
  <c r="M1596" i="2" s="1"/>
  <c r="M1598" i="2" s="1"/>
  <c r="M1600" i="2" s="1"/>
  <c r="M1602" i="2" s="1"/>
  <c r="M1604" i="2" s="1"/>
  <c r="M1606" i="2" s="1"/>
  <c r="M1608" i="2" s="1"/>
  <c r="M1610" i="2" s="1"/>
  <c r="M1612" i="2" s="1"/>
  <c r="M1614" i="2" s="1"/>
  <c r="M1616" i="2" s="1"/>
  <c r="M1618" i="2" s="1"/>
  <c r="M1620" i="2" s="1"/>
  <c r="M1622" i="2" s="1"/>
  <c r="M1624" i="2" s="1"/>
  <c r="M1626" i="2" s="1"/>
  <c r="M1628" i="2" s="1"/>
  <c r="M1630" i="2" s="1"/>
  <c r="M1632" i="2" s="1"/>
  <c r="M1634" i="2" s="1"/>
  <c r="M1636" i="2" s="1"/>
  <c r="M1638" i="2" s="1"/>
  <c r="M1640" i="2" s="1"/>
  <c r="M1642" i="2" s="1"/>
  <c r="M1644" i="2" s="1"/>
  <c r="M1646" i="2" s="1"/>
  <c r="M1648" i="2" s="1"/>
  <c r="M1650" i="2" s="1"/>
  <c r="J1316" i="2"/>
  <c r="J1318" i="2" s="1"/>
  <c r="J1320" i="2" s="1"/>
  <c r="I1316" i="2"/>
  <c r="G1316" i="2"/>
  <c r="G1318" i="2" s="1"/>
  <c r="G1320" i="2" s="1"/>
  <c r="G1322" i="2" s="1"/>
  <c r="G1324" i="2" s="1"/>
  <c r="G1326" i="2" s="1"/>
  <c r="F1316" i="2"/>
  <c r="D1316" i="2"/>
  <c r="D1318" i="2" s="1"/>
  <c r="C1316" i="2"/>
  <c r="V1315" i="2"/>
  <c r="V1317" i="2" s="1"/>
  <c r="V1319" i="2" s="1"/>
  <c r="V1321" i="2" s="1"/>
  <c r="V1323" i="2" s="1"/>
  <c r="V1325" i="2" s="1"/>
  <c r="V1327" i="2" s="1"/>
  <c r="V1329" i="2" s="1"/>
  <c r="V1331" i="2" s="1"/>
  <c r="V1333" i="2" s="1"/>
  <c r="V1335" i="2" s="1"/>
  <c r="V1337" i="2" s="1"/>
  <c r="V1339" i="2" s="1"/>
  <c r="V1341" i="2" s="1"/>
  <c r="V1343" i="2" s="1"/>
  <c r="V1345" i="2" s="1"/>
  <c r="V1347" i="2" s="1"/>
  <c r="V1349" i="2" s="1"/>
  <c r="V1351" i="2" s="1"/>
  <c r="V1353" i="2" s="1"/>
  <c r="V1355" i="2" s="1"/>
  <c r="V1357" i="2" s="1"/>
  <c r="V1359" i="2" s="1"/>
  <c r="V1361" i="2" s="1"/>
  <c r="V1363" i="2" s="1"/>
  <c r="V1365" i="2" s="1"/>
  <c r="V1367" i="2" s="1"/>
  <c r="V1369" i="2" s="1"/>
  <c r="V1371" i="2" s="1"/>
  <c r="V1373" i="2" s="1"/>
  <c r="V1375" i="2" s="1"/>
  <c r="V1377" i="2" s="1"/>
  <c r="V1379" i="2" s="1"/>
  <c r="V1381" i="2" s="1"/>
  <c r="V1383" i="2" s="1"/>
  <c r="V1385" i="2" s="1"/>
  <c r="V1387" i="2" s="1"/>
  <c r="V1389" i="2" s="1"/>
  <c r="V1391" i="2" s="1"/>
  <c r="V1393" i="2" s="1"/>
  <c r="V1395" i="2" s="1"/>
  <c r="V1397" i="2" s="1"/>
  <c r="V1399" i="2" s="1"/>
  <c r="V1401" i="2" s="1"/>
  <c r="V1403" i="2" s="1"/>
  <c r="V1405" i="2" s="1"/>
  <c r="V1407" i="2" s="1"/>
  <c r="V1409" i="2" s="1"/>
  <c r="V1411" i="2" s="1"/>
  <c r="V1413" i="2" s="1"/>
  <c r="V1415" i="2" s="1"/>
  <c r="V1417" i="2" s="1"/>
  <c r="V1419" i="2" s="1"/>
  <c r="V1421" i="2" s="1"/>
  <c r="V1423" i="2" s="1"/>
  <c r="V1425" i="2" s="1"/>
  <c r="V1427" i="2" s="1"/>
  <c r="V1429" i="2" s="1"/>
  <c r="V1431" i="2" s="1"/>
  <c r="V1433" i="2" s="1"/>
  <c r="V1435" i="2" s="1"/>
  <c r="V1437" i="2" s="1"/>
  <c r="V1439" i="2" s="1"/>
  <c r="V1441" i="2" s="1"/>
  <c r="V1443" i="2" s="1"/>
  <c r="V1445" i="2" s="1"/>
  <c r="V1447" i="2" s="1"/>
  <c r="V1449" i="2" s="1"/>
  <c r="V1451" i="2" s="1"/>
  <c r="V1453" i="2" s="1"/>
  <c r="V1455" i="2" s="1"/>
  <c r="V1457" i="2" s="1"/>
  <c r="V1459" i="2" s="1"/>
  <c r="V1461" i="2" s="1"/>
  <c r="V1463" i="2" s="1"/>
  <c r="V1465" i="2" s="1"/>
  <c r="V1467" i="2" s="1"/>
  <c r="V1469" i="2" s="1"/>
  <c r="V1471" i="2" s="1"/>
  <c r="V1473" i="2" s="1"/>
  <c r="V1475" i="2" s="1"/>
  <c r="V1477" i="2" s="1"/>
  <c r="V1479" i="2" s="1"/>
  <c r="V1481" i="2" s="1"/>
  <c r="V1483" i="2" s="1"/>
  <c r="V1485" i="2" s="1"/>
  <c r="V1487" i="2" s="1"/>
  <c r="V1489" i="2" s="1"/>
  <c r="V1491" i="2" s="1"/>
  <c r="V1493" i="2" s="1"/>
  <c r="V1495" i="2" s="1"/>
  <c r="V1497" i="2" s="1"/>
  <c r="V1499" i="2" s="1"/>
  <c r="V1501" i="2" s="1"/>
  <c r="V1503" i="2" s="1"/>
  <c r="V1505" i="2" s="1"/>
  <c r="V1507" i="2" s="1"/>
  <c r="V1509" i="2" s="1"/>
  <c r="V1511" i="2" s="1"/>
  <c r="V1513" i="2" s="1"/>
  <c r="V1515" i="2" s="1"/>
  <c r="V1517" i="2" s="1"/>
  <c r="V1519" i="2" s="1"/>
  <c r="V1521" i="2" s="1"/>
  <c r="V1523" i="2" s="1"/>
  <c r="V1525" i="2" s="1"/>
  <c r="V1527" i="2" s="1"/>
  <c r="V1529" i="2" s="1"/>
  <c r="V1531" i="2" s="1"/>
  <c r="V1533" i="2" s="1"/>
  <c r="V1535" i="2" s="1"/>
  <c r="V1537" i="2" s="1"/>
  <c r="V1539" i="2" s="1"/>
  <c r="V1541" i="2" s="1"/>
  <c r="V1543" i="2" s="1"/>
  <c r="V1545" i="2" s="1"/>
  <c r="V1547" i="2" s="1"/>
  <c r="V1549" i="2" s="1"/>
  <c r="V1551" i="2" s="1"/>
  <c r="V1553" i="2" s="1"/>
  <c r="V1555" i="2" s="1"/>
  <c r="V1557" i="2" s="1"/>
  <c r="V1559" i="2" s="1"/>
  <c r="V1561" i="2" s="1"/>
  <c r="V1563" i="2" s="1"/>
  <c r="V1565" i="2" s="1"/>
  <c r="V1567" i="2" s="1"/>
  <c r="V1569" i="2" s="1"/>
  <c r="V1571" i="2" s="1"/>
  <c r="V1573" i="2" s="1"/>
  <c r="V1575" i="2" s="1"/>
  <c r="V1577" i="2" s="1"/>
  <c r="V1579" i="2" s="1"/>
  <c r="V1581" i="2" s="1"/>
  <c r="V1583" i="2" s="1"/>
  <c r="V1585" i="2" s="1"/>
  <c r="V1587" i="2" s="1"/>
  <c r="V1589" i="2" s="1"/>
  <c r="V1591" i="2" s="1"/>
  <c r="V1593" i="2" s="1"/>
  <c r="V1595" i="2" s="1"/>
  <c r="V1597" i="2" s="1"/>
  <c r="V1599" i="2" s="1"/>
  <c r="V1601" i="2" s="1"/>
  <c r="V1603" i="2" s="1"/>
  <c r="V1605" i="2" s="1"/>
  <c r="V1607" i="2" s="1"/>
  <c r="V1609" i="2" s="1"/>
  <c r="V1611" i="2" s="1"/>
  <c r="V1613" i="2" s="1"/>
  <c r="V1615" i="2" s="1"/>
  <c r="V1617" i="2" s="1"/>
  <c r="V1619" i="2" s="1"/>
  <c r="V1621" i="2" s="1"/>
  <c r="V1623" i="2" s="1"/>
  <c r="V1625" i="2" s="1"/>
  <c r="V1627" i="2" s="1"/>
  <c r="V1629" i="2" s="1"/>
  <c r="V1631" i="2" s="1"/>
  <c r="V1633" i="2" s="1"/>
  <c r="V1635" i="2" s="1"/>
  <c r="V1637" i="2" s="1"/>
  <c r="V1639" i="2" s="1"/>
  <c r="V1641" i="2" s="1"/>
  <c r="V1643" i="2" s="1"/>
  <c r="V1645" i="2" s="1"/>
  <c r="V1647" i="2" s="1"/>
  <c r="V1649" i="2" s="1"/>
  <c r="V1651" i="2" s="1"/>
  <c r="R1314" i="2"/>
  <c r="O1314" i="2"/>
  <c r="L1314" i="2"/>
  <c r="N1314" i="2" s="1"/>
  <c r="I1314" i="2"/>
  <c r="K1314" i="2" s="1"/>
  <c r="F1314" i="2"/>
  <c r="H1314" i="2" s="1"/>
  <c r="C1314" i="2"/>
  <c r="E1314" i="2" s="1"/>
  <c r="U1313" i="2"/>
  <c r="L1312" i="2"/>
  <c r="N1312" i="2" s="1"/>
  <c r="K1312" i="2"/>
  <c r="J1303" i="2"/>
  <c r="D1303" i="2"/>
  <c r="D1297" i="2"/>
  <c r="J1292" i="2"/>
  <c r="D1292" i="2"/>
  <c r="K1269" i="2"/>
  <c r="H1269" i="2"/>
  <c r="L1267" i="2"/>
  <c r="N1267" i="2" s="1"/>
  <c r="I1267" i="2"/>
  <c r="F1267" i="2"/>
  <c r="C1267" i="2"/>
  <c r="E1267" i="2" s="1"/>
  <c r="L1265" i="2"/>
  <c r="N1265" i="2" s="1"/>
  <c r="I1265" i="2"/>
  <c r="F1265" i="2"/>
  <c r="C1265" i="2"/>
  <c r="E1265" i="2" s="1"/>
  <c r="L1263" i="2"/>
  <c r="N1263" i="2" s="1"/>
  <c r="I1263" i="2"/>
  <c r="F1263" i="2"/>
  <c r="C1263" i="2"/>
  <c r="E1263" i="2" s="1"/>
  <c r="L1261" i="2"/>
  <c r="N1261" i="2" s="1"/>
  <c r="I1261" i="2"/>
  <c r="F1261" i="2"/>
  <c r="C1261" i="2"/>
  <c r="E1261" i="2" s="1"/>
  <c r="L1259" i="2"/>
  <c r="N1259" i="2" s="1"/>
  <c r="I1259" i="2"/>
  <c r="F1259" i="2"/>
  <c r="C1259" i="2"/>
  <c r="E1259" i="2" s="1"/>
  <c r="L1257" i="2"/>
  <c r="N1257" i="2" s="1"/>
  <c r="I1257" i="2"/>
  <c r="F1257" i="2"/>
  <c r="C1257" i="2"/>
  <c r="E1257" i="2" s="1"/>
  <c r="L1255" i="2"/>
  <c r="N1255" i="2" s="1"/>
  <c r="I1255" i="2"/>
  <c r="F1255" i="2"/>
  <c r="C1255" i="2"/>
  <c r="E1255" i="2" s="1"/>
  <c r="L1253" i="2"/>
  <c r="N1253" i="2" s="1"/>
  <c r="I1253" i="2"/>
  <c r="F1253" i="2"/>
  <c r="C1253" i="2"/>
  <c r="E1253" i="2" s="1"/>
  <c r="L1251" i="2"/>
  <c r="N1251" i="2" s="1"/>
  <c r="I1251" i="2"/>
  <c r="F1251" i="2"/>
  <c r="C1251" i="2"/>
  <c r="E1251" i="2" s="1"/>
  <c r="L1249" i="2"/>
  <c r="N1249" i="2" s="1"/>
  <c r="I1249" i="2"/>
  <c r="F1249" i="2"/>
  <c r="C1249" i="2"/>
  <c r="E1249" i="2" s="1"/>
  <c r="L1247" i="2"/>
  <c r="N1247" i="2" s="1"/>
  <c r="I1247" i="2"/>
  <c r="F1247" i="2"/>
  <c r="C1247" i="2"/>
  <c r="E1247" i="2" s="1"/>
  <c r="L1245" i="2"/>
  <c r="N1245" i="2" s="1"/>
  <c r="I1245" i="2"/>
  <c r="F1245" i="2"/>
  <c r="C1245" i="2"/>
  <c r="E1245" i="2" s="1"/>
  <c r="L1243" i="2"/>
  <c r="N1243" i="2" s="1"/>
  <c r="I1243" i="2"/>
  <c r="F1243" i="2"/>
  <c r="C1243" i="2"/>
  <c r="E1243" i="2" s="1"/>
  <c r="L1241" i="2"/>
  <c r="N1241" i="2" s="1"/>
  <c r="I1241" i="2"/>
  <c r="F1241" i="2"/>
  <c r="C1241" i="2"/>
  <c r="E1241" i="2" s="1"/>
  <c r="L1239" i="2"/>
  <c r="N1239" i="2" s="1"/>
  <c r="I1239" i="2"/>
  <c r="F1239" i="2"/>
  <c r="C1239" i="2"/>
  <c r="E1239" i="2" s="1"/>
  <c r="L1237" i="2"/>
  <c r="N1237" i="2" s="1"/>
  <c r="I1237" i="2"/>
  <c r="F1237" i="2"/>
  <c r="C1237" i="2"/>
  <c r="E1237" i="2" s="1"/>
  <c r="L1235" i="2"/>
  <c r="N1235" i="2" s="1"/>
  <c r="I1235" i="2"/>
  <c r="F1235" i="2"/>
  <c r="C1235" i="2"/>
  <c r="E1235" i="2" s="1"/>
  <c r="L1233" i="2"/>
  <c r="N1233" i="2" s="1"/>
  <c r="I1233" i="2"/>
  <c r="F1233" i="2"/>
  <c r="C1233" i="2"/>
  <c r="E1233" i="2" s="1"/>
  <c r="L1231" i="2"/>
  <c r="N1231" i="2" s="1"/>
  <c r="I1231" i="2"/>
  <c r="F1231" i="2"/>
  <c r="C1231" i="2"/>
  <c r="E1231" i="2" s="1"/>
  <c r="L1229" i="2"/>
  <c r="N1229" i="2" s="1"/>
  <c r="I1229" i="2"/>
  <c r="F1229" i="2"/>
  <c r="C1229" i="2"/>
  <c r="E1229" i="2" s="1"/>
  <c r="L1227" i="2"/>
  <c r="N1227" i="2" s="1"/>
  <c r="I1227" i="2"/>
  <c r="F1227" i="2"/>
  <c r="C1227" i="2"/>
  <c r="E1227" i="2" s="1"/>
  <c r="L1225" i="2"/>
  <c r="N1225" i="2" s="1"/>
  <c r="I1225" i="2"/>
  <c r="F1225" i="2"/>
  <c r="C1225" i="2"/>
  <c r="E1225" i="2" s="1"/>
  <c r="L1223" i="2"/>
  <c r="N1223" i="2" s="1"/>
  <c r="I1223" i="2"/>
  <c r="F1223" i="2"/>
  <c r="C1223" i="2"/>
  <c r="E1223" i="2" s="1"/>
  <c r="L1221" i="2"/>
  <c r="N1221" i="2" s="1"/>
  <c r="I1221" i="2"/>
  <c r="F1221" i="2"/>
  <c r="C1221" i="2"/>
  <c r="E1221" i="2" s="1"/>
  <c r="L1219" i="2"/>
  <c r="N1219" i="2" s="1"/>
  <c r="I1219" i="2"/>
  <c r="F1219" i="2"/>
  <c r="C1219" i="2"/>
  <c r="E1219" i="2" s="1"/>
  <c r="L1217" i="2"/>
  <c r="N1217" i="2" s="1"/>
  <c r="I1217" i="2"/>
  <c r="F1217" i="2"/>
  <c r="C1217" i="2"/>
  <c r="E1217" i="2" s="1"/>
  <c r="L1215" i="2"/>
  <c r="N1215" i="2" s="1"/>
  <c r="I1215" i="2"/>
  <c r="F1215" i="2"/>
  <c r="C1215" i="2"/>
  <c r="E1215" i="2" s="1"/>
  <c r="L1213" i="2"/>
  <c r="N1213" i="2" s="1"/>
  <c r="I1213" i="2"/>
  <c r="F1213" i="2"/>
  <c r="C1213" i="2"/>
  <c r="E1213" i="2" s="1"/>
  <c r="L1211" i="2"/>
  <c r="N1211" i="2" s="1"/>
  <c r="I1211" i="2"/>
  <c r="F1211" i="2"/>
  <c r="C1211" i="2"/>
  <c r="E1211" i="2" s="1"/>
  <c r="L1209" i="2"/>
  <c r="N1209" i="2" s="1"/>
  <c r="I1209" i="2"/>
  <c r="F1209" i="2"/>
  <c r="C1209" i="2"/>
  <c r="E1209" i="2" s="1"/>
  <c r="L1207" i="2"/>
  <c r="N1207" i="2" s="1"/>
  <c r="I1207" i="2"/>
  <c r="F1207" i="2"/>
  <c r="C1207" i="2"/>
  <c r="E1207" i="2" s="1"/>
  <c r="L1205" i="2"/>
  <c r="N1205" i="2" s="1"/>
  <c r="I1205" i="2"/>
  <c r="F1205" i="2"/>
  <c r="C1205" i="2"/>
  <c r="E1205" i="2" s="1"/>
  <c r="L1203" i="2"/>
  <c r="N1203" i="2" s="1"/>
  <c r="I1203" i="2"/>
  <c r="F1203" i="2"/>
  <c r="C1203" i="2"/>
  <c r="E1203" i="2" s="1"/>
  <c r="L1201" i="2"/>
  <c r="N1201" i="2" s="1"/>
  <c r="I1201" i="2"/>
  <c r="F1201" i="2"/>
  <c r="C1201" i="2"/>
  <c r="E1201" i="2" s="1"/>
  <c r="L1199" i="2"/>
  <c r="N1199" i="2" s="1"/>
  <c r="I1199" i="2"/>
  <c r="F1199" i="2"/>
  <c r="C1199" i="2"/>
  <c r="E1199" i="2" s="1"/>
  <c r="L1197" i="2"/>
  <c r="N1197" i="2" s="1"/>
  <c r="I1197" i="2"/>
  <c r="F1197" i="2"/>
  <c r="C1197" i="2"/>
  <c r="E1197" i="2" s="1"/>
  <c r="L1195" i="2"/>
  <c r="N1195" i="2" s="1"/>
  <c r="I1195" i="2"/>
  <c r="F1195" i="2"/>
  <c r="C1195" i="2"/>
  <c r="E1195" i="2" s="1"/>
  <c r="L1193" i="2"/>
  <c r="N1193" i="2" s="1"/>
  <c r="I1193" i="2"/>
  <c r="F1193" i="2"/>
  <c r="C1193" i="2"/>
  <c r="E1193" i="2" s="1"/>
  <c r="L1191" i="2"/>
  <c r="N1191" i="2" s="1"/>
  <c r="I1191" i="2"/>
  <c r="F1191" i="2"/>
  <c r="C1191" i="2"/>
  <c r="E1191" i="2" s="1"/>
  <c r="L1189" i="2"/>
  <c r="N1189" i="2" s="1"/>
  <c r="I1189" i="2"/>
  <c r="F1189" i="2"/>
  <c r="C1189" i="2"/>
  <c r="E1189" i="2" s="1"/>
  <c r="L1187" i="2"/>
  <c r="N1187" i="2" s="1"/>
  <c r="I1187" i="2"/>
  <c r="F1187" i="2"/>
  <c r="C1187" i="2"/>
  <c r="E1187" i="2" s="1"/>
  <c r="L1185" i="2"/>
  <c r="N1185" i="2" s="1"/>
  <c r="I1185" i="2"/>
  <c r="F1185" i="2"/>
  <c r="C1185" i="2"/>
  <c r="E1185" i="2" s="1"/>
  <c r="L1183" i="2"/>
  <c r="N1183" i="2" s="1"/>
  <c r="I1183" i="2"/>
  <c r="F1183" i="2"/>
  <c r="C1183" i="2"/>
  <c r="E1183" i="2" s="1"/>
  <c r="L1181" i="2"/>
  <c r="N1181" i="2" s="1"/>
  <c r="I1181" i="2"/>
  <c r="F1181" i="2"/>
  <c r="C1181" i="2"/>
  <c r="E1181" i="2" s="1"/>
  <c r="L1179" i="2"/>
  <c r="N1179" i="2" s="1"/>
  <c r="I1179" i="2"/>
  <c r="F1179" i="2"/>
  <c r="C1179" i="2"/>
  <c r="E1179" i="2" s="1"/>
  <c r="L1177" i="2"/>
  <c r="N1177" i="2" s="1"/>
  <c r="I1177" i="2"/>
  <c r="F1177" i="2"/>
  <c r="C1177" i="2"/>
  <c r="E1177" i="2" s="1"/>
  <c r="L1175" i="2"/>
  <c r="N1175" i="2" s="1"/>
  <c r="I1175" i="2"/>
  <c r="F1175" i="2"/>
  <c r="C1175" i="2"/>
  <c r="E1175" i="2" s="1"/>
  <c r="L1173" i="2"/>
  <c r="N1173" i="2" s="1"/>
  <c r="I1173" i="2"/>
  <c r="F1173" i="2"/>
  <c r="C1173" i="2"/>
  <c r="E1173" i="2" s="1"/>
  <c r="L1171" i="2"/>
  <c r="N1171" i="2" s="1"/>
  <c r="I1171" i="2"/>
  <c r="F1171" i="2"/>
  <c r="C1171" i="2"/>
  <c r="E1171" i="2" s="1"/>
  <c r="L1169" i="2"/>
  <c r="N1169" i="2" s="1"/>
  <c r="I1169" i="2"/>
  <c r="F1169" i="2"/>
  <c r="C1169" i="2"/>
  <c r="E1169" i="2" s="1"/>
  <c r="L1167" i="2"/>
  <c r="N1167" i="2" s="1"/>
  <c r="I1167" i="2"/>
  <c r="F1167" i="2"/>
  <c r="C1167" i="2"/>
  <c r="E1167" i="2" s="1"/>
  <c r="L1165" i="2"/>
  <c r="N1165" i="2" s="1"/>
  <c r="I1165" i="2"/>
  <c r="F1165" i="2"/>
  <c r="C1165" i="2"/>
  <c r="E1165" i="2" s="1"/>
  <c r="L1163" i="2"/>
  <c r="N1163" i="2" s="1"/>
  <c r="I1163" i="2"/>
  <c r="F1163" i="2"/>
  <c r="C1163" i="2"/>
  <c r="E1163" i="2" s="1"/>
  <c r="L1161" i="2"/>
  <c r="N1161" i="2" s="1"/>
  <c r="I1161" i="2"/>
  <c r="F1161" i="2"/>
  <c r="C1161" i="2"/>
  <c r="E1161" i="2" s="1"/>
  <c r="L1159" i="2"/>
  <c r="N1159" i="2" s="1"/>
  <c r="I1159" i="2"/>
  <c r="F1159" i="2"/>
  <c r="C1159" i="2"/>
  <c r="E1159" i="2" s="1"/>
  <c r="L1157" i="2"/>
  <c r="N1157" i="2" s="1"/>
  <c r="I1157" i="2"/>
  <c r="F1157" i="2"/>
  <c r="C1157" i="2"/>
  <c r="E1157" i="2" s="1"/>
  <c r="L1155" i="2"/>
  <c r="N1155" i="2" s="1"/>
  <c r="I1155" i="2"/>
  <c r="F1155" i="2"/>
  <c r="C1155" i="2"/>
  <c r="E1155" i="2" s="1"/>
  <c r="L1153" i="2"/>
  <c r="N1153" i="2" s="1"/>
  <c r="I1153" i="2"/>
  <c r="F1153" i="2"/>
  <c r="C1153" i="2"/>
  <c r="E1153" i="2" s="1"/>
  <c r="L1151" i="2"/>
  <c r="N1151" i="2" s="1"/>
  <c r="I1151" i="2"/>
  <c r="F1151" i="2"/>
  <c r="C1151" i="2"/>
  <c r="E1151" i="2" s="1"/>
  <c r="L1149" i="2"/>
  <c r="N1149" i="2" s="1"/>
  <c r="I1149" i="2"/>
  <c r="F1149" i="2"/>
  <c r="C1149" i="2"/>
  <c r="E1149" i="2" s="1"/>
  <c r="L1147" i="2"/>
  <c r="N1147" i="2" s="1"/>
  <c r="I1147" i="2"/>
  <c r="F1147" i="2"/>
  <c r="C1147" i="2"/>
  <c r="E1147" i="2" s="1"/>
  <c r="L1145" i="2"/>
  <c r="N1145" i="2" s="1"/>
  <c r="I1145" i="2"/>
  <c r="F1145" i="2"/>
  <c r="C1145" i="2"/>
  <c r="E1145" i="2" s="1"/>
  <c r="L1143" i="2"/>
  <c r="N1143" i="2" s="1"/>
  <c r="I1143" i="2"/>
  <c r="F1143" i="2"/>
  <c r="C1143" i="2"/>
  <c r="E1143" i="2" s="1"/>
  <c r="L1141" i="2"/>
  <c r="N1141" i="2" s="1"/>
  <c r="I1141" i="2"/>
  <c r="F1141" i="2"/>
  <c r="C1141" i="2"/>
  <c r="E1141" i="2" s="1"/>
  <c r="L1139" i="2"/>
  <c r="N1139" i="2" s="1"/>
  <c r="I1139" i="2"/>
  <c r="F1139" i="2"/>
  <c r="C1139" i="2"/>
  <c r="E1139" i="2" s="1"/>
  <c r="L1137" i="2"/>
  <c r="N1137" i="2" s="1"/>
  <c r="I1137" i="2"/>
  <c r="F1137" i="2"/>
  <c r="C1137" i="2"/>
  <c r="E1137" i="2" s="1"/>
  <c r="L1135" i="2"/>
  <c r="N1135" i="2" s="1"/>
  <c r="I1135" i="2"/>
  <c r="F1135" i="2"/>
  <c r="C1135" i="2"/>
  <c r="E1135" i="2" s="1"/>
  <c r="L1133" i="2"/>
  <c r="N1133" i="2" s="1"/>
  <c r="I1133" i="2"/>
  <c r="F1133" i="2"/>
  <c r="C1133" i="2"/>
  <c r="E1133" i="2" s="1"/>
  <c r="L1131" i="2"/>
  <c r="N1131" i="2" s="1"/>
  <c r="I1131" i="2"/>
  <c r="F1131" i="2"/>
  <c r="C1131" i="2"/>
  <c r="E1131" i="2" s="1"/>
  <c r="L1129" i="2"/>
  <c r="N1129" i="2" s="1"/>
  <c r="I1129" i="2"/>
  <c r="F1129" i="2"/>
  <c r="C1129" i="2"/>
  <c r="E1129" i="2" s="1"/>
  <c r="L1127" i="2"/>
  <c r="N1127" i="2" s="1"/>
  <c r="I1127" i="2"/>
  <c r="F1127" i="2"/>
  <c r="C1127" i="2"/>
  <c r="E1127" i="2" s="1"/>
  <c r="L1125" i="2"/>
  <c r="N1125" i="2" s="1"/>
  <c r="I1125" i="2"/>
  <c r="F1125" i="2"/>
  <c r="C1125" i="2"/>
  <c r="E1125" i="2" s="1"/>
  <c r="L1123" i="2"/>
  <c r="N1123" i="2" s="1"/>
  <c r="I1123" i="2"/>
  <c r="F1123" i="2"/>
  <c r="C1123" i="2"/>
  <c r="E1123" i="2" s="1"/>
  <c r="L1121" i="2"/>
  <c r="N1121" i="2" s="1"/>
  <c r="I1121" i="2"/>
  <c r="F1121" i="2"/>
  <c r="C1121" i="2"/>
  <c r="E1121" i="2" s="1"/>
  <c r="L1119" i="2"/>
  <c r="N1119" i="2" s="1"/>
  <c r="I1119" i="2"/>
  <c r="F1119" i="2"/>
  <c r="C1119" i="2"/>
  <c r="E1119" i="2" s="1"/>
  <c r="L1117" i="2"/>
  <c r="N1117" i="2" s="1"/>
  <c r="I1117" i="2"/>
  <c r="F1117" i="2"/>
  <c r="C1117" i="2"/>
  <c r="E1117" i="2" s="1"/>
  <c r="L1115" i="2"/>
  <c r="N1115" i="2" s="1"/>
  <c r="I1115" i="2"/>
  <c r="F1115" i="2"/>
  <c r="C1115" i="2"/>
  <c r="E1115" i="2" s="1"/>
  <c r="L1113" i="2"/>
  <c r="N1113" i="2" s="1"/>
  <c r="I1113" i="2"/>
  <c r="F1113" i="2"/>
  <c r="C1113" i="2"/>
  <c r="E1113" i="2" s="1"/>
  <c r="L1111" i="2"/>
  <c r="N1111" i="2" s="1"/>
  <c r="I1111" i="2"/>
  <c r="F1111" i="2"/>
  <c r="C1111" i="2"/>
  <c r="E1111" i="2" s="1"/>
  <c r="L1109" i="2"/>
  <c r="N1109" i="2" s="1"/>
  <c r="I1109" i="2"/>
  <c r="F1109" i="2"/>
  <c r="C1109" i="2"/>
  <c r="E1109" i="2" s="1"/>
  <c r="L1107" i="2"/>
  <c r="N1107" i="2" s="1"/>
  <c r="I1107" i="2"/>
  <c r="F1107" i="2"/>
  <c r="C1107" i="2"/>
  <c r="E1107" i="2" s="1"/>
  <c r="L1105" i="2"/>
  <c r="N1105" i="2" s="1"/>
  <c r="I1105" i="2"/>
  <c r="F1105" i="2"/>
  <c r="C1105" i="2"/>
  <c r="E1105" i="2" s="1"/>
  <c r="L1103" i="2"/>
  <c r="N1103" i="2" s="1"/>
  <c r="I1103" i="2"/>
  <c r="F1103" i="2"/>
  <c r="C1103" i="2"/>
  <c r="E1103" i="2" s="1"/>
  <c r="L1101" i="2"/>
  <c r="N1101" i="2" s="1"/>
  <c r="I1101" i="2"/>
  <c r="F1101" i="2"/>
  <c r="C1101" i="2"/>
  <c r="E1101" i="2" s="1"/>
  <c r="L1099" i="2"/>
  <c r="N1099" i="2" s="1"/>
  <c r="I1099" i="2"/>
  <c r="F1099" i="2"/>
  <c r="C1099" i="2"/>
  <c r="E1099" i="2" s="1"/>
  <c r="L1097" i="2"/>
  <c r="N1097" i="2" s="1"/>
  <c r="I1097" i="2"/>
  <c r="F1097" i="2"/>
  <c r="C1097" i="2"/>
  <c r="E1097" i="2" s="1"/>
  <c r="I1095" i="2"/>
  <c r="F1095" i="2"/>
  <c r="C1095" i="2"/>
  <c r="E1095" i="2" s="1"/>
  <c r="L1093" i="2"/>
  <c r="N1093" i="2" s="1"/>
  <c r="I1093" i="2"/>
  <c r="F1093" i="2"/>
  <c r="C1093" i="2"/>
  <c r="E1093" i="2" s="1"/>
  <c r="L1091" i="2"/>
  <c r="N1091" i="2" s="1"/>
  <c r="I1091" i="2"/>
  <c r="F1091" i="2"/>
  <c r="C1091" i="2"/>
  <c r="E1091" i="2" s="1"/>
  <c r="L1089" i="2"/>
  <c r="N1089" i="2" s="1"/>
  <c r="I1089" i="2"/>
  <c r="F1089" i="2"/>
  <c r="C1089" i="2"/>
  <c r="E1089" i="2" s="1"/>
  <c r="L1087" i="2"/>
  <c r="N1087" i="2" s="1"/>
  <c r="I1087" i="2"/>
  <c r="F1087" i="2"/>
  <c r="C1087" i="2"/>
  <c r="E1087" i="2" s="1"/>
  <c r="L1085" i="2"/>
  <c r="N1085" i="2" s="1"/>
  <c r="I1085" i="2"/>
  <c r="F1085" i="2"/>
  <c r="C1085" i="2"/>
  <c r="E1085" i="2" s="1"/>
  <c r="L1083" i="2"/>
  <c r="N1083" i="2" s="1"/>
  <c r="I1083" i="2"/>
  <c r="F1083" i="2"/>
  <c r="C1083" i="2"/>
  <c r="E1083" i="2" s="1"/>
  <c r="L1081" i="2"/>
  <c r="N1081" i="2" s="1"/>
  <c r="I1081" i="2"/>
  <c r="F1081" i="2"/>
  <c r="C1081" i="2"/>
  <c r="E1081" i="2" s="1"/>
  <c r="L1079" i="2"/>
  <c r="N1079" i="2" s="1"/>
  <c r="I1079" i="2"/>
  <c r="F1079" i="2"/>
  <c r="C1079" i="2"/>
  <c r="E1079" i="2" s="1"/>
  <c r="L1077" i="2"/>
  <c r="N1077" i="2" s="1"/>
  <c r="I1077" i="2"/>
  <c r="F1077" i="2"/>
  <c r="C1077" i="2"/>
  <c r="E1077" i="2" s="1"/>
  <c r="L1075" i="2"/>
  <c r="N1075" i="2" s="1"/>
  <c r="I1075" i="2"/>
  <c r="F1075" i="2"/>
  <c r="C1075" i="2"/>
  <c r="E1075" i="2" s="1"/>
  <c r="L1073" i="2"/>
  <c r="N1073" i="2" s="1"/>
  <c r="I1073" i="2"/>
  <c r="F1073" i="2"/>
  <c r="C1073" i="2"/>
  <c r="E1073" i="2" s="1"/>
  <c r="L1071" i="2"/>
  <c r="N1071" i="2" s="1"/>
  <c r="I1071" i="2"/>
  <c r="F1071" i="2"/>
  <c r="C1071" i="2"/>
  <c r="E1071" i="2" s="1"/>
  <c r="L1069" i="2"/>
  <c r="N1069" i="2" s="1"/>
  <c r="I1069" i="2"/>
  <c r="F1069" i="2"/>
  <c r="C1069" i="2"/>
  <c r="E1069" i="2" s="1"/>
  <c r="L1067" i="2"/>
  <c r="N1067" i="2" s="1"/>
  <c r="I1067" i="2"/>
  <c r="F1067" i="2"/>
  <c r="C1067" i="2"/>
  <c r="E1067" i="2" s="1"/>
  <c r="L1065" i="2"/>
  <c r="N1065" i="2" s="1"/>
  <c r="I1065" i="2"/>
  <c r="F1065" i="2"/>
  <c r="C1065" i="2"/>
  <c r="E1065" i="2" s="1"/>
  <c r="L1063" i="2"/>
  <c r="N1063" i="2" s="1"/>
  <c r="I1063" i="2"/>
  <c r="F1063" i="2"/>
  <c r="C1063" i="2"/>
  <c r="E1063" i="2" s="1"/>
  <c r="L1061" i="2"/>
  <c r="N1061" i="2" s="1"/>
  <c r="I1061" i="2"/>
  <c r="F1061" i="2"/>
  <c r="C1061" i="2"/>
  <c r="E1061" i="2" s="1"/>
  <c r="L1059" i="2"/>
  <c r="N1059" i="2" s="1"/>
  <c r="I1059" i="2"/>
  <c r="F1059" i="2"/>
  <c r="C1059" i="2"/>
  <c r="E1059" i="2" s="1"/>
  <c r="L1057" i="2"/>
  <c r="N1057" i="2" s="1"/>
  <c r="I1057" i="2"/>
  <c r="F1057" i="2"/>
  <c r="C1057" i="2"/>
  <c r="E1057" i="2" s="1"/>
  <c r="L1055" i="2"/>
  <c r="N1055" i="2" s="1"/>
  <c r="I1055" i="2"/>
  <c r="F1055" i="2"/>
  <c r="C1055" i="2"/>
  <c r="E1055" i="2" s="1"/>
  <c r="L1053" i="2"/>
  <c r="N1053" i="2" s="1"/>
  <c r="I1053" i="2"/>
  <c r="F1053" i="2"/>
  <c r="C1053" i="2"/>
  <c r="E1053" i="2" s="1"/>
  <c r="L1051" i="2"/>
  <c r="N1051" i="2" s="1"/>
  <c r="I1051" i="2"/>
  <c r="F1051" i="2"/>
  <c r="C1051" i="2"/>
  <c r="E1051" i="2" s="1"/>
  <c r="L1049" i="2"/>
  <c r="N1049" i="2" s="1"/>
  <c r="I1049" i="2"/>
  <c r="F1049" i="2"/>
  <c r="C1049" i="2"/>
  <c r="E1049" i="2" s="1"/>
  <c r="L1047" i="2"/>
  <c r="N1047" i="2" s="1"/>
  <c r="I1047" i="2"/>
  <c r="F1047" i="2"/>
  <c r="C1047" i="2"/>
  <c r="E1047" i="2" s="1"/>
  <c r="L1045" i="2"/>
  <c r="N1045" i="2" s="1"/>
  <c r="I1045" i="2"/>
  <c r="F1045" i="2"/>
  <c r="C1045" i="2"/>
  <c r="E1045" i="2" s="1"/>
  <c r="L1043" i="2"/>
  <c r="N1043" i="2" s="1"/>
  <c r="I1043" i="2"/>
  <c r="F1043" i="2"/>
  <c r="C1043" i="2"/>
  <c r="E1043" i="2" s="1"/>
  <c r="L1041" i="2"/>
  <c r="N1041" i="2" s="1"/>
  <c r="I1041" i="2"/>
  <c r="F1041" i="2"/>
  <c r="C1041" i="2"/>
  <c r="E1041" i="2" s="1"/>
  <c r="L1039" i="2"/>
  <c r="N1039" i="2" s="1"/>
  <c r="I1039" i="2"/>
  <c r="F1039" i="2"/>
  <c r="C1039" i="2"/>
  <c r="E1039" i="2" s="1"/>
  <c r="L1037" i="2"/>
  <c r="N1037" i="2" s="1"/>
  <c r="I1037" i="2"/>
  <c r="F1037" i="2"/>
  <c r="C1037" i="2"/>
  <c r="E1037" i="2" s="1"/>
  <c r="L1035" i="2"/>
  <c r="N1035" i="2" s="1"/>
  <c r="I1035" i="2"/>
  <c r="F1035" i="2"/>
  <c r="C1035" i="2"/>
  <c r="E1035" i="2" s="1"/>
  <c r="L1033" i="2"/>
  <c r="N1033" i="2" s="1"/>
  <c r="I1033" i="2"/>
  <c r="F1033" i="2"/>
  <c r="C1033" i="2"/>
  <c r="E1033" i="2" s="1"/>
  <c r="L1031" i="2"/>
  <c r="N1031" i="2" s="1"/>
  <c r="I1031" i="2"/>
  <c r="F1031" i="2"/>
  <c r="C1031" i="2"/>
  <c r="E1031" i="2" s="1"/>
  <c r="L1029" i="2"/>
  <c r="N1029" i="2" s="1"/>
  <c r="I1029" i="2"/>
  <c r="F1029" i="2"/>
  <c r="C1029" i="2"/>
  <c r="E1029" i="2" s="1"/>
  <c r="L1027" i="2"/>
  <c r="N1027" i="2" s="1"/>
  <c r="I1027" i="2"/>
  <c r="F1027" i="2"/>
  <c r="C1027" i="2"/>
  <c r="E1027" i="2" s="1"/>
  <c r="L1025" i="2"/>
  <c r="N1025" i="2" s="1"/>
  <c r="I1025" i="2"/>
  <c r="F1025" i="2"/>
  <c r="C1025" i="2"/>
  <c r="E1025" i="2" s="1"/>
  <c r="L1023" i="2"/>
  <c r="N1023" i="2" s="1"/>
  <c r="I1023" i="2"/>
  <c r="F1023" i="2"/>
  <c r="C1023" i="2"/>
  <c r="E1023" i="2" s="1"/>
  <c r="L1021" i="2"/>
  <c r="N1021" i="2" s="1"/>
  <c r="I1021" i="2"/>
  <c r="F1021" i="2"/>
  <c r="C1021" i="2"/>
  <c r="E1021" i="2" s="1"/>
  <c r="L1019" i="2"/>
  <c r="N1019" i="2" s="1"/>
  <c r="I1019" i="2"/>
  <c r="F1019" i="2"/>
  <c r="C1019" i="2"/>
  <c r="E1019" i="2" s="1"/>
  <c r="L1017" i="2"/>
  <c r="N1017" i="2" s="1"/>
  <c r="I1017" i="2"/>
  <c r="F1017" i="2"/>
  <c r="C1017" i="2"/>
  <c r="E1017" i="2" s="1"/>
  <c r="L1015" i="2"/>
  <c r="N1015" i="2" s="1"/>
  <c r="I1015" i="2"/>
  <c r="F1015" i="2"/>
  <c r="C1015" i="2"/>
  <c r="E1015" i="2" s="1"/>
  <c r="L1013" i="2"/>
  <c r="N1013" i="2" s="1"/>
  <c r="I1013" i="2"/>
  <c r="F1013" i="2"/>
  <c r="C1013" i="2"/>
  <c r="E1013" i="2" s="1"/>
  <c r="L1011" i="2"/>
  <c r="N1011" i="2" s="1"/>
  <c r="I1011" i="2"/>
  <c r="F1011" i="2"/>
  <c r="C1011" i="2"/>
  <c r="E1011" i="2" s="1"/>
  <c r="L1009" i="2"/>
  <c r="N1009" i="2" s="1"/>
  <c r="I1009" i="2"/>
  <c r="F1009" i="2"/>
  <c r="C1009" i="2"/>
  <c r="E1009" i="2" s="1"/>
  <c r="L1007" i="2"/>
  <c r="N1007" i="2" s="1"/>
  <c r="I1007" i="2"/>
  <c r="F1007" i="2"/>
  <c r="C1007" i="2"/>
  <c r="E1007" i="2" s="1"/>
  <c r="L1005" i="2"/>
  <c r="N1005" i="2" s="1"/>
  <c r="I1005" i="2"/>
  <c r="F1005" i="2"/>
  <c r="C1005" i="2"/>
  <c r="E1005" i="2" s="1"/>
  <c r="L1003" i="2"/>
  <c r="N1003" i="2" s="1"/>
  <c r="I1003" i="2"/>
  <c r="F1003" i="2"/>
  <c r="C1003" i="2"/>
  <c r="E1003" i="2" s="1"/>
  <c r="L1001" i="2"/>
  <c r="N1001" i="2" s="1"/>
  <c r="I1001" i="2"/>
  <c r="F1001" i="2"/>
  <c r="C1001" i="2"/>
  <c r="E1001" i="2" s="1"/>
  <c r="L999" i="2"/>
  <c r="N999" i="2" s="1"/>
  <c r="I999" i="2"/>
  <c r="F999" i="2"/>
  <c r="C999" i="2"/>
  <c r="E999" i="2" s="1"/>
  <c r="L997" i="2"/>
  <c r="N997" i="2" s="1"/>
  <c r="I997" i="2"/>
  <c r="F997" i="2"/>
  <c r="C997" i="2"/>
  <c r="E997" i="2" s="1"/>
  <c r="L995" i="2"/>
  <c r="N995" i="2" s="1"/>
  <c r="I995" i="2"/>
  <c r="F995" i="2"/>
  <c r="C995" i="2"/>
  <c r="E995" i="2" s="1"/>
  <c r="L993" i="2"/>
  <c r="N993" i="2" s="1"/>
  <c r="I993" i="2"/>
  <c r="F993" i="2"/>
  <c r="C993" i="2"/>
  <c r="E993" i="2" s="1"/>
  <c r="L991" i="2"/>
  <c r="N991" i="2" s="1"/>
  <c r="I991" i="2"/>
  <c r="F991" i="2"/>
  <c r="C991" i="2"/>
  <c r="E991" i="2" s="1"/>
  <c r="L989" i="2"/>
  <c r="N989" i="2" s="1"/>
  <c r="I989" i="2"/>
  <c r="F989" i="2"/>
  <c r="C989" i="2"/>
  <c r="E989" i="2" s="1"/>
  <c r="L987" i="2"/>
  <c r="N987" i="2" s="1"/>
  <c r="I987" i="2"/>
  <c r="F987" i="2"/>
  <c r="C987" i="2"/>
  <c r="E987" i="2" s="1"/>
  <c r="L985" i="2"/>
  <c r="N985" i="2" s="1"/>
  <c r="I985" i="2"/>
  <c r="F985" i="2"/>
  <c r="C985" i="2"/>
  <c r="E985" i="2" s="1"/>
  <c r="L983" i="2"/>
  <c r="N983" i="2" s="1"/>
  <c r="I983" i="2"/>
  <c r="F983" i="2"/>
  <c r="C983" i="2"/>
  <c r="E983" i="2" s="1"/>
  <c r="L981" i="2"/>
  <c r="N981" i="2" s="1"/>
  <c r="I981" i="2"/>
  <c r="F981" i="2"/>
  <c r="C981" i="2"/>
  <c r="E981" i="2" s="1"/>
  <c r="L979" i="2"/>
  <c r="N979" i="2" s="1"/>
  <c r="I979" i="2"/>
  <c r="F979" i="2"/>
  <c r="C979" i="2"/>
  <c r="E979" i="2" s="1"/>
  <c r="L977" i="2"/>
  <c r="N977" i="2" s="1"/>
  <c r="I977" i="2"/>
  <c r="F977" i="2"/>
  <c r="C977" i="2"/>
  <c r="E977" i="2" s="1"/>
  <c r="L975" i="2"/>
  <c r="N975" i="2" s="1"/>
  <c r="I975" i="2"/>
  <c r="F975" i="2"/>
  <c r="C975" i="2"/>
  <c r="E975" i="2" s="1"/>
  <c r="L973" i="2"/>
  <c r="N973" i="2" s="1"/>
  <c r="I973" i="2"/>
  <c r="F973" i="2"/>
  <c r="C973" i="2"/>
  <c r="E973" i="2" s="1"/>
  <c r="L971" i="2"/>
  <c r="N971" i="2" s="1"/>
  <c r="I971" i="2"/>
  <c r="F971" i="2"/>
  <c r="C971" i="2"/>
  <c r="E971" i="2" s="1"/>
  <c r="L969" i="2"/>
  <c r="N969" i="2" s="1"/>
  <c r="I969" i="2"/>
  <c r="F969" i="2"/>
  <c r="C969" i="2"/>
  <c r="E969" i="2" s="1"/>
  <c r="L967" i="2"/>
  <c r="N967" i="2" s="1"/>
  <c r="I967" i="2"/>
  <c r="F967" i="2"/>
  <c r="C967" i="2"/>
  <c r="E967" i="2" s="1"/>
  <c r="L965" i="2"/>
  <c r="N965" i="2" s="1"/>
  <c r="I965" i="2"/>
  <c r="F965" i="2"/>
  <c r="C965" i="2"/>
  <c r="E965" i="2" s="1"/>
  <c r="L963" i="2"/>
  <c r="N963" i="2" s="1"/>
  <c r="I963" i="2"/>
  <c r="F963" i="2"/>
  <c r="C963" i="2"/>
  <c r="E963" i="2" s="1"/>
  <c r="L961" i="2"/>
  <c r="N961" i="2" s="1"/>
  <c r="I961" i="2"/>
  <c r="F961" i="2"/>
  <c r="C961" i="2"/>
  <c r="E961" i="2" s="1"/>
  <c r="L959" i="2"/>
  <c r="N959" i="2" s="1"/>
  <c r="I959" i="2"/>
  <c r="F959" i="2"/>
  <c r="C959" i="2"/>
  <c r="E959" i="2" s="1"/>
  <c r="L957" i="2"/>
  <c r="N957" i="2" s="1"/>
  <c r="I957" i="2"/>
  <c r="F957" i="2"/>
  <c r="C957" i="2"/>
  <c r="E957" i="2" s="1"/>
  <c r="L955" i="2"/>
  <c r="N955" i="2" s="1"/>
  <c r="I955" i="2"/>
  <c r="F955" i="2"/>
  <c r="C955" i="2"/>
  <c r="E955" i="2" s="1"/>
  <c r="L953" i="2"/>
  <c r="N953" i="2" s="1"/>
  <c r="I953" i="2"/>
  <c r="F953" i="2"/>
  <c r="C953" i="2"/>
  <c r="E953" i="2" s="1"/>
  <c r="L951" i="2"/>
  <c r="N951" i="2" s="1"/>
  <c r="I951" i="2"/>
  <c r="F951" i="2"/>
  <c r="C951" i="2"/>
  <c r="E951" i="2" s="1"/>
  <c r="L949" i="2"/>
  <c r="N949" i="2" s="1"/>
  <c r="I949" i="2"/>
  <c r="F949" i="2"/>
  <c r="C949" i="2"/>
  <c r="E949" i="2" s="1"/>
  <c r="L947" i="2"/>
  <c r="N947" i="2" s="1"/>
  <c r="I947" i="2"/>
  <c r="F947" i="2"/>
  <c r="C947" i="2"/>
  <c r="E947" i="2" s="1"/>
  <c r="L945" i="2"/>
  <c r="N945" i="2" s="1"/>
  <c r="I945" i="2"/>
  <c r="F945" i="2"/>
  <c r="C945" i="2"/>
  <c r="E945" i="2" s="1"/>
  <c r="L943" i="2"/>
  <c r="N943" i="2" s="1"/>
  <c r="I943" i="2"/>
  <c r="F943" i="2"/>
  <c r="C943" i="2"/>
  <c r="E943" i="2" s="1"/>
  <c r="L941" i="2"/>
  <c r="N941" i="2" s="1"/>
  <c r="I941" i="2"/>
  <c r="F941" i="2"/>
  <c r="C941" i="2"/>
  <c r="E941" i="2" s="1"/>
  <c r="L939" i="2"/>
  <c r="N939" i="2" s="1"/>
  <c r="I939" i="2"/>
  <c r="F939" i="2"/>
  <c r="C939" i="2"/>
  <c r="E939" i="2" s="1"/>
  <c r="L937" i="2"/>
  <c r="N937" i="2" s="1"/>
  <c r="J937" i="2"/>
  <c r="I937" i="2"/>
  <c r="G937" i="2"/>
  <c r="G939" i="2" s="1"/>
  <c r="G941" i="2" s="1"/>
  <c r="G943" i="2" s="1"/>
  <c r="G945" i="2" s="1"/>
  <c r="G947" i="2" s="1"/>
  <c r="G949" i="2" s="1"/>
  <c r="F937" i="2"/>
  <c r="C937" i="2"/>
  <c r="E937" i="2" s="1"/>
  <c r="L935" i="2"/>
  <c r="N935" i="2" s="1"/>
  <c r="I935" i="2"/>
  <c r="K935" i="2" s="1"/>
  <c r="F935" i="2"/>
  <c r="H935" i="2" s="1"/>
  <c r="C935" i="2"/>
  <c r="E935" i="2" s="1"/>
  <c r="K933" i="2"/>
  <c r="H933" i="2"/>
  <c r="D924" i="2"/>
  <c r="J918" i="2"/>
  <c r="D918" i="2"/>
  <c r="X885" i="2"/>
  <c r="W885" i="2"/>
  <c r="D532" i="2" s="1"/>
  <c r="V885" i="2"/>
  <c r="C532" i="2" s="1"/>
  <c r="X884" i="2"/>
  <c r="W884" i="2"/>
  <c r="O1268" i="2" s="1"/>
  <c r="Q1268" i="2" s="1"/>
  <c r="V884" i="2"/>
  <c r="C531" i="2" s="1"/>
  <c r="X883" i="2"/>
  <c r="Z883" i="2" s="1"/>
  <c r="W883" i="2"/>
  <c r="D530" i="2" s="1"/>
  <c r="V883" i="2"/>
  <c r="C530" i="2" s="1"/>
  <c r="X882" i="2"/>
  <c r="W882" i="2"/>
  <c r="O1266" i="2" s="1"/>
  <c r="Q1266" i="2" s="1"/>
  <c r="V882" i="2"/>
  <c r="X881" i="2"/>
  <c r="Z881" i="2" s="1"/>
  <c r="W881" i="2"/>
  <c r="D528" i="2" s="1"/>
  <c r="V881" i="2"/>
  <c r="C528" i="2" s="1"/>
  <c r="X880" i="2"/>
  <c r="W880" i="2"/>
  <c r="O1264" i="2" s="1"/>
  <c r="Q1264" i="2" s="1"/>
  <c r="V880" i="2"/>
  <c r="C527" i="2" s="1"/>
  <c r="X879" i="2"/>
  <c r="Z879" i="2" s="1"/>
  <c r="W879" i="2"/>
  <c r="D526" i="2" s="1"/>
  <c r="V879" i="2"/>
  <c r="X878" i="2"/>
  <c r="W878" i="2"/>
  <c r="V878" i="2"/>
  <c r="C525" i="2" s="1"/>
  <c r="X877" i="2"/>
  <c r="Z877" i="2" s="1"/>
  <c r="W877" i="2"/>
  <c r="D524" i="2" s="1"/>
  <c r="V877" i="2"/>
  <c r="X876" i="2"/>
  <c r="W876" i="2"/>
  <c r="O1260" i="2" s="1"/>
  <c r="Q1260" i="2" s="1"/>
  <c r="V876" i="2"/>
  <c r="C523" i="2" s="1"/>
  <c r="X875" i="2"/>
  <c r="Z875" i="2" s="1"/>
  <c r="W875" i="2"/>
  <c r="V875" i="2"/>
  <c r="C522" i="2" s="1"/>
  <c r="X874" i="2"/>
  <c r="W874" i="2"/>
  <c r="O1258" i="2" s="1"/>
  <c r="Q1258" i="2" s="1"/>
  <c r="V874" i="2"/>
  <c r="X873" i="2"/>
  <c r="Z873" i="2" s="1"/>
  <c r="W873" i="2"/>
  <c r="D520" i="2" s="1"/>
  <c r="V873" i="2"/>
  <c r="C520" i="2" s="1"/>
  <c r="X872" i="2"/>
  <c r="W872" i="2"/>
  <c r="O1256" i="2" s="1"/>
  <c r="Q1256" i="2" s="1"/>
  <c r="V872" i="2"/>
  <c r="C519" i="2" s="1"/>
  <c r="X871" i="2"/>
  <c r="Z871" i="2" s="1"/>
  <c r="W871" i="2"/>
  <c r="D518" i="2" s="1"/>
  <c r="V871" i="2"/>
  <c r="X870" i="2"/>
  <c r="W870" i="2"/>
  <c r="V870" i="2"/>
  <c r="C517" i="2" s="1"/>
  <c r="X869" i="2"/>
  <c r="Z869" i="2" s="1"/>
  <c r="W869" i="2"/>
  <c r="V869" i="2"/>
  <c r="X868" i="2"/>
  <c r="W868" i="2"/>
  <c r="O1252" i="2" s="1"/>
  <c r="Q1252" i="2" s="1"/>
  <c r="V868" i="2"/>
  <c r="C515" i="2" s="1"/>
  <c r="X867" i="2"/>
  <c r="Z867" i="2" s="1"/>
  <c r="W867" i="2"/>
  <c r="V867" i="2"/>
  <c r="C514" i="2" s="1"/>
  <c r="X866" i="2"/>
  <c r="W866" i="2"/>
  <c r="O1250" i="2" s="1"/>
  <c r="Q1250" i="2" s="1"/>
  <c r="V866" i="2"/>
  <c r="X865" i="2"/>
  <c r="Z865" i="2" s="1"/>
  <c r="W865" i="2"/>
  <c r="D512" i="2" s="1"/>
  <c r="V865" i="2"/>
  <c r="C512" i="2" s="1"/>
  <c r="X864" i="2"/>
  <c r="W864" i="2"/>
  <c r="V864" i="2"/>
  <c r="C511" i="2" s="1"/>
  <c r="X863" i="2"/>
  <c r="Z863" i="2" s="1"/>
  <c r="W863" i="2"/>
  <c r="D510" i="2" s="1"/>
  <c r="V863" i="2"/>
  <c r="X862" i="2"/>
  <c r="W862" i="2"/>
  <c r="V862" i="2"/>
  <c r="C509" i="2" s="1"/>
  <c r="X861" i="2"/>
  <c r="Z861" i="2" s="1"/>
  <c r="W861" i="2"/>
  <c r="D508" i="2" s="1"/>
  <c r="V861" i="2"/>
  <c r="X860" i="2"/>
  <c r="W860" i="2"/>
  <c r="P859" i="2" s="1"/>
  <c r="V860" i="2"/>
  <c r="C507" i="2" s="1"/>
  <c r="X859" i="2"/>
  <c r="Z859" i="2" s="1"/>
  <c r="V859" i="2"/>
  <c r="C506" i="2" s="1"/>
  <c r="X858" i="2"/>
  <c r="W858" i="2"/>
  <c r="O1242" i="2" s="1"/>
  <c r="Q1242" i="2" s="1"/>
  <c r="V858" i="2"/>
  <c r="X857" i="2"/>
  <c r="Z857" i="2" s="1"/>
  <c r="V857" i="2"/>
  <c r="C504" i="2" s="1"/>
  <c r="X856" i="2"/>
  <c r="W856" i="2"/>
  <c r="V856" i="2"/>
  <c r="X855" i="2"/>
  <c r="Z855" i="2" s="1"/>
  <c r="V855" i="2"/>
  <c r="C502" i="2" s="1"/>
  <c r="X854" i="2"/>
  <c r="W854" i="2"/>
  <c r="V854" i="2"/>
  <c r="X853" i="2"/>
  <c r="Z853" i="2" s="1"/>
  <c r="V853" i="2"/>
  <c r="X852" i="2"/>
  <c r="W852" i="2"/>
  <c r="O1236" i="2" s="1"/>
  <c r="Q1236" i="2" s="1"/>
  <c r="V852" i="2"/>
  <c r="X851" i="2"/>
  <c r="Z851" i="2" s="1"/>
  <c r="V851" i="2"/>
  <c r="P851" i="2"/>
  <c r="X850" i="2"/>
  <c r="W850" i="2"/>
  <c r="O1234" i="2" s="1"/>
  <c r="Q1234" i="2" s="1"/>
  <c r="V850" i="2"/>
  <c r="C497" i="2" s="1"/>
  <c r="Z849" i="2"/>
  <c r="X849" i="2"/>
  <c r="V849" i="2"/>
  <c r="C496" i="2" s="1"/>
  <c r="X848" i="2"/>
  <c r="W848" i="2"/>
  <c r="O1232" i="2" s="1"/>
  <c r="Q1232" i="2" s="1"/>
  <c r="V848" i="2"/>
  <c r="X847" i="2"/>
  <c r="Z847" i="2" s="1"/>
  <c r="V847" i="2"/>
  <c r="P847" i="2"/>
  <c r="W847" i="2" s="1"/>
  <c r="D494" i="2" s="1"/>
  <c r="X846" i="2"/>
  <c r="W846" i="2"/>
  <c r="P845" i="2" s="1"/>
  <c r="W845" i="2" s="1"/>
  <c r="D492" i="2" s="1"/>
  <c r="V846" i="2"/>
  <c r="X845" i="2"/>
  <c r="Z845" i="2" s="1"/>
  <c r="V845" i="2"/>
  <c r="X844" i="2"/>
  <c r="W844" i="2"/>
  <c r="O1228" i="2" s="1"/>
  <c r="Q1228" i="2" s="1"/>
  <c r="V844" i="2"/>
  <c r="C491" i="2" s="1"/>
  <c r="X843" i="2"/>
  <c r="Z843" i="2" s="1"/>
  <c r="V843" i="2"/>
  <c r="C490" i="2" s="1"/>
  <c r="X842" i="2"/>
  <c r="W842" i="2"/>
  <c r="O1226" i="2" s="1"/>
  <c r="Q1226" i="2" s="1"/>
  <c r="V842" i="2"/>
  <c r="X841" i="2"/>
  <c r="Z841" i="2" s="1"/>
  <c r="W841" i="2"/>
  <c r="V841" i="2"/>
  <c r="C488" i="2" s="1"/>
  <c r="X840" i="2"/>
  <c r="W840" i="2"/>
  <c r="L839" i="2" s="1"/>
  <c r="W839" i="2" s="1"/>
  <c r="D486" i="2" s="1"/>
  <c r="V840" i="2"/>
  <c r="X839" i="2"/>
  <c r="Z839" i="2" s="1"/>
  <c r="V839" i="2"/>
  <c r="C486" i="2" s="1"/>
  <c r="X838" i="2"/>
  <c r="W838" i="2"/>
  <c r="V838" i="2"/>
  <c r="X837" i="2"/>
  <c r="Z837" i="2" s="1"/>
  <c r="V837" i="2"/>
  <c r="X836" i="2"/>
  <c r="W836" i="2"/>
  <c r="O1220" i="2" s="1"/>
  <c r="Q1220" i="2" s="1"/>
  <c r="V836" i="2"/>
  <c r="C483" i="2" s="1"/>
  <c r="X835" i="2"/>
  <c r="Z835" i="2" s="1"/>
  <c r="V835" i="2"/>
  <c r="C482" i="2" s="1"/>
  <c r="L835" i="2"/>
  <c r="W835" i="2" s="1"/>
  <c r="X834" i="2"/>
  <c r="W834" i="2"/>
  <c r="L833" i="2" s="1"/>
  <c r="V834" i="2"/>
  <c r="C481" i="2" s="1"/>
  <c r="X833" i="2"/>
  <c r="Z833" i="2" s="1"/>
  <c r="V833" i="2"/>
  <c r="C480" i="2" s="1"/>
  <c r="X832" i="2"/>
  <c r="W832" i="2"/>
  <c r="O1216" i="2" s="1"/>
  <c r="Q1216" i="2" s="1"/>
  <c r="V832" i="2"/>
  <c r="X831" i="2"/>
  <c r="Z831" i="2" s="1"/>
  <c r="V831" i="2"/>
  <c r="L831" i="2"/>
  <c r="W831" i="2" s="1"/>
  <c r="D478" i="2" s="1"/>
  <c r="X830" i="2"/>
  <c r="W830" i="2"/>
  <c r="V830" i="2"/>
  <c r="X829" i="2"/>
  <c r="Z829" i="2" s="1"/>
  <c r="V829" i="2"/>
  <c r="C476" i="2" s="1"/>
  <c r="X828" i="2"/>
  <c r="W828" i="2"/>
  <c r="O1212" i="2" s="1"/>
  <c r="Q1212" i="2" s="1"/>
  <c r="V828" i="2"/>
  <c r="X827" i="2"/>
  <c r="Z827" i="2" s="1"/>
  <c r="V827" i="2"/>
  <c r="L827" i="2"/>
  <c r="W827" i="2" s="1"/>
  <c r="X826" i="2"/>
  <c r="W826" i="2"/>
  <c r="V826" i="2"/>
  <c r="C473" i="2" s="1"/>
  <c r="X825" i="2"/>
  <c r="Z825" i="2" s="1"/>
  <c r="V825" i="2"/>
  <c r="C472" i="2" s="1"/>
  <c r="X824" i="2"/>
  <c r="W824" i="2"/>
  <c r="D471" i="2" s="1"/>
  <c r="V824" i="2"/>
  <c r="X823" i="2"/>
  <c r="Z823" i="2" s="1"/>
  <c r="V823" i="2"/>
  <c r="X822" i="2"/>
  <c r="W822" i="2"/>
  <c r="V822" i="2"/>
  <c r="C469" i="2" s="1"/>
  <c r="X821" i="2"/>
  <c r="Z821" i="2" s="1"/>
  <c r="V821" i="2"/>
  <c r="C468" i="2" s="1"/>
  <c r="X820" i="2"/>
  <c r="W820" i="2"/>
  <c r="L819" i="2" s="1"/>
  <c r="W819" i="2" s="1"/>
  <c r="D466" i="2" s="1"/>
  <c r="V820" i="2"/>
  <c r="X819" i="2"/>
  <c r="Z819" i="2" s="1"/>
  <c r="V819" i="2"/>
  <c r="X818" i="2"/>
  <c r="W818" i="2"/>
  <c r="V818" i="2"/>
  <c r="C465" i="2" s="1"/>
  <c r="X817" i="2"/>
  <c r="Z817" i="2" s="1"/>
  <c r="W817" i="2"/>
  <c r="V817" i="2"/>
  <c r="C464" i="2" s="1"/>
  <c r="X816" i="2"/>
  <c r="W816" i="2"/>
  <c r="V816" i="2"/>
  <c r="C463" i="2" s="1"/>
  <c r="X815" i="2"/>
  <c r="Z815" i="2" s="1"/>
  <c r="W815" i="2"/>
  <c r="D462" i="2" s="1"/>
  <c r="V815" i="2"/>
  <c r="X814" i="2"/>
  <c r="W814" i="2"/>
  <c r="V814" i="2"/>
  <c r="C461" i="2" s="1"/>
  <c r="X813" i="2"/>
  <c r="Z813" i="2" s="1"/>
  <c r="W813" i="2"/>
  <c r="D460" i="2" s="1"/>
  <c r="V813" i="2"/>
  <c r="X812" i="2"/>
  <c r="W812" i="2"/>
  <c r="O1196" i="2" s="1"/>
  <c r="Q1196" i="2" s="1"/>
  <c r="V812" i="2"/>
  <c r="X811" i="2"/>
  <c r="Z811" i="2" s="1"/>
  <c r="W811" i="2"/>
  <c r="D458" i="2" s="1"/>
  <c r="V811" i="2"/>
  <c r="C458" i="2" s="1"/>
  <c r="X810" i="2"/>
  <c r="W810" i="2"/>
  <c r="O1194" i="2" s="1"/>
  <c r="Q1194" i="2" s="1"/>
  <c r="V810" i="2"/>
  <c r="X809" i="2"/>
  <c r="Z809" i="2" s="1"/>
  <c r="W809" i="2"/>
  <c r="D456" i="2" s="1"/>
  <c r="V809" i="2"/>
  <c r="C456" i="2" s="1"/>
  <c r="X808" i="2"/>
  <c r="W808" i="2"/>
  <c r="O1192" i="2" s="1"/>
  <c r="Q1192" i="2" s="1"/>
  <c r="V808" i="2"/>
  <c r="C455" i="2" s="1"/>
  <c r="X807" i="2"/>
  <c r="Z807" i="2" s="1"/>
  <c r="V807" i="2"/>
  <c r="C454" i="2" s="1"/>
  <c r="X806" i="2"/>
  <c r="W806" i="2"/>
  <c r="P805" i="2" s="1"/>
  <c r="W805" i="2" s="1"/>
  <c r="V806" i="2"/>
  <c r="C453" i="2" s="1"/>
  <c r="X805" i="2"/>
  <c r="Z805" i="2" s="1"/>
  <c r="V805" i="2"/>
  <c r="C452" i="2" s="1"/>
  <c r="X804" i="2"/>
  <c r="W804" i="2"/>
  <c r="V804" i="2"/>
  <c r="X803" i="2"/>
  <c r="Z803" i="2" s="1"/>
  <c r="V803" i="2"/>
  <c r="C450" i="2" s="1"/>
  <c r="P803" i="2"/>
  <c r="X802" i="2"/>
  <c r="W802" i="2"/>
  <c r="O1186" i="2" s="1"/>
  <c r="Q1186" i="2" s="1"/>
  <c r="V802" i="2"/>
  <c r="C449" i="2" s="1"/>
  <c r="X801" i="2"/>
  <c r="Z801" i="2" s="1"/>
  <c r="V801" i="2"/>
  <c r="P801" i="2"/>
  <c r="W801" i="2" s="1"/>
  <c r="D448" i="2" s="1"/>
  <c r="X800" i="2"/>
  <c r="W800" i="2"/>
  <c r="V800" i="2"/>
  <c r="X799" i="2"/>
  <c r="Z799" i="2" s="1"/>
  <c r="V799" i="2"/>
  <c r="C446" i="2" s="1"/>
  <c r="X798" i="2"/>
  <c r="W798" i="2"/>
  <c r="V798" i="2"/>
  <c r="X797" i="2"/>
  <c r="Z797" i="2" s="1"/>
  <c r="V797" i="2"/>
  <c r="C444" i="2" s="1"/>
  <c r="X796" i="2"/>
  <c r="W796" i="2"/>
  <c r="O1180" i="2" s="1"/>
  <c r="Q1180" i="2" s="1"/>
  <c r="V796" i="2"/>
  <c r="C443" i="2" s="1"/>
  <c r="X795" i="2"/>
  <c r="Z795" i="2" s="1"/>
  <c r="V795" i="2"/>
  <c r="C442" i="2" s="1"/>
  <c r="X794" i="2"/>
  <c r="W794" i="2"/>
  <c r="V794" i="2"/>
  <c r="C441" i="2" s="1"/>
  <c r="X793" i="2"/>
  <c r="Z793" i="2" s="1"/>
  <c r="V793" i="2"/>
  <c r="C440" i="2" s="1"/>
  <c r="P793" i="2"/>
  <c r="X792" i="2"/>
  <c r="W792" i="2"/>
  <c r="O1176" i="2" s="1"/>
  <c r="Q1176" i="2" s="1"/>
  <c r="V792" i="2"/>
  <c r="X791" i="2"/>
  <c r="Z791" i="2" s="1"/>
  <c r="V791" i="2"/>
  <c r="C438" i="2" s="1"/>
  <c r="P791" i="2"/>
  <c r="X790" i="2"/>
  <c r="W790" i="2"/>
  <c r="O1174" i="2" s="1"/>
  <c r="Q1174" i="2" s="1"/>
  <c r="V790" i="2"/>
  <c r="X789" i="2"/>
  <c r="Z789" i="2" s="1"/>
  <c r="V789" i="2"/>
  <c r="C436" i="2" s="1"/>
  <c r="X788" i="2"/>
  <c r="W788" i="2"/>
  <c r="P787" i="2" s="1"/>
  <c r="V788" i="2"/>
  <c r="X787" i="2"/>
  <c r="Z787" i="2" s="1"/>
  <c r="V787" i="2"/>
  <c r="C434" i="2" s="1"/>
  <c r="X786" i="2"/>
  <c r="W786" i="2"/>
  <c r="V786" i="2"/>
  <c r="X785" i="2"/>
  <c r="Z785" i="2" s="1"/>
  <c r="V785" i="2"/>
  <c r="C432" i="2" s="1"/>
  <c r="X784" i="2"/>
  <c r="W784" i="2"/>
  <c r="O1168" i="2" s="1"/>
  <c r="Q1168" i="2" s="1"/>
  <c r="V784" i="2"/>
  <c r="C431" i="2" s="1"/>
  <c r="X783" i="2"/>
  <c r="Z783" i="2" s="1"/>
  <c r="V783" i="2"/>
  <c r="C430" i="2" s="1"/>
  <c r="P783" i="2"/>
  <c r="X782" i="2"/>
  <c r="W782" i="2"/>
  <c r="O1166" i="2" s="1"/>
  <c r="Q1166" i="2" s="1"/>
  <c r="V782" i="2"/>
  <c r="C429" i="2" s="1"/>
  <c r="X781" i="2"/>
  <c r="Z781" i="2" s="1"/>
  <c r="V781" i="2"/>
  <c r="C428" i="2" s="1"/>
  <c r="P781" i="2"/>
  <c r="W781" i="2" s="1"/>
  <c r="D428" i="2" s="1"/>
  <c r="X780" i="2"/>
  <c r="W780" i="2"/>
  <c r="P779" i="2" s="1"/>
  <c r="W779" i="2" s="1"/>
  <c r="D426" i="2" s="1"/>
  <c r="V780" i="2"/>
  <c r="X779" i="2"/>
  <c r="Z779" i="2" s="1"/>
  <c r="V779" i="2"/>
  <c r="C426" i="2" s="1"/>
  <c r="X778" i="2"/>
  <c r="W778" i="2"/>
  <c r="P777" i="2" s="1"/>
  <c r="W777" i="2" s="1"/>
  <c r="D424" i="2" s="1"/>
  <c r="V778" i="2"/>
  <c r="X777" i="2"/>
  <c r="Z777" i="2" s="1"/>
  <c r="V777" i="2"/>
  <c r="C424" i="2" s="1"/>
  <c r="X776" i="2"/>
  <c r="W776" i="2"/>
  <c r="V776" i="2"/>
  <c r="C423" i="2" s="1"/>
  <c r="X775" i="2"/>
  <c r="Z775" i="2" s="1"/>
  <c r="V775" i="2"/>
  <c r="X774" i="2"/>
  <c r="W774" i="2"/>
  <c r="D421" i="2" s="1"/>
  <c r="V774" i="2"/>
  <c r="C421" i="2" s="1"/>
  <c r="X773" i="2"/>
  <c r="Z773" i="2" s="1"/>
  <c r="V773" i="2"/>
  <c r="C420" i="2" s="1"/>
  <c r="X772" i="2"/>
  <c r="W772" i="2"/>
  <c r="V772" i="2"/>
  <c r="X771" i="2"/>
  <c r="Z771" i="2" s="1"/>
  <c r="V771" i="2"/>
  <c r="P771" i="2"/>
  <c r="X770" i="2"/>
  <c r="W770" i="2"/>
  <c r="O1154" i="2" s="1"/>
  <c r="Q1154" i="2" s="1"/>
  <c r="V770" i="2"/>
  <c r="C417" i="2" s="1"/>
  <c r="X769" i="2"/>
  <c r="Z769" i="2" s="1"/>
  <c r="V769" i="2"/>
  <c r="P769" i="2"/>
  <c r="W769" i="2" s="1"/>
  <c r="D416" i="2" s="1"/>
  <c r="X768" i="2"/>
  <c r="W768" i="2"/>
  <c r="O1152" i="2" s="1"/>
  <c r="Q1152" i="2" s="1"/>
  <c r="V768" i="2"/>
  <c r="X767" i="2"/>
  <c r="Z767" i="2" s="1"/>
  <c r="V767" i="2"/>
  <c r="C414" i="2" s="1"/>
  <c r="X766" i="2"/>
  <c r="W766" i="2"/>
  <c r="O1150" i="2" s="1"/>
  <c r="Q1150" i="2" s="1"/>
  <c r="V766" i="2"/>
  <c r="C413" i="2" s="1"/>
  <c r="X765" i="2"/>
  <c r="Z765" i="2" s="1"/>
  <c r="V765" i="2"/>
  <c r="C412" i="2" s="1"/>
  <c r="P765" i="2"/>
  <c r="W765" i="2" s="1"/>
  <c r="X764" i="2"/>
  <c r="W764" i="2"/>
  <c r="O1148" i="2" s="1"/>
  <c r="Q1148" i="2" s="1"/>
  <c r="V764" i="2"/>
  <c r="X763" i="2"/>
  <c r="Z763" i="2" s="1"/>
  <c r="V763" i="2"/>
  <c r="C410" i="2" s="1"/>
  <c r="X762" i="2"/>
  <c r="W762" i="2"/>
  <c r="V762" i="2"/>
  <c r="X761" i="2"/>
  <c r="Z761" i="2" s="1"/>
  <c r="W761" i="2"/>
  <c r="D408" i="2" s="1"/>
  <c r="V761" i="2"/>
  <c r="C408" i="2" s="1"/>
  <c r="X760" i="2"/>
  <c r="W760" i="2"/>
  <c r="O1144" i="2" s="1"/>
  <c r="Q1144" i="2" s="1"/>
  <c r="V760" i="2"/>
  <c r="X759" i="2"/>
  <c r="Z759" i="2" s="1"/>
  <c r="W759" i="2"/>
  <c r="V759" i="2"/>
  <c r="C406" i="2" s="1"/>
  <c r="X758" i="2"/>
  <c r="W758" i="2"/>
  <c r="O1142" i="2" s="1"/>
  <c r="Q1142" i="2" s="1"/>
  <c r="V758" i="2"/>
  <c r="X757" i="2"/>
  <c r="Z757" i="2" s="1"/>
  <c r="W757" i="2"/>
  <c r="D404" i="2" s="1"/>
  <c r="V757" i="2"/>
  <c r="C404" i="2" s="1"/>
  <c r="X756" i="2"/>
  <c r="W756" i="2"/>
  <c r="O1140" i="2" s="1"/>
  <c r="Q1140" i="2" s="1"/>
  <c r="V756" i="2"/>
  <c r="C403" i="2" s="1"/>
  <c r="X755" i="2"/>
  <c r="Z755" i="2" s="1"/>
  <c r="W755" i="2"/>
  <c r="V755" i="2"/>
  <c r="C402" i="2" s="1"/>
  <c r="X754" i="2"/>
  <c r="W754" i="2"/>
  <c r="O1138" i="2" s="1"/>
  <c r="Q1138" i="2" s="1"/>
  <c r="V754" i="2"/>
  <c r="X753" i="2"/>
  <c r="Z753" i="2" s="1"/>
  <c r="W753" i="2"/>
  <c r="D400" i="2" s="1"/>
  <c r="V753" i="2"/>
  <c r="C400" i="2" s="1"/>
  <c r="X752" i="2"/>
  <c r="W752" i="2"/>
  <c r="V752" i="2"/>
  <c r="C399" i="2" s="1"/>
  <c r="X751" i="2"/>
  <c r="Z751" i="2" s="1"/>
  <c r="W751" i="2"/>
  <c r="V751" i="2"/>
  <c r="C398" i="2" s="1"/>
  <c r="X750" i="2"/>
  <c r="W750" i="2"/>
  <c r="O1134" i="2" s="1"/>
  <c r="Q1134" i="2" s="1"/>
  <c r="V750" i="2"/>
  <c r="X749" i="2"/>
  <c r="Z749" i="2" s="1"/>
  <c r="W749" i="2"/>
  <c r="D396" i="2" s="1"/>
  <c r="V749" i="2"/>
  <c r="C396" i="2" s="1"/>
  <c r="X748" i="2"/>
  <c r="W748" i="2"/>
  <c r="O1132" i="2" s="1"/>
  <c r="Q1132" i="2" s="1"/>
  <c r="V748" i="2"/>
  <c r="C395" i="2" s="1"/>
  <c r="X747" i="2"/>
  <c r="Z747" i="2" s="1"/>
  <c r="W747" i="2"/>
  <c r="D394" i="2" s="1"/>
  <c r="V747" i="2"/>
  <c r="C394" i="2" s="1"/>
  <c r="X746" i="2"/>
  <c r="W746" i="2"/>
  <c r="O1130" i="2" s="1"/>
  <c r="Q1130" i="2" s="1"/>
  <c r="V746" i="2"/>
  <c r="X745" i="2"/>
  <c r="Z745" i="2" s="1"/>
  <c r="W745" i="2"/>
  <c r="D392" i="2" s="1"/>
  <c r="V745" i="2"/>
  <c r="C392" i="2" s="1"/>
  <c r="X744" i="2"/>
  <c r="W744" i="2"/>
  <c r="V744" i="2"/>
  <c r="C391" i="2" s="1"/>
  <c r="X743" i="2"/>
  <c r="Z743" i="2" s="1"/>
  <c r="W743" i="2"/>
  <c r="V743" i="2"/>
  <c r="C390" i="2" s="1"/>
  <c r="X742" i="2"/>
  <c r="W742" i="2"/>
  <c r="O1126" i="2" s="1"/>
  <c r="Q1126" i="2" s="1"/>
  <c r="V742" i="2"/>
  <c r="X741" i="2"/>
  <c r="Z741" i="2" s="1"/>
  <c r="W741" i="2"/>
  <c r="D388" i="2" s="1"/>
  <c r="V741" i="2"/>
  <c r="C388" i="2" s="1"/>
  <c r="X740" i="2"/>
  <c r="W740" i="2"/>
  <c r="O1124" i="2" s="1"/>
  <c r="Q1124" i="2" s="1"/>
  <c r="V740" i="2"/>
  <c r="C387" i="2" s="1"/>
  <c r="X739" i="2"/>
  <c r="Z739" i="2" s="1"/>
  <c r="W739" i="2"/>
  <c r="V739" i="2"/>
  <c r="C386" i="2" s="1"/>
  <c r="X738" i="2"/>
  <c r="W738" i="2"/>
  <c r="O1122" i="2" s="1"/>
  <c r="Q1122" i="2" s="1"/>
  <c r="V738" i="2"/>
  <c r="X737" i="2"/>
  <c r="Z737" i="2" s="1"/>
  <c r="W737" i="2"/>
  <c r="D384" i="2" s="1"/>
  <c r="V737" i="2"/>
  <c r="C384" i="2" s="1"/>
  <c r="X736" i="2"/>
  <c r="W736" i="2"/>
  <c r="V736" i="2"/>
  <c r="C383" i="2" s="1"/>
  <c r="X735" i="2"/>
  <c r="Z735" i="2" s="1"/>
  <c r="W735" i="2"/>
  <c r="V735" i="2"/>
  <c r="C382" i="2" s="1"/>
  <c r="X734" i="2"/>
  <c r="W734" i="2"/>
  <c r="O1118" i="2" s="1"/>
  <c r="Q1118" i="2" s="1"/>
  <c r="V734" i="2"/>
  <c r="X733" i="2"/>
  <c r="Z733" i="2" s="1"/>
  <c r="W733" i="2"/>
  <c r="D380" i="2" s="1"/>
  <c r="V733" i="2"/>
  <c r="C380" i="2" s="1"/>
  <c r="X732" i="2"/>
  <c r="W732" i="2"/>
  <c r="O1116" i="2" s="1"/>
  <c r="Q1116" i="2" s="1"/>
  <c r="V732" i="2"/>
  <c r="C379" i="2" s="1"/>
  <c r="X731" i="2"/>
  <c r="Z731" i="2" s="1"/>
  <c r="W731" i="2"/>
  <c r="V731" i="2"/>
  <c r="C378" i="2" s="1"/>
  <c r="F378" i="2" s="1"/>
  <c r="X730" i="2"/>
  <c r="W730" i="2"/>
  <c r="O1114" i="2" s="1"/>
  <c r="Q1114" i="2" s="1"/>
  <c r="V730" i="2"/>
  <c r="X729" i="2"/>
  <c r="Z729" i="2" s="1"/>
  <c r="W729" i="2"/>
  <c r="D376" i="2" s="1"/>
  <c r="V729" i="2"/>
  <c r="C376" i="2" s="1"/>
  <c r="X728" i="2"/>
  <c r="W728" i="2"/>
  <c r="V728" i="2"/>
  <c r="C375" i="2" s="1"/>
  <c r="X727" i="2"/>
  <c r="Z727" i="2" s="1"/>
  <c r="W727" i="2"/>
  <c r="V727" i="2"/>
  <c r="C374" i="2" s="1"/>
  <c r="X726" i="2"/>
  <c r="W726" i="2"/>
  <c r="O1110" i="2" s="1"/>
  <c r="Q1110" i="2" s="1"/>
  <c r="V726" i="2"/>
  <c r="X725" i="2"/>
  <c r="Z725" i="2" s="1"/>
  <c r="W725" i="2"/>
  <c r="D372" i="2" s="1"/>
  <c r="V725" i="2"/>
  <c r="C372" i="2" s="1"/>
  <c r="X724" i="2"/>
  <c r="W724" i="2"/>
  <c r="O1108" i="2" s="1"/>
  <c r="Q1108" i="2" s="1"/>
  <c r="V724" i="2"/>
  <c r="C371" i="2" s="1"/>
  <c r="X723" i="2"/>
  <c r="Z723" i="2" s="1"/>
  <c r="W723" i="2"/>
  <c r="V723" i="2"/>
  <c r="C370" i="2" s="1"/>
  <c r="X722" i="2"/>
  <c r="W722" i="2"/>
  <c r="O1106" i="2" s="1"/>
  <c r="Q1106" i="2" s="1"/>
  <c r="V722" i="2"/>
  <c r="X721" i="2"/>
  <c r="Z721" i="2" s="1"/>
  <c r="W721" i="2"/>
  <c r="D368" i="2" s="1"/>
  <c r="V721" i="2"/>
  <c r="C368" i="2" s="1"/>
  <c r="X720" i="2"/>
  <c r="W720" i="2"/>
  <c r="V720" i="2"/>
  <c r="X719" i="2"/>
  <c r="Z719" i="2" s="1"/>
  <c r="W719" i="2"/>
  <c r="V719" i="2"/>
  <c r="C366" i="2" s="1"/>
  <c r="F366" i="2" s="1"/>
  <c r="X718" i="2"/>
  <c r="W718" i="2"/>
  <c r="O1102" i="2" s="1"/>
  <c r="Q1102" i="2" s="1"/>
  <c r="V718" i="2"/>
  <c r="Z717" i="2"/>
  <c r="X717" i="2"/>
  <c r="W717" i="2"/>
  <c r="D364" i="2" s="1"/>
  <c r="V717" i="2"/>
  <c r="C364" i="2" s="1"/>
  <c r="X716" i="2"/>
  <c r="W716" i="2"/>
  <c r="O1100" i="2" s="1"/>
  <c r="Q1100" i="2" s="1"/>
  <c r="V716" i="2"/>
  <c r="C363" i="2" s="1"/>
  <c r="X715" i="2"/>
  <c r="Z715" i="2" s="1"/>
  <c r="W715" i="2"/>
  <c r="D362" i="2" s="1"/>
  <c r="V715" i="2"/>
  <c r="C362" i="2" s="1"/>
  <c r="X714" i="2"/>
  <c r="W714" i="2"/>
  <c r="O1098" i="2" s="1"/>
  <c r="Q1098" i="2" s="1"/>
  <c r="V714" i="2"/>
  <c r="X713" i="2"/>
  <c r="Z713" i="2" s="1"/>
  <c r="W713" i="2"/>
  <c r="D360" i="2" s="1"/>
  <c r="V713" i="2"/>
  <c r="C360" i="2" s="1"/>
  <c r="X712" i="2"/>
  <c r="W712" i="2"/>
  <c r="V712" i="2"/>
  <c r="X711" i="2"/>
  <c r="Z711" i="2" s="1"/>
  <c r="W711" i="2"/>
  <c r="D358" i="2" s="1"/>
  <c r="S711" i="2"/>
  <c r="X710" i="2"/>
  <c r="W710" i="2"/>
  <c r="V710" i="2"/>
  <c r="X709" i="2"/>
  <c r="Z709" i="2" s="1"/>
  <c r="V709" i="2"/>
  <c r="C356" i="2" s="1"/>
  <c r="L709" i="2"/>
  <c r="X708" i="2"/>
  <c r="W708" i="2"/>
  <c r="D355" i="2" s="1"/>
  <c r="V708" i="2"/>
  <c r="X707" i="2"/>
  <c r="Z707" i="2" s="1"/>
  <c r="V707" i="2"/>
  <c r="C354" i="2" s="1"/>
  <c r="X706" i="2"/>
  <c r="W706" i="2"/>
  <c r="D353" i="2" s="1"/>
  <c r="V706" i="2"/>
  <c r="X705" i="2"/>
  <c r="Z705" i="2" s="1"/>
  <c r="V705" i="2"/>
  <c r="C352" i="2" s="1"/>
  <c r="X704" i="2"/>
  <c r="W704" i="2"/>
  <c r="V704" i="2"/>
  <c r="C351" i="2" s="1"/>
  <c r="X703" i="2"/>
  <c r="Z703" i="2" s="1"/>
  <c r="V703" i="2"/>
  <c r="L703" i="2"/>
  <c r="W703" i="2" s="1"/>
  <c r="D350" i="2" s="1"/>
  <c r="X702" i="2"/>
  <c r="W702" i="2"/>
  <c r="L701" i="2" s="1"/>
  <c r="V702" i="2"/>
  <c r="X701" i="2"/>
  <c r="Z701" i="2" s="1"/>
  <c r="V701" i="2"/>
  <c r="C348" i="2" s="1"/>
  <c r="X700" i="2"/>
  <c r="W700" i="2"/>
  <c r="D347" i="2" s="1"/>
  <c r="V700" i="2"/>
  <c r="C347" i="2" s="1"/>
  <c r="X699" i="2"/>
  <c r="Z699" i="2" s="1"/>
  <c r="V699" i="2"/>
  <c r="C346" i="2" s="1"/>
  <c r="X698" i="2"/>
  <c r="W698" i="2"/>
  <c r="O1082" i="2" s="1"/>
  <c r="Q1082" i="2" s="1"/>
  <c r="V698" i="2"/>
  <c r="Y698" i="2" s="1"/>
  <c r="Z697" i="2"/>
  <c r="X697" i="2"/>
  <c r="V697" i="2"/>
  <c r="C344" i="2" s="1"/>
  <c r="X696" i="2"/>
  <c r="W696" i="2"/>
  <c r="V696" i="2"/>
  <c r="X695" i="2"/>
  <c r="Z695" i="2" s="1"/>
  <c r="V695" i="2"/>
  <c r="C342" i="2" s="1"/>
  <c r="X694" i="2"/>
  <c r="W694" i="2"/>
  <c r="V694" i="2"/>
  <c r="X693" i="2"/>
  <c r="Z693" i="2" s="1"/>
  <c r="V693" i="2"/>
  <c r="X692" i="2"/>
  <c r="W692" i="2"/>
  <c r="L691" i="2" s="1"/>
  <c r="W691" i="2" s="1"/>
  <c r="D338" i="2" s="1"/>
  <c r="V692" i="2"/>
  <c r="C339" i="2" s="1"/>
  <c r="X691" i="2"/>
  <c r="Z691" i="2" s="1"/>
  <c r="V691" i="2"/>
  <c r="C338" i="2" s="1"/>
  <c r="X690" i="2"/>
  <c r="W690" i="2"/>
  <c r="D337" i="2" s="1"/>
  <c r="V690" i="2"/>
  <c r="X689" i="2"/>
  <c r="Z689" i="2" s="1"/>
  <c r="V689" i="2"/>
  <c r="C336" i="2" s="1"/>
  <c r="X688" i="2"/>
  <c r="W688" i="2"/>
  <c r="V688" i="2"/>
  <c r="X687" i="2"/>
  <c r="Z687" i="2" s="1"/>
  <c r="V687" i="2"/>
  <c r="X686" i="2"/>
  <c r="W686" i="2"/>
  <c r="V686" i="2"/>
  <c r="X685" i="2"/>
  <c r="Z685" i="2" s="1"/>
  <c r="V685" i="2"/>
  <c r="C332" i="2" s="1"/>
  <c r="L685" i="2"/>
  <c r="X684" i="2"/>
  <c r="W684" i="2"/>
  <c r="O1068" i="2" s="1"/>
  <c r="Q1068" i="2" s="1"/>
  <c r="V684" i="2"/>
  <c r="X683" i="2"/>
  <c r="Z683" i="2" s="1"/>
  <c r="V683" i="2"/>
  <c r="C330" i="2" s="1"/>
  <c r="L683" i="2"/>
  <c r="W683" i="2" s="1"/>
  <c r="D330" i="2" s="1"/>
  <c r="X682" i="2"/>
  <c r="W682" i="2"/>
  <c r="O1066" i="2" s="1"/>
  <c r="Q1066" i="2" s="1"/>
  <c r="V682" i="2"/>
  <c r="C329" i="2" s="1"/>
  <c r="X681" i="2"/>
  <c r="Z681" i="2" s="1"/>
  <c r="V681" i="2"/>
  <c r="X680" i="2"/>
  <c r="W680" i="2"/>
  <c r="V680" i="2"/>
  <c r="C327" i="2" s="1"/>
  <c r="X679" i="2"/>
  <c r="Z679" i="2" s="1"/>
  <c r="V679" i="2"/>
  <c r="C326" i="2" s="1"/>
  <c r="L679" i="2"/>
  <c r="W679" i="2" s="1"/>
  <c r="D326" i="2" s="1"/>
  <c r="X678" i="2"/>
  <c r="W678" i="2"/>
  <c r="V678" i="2"/>
  <c r="X677" i="2"/>
  <c r="Z677" i="2" s="1"/>
  <c r="V677" i="2"/>
  <c r="C324" i="2" s="1"/>
  <c r="L677" i="2"/>
  <c r="X676" i="2"/>
  <c r="W676" i="2"/>
  <c r="V676" i="2"/>
  <c r="X675" i="2"/>
  <c r="V675" i="2"/>
  <c r="C322" i="2" s="1"/>
  <c r="X674" i="2"/>
  <c r="W674" i="2"/>
  <c r="O1058" i="2" s="1"/>
  <c r="Q1058" i="2" s="1"/>
  <c r="V674" i="2"/>
  <c r="X673" i="2"/>
  <c r="V673" i="2"/>
  <c r="X672" i="2"/>
  <c r="W672" i="2"/>
  <c r="V672" i="2"/>
  <c r="C319" i="2" s="1"/>
  <c r="X671" i="2"/>
  <c r="V671" i="2"/>
  <c r="C318" i="2" s="1"/>
  <c r="X670" i="2"/>
  <c r="W670" i="2"/>
  <c r="V670" i="2"/>
  <c r="X669" i="2"/>
  <c r="V669" i="2"/>
  <c r="X668" i="2"/>
  <c r="W668" i="2"/>
  <c r="D315" i="2" s="1"/>
  <c r="V668" i="2"/>
  <c r="C315" i="2" s="1"/>
  <c r="X667" i="2"/>
  <c r="V667" i="2"/>
  <c r="C314" i="2" s="1"/>
  <c r="X666" i="2"/>
  <c r="W666" i="2"/>
  <c r="O1050" i="2" s="1"/>
  <c r="Q1050" i="2" s="1"/>
  <c r="V666" i="2"/>
  <c r="C313" i="2" s="1"/>
  <c r="X665" i="2"/>
  <c r="V665" i="2"/>
  <c r="C312" i="2" s="1"/>
  <c r="X664" i="2"/>
  <c r="W664" i="2"/>
  <c r="V664" i="2"/>
  <c r="C311" i="2" s="1"/>
  <c r="X663" i="2"/>
  <c r="V663" i="2"/>
  <c r="C310" i="2" s="1"/>
  <c r="P663" i="2"/>
  <c r="X662" i="2"/>
  <c r="W662" i="2"/>
  <c r="V662" i="2"/>
  <c r="X661" i="2"/>
  <c r="V661" i="2"/>
  <c r="C308" i="2" s="1"/>
  <c r="P661" i="2"/>
  <c r="X660" i="2"/>
  <c r="W660" i="2"/>
  <c r="O1044" i="2" s="1"/>
  <c r="Q1044" i="2" s="1"/>
  <c r="V660" i="2"/>
  <c r="C307" i="2" s="1"/>
  <c r="X659" i="2"/>
  <c r="V659" i="2"/>
  <c r="P659" i="2"/>
  <c r="X658" i="2"/>
  <c r="W658" i="2"/>
  <c r="V658" i="2"/>
  <c r="C305" i="2" s="1"/>
  <c r="X657" i="2"/>
  <c r="V657" i="2"/>
  <c r="C304" i="2" s="1"/>
  <c r="P657" i="2"/>
  <c r="X656" i="2"/>
  <c r="W656" i="2"/>
  <c r="V656" i="2"/>
  <c r="C303" i="2" s="1"/>
  <c r="X655" i="2"/>
  <c r="V655" i="2"/>
  <c r="C302" i="2" s="1"/>
  <c r="P655" i="2"/>
  <c r="X654" i="2"/>
  <c r="W654" i="2"/>
  <c r="V654" i="2"/>
  <c r="X653" i="2"/>
  <c r="V653" i="2"/>
  <c r="C300" i="2" s="1"/>
  <c r="P653" i="2"/>
  <c r="X652" i="2"/>
  <c r="W652" i="2"/>
  <c r="O1036" i="2" s="1"/>
  <c r="Q1036" i="2" s="1"/>
  <c r="V652" i="2"/>
  <c r="C299" i="2" s="1"/>
  <c r="X651" i="2"/>
  <c r="V651" i="2"/>
  <c r="P651" i="2"/>
  <c r="X650" i="2"/>
  <c r="W650" i="2"/>
  <c r="V650" i="2"/>
  <c r="C297" i="2" s="1"/>
  <c r="X649" i="2"/>
  <c r="V649" i="2"/>
  <c r="C296" i="2" s="1"/>
  <c r="P649" i="2"/>
  <c r="X648" i="2"/>
  <c r="W648" i="2"/>
  <c r="V648" i="2"/>
  <c r="C295" i="2" s="1"/>
  <c r="X647" i="2"/>
  <c r="V647" i="2"/>
  <c r="C294" i="2" s="1"/>
  <c r="P647" i="2"/>
  <c r="X646" i="2"/>
  <c r="W646" i="2"/>
  <c r="V646" i="2"/>
  <c r="X645" i="2"/>
  <c r="V645" i="2"/>
  <c r="C292" i="2" s="1"/>
  <c r="P645" i="2"/>
  <c r="X644" i="2"/>
  <c r="W644" i="2"/>
  <c r="O1028" i="2" s="1"/>
  <c r="Q1028" i="2" s="1"/>
  <c r="V644" i="2"/>
  <c r="C291" i="2" s="1"/>
  <c r="X643" i="2"/>
  <c r="V643" i="2"/>
  <c r="P643" i="2"/>
  <c r="X642" i="2"/>
  <c r="W642" i="2"/>
  <c r="V642" i="2"/>
  <c r="C289" i="2" s="1"/>
  <c r="X641" i="2"/>
  <c r="V641" i="2"/>
  <c r="C288" i="2" s="1"/>
  <c r="P641" i="2"/>
  <c r="X640" i="2"/>
  <c r="W640" i="2"/>
  <c r="V640" i="2"/>
  <c r="C287" i="2" s="1"/>
  <c r="X639" i="2"/>
  <c r="V639" i="2"/>
  <c r="C286" i="2" s="1"/>
  <c r="P639" i="2"/>
  <c r="X638" i="2"/>
  <c r="W638" i="2"/>
  <c r="P637" i="2" s="1"/>
  <c r="V638" i="2"/>
  <c r="X637" i="2"/>
  <c r="V637" i="2"/>
  <c r="C284" i="2" s="1"/>
  <c r="X636" i="2"/>
  <c r="W636" i="2"/>
  <c r="O1020" i="2" s="1"/>
  <c r="Q1020" i="2" s="1"/>
  <c r="V636" i="2"/>
  <c r="C283" i="2" s="1"/>
  <c r="X635" i="2"/>
  <c r="V635" i="2"/>
  <c r="P635" i="2"/>
  <c r="X634" i="2"/>
  <c r="W634" i="2"/>
  <c r="V634" i="2"/>
  <c r="C281" i="2" s="1"/>
  <c r="X633" i="2"/>
  <c r="V633" i="2"/>
  <c r="C280" i="2" s="1"/>
  <c r="P633" i="2"/>
  <c r="X632" i="2"/>
  <c r="W632" i="2"/>
  <c r="V632" i="2"/>
  <c r="C279" i="2" s="1"/>
  <c r="X631" i="2"/>
  <c r="V631" i="2"/>
  <c r="C278" i="2" s="1"/>
  <c r="P631" i="2"/>
  <c r="X630" i="2"/>
  <c r="W630" i="2"/>
  <c r="V630" i="2"/>
  <c r="X629" i="2"/>
  <c r="V629" i="2"/>
  <c r="C276" i="2" s="1"/>
  <c r="P629" i="2"/>
  <c r="X628" i="2"/>
  <c r="W628" i="2"/>
  <c r="O1012" i="2" s="1"/>
  <c r="Q1012" i="2" s="1"/>
  <c r="V628" i="2"/>
  <c r="C275" i="2" s="1"/>
  <c r="X627" i="2"/>
  <c r="V627" i="2"/>
  <c r="P627" i="2"/>
  <c r="X626" i="2"/>
  <c r="W626" i="2"/>
  <c r="V626" i="2"/>
  <c r="C273" i="2" s="1"/>
  <c r="X625" i="2"/>
  <c r="V625" i="2"/>
  <c r="C272" i="2" s="1"/>
  <c r="P625" i="2"/>
  <c r="X624" i="2"/>
  <c r="W624" i="2"/>
  <c r="V624" i="2"/>
  <c r="C271" i="2" s="1"/>
  <c r="X623" i="2"/>
  <c r="V623" i="2"/>
  <c r="C270" i="2" s="1"/>
  <c r="P623" i="2"/>
  <c r="X622" i="2"/>
  <c r="W622" i="2"/>
  <c r="V622" i="2"/>
  <c r="X621" i="2"/>
  <c r="V621" i="2"/>
  <c r="C268" i="2" s="1"/>
  <c r="P621" i="2"/>
  <c r="X620" i="2"/>
  <c r="W620" i="2"/>
  <c r="O1004" i="2" s="1"/>
  <c r="Q1004" i="2" s="1"/>
  <c r="V620" i="2"/>
  <c r="C267" i="2" s="1"/>
  <c r="X619" i="2"/>
  <c r="V619" i="2"/>
  <c r="P619" i="2"/>
  <c r="X618" i="2"/>
  <c r="W618" i="2"/>
  <c r="V618" i="2"/>
  <c r="C265" i="2" s="1"/>
  <c r="X617" i="2"/>
  <c r="V617" i="2"/>
  <c r="C264" i="2" s="1"/>
  <c r="P617" i="2"/>
  <c r="X616" i="2"/>
  <c r="W616" i="2"/>
  <c r="V616" i="2"/>
  <c r="C263" i="2" s="1"/>
  <c r="X615" i="2"/>
  <c r="V615" i="2"/>
  <c r="C262" i="2" s="1"/>
  <c r="P615" i="2"/>
  <c r="X614" i="2"/>
  <c r="W614" i="2"/>
  <c r="V614" i="2"/>
  <c r="X613" i="2"/>
  <c r="V613" i="2"/>
  <c r="C260" i="2" s="1"/>
  <c r="P613" i="2"/>
  <c r="X612" i="2"/>
  <c r="W612" i="2"/>
  <c r="O996" i="2" s="1"/>
  <c r="Q996" i="2" s="1"/>
  <c r="V612" i="2"/>
  <c r="C259" i="2" s="1"/>
  <c r="X611" i="2"/>
  <c r="V611" i="2"/>
  <c r="P611" i="2"/>
  <c r="X610" i="2"/>
  <c r="W610" i="2"/>
  <c r="V610" i="2"/>
  <c r="C257" i="2" s="1"/>
  <c r="X609" i="2"/>
  <c r="V609" i="2"/>
  <c r="C256" i="2" s="1"/>
  <c r="P609" i="2"/>
  <c r="X608" i="2"/>
  <c r="W608" i="2"/>
  <c r="V608" i="2"/>
  <c r="C255" i="2" s="1"/>
  <c r="X607" i="2"/>
  <c r="V607" i="2"/>
  <c r="C254" i="2" s="1"/>
  <c r="X606" i="2"/>
  <c r="W606" i="2"/>
  <c r="V606" i="2"/>
  <c r="X605" i="2"/>
  <c r="V605" i="2"/>
  <c r="X604" i="2"/>
  <c r="W604" i="2"/>
  <c r="V604" i="2"/>
  <c r="C251" i="2" s="1"/>
  <c r="X603" i="2"/>
  <c r="V603" i="2"/>
  <c r="C250" i="2" s="1"/>
  <c r="X602" i="2"/>
  <c r="W602" i="2"/>
  <c r="O986" i="2" s="1"/>
  <c r="Q986" i="2" s="1"/>
  <c r="V602" i="2"/>
  <c r="X601" i="2"/>
  <c r="V601" i="2"/>
  <c r="C248" i="2" s="1"/>
  <c r="X600" i="2"/>
  <c r="W600" i="2"/>
  <c r="V600" i="2"/>
  <c r="C247" i="2" s="1"/>
  <c r="X599" i="2"/>
  <c r="V599" i="2"/>
  <c r="C246" i="2" s="1"/>
  <c r="X598" i="2"/>
  <c r="W598" i="2"/>
  <c r="V598" i="2"/>
  <c r="X597" i="2"/>
  <c r="V597" i="2"/>
  <c r="C244" i="2" s="1"/>
  <c r="B597" i="2"/>
  <c r="C182" i="2" s="1"/>
  <c r="X596" i="2"/>
  <c r="W596" i="2"/>
  <c r="D243" i="2" s="1"/>
  <c r="V596" i="2"/>
  <c r="X595" i="2"/>
  <c r="V595" i="2"/>
  <c r="X594" i="2"/>
  <c r="W594" i="2"/>
  <c r="D241" i="2" s="1"/>
  <c r="V594" i="2"/>
  <c r="Y594" i="2" s="1"/>
  <c r="X593" i="2"/>
  <c r="V593" i="2"/>
  <c r="C240" i="2" s="1"/>
  <c r="X592" i="2"/>
  <c r="W592" i="2"/>
  <c r="O976" i="2" s="1"/>
  <c r="Q976" i="2" s="1"/>
  <c r="V592" i="2"/>
  <c r="C239" i="2" s="1"/>
  <c r="X591" i="2"/>
  <c r="V591" i="2"/>
  <c r="J591" i="2"/>
  <c r="Z591" i="2" s="1"/>
  <c r="X590" i="2"/>
  <c r="W590" i="2"/>
  <c r="V590" i="2"/>
  <c r="X589" i="2"/>
  <c r="Z589" i="2" s="1"/>
  <c r="W589" i="2"/>
  <c r="V589" i="2"/>
  <c r="C236" i="2" s="1"/>
  <c r="X588" i="2"/>
  <c r="W588" i="2"/>
  <c r="D235" i="2" s="1"/>
  <c r="V588" i="2"/>
  <c r="X587" i="2"/>
  <c r="Z587" i="2" s="1"/>
  <c r="V587" i="2"/>
  <c r="C234" i="2" s="1"/>
  <c r="L587" i="2"/>
  <c r="X586" i="2"/>
  <c r="W586" i="2"/>
  <c r="D233" i="2" s="1"/>
  <c r="V586" i="2"/>
  <c r="Z585" i="2"/>
  <c r="X585" i="2"/>
  <c r="V585" i="2"/>
  <c r="L585" i="2"/>
  <c r="X584" i="2"/>
  <c r="W584" i="2"/>
  <c r="V584" i="2"/>
  <c r="X583" i="2"/>
  <c r="Z583" i="2" s="1"/>
  <c r="V583" i="2"/>
  <c r="C230" i="2" s="1"/>
  <c r="P583" i="2"/>
  <c r="L583" i="2"/>
  <c r="X582" i="2"/>
  <c r="W582" i="2"/>
  <c r="V582" i="2"/>
  <c r="X581" i="2"/>
  <c r="Z581" i="2" s="1"/>
  <c r="V581" i="2"/>
  <c r="C228" i="2" s="1"/>
  <c r="L581" i="2"/>
  <c r="X580" i="2"/>
  <c r="W580" i="2"/>
  <c r="D227" i="2" s="1"/>
  <c r="V580" i="2"/>
  <c r="C227" i="2" s="1"/>
  <c r="Z579" i="2"/>
  <c r="X579" i="2"/>
  <c r="V579" i="2"/>
  <c r="C226" i="2" s="1"/>
  <c r="L579" i="2"/>
  <c r="X578" i="2"/>
  <c r="W578" i="2"/>
  <c r="D225" i="2" s="1"/>
  <c r="V578" i="2"/>
  <c r="C225" i="2" s="1"/>
  <c r="Z577" i="2"/>
  <c r="X577" i="2"/>
  <c r="V577" i="2"/>
  <c r="L577" i="2"/>
  <c r="X576" i="2"/>
  <c r="W576" i="2"/>
  <c r="D223" i="2" s="1"/>
  <c r="V576" i="2"/>
  <c r="X575" i="2"/>
  <c r="Z575" i="2" s="1"/>
  <c r="V575" i="2"/>
  <c r="C222" i="2" s="1"/>
  <c r="L575" i="2"/>
  <c r="X574" i="2"/>
  <c r="W574" i="2"/>
  <c r="D221" i="2" s="1"/>
  <c r="V574" i="2"/>
  <c r="C221" i="2" s="1"/>
  <c r="X573" i="2"/>
  <c r="Z573" i="2" s="1"/>
  <c r="V573" i="2"/>
  <c r="L573" i="2"/>
  <c r="X572" i="2"/>
  <c r="W572" i="2"/>
  <c r="V572" i="2"/>
  <c r="C219" i="2" s="1"/>
  <c r="X571" i="2"/>
  <c r="Z571" i="2" s="1"/>
  <c r="V571" i="2"/>
  <c r="C218" i="2" s="1"/>
  <c r="P571" i="2"/>
  <c r="L571" i="2"/>
  <c r="X570" i="2"/>
  <c r="W570" i="2"/>
  <c r="D217" i="2" s="1"/>
  <c r="V570" i="2"/>
  <c r="C217" i="2" s="1"/>
  <c r="X569" i="2"/>
  <c r="Z569" i="2" s="1"/>
  <c r="V569" i="2"/>
  <c r="P569" i="2"/>
  <c r="L569" i="2"/>
  <c r="X568" i="2"/>
  <c r="W568" i="2"/>
  <c r="V568" i="2"/>
  <c r="C215" i="2" s="1"/>
  <c r="X567" i="2"/>
  <c r="Z567" i="2" s="1"/>
  <c r="V567" i="2"/>
  <c r="C214" i="2" s="1"/>
  <c r="L567" i="2"/>
  <c r="X566" i="2"/>
  <c r="W566" i="2"/>
  <c r="D213" i="2" s="1"/>
  <c r="V566" i="2"/>
  <c r="C213" i="2" s="1"/>
  <c r="X565" i="2"/>
  <c r="Z565" i="2" s="1"/>
  <c r="V565" i="2"/>
  <c r="C212" i="2" s="1"/>
  <c r="L565" i="2"/>
  <c r="X564" i="2"/>
  <c r="W564" i="2"/>
  <c r="D211" i="2" s="1"/>
  <c r="V564" i="2"/>
  <c r="Y564" i="2" s="1"/>
  <c r="Z563" i="2"/>
  <c r="X563" i="2"/>
  <c r="V563" i="2"/>
  <c r="C210" i="2" s="1"/>
  <c r="L563" i="2"/>
  <c r="X562" i="2"/>
  <c r="W562" i="2"/>
  <c r="D209" i="2" s="1"/>
  <c r="V562" i="2"/>
  <c r="C209" i="2" s="1"/>
  <c r="Z561" i="2"/>
  <c r="X561" i="2"/>
  <c r="V561" i="2"/>
  <c r="L561" i="2"/>
  <c r="X560" i="2"/>
  <c r="W560" i="2"/>
  <c r="V560" i="2"/>
  <c r="X559" i="2"/>
  <c r="V559" i="2"/>
  <c r="C206" i="2" s="1"/>
  <c r="U559" i="2"/>
  <c r="U561" i="2" s="1"/>
  <c r="U563" i="2" s="1"/>
  <c r="U565" i="2" s="1"/>
  <c r="U567" i="2" s="1"/>
  <c r="U569" i="2" s="1"/>
  <c r="U571" i="2" s="1"/>
  <c r="U573" i="2" s="1"/>
  <c r="U575" i="2" s="1"/>
  <c r="U577" i="2" s="1"/>
  <c r="U579" i="2" s="1"/>
  <c r="U581" i="2" s="1"/>
  <c r="U583" i="2" s="1"/>
  <c r="U585" i="2" s="1"/>
  <c r="U587" i="2" s="1"/>
  <c r="U589" i="2" s="1"/>
  <c r="X558" i="2"/>
  <c r="W558" i="2"/>
  <c r="D205" i="2" s="1"/>
  <c r="V558" i="2"/>
  <c r="C205" i="2" s="1"/>
  <c r="X557" i="2"/>
  <c r="V557" i="2"/>
  <c r="X556" i="2"/>
  <c r="W556" i="2"/>
  <c r="D203" i="2" s="1"/>
  <c r="V556" i="2"/>
  <c r="C203" i="2" s="1"/>
  <c r="X555" i="2"/>
  <c r="V555" i="2"/>
  <c r="C202" i="2" s="1"/>
  <c r="X554" i="2"/>
  <c r="W554" i="2"/>
  <c r="D201" i="2" s="1"/>
  <c r="V554" i="2"/>
  <c r="C201" i="2" s="1"/>
  <c r="X553" i="2"/>
  <c r="V553" i="2"/>
  <c r="C200" i="2" s="1"/>
  <c r="N553" i="2"/>
  <c r="N555" i="2" s="1"/>
  <c r="N557" i="2" s="1"/>
  <c r="N559" i="2" s="1"/>
  <c r="J553" i="2"/>
  <c r="J555" i="2" s="1"/>
  <c r="X552" i="2"/>
  <c r="W552" i="2"/>
  <c r="V552" i="2"/>
  <c r="X551" i="2"/>
  <c r="Z551" i="2" s="1"/>
  <c r="W551" i="2"/>
  <c r="D198" i="2" s="1"/>
  <c r="V551" i="2"/>
  <c r="C198" i="2" s="1"/>
  <c r="U551" i="2"/>
  <c r="U553" i="2" s="1"/>
  <c r="X550" i="2"/>
  <c r="W550" i="2"/>
  <c r="V550" i="2"/>
  <c r="C197" i="2" s="1"/>
  <c r="X549" i="2"/>
  <c r="W549" i="2"/>
  <c r="V549" i="2"/>
  <c r="E532" i="2"/>
  <c r="E531" i="2"/>
  <c r="D531" i="2"/>
  <c r="E530" i="2"/>
  <c r="E529" i="2"/>
  <c r="D529" i="2"/>
  <c r="C529" i="2"/>
  <c r="E528" i="2"/>
  <c r="E527" i="2"/>
  <c r="E526" i="2"/>
  <c r="C526" i="2"/>
  <c r="E525" i="2"/>
  <c r="E524" i="2"/>
  <c r="C524" i="2"/>
  <c r="E523" i="2"/>
  <c r="D523" i="2"/>
  <c r="E522" i="2"/>
  <c r="D522" i="2"/>
  <c r="E521" i="2"/>
  <c r="D521" i="2"/>
  <c r="C521" i="2"/>
  <c r="E520" i="2"/>
  <c r="E519" i="2"/>
  <c r="E518" i="2"/>
  <c r="C518" i="2"/>
  <c r="E517" i="2"/>
  <c r="E516" i="2"/>
  <c r="D516" i="2"/>
  <c r="F516" i="2" s="1"/>
  <c r="C516" i="2"/>
  <c r="E515" i="2"/>
  <c r="D515" i="2"/>
  <c r="E514" i="2"/>
  <c r="D514" i="2"/>
  <c r="E513" i="2"/>
  <c r="D513" i="2"/>
  <c r="C513" i="2"/>
  <c r="E512" i="2"/>
  <c r="E511" i="2"/>
  <c r="E510" i="2"/>
  <c r="C510" i="2"/>
  <c r="F510" i="2" s="1"/>
  <c r="E509" i="2"/>
  <c r="E508" i="2"/>
  <c r="C508" i="2"/>
  <c r="E507" i="2"/>
  <c r="D507" i="2"/>
  <c r="E506" i="2"/>
  <c r="E505" i="2"/>
  <c r="E504" i="2"/>
  <c r="E503" i="2"/>
  <c r="C503" i="2"/>
  <c r="E502" i="2"/>
  <c r="E501" i="2"/>
  <c r="E500" i="2"/>
  <c r="C500" i="2"/>
  <c r="E499" i="2"/>
  <c r="C499" i="2"/>
  <c r="E498" i="2"/>
  <c r="C498" i="2"/>
  <c r="E497" i="2"/>
  <c r="D497" i="2"/>
  <c r="E496" i="2"/>
  <c r="E495" i="2"/>
  <c r="C495" i="2"/>
  <c r="E494" i="2"/>
  <c r="F494" i="2" s="1"/>
  <c r="C494" i="2"/>
  <c r="E493" i="2"/>
  <c r="E492" i="2"/>
  <c r="C492" i="2"/>
  <c r="E491" i="2"/>
  <c r="E490" i="2"/>
  <c r="E489" i="2"/>
  <c r="C489" i="2"/>
  <c r="E488" i="2"/>
  <c r="D488" i="2"/>
  <c r="E487" i="2"/>
  <c r="D487" i="2"/>
  <c r="E486" i="2"/>
  <c r="E485" i="2"/>
  <c r="C485" i="2"/>
  <c r="E484" i="2"/>
  <c r="C484" i="2"/>
  <c r="E483" i="2"/>
  <c r="D483" i="2"/>
  <c r="E482" i="2"/>
  <c r="D482" i="2"/>
  <c r="E481" i="2"/>
  <c r="E480" i="2"/>
  <c r="E479" i="2"/>
  <c r="D479" i="2"/>
  <c r="C479" i="2"/>
  <c r="E478" i="2"/>
  <c r="C478" i="2"/>
  <c r="E477" i="2"/>
  <c r="E476" i="2"/>
  <c r="E475" i="2"/>
  <c r="D475" i="2"/>
  <c r="C475" i="2"/>
  <c r="E474" i="2"/>
  <c r="D474" i="2"/>
  <c r="C474" i="2"/>
  <c r="E473" i="2"/>
  <c r="E472" i="2"/>
  <c r="E471" i="2"/>
  <c r="C471" i="2"/>
  <c r="E470" i="2"/>
  <c r="C470" i="2"/>
  <c r="E469" i="2"/>
  <c r="D469" i="2"/>
  <c r="E468" i="2"/>
  <c r="E467" i="2"/>
  <c r="E466" i="2"/>
  <c r="C466" i="2"/>
  <c r="E465" i="2"/>
  <c r="D465" i="2"/>
  <c r="E464" i="2"/>
  <c r="D464" i="2"/>
  <c r="E463" i="2"/>
  <c r="E462" i="2"/>
  <c r="C462" i="2"/>
  <c r="E461" i="2"/>
  <c r="E460" i="2"/>
  <c r="C460" i="2"/>
  <c r="E459" i="2"/>
  <c r="D459" i="2"/>
  <c r="E458" i="2"/>
  <c r="E457" i="2"/>
  <c r="D457" i="2"/>
  <c r="E456" i="2"/>
  <c r="E455" i="2"/>
  <c r="E454" i="2"/>
  <c r="E453" i="2"/>
  <c r="E452" i="2"/>
  <c r="D452" i="2"/>
  <c r="E451" i="2"/>
  <c r="C451" i="2"/>
  <c r="E450" i="2"/>
  <c r="E449" i="2"/>
  <c r="E448" i="2"/>
  <c r="C448" i="2"/>
  <c r="E447" i="2"/>
  <c r="E446" i="2"/>
  <c r="E445" i="2"/>
  <c r="D445" i="2"/>
  <c r="C445" i="2"/>
  <c r="E444" i="2"/>
  <c r="E443" i="2"/>
  <c r="E442" i="2"/>
  <c r="E441" i="2"/>
  <c r="E440" i="2"/>
  <c r="E439" i="2"/>
  <c r="D439" i="2"/>
  <c r="E438" i="2"/>
  <c r="E437" i="2"/>
  <c r="E436" i="2"/>
  <c r="E435" i="2"/>
  <c r="D435" i="2"/>
  <c r="E434" i="2"/>
  <c r="E433" i="2"/>
  <c r="E432" i="2"/>
  <c r="E431" i="2"/>
  <c r="E430" i="2"/>
  <c r="E429" i="2"/>
  <c r="D429" i="2"/>
  <c r="E428" i="2"/>
  <c r="F428" i="2" s="1"/>
  <c r="E427" i="2"/>
  <c r="E426" i="2"/>
  <c r="E425" i="2"/>
  <c r="D425" i="2"/>
  <c r="E424" i="2"/>
  <c r="E423" i="2"/>
  <c r="E422" i="2"/>
  <c r="C422" i="2"/>
  <c r="E421" i="2"/>
  <c r="E420" i="2"/>
  <c r="E419" i="2"/>
  <c r="C419" i="2"/>
  <c r="E418" i="2"/>
  <c r="C418" i="2"/>
  <c r="E417" i="2"/>
  <c r="E416" i="2"/>
  <c r="C416" i="2"/>
  <c r="E415" i="2"/>
  <c r="E414" i="2"/>
  <c r="E413" i="2"/>
  <c r="D413" i="2"/>
  <c r="E412" i="2"/>
  <c r="D412" i="2"/>
  <c r="E411" i="2"/>
  <c r="C411" i="2"/>
  <c r="E410" i="2"/>
  <c r="E409" i="2"/>
  <c r="C409" i="2"/>
  <c r="E408" i="2"/>
  <c r="E407" i="2"/>
  <c r="C407" i="2"/>
  <c r="E406" i="2"/>
  <c r="D406" i="2"/>
  <c r="E405" i="2"/>
  <c r="D405" i="2"/>
  <c r="E404" i="2"/>
  <c r="E403" i="2"/>
  <c r="E402" i="2"/>
  <c r="D402" i="2"/>
  <c r="E401" i="2"/>
  <c r="D401" i="2"/>
  <c r="E400" i="2"/>
  <c r="E399" i="2"/>
  <c r="E398" i="2"/>
  <c r="D398" i="2"/>
  <c r="E397" i="2"/>
  <c r="E396" i="2"/>
  <c r="F396" i="2" s="1"/>
  <c r="E395" i="2"/>
  <c r="E394" i="2"/>
  <c r="E393" i="2"/>
  <c r="D393" i="2"/>
  <c r="E392" i="2"/>
  <c r="E391" i="2"/>
  <c r="E390" i="2"/>
  <c r="D390" i="2"/>
  <c r="E389" i="2"/>
  <c r="D389" i="2"/>
  <c r="E388" i="2"/>
  <c r="E387" i="2"/>
  <c r="E386" i="2"/>
  <c r="D386" i="2"/>
  <c r="E385" i="2"/>
  <c r="D385" i="2"/>
  <c r="E384" i="2"/>
  <c r="E383" i="2"/>
  <c r="E382" i="2"/>
  <c r="D382" i="2"/>
  <c r="E381" i="2"/>
  <c r="D381" i="2"/>
  <c r="E380" i="2"/>
  <c r="F380" i="2" s="1"/>
  <c r="E379" i="2"/>
  <c r="E378" i="2"/>
  <c r="D378" i="2"/>
  <c r="E377" i="2"/>
  <c r="E376" i="2"/>
  <c r="E375" i="2"/>
  <c r="E374" i="2"/>
  <c r="D374" i="2"/>
  <c r="E373" i="2"/>
  <c r="E372" i="2"/>
  <c r="E371" i="2"/>
  <c r="E370" i="2"/>
  <c r="D370" i="2"/>
  <c r="E369" i="2"/>
  <c r="E368" i="2"/>
  <c r="E367" i="2"/>
  <c r="C367" i="2"/>
  <c r="E366" i="2"/>
  <c r="D366" i="2"/>
  <c r="E365" i="2"/>
  <c r="D365" i="2"/>
  <c r="E364" i="2"/>
  <c r="E363" i="2"/>
  <c r="E362" i="2"/>
  <c r="E361" i="2"/>
  <c r="D361" i="2"/>
  <c r="E360" i="2"/>
  <c r="E359" i="2"/>
  <c r="C359" i="2"/>
  <c r="E358" i="2"/>
  <c r="E357" i="2"/>
  <c r="E356" i="2"/>
  <c r="E355" i="2"/>
  <c r="E354" i="2"/>
  <c r="E353" i="2"/>
  <c r="C353" i="2"/>
  <c r="E352" i="2"/>
  <c r="E351" i="2"/>
  <c r="E350" i="2"/>
  <c r="C350" i="2"/>
  <c r="E349" i="2"/>
  <c r="E348" i="2"/>
  <c r="E347" i="2"/>
  <c r="E346" i="2"/>
  <c r="E345" i="2"/>
  <c r="D345" i="2"/>
  <c r="C345" i="2"/>
  <c r="E344" i="2"/>
  <c r="E343" i="2"/>
  <c r="C343" i="2"/>
  <c r="E342" i="2"/>
  <c r="E341" i="2"/>
  <c r="E340" i="2"/>
  <c r="C340" i="2"/>
  <c r="E339" i="2"/>
  <c r="E338" i="2"/>
  <c r="E337" i="2"/>
  <c r="C337" i="2"/>
  <c r="E336" i="2"/>
  <c r="E335" i="2"/>
  <c r="C335" i="2"/>
  <c r="E334" i="2"/>
  <c r="C334" i="2"/>
  <c r="E333" i="2"/>
  <c r="E332" i="2"/>
  <c r="E331" i="2"/>
  <c r="D331" i="2"/>
  <c r="E330" i="2"/>
  <c r="E329" i="2"/>
  <c r="E328" i="2"/>
  <c r="C328" i="2"/>
  <c r="E327" i="2"/>
  <c r="E326" i="2"/>
  <c r="E325" i="2"/>
  <c r="C325" i="2"/>
  <c r="E324" i="2"/>
  <c r="E323" i="2"/>
  <c r="E322" i="2"/>
  <c r="E321" i="2"/>
  <c r="C321" i="2"/>
  <c r="E320" i="2"/>
  <c r="C320" i="2"/>
  <c r="E319" i="2"/>
  <c r="E318" i="2"/>
  <c r="E317" i="2"/>
  <c r="E316" i="2"/>
  <c r="C316" i="2"/>
  <c r="E315" i="2"/>
  <c r="E314" i="2"/>
  <c r="E313" i="2"/>
  <c r="E312" i="2"/>
  <c r="E311" i="2"/>
  <c r="E310" i="2"/>
  <c r="E309" i="2"/>
  <c r="C309" i="2"/>
  <c r="E308" i="2"/>
  <c r="E307" i="2"/>
  <c r="E306" i="2"/>
  <c r="C306" i="2"/>
  <c r="E305" i="2"/>
  <c r="E304" i="2"/>
  <c r="E303" i="2"/>
  <c r="E302" i="2"/>
  <c r="E301" i="2"/>
  <c r="C301" i="2"/>
  <c r="E300" i="2"/>
  <c r="E299" i="2"/>
  <c r="E298" i="2"/>
  <c r="C298" i="2"/>
  <c r="E297" i="2"/>
  <c r="E296" i="2"/>
  <c r="E295" i="2"/>
  <c r="E294" i="2"/>
  <c r="E293" i="2"/>
  <c r="C293" i="2"/>
  <c r="E292" i="2"/>
  <c r="E291" i="2"/>
  <c r="E290" i="2"/>
  <c r="C290" i="2"/>
  <c r="E289" i="2"/>
  <c r="E288" i="2"/>
  <c r="E287" i="2"/>
  <c r="E286" i="2"/>
  <c r="E285" i="2"/>
  <c r="C285" i="2"/>
  <c r="E284" i="2"/>
  <c r="E283" i="2"/>
  <c r="E282" i="2"/>
  <c r="C282" i="2"/>
  <c r="E281" i="2"/>
  <c r="E280" i="2"/>
  <c r="E279" i="2"/>
  <c r="E278" i="2"/>
  <c r="E277" i="2"/>
  <c r="C277" i="2"/>
  <c r="E276" i="2"/>
  <c r="E275" i="2"/>
  <c r="E274" i="2"/>
  <c r="C274" i="2"/>
  <c r="E273" i="2"/>
  <c r="E272" i="2"/>
  <c r="E271" i="2"/>
  <c r="E270" i="2"/>
  <c r="E269" i="2"/>
  <c r="C269" i="2"/>
  <c r="E268" i="2"/>
  <c r="E267" i="2"/>
  <c r="E266" i="2"/>
  <c r="C266" i="2"/>
  <c r="E265" i="2"/>
  <c r="E264" i="2"/>
  <c r="E263" i="2"/>
  <c r="E262" i="2"/>
  <c r="E261" i="2"/>
  <c r="C261" i="2"/>
  <c r="E260" i="2"/>
  <c r="E259" i="2"/>
  <c r="E258" i="2"/>
  <c r="C258" i="2"/>
  <c r="E257" i="2"/>
  <c r="E256" i="2"/>
  <c r="E255" i="2"/>
  <c r="E254" i="2"/>
  <c r="E253" i="2"/>
  <c r="E252" i="2"/>
  <c r="C252" i="2"/>
  <c r="E251" i="2"/>
  <c r="E250" i="2"/>
  <c r="E249" i="2"/>
  <c r="E248" i="2"/>
  <c r="E247" i="2"/>
  <c r="E246" i="2"/>
  <c r="E245" i="2"/>
  <c r="C245" i="2"/>
  <c r="E244" i="2"/>
  <c r="E243" i="2"/>
  <c r="E242" i="2"/>
  <c r="C242" i="2"/>
  <c r="E241" i="2"/>
  <c r="E240" i="2"/>
  <c r="E239" i="2"/>
  <c r="E238" i="2"/>
  <c r="C238" i="2"/>
  <c r="E237" i="2"/>
  <c r="C237" i="2"/>
  <c r="E236" i="2"/>
  <c r="D236" i="2"/>
  <c r="E235" i="2"/>
  <c r="E234" i="2"/>
  <c r="E233" i="2"/>
  <c r="E232" i="2"/>
  <c r="C232" i="2"/>
  <c r="E231" i="2"/>
  <c r="E230" i="2"/>
  <c r="E229" i="2"/>
  <c r="C229" i="2"/>
  <c r="E228" i="2"/>
  <c r="E227" i="2"/>
  <c r="E226" i="2"/>
  <c r="E225" i="2"/>
  <c r="E224" i="2"/>
  <c r="C224" i="2"/>
  <c r="E223" i="2"/>
  <c r="C223" i="2"/>
  <c r="E222" i="2"/>
  <c r="E221" i="2"/>
  <c r="E220" i="2"/>
  <c r="C220" i="2"/>
  <c r="E219" i="2"/>
  <c r="E218" i="2"/>
  <c r="E217" i="2"/>
  <c r="E216" i="2"/>
  <c r="C216" i="2"/>
  <c r="E215" i="2"/>
  <c r="E214" i="2"/>
  <c r="E213" i="2"/>
  <c r="E212" i="2"/>
  <c r="E211" i="2"/>
  <c r="E210" i="2"/>
  <c r="E209" i="2"/>
  <c r="E208" i="2"/>
  <c r="C208" i="2"/>
  <c r="E207" i="2"/>
  <c r="C207" i="2"/>
  <c r="E206" i="2"/>
  <c r="E205" i="2"/>
  <c r="E204" i="2"/>
  <c r="C204" i="2"/>
  <c r="E203" i="2"/>
  <c r="E202" i="2"/>
  <c r="E201" i="2"/>
  <c r="E200" i="2"/>
  <c r="E199" i="2"/>
  <c r="C199" i="2"/>
  <c r="E198" i="2"/>
  <c r="E197" i="2"/>
  <c r="E196" i="2"/>
  <c r="C196" i="2"/>
  <c r="J184" i="2"/>
  <c r="F180" i="2"/>
  <c r="F178" i="2"/>
  <c r="C175" i="2"/>
  <c r="F171" i="2"/>
  <c r="C166" i="2"/>
  <c r="F164" i="2"/>
  <c r="C159" i="2"/>
  <c r="C157" i="2"/>
  <c r="F155" i="2"/>
  <c r="F148" i="2"/>
  <c r="F146" i="2"/>
  <c r="C143" i="2"/>
  <c r="F139" i="2"/>
  <c r="C134" i="2"/>
  <c r="F132" i="2"/>
  <c r="F128" i="2"/>
  <c r="C127" i="2"/>
  <c r="F124" i="2"/>
  <c r="F120" i="2"/>
  <c r="C119" i="2"/>
  <c r="F116" i="2"/>
  <c r="C115" i="2"/>
  <c r="F112" i="2"/>
  <c r="C111" i="2"/>
  <c r="F108" i="2"/>
  <c r="C107" i="2"/>
  <c r="F104" i="2"/>
  <c r="C103" i="2"/>
  <c r="F100" i="2"/>
  <c r="C99" i="2"/>
  <c r="F96" i="2"/>
  <c r="C95" i="2"/>
  <c r="F92" i="2"/>
  <c r="C91" i="2"/>
  <c r="F88" i="2"/>
  <c r="C87" i="2"/>
  <c r="F84" i="2"/>
  <c r="C83" i="2"/>
  <c r="F80" i="2"/>
  <c r="C79" i="2"/>
  <c r="F76" i="2"/>
  <c r="C75" i="2"/>
  <c r="F72" i="2"/>
  <c r="C71" i="2"/>
  <c r="F68" i="2"/>
  <c r="C67" i="2"/>
  <c r="F64" i="2"/>
  <c r="C63" i="2"/>
  <c r="F60" i="2"/>
  <c r="C59" i="2"/>
  <c r="F56" i="2"/>
  <c r="C55" i="2"/>
  <c r="F52" i="2"/>
  <c r="C51" i="2"/>
  <c r="F48" i="2"/>
  <c r="C47" i="2"/>
  <c r="F44" i="2"/>
  <c r="C43" i="2"/>
  <c r="F40" i="2"/>
  <c r="F39" i="2"/>
  <c r="C39" i="2"/>
  <c r="F38" i="2"/>
  <c r="C38" i="2"/>
  <c r="F37" i="2"/>
  <c r="C37" i="2"/>
  <c r="F36" i="2"/>
  <c r="C36" i="2"/>
  <c r="F35" i="2"/>
  <c r="C35" i="2"/>
  <c r="F34" i="2"/>
  <c r="C34" i="2"/>
  <c r="F33" i="2"/>
  <c r="C33" i="2"/>
  <c r="F32" i="2"/>
  <c r="C32" i="2"/>
  <c r="F31" i="2"/>
  <c r="C31" i="2"/>
  <c r="F30" i="2"/>
  <c r="C30" i="2"/>
  <c r="J30" i="2" s="1"/>
  <c r="F29" i="2"/>
  <c r="C29" i="2"/>
  <c r="F28" i="2"/>
  <c r="C28" i="2"/>
  <c r="F27" i="2"/>
  <c r="C27" i="2"/>
  <c r="F26" i="2"/>
  <c r="C26" i="2"/>
  <c r="F25" i="2"/>
  <c r="C25" i="2"/>
  <c r="F24" i="2"/>
  <c r="C24" i="2"/>
  <c r="F23" i="2"/>
  <c r="C23" i="2"/>
  <c r="F22" i="2"/>
  <c r="C22" i="2"/>
  <c r="F21" i="2"/>
  <c r="C21" i="2"/>
  <c r="F20" i="2"/>
  <c r="C20" i="2"/>
  <c r="F19" i="2"/>
  <c r="C19" i="2"/>
  <c r="F18" i="2"/>
  <c r="C18" i="2"/>
  <c r="F17" i="2"/>
  <c r="C17" i="2"/>
  <c r="C16" i="2"/>
  <c r="J16" i="2" s="1"/>
  <c r="I9" i="7" l="1"/>
  <c r="I10" i="7"/>
  <c r="J621" i="6"/>
  <c r="J623" i="6" s="1"/>
  <c r="K619" i="6"/>
  <c r="K617" i="6"/>
  <c r="J84" i="6"/>
  <c r="K448" i="6"/>
  <c r="K458" i="6"/>
  <c r="K464" i="6"/>
  <c r="J40" i="6"/>
  <c r="J43" i="6"/>
  <c r="J45" i="6"/>
  <c r="J50" i="6"/>
  <c r="J52" i="6"/>
  <c r="J62" i="6"/>
  <c r="J69" i="6"/>
  <c r="J71" i="6"/>
  <c r="F84" i="6"/>
  <c r="F89" i="6" s="1"/>
  <c r="Y312" i="6"/>
  <c r="Y328" i="6"/>
  <c r="V375" i="6"/>
  <c r="C218" i="6" s="1"/>
  <c r="Y380" i="6"/>
  <c r="V389" i="6"/>
  <c r="C232" i="6" s="1"/>
  <c r="K450" i="6"/>
  <c r="K466" i="6"/>
  <c r="K478" i="6"/>
  <c r="Q613" i="6"/>
  <c r="L615" i="6"/>
  <c r="L617" i="6" s="1"/>
  <c r="K454" i="6"/>
  <c r="F223" i="6"/>
  <c r="D227" i="6"/>
  <c r="F227" i="6" s="1"/>
  <c r="Y386" i="6"/>
  <c r="K446" i="6"/>
  <c r="K456" i="6"/>
  <c r="K460" i="6"/>
  <c r="K462" i="6"/>
  <c r="S617" i="6"/>
  <c r="S619" i="6" s="1"/>
  <c r="S621" i="6" s="1"/>
  <c r="S623" i="6" s="1"/>
  <c r="S625" i="6" s="1"/>
  <c r="S627" i="6" s="1"/>
  <c r="S629" i="6" s="1"/>
  <c r="S631" i="6" s="1"/>
  <c r="S633" i="6" s="1"/>
  <c r="S635" i="6" s="1"/>
  <c r="S637" i="6" s="1"/>
  <c r="S639" i="6" s="1"/>
  <c r="S641" i="6" s="1"/>
  <c r="S643" i="6" s="1"/>
  <c r="S645" i="6" s="1"/>
  <c r="S647" i="6" s="1"/>
  <c r="S649" i="6" s="1"/>
  <c r="S651" i="6" s="1"/>
  <c r="S653" i="6" s="1"/>
  <c r="S655" i="6" s="1"/>
  <c r="S657" i="6" s="1"/>
  <c r="S659" i="6" s="1"/>
  <c r="S661" i="6" s="1"/>
  <c r="S663" i="6" s="1"/>
  <c r="S665" i="6" s="1"/>
  <c r="S667" i="6" s="1"/>
  <c r="S669" i="6" s="1"/>
  <c r="S671" i="6" s="1"/>
  <c r="S673" i="6" s="1"/>
  <c r="S675" i="6" s="1"/>
  <c r="S677" i="6" s="1"/>
  <c r="S679" i="6" s="1"/>
  <c r="S681" i="6" s="1"/>
  <c r="S683" i="6" s="1"/>
  <c r="S685" i="6" s="1"/>
  <c r="S687" i="6" s="1"/>
  <c r="S689" i="6" s="1"/>
  <c r="S691" i="6" s="1"/>
  <c r="S693" i="6" s="1"/>
  <c r="S695" i="6" s="1"/>
  <c r="S697" i="6" s="1"/>
  <c r="S699" i="6" s="1"/>
  <c r="S701" i="6" s="1"/>
  <c r="S703" i="6" s="1"/>
  <c r="S705" i="6" s="1"/>
  <c r="S707" i="6" s="1"/>
  <c r="S709" i="6" s="1"/>
  <c r="S711" i="6" s="1"/>
  <c r="S713" i="6" s="1"/>
  <c r="S715" i="6" s="1"/>
  <c r="S717" i="6" s="1"/>
  <c r="S719" i="6" s="1"/>
  <c r="S721" i="6" s="1"/>
  <c r="S723" i="6" s="1"/>
  <c r="S725" i="6" s="1"/>
  <c r="S727" i="6" s="1"/>
  <c r="S729" i="6" s="1"/>
  <c r="S731" i="6" s="1"/>
  <c r="S733" i="6" s="1"/>
  <c r="S735" i="6" s="1"/>
  <c r="S737" i="6" s="1"/>
  <c r="S739" i="6" s="1"/>
  <c r="S741" i="6" s="1"/>
  <c r="S743" i="6" s="1"/>
  <c r="S745" i="6" s="1"/>
  <c r="S747" i="6" s="1"/>
  <c r="S749" i="6" s="1"/>
  <c r="J30" i="6"/>
  <c r="J37" i="6"/>
  <c r="J39" i="6"/>
  <c r="J65" i="6"/>
  <c r="J75" i="6"/>
  <c r="J77" i="6"/>
  <c r="C147" i="6"/>
  <c r="C163" i="6"/>
  <c r="C179" i="6"/>
  <c r="C195" i="6"/>
  <c r="C211" i="6"/>
  <c r="F219" i="6"/>
  <c r="Y255" i="6"/>
  <c r="Y376" i="6"/>
  <c r="Y384" i="6"/>
  <c r="K470" i="6"/>
  <c r="T613" i="6"/>
  <c r="K615" i="6"/>
  <c r="F461" i="5"/>
  <c r="O1173" i="5"/>
  <c r="D481" i="5"/>
  <c r="O1189" i="5"/>
  <c r="D497" i="5"/>
  <c r="D193" i="5"/>
  <c r="D199" i="5"/>
  <c r="D205" i="5"/>
  <c r="D211" i="5"/>
  <c r="D225" i="5"/>
  <c r="D239" i="5"/>
  <c r="F257" i="5"/>
  <c r="F321" i="5"/>
  <c r="F337" i="5"/>
  <c r="F344" i="5"/>
  <c r="F347" i="5"/>
  <c r="F355" i="5"/>
  <c r="F363" i="5"/>
  <c r="F371" i="5"/>
  <c r="F383" i="5"/>
  <c r="C385" i="5"/>
  <c r="F385" i="5" s="1"/>
  <c r="F393" i="5"/>
  <c r="F401" i="5"/>
  <c r="F409" i="5"/>
  <c r="F417" i="5"/>
  <c r="F425" i="5"/>
  <c r="C441" i="5"/>
  <c r="F441" i="5" s="1"/>
  <c r="F449" i="5"/>
  <c r="Z521" i="5"/>
  <c r="Z599" i="5"/>
  <c r="W599" i="5"/>
  <c r="D266" i="5" s="1"/>
  <c r="J603" i="5"/>
  <c r="J607" i="5" s="1"/>
  <c r="L998" i="5"/>
  <c r="N998" i="5" s="1"/>
  <c r="V639" i="5"/>
  <c r="C306" i="5" s="1"/>
  <c r="W643" i="5"/>
  <c r="D310" i="5" s="1"/>
  <c r="Y722" i="5"/>
  <c r="O1085" i="5"/>
  <c r="Y726" i="5"/>
  <c r="O1135" i="5"/>
  <c r="Y776" i="5"/>
  <c r="E1066" i="5"/>
  <c r="J19" i="5"/>
  <c r="J22" i="5"/>
  <c r="J27" i="5"/>
  <c r="J30" i="5"/>
  <c r="J35" i="5"/>
  <c r="J38" i="5"/>
  <c r="D241" i="5"/>
  <c r="F241" i="5" s="1"/>
  <c r="D243" i="5"/>
  <c r="D259" i="5"/>
  <c r="D323" i="5"/>
  <c r="D339" i="5"/>
  <c r="D347" i="5"/>
  <c r="F349" i="5"/>
  <c r="F357" i="5"/>
  <c r="F365" i="5"/>
  <c r="F387" i="5"/>
  <c r="F395" i="5"/>
  <c r="F403" i="5"/>
  <c r="F411" i="5"/>
  <c r="F419" i="5"/>
  <c r="F427" i="5"/>
  <c r="F435" i="5"/>
  <c r="F443" i="5"/>
  <c r="D473" i="5"/>
  <c r="F473" i="5" s="1"/>
  <c r="F489" i="5"/>
  <c r="L569" i="5"/>
  <c r="W569" i="5" s="1"/>
  <c r="D236" i="5" s="1"/>
  <c r="O929" i="5"/>
  <c r="Q929" i="5" s="1"/>
  <c r="Z597" i="5"/>
  <c r="W597" i="5"/>
  <c r="D264" i="5" s="1"/>
  <c r="O1129" i="5"/>
  <c r="Y770" i="5"/>
  <c r="O933" i="5"/>
  <c r="Q933" i="5" s="1"/>
  <c r="O941" i="5"/>
  <c r="Q941" i="5" s="1"/>
  <c r="O949" i="5"/>
  <c r="Q949" i="5" s="1"/>
  <c r="O965" i="5"/>
  <c r="Q965" i="5" s="1"/>
  <c r="E1235" i="5"/>
  <c r="D1237" i="5"/>
  <c r="D1239" i="5" s="1"/>
  <c r="D1241" i="5" s="1"/>
  <c r="D263" i="5"/>
  <c r="D267" i="5"/>
  <c r="D275" i="5"/>
  <c r="D279" i="5"/>
  <c r="D283" i="5"/>
  <c r="D287" i="5"/>
  <c r="D291" i="5"/>
  <c r="D295" i="5"/>
  <c r="D299" i="5"/>
  <c r="D303" i="5"/>
  <c r="D307" i="5"/>
  <c r="F307" i="5" s="1"/>
  <c r="D373" i="5"/>
  <c r="F373" i="5" s="1"/>
  <c r="D489" i="5"/>
  <c r="F493" i="5"/>
  <c r="Y517" i="5"/>
  <c r="Y574" i="5"/>
  <c r="L575" i="5"/>
  <c r="L585" i="5"/>
  <c r="O945" i="5"/>
  <c r="Q945" i="5" s="1"/>
  <c r="Y640" i="5"/>
  <c r="Y680" i="5"/>
  <c r="Y684" i="5"/>
  <c r="Y692" i="5"/>
  <c r="Y706" i="5"/>
  <c r="O1069" i="5"/>
  <c r="Q1069" i="5" s="1"/>
  <c r="Y710" i="5"/>
  <c r="Q1077" i="5"/>
  <c r="O1093" i="5"/>
  <c r="Q1093" i="5" s="1"/>
  <c r="Y734" i="5"/>
  <c r="H880" i="5"/>
  <c r="O931" i="5"/>
  <c r="Q931" i="5" s="1"/>
  <c r="Y704" i="5"/>
  <c r="Y708" i="5"/>
  <c r="Y728" i="5"/>
  <c r="Y736" i="5"/>
  <c r="Y740" i="5"/>
  <c r="Y744" i="5"/>
  <c r="K880" i="5"/>
  <c r="K882" i="5"/>
  <c r="K890" i="5"/>
  <c r="K898" i="5"/>
  <c r="K906" i="5"/>
  <c r="K914" i="5"/>
  <c r="O937" i="5"/>
  <c r="Q937" i="5" s="1"/>
  <c r="O953" i="5"/>
  <c r="Q953" i="5" s="1"/>
  <c r="H1231" i="5"/>
  <c r="Y518" i="5"/>
  <c r="Y682" i="5"/>
  <c r="Y690" i="5"/>
  <c r="Y698" i="5"/>
  <c r="Y720" i="5"/>
  <c r="Y738" i="5"/>
  <c r="Y750" i="5"/>
  <c r="Y758" i="5"/>
  <c r="N1062" i="5"/>
  <c r="P1153" i="4"/>
  <c r="P1155" i="4" s="1"/>
  <c r="P1157" i="4" s="1"/>
  <c r="P1159" i="4" s="1"/>
  <c r="J44" i="4"/>
  <c r="J60" i="4"/>
  <c r="J76" i="4"/>
  <c r="J92" i="4"/>
  <c r="J179" i="4"/>
  <c r="U578" i="4"/>
  <c r="Y576" i="4"/>
  <c r="O959" i="4"/>
  <c r="Q959" i="4" s="1"/>
  <c r="D224" i="4"/>
  <c r="O965" i="4"/>
  <c r="Q965" i="4" s="1"/>
  <c r="D230" i="4"/>
  <c r="O973" i="4"/>
  <c r="Q973" i="4" s="1"/>
  <c r="D238" i="4"/>
  <c r="Y593" i="4"/>
  <c r="C240" i="4"/>
  <c r="F183" i="4"/>
  <c r="C182" i="4"/>
  <c r="J182" i="4" s="1"/>
  <c r="C180" i="4"/>
  <c r="J180" i="4" s="1"/>
  <c r="F178" i="4"/>
  <c r="F176" i="4"/>
  <c r="C175" i="4"/>
  <c r="J175" i="4" s="1"/>
  <c r="C173" i="4"/>
  <c r="J173" i="4" s="1"/>
  <c r="C170" i="4"/>
  <c r="J170" i="4" s="1"/>
  <c r="F168" i="4"/>
  <c r="C167" i="4"/>
  <c r="J167" i="4" s="1"/>
  <c r="C165" i="4"/>
  <c r="J165" i="4" s="1"/>
  <c r="C162" i="4"/>
  <c r="J162" i="4" s="1"/>
  <c r="F160" i="4"/>
  <c r="C159" i="4"/>
  <c r="J159" i="4" s="1"/>
  <c r="C157" i="4"/>
  <c r="J157" i="4" s="1"/>
  <c r="C154" i="4"/>
  <c r="J154" i="4" s="1"/>
  <c r="F152" i="4"/>
  <c r="C151" i="4"/>
  <c r="J151" i="4" s="1"/>
  <c r="C149" i="4"/>
  <c r="J149" i="4" s="1"/>
  <c r="C146" i="4"/>
  <c r="J146" i="4" s="1"/>
  <c r="F144" i="4"/>
  <c r="C143" i="4"/>
  <c r="J143" i="4" s="1"/>
  <c r="C141" i="4"/>
  <c r="J141" i="4" s="1"/>
  <c r="C138" i="4"/>
  <c r="J138" i="4" s="1"/>
  <c r="F136" i="4"/>
  <c r="C135" i="4"/>
  <c r="J135" i="4" s="1"/>
  <c r="C133" i="4"/>
  <c r="J133" i="4" s="1"/>
  <c r="C130" i="4"/>
  <c r="J130" i="4" s="1"/>
  <c r="F128" i="4"/>
  <c r="C127" i="4"/>
  <c r="J127" i="4" s="1"/>
  <c r="C125" i="4"/>
  <c r="J125" i="4" s="1"/>
  <c r="C122" i="4"/>
  <c r="J122" i="4" s="1"/>
  <c r="F120" i="4"/>
  <c r="C119" i="4"/>
  <c r="J119" i="4" s="1"/>
  <c r="C117" i="4"/>
  <c r="J117" i="4" s="1"/>
  <c r="C114" i="4"/>
  <c r="J114" i="4" s="1"/>
  <c r="F112" i="4"/>
  <c r="C111" i="4"/>
  <c r="J111" i="4" s="1"/>
  <c r="C109" i="4"/>
  <c r="J109" i="4" s="1"/>
  <c r="C106" i="4"/>
  <c r="J106" i="4" s="1"/>
  <c r="F104" i="4"/>
  <c r="C103" i="4"/>
  <c r="J103" i="4" s="1"/>
  <c r="C101" i="4"/>
  <c r="J101" i="4" s="1"/>
  <c r="C98" i="4"/>
  <c r="J98" i="4" s="1"/>
  <c r="F96" i="4"/>
  <c r="C95" i="4"/>
  <c r="J95" i="4" s="1"/>
  <c r="C93" i="4"/>
  <c r="J93" i="4" s="1"/>
  <c r="C90" i="4"/>
  <c r="J90" i="4" s="1"/>
  <c r="F88" i="4"/>
  <c r="C87" i="4"/>
  <c r="J87" i="4" s="1"/>
  <c r="C85" i="4"/>
  <c r="J85" i="4" s="1"/>
  <c r="C82" i="4"/>
  <c r="J82" i="4" s="1"/>
  <c r="F80" i="4"/>
  <c r="C79" i="4"/>
  <c r="J79" i="4" s="1"/>
  <c r="C77" i="4"/>
  <c r="J77" i="4" s="1"/>
  <c r="C74" i="4"/>
  <c r="J74" i="4" s="1"/>
  <c r="F72" i="4"/>
  <c r="C71" i="4"/>
  <c r="J71" i="4" s="1"/>
  <c r="C69" i="4"/>
  <c r="J69" i="4" s="1"/>
  <c r="C66" i="4"/>
  <c r="J66" i="4" s="1"/>
  <c r="F64" i="4"/>
  <c r="C63" i="4"/>
  <c r="J63" i="4" s="1"/>
  <c r="C61" i="4"/>
  <c r="J61" i="4" s="1"/>
  <c r="C58" i="4"/>
  <c r="J58" i="4" s="1"/>
  <c r="F56" i="4"/>
  <c r="C55" i="4"/>
  <c r="J55" i="4" s="1"/>
  <c r="C53" i="4"/>
  <c r="J53" i="4" s="1"/>
  <c r="C50" i="4"/>
  <c r="J50" i="4" s="1"/>
  <c r="F48" i="4"/>
  <c r="C47" i="4"/>
  <c r="J47" i="4" s="1"/>
  <c r="C45" i="4"/>
  <c r="J45" i="4" s="1"/>
  <c r="C42" i="4"/>
  <c r="J42" i="4" s="1"/>
  <c r="F40" i="4"/>
  <c r="C181" i="4"/>
  <c r="J181" i="4" s="1"/>
  <c r="F179" i="4"/>
  <c r="C174" i="4"/>
  <c r="C171" i="4"/>
  <c r="C169" i="4"/>
  <c r="F164" i="4"/>
  <c r="J164" i="4" s="1"/>
  <c r="C158" i="4"/>
  <c r="C155" i="4"/>
  <c r="C153" i="4"/>
  <c r="C147" i="4"/>
  <c r="C145" i="4"/>
  <c r="F140" i="4"/>
  <c r="J140" i="4" s="1"/>
  <c r="F132" i="4"/>
  <c r="J132" i="4" s="1"/>
  <c r="F124" i="4"/>
  <c r="F116" i="4"/>
  <c r="C113" i="4"/>
  <c r="F108" i="4"/>
  <c r="J108" i="4" s="1"/>
  <c r="C105" i="4"/>
  <c r="C183" i="4"/>
  <c r="F181" i="4"/>
  <c r="C178" i="4"/>
  <c r="J178" i="4" s="1"/>
  <c r="C176" i="4"/>
  <c r="J176" i="4" s="1"/>
  <c r="F174" i="4"/>
  <c r="F171" i="4"/>
  <c r="F169" i="4"/>
  <c r="C168" i="4"/>
  <c r="J168" i="4" s="1"/>
  <c r="F166" i="4"/>
  <c r="F163" i="4"/>
  <c r="F161" i="4"/>
  <c r="C160" i="4"/>
  <c r="J160" i="4" s="1"/>
  <c r="F158" i="4"/>
  <c r="F155" i="4"/>
  <c r="F153" i="4"/>
  <c r="C152" i="4"/>
  <c r="J152" i="4" s="1"/>
  <c r="F150" i="4"/>
  <c r="F147" i="4"/>
  <c r="F145" i="4"/>
  <c r="C144" i="4"/>
  <c r="J144" i="4" s="1"/>
  <c r="F142" i="4"/>
  <c r="F139" i="4"/>
  <c r="F137" i="4"/>
  <c r="C136" i="4"/>
  <c r="J136" i="4" s="1"/>
  <c r="F134" i="4"/>
  <c r="F131" i="4"/>
  <c r="F129" i="4"/>
  <c r="C128" i="4"/>
  <c r="J128" i="4" s="1"/>
  <c r="F126" i="4"/>
  <c r="F123" i="4"/>
  <c r="F121" i="4"/>
  <c r="C120" i="4"/>
  <c r="J120" i="4" s="1"/>
  <c r="F118" i="4"/>
  <c r="F115" i="4"/>
  <c r="F113" i="4"/>
  <c r="C112" i="4"/>
  <c r="J112" i="4" s="1"/>
  <c r="F110" i="4"/>
  <c r="F107" i="4"/>
  <c r="F105" i="4"/>
  <c r="C104" i="4"/>
  <c r="J104" i="4" s="1"/>
  <c r="F102" i="4"/>
  <c r="F99" i="4"/>
  <c r="F97" i="4"/>
  <c r="J97" i="4" s="1"/>
  <c r="C96" i="4"/>
  <c r="J96" i="4" s="1"/>
  <c r="F94" i="4"/>
  <c r="J94" i="4" s="1"/>
  <c r="F91" i="4"/>
  <c r="J91" i="4" s="1"/>
  <c r="F89" i="4"/>
  <c r="C88" i="4"/>
  <c r="J88" i="4" s="1"/>
  <c r="F86" i="4"/>
  <c r="F83" i="4"/>
  <c r="F81" i="4"/>
  <c r="J81" i="4" s="1"/>
  <c r="C80" i="4"/>
  <c r="J80" i="4" s="1"/>
  <c r="F78" i="4"/>
  <c r="F75" i="4"/>
  <c r="J75" i="4" s="1"/>
  <c r="F73" i="4"/>
  <c r="J73" i="4" s="1"/>
  <c r="C72" i="4"/>
  <c r="J72" i="4" s="1"/>
  <c r="F70" i="4"/>
  <c r="J70" i="4" s="1"/>
  <c r="F67" i="4"/>
  <c r="F65" i="4"/>
  <c r="J65" i="4" s="1"/>
  <c r="C64" i="4"/>
  <c r="J64" i="4" s="1"/>
  <c r="F62" i="4"/>
  <c r="F59" i="4"/>
  <c r="J59" i="4" s="1"/>
  <c r="F57" i="4"/>
  <c r="J57" i="4" s="1"/>
  <c r="C56" i="4"/>
  <c r="J56" i="4" s="1"/>
  <c r="F54" i="4"/>
  <c r="F51" i="4"/>
  <c r="F49" i="4"/>
  <c r="J49" i="4" s="1"/>
  <c r="C48" i="4"/>
  <c r="J48" i="4" s="1"/>
  <c r="F46" i="4"/>
  <c r="F43" i="4"/>
  <c r="J43" i="4" s="1"/>
  <c r="F41" i="4"/>
  <c r="J41" i="4" s="1"/>
  <c r="C40" i="4"/>
  <c r="J40" i="4" s="1"/>
  <c r="F184" i="4"/>
  <c r="J184" i="4" s="1"/>
  <c r="F177" i="4"/>
  <c r="J177" i="4" s="1"/>
  <c r="F172" i="4"/>
  <c r="J172" i="4" s="1"/>
  <c r="C166" i="4"/>
  <c r="J166" i="4" s="1"/>
  <c r="C163" i="4"/>
  <c r="J163" i="4" s="1"/>
  <c r="C161" i="4"/>
  <c r="F156" i="4"/>
  <c r="J156" i="4" s="1"/>
  <c r="C150" i="4"/>
  <c r="J150" i="4" s="1"/>
  <c r="F148" i="4"/>
  <c r="J148" i="4" s="1"/>
  <c r="C142" i="4"/>
  <c r="J142" i="4" s="1"/>
  <c r="C139" i="4"/>
  <c r="J139" i="4" s="1"/>
  <c r="C137" i="4"/>
  <c r="C134" i="4"/>
  <c r="J134" i="4" s="1"/>
  <c r="C131" i="4"/>
  <c r="J131" i="4" s="1"/>
  <c r="C129" i="4"/>
  <c r="J129" i="4" s="1"/>
  <c r="C126" i="4"/>
  <c r="J126" i="4" s="1"/>
  <c r="C123" i="4"/>
  <c r="J123" i="4" s="1"/>
  <c r="C121" i="4"/>
  <c r="C118" i="4"/>
  <c r="J118" i="4" s="1"/>
  <c r="C115" i="4"/>
  <c r="J115" i="4" s="1"/>
  <c r="C110" i="4"/>
  <c r="J110" i="4" s="1"/>
  <c r="C107" i="4"/>
  <c r="J107" i="4" s="1"/>
  <c r="C102" i="4"/>
  <c r="J102" i="4" s="1"/>
  <c r="Y739" i="4"/>
  <c r="C386" i="4"/>
  <c r="O1255" i="4"/>
  <c r="D520" i="4"/>
  <c r="O1259" i="4"/>
  <c r="D524" i="4"/>
  <c r="J78" i="4"/>
  <c r="J54" i="4"/>
  <c r="J67" i="4"/>
  <c r="J83" i="4"/>
  <c r="J86" i="4"/>
  <c r="J89" i="4"/>
  <c r="J99" i="4"/>
  <c r="J116" i="4"/>
  <c r="O1091" i="4"/>
  <c r="Q1091" i="4" s="1"/>
  <c r="D356" i="4"/>
  <c r="Y719" i="4"/>
  <c r="C366" i="4"/>
  <c r="F366" i="4" s="1"/>
  <c r="O1107" i="4"/>
  <c r="Q1107" i="4" s="1"/>
  <c r="D372" i="4"/>
  <c r="Y727" i="4"/>
  <c r="C374" i="4"/>
  <c r="O1115" i="4"/>
  <c r="Q1115" i="4" s="1"/>
  <c r="D380" i="4"/>
  <c r="Y735" i="4"/>
  <c r="C382" i="4"/>
  <c r="Q1127" i="4"/>
  <c r="T1306" i="4"/>
  <c r="R1308" i="4"/>
  <c r="J46" i="4"/>
  <c r="J62" i="4"/>
  <c r="J51" i="4"/>
  <c r="J52" i="4"/>
  <c r="J68" i="4"/>
  <c r="J84" i="4"/>
  <c r="J100" i="4"/>
  <c r="J124" i="4"/>
  <c r="D364" i="4"/>
  <c r="F364" i="4" s="1"/>
  <c r="Y549" i="4"/>
  <c r="C196" i="4"/>
  <c r="C537" i="4" s="1"/>
  <c r="O933" i="4"/>
  <c r="Q933" i="4" s="1"/>
  <c r="D198" i="4"/>
  <c r="F198" i="4" s="1"/>
  <c r="O991" i="4"/>
  <c r="Q991" i="4" s="1"/>
  <c r="L608" i="4"/>
  <c r="D256" i="4"/>
  <c r="Y717" i="4"/>
  <c r="Y733" i="4"/>
  <c r="O1121" i="4"/>
  <c r="D386" i="4"/>
  <c r="O1123" i="4"/>
  <c r="Q1123" i="4" s="1"/>
  <c r="D388" i="4"/>
  <c r="F398" i="4"/>
  <c r="O1205" i="4"/>
  <c r="Q1205" i="4" s="1"/>
  <c r="D470" i="4"/>
  <c r="O1225" i="4"/>
  <c r="D490" i="4"/>
  <c r="F490" i="4" s="1"/>
  <c r="O1233" i="4"/>
  <c r="D498" i="4"/>
  <c r="Y853" i="4"/>
  <c r="C500" i="4"/>
  <c r="D206" i="4"/>
  <c r="F206" i="4" s="1"/>
  <c r="D216" i="4"/>
  <c r="D276" i="4"/>
  <c r="F276" i="4" s="1"/>
  <c r="D466" i="4"/>
  <c r="O1017" i="4"/>
  <c r="Q1017" i="4" s="1"/>
  <c r="D282" i="4"/>
  <c r="F282" i="4" s="1"/>
  <c r="O1025" i="4"/>
  <c r="Q1025" i="4" s="1"/>
  <c r="D290" i="4"/>
  <c r="F290" i="4" s="1"/>
  <c r="O1033" i="4"/>
  <c r="Q1033" i="4" s="1"/>
  <c r="D298" i="4"/>
  <c r="F298" i="4" s="1"/>
  <c r="O1041" i="4"/>
  <c r="Q1041" i="4" s="1"/>
  <c r="D306" i="4"/>
  <c r="F306" i="4" s="1"/>
  <c r="O1049" i="4"/>
  <c r="Q1049" i="4" s="1"/>
  <c r="D314" i="4"/>
  <c r="F314" i="4" s="1"/>
  <c r="O1063" i="4"/>
  <c r="Q1063" i="4" s="1"/>
  <c r="D328" i="4"/>
  <c r="O1083" i="4"/>
  <c r="Q1083" i="4" s="1"/>
  <c r="D348" i="4"/>
  <c r="F348" i="4" s="1"/>
  <c r="F350" i="4"/>
  <c r="O1151" i="4"/>
  <c r="Q1151" i="4" s="1"/>
  <c r="D416" i="4"/>
  <c r="Y771" i="4"/>
  <c r="C418" i="4"/>
  <c r="O1165" i="4"/>
  <c r="Q1165" i="4" s="1"/>
  <c r="D430" i="4"/>
  <c r="Y785" i="4"/>
  <c r="C432" i="4"/>
  <c r="Y791" i="4"/>
  <c r="Y793" i="4"/>
  <c r="Y797" i="4"/>
  <c r="Y805" i="4"/>
  <c r="O1191" i="4"/>
  <c r="Q1191" i="4" s="1"/>
  <c r="D456" i="4"/>
  <c r="F458" i="4"/>
  <c r="O1197" i="4"/>
  <c r="D462" i="4"/>
  <c r="F462" i="4" s="1"/>
  <c r="Y558" i="4"/>
  <c r="U560" i="4"/>
  <c r="O1067" i="4"/>
  <c r="Q1067" i="4" s="1"/>
  <c r="L684" i="4"/>
  <c r="Y725" i="4"/>
  <c r="Y809" i="4"/>
  <c r="C456" i="4"/>
  <c r="Y845" i="4"/>
  <c r="C492" i="4"/>
  <c r="F492" i="4" s="1"/>
  <c r="O1247" i="4"/>
  <c r="L864" i="4"/>
  <c r="Y865" i="4"/>
  <c r="J18" i="4"/>
  <c r="J21" i="4"/>
  <c r="J26" i="4"/>
  <c r="J29" i="4"/>
  <c r="J34" i="4"/>
  <c r="J37" i="4"/>
  <c r="D208" i="4"/>
  <c r="F208" i="4" s="1"/>
  <c r="C344" i="4"/>
  <c r="F362" i="4"/>
  <c r="D374" i="4"/>
  <c r="D382" i="4"/>
  <c r="F434" i="4"/>
  <c r="F470" i="4"/>
  <c r="D512" i="4"/>
  <c r="F512" i="4" s="1"/>
  <c r="Y577" i="4"/>
  <c r="Y597" i="4"/>
  <c r="O1129" i="4"/>
  <c r="Y747" i="4"/>
  <c r="D394" i="4"/>
  <c r="F394" i="4" s="1"/>
  <c r="Q1147" i="4"/>
  <c r="O1153" i="4"/>
  <c r="Q1153" i="4" s="1"/>
  <c r="D418" i="4"/>
  <c r="Y775" i="4"/>
  <c r="C422" i="4"/>
  <c r="O1173" i="4"/>
  <c r="D438" i="4"/>
  <c r="F438" i="4" s="1"/>
  <c r="Y799" i="4"/>
  <c r="C446" i="4"/>
  <c r="F446" i="4" s="1"/>
  <c r="O1187" i="4"/>
  <c r="D452" i="4"/>
  <c r="F452" i="4" s="1"/>
  <c r="Q1119" i="4"/>
  <c r="F406" i="4"/>
  <c r="F410" i="4"/>
  <c r="F430" i="4"/>
  <c r="F454" i="4"/>
  <c r="F494" i="4"/>
  <c r="F498" i="4"/>
  <c r="F520" i="4"/>
  <c r="U570" i="4"/>
  <c r="Y581" i="4"/>
  <c r="Z630" i="4"/>
  <c r="W630" i="4"/>
  <c r="D277" i="4" s="1"/>
  <c r="F277" i="4" s="1"/>
  <c r="Y711" i="4"/>
  <c r="Y715" i="4"/>
  <c r="Y723" i="4"/>
  <c r="C392" i="4"/>
  <c r="Y745" i="4"/>
  <c r="Y761" i="4"/>
  <c r="Y763" i="4"/>
  <c r="Y833" i="4"/>
  <c r="Y841" i="4"/>
  <c r="Y857" i="4"/>
  <c r="Y879" i="4"/>
  <c r="N1118" i="4"/>
  <c r="F319" i="4"/>
  <c r="F358" i="4"/>
  <c r="F370" i="4"/>
  <c r="F466" i="4"/>
  <c r="F474" i="4"/>
  <c r="F482" i="4"/>
  <c r="F526" i="4"/>
  <c r="F528" i="4"/>
  <c r="Y561" i="4"/>
  <c r="Y573" i="4"/>
  <c r="Y621" i="4"/>
  <c r="Y671" i="4"/>
  <c r="W676" i="4"/>
  <c r="D323" i="4" s="1"/>
  <c r="F323" i="4" s="1"/>
  <c r="Y751" i="4"/>
  <c r="Y753" i="4"/>
  <c r="Y757" i="4"/>
  <c r="Y819" i="4"/>
  <c r="Y823" i="4"/>
  <c r="Y827" i="4"/>
  <c r="Y835" i="4"/>
  <c r="Y843" i="4"/>
  <c r="Y851" i="4"/>
  <c r="Y859" i="4"/>
  <c r="Y873" i="4"/>
  <c r="Y877" i="4"/>
  <c r="Y883" i="4"/>
  <c r="O1265" i="4"/>
  <c r="Y589" i="4"/>
  <c r="Y609" i="4"/>
  <c r="Y617" i="4"/>
  <c r="Y681" i="4"/>
  <c r="Y685" i="4"/>
  <c r="Y709" i="4"/>
  <c r="Q1139" i="4"/>
  <c r="Y769" i="4"/>
  <c r="Y783" i="4"/>
  <c r="Y803" i="4"/>
  <c r="Y807" i="4"/>
  <c r="Y825" i="4"/>
  <c r="Z868" i="4"/>
  <c r="Y881" i="4"/>
  <c r="Y885" i="4"/>
  <c r="K948" i="4"/>
  <c r="K952" i="4"/>
  <c r="K956" i="4"/>
  <c r="E1120" i="4"/>
  <c r="Q1131" i="4"/>
  <c r="D1316" i="4"/>
  <c r="C211" i="2"/>
  <c r="F345" i="2"/>
  <c r="F492" i="2"/>
  <c r="C123" i="2"/>
  <c r="C131" i="2"/>
  <c r="C141" i="2"/>
  <c r="C150" i="2"/>
  <c r="F162" i="2"/>
  <c r="C173" i="2"/>
  <c r="C241" i="2"/>
  <c r="D453" i="2"/>
  <c r="D467" i="2"/>
  <c r="D495" i="2"/>
  <c r="F495" i="2" s="1"/>
  <c r="D499" i="2"/>
  <c r="F526" i="2"/>
  <c r="Y810" i="2"/>
  <c r="F465" i="2"/>
  <c r="Y828" i="2"/>
  <c r="H939" i="2"/>
  <c r="D239" i="2"/>
  <c r="D449" i="2"/>
  <c r="D489" i="2"/>
  <c r="F315" i="2"/>
  <c r="F392" i="2"/>
  <c r="J17" i="2"/>
  <c r="J19" i="2"/>
  <c r="J21" i="2"/>
  <c r="J25" i="2"/>
  <c r="J29" i="2"/>
  <c r="J33" i="2"/>
  <c r="J35" i="2"/>
  <c r="J37" i="2"/>
  <c r="J39" i="2"/>
  <c r="D313" i="2"/>
  <c r="F313" i="2" s="1"/>
  <c r="F337" i="2"/>
  <c r="F350" i="2"/>
  <c r="F198" i="2"/>
  <c r="Y602" i="2"/>
  <c r="F486" i="2"/>
  <c r="F382" i="2"/>
  <c r="D321" i="2"/>
  <c r="D397" i="2"/>
  <c r="F453" i="2"/>
  <c r="F482" i="2"/>
  <c r="F497" i="2"/>
  <c r="F394" i="2"/>
  <c r="F398" i="2"/>
  <c r="Y788" i="2"/>
  <c r="F515" i="2"/>
  <c r="Y874" i="2"/>
  <c r="Y882" i="2"/>
  <c r="H937" i="2"/>
  <c r="F390" i="2"/>
  <c r="D249" i="2"/>
  <c r="D329" i="2"/>
  <c r="D339" i="2"/>
  <c r="D431" i="2"/>
  <c r="F431" i="2" s="1"/>
  <c r="D437" i="2"/>
  <c r="F532" i="2"/>
  <c r="F236" i="2"/>
  <c r="W591" i="2"/>
  <c r="D238" i="2" s="1"/>
  <c r="Y668" i="2"/>
  <c r="F347" i="2"/>
  <c r="F360" i="2"/>
  <c r="F376" i="2"/>
  <c r="O1190" i="2"/>
  <c r="Q1190" i="2" s="1"/>
  <c r="F426" i="2"/>
  <c r="F524" i="2"/>
  <c r="J36" i="2"/>
  <c r="F211" i="2"/>
  <c r="F227" i="2"/>
  <c r="F321" i="2"/>
  <c r="D369" i="2"/>
  <c r="F370" i="2"/>
  <c r="F413" i="2"/>
  <c r="F416" i="2"/>
  <c r="D427" i="2"/>
  <c r="F429" i="2"/>
  <c r="F449" i="2"/>
  <c r="F464" i="2"/>
  <c r="F478" i="2"/>
  <c r="D493" i="2"/>
  <c r="F499" i="2"/>
  <c r="F521" i="2"/>
  <c r="Y552" i="2"/>
  <c r="P561" i="2"/>
  <c r="W561" i="2" s="1"/>
  <c r="D208" i="2" s="1"/>
  <c r="Y562" i="2"/>
  <c r="P563" i="2"/>
  <c r="W569" i="2"/>
  <c r="D216" i="2" s="1"/>
  <c r="W571" i="2"/>
  <c r="D218" i="2" s="1"/>
  <c r="F218" i="2" s="1"/>
  <c r="Y572" i="2"/>
  <c r="Y584" i="2"/>
  <c r="P585" i="2"/>
  <c r="Y586" i="2"/>
  <c r="P587" i="2"/>
  <c r="Y588" i="2"/>
  <c r="J593" i="2"/>
  <c r="L681" i="2"/>
  <c r="W681" i="2" s="1"/>
  <c r="D328" i="2" s="1"/>
  <c r="F328" i="2" s="1"/>
  <c r="F329" i="2"/>
  <c r="F330" i="2"/>
  <c r="L697" i="2"/>
  <c r="W697" i="2" s="1"/>
  <c r="D344" i="2" s="1"/>
  <c r="Y760" i="2"/>
  <c r="Y782" i="2"/>
  <c r="Y784" i="2"/>
  <c r="P849" i="2"/>
  <c r="W849" i="2" s="1"/>
  <c r="D496" i="2" s="1"/>
  <c r="O948" i="2"/>
  <c r="Q948" i="2" s="1"/>
  <c r="O1164" i="2"/>
  <c r="Q1164" i="2" s="1"/>
  <c r="O1204" i="2"/>
  <c r="Q1204" i="2" s="1"/>
  <c r="F338" i="2"/>
  <c r="C249" i="2"/>
  <c r="F249" i="2" s="1"/>
  <c r="F402" i="2"/>
  <c r="F474" i="2"/>
  <c r="D505" i="2"/>
  <c r="F512" i="2"/>
  <c r="F520" i="2"/>
  <c r="Y568" i="2"/>
  <c r="Y570" i="2"/>
  <c r="Y580" i="2"/>
  <c r="Y582" i="2"/>
  <c r="Y592" i="2"/>
  <c r="Y766" i="2"/>
  <c r="F460" i="2"/>
  <c r="Y836" i="2"/>
  <c r="Y866" i="2"/>
  <c r="Y876" i="2"/>
  <c r="O1172" i="2"/>
  <c r="Q1172" i="2" s="1"/>
  <c r="O1224" i="2"/>
  <c r="Q1224" i="2" s="1"/>
  <c r="W563" i="2"/>
  <c r="D210" i="2" s="1"/>
  <c r="F210" i="2" s="1"/>
  <c r="F238" i="2"/>
  <c r="J20" i="2"/>
  <c r="J24" i="2"/>
  <c r="J26" i="2"/>
  <c r="F362" i="2"/>
  <c r="F364" i="2"/>
  <c r="F374" i="2"/>
  <c r="F386" i="2"/>
  <c r="D407" i="2"/>
  <c r="D417" i="2"/>
  <c r="F417" i="2" s="1"/>
  <c r="C435" i="2"/>
  <c r="F435" i="2" s="1"/>
  <c r="F448" i="2"/>
  <c r="C457" i="2"/>
  <c r="F457" i="2" s="1"/>
  <c r="F469" i="2"/>
  <c r="F529" i="2"/>
  <c r="F531" i="2"/>
  <c r="Y558" i="2"/>
  <c r="Y576" i="2"/>
  <c r="P577" i="2"/>
  <c r="W577" i="2" s="1"/>
  <c r="D224" i="2" s="1"/>
  <c r="F224" i="2" s="1"/>
  <c r="Y578" i="2"/>
  <c r="P579" i="2"/>
  <c r="W579" i="2" s="1"/>
  <c r="D226" i="2" s="1"/>
  <c r="F226" i="2" s="1"/>
  <c r="Y596" i="2"/>
  <c r="Y670" i="2"/>
  <c r="Y674" i="2"/>
  <c r="Y780" i="2"/>
  <c r="P789" i="2"/>
  <c r="W789" i="2" s="1"/>
  <c r="D436" i="2" s="1"/>
  <c r="F436" i="2" s="1"/>
  <c r="Y852" i="2"/>
  <c r="E1316" i="2"/>
  <c r="K1318" i="2"/>
  <c r="F446" i="3"/>
  <c r="F478" i="3"/>
  <c r="X891" i="3"/>
  <c r="F198" i="3"/>
  <c r="F235" i="3"/>
  <c r="F253" i="3"/>
  <c r="J18" i="3"/>
  <c r="J23" i="3"/>
  <c r="J26" i="3"/>
  <c r="J31" i="3"/>
  <c r="J34" i="3"/>
  <c r="J39" i="3"/>
  <c r="F348" i="3"/>
  <c r="F356" i="3"/>
  <c r="F358" i="3"/>
  <c r="F477" i="3"/>
  <c r="Z888" i="3"/>
  <c r="I1678" i="3" s="1"/>
  <c r="F251" i="3"/>
  <c r="F347" i="3"/>
  <c r="F355" i="3"/>
  <c r="F440" i="3"/>
  <c r="F454" i="3"/>
  <c r="F472" i="3"/>
  <c r="F486" i="3"/>
  <c r="J183" i="3"/>
  <c r="J19" i="3"/>
  <c r="J22" i="3"/>
  <c r="J27" i="3"/>
  <c r="J30" i="3"/>
  <c r="J35" i="3"/>
  <c r="J38" i="3"/>
  <c r="F352" i="3"/>
  <c r="F364" i="3"/>
  <c r="F219" i="3"/>
  <c r="F343" i="3"/>
  <c r="Y556" i="3"/>
  <c r="Y558" i="3"/>
  <c r="Y560" i="3"/>
  <c r="Y562" i="3"/>
  <c r="F211" i="3"/>
  <c r="Y576" i="3"/>
  <c r="Y578" i="3"/>
  <c r="F227" i="3"/>
  <c r="Y592" i="3"/>
  <c r="Y594" i="3"/>
  <c r="F243" i="3"/>
  <c r="Y600" i="3"/>
  <c r="Y605" i="3"/>
  <c r="Y609" i="3"/>
  <c r="Y610" i="3"/>
  <c r="L613" i="3"/>
  <c r="W613" i="3" s="1"/>
  <c r="D259" i="3" s="1"/>
  <c r="F259" i="3" s="1"/>
  <c r="L615" i="3"/>
  <c r="W615" i="3" s="1"/>
  <c r="D261" i="3" s="1"/>
  <c r="F261" i="3" s="1"/>
  <c r="Y617" i="3"/>
  <c r="Y618" i="3"/>
  <c r="L621" i="3"/>
  <c r="W621" i="3" s="1"/>
  <c r="D267" i="3" s="1"/>
  <c r="F267" i="3" s="1"/>
  <c r="F269" i="3"/>
  <c r="Y625" i="3"/>
  <c r="Y626" i="3"/>
  <c r="L629" i="3"/>
  <c r="W629" i="3" s="1"/>
  <c r="D275" i="3" s="1"/>
  <c r="F275" i="3" s="1"/>
  <c r="F277" i="3"/>
  <c r="F279" i="3"/>
  <c r="F283" i="3"/>
  <c r="F287" i="3"/>
  <c r="Y645" i="3"/>
  <c r="Y646" i="3"/>
  <c r="P649" i="3"/>
  <c r="W649" i="3" s="1"/>
  <c r="D295" i="3" s="1"/>
  <c r="F295" i="3" s="1"/>
  <c r="F297" i="3"/>
  <c r="Y653" i="3"/>
  <c r="F305" i="3"/>
  <c r="O1049" i="3"/>
  <c r="Q1049" i="3" s="1"/>
  <c r="P661" i="3"/>
  <c r="W661" i="3" s="1"/>
  <c r="D307" i="3" s="1"/>
  <c r="F307" i="3" s="1"/>
  <c r="F311" i="3"/>
  <c r="F313" i="3"/>
  <c r="Y669" i="3"/>
  <c r="F321" i="3"/>
  <c r="Y677" i="3"/>
  <c r="Y678" i="3"/>
  <c r="L681" i="3"/>
  <c r="W681" i="3" s="1"/>
  <c r="D327" i="3" s="1"/>
  <c r="F327" i="3" s="1"/>
  <c r="O1071" i="3"/>
  <c r="Q1071" i="3" s="1"/>
  <c r="L683" i="3"/>
  <c r="W683" i="3" s="1"/>
  <c r="D329" i="3" s="1"/>
  <c r="F329" i="3" s="1"/>
  <c r="F335" i="3"/>
  <c r="L691" i="3"/>
  <c r="W691" i="3" s="1"/>
  <c r="D337" i="3" s="1"/>
  <c r="F337" i="3" s="1"/>
  <c r="Y693" i="3"/>
  <c r="Y706" i="3"/>
  <c r="Y719" i="3"/>
  <c r="O1119" i="3"/>
  <c r="Q1119" i="3" s="1"/>
  <c r="L731" i="3"/>
  <c r="W731" i="3" s="1"/>
  <c r="D377" i="3" s="1"/>
  <c r="F377" i="3" s="1"/>
  <c r="Y736" i="3"/>
  <c r="Y737" i="3"/>
  <c r="O1175" i="3"/>
  <c r="Q1175" i="3" s="1"/>
  <c r="P787" i="3"/>
  <c r="W787" i="3" s="1"/>
  <c r="D433" i="3" s="1"/>
  <c r="F433" i="3" s="1"/>
  <c r="O1179" i="3"/>
  <c r="Q1179" i="3" s="1"/>
  <c r="P791" i="3"/>
  <c r="W791" i="3" s="1"/>
  <c r="D437" i="3" s="1"/>
  <c r="F437" i="3" s="1"/>
  <c r="Y795" i="3"/>
  <c r="W807" i="3"/>
  <c r="D453" i="3" s="1"/>
  <c r="F453" i="3" s="1"/>
  <c r="Y807" i="3"/>
  <c r="O1201" i="3"/>
  <c r="Q1201" i="3" s="1"/>
  <c r="P813" i="3"/>
  <c r="W813" i="3" s="1"/>
  <c r="D459" i="3" s="1"/>
  <c r="F459" i="3" s="1"/>
  <c r="O1205" i="3"/>
  <c r="Q1205" i="3" s="1"/>
  <c r="Y818" i="3"/>
  <c r="P817" i="3"/>
  <c r="Y817" i="3" s="1"/>
  <c r="F473" i="3"/>
  <c r="Y552" i="3"/>
  <c r="Y554" i="3"/>
  <c r="F203" i="3"/>
  <c r="F207" i="3"/>
  <c r="Y572" i="3"/>
  <c r="Y574" i="3"/>
  <c r="F223" i="3"/>
  <c r="Y588" i="3"/>
  <c r="Y590" i="3"/>
  <c r="F239" i="3"/>
  <c r="Y606" i="3"/>
  <c r="Y608" i="3"/>
  <c r="Y614" i="3"/>
  <c r="Y621" i="3"/>
  <c r="Y622" i="3"/>
  <c r="Y630" i="3"/>
  <c r="Y649" i="3"/>
  <c r="Y650" i="3"/>
  <c r="Y658" i="3"/>
  <c r="Y664" i="3"/>
  <c r="Y665" i="3"/>
  <c r="Y666" i="3"/>
  <c r="Y682" i="3"/>
  <c r="W685" i="3"/>
  <c r="D331" i="3" s="1"/>
  <c r="F331" i="3" s="1"/>
  <c r="Y688" i="3"/>
  <c r="Y690" i="3"/>
  <c r="F353" i="3"/>
  <c r="O1099" i="3"/>
  <c r="Q1099" i="3" s="1"/>
  <c r="Y712" i="3"/>
  <c r="L711" i="3"/>
  <c r="Y711" i="3" s="1"/>
  <c r="L721" i="3"/>
  <c r="W721" i="3" s="1"/>
  <c r="D367" i="3" s="1"/>
  <c r="F367" i="3" s="1"/>
  <c r="Y730" i="3"/>
  <c r="O1123" i="3"/>
  <c r="Q1123" i="3" s="1"/>
  <c r="L735" i="3"/>
  <c r="Y735" i="3" s="1"/>
  <c r="F467" i="3"/>
  <c r="F489" i="3"/>
  <c r="Y603" i="3"/>
  <c r="O1045" i="3"/>
  <c r="Q1045" i="3" s="1"/>
  <c r="P657" i="3"/>
  <c r="W657" i="3" s="1"/>
  <c r="D303" i="3" s="1"/>
  <c r="F303" i="3" s="1"/>
  <c r="O1051" i="3"/>
  <c r="Q1051" i="3" s="1"/>
  <c r="P663" i="3"/>
  <c r="Y663" i="3" s="1"/>
  <c r="O1075" i="3"/>
  <c r="Q1075" i="3" s="1"/>
  <c r="L687" i="3"/>
  <c r="Y687" i="3" s="1"/>
  <c r="F361" i="3"/>
  <c r="O1117" i="3"/>
  <c r="Q1117" i="3" s="1"/>
  <c r="L729" i="3"/>
  <c r="W729" i="3" s="1"/>
  <c r="D375" i="3" s="1"/>
  <c r="F375" i="3" s="1"/>
  <c r="O1177" i="3"/>
  <c r="Q1177" i="3" s="1"/>
  <c r="P789" i="3"/>
  <c r="W789" i="3" s="1"/>
  <c r="D435" i="3" s="1"/>
  <c r="F435" i="3" s="1"/>
  <c r="O1181" i="3"/>
  <c r="Q1181" i="3" s="1"/>
  <c r="Y794" i="3"/>
  <c r="P793" i="3"/>
  <c r="Y793" i="3" s="1"/>
  <c r="Y799" i="3"/>
  <c r="F449" i="3"/>
  <c r="O1203" i="3"/>
  <c r="Q1203" i="3" s="1"/>
  <c r="P815" i="3"/>
  <c r="W815" i="3" s="1"/>
  <c r="D461" i="3" s="1"/>
  <c r="F461" i="3" s="1"/>
  <c r="F215" i="3"/>
  <c r="F231" i="3"/>
  <c r="P673" i="3"/>
  <c r="W673" i="3" s="1"/>
  <c r="D319" i="3" s="1"/>
  <c r="F319" i="3" s="1"/>
  <c r="Y713" i="3"/>
  <c r="O1121" i="3"/>
  <c r="Q1121" i="3" s="1"/>
  <c r="L733" i="3"/>
  <c r="F383" i="3"/>
  <c r="F385" i="3"/>
  <c r="F387" i="3"/>
  <c r="F391" i="3"/>
  <c r="F395" i="3"/>
  <c r="F399" i="3"/>
  <c r="F403" i="3"/>
  <c r="F407" i="3"/>
  <c r="F411" i="3"/>
  <c r="F415" i="3"/>
  <c r="F419" i="3"/>
  <c r="F423" i="3"/>
  <c r="P779" i="3"/>
  <c r="W779" i="3" s="1"/>
  <c r="D425" i="3" s="1"/>
  <c r="F425" i="3" s="1"/>
  <c r="F443" i="3"/>
  <c r="F475" i="3"/>
  <c r="F491" i="3"/>
  <c r="Y847" i="3"/>
  <c r="F497" i="3"/>
  <c r="F519" i="3"/>
  <c r="Y803" i="3"/>
  <c r="F451" i="3"/>
  <c r="Y827" i="3"/>
  <c r="Y843" i="3"/>
  <c r="F499" i="3"/>
  <c r="Y855" i="3"/>
  <c r="F511" i="3"/>
  <c r="F515" i="3"/>
  <c r="K942" i="3"/>
  <c r="L1320" i="3"/>
  <c r="Y697" i="3"/>
  <c r="F349" i="3"/>
  <c r="Y721" i="3"/>
  <c r="F369" i="3"/>
  <c r="Y725" i="3"/>
  <c r="Y726" i="3"/>
  <c r="Y738" i="3"/>
  <c r="Y779" i="3"/>
  <c r="F427" i="3"/>
  <c r="Y783" i="3"/>
  <c r="Y784" i="3"/>
  <c r="Y804" i="3"/>
  <c r="Y808" i="3"/>
  <c r="P811" i="3"/>
  <c r="W811" i="3" s="1"/>
  <c r="D457" i="3" s="1"/>
  <c r="F457" i="3" s="1"/>
  <c r="Y832" i="3"/>
  <c r="L835" i="3"/>
  <c r="W835" i="3" s="1"/>
  <c r="D481" i="3" s="1"/>
  <c r="F481" i="3" s="1"/>
  <c r="F483" i="3"/>
  <c r="Y851" i="3"/>
  <c r="Y852" i="3"/>
  <c r="Y856" i="3"/>
  <c r="F507" i="3"/>
  <c r="Y874" i="3"/>
  <c r="Y876" i="3"/>
  <c r="F527" i="3"/>
  <c r="F531" i="3"/>
  <c r="H942" i="3"/>
  <c r="G1322" i="3"/>
  <c r="G1324" i="3" s="1"/>
  <c r="G1326" i="3" s="1"/>
  <c r="G1328" i="3" s="1"/>
  <c r="H1320" i="3"/>
  <c r="Y654" i="3"/>
  <c r="Y674" i="3"/>
  <c r="Y698" i="3"/>
  <c r="Y710" i="3"/>
  <c r="L713" i="3"/>
  <c r="W713" i="3" s="1"/>
  <c r="D359" i="3" s="1"/>
  <c r="F359" i="3" s="1"/>
  <c r="L717" i="3"/>
  <c r="Y722" i="3"/>
  <c r="Y729" i="3"/>
  <c r="Y780" i="3"/>
  <c r="Y787" i="3"/>
  <c r="Y791" i="3"/>
  <c r="Y792" i="3"/>
  <c r="P795" i="3"/>
  <c r="W795" i="3" s="1"/>
  <c r="D441" i="3" s="1"/>
  <c r="F441" i="3" s="1"/>
  <c r="P799" i="3"/>
  <c r="W799" i="3" s="1"/>
  <c r="D445" i="3" s="1"/>
  <c r="F445" i="3" s="1"/>
  <c r="P801" i="3"/>
  <c r="Y801" i="3" s="1"/>
  <c r="Y811" i="3"/>
  <c r="Y815" i="3"/>
  <c r="Y816" i="3"/>
  <c r="P819" i="3"/>
  <c r="W819" i="3" s="1"/>
  <c r="D465" i="3" s="1"/>
  <c r="F465" i="3" s="1"/>
  <c r="P823" i="3"/>
  <c r="W823" i="3" s="1"/>
  <c r="D469" i="3" s="1"/>
  <c r="F469" i="3" s="1"/>
  <c r="P825" i="3"/>
  <c r="Y825" i="3" s="1"/>
  <c r="Y836" i="3"/>
  <c r="L841" i="3"/>
  <c r="Y841" i="3" s="1"/>
  <c r="L847" i="3"/>
  <c r="W847" i="3" s="1"/>
  <c r="D493" i="3" s="1"/>
  <c r="F493" i="3" s="1"/>
  <c r="F503" i="3"/>
  <c r="Y866" i="3"/>
  <c r="Y870" i="3"/>
  <c r="Y872" i="3"/>
  <c r="F523" i="3"/>
  <c r="Y887" i="3"/>
  <c r="W1317" i="3"/>
  <c r="U1319" i="3"/>
  <c r="E1320" i="3"/>
  <c r="D251" i="2"/>
  <c r="O988" i="2"/>
  <c r="Q988" i="2" s="1"/>
  <c r="F466" i="2"/>
  <c r="P855" i="2"/>
  <c r="O1240" i="2"/>
  <c r="Q1240" i="2" s="1"/>
  <c r="J23" i="2"/>
  <c r="J28" i="2"/>
  <c r="F239" i="2"/>
  <c r="F339" i="2"/>
  <c r="D373" i="2"/>
  <c r="F408" i="2"/>
  <c r="F412" i="2"/>
  <c r="F452" i="2"/>
  <c r="F489" i="2"/>
  <c r="F514" i="2"/>
  <c r="F528" i="2"/>
  <c r="D199" i="2"/>
  <c r="O936" i="2"/>
  <c r="Q936" i="2" s="1"/>
  <c r="D231" i="2"/>
  <c r="O968" i="2"/>
  <c r="Q968" i="2" s="1"/>
  <c r="J595" i="2"/>
  <c r="J599" i="2" s="1"/>
  <c r="C323" i="2"/>
  <c r="Y676" i="2"/>
  <c r="Y700" i="2"/>
  <c r="L699" i="2"/>
  <c r="W699" i="2" s="1"/>
  <c r="D346" i="2" s="1"/>
  <c r="O1084" i="2"/>
  <c r="Q1084" i="2" s="1"/>
  <c r="O1182" i="2"/>
  <c r="Q1182" i="2" s="1"/>
  <c r="P797" i="2"/>
  <c r="W797" i="2" s="1"/>
  <c r="D444" i="2" s="1"/>
  <c r="O1206" i="2"/>
  <c r="Q1206" i="2" s="1"/>
  <c r="L821" i="2"/>
  <c r="W821" i="2" s="1"/>
  <c r="D468" i="2" s="1"/>
  <c r="F468" i="2" s="1"/>
  <c r="Y822" i="2"/>
  <c r="J939" i="2"/>
  <c r="K937" i="2"/>
  <c r="O960" i="2"/>
  <c r="Q960" i="2" s="1"/>
  <c r="H1324" i="2"/>
  <c r="D207" i="2"/>
  <c r="O944" i="2"/>
  <c r="Q944" i="2" s="1"/>
  <c r="D215" i="2"/>
  <c r="F215" i="2" s="1"/>
  <c r="O952" i="2"/>
  <c r="Q952" i="2" s="1"/>
  <c r="J18" i="2"/>
  <c r="J27" i="2"/>
  <c r="J32" i="2"/>
  <c r="J34" i="2"/>
  <c r="F207" i="2"/>
  <c r="F223" i="2"/>
  <c r="C231" i="2"/>
  <c r="F231" i="2" s="1"/>
  <c r="C233" i="2"/>
  <c r="F233" i="2" s="1"/>
  <c r="C235" i="2"/>
  <c r="F235" i="2" s="1"/>
  <c r="F421" i="2"/>
  <c r="C427" i="2"/>
  <c r="F427" i="2" s="1"/>
  <c r="F445" i="2"/>
  <c r="F471" i="2"/>
  <c r="F479" i="2"/>
  <c r="F488" i="2"/>
  <c r="F530" i="2"/>
  <c r="Y556" i="2"/>
  <c r="F205" i="2"/>
  <c r="Y560" i="2"/>
  <c r="F209" i="2"/>
  <c r="P565" i="2"/>
  <c r="W565" i="2" s="1"/>
  <c r="D212" i="2" s="1"/>
  <c r="F212" i="2" s="1"/>
  <c r="F217" i="2"/>
  <c r="D219" i="2"/>
  <c r="F219" i="2" s="1"/>
  <c r="O956" i="2"/>
  <c r="Q956" i="2" s="1"/>
  <c r="P573" i="2"/>
  <c r="W573" i="2" s="1"/>
  <c r="D220" i="2" s="1"/>
  <c r="D229" i="2"/>
  <c r="P581" i="2"/>
  <c r="W581" i="2" s="1"/>
  <c r="D228" i="2" s="1"/>
  <c r="F228" i="2" s="1"/>
  <c r="Y666" i="2"/>
  <c r="D323" i="2"/>
  <c r="O1060" i="2"/>
  <c r="Q1060" i="2" s="1"/>
  <c r="O1074" i="2"/>
  <c r="Q1074" i="2" s="1"/>
  <c r="L689" i="2"/>
  <c r="W689" i="2" s="1"/>
  <c r="D336" i="2" s="1"/>
  <c r="F336" i="2" s="1"/>
  <c r="O1090" i="2"/>
  <c r="Q1090" i="2" s="1"/>
  <c r="Y706" i="2"/>
  <c r="L705" i="2"/>
  <c r="W705" i="2" s="1"/>
  <c r="D352" i="2" s="1"/>
  <c r="F352" i="2" s="1"/>
  <c r="O1076" i="2"/>
  <c r="Q1076" i="2" s="1"/>
  <c r="O1244" i="2"/>
  <c r="Q1244" i="2" s="1"/>
  <c r="H1318" i="2"/>
  <c r="F199" i="2"/>
  <c r="F220" i="2"/>
  <c r="L707" i="2"/>
  <c r="W707" i="2" s="1"/>
  <c r="D354" i="2" s="1"/>
  <c r="F354" i="2" s="1"/>
  <c r="O1092" i="2"/>
  <c r="Q1092" i="2" s="1"/>
  <c r="O1158" i="2"/>
  <c r="Q1158" i="2" s="1"/>
  <c r="P773" i="2"/>
  <c r="W773" i="2" s="1"/>
  <c r="D420" i="2" s="1"/>
  <c r="F420" i="2" s="1"/>
  <c r="D1320" i="2"/>
  <c r="D1322" i="2" s="1"/>
  <c r="D1324" i="2" s="1"/>
  <c r="E1318" i="2"/>
  <c r="J22" i="2"/>
  <c r="J31" i="2"/>
  <c r="J38" i="2"/>
  <c r="F203" i="2"/>
  <c r="F241" i="2"/>
  <c r="F251" i="2"/>
  <c r="F346" i="2"/>
  <c r="F353" i="2"/>
  <c r="D377" i="2"/>
  <c r="F407" i="2"/>
  <c r="F444" i="2"/>
  <c r="F475" i="2"/>
  <c r="F483" i="2"/>
  <c r="D503" i="2"/>
  <c r="F503" i="2" s="1"/>
  <c r="F508" i="2"/>
  <c r="F513" i="2"/>
  <c r="W553" i="2"/>
  <c r="D200" i="2" s="1"/>
  <c r="Z553" i="2"/>
  <c r="Y554" i="2"/>
  <c r="Y566" i="2"/>
  <c r="P567" i="2"/>
  <c r="W567" i="2" s="1"/>
  <c r="D214" i="2" s="1"/>
  <c r="F214" i="2" s="1"/>
  <c r="Y574" i="2"/>
  <c r="P575" i="2"/>
  <c r="W575" i="2" s="1"/>
  <c r="D222" i="2" s="1"/>
  <c r="F222" i="2" s="1"/>
  <c r="W585" i="2"/>
  <c r="D232" i="2" s="1"/>
  <c r="F232" i="2" s="1"/>
  <c r="W587" i="2"/>
  <c r="D234" i="2" s="1"/>
  <c r="F234" i="2" s="1"/>
  <c r="Y604" i="2"/>
  <c r="C355" i="2"/>
  <c r="F355" i="2" s="1"/>
  <c r="Y708" i="2"/>
  <c r="F456" i="2"/>
  <c r="O1202" i="2"/>
  <c r="Q1202" i="2" s="1"/>
  <c r="Y818" i="2"/>
  <c r="F496" i="2"/>
  <c r="Y856" i="2"/>
  <c r="O940" i="2"/>
  <c r="Q940" i="2" s="1"/>
  <c r="O980" i="2"/>
  <c r="Q980" i="2" s="1"/>
  <c r="O1316" i="2"/>
  <c r="O1318" i="2" s="1"/>
  <c r="O1320" i="2" s="1"/>
  <c r="Q1314" i="2"/>
  <c r="H1320" i="2"/>
  <c r="Y774" i="2"/>
  <c r="Y798" i="2"/>
  <c r="F518" i="2"/>
  <c r="O972" i="2"/>
  <c r="Q972" i="2" s="1"/>
  <c r="O1052" i="2"/>
  <c r="Q1052" i="2" s="1"/>
  <c r="E1320" i="2"/>
  <c r="F225" i="2"/>
  <c r="W583" i="2"/>
  <c r="D230" i="2" s="1"/>
  <c r="F230" i="2" s="1"/>
  <c r="Y606" i="2"/>
  <c r="Y690" i="2"/>
  <c r="F344" i="2"/>
  <c r="F368" i="2"/>
  <c r="F384" i="2"/>
  <c r="F400" i="2"/>
  <c r="F406" i="2"/>
  <c r="F424" i="2"/>
  <c r="Y806" i="2"/>
  <c r="F462" i="2"/>
  <c r="Y842" i="2"/>
  <c r="Y860" i="2"/>
  <c r="F522" i="2"/>
  <c r="F523" i="2"/>
  <c r="O964" i="2"/>
  <c r="Q964" i="2" s="1"/>
  <c r="O1208" i="2"/>
  <c r="Q1208" i="2" s="1"/>
  <c r="Y598" i="2"/>
  <c r="Y678" i="2"/>
  <c r="Y682" i="2"/>
  <c r="F372" i="2"/>
  <c r="F388" i="2"/>
  <c r="F404" i="2"/>
  <c r="Y848" i="2"/>
  <c r="P857" i="2"/>
  <c r="W857" i="2" s="1"/>
  <c r="D504" i="2" s="1"/>
  <c r="F504" i="2" s="1"/>
  <c r="F507" i="2"/>
  <c r="H1316" i="2"/>
  <c r="L1316" i="2"/>
  <c r="I8" i="7"/>
  <c r="I12" i="7"/>
  <c r="I7" i="7"/>
  <c r="I11" i="7"/>
  <c r="N301" i="6"/>
  <c r="N305" i="6" s="1"/>
  <c r="N309" i="6" s="1"/>
  <c r="N313" i="6" s="1"/>
  <c r="N317" i="6" s="1"/>
  <c r="N321" i="6" s="1"/>
  <c r="N325" i="6" s="1"/>
  <c r="N329" i="6" s="1"/>
  <c r="N333" i="6" s="1"/>
  <c r="N337" i="6" s="1"/>
  <c r="N341" i="6" s="1"/>
  <c r="N345" i="6" s="1"/>
  <c r="N349" i="6" s="1"/>
  <c r="N353" i="6" s="1"/>
  <c r="N357" i="6" s="1"/>
  <c r="N361" i="6" s="1"/>
  <c r="N365" i="6" s="1"/>
  <c r="N369" i="6" s="1"/>
  <c r="N373" i="6" s="1"/>
  <c r="N377" i="6" s="1"/>
  <c r="N381" i="6" s="1"/>
  <c r="N385" i="6" s="1"/>
  <c r="N389" i="6" s="1"/>
  <c r="N299" i="6"/>
  <c r="N303" i="6" s="1"/>
  <c r="N307" i="6" s="1"/>
  <c r="N311" i="6" s="1"/>
  <c r="N315" i="6" s="1"/>
  <c r="N319" i="6" s="1"/>
  <c r="N323" i="6" s="1"/>
  <c r="N327" i="6" s="1"/>
  <c r="N331" i="6" s="1"/>
  <c r="N335" i="6" s="1"/>
  <c r="N339" i="6" s="1"/>
  <c r="N343" i="6" s="1"/>
  <c r="N347" i="6" s="1"/>
  <c r="N351" i="6" s="1"/>
  <c r="N355" i="6" s="1"/>
  <c r="N359" i="6" s="1"/>
  <c r="N363" i="6" s="1"/>
  <c r="N367" i="6" s="1"/>
  <c r="N371" i="6" s="1"/>
  <c r="N375" i="6" s="1"/>
  <c r="N379" i="6" s="1"/>
  <c r="N383" i="6" s="1"/>
  <c r="N387" i="6" s="1"/>
  <c r="N391" i="6" s="1"/>
  <c r="O449" i="6"/>
  <c r="Q449" i="6" s="1"/>
  <c r="D109" i="6"/>
  <c r="Y278" i="6"/>
  <c r="C121" i="6"/>
  <c r="O465" i="6"/>
  <c r="Q465" i="6" s="1"/>
  <c r="D125" i="6"/>
  <c r="Y294" i="6"/>
  <c r="C137" i="6"/>
  <c r="O497" i="6"/>
  <c r="Q497" i="6" s="1"/>
  <c r="D157" i="6"/>
  <c r="Y326" i="6"/>
  <c r="C169" i="6"/>
  <c r="O529" i="6"/>
  <c r="Q529" i="6" s="1"/>
  <c r="D189" i="6"/>
  <c r="Y258" i="6"/>
  <c r="C101" i="6"/>
  <c r="U259" i="6"/>
  <c r="O445" i="6"/>
  <c r="Q445" i="6" s="1"/>
  <c r="D105" i="6"/>
  <c r="Y271" i="6"/>
  <c r="Y274" i="6"/>
  <c r="C117" i="6"/>
  <c r="U275" i="6"/>
  <c r="O461" i="6"/>
  <c r="Q461" i="6" s="1"/>
  <c r="D121" i="6"/>
  <c r="Y287" i="6"/>
  <c r="Y290" i="6"/>
  <c r="C133" i="6"/>
  <c r="U291" i="6"/>
  <c r="O477" i="6"/>
  <c r="Q477" i="6" s="1"/>
  <c r="D137" i="6"/>
  <c r="Y306" i="6"/>
  <c r="C149" i="6"/>
  <c r="O493" i="6"/>
  <c r="Q493" i="6" s="1"/>
  <c r="D153" i="6"/>
  <c r="Y322" i="6"/>
  <c r="C165" i="6"/>
  <c r="O509" i="6"/>
  <c r="Q509" i="6" s="1"/>
  <c r="D169" i="6"/>
  <c r="Y338" i="6"/>
  <c r="C181" i="6"/>
  <c r="O525" i="6"/>
  <c r="Q525" i="6" s="1"/>
  <c r="D185" i="6"/>
  <c r="Y354" i="6"/>
  <c r="C197" i="6"/>
  <c r="O541" i="6"/>
  <c r="Q541" i="6" s="1"/>
  <c r="D201" i="6"/>
  <c r="Y370" i="6"/>
  <c r="C213" i="6"/>
  <c r="O557" i="6"/>
  <c r="Q557" i="6" s="1"/>
  <c r="D217" i="6"/>
  <c r="Y310" i="6"/>
  <c r="C153" i="6"/>
  <c r="F153" i="6" s="1"/>
  <c r="Y358" i="6"/>
  <c r="C201" i="6"/>
  <c r="O545" i="6"/>
  <c r="Q545" i="6" s="1"/>
  <c r="D205" i="6"/>
  <c r="Y374" i="6"/>
  <c r="C217" i="6"/>
  <c r="O441" i="6"/>
  <c r="Q441" i="6" s="1"/>
  <c r="D101" i="6"/>
  <c r="Y270" i="6"/>
  <c r="C113" i="6"/>
  <c r="O457" i="6"/>
  <c r="Q457" i="6" s="1"/>
  <c r="D117" i="6"/>
  <c r="Y286" i="6"/>
  <c r="C129" i="6"/>
  <c r="O473" i="6"/>
  <c r="Q473" i="6" s="1"/>
  <c r="D133" i="6"/>
  <c r="Y302" i="6"/>
  <c r="C145" i="6"/>
  <c r="O489" i="6"/>
  <c r="Q489" i="6" s="1"/>
  <c r="D149" i="6"/>
  <c r="Y318" i="6"/>
  <c r="C161" i="6"/>
  <c r="O505" i="6"/>
  <c r="Q505" i="6" s="1"/>
  <c r="D165" i="6"/>
  <c r="Y334" i="6"/>
  <c r="C177" i="6"/>
  <c r="O521" i="6"/>
  <c r="Q521" i="6" s="1"/>
  <c r="D181" i="6"/>
  <c r="Y350" i="6"/>
  <c r="C193" i="6"/>
  <c r="O537" i="6"/>
  <c r="Q537" i="6" s="1"/>
  <c r="D197" i="6"/>
  <c r="Y366" i="6"/>
  <c r="C209" i="6"/>
  <c r="O553" i="6"/>
  <c r="Q553" i="6" s="1"/>
  <c r="D213" i="6"/>
  <c r="Y378" i="6"/>
  <c r="C221" i="6"/>
  <c r="F221" i="6" s="1"/>
  <c r="O575" i="6"/>
  <c r="Q575" i="6" s="1"/>
  <c r="D235" i="6"/>
  <c r="F235" i="6" s="1"/>
  <c r="Z257" i="6"/>
  <c r="J259" i="6"/>
  <c r="Y262" i="6"/>
  <c r="C105" i="6"/>
  <c r="O481" i="6"/>
  <c r="Q481" i="6" s="1"/>
  <c r="D141" i="6"/>
  <c r="O513" i="6"/>
  <c r="Q513" i="6" s="1"/>
  <c r="D173" i="6"/>
  <c r="Y342" i="6"/>
  <c r="C185" i="6"/>
  <c r="F185" i="6" s="1"/>
  <c r="J33" i="6"/>
  <c r="J72" i="6"/>
  <c r="C96" i="6"/>
  <c r="C97" i="6"/>
  <c r="F97" i="6" s="1"/>
  <c r="Y253" i="6"/>
  <c r="W257" i="6"/>
  <c r="D100" i="6" s="1"/>
  <c r="F100" i="6" s="1"/>
  <c r="Y263" i="6"/>
  <c r="Y266" i="6"/>
  <c r="C109" i="6"/>
  <c r="U267" i="6"/>
  <c r="O453" i="6"/>
  <c r="Q453" i="6" s="1"/>
  <c r="D113" i="6"/>
  <c r="Y279" i="6"/>
  <c r="Y282" i="6"/>
  <c r="C125" i="6"/>
  <c r="U283" i="6"/>
  <c r="O469" i="6"/>
  <c r="Q469" i="6" s="1"/>
  <c r="D129" i="6"/>
  <c r="Y298" i="6"/>
  <c r="C141" i="6"/>
  <c r="F141" i="6" s="1"/>
  <c r="O485" i="6"/>
  <c r="Q485" i="6" s="1"/>
  <c r="D145" i="6"/>
  <c r="Y314" i="6"/>
  <c r="C157" i="6"/>
  <c r="F157" i="6" s="1"/>
  <c r="O501" i="6"/>
  <c r="Q501" i="6" s="1"/>
  <c r="D161" i="6"/>
  <c r="Y330" i="6"/>
  <c r="C173" i="6"/>
  <c r="F173" i="6" s="1"/>
  <c r="O517" i="6"/>
  <c r="Q517" i="6" s="1"/>
  <c r="D177" i="6"/>
  <c r="Y346" i="6"/>
  <c r="C189" i="6"/>
  <c r="F189" i="6" s="1"/>
  <c r="O533" i="6"/>
  <c r="Q533" i="6" s="1"/>
  <c r="D193" i="6"/>
  <c r="Y362" i="6"/>
  <c r="C205" i="6"/>
  <c r="F205" i="6" s="1"/>
  <c r="O549" i="6"/>
  <c r="Q549" i="6" s="1"/>
  <c r="D209" i="6"/>
  <c r="Y388" i="6"/>
  <c r="C231" i="6"/>
  <c r="F231" i="6" s="1"/>
  <c r="G442" i="6"/>
  <c r="H440" i="6"/>
  <c r="G619" i="6"/>
  <c r="G621" i="6" s="1"/>
  <c r="G623" i="6" s="1"/>
  <c r="H617" i="6"/>
  <c r="L619" i="6"/>
  <c r="N617" i="6"/>
  <c r="J32" i="6"/>
  <c r="J48" i="6"/>
  <c r="J64" i="6"/>
  <c r="J80" i="6"/>
  <c r="Y256" i="6"/>
  <c r="Y260" i="6"/>
  <c r="Y264" i="6"/>
  <c r="Y268" i="6"/>
  <c r="Y272" i="6"/>
  <c r="Y276" i="6"/>
  <c r="Y280" i="6"/>
  <c r="Y284" i="6"/>
  <c r="Y288" i="6"/>
  <c r="Y292" i="6"/>
  <c r="Y296" i="6"/>
  <c r="Y300" i="6"/>
  <c r="J28" i="6"/>
  <c r="J44" i="6"/>
  <c r="J60" i="6"/>
  <c r="J76" i="6"/>
  <c r="O439" i="6"/>
  <c r="Q439" i="6" s="1"/>
  <c r="D99" i="6"/>
  <c r="O443" i="6"/>
  <c r="Q443" i="6" s="1"/>
  <c r="D103" i="6"/>
  <c r="F103" i="6" s="1"/>
  <c r="O447" i="6"/>
  <c r="Q447" i="6" s="1"/>
  <c r="D107" i="6"/>
  <c r="F107" i="6" s="1"/>
  <c r="O451" i="6"/>
  <c r="Q451" i="6" s="1"/>
  <c r="D111" i="6"/>
  <c r="F111" i="6" s="1"/>
  <c r="O455" i="6"/>
  <c r="Q455" i="6" s="1"/>
  <c r="D115" i="6"/>
  <c r="F115" i="6" s="1"/>
  <c r="O459" i="6"/>
  <c r="Q459" i="6" s="1"/>
  <c r="D119" i="6"/>
  <c r="F119" i="6" s="1"/>
  <c r="O463" i="6"/>
  <c r="Q463" i="6" s="1"/>
  <c r="D123" i="6"/>
  <c r="F123" i="6" s="1"/>
  <c r="O467" i="6"/>
  <c r="Q467" i="6" s="1"/>
  <c r="D127" i="6"/>
  <c r="F127" i="6" s="1"/>
  <c r="O471" i="6"/>
  <c r="Q471" i="6" s="1"/>
  <c r="D131" i="6"/>
  <c r="F131" i="6" s="1"/>
  <c r="O475" i="6"/>
  <c r="Q475" i="6" s="1"/>
  <c r="D135" i="6"/>
  <c r="F135" i="6" s="1"/>
  <c r="O479" i="6"/>
  <c r="Q479" i="6" s="1"/>
  <c r="D139" i="6"/>
  <c r="F139" i="6" s="1"/>
  <c r="O483" i="6"/>
  <c r="Q483" i="6" s="1"/>
  <c r="D143" i="6"/>
  <c r="F143" i="6" s="1"/>
  <c r="O487" i="6"/>
  <c r="Q487" i="6" s="1"/>
  <c r="D147" i="6"/>
  <c r="O491" i="6"/>
  <c r="Q491" i="6" s="1"/>
  <c r="D151" i="6"/>
  <c r="F151" i="6" s="1"/>
  <c r="O495" i="6"/>
  <c r="Q495" i="6" s="1"/>
  <c r="D155" i="6"/>
  <c r="F155" i="6" s="1"/>
  <c r="O499" i="6"/>
  <c r="Q499" i="6" s="1"/>
  <c r="D159" i="6"/>
  <c r="F159" i="6" s="1"/>
  <c r="O503" i="6"/>
  <c r="Q503" i="6" s="1"/>
  <c r="D163" i="6"/>
  <c r="F163" i="6" s="1"/>
  <c r="O507" i="6"/>
  <c r="Q507" i="6" s="1"/>
  <c r="D167" i="6"/>
  <c r="F167" i="6" s="1"/>
  <c r="O511" i="6"/>
  <c r="Q511" i="6" s="1"/>
  <c r="D171" i="6"/>
  <c r="F171" i="6" s="1"/>
  <c r="O515" i="6"/>
  <c r="Q515" i="6" s="1"/>
  <c r="D175" i="6"/>
  <c r="F175" i="6" s="1"/>
  <c r="O519" i="6"/>
  <c r="Q519" i="6" s="1"/>
  <c r="D179" i="6"/>
  <c r="F179" i="6" s="1"/>
  <c r="O523" i="6"/>
  <c r="Q523" i="6" s="1"/>
  <c r="D183" i="6"/>
  <c r="F183" i="6" s="1"/>
  <c r="O527" i="6"/>
  <c r="Q527" i="6" s="1"/>
  <c r="D187" i="6"/>
  <c r="F187" i="6" s="1"/>
  <c r="O531" i="6"/>
  <c r="Q531" i="6" s="1"/>
  <c r="D191" i="6"/>
  <c r="F191" i="6" s="1"/>
  <c r="O535" i="6"/>
  <c r="Q535" i="6" s="1"/>
  <c r="D195" i="6"/>
  <c r="F195" i="6" s="1"/>
  <c r="O539" i="6"/>
  <c r="Q539" i="6" s="1"/>
  <c r="D199" i="6"/>
  <c r="F199" i="6" s="1"/>
  <c r="O543" i="6"/>
  <c r="Q543" i="6" s="1"/>
  <c r="D203" i="6"/>
  <c r="F203" i="6" s="1"/>
  <c r="O547" i="6"/>
  <c r="Q547" i="6" s="1"/>
  <c r="D207" i="6"/>
  <c r="F207" i="6" s="1"/>
  <c r="O551" i="6"/>
  <c r="Q551" i="6" s="1"/>
  <c r="D211" i="6"/>
  <c r="O555" i="6"/>
  <c r="Q555" i="6" s="1"/>
  <c r="D215" i="6"/>
  <c r="F215" i="6" s="1"/>
  <c r="O573" i="6"/>
  <c r="Q573" i="6" s="1"/>
  <c r="D233" i="6"/>
  <c r="F233" i="6" s="1"/>
  <c r="V391" i="6"/>
  <c r="C234" i="6" s="1"/>
  <c r="L574" i="6"/>
  <c r="N574" i="6" s="1"/>
  <c r="N578" i="6" s="1"/>
  <c r="E578" i="6"/>
  <c r="E615" i="6"/>
  <c r="D617" i="6"/>
  <c r="D619" i="6" s="1"/>
  <c r="D621" i="6" s="1"/>
  <c r="R619" i="6"/>
  <c r="Y392" i="6"/>
  <c r="J484" i="6"/>
  <c r="J482" i="6"/>
  <c r="J486" i="6" s="1"/>
  <c r="J490" i="6" s="1"/>
  <c r="Q617" i="6"/>
  <c r="O619" i="6"/>
  <c r="Q615" i="6"/>
  <c r="N615" i="6"/>
  <c r="W614" i="6"/>
  <c r="U616" i="6"/>
  <c r="K621" i="6"/>
  <c r="Z649" i="5"/>
  <c r="J653" i="5"/>
  <c r="Y530" i="5"/>
  <c r="C197" i="5"/>
  <c r="F197" i="5" s="1"/>
  <c r="Y540" i="5"/>
  <c r="C207" i="5"/>
  <c r="F207" i="5" s="1"/>
  <c r="Y550" i="5"/>
  <c r="C217" i="5"/>
  <c r="F217" i="5" s="1"/>
  <c r="U555" i="5"/>
  <c r="Y553" i="5"/>
  <c r="Y552" i="5"/>
  <c r="C219" i="5"/>
  <c r="F219" i="5" s="1"/>
  <c r="Y560" i="5"/>
  <c r="C227" i="5"/>
  <c r="F227" i="5" s="1"/>
  <c r="W577" i="5"/>
  <c r="D244" i="5" s="1"/>
  <c r="Z577" i="5"/>
  <c r="J581" i="5"/>
  <c r="Y596" i="5"/>
  <c r="C263" i="5"/>
  <c r="F263" i="5" s="1"/>
  <c r="Y598" i="5"/>
  <c r="C265" i="5"/>
  <c r="F265" i="5" s="1"/>
  <c r="Y600" i="5"/>
  <c r="C267" i="5"/>
  <c r="F267" i="5" s="1"/>
  <c r="W603" i="5"/>
  <c r="D270" i="5" s="1"/>
  <c r="Z607" i="5"/>
  <c r="Y608" i="5"/>
  <c r="C275" i="5"/>
  <c r="F275" i="5" s="1"/>
  <c r="Y616" i="5"/>
  <c r="C283" i="5"/>
  <c r="F283" i="5" s="1"/>
  <c r="Y624" i="5"/>
  <c r="C291" i="5"/>
  <c r="F291" i="5" s="1"/>
  <c r="Y632" i="5"/>
  <c r="C299" i="5"/>
  <c r="F299" i="5" s="1"/>
  <c r="P653" i="5"/>
  <c r="P655" i="5" s="1"/>
  <c r="W647" i="5"/>
  <c r="D314" i="5" s="1"/>
  <c r="F314" i="5" s="1"/>
  <c r="Y712" i="5"/>
  <c r="C379" i="5"/>
  <c r="F379" i="5" s="1"/>
  <c r="O1159" i="5"/>
  <c r="Y800" i="5"/>
  <c r="D467" i="5"/>
  <c r="O1175" i="5"/>
  <c r="D483" i="5"/>
  <c r="P1123" i="5"/>
  <c r="P1125" i="5" s="1"/>
  <c r="P1127" i="5" s="1"/>
  <c r="P1129" i="5" s="1"/>
  <c r="P1131" i="5" s="1"/>
  <c r="P1133" i="5" s="1"/>
  <c r="P1135" i="5" s="1"/>
  <c r="P1137" i="5" s="1"/>
  <c r="P1139" i="5" s="1"/>
  <c r="P1141" i="5" s="1"/>
  <c r="P1143" i="5" s="1"/>
  <c r="P1145" i="5" s="1"/>
  <c r="P1147" i="5" s="1"/>
  <c r="P1149" i="5" s="1"/>
  <c r="P1151" i="5" s="1"/>
  <c r="P1153" i="5" s="1"/>
  <c r="P1155" i="5" s="1"/>
  <c r="P1157" i="5" s="1"/>
  <c r="P1159" i="5" s="1"/>
  <c r="P1161" i="5" s="1"/>
  <c r="P1163" i="5" s="1"/>
  <c r="P1165" i="5" s="1"/>
  <c r="P1167" i="5" s="1"/>
  <c r="P1169" i="5" s="1"/>
  <c r="P1171" i="5" s="1"/>
  <c r="P1173" i="5" s="1"/>
  <c r="P1175" i="5" s="1"/>
  <c r="P1177" i="5" s="1"/>
  <c r="P1179" i="5" s="1"/>
  <c r="P1181" i="5" s="1"/>
  <c r="P1183" i="5" s="1"/>
  <c r="P1185" i="5" s="1"/>
  <c r="P1187" i="5" s="1"/>
  <c r="P1189" i="5" s="1"/>
  <c r="P1191" i="5" s="1"/>
  <c r="Q1121" i="5"/>
  <c r="F186" i="5"/>
  <c r="F236" i="5"/>
  <c r="F249" i="5"/>
  <c r="F313" i="5"/>
  <c r="F329" i="5"/>
  <c r="F351" i="5"/>
  <c r="F359" i="5"/>
  <c r="F367" i="5"/>
  <c r="F375" i="5"/>
  <c r="F389" i="5"/>
  <c r="F397" i="5"/>
  <c r="F405" i="5"/>
  <c r="F413" i="5"/>
  <c r="F421" i="5"/>
  <c r="F429" i="5"/>
  <c r="F437" i="5"/>
  <c r="F445" i="5"/>
  <c r="F453" i="5"/>
  <c r="F465" i="5"/>
  <c r="F481" i="5"/>
  <c r="F497" i="5"/>
  <c r="W521" i="5"/>
  <c r="D188" i="5" s="1"/>
  <c r="Y526" i="5"/>
  <c r="C193" i="5"/>
  <c r="F193" i="5" s="1"/>
  <c r="U531" i="5"/>
  <c r="Y529" i="5"/>
  <c r="Y528" i="5"/>
  <c r="C195" i="5"/>
  <c r="F195" i="5" s="1"/>
  <c r="Y538" i="5"/>
  <c r="C205" i="5"/>
  <c r="F205" i="5" s="1"/>
  <c r="Y548" i="5"/>
  <c r="C215" i="5"/>
  <c r="F215" i="5" s="1"/>
  <c r="Y558" i="5"/>
  <c r="C225" i="5"/>
  <c r="F225" i="5" s="1"/>
  <c r="F172" i="5"/>
  <c r="C171" i="5"/>
  <c r="J171" i="5" s="1"/>
  <c r="F168" i="5"/>
  <c r="C167" i="5"/>
  <c r="J167" i="5" s="1"/>
  <c r="F164" i="5"/>
  <c r="C163" i="5"/>
  <c r="J163" i="5" s="1"/>
  <c r="F160" i="5"/>
  <c r="C159" i="5"/>
  <c r="J159" i="5" s="1"/>
  <c r="F156" i="5"/>
  <c r="C155" i="5"/>
  <c r="J155" i="5" s="1"/>
  <c r="F152" i="5"/>
  <c r="C151" i="5"/>
  <c r="J151" i="5" s="1"/>
  <c r="F148" i="5"/>
  <c r="C147" i="5"/>
  <c r="J147" i="5" s="1"/>
  <c r="F144" i="5"/>
  <c r="C143" i="5"/>
  <c r="J143" i="5" s="1"/>
  <c r="F140" i="5"/>
  <c r="C139" i="5"/>
  <c r="J139" i="5" s="1"/>
  <c r="F136" i="5"/>
  <c r="C135" i="5"/>
  <c r="J135" i="5" s="1"/>
  <c r="F132" i="5"/>
  <c r="C131" i="5"/>
  <c r="J131" i="5" s="1"/>
  <c r="F128" i="5"/>
  <c r="C127" i="5"/>
  <c r="J127" i="5" s="1"/>
  <c r="F124" i="5"/>
  <c r="C123" i="5"/>
  <c r="J123" i="5" s="1"/>
  <c r="F120" i="5"/>
  <c r="C119" i="5"/>
  <c r="J119" i="5" s="1"/>
  <c r="F116" i="5"/>
  <c r="C115" i="5"/>
  <c r="J115" i="5" s="1"/>
  <c r="F112" i="5"/>
  <c r="C111" i="5"/>
  <c r="J111" i="5" s="1"/>
  <c r="F108" i="5"/>
  <c r="C107" i="5"/>
  <c r="J107" i="5" s="1"/>
  <c r="F104" i="5"/>
  <c r="C103" i="5"/>
  <c r="J103" i="5" s="1"/>
  <c r="F100" i="5"/>
  <c r="C99" i="5"/>
  <c r="J99" i="5" s="1"/>
  <c r="F96" i="5"/>
  <c r="C95" i="5"/>
  <c r="J95" i="5" s="1"/>
  <c r="F92" i="5"/>
  <c r="C91" i="5"/>
  <c r="J91" i="5" s="1"/>
  <c r="F88" i="5"/>
  <c r="C87" i="5"/>
  <c r="J87" i="5" s="1"/>
  <c r="F84" i="5"/>
  <c r="C83" i="5"/>
  <c r="J83" i="5" s="1"/>
  <c r="F80" i="5"/>
  <c r="C79" i="5"/>
  <c r="J79" i="5" s="1"/>
  <c r="F76" i="5"/>
  <c r="C75" i="5"/>
  <c r="J75" i="5" s="1"/>
  <c r="F72" i="5"/>
  <c r="C71" i="5"/>
  <c r="J71" i="5" s="1"/>
  <c r="F68" i="5"/>
  <c r="C67" i="5"/>
  <c r="J67" i="5" s="1"/>
  <c r="F64" i="5"/>
  <c r="C63" i="5"/>
  <c r="J63" i="5" s="1"/>
  <c r="F60" i="5"/>
  <c r="C59" i="5"/>
  <c r="J59" i="5" s="1"/>
  <c r="F56" i="5"/>
  <c r="C55" i="5"/>
  <c r="J55" i="5" s="1"/>
  <c r="F52" i="5"/>
  <c r="C51" i="5"/>
  <c r="J51" i="5" s="1"/>
  <c r="F48" i="5"/>
  <c r="C47" i="5"/>
  <c r="J47" i="5" s="1"/>
  <c r="F44" i="5"/>
  <c r="C43" i="5"/>
  <c r="J43" i="5" s="1"/>
  <c r="F40" i="5"/>
  <c r="F173" i="5"/>
  <c r="C172" i="5"/>
  <c r="J172" i="5" s="1"/>
  <c r="F169" i="5"/>
  <c r="C168" i="5"/>
  <c r="J168" i="5" s="1"/>
  <c r="F165" i="5"/>
  <c r="C164" i="5"/>
  <c r="J164" i="5" s="1"/>
  <c r="F161" i="5"/>
  <c r="C160" i="5"/>
  <c r="J160" i="5" s="1"/>
  <c r="F157" i="5"/>
  <c r="C156" i="5"/>
  <c r="J156" i="5" s="1"/>
  <c r="F153" i="5"/>
  <c r="C152" i="5"/>
  <c r="J152" i="5" s="1"/>
  <c r="F149" i="5"/>
  <c r="C148" i="5"/>
  <c r="J148" i="5" s="1"/>
  <c r="F145" i="5"/>
  <c r="C144" i="5"/>
  <c r="J144" i="5" s="1"/>
  <c r="F141" i="5"/>
  <c r="C140" i="5"/>
  <c r="J140" i="5" s="1"/>
  <c r="F137" i="5"/>
  <c r="C136" i="5"/>
  <c r="J136" i="5" s="1"/>
  <c r="F133" i="5"/>
  <c r="C132" i="5"/>
  <c r="J132" i="5" s="1"/>
  <c r="F129" i="5"/>
  <c r="C128" i="5"/>
  <c r="J128" i="5" s="1"/>
  <c r="F125" i="5"/>
  <c r="C124" i="5"/>
  <c r="J124" i="5" s="1"/>
  <c r="F121" i="5"/>
  <c r="C120" i="5"/>
  <c r="J120" i="5" s="1"/>
  <c r="F117" i="5"/>
  <c r="C116" i="5"/>
  <c r="J116" i="5" s="1"/>
  <c r="F113" i="5"/>
  <c r="C112" i="5"/>
  <c r="J112" i="5" s="1"/>
  <c r="F109" i="5"/>
  <c r="C108" i="5"/>
  <c r="J108" i="5" s="1"/>
  <c r="F105" i="5"/>
  <c r="C104" i="5"/>
  <c r="J104" i="5" s="1"/>
  <c r="F101" i="5"/>
  <c r="C100" i="5"/>
  <c r="J100" i="5" s="1"/>
  <c r="F97" i="5"/>
  <c r="C96" i="5"/>
  <c r="J96" i="5" s="1"/>
  <c r="F93" i="5"/>
  <c r="C92" i="5"/>
  <c r="J92" i="5" s="1"/>
  <c r="F89" i="5"/>
  <c r="C88" i="5"/>
  <c r="J88" i="5" s="1"/>
  <c r="F85" i="5"/>
  <c r="C84" i="5"/>
  <c r="J84" i="5" s="1"/>
  <c r="F81" i="5"/>
  <c r="C80" i="5"/>
  <c r="J80" i="5" s="1"/>
  <c r="F77" i="5"/>
  <c r="C76" i="5"/>
  <c r="J76" i="5" s="1"/>
  <c r="F73" i="5"/>
  <c r="C72" i="5"/>
  <c r="J72" i="5" s="1"/>
  <c r="F69" i="5"/>
  <c r="C68" i="5"/>
  <c r="J68" i="5" s="1"/>
  <c r="F65" i="5"/>
  <c r="C64" i="5"/>
  <c r="J64" i="5" s="1"/>
  <c r="F61" i="5"/>
  <c r="C60" i="5"/>
  <c r="J60" i="5" s="1"/>
  <c r="F57" i="5"/>
  <c r="C56" i="5"/>
  <c r="J56" i="5" s="1"/>
  <c r="F53" i="5"/>
  <c r="C52" i="5"/>
  <c r="J52" i="5" s="1"/>
  <c r="F49" i="5"/>
  <c r="C48" i="5"/>
  <c r="J48" i="5" s="1"/>
  <c r="F45" i="5"/>
  <c r="C44" i="5"/>
  <c r="J44" i="5" s="1"/>
  <c r="F41" i="5"/>
  <c r="C40" i="5"/>
  <c r="J40" i="5" s="1"/>
  <c r="C173" i="5"/>
  <c r="J173" i="5" s="1"/>
  <c r="F170" i="5"/>
  <c r="C169" i="5"/>
  <c r="J169" i="5" s="1"/>
  <c r="F166" i="5"/>
  <c r="J166" i="5" s="1"/>
  <c r="C165" i="5"/>
  <c r="J165" i="5" s="1"/>
  <c r="F162" i="5"/>
  <c r="J162" i="5" s="1"/>
  <c r="C161" i="5"/>
  <c r="J161" i="5" s="1"/>
  <c r="F158" i="5"/>
  <c r="C157" i="5"/>
  <c r="J157" i="5" s="1"/>
  <c r="F154" i="5"/>
  <c r="J154" i="5" s="1"/>
  <c r="C153" i="5"/>
  <c r="J153" i="5" s="1"/>
  <c r="F150" i="5"/>
  <c r="C149" i="5"/>
  <c r="J149" i="5" s="1"/>
  <c r="F146" i="5"/>
  <c r="J146" i="5" s="1"/>
  <c r="C145" i="5"/>
  <c r="J145" i="5" s="1"/>
  <c r="F142" i="5"/>
  <c r="C141" i="5"/>
  <c r="J141" i="5" s="1"/>
  <c r="F138" i="5"/>
  <c r="J138" i="5" s="1"/>
  <c r="C137" i="5"/>
  <c r="J137" i="5" s="1"/>
  <c r="F134" i="5"/>
  <c r="J134" i="5" s="1"/>
  <c r="C133" i="5"/>
  <c r="J133" i="5" s="1"/>
  <c r="F130" i="5"/>
  <c r="J130" i="5" s="1"/>
  <c r="C129" i="5"/>
  <c r="J129" i="5" s="1"/>
  <c r="F126" i="5"/>
  <c r="C125" i="5"/>
  <c r="J125" i="5" s="1"/>
  <c r="F122" i="5"/>
  <c r="J122" i="5" s="1"/>
  <c r="C121" i="5"/>
  <c r="J121" i="5" s="1"/>
  <c r="F118" i="5"/>
  <c r="C117" i="5"/>
  <c r="J117" i="5" s="1"/>
  <c r="F114" i="5"/>
  <c r="J114" i="5" s="1"/>
  <c r="C113" i="5"/>
  <c r="J113" i="5" s="1"/>
  <c r="F110" i="5"/>
  <c r="C109" i="5"/>
  <c r="J109" i="5" s="1"/>
  <c r="F106" i="5"/>
  <c r="C105" i="5"/>
  <c r="J105" i="5" s="1"/>
  <c r="F102" i="5"/>
  <c r="C101" i="5"/>
  <c r="J101" i="5" s="1"/>
  <c r="F98" i="5"/>
  <c r="J98" i="5" s="1"/>
  <c r="C97" i="5"/>
  <c r="J97" i="5" s="1"/>
  <c r="F94" i="5"/>
  <c r="C93" i="5"/>
  <c r="J93" i="5" s="1"/>
  <c r="F90" i="5"/>
  <c r="J90" i="5" s="1"/>
  <c r="C89" i="5"/>
  <c r="J89" i="5" s="1"/>
  <c r="F86" i="5"/>
  <c r="C85" i="5"/>
  <c r="J85" i="5" s="1"/>
  <c r="F82" i="5"/>
  <c r="J82" i="5" s="1"/>
  <c r="C81" i="5"/>
  <c r="J81" i="5" s="1"/>
  <c r="F78" i="5"/>
  <c r="C77" i="5"/>
  <c r="J77" i="5" s="1"/>
  <c r="F74" i="5"/>
  <c r="J74" i="5" s="1"/>
  <c r="C73" i="5"/>
  <c r="J73" i="5" s="1"/>
  <c r="F70" i="5"/>
  <c r="J70" i="5" s="1"/>
  <c r="C69" i="5"/>
  <c r="J69" i="5" s="1"/>
  <c r="F66" i="5"/>
  <c r="J66" i="5" s="1"/>
  <c r="C65" i="5"/>
  <c r="J65" i="5" s="1"/>
  <c r="F62" i="5"/>
  <c r="C61" i="5"/>
  <c r="J61" i="5" s="1"/>
  <c r="F58" i="5"/>
  <c r="J58" i="5" s="1"/>
  <c r="C57" i="5"/>
  <c r="J57" i="5" s="1"/>
  <c r="F54" i="5"/>
  <c r="J54" i="5" s="1"/>
  <c r="C53" i="5"/>
  <c r="J53" i="5" s="1"/>
  <c r="F50" i="5"/>
  <c r="J50" i="5" s="1"/>
  <c r="C49" i="5"/>
  <c r="J49" i="5" s="1"/>
  <c r="F46" i="5"/>
  <c r="J46" i="5" s="1"/>
  <c r="C45" i="5"/>
  <c r="J45" i="5" s="1"/>
  <c r="F42" i="5"/>
  <c r="J42" i="5" s="1"/>
  <c r="C41" i="5"/>
  <c r="J41" i="5" s="1"/>
  <c r="Y570" i="5"/>
  <c r="C237" i="5"/>
  <c r="F237" i="5" s="1"/>
  <c r="W573" i="5"/>
  <c r="D240" i="5" s="1"/>
  <c r="F240" i="5" s="1"/>
  <c r="Z573" i="5"/>
  <c r="Y576" i="5"/>
  <c r="C243" i="5"/>
  <c r="F243" i="5" s="1"/>
  <c r="Y578" i="5"/>
  <c r="N579" i="5"/>
  <c r="N583" i="5" s="1"/>
  <c r="N587" i="5" s="1"/>
  <c r="N591" i="5" s="1"/>
  <c r="Y580" i="5"/>
  <c r="C247" i="5"/>
  <c r="F247" i="5" s="1"/>
  <c r="Y582" i="5"/>
  <c r="Y584" i="5"/>
  <c r="C251" i="5"/>
  <c r="F251" i="5" s="1"/>
  <c r="Y586" i="5"/>
  <c r="Y588" i="5"/>
  <c r="C255" i="5"/>
  <c r="F255" i="5" s="1"/>
  <c r="Y590" i="5"/>
  <c r="Y592" i="5"/>
  <c r="C259" i="5"/>
  <c r="F259" i="5" s="1"/>
  <c r="Y594" i="5"/>
  <c r="Y606" i="5"/>
  <c r="C273" i="5"/>
  <c r="F273" i="5" s="1"/>
  <c r="Y614" i="5"/>
  <c r="C281" i="5"/>
  <c r="F281" i="5" s="1"/>
  <c r="Y622" i="5"/>
  <c r="C289" i="5"/>
  <c r="F289" i="5" s="1"/>
  <c r="Y630" i="5"/>
  <c r="C297" i="5"/>
  <c r="F297" i="5" s="1"/>
  <c r="Y638" i="5"/>
  <c r="C305" i="5"/>
  <c r="F305" i="5" s="1"/>
  <c r="Y646" i="5"/>
  <c r="J687" i="5"/>
  <c r="W683" i="5"/>
  <c r="D350" i="5" s="1"/>
  <c r="F350" i="5" s="1"/>
  <c r="Z683" i="5"/>
  <c r="Y688" i="5"/>
  <c r="Y696" i="5"/>
  <c r="O1151" i="5"/>
  <c r="Q1151" i="5" s="1"/>
  <c r="Y792" i="5"/>
  <c r="D459" i="5"/>
  <c r="F459" i="5" s="1"/>
  <c r="O1155" i="5"/>
  <c r="Q1155" i="5" s="1"/>
  <c r="Y796" i="5"/>
  <c r="D463" i="5"/>
  <c r="F463" i="5" s="1"/>
  <c r="O1171" i="5"/>
  <c r="Q1171" i="5" s="1"/>
  <c r="D479" i="5"/>
  <c r="F479" i="5" s="1"/>
  <c r="O1187" i="5"/>
  <c r="Q1187" i="5" s="1"/>
  <c r="D495" i="5"/>
  <c r="F495" i="5" s="1"/>
  <c r="K884" i="5"/>
  <c r="K892" i="5"/>
  <c r="K900" i="5"/>
  <c r="K908" i="5"/>
  <c r="K916" i="5"/>
  <c r="K940" i="5"/>
  <c r="K956" i="5"/>
  <c r="J102" i="5"/>
  <c r="J118" i="5"/>
  <c r="J150" i="5"/>
  <c r="J62" i="5"/>
  <c r="J78" i="5"/>
  <c r="J94" i="5"/>
  <c r="J110" i="5"/>
  <c r="J126" i="5"/>
  <c r="J142" i="5"/>
  <c r="J158" i="5"/>
  <c r="F185" i="5"/>
  <c r="F233" i="5"/>
  <c r="F235" i="5"/>
  <c r="F244" i="5"/>
  <c r="F253" i="5"/>
  <c r="F317" i="5"/>
  <c r="F333" i="5"/>
  <c r="F345" i="5"/>
  <c r="F353" i="5"/>
  <c r="F361" i="5"/>
  <c r="F369" i="5"/>
  <c r="F377" i="5"/>
  <c r="F391" i="5"/>
  <c r="F399" i="5"/>
  <c r="F407" i="5"/>
  <c r="F415" i="5"/>
  <c r="F423" i="5"/>
  <c r="F431" i="5"/>
  <c r="F439" i="5"/>
  <c r="F447" i="5"/>
  <c r="F455" i="5"/>
  <c r="F467" i="5"/>
  <c r="F469" i="5"/>
  <c r="F483" i="5"/>
  <c r="F485" i="5"/>
  <c r="F499" i="5"/>
  <c r="U523" i="5"/>
  <c r="Y521" i="5"/>
  <c r="J523" i="5"/>
  <c r="Y524" i="5"/>
  <c r="C191" i="5"/>
  <c r="F191" i="5" s="1"/>
  <c r="Y534" i="5"/>
  <c r="C201" i="5"/>
  <c r="F201" i="5" s="1"/>
  <c r="U539" i="5"/>
  <c r="Y537" i="5"/>
  <c r="Y536" i="5"/>
  <c r="C203" i="5"/>
  <c r="F203" i="5" s="1"/>
  <c r="Y546" i="5"/>
  <c r="C213" i="5"/>
  <c r="F213" i="5" s="1"/>
  <c r="Y556" i="5"/>
  <c r="C223" i="5"/>
  <c r="F223" i="5" s="1"/>
  <c r="Y564" i="5"/>
  <c r="C231" i="5"/>
  <c r="F231" i="5" s="1"/>
  <c r="Y572" i="5"/>
  <c r="C239" i="5"/>
  <c r="F239" i="5" s="1"/>
  <c r="Z603" i="5"/>
  <c r="Y604" i="5"/>
  <c r="C271" i="5"/>
  <c r="F271" i="5" s="1"/>
  <c r="W607" i="5"/>
  <c r="D274" i="5" s="1"/>
  <c r="F274" i="5" s="1"/>
  <c r="J611" i="5"/>
  <c r="Y612" i="5"/>
  <c r="C279" i="5"/>
  <c r="F279" i="5" s="1"/>
  <c r="Y620" i="5"/>
  <c r="C287" i="5"/>
  <c r="F287" i="5" s="1"/>
  <c r="Y628" i="5"/>
  <c r="C295" i="5"/>
  <c r="F295" i="5" s="1"/>
  <c r="Y636" i="5"/>
  <c r="C303" i="5"/>
  <c r="F303" i="5" s="1"/>
  <c r="Y642" i="5"/>
  <c r="C309" i="5"/>
  <c r="F309" i="5" s="1"/>
  <c r="Z645" i="5"/>
  <c r="Y648" i="5"/>
  <c r="C315" i="5"/>
  <c r="F315" i="5" s="1"/>
  <c r="Y650" i="5"/>
  <c r="Y652" i="5"/>
  <c r="C319" i="5"/>
  <c r="F319" i="5" s="1"/>
  <c r="Y654" i="5"/>
  <c r="Y656" i="5"/>
  <c r="C323" i="5"/>
  <c r="F323" i="5" s="1"/>
  <c r="Y658" i="5"/>
  <c r="Y660" i="5"/>
  <c r="C327" i="5"/>
  <c r="F327" i="5" s="1"/>
  <c r="Y662" i="5"/>
  <c r="Y664" i="5"/>
  <c r="C331" i="5"/>
  <c r="F331" i="5" s="1"/>
  <c r="Y666" i="5"/>
  <c r="Y668" i="5"/>
  <c r="C335" i="5"/>
  <c r="F335" i="5" s="1"/>
  <c r="Y670" i="5"/>
  <c r="Y672" i="5"/>
  <c r="C339" i="5"/>
  <c r="F339" i="5" s="1"/>
  <c r="Y674" i="5"/>
  <c r="Y676" i="5"/>
  <c r="C343" i="5"/>
  <c r="F343" i="5" s="1"/>
  <c r="Y678" i="5"/>
  <c r="J689" i="5"/>
  <c r="W685" i="5"/>
  <c r="D352" i="5" s="1"/>
  <c r="F352" i="5" s="1"/>
  <c r="Z685" i="5"/>
  <c r="Y686" i="5"/>
  <c r="Y694" i="5"/>
  <c r="O1167" i="5"/>
  <c r="Q1167" i="5" s="1"/>
  <c r="D475" i="5"/>
  <c r="F475" i="5" s="1"/>
  <c r="O1183" i="5"/>
  <c r="Q1183" i="5" s="1"/>
  <c r="D491" i="5"/>
  <c r="F491" i="5" s="1"/>
  <c r="D1072" i="5"/>
  <c r="E1070" i="5"/>
  <c r="D1243" i="5"/>
  <c r="E1241" i="5"/>
  <c r="J86" i="5"/>
  <c r="J106" i="5"/>
  <c r="J170" i="5"/>
  <c r="F262" i="5"/>
  <c r="F264" i="5"/>
  <c r="F266" i="5"/>
  <c r="F270" i="5"/>
  <c r="F308" i="5"/>
  <c r="F310" i="5"/>
  <c r="F471" i="5"/>
  <c r="Y520" i="5"/>
  <c r="C187" i="5"/>
  <c r="N565" i="5"/>
  <c r="N563" i="5"/>
  <c r="N567" i="5" s="1"/>
  <c r="Y522" i="5"/>
  <c r="C189" i="5"/>
  <c r="F189" i="5" s="1"/>
  <c r="Y532" i="5"/>
  <c r="C199" i="5"/>
  <c r="F199" i="5" s="1"/>
  <c r="Y542" i="5"/>
  <c r="C209" i="5"/>
  <c r="F209" i="5" s="1"/>
  <c r="U547" i="5"/>
  <c r="Y545" i="5"/>
  <c r="Y544" i="5"/>
  <c r="C211" i="5"/>
  <c r="F211" i="5" s="1"/>
  <c r="Y554" i="5"/>
  <c r="C221" i="5"/>
  <c r="F221" i="5" s="1"/>
  <c r="Y562" i="5"/>
  <c r="C229" i="5"/>
  <c r="F229" i="5" s="1"/>
  <c r="W571" i="5"/>
  <c r="D238" i="5" s="1"/>
  <c r="F238" i="5" s="1"/>
  <c r="J583" i="5"/>
  <c r="W575" i="5"/>
  <c r="D242" i="5" s="1"/>
  <c r="F242" i="5" s="1"/>
  <c r="W579" i="5"/>
  <c r="D246" i="5" s="1"/>
  <c r="F246" i="5" s="1"/>
  <c r="J601" i="5"/>
  <c r="Y602" i="5"/>
  <c r="C269" i="5"/>
  <c r="F269" i="5" s="1"/>
  <c r="Y610" i="5"/>
  <c r="C277" i="5"/>
  <c r="F277" i="5" s="1"/>
  <c r="Y618" i="5"/>
  <c r="C285" i="5"/>
  <c r="F285" i="5" s="1"/>
  <c r="Y626" i="5"/>
  <c r="C293" i="5"/>
  <c r="F293" i="5" s="1"/>
  <c r="Y634" i="5"/>
  <c r="C301" i="5"/>
  <c r="F301" i="5" s="1"/>
  <c r="Y644" i="5"/>
  <c r="C311" i="5"/>
  <c r="F311" i="5" s="1"/>
  <c r="O1073" i="5"/>
  <c r="Q1073" i="5" s="1"/>
  <c r="P713" i="5"/>
  <c r="D381" i="5"/>
  <c r="F381" i="5" s="1"/>
  <c r="O1163" i="5"/>
  <c r="Q1163" i="5" s="1"/>
  <c r="Y804" i="5"/>
  <c r="D471" i="5"/>
  <c r="O1179" i="5"/>
  <c r="Q1179" i="5" s="1"/>
  <c r="D487" i="5"/>
  <c r="F487" i="5" s="1"/>
  <c r="Q1185" i="5"/>
  <c r="Y834" i="5"/>
  <c r="J924" i="5"/>
  <c r="J928" i="5" s="1"/>
  <c r="J932" i="5" s="1"/>
  <c r="J936" i="5" s="1"/>
  <c r="J940" i="5" s="1"/>
  <c r="J944" i="5" s="1"/>
  <c r="J948" i="5" s="1"/>
  <c r="J952" i="5" s="1"/>
  <c r="J956" i="5" s="1"/>
  <c r="J960" i="5" s="1"/>
  <c r="J922" i="5"/>
  <c r="J926" i="5" s="1"/>
  <c r="J930" i="5" s="1"/>
  <c r="J934" i="5" s="1"/>
  <c r="J938" i="5" s="1"/>
  <c r="J942" i="5" s="1"/>
  <c r="J946" i="5" s="1"/>
  <c r="J950" i="5" s="1"/>
  <c r="J954" i="5" s="1"/>
  <c r="J958" i="5" s="1"/>
  <c r="K888" i="5"/>
  <c r="K896" i="5"/>
  <c r="K904" i="5"/>
  <c r="K912" i="5"/>
  <c r="K920" i="5"/>
  <c r="K928" i="5"/>
  <c r="K936" i="5"/>
  <c r="K944" i="5"/>
  <c r="K952" i="5"/>
  <c r="Q1101" i="5"/>
  <c r="T1231" i="5"/>
  <c r="R1233" i="5"/>
  <c r="F184" i="5"/>
  <c r="L645" i="5"/>
  <c r="L649" i="5"/>
  <c r="L653" i="5"/>
  <c r="L657" i="5"/>
  <c r="L661" i="5"/>
  <c r="L665" i="5"/>
  <c r="L669" i="5"/>
  <c r="L673" i="5"/>
  <c r="Z679" i="5"/>
  <c r="Z681" i="5"/>
  <c r="Y700" i="5"/>
  <c r="L711" i="5"/>
  <c r="Y730" i="5"/>
  <c r="O1097" i="5"/>
  <c r="Q1097" i="5" s="1"/>
  <c r="P737" i="5"/>
  <c r="Y748" i="5"/>
  <c r="Q1109" i="5"/>
  <c r="Y756" i="5"/>
  <c r="Q1117" i="5"/>
  <c r="Y764" i="5"/>
  <c r="Y766" i="5"/>
  <c r="O1127" i="5"/>
  <c r="Q1127" i="5" s="1"/>
  <c r="Y768" i="5"/>
  <c r="O1143" i="5"/>
  <c r="Q1143" i="5" s="1"/>
  <c r="Y784" i="5"/>
  <c r="Q1145" i="5"/>
  <c r="Y788" i="5"/>
  <c r="Y810" i="5"/>
  <c r="Y814" i="5"/>
  <c r="Y818" i="5"/>
  <c r="Y822" i="5"/>
  <c r="Y826" i="5"/>
  <c r="Y830" i="5"/>
  <c r="M1066" i="5"/>
  <c r="N1064" i="5"/>
  <c r="J1239" i="5"/>
  <c r="K1237" i="5"/>
  <c r="X836" i="5"/>
  <c r="Y519" i="5"/>
  <c r="Y527" i="5"/>
  <c r="Y535" i="5"/>
  <c r="Y543" i="5"/>
  <c r="Y551" i="5"/>
  <c r="J651" i="5"/>
  <c r="W679" i="5"/>
  <c r="D346" i="5" s="1"/>
  <c r="F346" i="5" s="1"/>
  <c r="W681" i="5"/>
  <c r="D348" i="5" s="1"/>
  <c r="F348" i="5" s="1"/>
  <c r="O1089" i="5"/>
  <c r="Q1089" i="5" s="1"/>
  <c r="P729" i="5"/>
  <c r="Y746" i="5"/>
  <c r="Y754" i="5"/>
  <c r="Y762" i="5"/>
  <c r="Q1125" i="5"/>
  <c r="Q1129" i="5"/>
  <c r="Y772" i="5"/>
  <c r="O1137" i="5"/>
  <c r="Q1137" i="5" s="1"/>
  <c r="Y778" i="5"/>
  <c r="Y782" i="5"/>
  <c r="Q1149" i="5"/>
  <c r="O1153" i="5"/>
  <c r="Q1153" i="5" s="1"/>
  <c r="Y794" i="5"/>
  <c r="Y798" i="5"/>
  <c r="O1157" i="5"/>
  <c r="Q1157" i="5" s="1"/>
  <c r="O1161" i="5"/>
  <c r="Q1161" i="5" s="1"/>
  <c r="Y802" i="5"/>
  <c r="Q1169" i="5"/>
  <c r="Q1173" i="5"/>
  <c r="Q1177" i="5"/>
  <c r="Q1181" i="5"/>
  <c r="Q1189" i="5"/>
  <c r="O1165" i="5"/>
  <c r="Q1165" i="5" s="1"/>
  <c r="Y714" i="5"/>
  <c r="O1081" i="5"/>
  <c r="Q1081" i="5" s="1"/>
  <c r="P721" i="5"/>
  <c r="Q1085" i="5"/>
  <c r="Q1105" i="5"/>
  <c r="Q1113" i="5"/>
  <c r="L771" i="5"/>
  <c r="Q1141" i="5"/>
  <c r="Y808" i="5"/>
  <c r="Y812" i="5"/>
  <c r="Y816" i="5"/>
  <c r="Y820" i="5"/>
  <c r="Y824" i="5"/>
  <c r="Y828" i="5"/>
  <c r="G924" i="5"/>
  <c r="G928" i="5" s="1"/>
  <c r="G932" i="5" s="1"/>
  <c r="G936" i="5" s="1"/>
  <c r="G940" i="5" s="1"/>
  <c r="G944" i="5" s="1"/>
  <c r="G948" i="5" s="1"/>
  <c r="G952" i="5" s="1"/>
  <c r="G956" i="5" s="1"/>
  <c r="G960" i="5" s="1"/>
  <c r="G964" i="5" s="1"/>
  <c r="G968" i="5" s="1"/>
  <c r="G972" i="5" s="1"/>
  <c r="G976" i="5" s="1"/>
  <c r="G980" i="5" s="1"/>
  <c r="G984" i="5" s="1"/>
  <c r="G922" i="5"/>
  <c r="G926" i="5" s="1"/>
  <c r="G930" i="5" s="1"/>
  <c r="G934" i="5" s="1"/>
  <c r="G938" i="5" s="1"/>
  <c r="G942" i="5" s="1"/>
  <c r="G946" i="5" s="1"/>
  <c r="G950" i="5" s="1"/>
  <c r="G954" i="5" s="1"/>
  <c r="G958" i="5" s="1"/>
  <c r="G962" i="5" s="1"/>
  <c r="G966" i="5" s="1"/>
  <c r="G970" i="5" s="1"/>
  <c r="G974" i="5" s="1"/>
  <c r="G978" i="5" s="1"/>
  <c r="G982" i="5" s="1"/>
  <c r="H882" i="5"/>
  <c r="H884" i="5"/>
  <c r="H886" i="5"/>
  <c r="H888" i="5"/>
  <c r="H890" i="5"/>
  <c r="H892" i="5"/>
  <c r="H894" i="5"/>
  <c r="H896" i="5"/>
  <c r="H898" i="5"/>
  <c r="H900" i="5"/>
  <c r="H902" i="5"/>
  <c r="H904" i="5"/>
  <c r="H906" i="5"/>
  <c r="H908" i="5"/>
  <c r="H910" i="5"/>
  <c r="H912" i="5"/>
  <c r="H914" i="5"/>
  <c r="H916" i="5"/>
  <c r="H918" i="5"/>
  <c r="H920" i="5"/>
  <c r="H922" i="5"/>
  <c r="H930" i="5"/>
  <c r="H938" i="5"/>
  <c r="H946" i="5"/>
  <c r="H954" i="5"/>
  <c r="H962" i="5"/>
  <c r="H970" i="5"/>
  <c r="H978" i="5"/>
  <c r="Q1133" i="5"/>
  <c r="Q1071" i="5"/>
  <c r="Y716" i="5"/>
  <c r="Q1079" i="5"/>
  <c r="Y724" i="5"/>
  <c r="Q1087" i="5"/>
  <c r="Y732" i="5"/>
  <c r="Q1095" i="5"/>
  <c r="Q1139" i="5"/>
  <c r="Y832" i="5"/>
  <c r="G1239" i="5"/>
  <c r="H1237" i="5"/>
  <c r="P707" i="5"/>
  <c r="P715" i="5"/>
  <c r="P723" i="5"/>
  <c r="P731" i="5"/>
  <c r="Q1135" i="5"/>
  <c r="E1068" i="5"/>
  <c r="U1230" i="5"/>
  <c r="W1228" i="5"/>
  <c r="L1231" i="5"/>
  <c r="N1229" i="5"/>
  <c r="K1233" i="5"/>
  <c r="Q1075" i="5"/>
  <c r="Q1083" i="5"/>
  <c r="Q1091" i="5"/>
  <c r="Q1099" i="5"/>
  <c r="Q1103" i="5"/>
  <c r="Q1107" i="5"/>
  <c r="Q1111" i="5"/>
  <c r="Q1115" i="5"/>
  <c r="Q1119" i="5"/>
  <c r="Q1123" i="5"/>
  <c r="Q1131" i="5"/>
  <c r="Q1147" i="5"/>
  <c r="Q1191" i="5"/>
  <c r="K1231" i="5"/>
  <c r="H1235" i="5"/>
  <c r="O1231" i="5"/>
  <c r="E1239" i="5"/>
  <c r="E1233" i="5"/>
  <c r="K1235" i="5"/>
  <c r="E1231" i="5"/>
  <c r="H1233" i="5"/>
  <c r="E1237" i="5"/>
  <c r="Z882" i="4"/>
  <c r="N596" i="4"/>
  <c r="N594" i="4"/>
  <c r="N598" i="4" s="1"/>
  <c r="F195" i="4"/>
  <c r="F199" i="4"/>
  <c r="Y888" i="4"/>
  <c r="Y548" i="4"/>
  <c r="X890" i="4"/>
  <c r="O983" i="4"/>
  <c r="Q983" i="4" s="1"/>
  <c r="L600" i="4"/>
  <c r="O1077" i="4"/>
  <c r="Q1077" i="4" s="1"/>
  <c r="L694" i="4"/>
  <c r="Z710" i="4"/>
  <c r="W710" i="4"/>
  <c r="D357" i="4" s="1"/>
  <c r="Q1159" i="4"/>
  <c r="P1161" i="4"/>
  <c r="P1163" i="4" s="1"/>
  <c r="P1165" i="4" s="1"/>
  <c r="P1167" i="4" s="1"/>
  <c r="P1169" i="4" s="1"/>
  <c r="P1171" i="4" s="1"/>
  <c r="P1173" i="4" s="1"/>
  <c r="P1175" i="4" s="1"/>
  <c r="P1177" i="4" s="1"/>
  <c r="P1179" i="4" s="1"/>
  <c r="P1181" i="4" s="1"/>
  <c r="P1183" i="4" s="1"/>
  <c r="P1185" i="4" s="1"/>
  <c r="P1187" i="4" s="1"/>
  <c r="P1189" i="4" s="1"/>
  <c r="P1191" i="4" s="1"/>
  <c r="P1193" i="4" s="1"/>
  <c r="P1195" i="4" s="1"/>
  <c r="P1197" i="4" s="1"/>
  <c r="P1199" i="4" s="1"/>
  <c r="P1201" i="4" s="1"/>
  <c r="P1203" i="4" s="1"/>
  <c r="P1205" i="4" s="1"/>
  <c r="P1207" i="4" s="1"/>
  <c r="F188" i="4"/>
  <c r="F202" i="4"/>
  <c r="F214" i="4"/>
  <c r="F218" i="4"/>
  <c r="F222" i="4"/>
  <c r="F226" i="4"/>
  <c r="F230" i="4"/>
  <c r="F234" i="4"/>
  <c r="F238" i="4"/>
  <c r="F242" i="4"/>
  <c r="F246" i="4"/>
  <c r="F250" i="4"/>
  <c r="F254" i="4"/>
  <c r="F258" i="4"/>
  <c r="F262" i="4"/>
  <c r="F266" i="4"/>
  <c r="F270" i="4"/>
  <c r="F274" i="4"/>
  <c r="F278" i="4"/>
  <c r="F286" i="4"/>
  <c r="F294" i="4"/>
  <c r="F302" i="4"/>
  <c r="F310" i="4"/>
  <c r="F318" i="4"/>
  <c r="F322" i="4"/>
  <c r="F326" i="4"/>
  <c r="F330" i="4"/>
  <c r="F334" i="4"/>
  <c r="F338" i="4"/>
  <c r="C450" i="4"/>
  <c r="F450" i="4" s="1"/>
  <c r="Y565" i="4"/>
  <c r="Y729" i="4"/>
  <c r="C376" i="4"/>
  <c r="F376" i="4" s="1"/>
  <c r="O1137" i="4"/>
  <c r="Q1137" i="4" s="1"/>
  <c r="D402" i="4"/>
  <c r="F402" i="4" s="1"/>
  <c r="P812" i="4"/>
  <c r="O1195" i="4"/>
  <c r="Q1195" i="4" s="1"/>
  <c r="Y849" i="4"/>
  <c r="C496" i="4"/>
  <c r="F496" i="4" s="1"/>
  <c r="Z872" i="4"/>
  <c r="Q1143" i="4"/>
  <c r="F197" i="4"/>
  <c r="D210" i="4"/>
  <c r="F210" i="4" s="1"/>
  <c r="F249" i="4"/>
  <c r="F273" i="4"/>
  <c r="D342" i="4"/>
  <c r="F342" i="4" s="1"/>
  <c r="Y550" i="4"/>
  <c r="Z552" i="4"/>
  <c r="J554" i="4"/>
  <c r="P614" i="4"/>
  <c r="P616" i="4" s="1"/>
  <c r="O1061" i="4"/>
  <c r="Q1061" i="4" s="1"/>
  <c r="L678" i="4"/>
  <c r="J714" i="4"/>
  <c r="Y741" i="4"/>
  <c r="C388" i="4"/>
  <c r="O1125" i="4"/>
  <c r="Q1125" i="4" s="1"/>
  <c r="P742" i="4"/>
  <c r="Y743" i="4"/>
  <c r="D390" i="4"/>
  <c r="F390" i="4" s="1"/>
  <c r="F392" i="4"/>
  <c r="Q1155" i="4"/>
  <c r="O1177" i="4"/>
  <c r="Q1177" i="4" s="1"/>
  <c r="D442" i="4"/>
  <c r="F442" i="4" s="1"/>
  <c r="Z878" i="4"/>
  <c r="Q1157" i="4"/>
  <c r="F200" i="4"/>
  <c r="F204" i="4"/>
  <c r="F212" i="4"/>
  <c r="F216" i="4"/>
  <c r="F220" i="4"/>
  <c r="F224" i="4"/>
  <c r="F228" i="4"/>
  <c r="F232" i="4"/>
  <c r="F236" i="4"/>
  <c r="F240" i="4"/>
  <c r="F244" i="4"/>
  <c r="F248" i="4"/>
  <c r="F252" i="4"/>
  <c r="F256" i="4"/>
  <c r="F260" i="4"/>
  <c r="F264" i="4"/>
  <c r="F268" i="4"/>
  <c r="F272" i="4"/>
  <c r="F280" i="4"/>
  <c r="F284" i="4"/>
  <c r="F288" i="4"/>
  <c r="F292" i="4"/>
  <c r="F296" i="4"/>
  <c r="F300" i="4"/>
  <c r="F304" i="4"/>
  <c r="F308" i="4"/>
  <c r="F312" i="4"/>
  <c r="F316" i="4"/>
  <c r="C320" i="4"/>
  <c r="F320" i="4" s="1"/>
  <c r="F324" i="4"/>
  <c r="F328" i="4"/>
  <c r="F332" i="4"/>
  <c r="F336" i="4"/>
  <c r="F340" i="4"/>
  <c r="F502" i="4"/>
  <c r="U554" i="4"/>
  <c r="U580" i="4"/>
  <c r="Y580" i="4" s="1"/>
  <c r="Y578" i="4"/>
  <c r="U586" i="4"/>
  <c r="W604" i="4"/>
  <c r="D251" i="4" s="1"/>
  <c r="F251" i="4" s="1"/>
  <c r="J608" i="4"/>
  <c r="Z604" i="4"/>
  <c r="P678" i="4"/>
  <c r="P680" i="4" s="1"/>
  <c r="W680" i="4" s="1"/>
  <c r="D327" i="4" s="1"/>
  <c r="F327" i="4" s="1"/>
  <c r="J716" i="4"/>
  <c r="Z712" i="4"/>
  <c r="W712" i="4"/>
  <c r="D359" i="4" s="1"/>
  <c r="F359" i="4" s="1"/>
  <c r="F408" i="4"/>
  <c r="P876" i="4"/>
  <c r="P878" i="4" s="1"/>
  <c r="N880" i="4"/>
  <c r="Z876" i="4"/>
  <c r="D1126" i="4"/>
  <c r="D1128" i="4" s="1"/>
  <c r="D1130" i="4" s="1"/>
  <c r="E1124" i="4"/>
  <c r="Y582" i="4"/>
  <c r="O989" i="4"/>
  <c r="Q989" i="4" s="1"/>
  <c r="L606" i="4"/>
  <c r="O997" i="4"/>
  <c r="Q997" i="4" s="1"/>
  <c r="L614" i="4"/>
  <c r="O1005" i="4"/>
  <c r="Q1005" i="4" s="1"/>
  <c r="L622" i="4"/>
  <c r="O1065" i="4"/>
  <c r="Q1065" i="4" s="1"/>
  <c r="L682" i="4"/>
  <c r="O1081" i="4"/>
  <c r="Q1081" i="4" s="1"/>
  <c r="L698" i="4"/>
  <c r="Q1169" i="4"/>
  <c r="Q1175" i="4"/>
  <c r="Q1187" i="4"/>
  <c r="K1084" i="4"/>
  <c r="O1199" i="4"/>
  <c r="Q1199" i="4" s="1"/>
  <c r="D346" i="4"/>
  <c r="F346" i="4" s="1"/>
  <c r="F357" i="4"/>
  <c r="D422" i="4"/>
  <c r="F500" i="4"/>
  <c r="F518" i="4"/>
  <c r="F522" i="4"/>
  <c r="Y627" i="4"/>
  <c r="J634" i="4"/>
  <c r="Y677" i="4"/>
  <c r="O1069" i="4"/>
  <c r="Q1069" i="4" s="1"/>
  <c r="L686" i="4"/>
  <c r="Y689" i="4"/>
  <c r="O1085" i="4"/>
  <c r="Q1085" i="4" s="1"/>
  <c r="L702" i="4"/>
  <c r="Y705" i="4"/>
  <c r="Y731" i="4"/>
  <c r="L746" i="4"/>
  <c r="O1141" i="4"/>
  <c r="Q1141" i="4" s="1"/>
  <c r="P758" i="4"/>
  <c r="Y759" i="4"/>
  <c r="Y811" i="4"/>
  <c r="P810" i="4"/>
  <c r="O1193" i="4"/>
  <c r="Y886" i="4"/>
  <c r="G940" i="4"/>
  <c r="H938" i="4"/>
  <c r="E1122" i="4"/>
  <c r="Q1129" i="4"/>
  <c r="G1312" i="4"/>
  <c r="G1314" i="4" s="1"/>
  <c r="G1316" i="4" s="1"/>
  <c r="G1318" i="4" s="1"/>
  <c r="H1310" i="4"/>
  <c r="F344" i="4"/>
  <c r="F352" i="4"/>
  <c r="C356" i="4"/>
  <c r="F356" i="4" s="1"/>
  <c r="C360" i="4"/>
  <c r="F360" i="4" s="1"/>
  <c r="F368" i="4"/>
  <c r="F372" i="4"/>
  <c r="F380" i="4"/>
  <c r="F384" i="4"/>
  <c r="F396" i="4"/>
  <c r="F400" i="4"/>
  <c r="F404" i="4"/>
  <c r="F412" i="4"/>
  <c r="F416" i="4"/>
  <c r="F420" i="4"/>
  <c r="F424" i="4"/>
  <c r="F428" i="4"/>
  <c r="F432" i="4"/>
  <c r="F436" i="4"/>
  <c r="F440" i="4"/>
  <c r="F444" i="4"/>
  <c r="F448" i="4"/>
  <c r="F456" i="4"/>
  <c r="F460" i="4"/>
  <c r="F464" i="4"/>
  <c r="F468" i="4"/>
  <c r="F472" i="4"/>
  <c r="F476" i="4"/>
  <c r="F480" i="4"/>
  <c r="F484" i="4"/>
  <c r="C488" i="4"/>
  <c r="F488" i="4" s="1"/>
  <c r="C506" i="4"/>
  <c r="F506" i="4" s="1"/>
  <c r="F510" i="4"/>
  <c r="F514" i="4"/>
  <c r="C524" i="4"/>
  <c r="F524" i="4" s="1"/>
  <c r="F530" i="4"/>
  <c r="F533" i="4"/>
  <c r="Y553" i="4"/>
  <c r="Y569" i="4"/>
  <c r="Y585" i="4"/>
  <c r="Y601" i="4"/>
  <c r="O993" i="4"/>
  <c r="Q993" i="4" s="1"/>
  <c r="L610" i="4"/>
  <c r="O1001" i="4"/>
  <c r="Q1001" i="4" s="1"/>
  <c r="L618" i="4"/>
  <c r="Y629" i="4"/>
  <c r="Y631" i="4"/>
  <c r="Y633" i="4"/>
  <c r="Y635" i="4"/>
  <c r="Y637" i="4"/>
  <c r="Y639" i="4"/>
  <c r="Y641" i="4"/>
  <c r="Y643" i="4"/>
  <c r="Y645" i="4"/>
  <c r="Y647" i="4"/>
  <c r="Y649" i="4"/>
  <c r="Y651" i="4"/>
  <c r="Y653" i="4"/>
  <c r="Y655" i="4"/>
  <c r="Y657" i="4"/>
  <c r="Y659" i="4"/>
  <c r="Y661" i="4"/>
  <c r="Y663" i="4"/>
  <c r="Y665" i="4"/>
  <c r="Y667" i="4"/>
  <c r="Y669" i="4"/>
  <c r="L674" i="4"/>
  <c r="J684" i="4"/>
  <c r="Z680" i="4"/>
  <c r="O1073" i="4"/>
  <c r="Q1073" i="4" s="1"/>
  <c r="L690" i="4"/>
  <c r="Y693" i="4"/>
  <c r="O1089" i="4"/>
  <c r="Q1089" i="4" s="1"/>
  <c r="L706" i="4"/>
  <c r="Y755" i="4"/>
  <c r="Q1145" i="4"/>
  <c r="Q1173" i="4"/>
  <c r="Q1183" i="4"/>
  <c r="Q1197" i="4"/>
  <c r="O1245" i="4"/>
  <c r="L862" i="4"/>
  <c r="W874" i="4"/>
  <c r="D521" i="4" s="1"/>
  <c r="F521" i="4" s="1"/>
  <c r="Z874" i="4"/>
  <c r="O1253" i="4"/>
  <c r="Y871" i="4"/>
  <c r="L870" i="4"/>
  <c r="K1116" i="4"/>
  <c r="Q1201" i="4"/>
  <c r="K1310" i="4"/>
  <c r="J1312" i="4"/>
  <c r="D1318" i="4"/>
  <c r="E1316" i="4"/>
  <c r="W864" i="4"/>
  <c r="D511" i="4" s="1"/>
  <c r="F511" i="4" s="1"/>
  <c r="O1249" i="4"/>
  <c r="L866" i="4"/>
  <c r="W866" i="4" s="1"/>
  <c r="D513" i="4" s="1"/>
  <c r="F513" i="4" s="1"/>
  <c r="Y867" i="4"/>
  <c r="O1267" i="4"/>
  <c r="D532" i="4"/>
  <c r="F532" i="4" s="1"/>
  <c r="K1088" i="4"/>
  <c r="N1122" i="4"/>
  <c r="N1124" i="4"/>
  <c r="Q1203" i="4"/>
  <c r="O1308" i="4"/>
  <c r="Q1306" i="4"/>
  <c r="H1312" i="4"/>
  <c r="Q1121" i="4"/>
  <c r="Y779" i="4"/>
  <c r="Y795" i="4"/>
  <c r="L804" i="4"/>
  <c r="O1189" i="4"/>
  <c r="Q1189" i="4" s="1"/>
  <c r="P806" i="4"/>
  <c r="Y813" i="4"/>
  <c r="Y817" i="4"/>
  <c r="Y863" i="4"/>
  <c r="O1251" i="4"/>
  <c r="D516" i="4"/>
  <c r="F516" i="4" s="1"/>
  <c r="H934" i="4"/>
  <c r="H936" i="4"/>
  <c r="M1128" i="4"/>
  <c r="M1130" i="4" s="1"/>
  <c r="M1132" i="4" s="1"/>
  <c r="N1126" i="4"/>
  <c r="N1120" i="4"/>
  <c r="N1128" i="4"/>
  <c r="Q1135" i="4"/>
  <c r="Q1167" i="4"/>
  <c r="O1263" i="4"/>
  <c r="F515" i="4"/>
  <c r="Y551" i="4"/>
  <c r="Y555" i="4"/>
  <c r="Y559" i="4"/>
  <c r="Y563" i="4"/>
  <c r="Y567" i="4"/>
  <c r="Y571" i="4"/>
  <c r="Y575" i="4"/>
  <c r="Y579" i="4"/>
  <c r="Y583" i="4"/>
  <c r="Y587" i="4"/>
  <c r="Y591" i="4"/>
  <c r="Y595" i="4"/>
  <c r="Y603" i="4"/>
  <c r="Z606" i="4"/>
  <c r="Y607" i="4"/>
  <c r="J610" i="4"/>
  <c r="Y611" i="4"/>
  <c r="Y615" i="4"/>
  <c r="Y619" i="4"/>
  <c r="Y623" i="4"/>
  <c r="Z628" i="4"/>
  <c r="W628" i="4"/>
  <c r="D275" i="4" s="1"/>
  <c r="F275" i="4" s="1"/>
  <c r="J632" i="4"/>
  <c r="Z676" i="4"/>
  <c r="Y749" i="4"/>
  <c r="Y765" i="4"/>
  <c r="Z866" i="4"/>
  <c r="Z870" i="4"/>
  <c r="W876" i="4"/>
  <c r="D523" i="4" s="1"/>
  <c r="F523" i="4" s="1"/>
  <c r="Y675" i="4"/>
  <c r="Z678" i="4"/>
  <c r="Y679" i="4"/>
  <c r="J682" i="4"/>
  <c r="Y683" i="4"/>
  <c r="Y687" i="4"/>
  <c r="Y691" i="4"/>
  <c r="Y695" i="4"/>
  <c r="Y699" i="4"/>
  <c r="Y703" i="4"/>
  <c r="Y707" i="4"/>
  <c r="O1133" i="4"/>
  <c r="Q1133" i="4" s="1"/>
  <c r="P750" i="4"/>
  <c r="O1149" i="4"/>
  <c r="Q1149" i="4" s="1"/>
  <c r="P766" i="4"/>
  <c r="Y801" i="4"/>
  <c r="W870" i="4"/>
  <c r="D517" i="4" s="1"/>
  <c r="F517" i="4" s="1"/>
  <c r="W872" i="4"/>
  <c r="D519" i="4" s="1"/>
  <c r="F519" i="4" s="1"/>
  <c r="Z880" i="4"/>
  <c r="J978" i="4"/>
  <c r="J976" i="4"/>
  <c r="J980" i="4" s="1"/>
  <c r="J984" i="4" s="1"/>
  <c r="J988" i="4" s="1"/>
  <c r="J992" i="4" s="1"/>
  <c r="J996" i="4" s="1"/>
  <c r="J1000" i="4" s="1"/>
  <c r="J1004" i="4" s="1"/>
  <c r="J1008" i="4" s="1"/>
  <c r="J1012" i="4" s="1"/>
  <c r="J1016" i="4" s="1"/>
  <c r="J1020" i="4" s="1"/>
  <c r="J1024" i="4" s="1"/>
  <c r="J1028" i="4" s="1"/>
  <c r="J1032" i="4" s="1"/>
  <c r="J1036" i="4" s="1"/>
  <c r="J1040" i="4" s="1"/>
  <c r="J1044" i="4" s="1"/>
  <c r="J1048" i="4" s="1"/>
  <c r="J1052" i="4" s="1"/>
  <c r="J1056" i="4" s="1"/>
  <c r="J1060" i="4" s="1"/>
  <c r="J1064" i="4" s="1"/>
  <c r="J1068" i="4" s="1"/>
  <c r="J1072" i="4" s="1"/>
  <c r="J1076" i="4" s="1"/>
  <c r="J1080" i="4" s="1"/>
  <c r="J1084" i="4" s="1"/>
  <c r="J1088" i="4" s="1"/>
  <c r="J1092" i="4" s="1"/>
  <c r="J1096" i="4" s="1"/>
  <c r="J1100" i="4" s="1"/>
  <c r="J1104" i="4" s="1"/>
  <c r="J1108" i="4" s="1"/>
  <c r="J1112" i="4" s="1"/>
  <c r="J1116" i="4" s="1"/>
  <c r="J1120" i="4" s="1"/>
  <c r="L1052" i="4"/>
  <c r="N1052" i="4" s="1"/>
  <c r="N1116" i="4"/>
  <c r="K1308" i="4"/>
  <c r="R1310" i="4"/>
  <c r="T1308" i="4"/>
  <c r="H1316" i="4"/>
  <c r="N1306" i="4"/>
  <c r="L1308" i="4"/>
  <c r="U1307" i="4"/>
  <c r="E1312" i="4"/>
  <c r="F199" i="3"/>
  <c r="J946" i="3"/>
  <c r="K944" i="3"/>
  <c r="F197" i="3"/>
  <c r="L699" i="3"/>
  <c r="G944" i="3"/>
  <c r="C41" i="3"/>
  <c r="F42" i="3"/>
  <c r="J42" i="3" s="1"/>
  <c r="C45" i="3"/>
  <c r="F46" i="3"/>
  <c r="J46" i="3" s="1"/>
  <c r="C49" i="3"/>
  <c r="F50" i="3"/>
  <c r="J50" i="3" s="1"/>
  <c r="C53" i="3"/>
  <c r="F54" i="3"/>
  <c r="J54" i="3" s="1"/>
  <c r="C57" i="3"/>
  <c r="F58" i="3"/>
  <c r="J58" i="3" s="1"/>
  <c r="C61" i="3"/>
  <c r="F62" i="3"/>
  <c r="J62" i="3" s="1"/>
  <c r="C65" i="3"/>
  <c r="F66" i="3"/>
  <c r="J66" i="3" s="1"/>
  <c r="C69" i="3"/>
  <c r="F70" i="3"/>
  <c r="J70" i="3" s="1"/>
  <c r="C73" i="3"/>
  <c r="F74" i="3"/>
  <c r="J74" i="3" s="1"/>
  <c r="C77" i="3"/>
  <c r="F78" i="3"/>
  <c r="J78" i="3" s="1"/>
  <c r="C81" i="3"/>
  <c r="F82" i="3"/>
  <c r="J82" i="3" s="1"/>
  <c r="C85" i="3"/>
  <c r="F86" i="3"/>
  <c r="J86" i="3" s="1"/>
  <c r="C89" i="3"/>
  <c r="F90" i="3"/>
  <c r="J90" i="3" s="1"/>
  <c r="C93" i="3"/>
  <c r="F94" i="3"/>
  <c r="J94" i="3" s="1"/>
  <c r="C97" i="3"/>
  <c r="F98" i="3"/>
  <c r="J98" i="3" s="1"/>
  <c r="C101" i="3"/>
  <c r="F102" i="3"/>
  <c r="J102" i="3" s="1"/>
  <c r="C105" i="3"/>
  <c r="F106" i="3"/>
  <c r="J106" i="3" s="1"/>
  <c r="C109" i="3"/>
  <c r="F110" i="3"/>
  <c r="J110" i="3" s="1"/>
  <c r="C113" i="3"/>
  <c r="F114" i="3"/>
  <c r="J114" i="3" s="1"/>
  <c r="C117" i="3"/>
  <c r="F118" i="3"/>
  <c r="J118" i="3" s="1"/>
  <c r="C121" i="3"/>
  <c r="F122" i="3"/>
  <c r="J122" i="3" s="1"/>
  <c r="C125" i="3"/>
  <c r="F126" i="3"/>
  <c r="J126" i="3" s="1"/>
  <c r="C129" i="3"/>
  <c r="F130" i="3"/>
  <c r="J130" i="3" s="1"/>
  <c r="C133" i="3"/>
  <c r="F134" i="3"/>
  <c r="J134" i="3" s="1"/>
  <c r="C137" i="3"/>
  <c r="F138" i="3"/>
  <c r="J138" i="3" s="1"/>
  <c r="C141" i="3"/>
  <c r="F142" i="3"/>
  <c r="J142" i="3" s="1"/>
  <c r="C145" i="3"/>
  <c r="F146" i="3"/>
  <c r="J146" i="3" s="1"/>
  <c r="C149" i="3"/>
  <c r="F150" i="3"/>
  <c r="J150" i="3" s="1"/>
  <c r="C153" i="3"/>
  <c r="F154" i="3"/>
  <c r="J154" i="3" s="1"/>
  <c r="C157" i="3"/>
  <c r="F158" i="3"/>
  <c r="J158" i="3" s="1"/>
  <c r="C161" i="3"/>
  <c r="F162" i="3"/>
  <c r="J162" i="3" s="1"/>
  <c r="C165" i="3"/>
  <c r="F166" i="3"/>
  <c r="J166" i="3" s="1"/>
  <c r="C169" i="3"/>
  <c r="F170" i="3"/>
  <c r="J170" i="3" s="1"/>
  <c r="C173" i="3"/>
  <c r="F174" i="3"/>
  <c r="J174" i="3" s="1"/>
  <c r="C177" i="3"/>
  <c r="F178" i="3"/>
  <c r="J178" i="3" s="1"/>
  <c r="C181" i="3"/>
  <c r="F182" i="3"/>
  <c r="J182" i="3" s="1"/>
  <c r="C200" i="3"/>
  <c r="F200" i="3" s="1"/>
  <c r="C204" i="3"/>
  <c r="F204" i="3" s="1"/>
  <c r="C208" i="3"/>
  <c r="F208" i="3" s="1"/>
  <c r="C212" i="3"/>
  <c r="F212" i="3" s="1"/>
  <c r="C216" i="3"/>
  <c r="F216" i="3" s="1"/>
  <c r="C220" i="3"/>
  <c r="F220" i="3" s="1"/>
  <c r="C224" i="3"/>
  <c r="F224" i="3" s="1"/>
  <c r="C228" i="3"/>
  <c r="F228" i="3" s="1"/>
  <c r="C232" i="3"/>
  <c r="F232" i="3" s="1"/>
  <c r="C236" i="3"/>
  <c r="F236" i="3" s="1"/>
  <c r="C240" i="3"/>
  <c r="F240" i="3" s="1"/>
  <c r="C244" i="3"/>
  <c r="F244" i="3" s="1"/>
  <c r="C252" i="3"/>
  <c r="F252" i="3" s="1"/>
  <c r="C260" i="3"/>
  <c r="F260" i="3" s="1"/>
  <c r="C268" i="3"/>
  <c r="F268" i="3" s="1"/>
  <c r="C276" i="3"/>
  <c r="F276" i="3" s="1"/>
  <c r="C296" i="3"/>
  <c r="F296" i="3" s="1"/>
  <c r="C304" i="3"/>
  <c r="F304" i="3" s="1"/>
  <c r="C312" i="3"/>
  <c r="F312" i="3" s="1"/>
  <c r="C320" i="3"/>
  <c r="F320" i="3" s="1"/>
  <c r="C328" i="3"/>
  <c r="F328" i="3" s="1"/>
  <c r="C336" i="3"/>
  <c r="F336" i="3" s="1"/>
  <c r="C344" i="3"/>
  <c r="F344" i="3" s="1"/>
  <c r="C350" i="3"/>
  <c r="F350" i="3" s="1"/>
  <c r="C354" i="3"/>
  <c r="F354" i="3" s="1"/>
  <c r="C360" i="3"/>
  <c r="F360" i="3" s="1"/>
  <c r="C368" i="3"/>
  <c r="F368" i="3" s="1"/>
  <c r="C376" i="3"/>
  <c r="F376" i="3" s="1"/>
  <c r="C384" i="3"/>
  <c r="F384" i="3" s="1"/>
  <c r="C426" i="3"/>
  <c r="F426" i="3" s="1"/>
  <c r="C434" i="3"/>
  <c r="F434" i="3" s="1"/>
  <c r="C442" i="3"/>
  <c r="F442" i="3" s="1"/>
  <c r="C450" i="3"/>
  <c r="F450" i="3" s="1"/>
  <c r="C458" i="3"/>
  <c r="F458" i="3" s="1"/>
  <c r="C466" i="3"/>
  <c r="F466" i="3" s="1"/>
  <c r="C474" i="3"/>
  <c r="F474" i="3" s="1"/>
  <c r="C482" i="3"/>
  <c r="F482" i="3" s="1"/>
  <c r="C490" i="3"/>
  <c r="F490" i="3" s="1"/>
  <c r="C498" i="3"/>
  <c r="F498" i="3" s="1"/>
  <c r="C504" i="3"/>
  <c r="F504" i="3" s="1"/>
  <c r="C508" i="3"/>
  <c r="F508" i="3" s="1"/>
  <c r="C512" i="3"/>
  <c r="F512" i="3" s="1"/>
  <c r="C516" i="3"/>
  <c r="F516" i="3" s="1"/>
  <c r="C520" i="3"/>
  <c r="F520" i="3" s="1"/>
  <c r="C524" i="3"/>
  <c r="F524" i="3" s="1"/>
  <c r="C528" i="3"/>
  <c r="F528" i="3" s="1"/>
  <c r="C532" i="3"/>
  <c r="F532" i="3" s="1"/>
  <c r="C533" i="3"/>
  <c r="F533" i="3" s="1"/>
  <c r="Y551" i="3"/>
  <c r="W603" i="3"/>
  <c r="D249" i="3" s="1"/>
  <c r="F249" i="3" s="1"/>
  <c r="Y607" i="3"/>
  <c r="W611" i="3"/>
  <c r="D257" i="3" s="1"/>
  <c r="F257" i="3" s="1"/>
  <c r="Y615" i="3"/>
  <c r="W619" i="3"/>
  <c r="D265" i="3" s="1"/>
  <c r="F265" i="3" s="1"/>
  <c r="Y623" i="3"/>
  <c r="W627" i="3"/>
  <c r="D273" i="3" s="1"/>
  <c r="F273" i="3" s="1"/>
  <c r="Y631" i="3"/>
  <c r="W647" i="3"/>
  <c r="D293" i="3" s="1"/>
  <c r="F293" i="3" s="1"/>
  <c r="Y651" i="3"/>
  <c r="W655" i="3"/>
  <c r="D301" i="3" s="1"/>
  <c r="F301" i="3" s="1"/>
  <c r="Y659" i="3"/>
  <c r="W663" i="3"/>
  <c r="D309" i="3" s="1"/>
  <c r="F309" i="3" s="1"/>
  <c r="Y667" i="3"/>
  <c r="W671" i="3"/>
  <c r="D317" i="3" s="1"/>
  <c r="F317" i="3" s="1"/>
  <c r="Y675" i="3"/>
  <c r="W679" i="3"/>
  <c r="D325" i="3" s="1"/>
  <c r="F325" i="3" s="1"/>
  <c r="Y683" i="3"/>
  <c r="W687" i="3"/>
  <c r="D333" i="3" s="1"/>
  <c r="F333" i="3" s="1"/>
  <c r="Y691" i="3"/>
  <c r="W695" i="3"/>
  <c r="D341" i="3" s="1"/>
  <c r="F341" i="3" s="1"/>
  <c r="W711" i="3"/>
  <c r="D357" i="3" s="1"/>
  <c r="F357" i="3" s="1"/>
  <c r="Y715" i="3"/>
  <c r="W719" i="3"/>
  <c r="D365" i="3" s="1"/>
  <c r="F365" i="3" s="1"/>
  <c r="Y723" i="3"/>
  <c r="W727" i="3"/>
  <c r="D373" i="3" s="1"/>
  <c r="F373" i="3" s="1"/>
  <c r="Y731" i="3"/>
  <c r="W735" i="3"/>
  <c r="D381" i="3" s="1"/>
  <c r="F381" i="3" s="1"/>
  <c r="Y739" i="3"/>
  <c r="Y781" i="3"/>
  <c r="W785" i="3"/>
  <c r="D431" i="3" s="1"/>
  <c r="F431" i="3" s="1"/>
  <c r="Y789" i="3"/>
  <c r="W793" i="3"/>
  <c r="D439" i="3" s="1"/>
  <c r="F439" i="3" s="1"/>
  <c r="Y797" i="3"/>
  <c r="W801" i="3"/>
  <c r="D447" i="3" s="1"/>
  <c r="F447" i="3" s="1"/>
  <c r="W809" i="3"/>
  <c r="D455" i="3" s="1"/>
  <c r="F455" i="3" s="1"/>
  <c r="Y813" i="3"/>
  <c r="W817" i="3"/>
  <c r="D463" i="3" s="1"/>
  <c r="F463" i="3" s="1"/>
  <c r="Y821" i="3"/>
  <c r="W825" i="3"/>
  <c r="D471" i="3" s="1"/>
  <c r="F471" i="3" s="1"/>
  <c r="Y829" i="3"/>
  <c r="W833" i="3"/>
  <c r="D479" i="3" s="1"/>
  <c r="F479" i="3" s="1"/>
  <c r="Y837" i="3"/>
  <c r="W841" i="3"/>
  <c r="D487" i="3" s="1"/>
  <c r="F487" i="3" s="1"/>
  <c r="Y845" i="3"/>
  <c r="W849" i="3"/>
  <c r="D495" i="3" s="1"/>
  <c r="F495" i="3" s="1"/>
  <c r="Y853" i="3"/>
  <c r="O939" i="3"/>
  <c r="Q939" i="3" s="1"/>
  <c r="O987" i="3"/>
  <c r="Q987" i="3" s="1"/>
  <c r="O995" i="3"/>
  <c r="Q995" i="3" s="1"/>
  <c r="W1319" i="3"/>
  <c r="U1321" i="3"/>
  <c r="K1322" i="3"/>
  <c r="J1324" i="3"/>
  <c r="J1326" i="3" s="1"/>
  <c r="J1328" i="3" s="1"/>
  <c r="J1330" i="3" s="1"/>
  <c r="K1326" i="3"/>
  <c r="E1278" i="3"/>
  <c r="H1328" i="3"/>
  <c r="G1330" i="3"/>
  <c r="C40" i="3"/>
  <c r="F41" i="3"/>
  <c r="C44" i="3"/>
  <c r="F45" i="3"/>
  <c r="C48" i="3"/>
  <c r="F49" i="3"/>
  <c r="C52" i="3"/>
  <c r="F53" i="3"/>
  <c r="C56" i="3"/>
  <c r="F57" i="3"/>
  <c r="C60" i="3"/>
  <c r="F61" i="3"/>
  <c r="C64" i="3"/>
  <c r="F65" i="3"/>
  <c r="C68" i="3"/>
  <c r="F69" i="3"/>
  <c r="C72" i="3"/>
  <c r="F73" i="3"/>
  <c r="C76" i="3"/>
  <c r="F77" i="3"/>
  <c r="C80" i="3"/>
  <c r="F81" i="3"/>
  <c r="C84" i="3"/>
  <c r="F85" i="3"/>
  <c r="C88" i="3"/>
  <c r="F89" i="3"/>
  <c r="C92" i="3"/>
  <c r="F93" i="3"/>
  <c r="C96" i="3"/>
  <c r="F97" i="3"/>
  <c r="C100" i="3"/>
  <c r="F101" i="3"/>
  <c r="C104" i="3"/>
  <c r="F105" i="3"/>
  <c r="C108" i="3"/>
  <c r="F109" i="3"/>
  <c r="C112" i="3"/>
  <c r="F113" i="3"/>
  <c r="C116" i="3"/>
  <c r="F117" i="3"/>
  <c r="C120" i="3"/>
  <c r="F121" i="3"/>
  <c r="C124" i="3"/>
  <c r="F125" i="3"/>
  <c r="C128" i="3"/>
  <c r="F129" i="3"/>
  <c r="C132" i="3"/>
  <c r="F133" i="3"/>
  <c r="C136" i="3"/>
  <c r="F137" i="3"/>
  <c r="C140" i="3"/>
  <c r="F141" i="3"/>
  <c r="C144" i="3"/>
  <c r="F145" i="3"/>
  <c r="C148" i="3"/>
  <c r="F149" i="3"/>
  <c r="C152" i="3"/>
  <c r="F153" i="3"/>
  <c r="C156" i="3"/>
  <c r="F157" i="3"/>
  <c r="C160" i="3"/>
  <c r="F161" i="3"/>
  <c r="C164" i="3"/>
  <c r="F165" i="3"/>
  <c r="C168" i="3"/>
  <c r="F169" i="3"/>
  <c r="C172" i="3"/>
  <c r="F173" i="3"/>
  <c r="C176" i="3"/>
  <c r="F177" i="3"/>
  <c r="C180" i="3"/>
  <c r="F181" i="3"/>
  <c r="D202" i="3"/>
  <c r="F202" i="3" s="1"/>
  <c r="D246" i="3"/>
  <c r="F246" i="3" s="1"/>
  <c r="D254" i="3"/>
  <c r="F254" i="3" s="1"/>
  <c r="D262" i="3"/>
  <c r="F262" i="3" s="1"/>
  <c r="D270" i="3"/>
  <c r="F270" i="3" s="1"/>
  <c r="D278" i="3"/>
  <c r="F278" i="3" s="1"/>
  <c r="D282" i="3"/>
  <c r="F282" i="3" s="1"/>
  <c r="D286" i="3"/>
  <c r="F286" i="3" s="1"/>
  <c r="D290" i="3"/>
  <c r="F290" i="3" s="1"/>
  <c r="D298" i="3"/>
  <c r="F298" i="3" s="1"/>
  <c r="D306" i="3"/>
  <c r="F306" i="3" s="1"/>
  <c r="D314" i="3"/>
  <c r="F314" i="3" s="1"/>
  <c r="D322" i="3"/>
  <c r="F322" i="3" s="1"/>
  <c r="D330" i="3"/>
  <c r="F330" i="3" s="1"/>
  <c r="D338" i="3"/>
  <c r="F338" i="3" s="1"/>
  <c r="D346" i="3"/>
  <c r="F346" i="3" s="1"/>
  <c r="D362" i="3"/>
  <c r="F362" i="3" s="1"/>
  <c r="D370" i="3"/>
  <c r="F370" i="3" s="1"/>
  <c r="D378" i="3"/>
  <c r="F378" i="3" s="1"/>
  <c r="D386" i="3"/>
  <c r="F386" i="3" s="1"/>
  <c r="D390" i="3"/>
  <c r="F390" i="3" s="1"/>
  <c r="D394" i="3"/>
  <c r="F394" i="3" s="1"/>
  <c r="D398" i="3"/>
  <c r="F398" i="3" s="1"/>
  <c r="D402" i="3"/>
  <c r="F402" i="3" s="1"/>
  <c r="D406" i="3"/>
  <c r="F406" i="3" s="1"/>
  <c r="D410" i="3"/>
  <c r="F410" i="3" s="1"/>
  <c r="D414" i="3"/>
  <c r="F414" i="3" s="1"/>
  <c r="D418" i="3"/>
  <c r="F418" i="3" s="1"/>
  <c r="D422" i="3"/>
  <c r="F422" i="3" s="1"/>
  <c r="D428" i="3"/>
  <c r="F428" i="3" s="1"/>
  <c r="D436" i="3"/>
  <c r="F436" i="3" s="1"/>
  <c r="D444" i="3"/>
  <c r="F444" i="3" s="1"/>
  <c r="D452" i="3"/>
  <c r="F452" i="3" s="1"/>
  <c r="D460" i="3"/>
  <c r="F460" i="3" s="1"/>
  <c r="D468" i="3"/>
  <c r="F468" i="3" s="1"/>
  <c r="D476" i="3"/>
  <c r="F476" i="3" s="1"/>
  <c r="D484" i="3"/>
  <c r="F484" i="3" s="1"/>
  <c r="D492" i="3"/>
  <c r="F492" i="3" s="1"/>
  <c r="D500" i="3"/>
  <c r="F500" i="3" s="1"/>
  <c r="Y616" i="3"/>
  <c r="Y624" i="3"/>
  <c r="Y632" i="3"/>
  <c r="Y636" i="3"/>
  <c r="Y640" i="3"/>
  <c r="Y644" i="3"/>
  <c r="Y652" i="3"/>
  <c r="Y660" i="3"/>
  <c r="Y668" i="3"/>
  <c r="Y676" i="3"/>
  <c r="Y684" i="3"/>
  <c r="Y692" i="3"/>
  <c r="Y700" i="3"/>
  <c r="Y716" i="3"/>
  <c r="Y724" i="3"/>
  <c r="Y732" i="3"/>
  <c r="Y740" i="3"/>
  <c r="Y744" i="3"/>
  <c r="Y748" i="3"/>
  <c r="Y752" i="3"/>
  <c r="Y756" i="3"/>
  <c r="Y760" i="3"/>
  <c r="Y764" i="3"/>
  <c r="Y768" i="3"/>
  <c r="Y772" i="3"/>
  <c r="Y776" i="3"/>
  <c r="Y782" i="3"/>
  <c r="Y790" i="3"/>
  <c r="Y798" i="3"/>
  <c r="Y806" i="3"/>
  <c r="Y814" i="3"/>
  <c r="Y822" i="3"/>
  <c r="Y830" i="3"/>
  <c r="Y838" i="3"/>
  <c r="Y846" i="3"/>
  <c r="Y854" i="3"/>
  <c r="Y889" i="3"/>
  <c r="N1278" i="3"/>
  <c r="F40" i="3"/>
  <c r="C43" i="3"/>
  <c r="J43" i="3" s="1"/>
  <c r="F44" i="3"/>
  <c r="C47" i="3"/>
  <c r="J47" i="3" s="1"/>
  <c r="F48" i="3"/>
  <c r="C51" i="3"/>
  <c r="J51" i="3" s="1"/>
  <c r="F52" i="3"/>
  <c r="C55" i="3"/>
  <c r="J55" i="3" s="1"/>
  <c r="F56" i="3"/>
  <c r="C59" i="3"/>
  <c r="J59" i="3" s="1"/>
  <c r="F60" i="3"/>
  <c r="C63" i="3"/>
  <c r="J63" i="3" s="1"/>
  <c r="F64" i="3"/>
  <c r="C67" i="3"/>
  <c r="J67" i="3" s="1"/>
  <c r="F68" i="3"/>
  <c r="C71" i="3"/>
  <c r="J71" i="3" s="1"/>
  <c r="F72" i="3"/>
  <c r="C75" i="3"/>
  <c r="J75" i="3" s="1"/>
  <c r="F76" i="3"/>
  <c r="C79" i="3"/>
  <c r="J79" i="3" s="1"/>
  <c r="F80" i="3"/>
  <c r="C83" i="3"/>
  <c r="J83" i="3" s="1"/>
  <c r="F84" i="3"/>
  <c r="C87" i="3"/>
  <c r="J87" i="3" s="1"/>
  <c r="F88" i="3"/>
  <c r="C91" i="3"/>
  <c r="J91" i="3" s="1"/>
  <c r="F92" i="3"/>
  <c r="C95" i="3"/>
  <c r="J95" i="3" s="1"/>
  <c r="F96" i="3"/>
  <c r="C99" i="3"/>
  <c r="J99" i="3" s="1"/>
  <c r="F100" i="3"/>
  <c r="C103" i="3"/>
  <c r="J103" i="3" s="1"/>
  <c r="F104" i="3"/>
  <c r="C107" i="3"/>
  <c r="J107" i="3" s="1"/>
  <c r="F108" i="3"/>
  <c r="C111" i="3"/>
  <c r="J111" i="3" s="1"/>
  <c r="F112" i="3"/>
  <c r="C115" i="3"/>
  <c r="J115" i="3" s="1"/>
  <c r="F116" i="3"/>
  <c r="C119" i="3"/>
  <c r="J119" i="3" s="1"/>
  <c r="F120" i="3"/>
  <c r="C123" i="3"/>
  <c r="J123" i="3" s="1"/>
  <c r="F124" i="3"/>
  <c r="C127" i="3"/>
  <c r="J127" i="3" s="1"/>
  <c r="F128" i="3"/>
  <c r="C131" i="3"/>
  <c r="J131" i="3" s="1"/>
  <c r="F132" i="3"/>
  <c r="C135" i="3"/>
  <c r="J135" i="3" s="1"/>
  <c r="F136" i="3"/>
  <c r="C139" i="3"/>
  <c r="J139" i="3" s="1"/>
  <c r="F140" i="3"/>
  <c r="C143" i="3"/>
  <c r="J143" i="3" s="1"/>
  <c r="F144" i="3"/>
  <c r="C147" i="3"/>
  <c r="J147" i="3" s="1"/>
  <c r="F148" i="3"/>
  <c r="C151" i="3"/>
  <c r="J151" i="3" s="1"/>
  <c r="F152" i="3"/>
  <c r="C155" i="3"/>
  <c r="J155" i="3" s="1"/>
  <c r="F156" i="3"/>
  <c r="C159" i="3"/>
  <c r="J159" i="3" s="1"/>
  <c r="F160" i="3"/>
  <c r="C163" i="3"/>
  <c r="J163" i="3" s="1"/>
  <c r="F164" i="3"/>
  <c r="C167" i="3"/>
  <c r="J167" i="3" s="1"/>
  <c r="F168" i="3"/>
  <c r="C171" i="3"/>
  <c r="J171" i="3" s="1"/>
  <c r="F172" i="3"/>
  <c r="C175" i="3"/>
  <c r="J175" i="3" s="1"/>
  <c r="F176" i="3"/>
  <c r="C179" i="3"/>
  <c r="J179" i="3" s="1"/>
  <c r="F180" i="3"/>
  <c r="N1320" i="3"/>
  <c r="L1322" i="3"/>
  <c r="D1328" i="3"/>
  <c r="O1320" i="3"/>
  <c r="Q1318" i="3"/>
  <c r="E1322" i="3"/>
  <c r="E1324" i="3"/>
  <c r="H1322" i="3"/>
  <c r="H1324" i="3"/>
  <c r="H1326" i="3"/>
  <c r="R1320" i="3"/>
  <c r="L1095" i="2"/>
  <c r="N1095" i="2" s="1"/>
  <c r="V711" i="2"/>
  <c r="C358" i="2" s="1"/>
  <c r="F358" i="2" s="1"/>
  <c r="C373" i="2"/>
  <c r="F373" i="2" s="1"/>
  <c r="Y726" i="2"/>
  <c r="C389" i="2"/>
  <c r="F389" i="2" s="1"/>
  <c r="Y742" i="2"/>
  <c r="Y758" i="2"/>
  <c r="C405" i="2"/>
  <c r="F405" i="2" s="1"/>
  <c r="W833" i="2"/>
  <c r="D480" i="2" s="1"/>
  <c r="F480" i="2" s="1"/>
  <c r="G951" i="2"/>
  <c r="G953" i="2" s="1"/>
  <c r="H949" i="2"/>
  <c r="H945" i="2"/>
  <c r="H1326" i="2"/>
  <c r="G1328" i="2"/>
  <c r="G1330" i="2" s="1"/>
  <c r="G1332" i="2" s="1"/>
  <c r="F201" i="2"/>
  <c r="W555" i="2"/>
  <c r="D202" i="2" s="1"/>
  <c r="F202" i="2" s="1"/>
  <c r="W599" i="2"/>
  <c r="D246" i="2" s="1"/>
  <c r="F246" i="2" s="1"/>
  <c r="J603" i="2"/>
  <c r="Z599" i="2"/>
  <c r="Y686" i="2"/>
  <c r="C333" i="2"/>
  <c r="W701" i="2"/>
  <c r="D348" i="2" s="1"/>
  <c r="F348" i="2" s="1"/>
  <c r="C369" i="2"/>
  <c r="F369" i="2" s="1"/>
  <c r="Y722" i="2"/>
  <c r="C385" i="2"/>
  <c r="F385" i="2" s="1"/>
  <c r="Y738" i="2"/>
  <c r="C401" i="2"/>
  <c r="F401" i="2" s="1"/>
  <c r="Y754" i="2"/>
  <c r="D463" i="2"/>
  <c r="F463" i="2" s="1"/>
  <c r="Y816" i="2"/>
  <c r="O1200" i="2"/>
  <c r="Q1200" i="2" s="1"/>
  <c r="L829" i="2"/>
  <c r="D477" i="2"/>
  <c r="O1214" i="2"/>
  <c r="Q1214" i="2" s="1"/>
  <c r="D343" i="2"/>
  <c r="F343" i="2" s="1"/>
  <c r="Y696" i="2"/>
  <c r="O1080" i="2"/>
  <c r="Q1080" i="2" s="1"/>
  <c r="L695" i="2"/>
  <c r="Y826" i="2"/>
  <c r="D473" i="2"/>
  <c r="F473" i="2" s="1"/>
  <c r="O1210" i="2"/>
  <c r="Q1210" i="2" s="1"/>
  <c r="L825" i="2"/>
  <c r="D197" i="2"/>
  <c r="F197" i="2" s="1"/>
  <c r="Y550" i="2"/>
  <c r="O934" i="2"/>
  <c r="Q934" i="2" s="1"/>
  <c r="U591" i="2"/>
  <c r="Y589" i="2"/>
  <c r="F181" i="2"/>
  <c r="C180" i="2"/>
  <c r="J180" i="2" s="1"/>
  <c r="F177" i="2"/>
  <c r="C176" i="2"/>
  <c r="F173" i="2"/>
  <c r="C172" i="2"/>
  <c r="F169" i="2"/>
  <c r="C168" i="2"/>
  <c r="F165" i="2"/>
  <c r="C164" i="2"/>
  <c r="J164" i="2" s="1"/>
  <c r="F161" i="2"/>
  <c r="C160" i="2"/>
  <c r="F157" i="2"/>
  <c r="J157" i="2" s="1"/>
  <c r="C156" i="2"/>
  <c r="F153" i="2"/>
  <c r="C152" i="2"/>
  <c r="F149" i="2"/>
  <c r="C148" i="2"/>
  <c r="J148" i="2" s="1"/>
  <c r="F145" i="2"/>
  <c r="C144" i="2"/>
  <c r="F141" i="2"/>
  <c r="J141" i="2" s="1"/>
  <c r="C140" i="2"/>
  <c r="F137" i="2"/>
  <c r="C136" i="2"/>
  <c r="F133" i="2"/>
  <c r="F183" i="2"/>
  <c r="C178" i="2"/>
  <c r="J178" i="2" s="1"/>
  <c r="F176" i="2"/>
  <c r="F174" i="2"/>
  <c r="C171" i="2"/>
  <c r="J171" i="2" s="1"/>
  <c r="C169" i="2"/>
  <c r="J169" i="2" s="1"/>
  <c r="F167" i="2"/>
  <c r="C162" i="2"/>
  <c r="J162" i="2" s="1"/>
  <c r="F160" i="2"/>
  <c r="F158" i="2"/>
  <c r="C155" i="2"/>
  <c r="J155" i="2" s="1"/>
  <c r="C153" i="2"/>
  <c r="F151" i="2"/>
  <c r="C146" i="2"/>
  <c r="J146" i="2" s="1"/>
  <c r="F144" i="2"/>
  <c r="F142" i="2"/>
  <c r="C139" i="2"/>
  <c r="J139" i="2" s="1"/>
  <c r="C137" i="2"/>
  <c r="J137" i="2" s="1"/>
  <c r="F135" i="2"/>
  <c r="C132" i="2"/>
  <c r="J132" i="2" s="1"/>
  <c r="F129" i="2"/>
  <c r="C128" i="2"/>
  <c r="J128" i="2" s="1"/>
  <c r="F125" i="2"/>
  <c r="C124" i="2"/>
  <c r="J124" i="2" s="1"/>
  <c r="F121" i="2"/>
  <c r="C120" i="2"/>
  <c r="J120" i="2" s="1"/>
  <c r="F117" i="2"/>
  <c r="C116" i="2"/>
  <c r="J116" i="2" s="1"/>
  <c r="F113" i="2"/>
  <c r="C112" i="2"/>
  <c r="J112" i="2" s="1"/>
  <c r="F109" i="2"/>
  <c r="C108" i="2"/>
  <c r="J108" i="2" s="1"/>
  <c r="F105" i="2"/>
  <c r="C104" i="2"/>
  <c r="J104" i="2" s="1"/>
  <c r="F101" i="2"/>
  <c r="C100" i="2"/>
  <c r="J100" i="2" s="1"/>
  <c r="F97" i="2"/>
  <c r="C96" i="2"/>
  <c r="J96" i="2" s="1"/>
  <c r="F93" i="2"/>
  <c r="C92" i="2"/>
  <c r="J92" i="2" s="1"/>
  <c r="F89" i="2"/>
  <c r="C88" i="2"/>
  <c r="J88" i="2" s="1"/>
  <c r="F85" i="2"/>
  <c r="C84" i="2"/>
  <c r="J84" i="2" s="1"/>
  <c r="F81" i="2"/>
  <c r="C80" i="2"/>
  <c r="J80" i="2" s="1"/>
  <c r="F77" i="2"/>
  <c r="C76" i="2"/>
  <c r="J76" i="2" s="1"/>
  <c r="F73" i="2"/>
  <c r="C72" i="2"/>
  <c r="J72" i="2" s="1"/>
  <c r="F69" i="2"/>
  <c r="C68" i="2"/>
  <c r="J68" i="2" s="1"/>
  <c r="F65" i="2"/>
  <c r="C64" i="2"/>
  <c r="J64" i="2" s="1"/>
  <c r="F61" i="2"/>
  <c r="C60" i="2"/>
  <c r="J60" i="2" s="1"/>
  <c r="F57" i="2"/>
  <c r="C56" i="2"/>
  <c r="J56" i="2" s="1"/>
  <c r="F53" i="2"/>
  <c r="C52" i="2"/>
  <c r="J52" i="2" s="1"/>
  <c r="F49" i="2"/>
  <c r="C48" i="2"/>
  <c r="J48" i="2" s="1"/>
  <c r="F45" i="2"/>
  <c r="C44" i="2"/>
  <c r="J44" i="2" s="1"/>
  <c r="F41" i="2"/>
  <c r="C40" i="2"/>
  <c r="J40" i="2" s="1"/>
  <c r="F175" i="2"/>
  <c r="J175" i="2" s="1"/>
  <c r="C161" i="2"/>
  <c r="C154" i="2"/>
  <c r="F152" i="2"/>
  <c r="C145" i="2"/>
  <c r="C138" i="2"/>
  <c r="F136" i="2"/>
  <c r="F131" i="2"/>
  <c r="C126" i="2"/>
  <c r="F123" i="2"/>
  <c r="J123" i="2" s="1"/>
  <c r="C118" i="2"/>
  <c r="C114" i="2"/>
  <c r="C110" i="2"/>
  <c r="C106" i="2"/>
  <c r="C102" i="2"/>
  <c r="C98" i="2"/>
  <c r="C94" i="2"/>
  <c r="F91" i="2"/>
  <c r="J91" i="2" s="1"/>
  <c r="F87" i="2"/>
  <c r="J87" i="2" s="1"/>
  <c r="C82" i="2"/>
  <c r="C78" i="2"/>
  <c r="C74" i="2"/>
  <c r="C70" i="2"/>
  <c r="C66" i="2"/>
  <c r="F59" i="2"/>
  <c r="J59" i="2" s="1"/>
  <c r="F55" i="2"/>
  <c r="F51" i="2"/>
  <c r="J51" i="2" s="1"/>
  <c r="F47" i="2"/>
  <c r="J47" i="2" s="1"/>
  <c r="F43" i="2"/>
  <c r="J43" i="2" s="1"/>
  <c r="C183" i="2"/>
  <c r="C181" i="2"/>
  <c r="J181" i="2" s="1"/>
  <c r="F179" i="2"/>
  <c r="C174" i="2"/>
  <c r="J174" i="2" s="1"/>
  <c r="F172" i="2"/>
  <c r="F170" i="2"/>
  <c r="C167" i="2"/>
  <c r="J167" i="2" s="1"/>
  <c r="C165" i="2"/>
  <c r="J165" i="2" s="1"/>
  <c r="F163" i="2"/>
  <c r="C158" i="2"/>
  <c r="F156" i="2"/>
  <c r="F154" i="2"/>
  <c r="C151" i="2"/>
  <c r="C149" i="2"/>
  <c r="J149" i="2" s="1"/>
  <c r="F147" i="2"/>
  <c r="C142" i="2"/>
  <c r="J142" i="2" s="1"/>
  <c r="F140" i="2"/>
  <c r="F138" i="2"/>
  <c r="C135" i="2"/>
  <c r="J135" i="2" s="1"/>
  <c r="C133" i="2"/>
  <c r="J133" i="2" s="1"/>
  <c r="F130" i="2"/>
  <c r="C129" i="2"/>
  <c r="J129" i="2" s="1"/>
  <c r="F126" i="2"/>
  <c r="C125" i="2"/>
  <c r="J125" i="2" s="1"/>
  <c r="F122" i="2"/>
  <c r="C121" i="2"/>
  <c r="J121" i="2" s="1"/>
  <c r="F118" i="2"/>
  <c r="C117" i="2"/>
  <c r="J117" i="2" s="1"/>
  <c r="F114" i="2"/>
  <c r="C113" i="2"/>
  <c r="J113" i="2" s="1"/>
  <c r="F110" i="2"/>
  <c r="C109" i="2"/>
  <c r="J109" i="2" s="1"/>
  <c r="F106" i="2"/>
  <c r="C105" i="2"/>
  <c r="J105" i="2" s="1"/>
  <c r="F102" i="2"/>
  <c r="C101" i="2"/>
  <c r="J101" i="2" s="1"/>
  <c r="F98" i="2"/>
  <c r="C97" i="2"/>
  <c r="J97" i="2" s="1"/>
  <c r="F94" i="2"/>
  <c r="C93" i="2"/>
  <c r="J93" i="2" s="1"/>
  <c r="F90" i="2"/>
  <c r="C89" i="2"/>
  <c r="J89" i="2" s="1"/>
  <c r="F86" i="2"/>
  <c r="C85" i="2"/>
  <c r="J85" i="2" s="1"/>
  <c r="F82" i="2"/>
  <c r="C81" i="2"/>
  <c r="J81" i="2" s="1"/>
  <c r="F78" i="2"/>
  <c r="C77" i="2"/>
  <c r="J77" i="2" s="1"/>
  <c r="F74" i="2"/>
  <c r="C73" i="2"/>
  <c r="J73" i="2" s="1"/>
  <c r="F70" i="2"/>
  <c r="C69" i="2"/>
  <c r="J69" i="2" s="1"/>
  <c r="F66" i="2"/>
  <c r="C65" i="2"/>
  <c r="J65" i="2" s="1"/>
  <c r="F62" i="2"/>
  <c r="C61" i="2"/>
  <c r="J61" i="2" s="1"/>
  <c r="F58" i="2"/>
  <c r="C57" i="2"/>
  <c r="F54" i="2"/>
  <c r="C53" i="2"/>
  <c r="J53" i="2" s="1"/>
  <c r="F50" i="2"/>
  <c r="C49" i="2"/>
  <c r="J49" i="2" s="1"/>
  <c r="F46" i="2"/>
  <c r="C45" i="2"/>
  <c r="J45" i="2" s="1"/>
  <c r="F42" i="2"/>
  <c r="C41" i="2"/>
  <c r="J41" i="2" s="1"/>
  <c r="F182" i="2"/>
  <c r="J182" i="2" s="1"/>
  <c r="C179" i="2"/>
  <c r="C177" i="2"/>
  <c r="C170" i="2"/>
  <c r="J170" i="2" s="1"/>
  <c r="F168" i="2"/>
  <c r="F166" i="2"/>
  <c r="C163" i="2"/>
  <c r="J163" i="2" s="1"/>
  <c r="F159" i="2"/>
  <c r="J159" i="2" s="1"/>
  <c r="F150" i="2"/>
  <c r="J150" i="2" s="1"/>
  <c r="C147" i="2"/>
  <c r="F143" i="2"/>
  <c r="J143" i="2" s="1"/>
  <c r="F134" i="2"/>
  <c r="J134" i="2" s="1"/>
  <c r="C130" i="2"/>
  <c r="J130" i="2" s="1"/>
  <c r="F127" i="2"/>
  <c r="J127" i="2" s="1"/>
  <c r="C122" i="2"/>
  <c r="J122" i="2" s="1"/>
  <c r="F119" i="2"/>
  <c r="J119" i="2" s="1"/>
  <c r="F115" i="2"/>
  <c r="J115" i="2" s="1"/>
  <c r="F111" i="2"/>
  <c r="J111" i="2" s="1"/>
  <c r="F107" i="2"/>
  <c r="J107" i="2" s="1"/>
  <c r="F103" i="2"/>
  <c r="J103" i="2" s="1"/>
  <c r="F99" i="2"/>
  <c r="J99" i="2" s="1"/>
  <c r="F95" i="2"/>
  <c r="J95" i="2" s="1"/>
  <c r="C90" i="2"/>
  <c r="J90" i="2" s="1"/>
  <c r="C86" i="2"/>
  <c r="F83" i="2"/>
  <c r="J83" i="2" s="1"/>
  <c r="F79" i="2"/>
  <c r="F75" i="2"/>
  <c r="J75" i="2" s="1"/>
  <c r="F71" i="2"/>
  <c r="J71" i="2" s="1"/>
  <c r="F67" i="2"/>
  <c r="J67" i="2" s="1"/>
  <c r="F63" i="2"/>
  <c r="J63" i="2" s="1"/>
  <c r="C58" i="2"/>
  <c r="J58" i="2" s="1"/>
  <c r="C54" i="2"/>
  <c r="C50" i="2"/>
  <c r="J50" i="2" s="1"/>
  <c r="C46" i="2"/>
  <c r="C42" i="2"/>
  <c r="J42" i="2" s="1"/>
  <c r="C62" i="2"/>
  <c r="W685" i="2"/>
  <c r="D332" i="2" s="1"/>
  <c r="F332" i="2" s="1"/>
  <c r="C365" i="2"/>
  <c r="F365" i="2" s="1"/>
  <c r="Y718" i="2"/>
  <c r="C381" i="2"/>
  <c r="F381" i="2" s="1"/>
  <c r="Y734" i="2"/>
  <c r="C397" i="2"/>
  <c r="Y750" i="2"/>
  <c r="W771" i="2"/>
  <c r="D418" i="2" s="1"/>
  <c r="F418" i="2" s="1"/>
  <c r="Y778" i="2"/>
  <c r="C425" i="2"/>
  <c r="F425" i="2" s="1"/>
  <c r="W793" i="2"/>
  <c r="D440" i="2" s="1"/>
  <c r="F440" i="2" s="1"/>
  <c r="F458" i="2"/>
  <c r="C459" i="2"/>
  <c r="F459" i="2" s="1"/>
  <c r="Y812" i="2"/>
  <c r="D485" i="2"/>
  <c r="F485" i="2" s="1"/>
  <c r="O1222" i="2"/>
  <c r="Q1222" i="2" s="1"/>
  <c r="Y838" i="2"/>
  <c r="L837" i="2"/>
  <c r="E1273" i="2"/>
  <c r="J79" i="2"/>
  <c r="J55" i="2"/>
  <c r="J131" i="2"/>
  <c r="J166" i="2"/>
  <c r="J173" i="2"/>
  <c r="F200" i="2"/>
  <c r="F208" i="2"/>
  <c r="F216" i="2"/>
  <c r="F213" i="2"/>
  <c r="F221" i="2"/>
  <c r="F229" i="2"/>
  <c r="F326" i="2"/>
  <c r="C331" i="2"/>
  <c r="F331" i="2" s="1"/>
  <c r="Y684" i="2"/>
  <c r="D341" i="2"/>
  <c r="O1078" i="2"/>
  <c r="Q1078" i="2" s="1"/>
  <c r="L693" i="2"/>
  <c r="C361" i="2"/>
  <c r="F361" i="2" s="1"/>
  <c r="Y714" i="2"/>
  <c r="C377" i="2"/>
  <c r="F377" i="2" s="1"/>
  <c r="Y730" i="2"/>
  <c r="C393" i="2"/>
  <c r="F393" i="2" s="1"/>
  <c r="Y746" i="2"/>
  <c r="W791" i="2"/>
  <c r="D438" i="2" s="1"/>
  <c r="F438" i="2" s="1"/>
  <c r="C439" i="2"/>
  <c r="F439" i="2" s="1"/>
  <c r="Y792" i="2"/>
  <c r="D196" i="2"/>
  <c r="Y549" i="2"/>
  <c r="Z555" i="2"/>
  <c r="Y565" i="2"/>
  <c r="Y569" i="2"/>
  <c r="Y573" i="2"/>
  <c r="Y577" i="2"/>
  <c r="Y585" i="2"/>
  <c r="Z595" i="2"/>
  <c r="D333" i="2"/>
  <c r="O1070" i="2"/>
  <c r="Q1070" i="2" s="1"/>
  <c r="D335" i="2"/>
  <c r="F335" i="2" s="1"/>
  <c r="Y688" i="2"/>
  <c r="Y710" i="2"/>
  <c r="C357" i="2"/>
  <c r="D409" i="2"/>
  <c r="F409" i="2" s="1"/>
  <c r="O1146" i="2"/>
  <c r="Q1146" i="2" s="1"/>
  <c r="Y768" i="2"/>
  <c r="C415" i="2"/>
  <c r="D419" i="2"/>
  <c r="F419" i="2" s="1"/>
  <c r="Y772" i="2"/>
  <c r="Y786" i="2"/>
  <c r="C433" i="2"/>
  <c r="W787" i="2"/>
  <c r="D434" i="2" s="1"/>
  <c r="F434" i="2" s="1"/>
  <c r="Y790" i="2"/>
  <c r="C437" i="2"/>
  <c r="Y800" i="2"/>
  <c r="C447" i="2"/>
  <c r="D451" i="2"/>
  <c r="F451" i="2" s="1"/>
  <c r="Y804" i="2"/>
  <c r="W859" i="2"/>
  <c r="D506" i="2" s="1"/>
  <c r="F506" i="2" s="1"/>
  <c r="H947" i="2"/>
  <c r="O1188" i="2"/>
  <c r="Q1188" i="2" s="1"/>
  <c r="W1313" i="2"/>
  <c r="U1315" i="2"/>
  <c r="T1314" i="2"/>
  <c r="R1316" i="2"/>
  <c r="C253" i="2"/>
  <c r="U555" i="2"/>
  <c r="Y553" i="2"/>
  <c r="J557" i="2"/>
  <c r="D245" i="2"/>
  <c r="F245" i="2" s="1"/>
  <c r="O982" i="2"/>
  <c r="Q982" i="2" s="1"/>
  <c r="D247" i="2"/>
  <c r="F247" i="2" s="1"/>
  <c r="Y600" i="2"/>
  <c r="D253" i="2"/>
  <c r="O990" i="2"/>
  <c r="Q990" i="2" s="1"/>
  <c r="D255" i="2"/>
  <c r="F255" i="2" s="1"/>
  <c r="Y608" i="2"/>
  <c r="D257" i="2"/>
  <c r="F257" i="2" s="1"/>
  <c r="O994" i="2"/>
  <c r="Q994" i="2" s="1"/>
  <c r="Y610" i="2"/>
  <c r="D259" i="2"/>
  <c r="F259" i="2" s="1"/>
  <c r="Y612" i="2"/>
  <c r="D261" i="2"/>
  <c r="F261" i="2" s="1"/>
  <c r="O998" i="2"/>
  <c r="Q998" i="2" s="1"/>
  <c r="Y614" i="2"/>
  <c r="D263" i="2"/>
  <c r="F263" i="2" s="1"/>
  <c r="Y616" i="2"/>
  <c r="D265" i="2"/>
  <c r="F265" i="2" s="1"/>
  <c r="O1002" i="2"/>
  <c r="Q1002" i="2" s="1"/>
  <c r="Y618" i="2"/>
  <c r="D267" i="2"/>
  <c r="F267" i="2" s="1"/>
  <c r="Y620" i="2"/>
  <c r="D269" i="2"/>
  <c r="F269" i="2" s="1"/>
  <c r="O1006" i="2"/>
  <c r="Q1006" i="2" s="1"/>
  <c r="Y622" i="2"/>
  <c r="D271" i="2"/>
  <c r="F271" i="2" s="1"/>
  <c r="Y624" i="2"/>
  <c r="D273" i="2"/>
  <c r="F273" i="2" s="1"/>
  <c r="O1010" i="2"/>
  <c r="Q1010" i="2" s="1"/>
  <c r="Y626" i="2"/>
  <c r="D275" i="2"/>
  <c r="F275" i="2" s="1"/>
  <c r="Y628" i="2"/>
  <c r="D277" i="2"/>
  <c r="F277" i="2" s="1"/>
  <c r="O1014" i="2"/>
  <c r="Q1014" i="2" s="1"/>
  <c r="Y630" i="2"/>
  <c r="D279" i="2"/>
  <c r="F279" i="2" s="1"/>
  <c r="Y632" i="2"/>
  <c r="D281" i="2"/>
  <c r="F281" i="2" s="1"/>
  <c r="O1018" i="2"/>
  <c r="Q1018" i="2" s="1"/>
  <c r="Y634" i="2"/>
  <c r="D283" i="2"/>
  <c r="F283" i="2" s="1"/>
  <c r="Y636" i="2"/>
  <c r="D285" i="2"/>
  <c r="F285" i="2" s="1"/>
  <c r="O1022" i="2"/>
  <c r="Q1022" i="2" s="1"/>
  <c r="Y638" i="2"/>
  <c r="D287" i="2"/>
  <c r="F287" i="2" s="1"/>
  <c r="Y640" i="2"/>
  <c r="D289" i="2"/>
  <c r="F289" i="2" s="1"/>
  <c r="O1026" i="2"/>
  <c r="Q1026" i="2" s="1"/>
  <c r="Y642" i="2"/>
  <c r="D291" i="2"/>
  <c r="F291" i="2" s="1"/>
  <c r="Y644" i="2"/>
  <c r="D293" i="2"/>
  <c r="F293" i="2" s="1"/>
  <c r="O1030" i="2"/>
  <c r="Q1030" i="2" s="1"/>
  <c r="Y646" i="2"/>
  <c r="D295" i="2"/>
  <c r="F295" i="2" s="1"/>
  <c r="Y648" i="2"/>
  <c r="D297" i="2"/>
  <c r="F297" i="2" s="1"/>
  <c r="O1034" i="2"/>
  <c r="Q1034" i="2" s="1"/>
  <c r="Y650" i="2"/>
  <c r="D299" i="2"/>
  <c r="F299" i="2" s="1"/>
  <c r="Y652" i="2"/>
  <c r="D301" i="2"/>
  <c r="F301" i="2" s="1"/>
  <c r="O1038" i="2"/>
  <c r="Q1038" i="2" s="1"/>
  <c r="Y654" i="2"/>
  <c r="D303" i="2"/>
  <c r="F303" i="2" s="1"/>
  <c r="Y656" i="2"/>
  <c r="D305" i="2"/>
  <c r="F305" i="2" s="1"/>
  <c r="O1042" i="2"/>
  <c r="Q1042" i="2" s="1"/>
  <c r="Y658" i="2"/>
  <c r="D307" i="2"/>
  <c r="F307" i="2" s="1"/>
  <c r="Y660" i="2"/>
  <c r="D309" i="2"/>
  <c r="F309" i="2" s="1"/>
  <c r="O1046" i="2"/>
  <c r="Q1046" i="2" s="1"/>
  <c r="Y662" i="2"/>
  <c r="D311" i="2"/>
  <c r="F311" i="2" s="1"/>
  <c r="Y664" i="2"/>
  <c r="D317" i="2"/>
  <c r="O1054" i="2"/>
  <c r="Q1054" i="2" s="1"/>
  <c r="D319" i="2"/>
  <c r="F319" i="2" s="1"/>
  <c r="Y672" i="2"/>
  <c r="D325" i="2"/>
  <c r="F325" i="2" s="1"/>
  <c r="O1062" i="2"/>
  <c r="Q1062" i="2" s="1"/>
  <c r="D327" i="2"/>
  <c r="F327" i="2" s="1"/>
  <c r="Y680" i="2"/>
  <c r="Y692" i="2"/>
  <c r="Y702" i="2"/>
  <c r="C349" i="2"/>
  <c r="D357" i="2"/>
  <c r="O1094" i="2"/>
  <c r="Q1094" i="2" s="1"/>
  <c r="D359" i="2"/>
  <c r="F359" i="2" s="1"/>
  <c r="Y712" i="2"/>
  <c r="D363" i="2"/>
  <c r="F363" i="2" s="1"/>
  <c r="Y716" i="2"/>
  <c r="D367" i="2"/>
  <c r="F367" i="2" s="1"/>
  <c r="Y720" i="2"/>
  <c r="D371" i="2"/>
  <c r="F371" i="2" s="1"/>
  <c r="Y724" i="2"/>
  <c r="D375" i="2"/>
  <c r="F375" i="2" s="1"/>
  <c r="Y728" i="2"/>
  <c r="D379" i="2"/>
  <c r="F379" i="2" s="1"/>
  <c r="Y732" i="2"/>
  <c r="D383" i="2"/>
  <c r="F383" i="2" s="1"/>
  <c r="Y736" i="2"/>
  <c r="D387" i="2"/>
  <c r="F387" i="2" s="1"/>
  <c r="Y740" i="2"/>
  <c r="D391" i="2"/>
  <c r="F391" i="2" s="1"/>
  <c r="Y744" i="2"/>
  <c r="D395" i="2"/>
  <c r="F395" i="2" s="1"/>
  <c r="Y748" i="2"/>
  <c r="D399" i="2"/>
  <c r="F399" i="2" s="1"/>
  <c r="Y752" i="2"/>
  <c r="D403" i="2"/>
  <c r="F403" i="2" s="1"/>
  <c r="Y756" i="2"/>
  <c r="Y764" i="2"/>
  <c r="D411" i="2"/>
  <c r="F411" i="2" s="1"/>
  <c r="P763" i="2"/>
  <c r="P767" i="2"/>
  <c r="D415" i="2"/>
  <c r="D423" i="2"/>
  <c r="F423" i="2" s="1"/>
  <c r="Y776" i="2"/>
  <c r="P775" i="2"/>
  <c r="W783" i="2"/>
  <c r="D430" i="2" s="1"/>
  <c r="F430" i="2" s="1"/>
  <c r="D433" i="2"/>
  <c r="O1170" i="2"/>
  <c r="Q1170" i="2" s="1"/>
  <c r="P785" i="2"/>
  <c r="Y796" i="2"/>
  <c r="D443" i="2"/>
  <c r="F443" i="2" s="1"/>
  <c r="P795" i="2"/>
  <c r="P799" i="2"/>
  <c r="D447" i="2"/>
  <c r="D455" i="2"/>
  <c r="F455" i="2" s="1"/>
  <c r="Y808" i="2"/>
  <c r="P807" i="2"/>
  <c r="D461" i="2"/>
  <c r="F461" i="2" s="1"/>
  <c r="O1198" i="2"/>
  <c r="Q1198" i="2" s="1"/>
  <c r="Y814" i="2"/>
  <c r="L823" i="2"/>
  <c r="Y840" i="2"/>
  <c r="C487" i="2"/>
  <c r="F487" i="2" s="1"/>
  <c r="Y850" i="2"/>
  <c r="Y854" i="2"/>
  <c r="C501" i="2"/>
  <c r="W855" i="2"/>
  <c r="D502" i="2" s="1"/>
  <c r="F502" i="2" s="1"/>
  <c r="Y858" i="2"/>
  <c r="C505" i="2"/>
  <c r="F505" i="2" s="1"/>
  <c r="Y868" i="2"/>
  <c r="Y884" i="2"/>
  <c r="Y885" i="2"/>
  <c r="H941" i="2"/>
  <c r="O1096" i="2"/>
  <c r="Q1096" i="2" s="1"/>
  <c r="O1104" i="2"/>
  <c r="Q1104" i="2" s="1"/>
  <c r="O1112" i="2"/>
  <c r="Q1112" i="2" s="1"/>
  <c r="O1120" i="2"/>
  <c r="Q1120" i="2" s="1"/>
  <c r="O1128" i="2"/>
  <c r="Q1128" i="2" s="1"/>
  <c r="O1136" i="2"/>
  <c r="Q1136" i="2" s="1"/>
  <c r="O1156" i="2"/>
  <c r="Q1156" i="2" s="1"/>
  <c r="O1160" i="2"/>
  <c r="Q1160" i="2" s="1"/>
  <c r="K1320" i="2"/>
  <c r="J1322" i="2"/>
  <c r="J1324" i="2" s="1"/>
  <c r="J1326" i="2" s="1"/>
  <c r="Q1318" i="2"/>
  <c r="E1324" i="2"/>
  <c r="D1326" i="2"/>
  <c r="D441" i="2"/>
  <c r="F441" i="2" s="1"/>
  <c r="O1178" i="2"/>
  <c r="Q1178" i="2" s="1"/>
  <c r="Y846" i="2"/>
  <c r="C493" i="2"/>
  <c r="F493" i="2" s="1"/>
  <c r="D511" i="2"/>
  <c r="F511" i="2" s="1"/>
  <c r="Y864" i="2"/>
  <c r="D517" i="2"/>
  <c r="F517" i="2" s="1"/>
  <c r="O1254" i="2"/>
  <c r="Q1254" i="2" s="1"/>
  <c r="Y870" i="2"/>
  <c r="D527" i="2"/>
  <c r="F527" i="2" s="1"/>
  <c r="Y880" i="2"/>
  <c r="O1248" i="2"/>
  <c r="Q1248" i="2" s="1"/>
  <c r="C243" i="2"/>
  <c r="C317" i="2"/>
  <c r="Y563" i="2"/>
  <c r="Y567" i="2"/>
  <c r="Y571" i="2"/>
  <c r="Y575" i="2"/>
  <c r="Y583" i="2"/>
  <c r="Y587" i="2"/>
  <c r="D237" i="2"/>
  <c r="F237" i="2" s="1"/>
  <c r="O974" i="2"/>
  <c r="Q974" i="2" s="1"/>
  <c r="Y590" i="2"/>
  <c r="W595" i="2"/>
  <c r="D242" i="2" s="1"/>
  <c r="F242" i="2" s="1"/>
  <c r="W677" i="2"/>
  <c r="D324" i="2" s="1"/>
  <c r="F324" i="2" s="1"/>
  <c r="L687" i="2"/>
  <c r="Y694" i="2"/>
  <c r="C341" i="2"/>
  <c r="D349" i="2"/>
  <c r="O1086" i="2"/>
  <c r="Q1086" i="2" s="1"/>
  <c r="D351" i="2"/>
  <c r="F351" i="2" s="1"/>
  <c r="Y704" i="2"/>
  <c r="W709" i="2"/>
  <c r="D356" i="2" s="1"/>
  <c r="F356" i="2" s="1"/>
  <c r="Y820" i="2"/>
  <c r="C467" i="2"/>
  <c r="F467" i="2" s="1"/>
  <c r="Y830" i="2"/>
  <c r="C477" i="2"/>
  <c r="F477" i="2" s="1"/>
  <c r="D481" i="2"/>
  <c r="F481" i="2" s="1"/>
  <c r="O1218" i="2"/>
  <c r="Q1218" i="2" s="1"/>
  <c r="Y834" i="2"/>
  <c r="D491" i="2"/>
  <c r="F491" i="2" s="1"/>
  <c r="Y844" i="2"/>
  <c r="P843" i="2"/>
  <c r="W851" i="2"/>
  <c r="D498" i="2" s="1"/>
  <c r="F498" i="2" s="1"/>
  <c r="D501" i="2"/>
  <c r="O1238" i="2"/>
  <c r="Q1238" i="2" s="1"/>
  <c r="P853" i="2"/>
  <c r="D509" i="2"/>
  <c r="F509" i="2" s="1"/>
  <c r="O1246" i="2"/>
  <c r="Q1246" i="2" s="1"/>
  <c r="Y862" i="2"/>
  <c r="D519" i="2"/>
  <c r="F519" i="2" s="1"/>
  <c r="Y872" i="2"/>
  <c r="D525" i="2"/>
  <c r="F525" i="2" s="1"/>
  <c r="O1262" i="2"/>
  <c r="Q1262" i="2" s="1"/>
  <c r="Y878" i="2"/>
  <c r="J941" i="2"/>
  <c r="K939" i="2"/>
  <c r="H943" i="2"/>
  <c r="H951" i="2"/>
  <c r="O984" i="2"/>
  <c r="Q984" i="2" s="1"/>
  <c r="O992" i="2"/>
  <c r="Q992" i="2" s="1"/>
  <c r="O1000" i="2"/>
  <c r="Q1000" i="2" s="1"/>
  <c r="O1008" i="2"/>
  <c r="Q1008" i="2" s="1"/>
  <c r="O1016" i="2"/>
  <c r="Q1016" i="2" s="1"/>
  <c r="O1024" i="2"/>
  <c r="Q1024" i="2" s="1"/>
  <c r="O1032" i="2"/>
  <c r="Q1032" i="2" s="1"/>
  <c r="O1040" i="2"/>
  <c r="Q1040" i="2" s="1"/>
  <c r="O1048" i="2"/>
  <c r="Q1048" i="2" s="1"/>
  <c r="O1056" i="2"/>
  <c r="Q1056" i="2" s="1"/>
  <c r="O1064" i="2"/>
  <c r="Q1064" i="2" s="1"/>
  <c r="O1072" i="2"/>
  <c r="Q1072" i="2" s="1"/>
  <c r="O1088" i="2"/>
  <c r="Q1088" i="2" s="1"/>
  <c r="O1184" i="2"/>
  <c r="Q1184" i="2" s="1"/>
  <c r="L1318" i="2"/>
  <c r="N1316" i="2"/>
  <c r="E1322" i="2"/>
  <c r="Y770" i="2"/>
  <c r="Y802" i="2"/>
  <c r="Y832" i="2"/>
  <c r="O938" i="2"/>
  <c r="Q938" i="2" s="1"/>
  <c r="O942" i="2"/>
  <c r="Q942" i="2" s="1"/>
  <c r="O946" i="2"/>
  <c r="Q946" i="2" s="1"/>
  <c r="O950" i="2"/>
  <c r="Q950" i="2" s="1"/>
  <c r="O954" i="2"/>
  <c r="Q954" i="2" s="1"/>
  <c r="O958" i="2"/>
  <c r="Q958" i="2" s="1"/>
  <c r="O962" i="2"/>
  <c r="Q962" i="2" s="1"/>
  <c r="O966" i="2"/>
  <c r="Q966" i="2" s="1"/>
  <c r="O970" i="2"/>
  <c r="Q970" i="2" s="1"/>
  <c r="O978" i="2"/>
  <c r="Q978" i="2" s="1"/>
  <c r="O1162" i="2"/>
  <c r="Q1162" i="2" s="1"/>
  <c r="O1230" i="2"/>
  <c r="Q1230" i="2" s="1"/>
  <c r="K1324" i="2"/>
  <c r="Y551" i="2"/>
  <c r="Y559" i="2"/>
  <c r="Y762" i="2"/>
  <c r="Y794" i="2"/>
  <c r="Y824" i="2"/>
  <c r="N1273" i="2"/>
  <c r="K1316" i="2"/>
  <c r="H1322" i="2"/>
  <c r="F125" i="6" l="1"/>
  <c r="E619" i="6"/>
  <c r="F211" i="6"/>
  <c r="F147" i="6"/>
  <c r="F121" i="6"/>
  <c r="Y394" i="6"/>
  <c r="T617" i="6"/>
  <c r="Q578" i="6"/>
  <c r="Q582" i="6" s="1"/>
  <c r="J87" i="6"/>
  <c r="I769" i="6" s="1"/>
  <c r="F109" i="6"/>
  <c r="J625" i="6"/>
  <c r="K623" i="6"/>
  <c r="K954" i="5"/>
  <c r="H968" i="5"/>
  <c r="H952" i="5"/>
  <c r="H936" i="5"/>
  <c r="K946" i="5"/>
  <c r="K948" i="5"/>
  <c r="K922" i="5"/>
  <c r="K934" i="5"/>
  <c r="H976" i="5"/>
  <c r="H960" i="5"/>
  <c r="H944" i="5"/>
  <c r="H928" i="5"/>
  <c r="K924" i="5"/>
  <c r="J153" i="4"/>
  <c r="K1040" i="4"/>
  <c r="K1028" i="4"/>
  <c r="F196" i="4"/>
  <c r="F388" i="4"/>
  <c r="K1056" i="4"/>
  <c r="U562" i="4"/>
  <c r="Y560" i="4"/>
  <c r="F418" i="4"/>
  <c r="F382" i="4"/>
  <c r="F374" i="4"/>
  <c r="J121" i="4"/>
  <c r="J161" i="4"/>
  <c r="J113" i="4"/>
  <c r="J155" i="4"/>
  <c r="J171" i="4"/>
  <c r="J183" i="4"/>
  <c r="K1052" i="4"/>
  <c r="K976" i="4"/>
  <c r="J145" i="4"/>
  <c r="J158" i="4"/>
  <c r="J174" i="4"/>
  <c r="J169" i="4"/>
  <c r="K1108" i="4"/>
  <c r="F386" i="4"/>
  <c r="H1314" i="4"/>
  <c r="N1130" i="4"/>
  <c r="K988" i="4"/>
  <c r="Q1163" i="4"/>
  <c r="Q1171" i="4"/>
  <c r="Q1193" i="4"/>
  <c r="F422" i="4"/>
  <c r="Q1161" i="4"/>
  <c r="Q1185" i="4"/>
  <c r="Q1181" i="4"/>
  <c r="U572" i="4"/>
  <c r="Y572" i="4" s="1"/>
  <c r="Y570" i="4"/>
  <c r="J137" i="4"/>
  <c r="J105" i="4"/>
  <c r="J186" i="4" s="1"/>
  <c r="I1661" i="4" s="1"/>
  <c r="J147" i="4"/>
  <c r="K1322" i="2"/>
  <c r="Y887" i="2"/>
  <c r="Y579" i="2"/>
  <c r="Q1316" i="2"/>
  <c r="F447" i="2"/>
  <c r="J62" i="2"/>
  <c r="J54" i="2"/>
  <c r="J86" i="2"/>
  <c r="J158" i="2"/>
  <c r="H1330" i="2"/>
  <c r="Y581" i="2"/>
  <c r="J177" i="2"/>
  <c r="J161" i="2"/>
  <c r="J153" i="2"/>
  <c r="X889" i="2"/>
  <c r="F437" i="2"/>
  <c r="Y561" i="2"/>
  <c r="H1328" i="2"/>
  <c r="F397" i="2"/>
  <c r="J46" i="2"/>
  <c r="J147" i="2"/>
  <c r="J179" i="2"/>
  <c r="J145" i="2"/>
  <c r="W593" i="2"/>
  <c r="D240" i="2" s="1"/>
  <c r="F240" i="2" s="1"/>
  <c r="J597" i="2"/>
  <c r="Z593" i="2"/>
  <c r="F501" i="2"/>
  <c r="F187" i="3"/>
  <c r="Y835" i="3"/>
  <c r="W717" i="3"/>
  <c r="D363" i="3" s="1"/>
  <c r="F363" i="3" s="1"/>
  <c r="Y717" i="3"/>
  <c r="Y681" i="3"/>
  <c r="Y733" i="3"/>
  <c r="W733" i="3"/>
  <c r="D379" i="3" s="1"/>
  <c r="F379" i="3" s="1"/>
  <c r="Y661" i="3"/>
  <c r="Y629" i="3"/>
  <c r="Y613" i="3"/>
  <c r="K1328" i="3"/>
  <c r="Y657" i="3"/>
  <c r="Y823" i="3"/>
  <c r="Y673" i="3"/>
  <c r="J180" i="3"/>
  <c r="J172" i="3"/>
  <c r="J164" i="3"/>
  <c r="J156" i="3"/>
  <c r="J148" i="3"/>
  <c r="J140" i="3"/>
  <c r="J132" i="3"/>
  <c r="J124" i="3"/>
  <c r="J116" i="3"/>
  <c r="J108" i="3"/>
  <c r="J100" i="3"/>
  <c r="J92" i="3"/>
  <c r="J84" i="3"/>
  <c r="J76" i="3"/>
  <c r="J68" i="3"/>
  <c r="J60" i="3"/>
  <c r="J52" i="3"/>
  <c r="J44" i="3"/>
  <c r="J181" i="3"/>
  <c r="J173" i="3"/>
  <c r="J165" i="3"/>
  <c r="J157" i="3"/>
  <c r="J149" i="3"/>
  <c r="J141" i="3"/>
  <c r="J133" i="3"/>
  <c r="J125" i="3"/>
  <c r="J117" i="3"/>
  <c r="J109" i="3"/>
  <c r="J101" i="3"/>
  <c r="J93" i="3"/>
  <c r="J85" i="3"/>
  <c r="J77" i="3"/>
  <c r="J69" i="3"/>
  <c r="J61" i="3"/>
  <c r="J53" i="3"/>
  <c r="J45" i="3"/>
  <c r="Y819" i="3"/>
  <c r="J70" i="2"/>
  <c r="J102" i="2"/>
  <c r="J118" i="2"/>
  <c r="J154" i="2"/>
  <c r="J140" i="2"/>
  <c r="J156" i="2"/>
  <c r="J172" i="2"/>
  <c r="J110" i="2"/>
  <c r="J126" i="2"/>
  <c r="F323" i="2"/>
  <c r="E579" i="6"/>
  <c r="E580" i="6" s="1"/>
  <c r="E581" i="6" s="1"/>
  <c r="E582" i="6" s="1"/>
  <c r="L621" i="6"/>
  <c r="N619" i="6"/>
  <c r="H623" i="6"/>
  <c r="G625" i="6"/>
  <c r="U285" i="6"/>
  <c r="Y285" i="6" s="1"/>
  <c r="Y283" i="6"/>
  <c r="U618" i="6"/>
  <c r="W616" i="6"/>
  <c r="O621" i="6"/>
  <c r="Q619" i="6"/>
  <c r="T619" i="6"/>
  <c r="R621" i="6"/>
  <c r="H619" i="6"/>
  <c r="A6" i="6"/>
  <c r="C240" i="6"/>
  <c r="F96" i="6"/>
  <c r="F117" i="6"/>
  <c r="K482" i="6"/>
  <c r="X396" i="6"/>
  <c r="Z259" i="6"/>
  <c r="W259" i="6"/>
  <c r="D102" i="6" s="1"/>
  <c r="F102" i="6" s="1"/>
  <c r="J261" i="6"/>
  <c r="J494" i="6"/>
  <c r="K490" i="6"/>
  <c r="E617" i="6"/>
  <c r="U269" i="6"/>
  <c r="Y269" i="6" s="1"/>
  <c r="Y267" i="6"/>
  <c r="F105" i="6"/>
  <c r="F217" i="6"/>
  <c r="F201" i="6"/>
  <c r="F213" i="6"/>
  <c r="F197" i="6"/>
  <c r="F181" i="6"/>
  <c r="F165" i="6"/>
  <c r="F149" i="6"/>
  <c r="U293" i="6"/>
  <c r="Y291" i="6"/>
  <c r="U261" i="6"/>
  <c r="Y261" i="6" s="1"/>
  <c r="Y259" i="6"/>
  <c r="U277" i="6"/>
  <c r="Y277" i="6" s="1"/>
  <c r="Y275" i="6"/>
  <c r="F169" i="6"/>
  <c r="F137" i="6"/>
  <c r="H621" i="6"/>
  <c r="J488" i="6"/>
  <c r="K484" i="6"/>
  <c r="D623" i="6"/>
  <c r="E621" i="6"/>
  <c r="N579" i="6"/>
  <c r="N580" i="6" s="1"/>
  <c r="N581" i="6" s="1"/>
  <c r="N582" i="6" s="1"/>
  <c r="G444" i="6"/>
  <c r="H442" i="6"/>
  <c r="K486" i="6"/>
  <c r="F209" i="6"/>
  <c r="F193" i="6"/>
  <c r="F177" i="6"/>
  <c r="F161" i="6"/>
  <c r="F145" i="6"/>
  <c r="F129" i="6"/>
  <c r="F113" i="6"/>
  <c r="F133" i="6"/>
  <c r="F101" i="6"/>
  <c r="F99" i="6"/>
  <c r="J175" i="5"/>
  <c r="I1561" i="5" s="1"/>
  <c r="L713" i="5"/>
  <c r="D1245" i="5"/>
  <c r="E1243" i="5"/>
  <c r="W581" i="5"/>
  <c r="D248" i="5" s="1"/>
  <c r="F248" i="5" s="1"/>
  <c r="Z581" i="5"/>
  <c r="J585" i="5"/>
  <c r="Z523" i="5"/>
  <c r="J525" i="5"/>
  <c r="W523" i="5"/>
  <c r="D190" i="5" s="1"/>
  <c r="F190" i="5" s="1"/>
  <c r="K926" i="5"/>
  <c r="W653" i="5"/>
  <c r="D320" i="5" s="1"/>
  <c r="F320" i="5" s="1"/>
  <c r="Z653" i="5"/>
  <c r="J657" i="5"/>
  <c r="U549" i="5"/>
  <c r="Y549" i="5" s="1"/>
  <c r="Y547" i="5"/>
  <c r="U541" i="5"/>
  <c r="Y541" i="5" s="1"/>
  <c r="Y539" i="5"/>
  <c r="P657" i="5"/>
  <c r="P659" i="5" s="1"/>
  <c r="G986" i="5"/>
  <c r="H982" i="5"/>
  <c r="J693" i="5"/>
  <c r="W689" i="5"/>
  <c r="D356" i="5" s="1"/>
  <c r="F356" i="5" s="1"/>
  <c r="Z689" i="5"/>
  <c r="Q1231" i="5"/>
  <c r="O1233" i="5"/>
  <c r="G1241" i="5"/>
  <c r="H1239" i="5"/>
  <c r="H974" i="5"/>
  <c r="H966" i="5"/>
  <c r="H958" i="5"/>
  <c r="H950" i="5"/>
  <c r="H942" i="5"/>
  <c r="H934" i="5"/>
  <c r="H926" i="5"/>
  <c r="H984" i="5"/>
  <c r="G988" i="5"/>
  <c r="L773" i="5"/>
  <c r="Z651" i="5"/>
  <c r="J655" i="5"/>
  <c r="W651" i="5"/>
  <c r="D318" i="5" s="1"/>
  <c r="F318" i="5" s="1"/>
  <c r="M1068" i="5"/>
  <c r="N1066" i="5"/>
  <c r="T1233" i="5"/>
  <c r="R1235" i="5"/>
  <c r="K958" i="5"/>
  <c r="J962" i="5"/>
  <c r="Z583" i="5"/>
  <c r="J587" i="5"/>
  <c r="W583" i="5"/>
  <c r="D250" i="5" s="1"/>
  <c r="F250" i="5" s="1"/>
  <c r="K938" i="5"/>
  <c r="U533" i="5"/>
  <c r="Y533" i="5" s="1"/>
  <c r="Y531" i="5"/>
  <c r="F188" i="5"/>
  <c r="K950" i="5"/>
  <c r="Q1159" i="5"/>
  <c r="D1074" i="5"/>
  <c r="E1072" i="5"/>
  <c r="J691" i="5"/>
  <c r="W687" i="5"/>
  <c r="D354" i="5" s="1"/>
  <c r="F354" i="5" s="1"/>
  <c r="Z687" i="5"/>
  <c r="U1232" i="5"/>
  <c r="W1230" i="5"/>
  <c r="F187" i="5"/>
  <c r="A6" i="5"/>
  <c r="L1233" i="5"/>
  <c r="N1231" i="5"/>
  <c r="H980" i="5"/>
  <c r="H972" i="5"/>
  <c r="H964" i="5"/>
  <c r="H956" i="5"/>
  <c r="H948" i="5"/>
  <c r="H940" i="5"/>
  <c r="H932" i="5"/>
  <c r="H924" i="5"/>
  <c r="K1239" i="5"/>
  <c r="J1241" i="5"/>
  <c r="K960" i="5"/>
  <c r="J964" i="5"/>
  <c r="Z601" i="5"/>
  <c r="J605" i="5"/>
  <c r="W601" i="5"/>
  <c r="D268" i="5" s="1"/>
  <c r="F268" i="5" s="1"/>
  <c r="Z579" i="5"/>
  <c r="C504" i="5"/>
  <c r="K930" i="5"/>
  <c r="W645" i="5"/>
  <c r="D312" i="5" s="1"/>
  <c r="F312" i="5" s="1"/>
  <c r="Z611" i="5"/>
  <c r="J615" i="5"/>
  <c r="W611" i="5"/>
  <c r="D278" i="5" s="1"/>
  <c r="F278" i="5" s="1"/>
  <c r="U525" i="5"/>
  <c r="Y525" i="5" s="1"/>
  <c r="Y523" i="5"/>
  <c r="K932" i="5"/>
  <c r="K942" i="5"/>
  <c r="Q1175" i="5"/>
  <c r="Q1194" i="5" s="1"/>
  <c r="U557" i="5"/>
  <c r="Y555" i="5"/>
  <c r="W649" i="5"/>
  <c r="D316" i="5" s="1"/>
  <c r="F316" i="5" s="1"/>
  <c r="P618" i="4"/>
  <c r="P620" i="4" s="1"/>
  <c r="K1120" i="4"/>
  <c r="J1124" i="4"/>
  <c r="Z682" i="4"/>
  <c r="J686" i="4"/>
  <c r="E1128" i="4"/>
  <c r="K1036" i="4"/>
  <c r="K1112" i="4"/>
  <c r="K1080" i="4"/>
  <c r="K1024" i="4"/>
  <c r="D1320" i="4"/>
  <c r="E1318" i="4"/>
  <c r="K1044" i="4"/>
  <c r="W862" i="4"/>
  <c r="D509" i="4" s="1"/>
  <c r="F509" i="4" s="1"/>
  <c r="W674" i="4"/>
  <c r="D321" i="4" s="1"/>
  <c r="F321" i="4" s="1"/>
  <c r="K1032" i="4"/>
  <c r="K1076" i="4"/>
  <c r="K996" i="4"/>
  <c r="P682" i="4"/>
  <c r="P684" i="4" s="1"/>
  <c r="U588" i="4"/>
  <c r="Y586" i="4"/>
  <c r="W714" i="4"/>
  <c r="D361" i="4" s="1"/>
  <c r="F361" i="4" s="1"/>
  <c r="J718" i="4"/>
  <c r="Z714" i="4"/>
  <c r="K984" i="4"/>
  <c r="Q1207" i="4"/>
  <c r="P1209" i="4"/>
  <c r="Q1179" i="4"/>
  <c r="G942" i="4"/>
  <c r="H940" i="4"/>
  <c r="P880" i="4"/>
  <c r="W600" i="4"/>
  <c r="D247" i="4" s="1"/>
  <c r="F247" i="4" s="1"/>
  <c r="N1308" i="4"/>
  <c r="L1310" i="4"/>
  <c r="J982" i="4"/>
  <c r="K978" i="4"/>
  <c r="Z610" i="4"/>
  <c r="J614" i="4"/>
  <c r="W610" i="4"/>
  <c r="D257" i="4" s="1"/>
  <c r="F257" i="4" s="1"/>
  <c r="K1020" i="4"/>
  <c r="O1310" i="4"/>
  <c r="Q1308" i="4"/>
  <c r="K1104" i="4"/>
  <c r="K1072" i="4"/>
  <c r="K1008" i="4"/>
  <c r="J1314" i="4"/>
  <c r="K1312" i="4"/>
  <c r="K1012" i="4"/>
  <c r="G1320" i="4"/>
  <c r="H1318" i="4"/>
  <c r="E1126" i="4"/>
  <c r="K1000" i="4"/>
  <c r="Z634" i="4"/>
  <c r="J638" i="4"/>
  <c r="W634" i="4"/>
  <c r="D281" i="4" s="1"/>
  <c r="F281" i="4" s="1"/>
  <c r="K1100" i="4"/>
  <c r="K1068" i="4"/>
  <c r="W606" i="4"/>
  <c r="D253" i="4" s="1"/>
  <c r="F253" i="4" s="1"/>
  <c r="W880" i="4"/>
  <c r="D527" i="4" s="1"/>
  <c r="F527" i="4" s="1"/>
  <c r="N884" i="4"/>
  <c r="U556" i="4"/>
  <c r="Y556" i="4" s="1"/>
  <c r="Y554" i="4"/>
  <c r="A6" i="4"/>
  <c r="K1048" i="4"/>
  <c r="W678" i="4"/>
  <c r="D325" i="4" s="1"/>
  <c r="F325" i="4" s="1"/>
  <c r="Z554" i="4"/>
  <c r="W554" i="4"/>
  <c r="D201" i="4" s="1"/>
  <c r="J556" i="4"/>
  <c r="U1309" i="4"/>
  <c r="W1307" i="4"/>
  <c r="T1310" i="4"/>
  <c r="R1312" i="4"/>
  <c r="L748" i="4"/>
  <c r="D1132" i="4"/>
  <c r="E1130" i="4"/>
  <c r="W878" i="4"/>
  <c r="D525" i="4" s="1"/>
  <c r="F525" i="4" s="1"/>
  <c r="Z632" i="4"/>
  <c r="J636" i="4"/>
  <c r="W632" i="4"/>
  <c r="D279" i="4" s="1"/>
  <c r="F279" i="4" s="1"/>
  <c r="M1134" i="4"/>
  <c r="N1132" i="4"/>
  <c r="K1004" i="4"/>
  <c r="L806" i="4"/>
  <c r="K1096" i="4"/>
  <c r="K1064" i="4"/>
  <c r="K992" i="4"/>
  <c r="K980" i="4"/>
  <c r="J688" i="4"/>
  <c r="Z684" i="4"/>
  <c r="K1092" i="4"/>
  <c r="K1060" i="4"/>
  <c r="W716" i="4"/>
  <c r="D363" i="4" s="1"/>
  <c r="F363" i="4" s="1"/>
  <c r="Z716" i="4"/>
  <c r="J720" i="4"/>
  <c r="W608" i="4"/>
  <c r="D255" i="4" s="1"/>
  <c r="F255" i="4" s="1"/>
  <c r="Z608" i="4"/>
  <c r="J612" i="4"/>
  <c r="K1016" i="4"/>
  <c r="W699" i="3"/>
  <c r="D345" i="3" s="1"/>
  <c r="F345" i="3" s="1"/>
  <c r="F534" i="3" s="1"/>
  <c r="I1676" i="3" s="1"/>
  <c r="Y699" i="3"/>
  <c r="J948" i="3"/>
  <c r="K946" i="3"/>
  <c r="E1281" i="3"/>
  <c r="E1282" i="3" s="1"/>
  <c r="E1279" i="3"/>
  <c r="E1280" i="3" s="1"/>
  <c r="W1321" i="3"/>
  <c r="U1323" i="3"/>
  <c r="A6" i="3"/>
  <c r="R1322" i="3"/>
  <c r="T1320" i="3"/>
  <c r="D1330" i="3"/>
  <c r="E1328" i="3"/>
  <c r="N1279" i="3"/>
  <c r="N1280" i="3" s="1"/>
  <c r="N1281" i="3" s="1"/>
  <c r="N1282" i="3" s="1"/>
  <c r="J176" i="3"/>
  <c r="J168" i="3"/>
  <c r="J160" i="3"/>
  <c r="J152" i="3"/>
  <c r="J144" i="3"/>
  <c r="J136" i="3"/>
  <c r="J128" i="3"/>
  <c r="J120" i="3"/>
  <c r="J112" i="3"/>
  <c r="J104" i="3"/>
  <c r="J96" i="3"/>
  <c r="J88" i="3"/>
  <c r="J80" i="3"/>
  <c r="J72" i="3"/>
  <c r="J64" i="3"/>
  <c r="J56" i="3"/>
  <c r="J48" i="3"/>
  <c r="J40" i="3"/>
  <c r="K1324" i="3"/>
  <c r="Q1278" i="3"/>
  <c r="Y888" i="3"/>
  <c r="I1677" i="3" s="1"/>
  <c r="J177" i="3"/>
  <c r="J169" i="3"/>
  <c r="J161" i="3"/>
  <c r="J153" i="3"/>
  <c r="J145" i="3"/>
  <c r="J137" i="3"/>
  <c r="J129" i="3"/>
  <c r="J121" i="3"/>
  <c r="J113" i="3"/>
  <c r="J105" i="3"/>
  <c r="J97" i="3"/>
  <c r="J89" i="3"/>
  <c r="J81" i="3"/>
  <c r="J73" i="3"/>
  <c r="J65" i="3"/>
  <c r="J57" i="3"/>
  <c r="J49" i="3"/>
  <c r="J41" i="3"/>
  <c r="H944" i="3"/>
  <c r="G946" i="3"/>
  <c r="Q1320" i="3"/>
  <c r="O1322" i="3"/>
  <c r="N1322" i="3"/>
  <c r="L1324" i="3"/>
  <c r="G1332" i="3"/>
  <c r="H1330" i="3"/>
  <c r="J1332" i="3"/>
  <c r="K1330" i="3"/>
  <c r="W687" i="2"/>
  <c r="D334" i="2" s="1"/>
  <c r="F334" i="2" s="1"/>
  <c r="W853" i="2"/>
  <c r="D500" i="2" s="1"/>
  <c r="F500" i="2" s="1"/>
  <c r="D1328" i="2"/>
  <c r="E1326" i="2"/>
  <c r="U557" i="2"/>
  <c r="Y557" i="2" s="1"/>
  <c r="Y555" i="2"/>
  <c r="F196" i="2"/>
  <c r="W837" i="2"/>
  <c r="D484" i="2" s="1"/>
  <c r="F484" i="2" s="1"/>
  <c r="F243" i="2"/>
  <c r="A6" i="2"/>
  <c r="W807" i="2"/>
  <c r="D454" i="2" s="1"/>
  <c r="F454" i="2" s="1"/>
  <c r="W799" i="2"/>
  <c r="D446" i="2" s="1"/>
  <c r="F446" i="2" s="1"/>
  <c r="W785" i="2"/>
  <c r="D432" i="2" s="1"/>
  <c r="F432" i="2" s="1"/>
  <c r="J57" i="2"/>
  <c r="F187" i="2"/>
  <c r="Q1320" i="2"/>
  <c r="O1322" i="2"/>
  <c r="W823" i="2"/>
  <c r="D470" i="2" s="1"/>
  <c r="F470" i="2" s="1"/>
  <c r="W803" i="2"/>
  <c r="D450" i="2" s="1"/>
  <c r="F450" i="2" s="1"/>
  <c r="W763" i="2"/>
  <c r="D410" i="2" s="1"/>
  <c r="F410" i="2" s="1"/>
  <c r="F433" i="2"/>
  <c r="F357" i="2"/>
  <c r="J78" i="2"/>
  <c r="J94" i="2"/>
  <c r="J136" i="2"/>
  <c r="J144" i="2"/>
  <c r="J152" i="2"/>
  <c r="J160" i="2"/>
  <c r="J168" i="2"/>
  <c r="J176" i="2"/>
  <c r="W825" i="2"/>
  <c r="D472" i="2" s="1"/>
  <c r="F472" i="2" s="1"/>
  <c r="W829" i="2"/>
  <c r="D476" i="2" s="1"/>
  <c r="F476" i="2" s="1"/>
  <c r="W603" i="2"/>
  <c r="D250" i="2" s="1"/>
  <c r="F250" i="2" s="1"/>
  <c r="Z603" i="2"/>
  <c r="J607" i="2"/>
  <c r="N1318" i="2"/>
  <c r="L1320" i="2"/>
  <c r="F341" i="2"/>
  <c r="F415" i="2"/>
  <c r="W693" i="2"/>
  <c r="D340" i="2" s="1"/>
  <c r="F340" i="2" s="1"/>
  <c r="N1274" i="2"/>
  <c r="N1275" i="2" s="1"/>
  <c r="N1276" i="2" s="1"/>
  <c r="N1277" i="2" s="1"/>
  <c r="J943" i="2"/>
  <c r="K941" i="2"/>
  <c r="F317" i="2"/>
  <c r="F349" i="2"/>
  <c r="R1318" i="2"/>
  <c r="T1316" i="2"/>
  <c r="E1274" i="2"/>
  <c r="E1275" i="2" s="1"/>
  <c r="E1276" i="2" s="1"/>
  <c r="E1277" i="2" s="1"/>
  <c r="J66" i="2"/>
  <c r="J82" i="2"/>
  <c r="J98" i="2"/>
  <c r="J114" i="2"/>
  <c r="U593" i="2"/>
  <c r="Y591" i="2"/>
  <c r="W695" i="2"/>
  <c r="D342" i="2" s="1"/>
  <c r="F342" i="2" s="1"/>
  <c r="F333" i="2"/>
  <c r="G1334" i="2"/>
  <c r="H1332" i="2"/>
  <c r="G955" i="2"/>
  <c r="H953" i="2"/>
  <c r="Q1273" i="2"/>
  <c r="W843" i="2"/>
  <c r="D490" i="2" s="1"/>
  <c r="F490" i="2" s="1"/>
  <c r="J1328" i="2"/>
  <c r="K1326" i="2"/>
  <c r="W795" i="2"/>
  <c r="D442" i="2" s="1"/>
  <c r="F442" i="2" s="1"/>
  <c r="W775" i="2"/>
  <c r="D422" i="2" s="1"/>
  <c r="F422" i="2" s="1"/>
  <c r="W767" i="2"/>
  <c r="D414" i="2" s="1"/>
  <c r="F414" i="2" s="1"/>
  <c r="J559" i="2"/>
  <c r="Z557" i="2"/>
  <c r="W557" i="2"/>
  <c r="D204" i="2" s="1"/>
  <c r="F204" i="2" s="1"/>
  <c r="F253" i="2"/>
  <c r="W1315" i="2"/>
  <c r="U1317" i="2"/>
  <c r="J151" i="2"/>
  <c r="J183" i="2"/>
  <c r="J74" i="2"/>
  <c r="J106" i="2"/>
  <c r="J138" i="2"/>
  <c r="Q579" i="6" l="1"/>
  <c r="Q580" i="6" s="1"/>
  <c r="Q581" i="6" s="1"/>
  <c r="J627" i="6"/>
  <c r="K625" i="6"/>
  <c r="U564" i="4"/>
  <c r="Y564" i="4" s="1"/>
  <c r="Y562" i="4"/>
  <c r="Z597" i="2"/>
  <c r="J601" i="2"/>
  <c r="W597" i="2"/>
  <c r="D244" i="2" s="1"/>
  <c r="F244" i="2" s="1"/>
  <c r="J185" i="2"/>
  <c r="I1668" i="2" s="1"/>
  <c r="N621" i="6"/>
  <c r="L623" i="6"/>
  <c r="J492" i="6"/>
  <c r="K488" i="6"/>
  <c r="Y293" i="6"/>
  <c r="U295" i="6"/>
  <c r="J498" i="6"/>
  <c r="K494" i="6"/>
  <c r="U620" i="6"/>
  <c r="W618" i="6"/>
  <c r="G627" i="6"/>
  <c r="H625" i="6"/>
  <c r="G446" i="6"/>
  <c r="H444" i="6"/>
  <c r="Z261" i="6"/>
  <c r="J263" i="6"/>
  <c r="W261" i="6"/>
  <c r="D104" i="6" s="1"/>
  <c r="R623" i="6"/>
  <c r="T621" i="6"/>
  <c r="D625" i="6"/>
  <c r="E623" i="6"/>
  <c r="Q621" i="6"/>
  <c r="O623" i="6"/>
  <c r="Q1195" i="5"/>
  <c r="Q1196" i="5" s="1"/>
  <c r="Q1197" i="5" s="1"/>
  <c r="Q1198" i="5"/>
  <c r="Z605" i="5"/>
  <c r="J609" i="5"/>
  <c r="W605" i="5"/>
  <c r="D272" i="5" s="1"/>
  <c r="F272" i="5" s="1"/>
  <c r="U1234" i="5"/>
  <c r="W1232" i="5"/>
  <c r="J695" i="5"/>
  <c r="W691" i="5"/>
  <c r="D358" i="5" s="1"/>
  <c r="F358" i="5" s="1"/>
  <c r="Z691" i="5"/>
  <c r="M1070" i="5"/>
  <c r="N1068" i="5"/>
  <c r="G1243" i="5"/>
  <c r="H1241" i="5"/>
  <c r="Z525" i="5"/>
  <c r="W525" i="5"/>
  <c r="D192" i="5" s="1"/>
  <c r="F192" i="5" s="1"/>
  <c r="J527" i="5"/>
  <c r="L715" i="5"/>
  <c r="Z587" i="5"/>
  <c r="J591" i="5"/>
  <c r="W587" i="5"/>
  <c r="D254" i="5" s="1"/>
  <c r="F254" i="5" s="1"/>
  <c r="R1237" i="5"/>
  <c r="T1235" i="5"/>
  <c r="H986" i="5"/>
  <c r="G990" i="5"/>
  <c r="W657" i="5"/>
  <c r="D324" i="5" s="1"/>
  <c r="F324" i="5" s="1"/>
  <c r="Z657" i="5"/>
  <c r="J661" i="5"/>
  <c r="K962" i="5"/>
  <c r="J966" i="5"/>
  <c r="L775" i="5"/>
  <c r="O1235" i="5"/>
  <c r="Q1233" i="5"/>
  <c r="P661" i="5"/>
  <c r="Z615" i="5"/>
  <c r="J619" i="5"/>
  <c r="W615" i="5"/>
  <c r="D282" i="5" s="1"/>
  <c r="F282" i="5" s="1"/>
  <c r="U559" i="5"/>
  <c r="Y557" i="5"/>
  <c r="K964" i="5"/>
  <c r="J968" i="5"/>
  <c r="J1243" i="5"/>
  <c r="K1241" i="5"/>
  <c r="N1233" i="5"/>
  <c r="L1235" i="5"/>
  <c r="D1076" i="5"/>
  <c r="E1074" i="5"/>
  <c r="Z655" i="5"/>
  <c r="J659" i="5"/>
  <c r="W655" i="5"/>
  <c r="D322" i="5" s="1"/>
  <c r="F322" i="5" s="1"/>
  <c r="H988" i="5"/>
  <c r="G992" i="5"/>
  <c r="J697" i="5"/>
  <c r="W693" i="5"/>
  <c r="D360" i="5" s="1"/>
  <c r="F360" i="5" s="1"/>
  <c r="Z693" i="5"/>
  <c r="W585" i="5"/>
  <c r="D252" i="5" s="1"/>
  <c r="F252" i="5" s="1"/>
  <c r="Z585" i="5"/>
  <c r="J589" i="5"/>
  <c r="D1247" i="5"/>
  <c r="E1245" i="5"/>
  <c r="O1312" i="4"/>
  <c r="Q1310" i="4"/>
  <c r="P1211" i="4"/>
  <c r="Q1209" i="4"/>
  <c r="G944" i="4"/>
  <c r="H942" i="4"/>
  <c r="J724" i="4"/>
  <c r="Z720" i="4"/>
  <c r="W720" i="4"/>
  <c r="D367" i="4" s="1"/>
  <c r="F367" i="4" s="1"/>
  <c r="W612" i="4"/>
  <c r="D259" i="4" s="1"/>
  <c r="F259" i="4" s="1"/>
  <c r="J616" i="4"/>
  <c r="Z612" i="4"/>
  <c r="G1322" i="4"/>
  <c r="H1320" i="4"/>
  <c r="N1310" i="4"/>
  <c r="L1312" i="4"/>
  <c r="Z636" i="4"/>
  <c r="J640" i="4"/>
  <c r="W636" i="4"/>
  <c r="D283" i="4" s="1"/>
  <c r="F283" i="4" s="1"/>
  <c r="Z556" i="4"/>
  <c r="W556" i="4"/>
  <c r="D203" i="4" s="1"/>
  <c r="F203" i="4" s="1"/>
  <c r="J558" i="4"/>
  <c r="P882" i="4"/>
  <c r="D1322" i="4"/>
  <c r="E1320" i="4"/>
  <c r="J1128" i="4"/>
  <c r="K1124" i="4"/>
  <c r="J692" i="4"/>
  <c r="Z688" i="4"/>
  <c r="L808" i="4"/>
  <c r="M1136" i="4"/>
  <c r="N1134" i="4"/>
  <c r="W1309" i="4"/>
  <c r="U1311" i="4"/>
  <c r="Z638" i="4"/>
  <c r="J642" i="4"/>
  <c r="W638" i="4"/>
  <c r="D285" i="4" s="1"/>
  <c r="F285" i="4" s="1"/>
  <c r="Z614" i="4"/>
  <c r="J618" i="4"/>
  <c r="W614" i="4"/>
  <c r="D261" i="4" s="1"/>
  <c r="F261" i="4" s="1"/>
  <c r="J722" i="4"/>
  <c r="Z718" i="4"/>
  <c r="W718" i="4"/>
  <c r="D365" i="4" s="1"/>
  <c r="F365" i="4" s="1"/>
  <c r="P686" i="4"/>
  <c r="W686" i="4" s="1"/>
  <c r="D333" i="4" s="1"/>
  <c r="F333" i="4" s="1"/>
  <c r="Z686" i="4"/>
  <c r="J690" i="4"/>
  <c r="P622" i="4"/>
  <c r="W684" i="4"/>
  <c r="D331" i="4" s="1"/>
  <c r="F331" i="4" s="1"/>
  <c r="D1134" i="4"/>
  <c r="E1132" i="4"/>
  <c r="R1314" i="4"/>
  <c r="T1312" i="4"/>
  <c r="K1314" i="4"/>
  <c r="J1316" i="4"/>
  <c r="L750" i="4"/>
  <c r="F201" i="4"/>
  <c r="Z884" i="4"/>
  <c r="J986" i="4"/>
  <c r="K982" i="4"/>
  <c r="U590" i="4"/>
  <c r="Y588" i="4"/>
  <c r="W682" i="4"/>
  <c r="D329" i="4" s="1"/>
  <c r="F329" i="4" s="1"/>
  <c r="Q1322" i="3"/>
  <c r="O1324" i="3"/>
  <c r="G1334" i="3"/>
  <c r="H1332" i="3"/>
  <c r="U1325" i="3"/>
  <c r="W1323" i="3"/>
  <c r="Q1279" i="3"/>
  <c r="Q1280" i="3" s="1"/>
  <c r="Q1281" i="3" s="1"/>
  <c r="Q1282" i="3"/>
  <c r="L1326" i="3"/>
  <c r="N1324" i="3"/>
  <c r="B6" i="3"/>
  <c r="C6" i="3" s="1"/>
  <c r="I1674" i="3" s="1"/>
  <c r="J185" i="3"/>
  <c r="I1675" i="3" s="1"/>
  <c r="J950" i="3"/>
  <c r="K948" i="3"/>
  <c r="J1334" i="3"/>
  <c r="K1332" i="3"/>
  <c r="H946" i="3"/>
  <c r="G948" i="3"/>
  <c r="D1332" i="3"/>
  <c r="E1330" i="3"/>
  <c r="T1322" i="3"/>
  <c r="R1324" i="3"/>
  <c r="W559" i="2"/>
  <c r="D206" i="2" s="1"/>
  <c r="F206" i="2" s="1"/>
  <c r="Z559" i="2"/>
  <c r="J611" i="2"/>
  <c r="W607" i="2"/>
  <c r="D254" i="2" s="1"/>
  <c r="F254" i="2" s="1"/>
  <c r="Z607" i="2"/>
  <c r="Y593" i="2"/>
  <c r="U597" i="2"/>
  <c r="U595" i="2"/>
  <c r="J1330" i="2"/>
  <c r="K1328" i="2"/>
  <c r="G1336" i="2"/>
  <c r="H1334" i="2"/>
  <c r="G957" i="2"/>
  <c r="H955" i="2"/>
  <c r="R1320" i="2"/>
  <c r="T1318" i="2"/>
  <c r="J945" i="2"/>
  <c r="K943" i="2"/>
  <c r="L1322" i="2"/>
  <c r="N1320" i="2"/>
  <c r="Q1274" i="2"/>
  <c r="Q1275" i="2" s="1"/>
  <c r="Q1276" i="2" s="1"/>
  <c r="Q1277" i="2"/>
  <c r="W1317" i="2"/>
  <c r="U1319" i="2"/>
  <c r="O1324" i="2"/>
  <c r="Q1322" i="2"/>
  <c r="D1330" i="2"/>
  <c r="E1328" i="2"/>
  <c r="J629" i="6" l="1"/>
  <c r="K627" i="6"/>
  <c r="W601" i="2"/>
  <c r="D248" i="2" s="1"/>
  <c r="F248" i="2" s="1"/>
  <c r="Z601" i="2"/>
  <c r="J605" i="2"/>
  <c r="G448" i="6"/>
  <c r="H446" i="6"/>
  <c r="Q623" i="6"/>
  <c r="O625" i="6"/>
  <c r="D627" i="6"/>
  <c r="E625" i="6"/>
  <c r="Z263" i="6"/>
  <c r="W263" i="6"/>
  <c r="D106" i="6" s="1"/>
  <c r="F106" i="6" s="1"/>
  <c r="J265" i="6"/>
  <c r="U622" i="6"/>
  <c r="W620" i="6"/>
  <c r="J496" i="6"/>
  <c r="K492" i="6"/>
  <c r="F104" i="6"/>
  <c r="U297" i="6"/>
  <c r="Y295" i="6"/>
  <c r="N623" i="6"/>
  <c r="L625" i="6"/>
  <c r="R625" i="6"/>
  <c r="T623" i="6"/>
  <c r="G629" i="6"/>
  <c r="H627" i="6"/>
  <c r="J502" i="6"/>
  <c r="K498" i="6"/>
  <c r="P663" i="5"/>
  <c r="H990" i="5"/>
  <c r="G994" i="5"/>
  <c r="W697" i="5"/>
  <c r="D364" i="5" s="1"/>
  <c r="F364" i="5" s="1"/>
  <c r="Z697" i="5"/>
  <c r="J701" i="5"/>
  <c r="D1078" i="5"/>
  <c r="E1076" i="5"/>
  <c r="J1245" i="5"/>
  <c r="K1243" i="5"/>
  <c r="U561" i="5"/>
  <c r="Y559" i="5"/>
  <c r="J970" i="5"/>
  <c r="K966" i="5"/>
  <c r="W661" i="5"/>
  <c r="D328" i="5" s="1"/>
  <c r="F328" i="5" s="1"/>
  <c r="Z661" i="5"/>
  <c r="J665" i="5"/>
  <c r="Z591" i="5"/>
  <c r="W591" i="5"/>
  <c r="D258" i="5" s="1"/>
  <c r="F258" i="5" s="1"/>
  <c r="Z527" i="5"/>
  <c r="W527" i="5"/>
  <c r="D194" i="5" s="1"/>
  <c r="F194" i="5" s="1"/>
  <c r="J529" i="5"/>
  <c r="G1245" i="5"/>
  <c r="H1243" i="5"/>
  <c r="U1236" i="5"/>
  <c r="W1234" i="5"/>
  <c r="D1249" i="5"/>
  <c r="E1247" i="5"/>
  <c r="Z659" i="5"/>
  <c r="J663" i="5"/>
  <c r="W659" i="5"/>
  <c r="D326" i="5" s="1"/>
  <c r="F326" i="5" s="1"/>
  <c r="L1237" i="5"/>
  <c r="N1235" i="5"/>
  <c r="J972" i="5"/>
  <c r="K968" i="5"/>
  <c r="O1237" i="5"/>
  <c r="Q1235" i="5"/>
  <c r="W589" i="5"/>
  <c r="D256" i="5" s="1"/>
  <c r="F256" i="5" s="1"/>
  <c r="Z589" i="5"/>
  <c r="J593" i="5"/>
  <c r="H992" i="5"/>
  <c r="G996" i="5"/>
  <c r="Z619" i="5"/>
  <c r="J623" i="5"/>
  <c r="W619" i="5"/>
  <c r="D286" i="5" s="1"/>
  <c r="F286" i="5" s="1"/>
  <c r="L777" i="5"/>
  <c r="T1237" i="5"/>
  <c r="R1239" i="5"/>
  <c r="L717" i="5"/>
  <c r="M1072" i="5"/>
  <c r="N1070" i="5"/>
  <c r="J699" i="5"/>
  <c r="W695" i="5"/>
  <c r="D362" i="5" s="1"/>
  <c r="F362" i="5" s="1"/>
  <c r="Z695" i="5"/>
  <c r="Z609" i="5"/>
  <c r="J613" i="5"/>
  <c r="W609" i="5"/>
  <c r="D276" i="5" s="1"/>
  <c r="F276" i="5" s="1"/>
  <c r="J990" i="4"/>
  <c r="K986" i="4"/>
  <c r="L752" i="4"/>
  <c r="T1314" i="4"/>
  <c r="R1316" i="4"/>
  <c r="P624" i="4"/>
  <c r="Z618" i="4"/>
  <c r="J622" i="4"/>
  <c r="W618" i="4"/>
  <c r="D265" i="4" s="1"/>
  <c r="F265" i="4" s="1"/>
  <c r="Z642" i="4"/>
  <c r="J646" i="4"/>
  <c r="W642" i="4"/>
  <c r="D289" i="4" s="1"/>
  <c r="F289" i="4" s="1"/>
  <c r="J1132" i="4"/>
  <c r="K1128" i="4"/>
  <c r="P884" i="4"/>
  <c r="W882" i="4"/>
  <c r="D529" i="4" s="1"/>
  <c r="F529" i="4" s="1"/>
  <c r="W724" i="4"/>
  <c r="D371" i="4" s="1"/>
  <c r="F371" i="4" s="1"/>
  <c r="Z724" i="4"/>
  <c r="J728" i="4"/>
  <c r="P1213" i="4"/>
  <c r="Q1211" i="4"/>
  <c r="Z690" i="4"/>
  <c r="J694" i="4"/>
  <c r="Z640" i="4"/>
  <c r="J644" i="4"/>
  <c r="W640" i="4"/>
  <c r="D287" i="4" s="1"/>
  <c r="F287" i="4" s="1"/>
  <c r="W616" i="4"/>
  <c r="D263" i="4" s="1"/>
  <c r="F263" i="4" s="1"/>
  <c r="Z616" i="4"/>
  <c r="J620" i="4"/>
  <c r="J1318" i="4"/>
  <c r="K1316" i="4"/>
  <c r="W722" i="4"/>
  <c r="D369" i="4" s="1"/>
  <c r="F369" i="4" s="1"/>
  <c r="J726" i="4"/>
  <c r="Z722" i="4"/>
  <c r="M1138" i="4"/>
  <c r="N1136" i="4"/>
  <c r="J696" i="4"/>
  <c r="Z692" i="4"/>
  <c r="Z558" i="4"/>
  <c r="J560" i="4"/>
  <c r="W558" i="4"/>
  <c r="D205" i="4" s="1"/>
  <c r="G1324" i="4"/>
  <c r="H1322" i="4"/>
  <c r="Y590" i="4"/>
  <c r="U592" i="4"/>
  <c r="E1134" i="4"/>
  <c r="D1136" i="4"/>
  <c r="P688" i="4"/>
  <c r="U1313" i="4"/>
  <c r="W1311" i="4"/>
  <c r="L810" i="4"/>
  <c r="E1322" i="4"/>
  <c r="D1324" i="4"/>
  <c r="L1314" i="4"/>
  <c r="N1312" i="4"/>
  <c r="G946" i="4"/>
  <c r="H944" i="4"/>
  <c r="Q1312" i="4"/>
  <c r="O1314" i="4"/>
  <c r="J952" i="3"/>
  <c r="K950" i="3"/>
  <c r="W1325" i="3"/>
  <c r="U1327" i="3"/>
  <c r="G1336" i="3"/>
  <c r="H1334" i="3"/>
  <c r="D1334" i="3"/>
  <c r="E1332" i="3"/>
  <c r="J1336" i="3"/>
  <c r="K1334" i="3"/>
  <c r="T1324" i="3"/>
  <c r="R1326" i="3"/>
  <c r="G950" i="3"/>
  <c r="H948" i="3"/>
  <c r="N1326" i="3"/>
  <c r="L1328" i="3"/>
  <c r="Q1324" i="3"/>
  <c r="O1326" i="3"/>
  <c r="E1330" i="2"/>
  <c r="D1332" i="2"/>
  <c r="L1324" i="2"/>
  <c r="N1322" i="2"/>
  <c r="T1320" i="2"/>
  <c r="R1322" i="2"/>
  <c r="G1338" i="2"/>
  <c r="H1336" i="2"/>
  <c r="Y595" i="2"/>
  <c r="U599" i="2"/>
  <c r="J615" i="2"/>
  <c r="W611" i="2"/>
  <c r="D258" i="2" s="1"/>
  <c r="F258" i="2" s="1"/>
  <c r="Z611" i="2"/>
  <c r="J947" i="2"/>
  <c r="K945" i="2"/>
  <c r="G959" i="2"/>
  <c r="H957" i="2"/>
  <c r="K1330" i="2"/>
  <c r="J1332" i="2"/>
  <c r="O1326" i="2"/>
  <c r="Q1324" i="2"/>
  <c r="U1321" i="2"/>
  <c r="W1319" i="2"/>
  <c r="Y597" i="2"/>
  <c r="U601" i="2"/>
  <c r="K629" i="6" l="1"/>
  <c r="J631" i="6"/>
  <c r="Z605" i="2"/>
  <c r="W605" i="2"/>
  <c r="D252" i="2" s="1"/>
  <c r="F252" i="2" s="1"/>
  <c r="J609" i="2"/>
  <c r="L627" i="6"/>
  <c r="N625" i="6"/>
  <c r="Z265" i="6"/>
  <c r="J267" i="6"/>
  <c r="W265" i="6"/>
  <c r="D108" i="6" s="1"/>
  <c r="F108" i="6" s="1"/>
  <c r="D629" i="6"/>
  <c r="E627" i="6"/>
  <c r="G450" i="6"/>
  <c r="H448" i="6"/>
  <c r="W622" i="6"/>
  <c r="U624" i="6"/>
  <c r="H629" i="6"/>
  <c r="G631" i="6"/>
  <c r="Q625" i="6"/>
  <c r="O627" i="6"/>
  <c r="J506" i="6"/>
  <c r="K502" i="6"/>
  <c r="R627" i="6"/>
  <c r="T625" i="6"/>
  <c r="U301" i="6"/>
  <c r="Y297" i="6"/>
  <c r="U299" i="6"/>
  <c r="J500" i="6"/>
  <c r="K496" i="6"/>
  <c r="N1237" i="5"/>
  <c r="L1239" i="5"/>
  <c r="P665" i="5"/>
  <c r="Z613" i="5"/>
  <c r="J617" i="5"/>
  <c r="W613" i="5"/>
  <c r="D280" i="5" s="1"/>
  <c r="F280" i="5" s="1"/>
  <c r="J703" i="5"/>
  <c r="Z699" i="5"/>
  <c r="W699" i="5"/>
  <c r="D366" i="5" s="1"/>
  <c r="F366" i="5" s="1"/>
  <c r="L719" i="5"/>
  <c r="G1000" i="5"/>
  <c r="H996" i="5"/>
  <c r="D1251" i="5"/>
  <c r="E1249" i="5"/>
  <c r="G1247" i="5"/>
  <c r="H1245" i="5"/>
  <c r="U565" i="5"/>
  <c r="U563" i="5"/>
  <c r="Y561" i="5"/>
  <c r="D1080" i="5"/>
  <c r="E1078" i="5"/>
  <c r="G998" i="5"/>
  <c r="H994" i="5"/>
  <c r="O1239" i="5"/>
  <c r="Q1237" i="5"/>
  <c r="R1241" i="5"/>
  <c r="T1239" i="5"/>
  <c r="J976" i="5"/>
  <c r="K972" i="5"/>
  <c r="Z663" i="5"/>
  <c r="J667" i="5"/>
  <c r="W663" i="5"/>
  <c r="D330" i="5" s="1"/>
  <c r="F330" i="5" s="1"/>
  <c r="Z529" i="5"/>
  <c r="J531" i="5"/>
  <c r="W529" i="5"/>
  <c r="D196" i="5" s="1"/>
  <c r="F196" i="5" s="1"/>
  <c r="J705" i="5"/>
  <c r="Z701" i="5"/>
  <c r="W701" i="5"/>
  <c r="D368" i="5" s="1"/>
  <c r="F368" i="5" s="1"/>
  <c r="L779" i="5"/>
  <c r="M1074" i="5"/>
  <c r="N1072" i="5"/>
  <c r="Z623" i="5"/>
  <c r="J627" i="5"/>
  <c r="W623" i="5"/>
  <c r="D290" i="5" s="1"/>
  <c r="F290" i="5" s="1"/>
  <c r="W593" i="5"/>
  <c r="D260" i="5" s="1"/>
  <c r="F260" i="5" s="1"/>
  <c r="Z593" i="5"/>
  <c r="W1236" i="5"/>
  <c r="U1238" i="5"/>
  <c r="W665" i="5"/>
  <c r="D332" i="5" s="1"/>
  <c r="F332" i="5" s="1"/>
  <c r="Z665" i="5"/>
  <c r="J669" i="5"/>
  <c r="J974" i="5"/>
  <c r="K970" i="5"/>
  <c r="K1245" i="5"/>
  <c r="J1247" i="5"/>
  <c r="E1324" i="4"/>
  <c r="D1326" i="4"/>
  <c r="D1138" i="4"/>
  <c r="E1136" i="4"/>
  <c r="Z560" i="4"/>
  <c r="W560" i="4"/>
  <c r="D207" i="4" s="1"/>
  <c r="F207" i="4" s="1"/>
  <c r="J562" i="4"/>
  <c r="J730" i="4"/>
  <c r="Z726" i="4"/>
  <c r="W726" i="4"/>
  <c r="D373" i="4" s="1"/>
  <c r="F373" i="4" s="1"/>
  <c r="W620" i="4"/>
  <c r="D267" i="4" s="1"/>
  <c r="F267" i="4" s="1"/>
  <c r="J624" i="4"/>
  <c r="Z620" i="4"/>
  <c r="Z644" i="4"/>
  <c r="J648" i="4"/>
  <c r="W644" i="4"/>
  <c r="D291" i="4" s="1"/>
  <c r="F291" i="4" s="1"/>
  <c r="W884" i="4"/>
  <c r="D531" i="4" s="1"/>
  <c r="F531" i="4" s="1"/>
  <c r="Z646" i="4"/>
  <c r="J650" i="4"/>
  <c r="W646" i="4"/>
  <c r="D293" i="4" s="1"/>
  <c r="F293" i="4" s="1"/>
  <c r="L812" i="4"/>
  <c r="P690" i="4"/>
  <c r="W688" i="4"/>
  <c r="D335" i="4" s="1"/>
  <c r="F335" i="4" s="1"/>
  <c r="F205" i="4"/>
  <c r="J700" i="4"/>
  <c r="Z696" i="4"/>
  <c r="J1320" i="4"/>
  <c r="K1318" i="4"/>
  <c r="Z622" i="4"/>
  <c r="W622" i="4"/>
  <c r="D269" i="4" s="1"/>
  <c r="F269" i="4" s="1"/>
  <c r="G948" i="4"/>
  <c r="H946" i="4"/>
  <c r="W1313" i="4"/>
  <c r="U1315" i="4"/>
  <c r="J994" i="4"/>
  <c r="K990" i="4"/>
  <c r="N1314" i="4"/>
  <c r="L1316" i="4"/>
  <c r="Z694" i="4"/>
  <c r="J698" i="4"/>
  <c r="J732" i="4"/>
  <c r="Z728" i="4"/>
  <c r="W728" i="4"/>
  <c r="D375" i="4" s="1"/>
  <c r="F375" i="4" s="1"/>
  <c r="R1318" i="4"/>
  <c r="T1316" i="4"/>
  <c r="O1316" i="4"/>
  <c r="Q1314" i="4"/>
  <c r="U596" i="4"/>
  <c r="U594" i="4"/>
  <c r="Y592" i="4"/>
  <c r="G1326" i="4"/>
  <c r="H1324" i="4"/>
  <c r="M1140" i="4"/>
  <c r="N1138" i="4"/>
  <c r="P1215" i="4"/>
  <c r="Q1213" i="4"/>
  <c r="J1136" i="4"/>
  <c r="K1132" i="4"/>
  <c r="L754" i="4"/>
  <c r="H950" i="3"/>
  <c r="G952" i="3"/>
  <c r="J1338" i="3"/>
  <c r="K1336" i="3"/>
  <c r="H1336" i="3"/>
  <c r="G1338" i="3"/>
  <c r="J954" i="3"/>
  <c r="K952" i="3"/>
  <c r="N1328" i="3"/>
  <c r="L1330" i="3"/>
  <c r="T1326" i="3"/>
  <c r="R1328" i="3"/>
  <c r="W1327" i="3"/>
  <c r="U1329" i="3"/>
  <c r="O1328" i="3"/>
  <c r="Q1326" i="3"/>
  <c r="D1336" i="3"/>
  <c r="E1334" i="3"/>
  <c r="O1328" i="2"/>
  <c r="Q1326" i="2"/>
  <c r="G961" i="2"/>
  <c r="H959" i="2"/>
  <c r="D1334" i="2"/>
  <c r="E1332" i="2"/>
  <c r="T1322" i="2"/>
  <c r="R1324" i="2"/>
  <c r="U1323" i="2"/>
  <c r="W1321" i="2"/>
  <c r="J1334" i="2"/>
  <c r="K1332" i="2"/>
  <c r="U603" i="2"/>
  <c r="Y599" i="2"/>
  <c r="U605" i="2"/>
  <c r="Y601" i="2"/>
  <c r="J949" i="2"/>
  <c r="K947" i="2"/>
  <c r="J619" i="2"/>
  <c r="W615" i="2"/>
  <c r="D262" i="2" s="1"/>
  <c r="F262" i="2" s="1"/>
  <c r="Z615" i="2"/>
  <c r="G1340" i="2"/>
  <c r="H1338" i="2"/>
  <c r="N1324" i="2"/>
  <c r="L1326" i="2"/>
  <c r="J633" i="6" l="1"/>
  <c r="K631" i="6"/>
  <c r="W609" i="2"/>
  <c r="D256" i="2" s="1"/>
  <c r="F256" i="2" s="1"/>
  <c r="Z609" i="2"/>
  <c r="J613" i="2"/>
  <c r="T627" i="6"/>
  <c r="R629" i="6"/>
  <c r="G633" i="6"/>
  <c r="H631" i="6"/>
  <c r="U305" i="6"/>
  <c r="Y301" i="6"/>
  <c r="J510" i="6"/>
  <c r="K506" i="6"/>
  <c r="H450" i="6"/>
  <c r="G452" i="6"/>
  <c r="Z267" i="6"/>
  <c r="W267" i="6"/>
  <c r="D110" i="6" s="1"/>
  <c r="J269" i="6"/>
  <c r="L629" i="6"/>
  <c r="N627" i="6"/>
  <c r="U303" i="6"/>
  <c r="Y299" i="6"/>
  <c r="E629" i="6"/>
  <c r="D631" i="6"/>
  <c r="J504" i="6"/>
  <c r="K500" i="6"/>
  <c r="O629" i="6"/>
  <c r="Q627" i="6"/>
  <c r="U626" i="6"/>
  <c r="W624" i="6"/>
  <c r="J978" i="5"/>
  <c r="K974" i="5"/>
  <c r="U1240" i="5"/>
  <c r="W1238" i="5"/>
  <c r="L781" i="5"/>
  <c r="W705" i="5"/>
  <c r="D372" i="5" s="1"/>
  <c r="F372" i="5" s="1"/>
  <c r="J709" i="5"/>
  <c r="Z705" i="5"/>
  <c r="Y565" i="5"/>
  <c r="U569" i="5"/>
  <c r="E1251" i="5"/>
  <c r="D1253" i="5"/>
  <c r="P667" i="5"/>
  <c r="T1241" i="5"/>
  <c r="R1243" i="5"/>
  <c r="U567" i="5"/>
  <c r="Y563" i="5"/>
  <c r="L721" i="5"/>
  <c r="K1247" i="5"/>
  <c r="J1249" i="5"/>
  <c r="Z669" i="5"/>
  <c r="J673" i="5"/>
  <c r="J980" i="5"/>
  <c r="K976" i="5"/>
  <c r="Q1239" i="5"/>
  <c r="O1241" i="5"/>
  <c r="D1082" i="5"/>
  <c r="E1080" i="5"/>
  <c r="Z617" i="5"/>
  <c r="J621" i="5"/>
  <c r="W617" i="5"/>
  <c r="D284" i="5" s="1"/>
  <c r="F284" i="5" s="1"/>
  <c r="L1241" i="5"/>
  <c r="N1239" i="5"/>
  <c r="Z531" i="5"/>
  <c r="J533" i="5"/>
  <c r="W531" i="5"/>
  <c r="D198" i="5" s="1"/>
  <c r="F198" i="5" s="1"/>
  <c r="G1002" i="5"/>
  <c r="H998" i="5"/>
  <c r="J707" i="5"/>
  <c r="W703" i="5"/>
  <c r="D370" i="5" s="1"/>
  <c r="F370" i="5" s="1"/>
  <c r="Z703" i="5"/>
  <c r="Z627" i="5"/>
  <c r="J631" i="5"/>
  <c r="W627" i="5"/>
  <c r="D294" i="5" s="1"/>
  <c r="F294" i="5" s="1"/>
  <c r="M1076" i="5"/>
  <c r="N1074" i="5"/>
  <c r="Z667" i="5"/>
  <c r="J671" i="5"/>
  <c r="W667" i="5"/>
  <c r="D334" i="5" s="1"/>
  <c r="F334" i="5" s="1"/>
  <c r="G1249" i="5"/>
  <c r="H1247" i="5"/>
  <c r="H1000" i="5"/>
  <c r="G1004" i="5"/>
  <c r="L814" i="4"/>
  <c r="J1140" i="4"/>
  <c r="K1136" i="4"/>
  <c r="Q1316" i="4"/>
  <c r="O1318" i="4"/>
  <c r="J998" i="4"/>
  <c r="K994" i="4"/>
  <c r="J704" i="4"/>
  <c r="Z700" i="4"/>
  <c r="D1328" i="4"/>
  <c r="E1326" i="4"/>
  <c r="Z698" i="4"/>
  <c r="J702" i="4"/>
  <c r="U1317" i="4"/>
  <c r="W1315" i="4"/>
  <c r="Z562" i="4"/>
  <c r="J564" i="4"/>
  <c r="W562" i="4"/>
  <c r="D209" i="4" s="1"/>
  <c r="L756" i="4"/>
  <c r="M1142" i="4"/>
  <c r="N1140" i="4"/>
  <c r="U598" i="4"/>
  <c r="Y594" i="4"/>
  <c r="W732" i="4"/>
  <c r="D379" i="4" s="1"/>
  <c r="F379" i="4" s="1"/>
  <c r="Z732" i="4"/>
  <c r="J736" i="4"/>
  <c r="L1318" i="4"/>
  <c r="N1316" i="4"/>
  <c r="G1328" i="4"/>
  <c r="H1326" i="4"/>
  <c r="Z648" i="4"/>
  <c r="J652" i="4"/>
  <c r="W648" i="4"/>
  <c r="D295" i="4" s="1"/>
  <c r="F295" i="4" s="1"/>
  <c r="D1140" i="4"/>
  <c r="E1138" i="4"/>
  <c r="P1217" i="4"/>
  <c r="Q1215" i="4"/>
  <c r="Y596" i="4"/>
  <c r="U600" i="4"/>
  <c r="T1318" i="4"/>
  <c r="R1320" i="4"/>
  <c r="G950" i="4"/>
  <c r="H948" i="4"/>
  <c r="K1320" i="4"/>
  <c r="J1322" i="4"/>
  <c r="P692" i="4"/>
  <c r="W690" i="4"/>
  <c r="D337" i="4" s="1"/>
  <c r="F337" i="4" s="1"/>
  <c r="Z650" i="4"/>
  <c r="J654" i="4"/>
  <c r="W650" i="4"/>
  <c r="D297" i="4" s="1"/>
  <c r="F297" i="4" s="1"/>
  <c r="W624" i="4"/>
  <c r="D271" i="4" s="1"/>
  <c r="F271" i="4" s="1"/>
  <c r="Z624" i="4"/>
  <c r="W730" i="4"/>
  <c r="D377" i="4" s="1"/>
  <c r="F377" i="4" s="1"/>
  <c r="J734" i="4"/>
  <c r="Z730" i="4"/>
  <c r="Q1328" i="3"/>
  <c r="O1330" i="3"/>
  <c r="K1338" i="3"/>
  <c r="J1340" i="3"/>
  <c r="W1329" i="3"/>
  <c r="U1331" i="3"/>
  <c r="N1330" i="3"/>
  <c r="L1332" i="3"/>
  <c r="G1340" i="3"/>
  <c r="H1338" i="3"/>
  <c r="G954" i="3"/>
  <c r="H952" i="3"/>
  <c r="D1338" i="3"/>
  <c r="E1336" i="3"/>
  <c r="J956" i="3"/>
  <c r="K954" i="3"/>
  <c r="R1330" i="3"/>
  <c r="T1328" i="3"/>
  <c r="J623" i="2"/>
  <c r="W619" i="2"/>
  <c r="D266" i="2" s="1"/>
  <c r="F266" i="2" s="1"/>
  <c r="Z619" i="2"/>
  <c r="Y605" i="2"/>
  <c r="U609" i="2"/>
  <c r="H1340" i="2"/>
  <c r="G1342" i="2"/>
  <c r="J1336" i="2"/>
  <c r="K1334" i="2"/>
  <c r="G963" i="2"/>
  <c r="H961" i="2"/>
  <c r="N1326" i="2"/>
  <c r="L1328" i="2"/>
  <c r="J951" i="2"/>
  <c r="K949" i="2"/>
  <c r="Y603" i="2"/>
  <c r="U607" i="2"/>
  <c r="E1334" i="2"/>
  <c r="D1336" i="2"/>
  <c r="Q1328" i="2"/>
  <c r="O1330" i="2"/>
  <c r="U1325" i="2"/>
  <c r="W1323" i="2"/>
  <c r="R1326" i="2"/>
  <c r="T1324" i="2"/>
  <c r="K633" i="6" l="1"/>
  <c r="J635" i="6"/>
  <c r="J617" i="2"/>
  <c r="W613" i="2"/>
  <c r="D260" i="2" s="1"/>
  <c r="F260" i="2" s="1"/>
  <c r="Z613" i="2"/>
  <c r="L631" i="6"/>
  <c r="N629" i="6"/>
  <c r="Z269" i="6"/>
  <c r="J271" i="6"/>
  <c r="W269" i="6"/>
  <c r="D112" i="6" s="1"/>
  <c r="F112" i="6" s="1"/>
  <c r="J514" i="6"/>
  <c r="K510" i="6"/>
  <c r="H633" i="6"/>
  <c r="G635" i="6"/>
  <c r="Q629" i="6"/>
  <c r="O631" i="6"/>
  <c r="W626" i="6"/>
  <c r="U628" i="6"/>
  <c r="J508" i="6"/>
  <c r="K504" i="6"/>
  <c r="U307" i="6"/>
  <c r="Y303" i="6"/>
  <c r="F110" i="6"/>
  <c r="R631" i="6"/>
  <c r="T629" i="6"/>
  <c r="G454" i="6"/>
  <c r="H452" i="6"/>
  <c r="D633" i="6"/>
  <c r="E631" i="6"/>
  <c r="U309" i="6"/>
  <c r="Y305" i="6"/>
  <c r="G1251" i="5"/>
  <c r="H1249" i="5"/>
  <c r="Z631" i="5"/>
  <c r="J635" i="5"/>
  <c r="W631" i="5"/>
  <c r="D298" i="5" s="1"/>
  <c r="F298" i="5" s="1"/>
  <c r="W707" i="5"/>
  <c r="D374" i="5" s="1"/>
  <c r="F374" i="5" s="1"/>
  <c r="J711" i="5"/>
  <c r="Z707" i="5"/>
  <c r="Z533" i="5"/>
  <c r="J535" i="5"/>
  <c r="W533" i="5"/>
  <c r="D200" i="5" s="1"/>
  <c r="F200" i="5" s="1"/>
  <c r="D1084" i="5"/>
  <c r="E1082" i="5"/>
  <c r="J984" i="5"/>
  <c r="K980" i="5"/>
  <c r="J1251" i="5"/>
  <c r="K1249" i="5"/>
  <c r="Y569" i="5"/>
  <c r="U573" i="5"/>
  <c r="U1242" i="5"/>
  <c r="W1240" i="5"/>
  <c r="N1241" i="5"/>
  <c r="L1243" i="5"/>
  <c r="W709" i="5"/>
  <c r="D376" i="5" s="1"/>
  <c r="F376" i="5" s="1"/>
  <c r="J713" i="5"/>
  <c r="Z709" i="5"/>
  <c r="G1008" i="5"/>
  <c r="H1004" i="5"/>
  <c r="Z621" i="5"/>
  <c r="J625" i="5"/>
  <c r="W621" i="5"/>
  <c r="D288" i="5" s="1"/>
  <c r="F288" i="5" s="1"/>
  <c r="O1243" i="5"/>
  <c r="Q1241" i="5"/>
  <c r="Z673" i="5"/>
  <c r="Y567" i="5"/>
  <c r="U571" i="5"/>
  <c r="P669" i="5"/>
  <c r="L783" i="5"/>
  <c r="Z671" i="5"/>
  <c r="J675" i="5"/>
  <c r="M1078" i="5"/>
  <c r="N1076" i="5"/>
  <c r="G1006" i="5"/>
  <c r="H1002" i="5"/>
  <c r="L723" i="5"/>
  <c r="R1245" i="5"/>
  <c r="T1243" i="5"/>
  <c r="D1255" i="5"/>
  <c r="E1253" i="5"/>
  <c r="J982" i="5"/>
  <c r="K978" i="5"/>
  <c r="Z734" i="4"/>
  <c r="J738" i="4"/>
  <c r="W734" i="4"/>
  <c r="D381" i="4" s="1"/>
  <c r="F381" i="4" s="1"/>
  <c r="U604" i="4"/>
  <c r="Y600" i="4"/>
  <c r="M1144" i="4"/>
  <c r="N1142" i="4"/>
  <c r="D1330" i="4"/>
  <c r="E1328" i="4"/>
  <c r="D1142" i="4"/>
  <c r="E1140" i="4"/>
  <c r="N1318" i="4"/>
  <c r="L1320" i="4"/>
  <c r="Z702" i="4"/>
  <c r="J706" i="4"/>
  <c r="J1002" i="4"/>
  <c r="K998" i="4"/>
  <c r="J1144" i="4"/>
  <c r="K1140" i="4"/>
  <c r="J1324" i="4"/>
  <c r="K1322" i="4"/>
  <c r="R1322" i="4"/>
  <c r="T1320" i="4"/>
  <c r="J740" i="4"/>
  <c r="W736" i="4"/>
  <c r="D383" i="4" s="1"/>
  <c r="F383" i="4" s="1"/>
  <c r="Z736" i="4"/>
  <c r="Y598" i="4"/>
  <c r="U602" i="4"/>
  <c r="Z704" i="4"/>
  <c r="Q1318" i="4"/>
  <c r="O1320" i="4"/>
  <c r="L816" i="4"/>
  <c r="Z564" i="4"/>
  <c r="J566" i="4"/>
  <c r="W564" i="4"/>
  <c r="D211" i="4" s="1"/>
  <c r="F211" i="4" s="1"/>
  <c r="Z654" i="4"/>
  <c r="J658" i="4"/>
  <c r="W654" i="4"/>
  <c r="D301" i="4" s="1"/>
  <c r="F301" i="4" s="1"/>
  <c r="P694" i="4"/>
  <c r="W692" i="4"/>
  <c r="D339" i="4" s="1"/>
  <c r="F339" i="4" s="1"/>
  <c r="G952" i="4"/>
  <c r="H950" i="4"/>
  <c r="L758" i="4"/>
  <c r="P1219" i="4"/>
  <c r="Q1217" i="4"/>
  <c r="Z652" i="4"/>
  <c r="J656" i="4"/>
  <c r="W652" i="4"/>
  <c r="D299" i="4" s="1"/>
  <c r="F299" i="4" s="1"/>
  <c r="G1330" i="4"/>
  <c r="H1328" i="4"/>
  <c r="F209" i="4"/>
  <c r="W1317" i="4"/>
  <c r="U1319" i="4"/>
  <c r="J1342" i="3"/>
  <c r="K1340" i="3"/>
  <c r="J958" i="3"/>
  <c r="K956" i="3"/>
  <c r="G956" i="3"/>
  <c r="H954" i="3"/>
  <c r="L1334" i="3"/>
  <c r="N1332" i="3"/>
  <c r="U1333" i="3"/>
  <c r="W1331" i="3"/>
  <c r="Q1330" i="3"/>
  <c r="O1332" i="3"/>
  <c r="T1330" i="3"/>
  <c r="R1332" i="3"/>
  <c r="D1340" i="3"/>
  <c r="E1338" i="3"/>
  <c r="G1342" i="3"/>
  <c r="H1340" i="3"/>
  <c r="G1344" i="2"/>
  <c r="H1342" i="2"/>
  <c r="O1332" i="2"/>
  <c r="Q1330" i="2"/>
  <c r="U611" i="2"/>
  <c r="Y607" i="2"/>
  <c r="W1325" i="2"/>
  <c r="U1327" i="2"/>
  <c r="L1330" i="2"/>
  <c r="N1328" i="2"/>
  <c r="T1326" i="2"/>
  <c r="R1328" i="2"/>
  <c r="D1338" i="2"/>
  <c r="E1336" i="2"/>
  <c r="J953" i="2"/>
  <c r="K951" i="2"/>
  <c r="G965" i="2"/>
  <c r="H963" i="2"/>
  <c r="K1336" i="2"/>
  <c r="J1338" i="2"/>
  <c r="U613" i="2"/>
  <c r="Y609" i="2"/>
  <c r="J627" i="2"/>
  <c r="W623" i="2"/>
  <c r="D270" i="2" s="1"/>
  <c r="F270" i="2" s="1"/>
  <c r="Z623" i="2"/>
  <c r="K635" i="6" l="1"/>
  <c r="J637" i="6"/>
  <c r="J621" i="2"/>
  <c r="W617" i="2"/>
  <c r="D264" i="2" s="1"/>
  <c r="F264" i="2" s="1"/>
  <c r="Z617" i="2"/>
  <c r="G456" i="6"/>
  <c r="H454" i="6"/>
  <c r="U311" i="6"/>
  <c r="Y307" i="6"/>
  <c r="Z271" i="6"/>
  <c r="W271" i="6"/>
  <c r="D114" i="6" s="1"/>
  <c r="F114" i="6" s="1"/>
  <c r="J273" i="6"/>
  <c r="O633" i="6"/>
  <c r="Q631" i="6"/>
  <c r="D635" i="6"/>
  <c r="E633" i="6"/>
  <c r="T631" i="6"/>
  <c r="R633" i="6"/>
  <c r="J512" i="6"/>
  <c r="K508" i="6"/>
  <c r="J518" i="6"/>
  <c r="K514" i="6"/>
  <c r="U313" i="6"/>
  <c r="Y309" i="6"/>
  <c r="W628" i="6"/>
  <c r="U630" i="6"/>
  <c r="G637" i="6"/>
  <c r="H635" i="6"/>
  <c r="N631" i="6"/>
  <c r="L633" i="6"/>
  <c r="O1245" i="5"/>
  <c r="Q1243" i="5"/>
  <c r="U1244" i="5"/>
  <c r="W1242" i="5"/>
  <c r="J1253" i="5"/>
  <c r="K1251" i="5"/>
  <c r="D1086" i="5"/>
  <c r="E1084" i="5"/>
  <c r="Z635" i="5"/>
  <c r="J639" i="5"/>
  <c r="W635" i="5"/>
  <c r="D302" i="5" s="1"/>
  <c r="F302" i="5" s="1"/>
  <c r="T1245" i="5"/>
  <c r="R1247" i="5"/>
  <c r="Z675" i="5"/>
  <c r="G1012" i="5"/>
  <c r="H1008" i="5"/>
  <c r="J715" i="5"/>
  <c r="Z711" i="5"/>
  <c r="W711" i="5"/>
  <c r="D378" i="5" s="1"/>
  <c r="F378" i="5" s="1"/>
  <c r="L725" i="5"/>
  <c r="P671" i="5"/>
  <c r="W669" i="5"/>
  <c r="D336" i="5" s="1"/>
  <c r="F336" i="5" s="1"/>
  <c r="Z625" i="5"/>
  <c r="J629" i="5"/>
  <c r="W625" i="5"/>
  <c r="D292" i="5" s="1"/>
  <c r="F292" i="5" s="1"/>
  <c r="J988" i="5"/>
  <c r="K984" i="5"/>
  <c r="Z535" i="5"/>
  <c r="J537" i="5"/>
  <c r="W535" i="5"/>
  <c r="D202" i="5" s="1"/>
  <c r="F202" i="5" s="1"/>
  <c r="L785" i="5"/>
  <c r="J986" i="5"/>
  <c r="K982" i="5"/>
  <c r="G1010" i="5"/>
  <c r="H1006" i="5"/>
  <c r="L1245" i="5"/>
  <c r="N1243" i="5"/>
  <c r="Y573" i="5"/>
  <c r="U577" i="5"/>
  <c r="D1257" i="5"/>
  <c r="E1255" i="5"/>
  <c r="M1080" i="5"/>
  <c r="N1078" i="5"/>
  <c r="U575" i="5"/>
  <c r="Y571" i="5"/>
  <c r="W713" i="5"/>
  <c r="D380" i="5" s="1"/>
  <c r="F380" i="5" s="1"/>
  <c r="J717" i="5"/>
  <c r="Z713" i="5"/>
  <c r="G1253" i="5"/>
  <c r="H1251" i="5"/>
  <c r="L760" i="4"/>
  <c r="Z658" i="4"/>
  <c r="J662" i="4"/>
  <c r="W658" i="4"/>
  <c r="D305" i="4" s="1"/>
  <c r="F305" i="4" s="1"/>
  <c r="T1322" i="4"/>
  <c r="R1324" i="4"/>
  <c r="J1148" i="4"/>
  <c r="K1144" i="4"/>
  <c r="Z706" i="4"/>
  <c r="Z656" i="4"/>
  <c r="J660" i="4"/>
  <c r="W656" i="4"/>
  <c r="D303" i="4" s="1"/>
  <c r="F303" i="4" s="1"/>
  <c r="U608" i="4"/>
  <c r="Y604" i="4"/>
  <c r="G1332" i="4"/>
  <c r="H1330" i="4"/>
  <c r="P696" i="4"/>
  <c r="W694" i="4"/>
  <c r="D341" i="4" s="1"/>
  <c r="F341" i="4" s="1"/>
  <c r="L818" i="4"/>
  <c r="D1144" i="4"/>
  <c r="E1142" i="4"/>
  <c r="N1144" i="4"/>
  <c r="M1146" i="4"/>
  <c r="J742" i="4"/>
  <c r="W738" i="4"/>
  <c r="D385" i="4" s="1"/>
  <c r="F385" i="4" s="1"/>
  <c r="Z738" i="4"/>
  <c r="D1332" i="4"/>
  <c r="E1330" i="4"/>
  <c r="U1321" i="4"/>
  <c r="W1319" i="4"/>
  <c r="P1221" i="4"/>
  <c r="Q1219" i="4"/>
  <c r="G954" i="4"/>
  <c r="H952" i="4"/>
  <c r="Z566" i="4"/>
  <c r="W566" i="4"/>
  <c r="D213" i="4" s="1"/>
  <c r="F213" i="4" s="1"/>
  <c r="J568" i="4"/>
  <c r="Q1320" i="4"/>
  <c r="O1322" i="4"/>
  <c r="U606" i="4"/>
  <c r="Y602" i="4"/>
  <c r="J744" i="4"/>
  <c r="Z740" i="4"/>
  <c r="W740" i="4"/>
  <c r="D387" i="4" s="1"/>
  <c r="F387" i="4" s="1"/>
  <c r="J1326" i="4"/>
  <c r="K1324" i="4"/>
  <c r="J1006" i="4"/>
  <c r="K1002" i="4"/>
  <c r="L1322" i="4"/>
  <c r="N1320" i="4"/>
  <c r="D1342" i="3"/>
  <c r="E1340" i="3"/>
  <c r="N1334" i="3"/>
  <c r="L1336" i="3"/>
  <c r="J960" i="3"/>
  <c r="K958" i="3"/>
  <c r="T1332" i="3"/>
  <c r="R1334" i="3"/>
  <c r="Q1332" i="3"/>
  <c r="O1334" i="3"/>
  <c r="G1344" i="3"/>
  <c r="H1342" i="3"/>
  <c r="W1333" i="3"/>
  <c r="U1335" i="3"/>
  <c r="H956" i="3"/>
  <c r="G958" i="3"/>
  <c r="K1342" i="3"/>
  <c r="J1344" i="3"/>
  <c r="G967" i="2"/>
  <c r="H965" i="2"/>
  <c r="R1330" i="2"/>
  <c r="T1328" i="2"/>
  <c r="U1329" i="2"/>
  <c r="W1327" i="2"/>
  <c r="J1340" i="2"/>
  <c r="K1338" i="2"/>
  <c r="Q1332" i="2"/>
  <c r="O1334" i="2"/>
  <c r="J631" i="2"/>
  <c r="W627" i="2"/>
  <c r="D274" i="2" s="1"/>
  <c r="F274" i="2" s="1"/>
  <c r="Z627" i="2"/>
  <c r="J955" i="2"/>
  <c r="K953" i="2"/>
  <c r="U617" i="2"/>
  <c r="Y613" i="2"/>
  <c r="D1340" i="2"/>
  <c r="E1338" i="2"/>
  <c r="N1330" i="2"/>
  <c r="L1332" i="2"/>
  <c r="U615" i="2"/>
  <c r="Y611" i="2"/>
  <c r="G1346" i="2"/>
  <c r="H1344" i="2"/>
  <c r="K637" i="6" l="1"/>
  <c r="J639" i="6"/>
  <c r="Z621" i="2"/>
  <c r="J625" i="2"/>
  <c r="W621" i="2"/>
  <c r="D268" i="2" s="1"/>
  <c r="F268" i="2" s="1"/>
  <c r="L635" i="6"/>
  <c r="N633" i="6"/>
  <c r="U317" i="6"/>
  <c r="Y313" i="6"/>
  <c r="J516" i="6"/>
  <c r="K512" i="6"/>
  <c r="Z273" i="6"/>
  <c r="J275" i="6"/>
  <c r="W273" i="6"/>
  <c r="D116" i="6" s="1"/>
  <c r="F116" i="6" s="1"/>
  <c r="U315" i="6"/>
  <c r="Y311" i="6"/>
  <c r="W630" i="6"/>
  <c r="U632" i="6"/>
  <c r="D637" i="6"/>
  <c r="E635" i="6"/>
  <c r="Q633" i="6"/>
  <c r="O635" i="6"/>
  <c r="G639" i="6"/>
  <c r="H637" i="6"/>
  <c r="J522" i="6"/>
  <c r="K518" i="6"/>
  <c r="T633" i="6"/>
  <c r="R635" i="6"/>
  <c r="G458" i="6"/>
  <c r="H456" i="6"/>
  <c r="U579" i="5"/>
  <c r="Y575" i="5"/>
  <c r="H1012" i="5"/>
  <c r="G1016" i="5"/>
  <c r="W717" i="5"/>
  <c r="D384" i="5" s="1"/>
  <c r="F384" i="5" s="1"/>
  <c r="J721" i="5"/>
  <c r="Z717" i="5"/>
  <c r="U581" i="5"/>
  <c r="Y577" i="5"/>
  <c r="L787" i="5"/>
  <c r="Z629" i="5"/>
  <c r="J633" i="5"/>
  <c r="W629" i="5"/>
  <c r="D296" i="5" s="1"/>
  <c r="F296" i="5" s="1"/>
  <c r="P673" i="5"/>
  <c r="W671" i="5"/>
  <c r="D338" i="5" s="1"/>
  <c r="F338" i="5" s="1"/>
  <c r="D1088" i="5"/>
  <c r="E1086" i="5"/>
  <c r="W1244" i="5"/>
  <c r="U1246" i="5"/>
  <c r="E1257" i="5"/>
  <c r="D1259" i="5"/>
  <c r="N1245" i="5"/>
  <c r="L1247" i="5"/>
  <c r="J990" i="5"/>
  <c r="K986" i="5"/>
  <c r="Z537" i="5"/>
  <c r="W537" i="5"/>
  <c r="D204" i="5" s="1"/>
  <c r="F204" i="5" s="1"/>
  <c r="J539" i="5"/>
  <c r="M1082" i="5"/>
  <c r="N1080" i="5"/>
  <c r="H1010" i="5"/>
  <c r="G1014" i="5"/>
  <c r="W715" i="5"/>
  <c r="D382" i="5" s="1"/>
  <c r="F382" i="5" s="1"/>
  <c r="J719" i="5"/>
  <c r="Z715" i="5"/>
  <c r="W639" i="5"/>
  <c r="D306" i="5" s="1"/>
  <c r="F306" i="5" s="1"/>
  <c r="Z639" i="5"/>
  <c r="H1253" i="5"/>
  <c r="G1255" i="5"/>
  <c r="J992" i="5"/>
  <c r="K988" i="5"/>
  <c r="L727" i="5"/>
  <c r="T1247" i="5"/>
  <c r="R1249" i="5"/>
  <c r="J1255" i="5"/>
  <c r="K1253" i="5"/>
  <c r="Q1245" i="5"/>
  <c r="O1247" i="5"/>
  <c r="J1010" i="4"/>
  <c r="K1006" i="4"/>
  <c r="O1324" i="4"/>
  <c r="Q1322" i="4"/>
  <c r="P1223" i="4"/>
  <c r="Q1221" i="4"/>
  <c r="D1334" i="4"/>
  <c r="E1332" i="4"/>
  <c r="M1148" i="4"/>
  <c r="N1146" i="4"/>
  <c r="L820" i="4"/>
  <c r="P698" i="4"/>
  <c r="W696" i="4"/>
  <c r="D343" i="4" s="1"/>
  <c r="F343" i="4" s="1"/>
  <c r="Y608" i="4"/>
  <c r="U612" i="4"/>
  <c r="R1326" i="4"/>
  <c r="T1324" i="4"/>
  <c r="W742" i="4"/>
  <c r="D389" i="4" s="1"/>
  <c r="F389" i="4" s="1"/>
  <c r="Z742" i="4"/>
  <c r="J746" i="4"/>
  <c r="D1146" i="4"/>
  <c r="E1144" i="4"/>
  <c r="Z662" i="4"/>
  <c r="J666" i="4"/>
  <c r="W662" i="4"/>
  <c r="D309" i="4" s="1"/>
  <c r="F309" i="4" s="1"/>
  <c r="J748" i="4"/>
  <c r="W744" i="4"/>
  <c r="D391" i="4" s="1"/>
  <c r="F391" i="4" s="1"/>
  <c r="Z744" i="4"/>
  <c r="L762" i="4"/>
  <c r="U610" i="4"/>
  <c r="Y606" i="4"/>
  <c r="J1152" i="4"/>
  <c r="K1148" i="4"/>
  <c r="N1322" i="4"/>
  <c r="L1324" i="4"/>
  <c r="J1328" i="4"/>
  <c r="K1326" i="4"/>
  <c r="Z568" i="4"/>
  <c r="J570" i="4"/>
  <c r="W568" i="4"/>
  <c r="D215" i="4" s="1"/>
  <c r="F215" i="4" s="1"/>
  <c r="G956" i="4"/>
  <c r="H954" i="4"/>
  <c r="W1321" i="4"/>
  <c r="U1323" i="4"/>
  <c r="G1334" i="4"/>
  <c r="H1332" i="4"/>
  <c r="Z660" i="4"/>
  <c r="J664" i="4"/>
  <c r="W660" i="4"/>
  <c r="D307" i="4" s="1"/>
  <c r="F307" i="4" s="1"/>
  <c r="N1336" i="3"/>
  <c r="L1338" i="3"/>
  <c r="G1346" i="3"/>
  <c r="H1344" i="3"/>
  <c r="H958" i="3"/>
  <c r="G960" i="3"/>
  <c r="T1334" i="3"/>
  <c r="R1336" i="3"/>
  <c r="J1346" i="3"/>
  <c r="K1344" i="3"/>
  <c r="W1335" i="3"/>
  <c r="U1337" i="3"/>
  <c r="O1336" i="3"/>
  <c r="Q1334" i="3"/>
  <c r="J962" i="3"/>
  <c r="K960" i="3"/>
  <c r="D1344" i="3"/>
  <c r="E1342" i="3"/>
  <c r="J1342" i="2"/>
  <c r="K1340" i="2"/>
  <c r="L1334" i="2"/>
  <c r="N1332" i="2"/>
  <c r="J635" i="2"/>
  <c r="W631" i="2"/>
  <c r="D278" i="2" s="1"/>
  <c r="F278" i="2" s="1"/>
  <c r="Z631" i="2"/>
  <c r="U619" i="2"/>
  <c r="Y615" i="2"/>
  <c r="E1340" i="2"/>
  <c r="D1342" i="2"/>
  <c r="J957" i="2"/>
  <c r="K955" i="2"/>
  <c r="T1330" i="2"/>
  <c r="R1332" i="2"/>
  <c r="G1348" i="2"/>
  <c r="H1346" i="2"/>
  <c r="U621" i="2"/>
  <c r="Y617" i="2"/>
  <c r="Q1334" i="2"/>
  <c r="O1336" i="2"/>
  <c r="W1329" i="2"/>
  <c r="U1331" i="2"/>
  <c r="G969" i="2"/>
  <c r="H967" i="2"/>
  <c r="J641" i="6" l="1"/>
  <c r="K639" i="6"/>
  <c r="Z625" i="2"/>
  <c r="W625" i="2"/>
  <c r="D272" i="2" s="1"/>
  <c r="F272" i="2" s="1"/>
  <c r="J629" i="2"/>
  <c r="U321" i="6"/>
  <c r="Y317" i="6"/>
  <c r="Z275" i="6"/>
  <c r="W275" i="6"/>
  <c r="D118" i="6" s="1"/>
  <c r="F118" i="6" s="1"/>
  <c r="J277" i="6"/>
  <c r="G460" i="6"/>
  <c r="H458" i="6"/>
  <c r="J526" i="6"/>
  <c r="K522" i="6"/>
  <c r="H639" i="6"/>
  <c r="G641" i="6"/>
  <c r="D639" i="6"/>
  <c r="E637" i="6"/>
  <c r="U319" i="6"/>
  <c r="Y315" i="6"/>
  <c r="T635" i="6"/>
  <c r="R637" i="6"/>
  <c r="O637" i="6"/>
  <c r="Q635" i="6"/>
  <c r="U634" i="6"/>
  <c r="W632" i="6"/>
  <c r="J520" i="6"/>
  <c r="K516" i="6"/>
  <c r="L637" i="6"/>
  <c r="N635" i="6"/>
  <c r="J723" i="5"/>
  <c r="Z719" i="5"/>
  <c r="W719" i="5"/>
  <c r="D386" i="5" s="1"/>
  <c r="F386" i="5" s="1"/>
  <c r="H1016" i="5"/>
  <c r="G1020" i="5"/>
  <c r="Q1247" i="5"/>
  <c r="O1249" i="5"/>
  <c r="T1249" i="5"/>
  <c r="R1251" i="5"/>
  <c r="M1084" i="5"/>
  <c r="N1082" i="5"/>
  <c r="D1261" i="5"/>
  <c r="E1259" i="5"/>
  <c r="P675" i="5"/>
  <c r="W673" i="5"/>
  <c r="D340" i="5" s="1"/>
  <c r="F340" i="5" s="1"/>
  <c r="L789" i="5"/>
  <c r="U585" i="5"/>
  <c r="Y581" i="5"/>
  <c r="J996" i="5"/>
  <c r="K992" i="5"/>
  <c r="H1014" i="5"/>
  <c r="G1018" i="5"/>
  <c r="Z539" i="5"/>
  <c r="J541" i="5"/>
  <c r="W539" i="5"/>
  <c r="D206" i="5" s="1"/>
  <c r="F206" i="5" s="1"/>
  <c r="J994" i="5"/>
  <c r="K990" i="5"/>
  <c r="D1090" i="5"/>
  <c r="E1088" i="5"/>
  <c r="W721" i="5"/>
  <c r="D388" i="5" s="1"/>
  <c r="F388" i="5" s="1"/>
  <c r="J725" i="5"/>
  <c r="Z721" i="5"/>
  <c r="J1257" i="5"/>
  <c r="K1255" i="5"/>
  <c r="L729" i="5"/>
  <c r="G1257" i="5"/>
  <c r="H1255" i="5"/>
  <c r="L1249" i="5"/>
  <c r="N1247" i="5"/>
  <c r="U1248" i="5"/>
  <c r="W1246" i="5"/>
  <c r="Z633" i="5"/>
  <c r="J637" i="5"/>
  <c r="W633" i="5"/>
  <c r="D300" i="5" s="1"/>
  <c r="F300" i="5" s="1"/>
  <c r="U583" i="5"/>
  <c r="Y579" i="5"/>
  <c r="G958" i="4"/>
  <c r="H956" i="4"/>
  <c r="Z664" i="4"/>
  <c r="J668" i="4"/>
  <c r="W664" i="4"/>
  <c r="D311" i="4" s="1"/>
  <c r="F311" i="4" s="1"/>
  <c r="U1325" i="4"/>
  <c r="W1323" i="4"/>
  <c r="K1328" i="4"/>
  <c r="J1330" i="4"/>
  <c r="K1152" i="4"/>
  <c r="J1156" i="4"/>
  <c r="L764" i="4"/>
  <c r="D1148" i="4"/>
  <c r="E1146" i="4"/>
  <c r="D1336" i="4"/>
  <c r="E1334" i="4"/>
  <c r="O1326" i="4"/>
  <c r="Q1324" i="4"/>
  <c r="G1336" i="4"/>
  <c r="H1334" i="4"/>
  <c r="J752" i="4"/>
  <c r="Z748" i="4"/>
  <c r="W748" i="4"/>
  <c r="D395" i="4" s="1"/>
  <c r="F395" i="4" s="1"/>
  <c r="Z570" i="4"/>
  <c r="W570" i="4"/>
  <c r="D217" i="4" s="1"/>
  <c r="F217" i="4" s="1"/>
  <c r="J572" i="4"/>
  <c r="L1326" i="4"/>
  <c r="N1324" i="4"/>
  <c r="Z666" i="4"/>
  <c r="J670" i="4"/>
  <c r="W666" i="4"/>
  <c r="D313" i="4" s="1"/>
  <c r="F313" i="4" s="1"/>
  <c r="W746" i="4"/>
  <c r="D393" i="4" s="1"/>
  <c r="F393" i="4" s="1"/>
  <c r="J750" i="4"/>
  <c r="Z746" i="4"/>
  <c r="T1326" i="4"/>
  <c r="R1328" i="4"/>
  <c r="P700" i="4"/>
  <c r="W698" i="4"/>
  <c r="D345" i="4" s="1"/>
  <c r="F345" i="4" s="1"/>
  <c r="U614" i="4"/>
  <c r="Y610" i="4"/>
  <c r="U616" i="4"/>
  <c r="Y612" i="4"/>
  <c r="M1150" i="4"/>
  <c r="N1148" i="4"/>
  <c r="P1225" i="4"/>
  <c r="Q1223" i="4"/>
  <c r="J1014" i="4"/>
  <c r="K1010" i="4"/>
  <c r="J964" i="3"/>
  <c r="K962" i="3"/>
  <c r="G1348" i="3"/>
  <c r="H1346" i="3"/>
  <c r="R1338" i="3"/>
  <c r="T1336" i="3"/>
  <c r="G962" i="3"/>
  <c r="H960" i="3"/>
  <c r="N1338" i="3"/>
  <c r="L1340" i="3"/>
  <c r="W1337" i="3"/>
  <c r="U1339" i="3"/>
  <c r="D1346" i="3"/>
  <c r="E1344" i="3"/>
  <c r="Q1336" i="3"/>
  <c r="O1338" i="3"/>
  <c r="J1348" i="3"/>
  <c r="K1346" i="3"/>
  <c r="J959" i="2"/>
  <c r="K957" i="2"/>
  <c r="U623" i="2"/>
  <c r="Y619" i="2"/>
  <c r="G971" i="2"/>
  <c r="H969" i="2"/>
  <c r="R1334" i="2"/>
  <c r="T1332" i="2"/>
  <c r="D1344" i="2"/>
  <c r="E1342" i="2"/>
  <c r="N1334" i="2"/>
  <c r="L1336" i="2"/>
  <c r="W1331" i="2"/>
  <c r="U1333" i="2"/>
  <c r="U625" i="2"/>
  <c r="Y621" i="2"/>
  <c r="G1350" i="2"/>
  <c r="H1348" i="2"/>
  <c r="Q1336" i="2"/>
  <c r="O1338" i="2"/>
  <c r="J639" i="2"/>
  <c r="W635" i="2"/>
  <c r="D282" i="2" s="1"/>
  <c r="F282" i="2" s="1"/>
  <c r="Z635" i="2"/>
  <c r="K1342" i="2"/>
  <c r="J1344" i="2"/>
  <c r="J643" i="6" l="1"/>
  <c r="K641" i="6"/>
  <c r="J633" i="2"/>
  <c r="W629" i="2"/>
  <c r="D276" i="2" s="1"/>
  <c r="F276" i="2" s="1"/>
  <c r="Z629" i="2"/>
  <c r="R639" i="6"/>
  <c r="T637" i="6"/>
  <c r="Z277" i="6"/>
  <c r="J279" i="6"/>
  <c r="W277" i="6"/>
  <c r="D120" i="6" s="1"/>
  <c r="F120" i="6" s="1"/>
  <c r="U325" i="6"/>
  <c r="Y321" i="6"/>
  <c r="Q637" i="6"/>
  <c r="O639" i="6"/>
  <c r="N637" i="6"/>
  <c r="L639" i="6"/>
  <c r="U636" i="6"/>
  <c r="W634" i="6"/>
  <c r="D641" i="6"/>
  <c r="E639" i="6"/>
  <c r="J530" i="6"/>
  <c r="K526" i="6"/>
  <c r="J524" i="6"/>
  <c r="K520" i="6"/>
  <c r="U323" i="6"/>
  <c r="Y319" i="6"/>
  <c r="G462" i="6"/>
  <c r="H460" i="6"/>
  <c r="G643" i="6"/>
  <c r="H641" i="6"/>
  <c r="U587" i="5"/>
  <c r="Y583" i="5"/>
  <c r="J998" i="5"/>
  <c r="K994" i="5"/>
  <c r="H1018" i="5"/>
  <c r="G1022" i="5"/>
  <c r="U1250" i="5"/>
  <c r="W1248" i="5"/>
  <c r="G1259" i="5"/>
  <c r="H1257" i="5"/>
  <c r="K1257" i="5"/>
  <c r="J1259" i="5"/>
  <c r="U589" i="5"/>
  <c r="Y585" i="5"/>
  <c r="O1251" i="5"/>
  <c r="Q1249" i="5"/>
  <c r="Z637" i="5"/>
  <c r="W637" i="5"/>
  <c r="D304" i="5" s="1"/>
  <c r="F304" i="5" s="1"/>
  <c r="L731" i="5"/>
  <c r="D1092" i="5"/>
  <c r="E1090" i="5"/>
  <c r="Z541" i="5"/>
  <c r="J543" i="5"/>
  <c r="W541" i="5"/>
  <c r="D208" i="5" s="1"/>
  <c r="F208" i="5" s="1"/>
  <c r="W675" i="5"/>
  <c r="D342" i="5" s="1"/>
  <c r="F342" i="5" s="1"/>
  <c r="M1086" i="5"/>
  <c r="N1084" i="5"/>
  <c r="E1261" i="5"/>
  <c r="D1263" i="5"/>
  <c r="N1249" i="5"/>
  <c r="L1251" i="5"/>
  <c r="W725" i="5"/>
  <c r="D392" i="5" s="1"/>
  <c r="F392" i="5" s="1"/>
  <c r="J729" i="5"/>
  <c r="Z725" i="5"/>
  <c r="J1000" i="5"/>
  <c r="K996" i="5"/>
  <c r="R1253" i="5"/>
  <c r="T1251" i="5"/>
  <c r="H1020" i="5"/>
  <c r="G1024" i="5"/>
  <c r="W723" i="5"/>
  <c r="D390" i="5" s="1"/>
  <c r="F390" i="5" s="1"/>
  <c r="J727" i="5"/>
  <c r="Z723" i="5"/>
  <c r="P1227" i="4"/>
  <c r="Q1225" i="4"/>
  <c r="U620" i="4"/>
  <c r="Y616" i="4"/>
  <c r="Z668" i="4"/>
  <c r="W668" i="4"/>
  <c r="D315" i="4" s="1"/>
  <c r="F315" i="4" s="1"/>
  <c r="Z670" i="4"/>
  <c r="W670" i="4"/>
  <c r="D317" i="4" s="1"/>
  <c r="F317" i="4" s="1"/>
  <c r="Z572" i="4"/>
  <c r="W572" i="4"/>
  <c r="D219" i="4" s="1"/>
  <c r="F219" i="4" s="1"/>
  <c r="J574" i="4"/>
  <c r="J1160" i="4"/>
  <c r="K1156" i="4"/>
  <c r="N1326" i="4"/>
  <c r="L1328" i="4"/>
  <c r="G1338" i="4"/>
  <c r="H1336" i="4"/>
  <c r="D1338" i="4"/>
  <c r="E1336" i="4"/>
  <c r="J1018" i="4"/>
  <c r="K1014" i="4"/>
  <c r="M1152" i="4"/>
  <c r="N1150" i="4"/>
  <c r="U618" i="4"/>
  <c r="Y614" i="4"/>
  <c r="P702" i="4"/>
  <c r="W700" i="4"/>
  <c r="D347" i="4" s="1"/>
  <c r="F347" i="4" s="1"/>
  <c r="W750" i="4"/>
  <c r="D397" i="4" s="1"/>
  <c r="F397" i="4" s="1"/>
  <c r="J754" i="4"/>
  <c r="Z750" i="4"/>
  <c r="J756" i="4"/>
  <c r="W752" i="4"/>
  <c r="D399" i="4" s="1"/>
  <c r="F399" i="4" s="1"/>
  <c r="Z752" i="4"/>
  <c r="Q1326" i="4"/>
  <c r="O1328" i="4"/>
  <c r="D1150" i="4"/>
  <c r="E1148" i="4"/>
  <c r="W1325" i="4"/>
  <c r="U1327" i="4"/>
  <c r="T1328" i="4"/>
  <c r="R1330" i="4"/>
  <c r="L766" i="4"/>
  <c r="J1332" i="4"/>
  <c r="K1330" i="4"/>
  <c r="G960" i="4"/>
  <c r="H958" i="4"/>
  <c r="O1340" i="3"/>
  <c r="Q1338" i="3"/>
  <c r="U1341" i="3"/>
  <c r="W1339" i="3"/>
  <c r="H962" i="3"/>
  <c r="G964" i="3"/>
  <c r="H1348" i="3"/>
  <c r="G1350" i="3"/>
  <c r="L1342" i="3"/>
  <c r="N1340" i="3"/>
  <c r="J1350" i="3"/>
  <c r="K1348" i="3"/>
  <c r="D1348" i="3"/>
  <c r="E1346" i="3"/>
  <c r="T1338" i="3"/>
  <c r="R1340" i="3"/>
  <c r="J966" i="3"/>
  <c r="K964" i="3"/>
  <c r="O1340" i="2"/>
  <c r="Q1338" i="2"/>
  <c r="R1336" i="2"/>
  <c r="T1334" i="2"/>
  <c r="U627" i="2"/>
  <c r="Y623" i="2"/>
  <c r="K1344" i="2"/>
  <c r="J1346" i="2"/>
  <c r="J643" i="2"/>
  <c r="W639" i="2"/>
  <c r="D286" i="2" s="1"/>
  <c r="F286" i="2" s="1"/>
  <c r="Z639" i="2"/>
  <c r="G1352" i="2"/>
  <c r="H1350" i="2"/>
  <c r="L1338" i="2"/>
  <c r="N1336" i="2"/>
  <c r="U629" i="2"/>
  <c r="Y625" i="2"/>
  <c r="W1333" i="2"/>
  <c r="U1335" i="2"/>
  <c r="D1346" i="2"/>
  <c r="E1344" i="2"/>
  <c r="G973" i="2"/>
  <c r="H971" i="2"/>
  <c r="J961" i="2"/>
  <c r="K959" i="2"/>
  <c r="J645" i="6" l="1"/>
  <c r="K643" i="6"/>
  <c r="Z633" i="2"/>
  <c r="W633" i="2"/>
  <c r="D280" i="2" s="1"/>
  <c r="F280" i="2" s="1"/>
  <c r="J637" i="2"/>
  <c r="U327" i="6"/>
  <c r="Y323" i="6"/>
  <c r="U638" i="6"/>
  <c r="W636" i="6"/>
  <c r="Z279" i="6"/>
  <c r="W279" i="6"/>
  <c r="D122" i="6" s="1"/>
  <c r="F122" i="6" s="1"/>
  <c r="J281" i="6"/>
  <c r="G464" i="6"/>
  <c r="H462" i="6"/>
  <c r="J528" i="6"/>
  <c r="K524" i="6"/>
  <c r="D643" i="6"/>
  <c r="E641" i="6"/>
  <c r="U329" i="6"/>
  <c r="Y325" i="6"/>
  <c r="G645" i="6"/>
  <c r="H643" i="6"/>
  <c r="J534" i="6"/>
  <c r="K530" i="6"/>
  <c r="N639" i="6"/>
  <c r="L641" i="6"/>
  <c r="Q639" i="6"/>
  <c r="O641" i="6"/>
  <c r="R641" i="6"/>
  <c r="T639" i="6"/>
  <c r="Z543" i="5"/>
  <c r="J545" i="5"/>
  <c r="W543" i="5"/>
  <c r="D210" i="5" s="1"/>
  <c r="F210" i="5" s="1"/>
  <c r="H1024" i="5"/>
  <c r="G1028" i="5"/>
  <c r="W729" i="5"/>
  <c r="D396" i="5" s="1"/>
  <c r="F396" i="5" s="1"/>
  <c r="J733" i="5"/>
  <c r="Z729" i="5"/>
  <c r="D1265" i="5"/>
  <c r="E1263" i="5"/>
  <c r="O1253" i="5"/>
  <c r="Q1251" i="5"/>
  <c r="U1252" i="5"/>
  <c r="W1250" i="5"/>
  <c r="J1002" i="5"/>
  <c r="K998" i="5"/>
  <c r="T1253" i="5"/>
  <c r="R1255" i="5"/>
  <c r="M1088" i="5"/>
  <c r="N1086" i="5"/>
  <c r="H1022" i="5"/>
  <c r="G1026" i="5"/>
  <c r="L733" i="5"/>
  <c r="J1261" i="5"/>
  <c r="K1259" i="5"/>
  <c r="J731" i="5"/>
  <c r="Z727" i="5"/>
  <c r="W727" i="5"/>
  <c r="D394" i="5" s="1"/>
  <c r="F394" i="5" s="1"/>
  <c r="J1004" i="5"/>
  <c r="K1000" i="5"/>
  <c r="L1253" i="5"/>
  <c r="N1251" i="5"/>
  <c r="D1094" i="5"/>
  <c r="E1092" i="5"/>
  <c r="U593" i="5"/>
  <c r="Y589" i="5"/>
  <c r="G1261" i="5"/>
  <c r="H1259" i="5"/>
  <c r="U591" i="5"/>
  <c r="Y587" i="5"/>
  <c r="Q1328" i="4"/>
  <c r="O1330" i="4"/>
  <c r="J760" i="4"/>
  <c r="Z756" i="4"/>
  <c r="W756" i="4"/>
  <c r="D403" i="4" s="1"/>
  <c r="F403" i="4" s="1"/>
  <c r="U622" i="4"/>
  <c r="Y618" i="4"/>
  <c r="J1164" i="4"/>
  <c r="K1160" i="4"/>
  <c r="G962" i="4"/>
  <c r="H960" i="4"/>
  <c r="L768" i="4"/>
  <c r="L1330" i="4"/>
  <c r="N1328" i="4"/>
  <c r="Z574" i="4"/>
  <c r="J576" i="4"/>
  <c r="W574" i="4"/>
  <c r="D221" i="4" s="1"/>
  <c r="F221" i="4" s="1"/>
  <c r="U624" i="4"/>
  <c r="Y620" i="4"/>
  <c r="J1022" i="4"/>
  <c r="K1018" i="4"/>
  <c r="T1330" i="4"/>
  <c r="R1332" i="4"/>
  <c r="J758" i="4"/>
  <c r="Z754" i="4"/>
  <c r="W754" i="4"/>
  <c r="D401" i="4" s="1"/>
  <c r="F401" i="4" s="1"/>
  <c r="P704" i="4"/>
  <c r="W702" i="4"/>
  <c r="D349" i="4" s="1"/>
  <c r="F349" i="4" s="1"/>
  <c r="M1154" i="4"/>
  <c r="N1152" i="4"/>
  <c r="D1340" i="4"/>
  <c r="E1338" i="4"/>
  <c r="U1329" i="4"/>
  <c r="W1327" i="4"/>
  <c r="G1340" i="4"/>
  <c r="H1338" i="4"/>
  <c r="J1334" i="4"/>
  <c r="K1332" i="4"/>
  <c r="D1152" i="4"/>
  <c r="E1150" i="4"/>
  <c r="P1229" i="4"/>
  <c r="Q1227" i="4"/>
  <c r="K1350" i="3"/>
  <c r="J1352" i="3"/>
  <c r="W1341" i="3"/>
  <c r="U1343" i="3"/>
  <c r="G966" i="3"/>
  <c r="H964" i="3"/>
  <c r="R1342" i="3"/>
  <c r="T1340" i="3"/>
  <c r="G1352" i="3"/>
  <c r="H1350" i="3"/>
  <c r="J968" i="3"/>
  <c r="K966" i="3"/>
  <c r="D1350" i="3"/>
  <c r="E1348" i="3"/>
  <c r="N1342" i="3"/>
  <c r="L1344" i="3"/>
  <c r="Q1340" i="3"/>
  <c r="O1342" i="3"/>
  <c r="J963" i="2"/>
  <c r="K961" i="2"/>
  <c r="D1348" i="2"/>
  <c r="E1346" i="2"/>
  <c r="U633" i="2"/>
  <c r="Y629" i="2"/>
  <c r="H1352" i="2"/>
  <c r="G1354" i="2"/>
  <c r="J1348" i="2"/>
  <c r="K1346" i="2"/>
  <c r="J647" i="2"/>
  <c r="W643" i="2"/>
  <c r="D290" i="2" s="1"/>
  <c r="F290" i="2" s="1"/>
  <c r="Z643" i="2"/>
  <c r="U1337" i="2"/>
  <c r="W1335" i="2"/>
  <c r="R1338" i="2"/>
  <c r="T1336" i="2"/>
  <c r="U631" i="2"/>
  <c r="Y627" i="2"/>
  <c r="G975" i="2"/>
  <c r="H973" i="2"/>
  <c r="L1340" i="2"/>
  <c r="N1338" i="2"/>
  <c r="Q1340" i="2"/>
  <c r="O1342" i="2"/>
  <c r="J647" i="6" l="1"/>
  <c r="K645" i="6"/>
  <c r="Z637" i="2"/>
  <c r="J641" i="2"/>
  <c r="W637" i="2"/>
  <c r="D284" i="2" s="1"/>
  <c r="F284" i="2" s="1"/>
  <c r="J538" i="6"/>
  <c r="K534" i="6"/>
  <c r="L643" i="6"/>
  <c r="N641" i="6"/>
  <c r="Z281" i="6"/>
  <c r="J283" i="6"/>
  <c r="W281" i="6"/>
  <c r="D124" i="6" s="1"/>
  <c r="F124" i="6" s="1"/>
  <c r="W638" i="6"/>
  <c r="U640" i="6"/>
  <c r="R643" i="6"/>
  <c r="T641" i="6"/>
  <c r="H645" i="6"/>
  <c r="G647" i="6"/>
  <c r="D645" i="6"/>
  <c r="E643" i="6"/>
  <c r="G466" i="6"/>
  <c r="H464" i="6"/>
  <c r="U333" i="6"/>
  <c r="Y329" i="6"/>
  <c r="J532" i="6"/>
  <c r="K528" i="6"/>
  <c r="Q641" i="6"/>
  <c r="O643" i="6"/>
  <c r="U331" i="6"/>
  <c r="Y327" i="6"/>
  <c r="U595" i="5"/>
  <c r="Y591" i="5"/>
  <c r="W731" i="5"/>
  <c r="D398" i="5" s="1"/>
  <c r="F398" i="5" s="1"/>
  <c r="J735" i="5"/>
  <c r="Z731" i="5"/>
  <c r="L735" i="5"/>
  <c r="M1090" i="5"/>
  <c r="N1088" i="5"/>
  <c r="J1006" i="5"/>
  <c r="K1002" i="5"/>
  <c r="O1255" i="5"/>
  <c r="Q1253" i="5"/>
  <c r="W733" i="5"/>
  <c r="D400" i="5" s="1"/>
  <c r="F400" i="5" s="1"/>
  <c r="J737" i="5"/>
  <c r="Z733" i="5"/>
  <c r="U597" i="5"/>
  <c r="Y593" i="5"/>
  <c r="N1253" i="5"/>
  <c r="L1255" i="5"/>
  <c r="G1263" i="5"/>
  <c r="H1261" i="5"/>
  <c r="D1096" i="5"/>
  <c r="E1094" i="5"/>
  <c r="J1008" i="5"/>
  <c r="K1004" i="5"/>
  <c r="H1026" i="5"/>
  <c r="G1030" i="5"/>
  <c r="R1257" i="5"/>
  <c r="T1255" i="5"/>
  <c r="Z545" i="5"/>
  <c r="J547" i="5"/>
  <c r="W545" i="5"/>
  <c r="D212" i="5" s="1"/>
  <c r="F212" i="5" s="1"/>
  <c r="J1263" i="5"/>
  <c r="K1261" i="5"/>
  <c r="W1252" i="5"/>
  <c r="U1254" i="5"/>
  <c r="D1267" i="5"/>
  <c r="E1265" i="5"/>
  <c r="H1028" i="5"/>
  <c r="G1032" i="5"/>
  <c r="P1231" i="4"/>
  <c r="Q1229" i="4"/>
  <c r="J1336" i="4"/>
  <c r="K1334" i="4"/>
  <c r="U1331" i="4"/>
  <c r="W1329" i="4"/>
  <c r="M1156" i="4"/>
  <c r="N1154" i="4"/>
  <c r="U628" i="4"/>
  <c r="Y624" i="4"/>
  <c r="W760" i="4"/>
  <c r="D407" i="4" s="1"/>
  <c r="F407" i="4" s="1"/>
  <c r="J764" i="4"/>
  <c r="Z760" i="4"/>
  <c r="P706" i="4"/>
  <c r="W704" i="4"/>
  <c r="D351" i="4" s="1"/>
  <c r="F351" i="4" s="1"/>
  <c r="R1334" i="4"/>
  <c r="T1332" i="4"/>
  <c r="J1168" i="4"/>
  <c r="K1164" i="4"/>
  <c r="N1330" i="4"/>
  <c r="L1332" i="4"/>
  <c r="G964" i="4"/>
  <c r="H962" i="4"/>
  <c r="U626" i="4"/>
  <c r="Y622" i="4"/>
  <c r="O1332" i="4"/>
  <c r="Q1330" i="4"/>
  <c r="D1154" i="4"/>
  <c r="E1152" i="4"/>
  <c r="H1340" i="4"/>
  <c r="G1342" i="4"/>
  <c r="E1340" i="4"/>
  <c r="D1342" i="4"/>
  <c r="W758" i="4"/>
  <c r="D405" i="4" s="1"/>
  <c r="F405" i="4" s="1"/>
  <c r="Z758" i="4"/>
  <c r="J762" i="4"/>
  <c r="J1026" i="4"/>
  <c r="K1022" i="4"/>
  <c r="Z576" i="4"/>
  <c r="W576" i="4"/>
  <c r="D223" i="4" s="1"/>
  <c r="F223" i="4" s="1"/>
  <c r="J578" i="4"/>
  <c r="L1346" i="3"/>
  <c r="N1344" i="3"/>
  <c r="J970" i="3"/>
  <c r="K968" i="3"/>
  <c r="T1342" i="3"/>
  <c r="R1344" i="3"/>
  <c r="O1344" i="3"/>
  <c r="Q1342" i="3"/>
  <c r="J1354" i="3"/>
  <c r="K1352" i="3"/>
  <c r="U1345" i="3"/>
  <c r="W1343" i="3"/>
  <c r="D1352" i="3"/>
  <c r="E1350" i="3"/>
  <c r="G1354" i="3"/>
  <c r="H1352" i="3"/>
  <c r="G968" i="3"/>
  <c r="H966" i="3"/>
  <c r="Q1342" i="2"/>
  <c r="O1344" i="2"/>
  <c r="G1356" i="2"/>
  <c r="H1354" i="2"/>
  <c r="G977" i="2"/>
  <c r="H975" i="2"/>
  <c r="T1338" i="2"/>
  <c r="R1340" i="2"/>
  <c r="D1350" i="2"/>
  <c r="E1348" i="2"/>
  <c r="J651" i="2"/>
  <c r="W647" i="2"/>
  <c r="D294" i="2" s="1"/>
  <c r="F294" i="2" s="1"/>
  <c r="Z647" i="2"/>
  <c r="N1340" i="2"/>
  <c r="L1342" i="2"/>
  <c r="U635" i="2"/>
  <c r="Y631" i="2"/>
  <c r="U1339" i="2"/>
  <c r="W1337" i="2"/>
  <c r="J1350" i="2"/>
  <c r="K1348" i="2"/>
  <c r="U637" i="2"/>
  <c r="Y633" i="2"/>
  <c r="J965" i="2"/>
  <c r="K963" i="2"/>
  <c r="J649" i="6" l="1"/>
  <c r="K647" i="6"/>
  <c r="J645" i="2"/>
  <c r="W641" i="2"/>
  <c r="D288" i="2" s="1"/>
  <c r="F288" i="2" s="1"/>
  <c r="Z641" i="2"/>
  <c r="U337" i="6"/>
  <c r="Y333" i="6"/>
  <c r="H647" i="6"/>
  <c r="G649" i="6"/>
  <c r="L645" i="6"/>
  <c r="N643" i="6"/>
  <c r="U335" i="6"/>
  <c r="Y331" i="6"/>
  <c r="J536" i="6"/>
  <c r="K532" i="6"/>
  <c r="H466" i="6"/>
  <c r="G468" i="6"/>
  <c r="Z283" i="6"/>
  <c r="W283" i="6"/>
  <c r="D126" i="6" s="1"/>
  <c r="F126" i="6" s="1"/>
  <c r="J285" i="6"/>
  <c r="E645" i="6"/>
  <c r="D647" i="6"/>
  <c r="T643" i="6"/>
  <c r="R645" i="6"/>
  <c r="O645" i="6"/>
  <c r="Q643" i="6"/>
  <c r="U642" i="6"/>
  <c r="W640" i="6"/>
  <c r="J542" i="6"/>
  <c r="K538" i="6"/>
  <c r="Z547" i="5"/>
  <c r="W547" i="5"/>
  <c r="D214" i="5" s="1"/>
  <c r="F214" i="5" s="1"/>
  <c r="J549" i="5"/>
  <c r="H1030" i="5"/>
  <c r="G1034" i="5"/>
  <c r="M1092" i="5"/>
  <c r="N1090" i="5"/>
  <c r="D1098" i="5"/>
  <c r="E1096" i="5"/>
  <c r="J741" i="5"/>
  <c r="Z737" i="5"/>
  <c r="L737" i="5"/>
  <c r="J739" i="5"/>
  <c r="Z735" i="5"/>
  <c r="W735" i="5"/>
  <c r="D402" i="5" s="1"/>
  <c r="F402" i="5" s="1"/>
  <c r="E1267" i="5"/>
  <c r="D1269" i="5"/>
  <c r="K1263" i="5"/>
  <c r="J1265" i="5"/>
  <c r="J1010" i="5"/>
  <c r="K1006" i="5"/>
  <c r="L1257" i="5"/>
  <c r="N1255" i="5"/>
  <c r="Q1255" i="5"/>
  <c r="O1257" i="5"/>
  <c r="H1032" i="5"/>
  <c r="G1036" i="5"/>
  <c r="U1256" i="5"/>
  <c r="W1254" i="5"/>
  <c r="T1257" i="5"/>
  <c r="R1259" i="5"/>
  <c r="J1012" i="5"/>
  <c r="K1008" i="5"/>
  <c r="G1265" i="5"/>
  <c r="H1263" i="5"/>
  <c r="U601" i="5"/>
  <c r="Y597" i="5"/>
  <c r="U599" i="5"/>
  <c r="Y595" i="5"/>
  <c r="G966" i="4"/>
  <c r="H964" i="4"/>
  <c r="J1172" i="4"/>
  <c r="K1168" i="4"/>
  <c r="K1336" i="4"/>
  <c r="J1338" i="4"/>
  <c r="Z578" i="4"/>
  <c r="J580" i="4"/>
  <c r="W578" i="4"/>
  <c r="D225" i="4" s="1"/>
  <c r="F225" i="4" s="1"/>
  <c r="J1030" i="4"/>
  <c r="K1026" i="4"/>
  <c r="D1344" i="4"/>
  <c r="E1342" i="4"/>
  <c r="L1334" i="4"/>
  <c r="N1332" i="4"/>
  <c r="W706" i="4"/>
  <c r="D353" i="4" s="1"/>
  <c r="F353" i="4" s="1"/>
  <c r="M1158" i="4"/>
  <c r="N1156" i="4"/>
  <c r="W762" i="4"/>
  <c r="D409" i="4" s="1"/>
  <c r="F409" i="4" s="1"/>
  <c r="Z762" i="4"/>
  <c r="J766" i="4"/>
  <c r="D1156" i="4"/>
  <c r="E1154" i="4"/>
  <c r="U630" i="4"/>
  <c r="Y626" i="4"/>
  <c r="R1336" i="4"/>
  <c r="T1334" i="4"/>
  <c r="U632" i="4"/>
  <c r="Y628" i="4"/>
  <c r="U1333" i="4"/>
  <c r="W1331" i="4"/>
  <c r="P1233" i="4"/>
  <c r="Q1231" i="4"/>
  <c r="O1334" i="4"/>
  <c r="Q1332" i="4"/>
  <c r="G1344" i="4"/>
  <c r="H1342" i="4"/>
  <c r="J768" i="4"/>
  <c r="Z764" i="4"/>
  <c r="W764" i="4"/>
  <c r="D411" i="4" s="1"/>
  <c r="F411" i="4" s="1"/>
  <c r="G1356" i="3"/>
  <c r="H1354" i="3"/>
  <c r="W1345" i="3"/>
  <c r="U1347" i="3"/>
  <c r="Q1344" i="3"/>
  <c r="O1346" i="3"/>
  <c r="J972" i="3"/>
  <c r="K970" i="3"/>
  <c r="R1346" i="3"/>
  <c r="T1344" i="3"/>
  <c r="G970" i="3"/>
  <c r="H968" i="3"/>
  <c r="D1354" i="3"/>
  <c r="E1352" i="3"/>
  <c r="J1356" i="3"/>
  <c r="K1354" i="3"/>
  <c r="N1346" i="3"/>
  <c r="L1348" i="3"/>
  <c r="R1342" i="2"/>
  <c r="T1340" i="2"/>
  <c r="J967" i="2"/>
  <c r="K965" i="2"/>
  <c r="J1352" i="2"/>
  <c r="K1350" i="2"/>
  <c r="U639" i="2"/>
  <c r="Y635" i="2"/>
  <c r="G1358" i="2"/>
  <c r="H1356" i="2"/>
  <c r="D1352" i="2"/>
  <c r="E1350" i="2"/>
  <c r="Q1344" i="2"/>
  <c r="O1346" i="2"/>
  <c r="N1342" i="2"/>
  <c r="L1344" i="2"/>
  <c r="J655" i="2"/>
  <c r="W651" i="2"/>
  <c r="D298" i="2" s="1"/>
  <c r="F298" i="2" s="1"/>
  <c r="Z651" i="2"/>
  <c r="U641" i="2"/>
  <c r="Y637" i="2"/>
  <c r="W1339" i="2"/>
  <c r="U1341" i="2"/>
  <c r="G979" i="2"/>
  <c r="G981" i="2"/>
  <c r="H977" i="2"/>
  <c r="K649" i="6" l="1"/>
  <c r="J651" i="6"/>
  <c r="J649" i="2"/>
  <c r="W645" i="2"/>
  <c r="D292" i="2" s="1"/>
  <c r="F292" i="2" s="1"/>
  <c r="Z645" i="2"/>
  <c r="G651" i="6"/>
  <c r="H649" i="6"/>
  <c r="D649" i="6"/>
  <c r="E647" i="6"/>
  <c r="U339" i="6"/>
  <c r="Y335" i="6"/>
  <c r="J546" i="6"/>
  <c r="K542" i="6"/>
  <c r="Q645" i="6"/>
  <c r="O647" i="6"/>
  <c r="W642" i="6"/>
  <c r="U644" i="6"/>
  <c r="G470" i="6"/>
  <c r="H468" i="6"/>
  <c r="R647" i="6"/>
  <c r="T645" i="6"/>
  <c r="Z285" i="6"/>
  <c r="J287" i="6"/>
  <c r="W285" i="6"/>
  <c r="D128" i="6" s="1"/>
  <c r="F128" i="6" s="1"/>
  <c r="J540" i="6"/>
  <c r="K536" i="6"/>
  <c r="L647" i="6"/>
  <c r="N645" i="6"/>
  <c r="U341" i="6"/>
  <c r="Y337" i="6"/>
  <c r="G1267" i="5"/>
  <c r="H1265" i="5"/>
  <c r="O1259" i="5"/>
  <c r="Q1257" i="5"/>
  <c r="D1271" i="5"/>
  <c r="E1269" i="5"/>
  <c r="J743" i="5"/>
  <c r="W739" i="5"/>
  <c r="D406" i="5" s="1"/>
  <c r="F406" i="5" s="1"/>
  <c r="Z739" i="5"/>
  <c r="J745" i="5"/>
  <c r="W741" i="5"/>
  <c r="D408" i="5" s="1"/>
  <c r="F408" i="5" s="1"/>
  <c r="Z741" i="5"/>
  <c r="Z549" i="5"/>
  <c r="J551" i="5"/>
  <c r="W549" i="5"/>
  <c r="D216" i="5" s="1"/>
  <c r="F216" i="5" s="1"/>
  <c r="U603" i="5"/>
  <c r="Y599" i="5"/>
  <c r="D1100" i="5"/>
  <c r="E1098" i="5"/>
  <c r="U605" i="5"/>
  <c r="Y601" i="5"/>
  <c r="J1016" i="5"/>
  <c r="K1012" i="5"/>
  <c r="W1256" i="5"/>
  <c r="U1258" i="5"/>
  <c r="J1014" i="5"/>
  <c r="K1010" i="5"/>
  <c r="W737" i="5"/>
  <c r="D404" i="5" s="1"/>
  <c r="F404" i="5" s="1"/>
  <c r="M1094" i="5"/>
  <c r="N1092" i="5"/>
  <c r="N1257" i="5"/>
  <c r="L1259" i="5"/>
  <c r="R1261" i="5"/>
  <c r="T1259" i="5"/>
  <c r="H1036" i="5"/>
  <c r="G1040" i="5"/>
  <c r="J1267" i="5"/>
  <c r="K1265" i="5"/>
  <c r="H1034" i="5"/>
  <c r="G1038" i="5"/>
  <c r="W768" i="4"/>
  <c r="D415" i="4" s="1"/>
  <c r="F415" i="4" s="1"/>
  <c r="Z768" i="4"/>
  <c r="J772" i="4"/>
  <c r="Q1334" i="4"/>
  <c r="O1336" i="4"/>
  <c r="W1333" i="4"/>
  <c r="U1335" i="4"/>
  <c r="T1336" i="4"/>
  <c r="R1338" i="4"/>
  <c r="D1158" i="4"/>
  <c r="E1156" i="4"/>
  <c r="J1176" i="4"/>
  <c r="K1172" i="4"/>
  <c r="Z580" i="4"/>
  <c r="J582" i="4"/>
  <c r="W580" i="4"/>
  <c r="D227" i="4" s="1"/>
  <c r="F227" i="4" s="1"/>
  <c r="W766" i="4"/>
  <c r="D413" i="4" s="1"/>
  <c r="F413" i="4" s="1"/>
  <c r="J770" i="4"/>
  <c r="Z766" i="4"/>
  <c r="M1160" i="4"/>
  <c r="N1158" i="4"/>
  <c r="N1334" i="4"/>
  <c r="L1336" i="4"/>
  <c r="J1034" i="4"/>
  <c r="K1030" i="4"/>
  <c r="J1340" i="4"/>
  <c r="K1338" i="4"/>
  <c r="D1346" i="4"/>
  <c r="E1344" i="4"/>
  <c r="G1346" i="4"/>
  <c r="H1344" i="4"/>
  <c r="P1235" i="4"/>
  <c r="Q1233" i="4"/>
  <c r="U636" i="4"/>
  <c r="Y632" i="4"/>
  <c r="U634" i="4"/>
  <c r="Y630" i="4"/>
  <c r="G968" i="4"/>
  <c r="H966" i="4"/>
  <c r="J1358" i="3"/>
  <c r="K1356" i="3"/>
  <c r="G972" i="3"/>
  <c r="H970" i="3"/>
  <c r="J974" i="3"/>
  <c r="K972" i="3"/>
  <c r="W1347" i="3"/>
  <c r="U1349" i="3"/>
  <c r="N1348" i="3"/>
  <c r="L1350" i="3"/>
  <c r="O1348" i="3"/>
  <c r="Q1346" i="3"/>
  <c r="E1354" i="3"/>
  <c r="D1356" i="3"/>
  <c r="T1346" i="3"/>
  <c r="R1348" i="3"/>
  <c r="G1358" i="3"/>
  <c r="H1356" i="3"/>
  <c r="G985" i="2"/>
  <c r="H981" i="2"/>
  <c r="U645" i="2"/>
  <c r="Y641" i="2"/>
  <c r="L1346" i="2"/>
  <c r="N1344" i="2"/>
  <c r="G983" i="2"/>
  <c r="H979" i="2"/>
  <c r="W1341" i="2"/>
  <c r="U1343" i="2"/>
  <c r="D1354" i="2"/>
  <c r="E1352" i="2"/>
  <c r="U643" i="2"/>
  <c r="Y639" i="2"/>
  <c r="J969" i="2"/>
  <c r="K967" i="2"/>
  <c r="O1348" i="2"/>
  <c r="Q1346" i="2"/>
  <c r="J659" i="2"/>
  <c r="W655" i="2"/>
  <c r="D302" i="2" s="1"/>
  <c r="F302" i="2" s="1"/>
  <c r="Z655" i="2"/>
  <c r="H1358" i="2"/>
  <c r="G1360" i="2"/>
  <c r="J1354" i="2"/>
  <c r="K1352" i="2"/>
  <c r="R1344" i="2"/>
  <c r="T1342" i="2"/>
  <c r="J653" i="6" l="1"/>
  <c r="K651" i="6"/>
  <c r="Z649" i="2"/>
  <c r="J653" i="2"/>
  <c r="W649" i="2"/>
  <c r="D296" i="2" s="1"/>
  <c r="F296" i="2" s="1"/>
  <c r="T647" i="6"/>
  <c r="R649" i="6"/>
  <c r="J550" i="6"/>
  <c r="K546" i="6"/>
  <c r="D651" i="6"/>
  <c r="E649" i="6"/>
  <c r="N647" i="6"/>
  <c r="L649" i="6"/>
  <c r="W644" i="6"/>
  <c r="U646" i="6"/>
  <c r="U345" i="6"/>
  <c r="Y341" i="6"/>
  <c r="J544" i="6"/>
  <c r="K540" i="6"/>
  <c r="Z287" i="6"/>
  <c r="W287" i="6"/>
  <c r="D130" i="6" s="1"/>
  <c r="F130" i="6" s="1"/>
  <c r="J289" i="6"/>
  <c r="O649" i="6"/>
  <c r="Q647" i="6"/>
  <c r="G472" i="6"/>
  <c r="H470" i="6"/>
  <c r="U343" i="6"/>
  <c r="Y339" i="6"/>
  <c r="G653" i="6"/>
  <c r="H651" i="6"/>
  <c r="U609" i="5"/>
  <c r="Y605" i="5"/>
  <c r="U607" i="5"/>
  <c r="Y603" i="5"/>
  <c r="J747" i="5"/>
  <c r="W743" i="5"/>
  <c r="D410" i="5" s="1"/>
  <c r="F410" i="5" s="1"/>
  <c r="Z743" i="5"/>
  <c r="Q1259" i="5"/>
  <c r="O1261" i="5"/>
  <c r="J1269" i="5"/>
  <c r="K1267" i="5"/>
  <c r="R1263" i="5"/>
  <c r="T1261" i="5"/>
  <c r="M1096" i="5"/>
  <c r="N1094" i="5"/>
  <c r="J1018" i="5"/>
  <c r="K1014" i="5"/>
  <c r="J1020" i="5"/>
  <c r="K1016" i="5"/>
  <c r="D1102" i="5"/>
  <c r="E1100" i="5"/>
  <c r="Z551" i="5"/>
  <c r="J553" i="5"/>
  <c r="W551" i="5"/>
  <c r="D218" i="5" s="1"/>
  <c r="F218" i="5" s="1"/>
  <c r="J749" i="5"/>
  <c r="W745" i="5"/>
  <c r="D412" i="5" s="1"/>
  <c r="F412" i="5" s="1"/>
  <c r="Z745" i="5"/>
  <c r="H1038" i="5"/>
  <c r="G1042" i="5"/>
  <c r="H1040" i="5"/>
  <c r="G1044" i="5"/>
  <c r="L1261" i="5"/>
  <c r="N1259" i="5"/>
  <c r="W1258" i="5"/>
  <c r="U1260" i="5"/>
  <c r="D1273" i="5"/>
  <c r="E1271" i="5"/>
  <c r="G1269" i="5"/>
  <c r="H1267" i="5"/>
  <c r="P1237" i="4"/>
  <c r="Q1235" i="4"/>
  <c r="J1180" i="4"/>
  <c r="K1176" i="4"/>
  <c r="L1338" i="4"/>
  <c r="N1336" i="4"/>
  <c r="Z582" i="4"/>
  <c r="W582" i="4"/>
  <c r="D229" i="4" s="1"/>
  <c r="F229" i="4" s="1"/>
  <c r="J584" i="4"/>
  <c r="U1337" i="4"/>
  <c r="W1335" i="4"/>
  <c r="W772" i="4"/>
  <c r="D419" i="4" s="1"/>
  <c r="F419" i="4" s="1"/>
  <c r="J776" i="4"/>
  <c r="Z772" i="4"/>
  <c r="U638" i="4"/>
  <c r="Y634" i="4"/>
  <c r="E1346" i="4"/>
  <c r="D1348" i="4"/>
  <c r="J1038" i="4"/>
  <c r="K1034" i="4"/>
  <c r="M1162" i="4"/>
  <c r="N1160" i="4"/>
  <c r="G970" i="4"/>
  <c r="H968" i="4"/>
  <c r="U640" i="4"/>
  <c r="Y636" i="4"/>
  <c r="G1348" i="4"/>
  <c r="H1346" i="4"/>
  <c r="J1342" i="4"/>
  <c r="K1340" i="4"/>
  <c r="Z770" i="4"/>
  <c r="J774" i="4"/>
  <c r="W770" i="4"/>
  <c r="D417" i="4" s="1"/>
  <c r="F417" i="4" s="1"/>
  <c r="D1160" i="4"/>
  <c r="E1158" i="4"/>
  <c r="T1338" i="4"/>
  <c r="R1340" i="4"/>
  <c r="Q1336" i="4"/>
  <c r="O1338" i="4"/>
  <c r="Q1348" i="3"/>
  <c r="O1350" i="3"/>
  <c r="G974" i="3"/>
  <c r="H972" i="3"/>
  <c r="R1350" i="3"/>
  <c r="T1348" i="3"/>
  <c r="W1349" i="3"/>
  <c r="U1351" i="3"/>
  <c r="D1358" i="3"/>
  <c r="E1356" i="3"/>
  <c r="N1350" i="3"/>
  <c r="L1352" i="3"/>
  <c r="G1360" i="3"/>
  <c r="H1358" i="3"/>
  <c r="J976" i="3"/>
  <c r="K974" i="3"/>
  <c r="K1358" i="3"/>
  <c r="J1360" i="3"/>
  <c r="O1350" i="2"/>
  <c r="Q1348" i="2"/>
  <c r="U647" i="2"/>
  <c r="Y643" i="2"/>
  <c r="J1356" i="2"/>
  <c r="K1354" i="2"/>
  <c r="L1348" i="2"/>
  <c r="N1346" i="2"/>
  <c r="H1360" i="2"/>
  <c r="G1362" i="2"/>
  <c r="J663" i="2"/>
  <c r="W659" i="2"/>
  <c r="D306" i="2" s="1"/>
  <c r="F306" i="2" s="1"/>
  <c r="Z659" i="2"/>
  <c r="J971" i="2"/>
  <c r="K969" i="2"/>
  <c r="D1356" i="2"/>
  <c r="E1354" i="2"/>
  <c r="G987" i="2"/>
  <c r="H983" i="2"/>
  <c r="U649" i="2"/>
  <c r="Y645" i="2"/>
  <c r="T1344" i="2"/>
  <c r="R1346" i="2"/>
  <c r="U1345" i="2"/>
  <c r="W1343" i="2"/>
  <c r="G989" i="2"/>
  <c r="H985" i="2"/>
  <c r="J655" i="6" l="1"/>
  <c r="K653" i="6"/>
  <c r="J657" i="2"/>
  <c r="W653" i="2"/>
  <c r="D300" i="2" s="1"/>
  <c r="F300" i="2" s="1"/>
  <c r="Z653" i="2"/>
  <c r="U347" i="6"/>
  <c r="Y343" i="6"/>
  <c r="Z289" i="6"/>
  <c r="J291" i="6"/>
  <c r="W289" i="6"/>
  <c r="D132" i="6" s="1"/>
  <c r="F132" i="6" s="1"/>
  <c r="J548" i="6"/>
  <c r="K544" i="6"/>
  <c r="J554" i="6"/>
  <c r="K550" i="6"/>
  <c r="Q649" i="6"/>
  <c r="O651" i="6"/>
  <c r="W646" i="6"/>
  <c r="U648" i="6"/>
  <c r="G655" i="6"/>
  <c r="H653" i="6"/>
  <c r="G474" i="6"/>
  <c r="H472" i="6"/>
  <c r="T649" i="6"/>
  <c r="R651" i="6"/>
  <c r="L651" i="6"/>
  <c r="N649" i="6"/>
  <c r="U349" i="6"/>
  <c r="Y345" i="6"/>
  <c r="D653" i="6"/>
  <c r="E651" i="6"/>
  <c r="T1263" i="5"/>
  <c r="R1265" i="5"/>
  <c r="W1260" i="5"/>
  <c r="U1262" i="5"/>
  <c r="H1044" i="5"/>
  <c r="G1048" i="5"/>
  <c r="Z553" i="5"/>
  <c r="J555" i="5"/>
  <c r="W553" i="5"/>
  <c r="D220" i="5" s="1"/>
  <c r="F220" i="5" s="1"/>
  <c r="U611" i="5"/>
  <c r="Y607" i="5"/>
  <c r="D1104" i="5"/>
  <c r="E1102" i="5"/>
  <c r="J1022" i="5"/>
  <c r="K1018" i="5"/>
  <c r="H1269" i="5"/>
  <c r="G1271" i="5"/>
  <c r="J1024" i="5"/>
  <c r="K1020" i="5"/>
  <c r="M1098" i="5"/>
  <c r="N1096" i="5"/>
  <c r="K1269" i="5"/>
  <c r="J1271" i="5"/>
  <c r="D1275" i="5"/>
  <c r="E1273" i="5"/>
  <c r="N1261" i="5"/>
  <c r="L1263" i="5"/>
  <c r="H1042" i="5"/>
  <c r="G1046" i="5"/>
  <c r="J753" i="5"/>
  <c r="W749" i="5"/>
  <c r="D416" i="5" s="1"/>
  <c r="F416" i="5" s="1"/>
  <c r="Z749" i="5"/>
  <c r="Q1261" i="5"/>
  <c r="O1263" i="5"/>
  <c r="J751" i="5"/>
  <c r="W747" i="5"/>
  <c r="D414" i="5" s="1"/>
  <c r="F414" i="5" s="1"/>
  <c r="Z747" i="5"/>
  <c r="U613" i="5"/>
  <c r="Y609" i="5"/>
  <c r="O1340" i="4"/>
  <c r="Q1338" i="4"/>
  <c r="G1350" i="4"/>
  <c r="H1348" i="4"/>
  <c r="G972" i="4"/>
  <c r="H970" i="4"/>
  <c r="J1042" i="4"/>
  <c r="K1038" i="4"/>
  <c r="U642" i="4"/>
  <c r="Y638" i="4"/>
  <c r="J1184" i="4"/>
  <c r="K1180" i="4"/>
  <c r="Z774" i="4"/>
  <c r="J778" i="4"/>
  <c r="W774" i="4"/>
  <c r="D421" i="4" s="1"/>
  <c r="F421" i="4" s="1"/>
  <c r="D1162" i="4"/>
  <c r="E1160" i="4"/>
  <c r="D1350" i="4"/>
  <c r="E1348" i="4"/>
  <c r="U1339" i="4"/>
  <c r="W1337" i="4"/>
  <c r="R1342" i="4"/>
  <c r="T1340" i="4"/>
  <c r="K1342" i="4"/>
  <c r="J1344" i="4"/>
  <c r="U644" i="4"/>
  <c r="Y640" i="4"/>
  <c r="M1164" i="4"/>
  <c r="N1162" i="4"/>
  <c r="W776" i="4"/>
  <c r="D423" i="4" s="1"/>
  <c r="F423" i="4" s="1"/>
  <c r="Z776" i="4"/>
  <c r="J780" i="4"/>
  <c r="Z584" i="4"/>
  <c r="J586" i="4"/>
  <c r="W584" i="4"/>
  <c r="D231" i="4" s="1"/>
  <c r="F231" i="4" s="1"/>
  <c r="N1338" i="4"/>
  <c r="L1340" i="4"/>
  <c r="P1239" i="4"/>
  <c r="Q1237" i="4"/>
  <c r="U1353" i="3"/>
  <c r="W1351" i="3"/>
  <c r="J978" i="3"/>
  <c r="K976" i="3"/>
  <c r="G976" i="3"/>
  <c r="H974" i="3"/>
  <c r="L1354" i="3"/>
  <c r="N1352" i="3"/>
  <c r="J1362" i="3"/>
  <c r="K1360" i="3"/>
  <c r="Q1350" i="3"/>
  <c r="O1352" i="3"/>
  <c r="G1362" i="3"/>
  <c r="H1360" i="3"/>
  <c r="D1360" i="3"/>
  <c r="E1358" i="3"/>
  <c r="T1350" i="3"/>
  <c r="R1352" i="3"/>
  <c r="U1347" i="2"/>
  <c r="W1345" i="2"/>
  <c r="U653" i="2"/>
  <c r="Y649" i="2"/>
  <c r="D1358" i="2"/>
  <c r="E1356" i="2"/>
  <c r="U651" i="2"/>
  <c r="Y647" i="2"/>
  <c r="T1346" i="2"/>
  <c r="R1348" i="2"/>
  <c r="W663" i="2"/>
  <c r="D310" i="2" s="1"/>
  <c r="F310" i="2" s="1"/>
  <c r="J667" i="2"/>
  <c r="Z663" i="2"/>
  <c r="N1348" i="2"/>
  <c r="L1350" i="2"/>
  <c r="G993" i="2"/>
  <c r="H989" i="2"/>
  <c r="G991" i="2"/>
  <c r="H987" i="2"/>
  <c r="J973" i="2"/>
  <c r="K971" i="2"/>
  <c r="G1364" i="2"/>
  <c r="H1362" i="2"/>
  <c r="J1358" i="2"/>
  <c r="K1356" i="2"/>
  <c r="O1352" i="2"/>
  <c r="Q1350" i="2"/>
  <c r="J657" i="6" l="1"/>
  <c r="K655" i="6"/>
  <c r="J661" i="2"/>
  <c r="W657" i="2"/>
  <c r="D304" i="2" s="1"/>
  <c r="F304" i="2" s="1"/>
  <c r="Z657" i="2"/>
  <c r="L653" i="6"/>
  <c r="N651" i="6"/>
  <c r="Z291" i="6"/>
  <c r="W291" i="6"/>
  <c r="D134" i="6" s="1"/>
  <c r="F134" i="6" s="1"/>
  <c r="J293" i="6"/>
  <c r="T651" i="6"/>
  <c r="R653" i="6"/>
  <c r="O653" i="6"/>
  <c r="Q651" i="6"/>
  <c r="D655" i="6"/>
  <c r="E653" i="6"/>
  <c r="U353" i="6"/>
  <c r="Y349" i="6"/>
  <c r="H655" i="6"/>
  <c r="G657" i="6"/>
  <c r="J552" i="6"/>
  <c r="K548" i="6"/>
  <c r="G476" i="6"/>
  <c r="H474" i="6"/>
  <c r="J558" i="6"/>
  <c r="K554" i="6"/>
  <c r="U650" i="6"/>
  <c r="W648" i="6"/>
  <c r="U351" i="6"/>
  <c r="Y347" i="6"/>
  <c r="M1100" i="5"/>
  <c r="N1098" i="5"/>
  <c r="D1106" i="5"/>
  <c r="E1104" i="5"/>
  <c r="Z555" i="5"/>
  <c r="J557" i="5"/>
  <c r="W555" i="5"/>
  <c r="D222" i="5" s="1"/>
  <c r="F222" i="5" s="1"/>
  <c r="J755" i="5"/>
  <c r="W751" i="5"/>
  <c r="D418" i="5" s="1"/>
  <c r="F418" i="5" s="1"/>
  <c r="Z751" i="5"/>
  <c r="L1265" i="5"/>
  <c r="N1263" i="5"/>
  <c r="J1273" i="5"/>
  <c r="K1271" i="5"/>
  <c r="E1275" i="5"/>
  <c r="D1277" i="5"/>
  <c r="U1264" i="5"/>
  <c r="W1262" i="5"/>
  <c r="U617" i="5"/>
  <c r="Y613" i="5"/>
  <c r="Q1263" i="5"/>
  <c r="O1265" i="5"/>
  <c r="J757" i="5"/>
  <c r="W753" i="5"/>
  <c r="D420" i="5" s="1"/>
  <c r="F420" i="5" s="1"/>
  <c r="Z753" i="5"/>
  <c r="J1028" i="5"/>
  <c r="K1024" i="5"/>
  <c r="J1026" i="5"/>
  <c r="K1022" i="5"/>
  <c r="U615" i="5"/>
  <c r="Y611" i="5"/>
  <c r="H1048" i="5"/>
  <c r="G1052" i="5"/>
  <c r="T1265" i="5"/>
  <c r="R1267" i="5"/>
  <c r="H1046" i="5"/>
  <c r="G1050" i="5"/>
  <c r="G1273" i="5"/>
  <c r="H1271" i="5"/>
  <c r="M1166" i="4"/>
  <c r="N1164" i="4"/>
  <c r="J1188" i="4"/>
  <c r="K1184" i="4"/>
  <c r="J1046" i="4"/>
  <c r="K1042" i="4"/>
  <c r="G1352" i="4"/>
  <c r="H1350" i="4"/>
  <c r="W780" i="4"/>
  <c r="D427" i="4" s="1"/>
  <c r="F427" i="4" s="1"/>
  <c r="Z780" i="4"/>
  <c r="J784" i="4"/>
  <c r="U1341" i="4"/>
  <c r="W1339" i="4"/>
  <c r="D1164" i="4"/>
  <c r="E1162" i="4"/>
  <c r="P1241" i="4"/>
  <c r="Q1239" i="4"/>
  <c r="Z586" i="4"/>
  <c r="W586" i="4"/>
  <c r="D233" i="4" s="1"/>
  <c r="F233" i="4" s="1"/>
  <c r="J588" i="4"/>
  <c r="U648" i="4"/>
  <c r="Y644" i="4"/>
  <c r="T1342" i="4"/>
  <c r="R1344" i="4"/>
  <c r="D1352" i="4"/>
  <c r="E1350" i="4"/>
  <c r="Z778" i="4"/>
  <c r="J782" i="4"/>
  <c r="W778" i="4"/>
  <c r="D425" i="4" s="1"/>
  <c r="F425" i="4" s="1"/>
  <c r="L1342" i="4"/>
  <c r="N1340" i="4"/>
  <c r="J1346" i="4"/>
  <c r="K1344" i="4"/>
  <c r="U646" i="4"/>
  <c r="Y642" i="4"/>
  <c r="G974" i="4"/>
  <c r="H972" i="4"/>
  <c r="O1342" i="4"/>
  <c r="Q1340" i="4"/>
  <c r="D1362" i="3"/>
  <c r="E1360" i="3"/>
  <c r="N1354" i="3"/>
  <c r="L1356" i="3"/>
  <c r="J980" i="3"/>
  <c r="K978" i="3"/>
  <c r="Q1352" i="3"/>
  <c r="O1354" i="3"/>
  <c r="T1352" i="3"/>
  <c r="R1354" i="3"/>
  <c r="G1364" i="3"/>
  <c r="H1362" i="3"/>
  <c r="J1364" i="3"/>
  <c r="K1362" i="3"/>
  <c r="G978" i="3"/>
  <c r="H976" i="3"/>
  <c r="W1353" i="3"/>
  <c r="U1355" i="3"/>
  <c r="J1360" i="2"/>
  <c r="K1358" i="2"/>
  <c r="J975" i="2"/>
  <c r="K973" i="2"/>
  <c r="G997" i="2"/>
  <c r="H993" i="2"/>
  <c r="W667" i="2"/>
  <c r="D314" i="2" s="1"/>
  <c r="F314" i="2" s="1"/>
  <c r="J671" i="2"/>
  <c r="Z667" i="2"/>
  <c r="U657" i="2"/>
  <c r="Y653" i="2"/>
  <c r="U655" i="2"/>
  <c r="Y651" i="2"/>
  <c r="N1350" i="2"/>
  <c r="L1352" i="2"/>
  <c r="Q1352" i="2"/>
  <c r="O1354" i="2"/>
  <c r="G1366" i="2"/>
  <c r="H1364" i="2"/>
  <c r="G995" i="2"/>
  <c r="H991" i="2"/>
  <c r="T1348" i="2"/>
  <c r="R1350" i="2"/>
  <c r="D1360" i="2"/>
  <c r="E1358" i="2"/>
  <c r="U1349" i="2"/>
  <c r="W1347" i="2"/>
  <c r="J659" i="6" l="1"/>
  <c r="K657" i="6"/>
  <c r="J665" i="2"/>
  <c r="W661" i="2"/>
  <c r="D308" i="2" s="1"/>
  <c r="F308" i="2" s="1"/>
  <c r="Z661" i="2"/>
  <c r="G478" i="6"/>
  <c r="H476" i="6"/>
  <c r="O655" i="6"/>
  <c r="Q653" i="6"/>
  <c r="G659" i="6"/>
  <c r="H657" i="6"/>
  <c r="R655" i="6"/>
  <c r="T653" i="6"/>
  <c r="U355" i="6"/>
  <c r="Y351" i="6"/>
  <c r="J562" i="6"/>
  <c r="K558" i="6"/>
  <c r="D657" i="6"/>
  <c r="E655" i="6"/>
  <c r="U652" i="6"/>
  <c r="W650" i="6"/>
  <c r="J556" i="6"/>
  <c r="K552" i="6"/>
  <c r="U357" i="6"/>
  <c r="Y353" i="6"/>
  <c r="Z293" i="6"/>
  <c r="J295" i="6"/>
  <c r="W293" i="6"/>
  <c r="D136" i="6" s="1"/>
  <c r="F136" i="6" s="1"/>
  <c r="N653" i="6"/>
  <c r="L655" i="6"/>
  <c r="R1269" i="5"/>
  <c r="T1267" i="5"/>
  <c r="J761" i="5"/>
  <c r="W757" i="5"/>
  <c r="D424" i="5" s="1"/>
  <c r="F424" i="5" s="1"/>
  <c r="Z757" i="5"/>
  <c r="U621" i="5"/>
  <c r="Y617" i="5"/>
  <c r="L1267" i="5"/>
  <c r="N1265" i="5"/>
  <c r="D1108" i="5"/>
  <c r="E1106" i="5"/>
  <c r="J1030" i="5"/>
  <c r="K1026" i="5"/>
  <c r="G1275" i="5"/>
  <c r="H1273" i="5"/>
  <c r="U619" i="5"/>
  <c r="Y615" i="5"/>
  <c r="J1032" i="5"/>
  <c r="K1028" i="5"/>
  <c r="O1267" i="5"/>
  <c r="Q1265" i="5"/>
  <c r="Z557" i="5"/>
  <c r="W557" i="5"/>
  <c r="D224" i="5" s="1"/>
  <c r="F224" i="5" s="1"/>
  <c r="J559" i="5"/>
  <c r="D1279" i="5"/>
  <c r="E1277" i="5"/>
  <c r="J759" i="5"/>
  <c r="W755" i="5"/>
  <c r="D422" i="5" s="1"/>
  <c r="F422" i="5" s="1"/>
  <c r="Z755" i="5"/>
  <c r="H1050" i="5"/>
  <c r="G1054" i="5"/>
  <c r="H1052" i="5"/>
  <c r="G1056" i="5"/>
  <c r="U1266" i="5"/>
  <c r="W1264" i="5"/>
  <c r="J1275" i="5"/>
  <c r="K1273" i="5"/>
  <c r="M1102" i="5"/>
  <c r="N1100" i="5"/>
  <c r="Z782" i="4"/>
  <c r="J786" i="4"/>
  <c r="W782" i="4"/>
  <c r="D429" i="4" s="1"/>
  <c r="F429" i="4" s="1"/>
  <c r="Z588" i="4"/>
  <c r="W588" i="4"/>
  <c r="D235" i="4" s="1"/>
  <c r="F235" i="4" s="1"/>
  <c r="J590" i="4"/>
  <c r="W784" i="4"/>
  <c r="D431" i="4" s="1"/>
  <c r="F431" i="4" s="1"/>
  <c r="J788" i="4"/>
  <c r="Z784" i="4"/>
  <c r="G1354" i="4"/>
  <c r="H1352" i="4"/>
  <c r="J1192" i="4"/>
  <c r="K1188" i="4"/>
  <c r="K1346" i="4"/>
  <c r="J1348" i="4"/>
  <c r="R1346" i="4"/>
  <c r="T1344" i="4"/>
  <c r="P1243" i="4"/>
  <c r="Q1241" i="4"/>
  <c r="O1344" i="4"/>
  <c r="Q1342" i="4"/>
  <c r="U650" i="4"/>
  <c r="Y646" i="4"/>
  <c r="N1342" i="4"/>
  <c r="L1344" i="4"/>
  <c r="D1166" i="4"/>
  <c r="E1164" i="4"/>
  <c r="G976" i="4"/>
  <c r="H974" i="4"/>
  <c r="G978" i="4"/>
  <c r="W1341" i="4"/>
  <c r="U1343" i="4"/>
  <c r="D1354" i="4"/>
  <c r="E1352" i="4"/>
  <c r="U652" i="4"/>
  <c r="Y648" i="4"/>
  <c r="J1050" i="4"/>
  <c r="K1046" i="4"/>
  <c r="M1168" i="4"/>
  <c r="N1166" i="4"/>
  <c r="O1356" i="3"/>
  <c r="Q1354" i="3"/>
  <c r="N1356" i="3"/>
  <c r="L1358" i="3"/>
  <c r="G980" i="3"/>
  <c r="H978" i="3"/>
  <c r="H1364" i="3"/>
  <c r="G1366" i="3"/>
  <c r="T1354" i="3"/>
  <c r="R1356" i="3"/>
  <c r="W1355" i="3"/>
  <c r="U1357" i="3"/>
  <c r="J1366" i="3"/>
  <c r="K1364" i="3"/>
  <c r="J982" i="3"/>
  <c r="K980" i="3"/>
  <c r="E1362" i="3"/>
  <c r="D1364" i="3"/>
  <c r="W671" i="2"/>
  <c r="D318" i="2" s="1"/>
  <c r="F318" i="2" s="1"/>
  <c r="J675" i="2"/>
  <c r="Z671" i="2"/>
  <c r="D1362" i="2"/>
  <c r="E1360" i="2"/>
  <c r="G999" i="2"/>
  <c r="H995" i="2"/>
  <c r="U659" i="2"/>
  <c r="Y655" i="2"/>
  <c r="J977" i="2"/>
  <c r="K975" i="2"/>
  <c r="R1352" i="2"/>
  <c r="T1350" i="2"/>
  <c r="N1352" i="2"/>
  <c r="L1354" i="2"/>
  <c r="Q1354" i="2"/>
  <c r="O1356" i="2"/>
  <c r="U1351" i="2"/>
  <c r="W1349" i="2"/>
  <c r="H1366" i="2"/>
  <c r="G1368" i="2"/>
  <c r="U661" i="2"/>
  <c r="Y657" i="2"/>
  <c r="G1001" i="2"/>
  <c r="H997" i="2"/>
  <c r="J1362" i="2"/>
  <c r="K1360" i="2"/>
  <c r="K659" i="6" l="1"/>
  <c r="J661" i="6"/>
  <c r="J669" i="2"/>
  <c r="Z665" i="2"/>
  <c r="W665" i="2"/>
  <c r="D312" i="2" s="1"/>
  <c r="F312" i="2" s="1"/>
  <c r="N655" i="6"/>
  <c r="L657" i="6"/>
  <c r="J560" i="6"/>
  <c r="K556" i="6"/>
  <c r="D659" i="6"/>
  <c r="E657" i="6"/>
  <c r="J566" i="6"/>
  <c r="K562" i="6"/>
  <c r="R657" i="6"/>
  <c r="T655" i="6"/>
  <c r="O657" i="6"/>
  <c r="Q655" i="6"/>
  <c r="Z295" i="6"/>
  <c r="W295" i="6"/>
  <c r="D138" i="6" s="1"/>
  <c r="F138" i="6" s="1"/>
  <c r="J297" i="6"/>
  <c r="U361" i="6"/>
  <c r="Y357" i="6"/>
  <c r="U654" i="6"/>
  <c r="W652" i="6"/>
  <c r="U359" i="6"/>
  <c r="Y355" i="6"/>
  <c r="G661" i="6"/>
  <c r="H659" i="6"/>
  <c r="G480" i="6"/>
  <c r="H478" i="6"/>
  <c r="Z559" i="5"/>
  <c r="J561" i="5"/>
  <c r="W559" i="5"/>
  <c r="D226" i="5" s="1"/>
  <c r="F226" i="5" s="1"/>
  <c r="N1267" i="5"/>
  <c r="L1269" i="5"/>
  <c r="J1277" i="5"/>
  <c r="K1275" i="5"/>
  <c r="J765" i="5"/>
  <c r="W761" i="5"/>
  <c r="D428" i="5" s="1"/>
  <c r="F428" i="5" s="1"/>
  <c r="Z761" i="5"/>
  <c r="M1104" i="5"/>
  <c r="N1102" i="5"/>
  <c r="U1268" i="5"/>
  <c r="W1266" i="5"/>
  <c r="J1036" i="5"/>
  <c r="K1032" i="5"/>
  <c r="G1277" i="5"/>
  <c r="H1275" i="5"/>
  <c r="D1110" i="5"/>
  <c r="E1108" i="5"/>
  <c r="U625" i="5"/>
  <c r="Y621" i="5"/>
  <c r="O1269" i="5"/>
  <c r="Q1267" i="5"/>
  <c r="U623" i="5"/>
  <c r="Y619" i="5"/>
  <c r="J1034" i="5"/>
  <c r="K1030" i="5"/>
  <c r="H1054" i="5"/>
  <c r="G1058" i="5"/>
  <c r="J763" i="5"/>
  <c r="W759" i="5"/>
  <c r="D426" i="5" s="1"/>
  <c r="F426" i="5" s="1"/>
  <c r="Z759" i="5"/>
  <c r="H1056" i="5"/>
  <c r="G1060" i="5"/>
  <c r="D1281" i="5"/>
  <c r="E1279" i="5"/>
  <c r="T1269" i="5"/>
  <c r="R1271" i="5"/>
  <c r="G980" i="4"/>
  <c r="H976" i="4"/>
  <c r="U656" i="4"/>
  <c r="Y652" i="4"/>
  <c r="J1350" i="4"/>
  <c r="K1348" i="4"/>
  <c r="Q1344" i="4"/>
  <c r="O1346" i="4"/>
  <c r="T1346" i="4"/>
  <c r="R1348" i="4"/>
  <c r="J1196" i="4"/>
  <c r="K1192" i="4"/>
  <c r="W788" i="4"/>
  <c r="D435" i="4" s="1"/>
  <c r="F435" i="4" s="1"/>
  <c r="J792" i="4"/>
  <c r="Z788" i="4"/>
  <c r="H978" i="4"/>
  <c r="G982" i="4"/>
  <c r="D1168" i="4"/>
  <c r="E1166" i="4"/>
  <c r="U654" i="4"/>
  <c r="Y650" i="4"/>
  <c r="P1245" i="4"/>
  <c r="Q1243" i="4"/>
  <c r="G1356" i="4"/>
  <c r="H1354" i="4"/>
  <c r="Z590" i="4"/>
  <c r="J592" i="4"/>
  <c r="W590" i="4"/>
  <c r="D237" i="4" s="1"/>
  <c r="F237" i="4" s="1"/>
  <c r="Z786" i="4"/>
  <c r="J790" i="4"/>
  <c r="W786" i="4"/>
  <c r="D433" i="4" s="1"/>
  <c r="F433" i="4" s="1"/>
  <c r="U1345" i="4"/>
  <c r="W1343" i="4"/>
  <c r="M1170" i="4"/>
  <c r="N1168" i="4"/>
  <c r="J1054" i="4"/>
  <c r="K1050" i="4"/>
  <c r="E1354" i="4"/>
  <c r="D1356" i="4"/>
  <c r="L1346" i="4"/>
  <c r="N1344" i="4"/>
  <c r="G1368" i="3"/>
  <c r="H1366" i="3"/>
  <c r="N1358" i="3"/>
  <c r="L1360" i="3"/>
  <c r="J986" i="3"/>
  <c r="J984" i="3"/>
  <c r="K982" i="3"/>
  <c r="D1366" i="3"/>
  <c r="E1364" i="3"/>
  <c r="R1358" i="3"/>
  <c r="T1356" i="3"/>
  <c r="W1357" i="3"/>
  <c r="U1359" i="3"/>
  <c r="K1366" i="3"/>
  <c r="J1368" i="3"/>
  <c r="G982" i="3"/>
  <c r="H980" i="3"/>
  <c r="Q1356" i="3"/>
  <c r="O1358" i="3"/>
  <c r="U663" i="2"/>
  <c r="Y659" i="2"/>
  <c r="D1364" i="2"/>
  <c r="E1362" i="2"/>
  <c r="G1005" i="2"/>
  <c r="H1001" i="2"/>
  <c r="R1354" i="2"/>
  <c r="T1352" i="2"/>
  <c r="H1368" i="2"/>
  <c r="G1370" i="2"/>
  <c r="O1358" i="2"/>
  <c r="Q1356" i="2"/>
  <c r="L1356" i="2"/>
  <c r="N1354" i="2"/>
  <c r="G1003" i="2"/>
  <c r="H999" i="2"/>
  <c r="W675" i="2"/>
  <c r="D322" i="2" s="1"/>
  <c r="Z675" i="2"/>
  <c r="J1364" i="2"/>
  <c r="K1362" i="2"/>
  <c r="U665" i="2"/>
  <c r="Y661" i="2"/>
  <c r="W1351" i="2"/>
  <c r="U1353" i="2"/>
  <c r="J981" i="2"/>
  <c r="J979" i="2"/>
  <c r="K977" i="2"/>
  <c r="J663" i="6" l="1"/>
  <c r="K661" i="6"/>
  <c r="J673" i="2"/>
  <c r="Z669" i="2"/>
  <c r="W669" i="2"/>
  <c r="D316" i="2" s="1"/>
  <c r="F316" i="2" s="1"/>
  <c r="H661" i="6"/>
  <c r="G663" i="6"/>
  <c r="Z297" i="6"/>
  <c r="J299" i="6"/>
  <c r="J301" i="6"/>
  <c r="W297" i="6"/>
  <c r="D140" i="6" s="1"/>
  <c r="F140" i="6" s="1"/>
  <c r="Q657" i="6"/>
  <c r="O659" i="6"/>
  <c r="J570" i="6"/>
  <c r="K566" i="6"/>
  <c r="J564" i="6"/>
  <c r="K560" i="6"/>
  <c r="G482" i="6"/>
  <c r="G484" i="6"/>
  <c r="H480" i="6"/>
  <c r="U363" i="6"/>
  <c r="Y359" i="6"/>
  <c r="W654" i="6"/>
  <c r="U656" i="6"/>
  <c r="L659" i="6"/>
  <c r="N657" i="6"/>
  <c r="U365" i="6"/>
  <c r="Y361" i="6"/>
  <c r="R659" i="6"/>
  <c r="T657" i="6"/>
  <c r="D661" i="6"/>
  <c r="E659" i="6"/>
  <c r="D1283" i="5"/>
  <c r="E1281" i="5"/>
  <c r="R1273" i="5"/>
  <c r="T1271" i="5"/>
  <c r="G1064" i="5"/>
  <c r="H1060" i="5"/>
  <c r="J767" i="5"/>
  <c r="W763" i="5"/>
  <c r="D430" i="5" s="1"/>
  <c r="F430" i="5" s="1"/>
  <c r="Z763" i="5"/>
  <c r="J1038" i="5"/>
  <c r="K1034" i="5"/>
  <c r="O1271" i="5"/>
  <c r="Q1269" i="5"/>
  <c r="D1112" i="5"/>
  <c r="E1110" i="5"/>
  <c r="J1040" i="5"/>
  <c r="K1036" i="5"/>
  <c r="M1106" i="5"/>
  <c r="N1104" i="5"/>
  <c r="J769" i="5"/>
  <c r="W765" i="5"/>
  <c r="D432" i="5" s="1"/>
  <c r="F432" i="5" s="1"/>
  <c r="Z765" i="5"/>
  <c r="H1058" i="5"/>
  <c r="G1062" i="5"/>
  <c r="J1279" i="5"/>
  <c r="K1277" i="5"/>
  <c r="Z561" i="5"/>
  <c r="J565" i="5"/>
  <c r="J563" i="5"/>
  <c r="W561" i="5"/>
  <c r="D228" i="5" s="1"/>
  <c r="F228" i="5" s="1"/>
  <c r="U627" i="5"/>
  <c r="Y623" i="5"/>
  <c r="U629" i="5"/>
  <c r="Y625" i="5"/>
  <c r="G1279" i="5"/>
  <c r="H1277" i="5"/>
  <c r="W1268" i="5"/>
  <c r="U1270" i="5"/>
  <c r="N1269" i="5"/>
  <c r="L1271" i="5"/>
  <c r="O1348" i="4"/>
  <c r="Q1346" i="4"/>
  <c r="E1356" i="4"/>
  <c r="D1358" i="4"/>
  <c r="Z592" i="4"/>
  <c r="J596" i="4"/>
  <c r="W592" i="4"/>
  <c r="D239" i="4" s="1"/>
  <c r="F239" i="4" s="1"/>
  <c r="J594" i="4"/>
  <c r="J1200" i="4"/>
  <c r="K1196" i="4"/>
  <c r="U660" i="4"/>
  <c r="Y656" i="4"/>
  <c r="H982" i="4"/>
  <c r="G986" i="4"/>
  <c r="N1346" i="4"/>
  <c r="L1348" i="4"/>
  <c r="J1058" i="4"/>
  <c r="K1054" i="4"/>
  <c r="U1347" i="4"/>
  <c r="W1345" i="4"/>
  <c r="G1358" i="4"/>
  <c r="H1356" i="4"/>
  <c r="U658" i="4"/>
  <c r="Y654" i="4"/>
  <c r="M1172" i="4"/>
  <c r="N1170" i="4"/>
  <c r="Z790" i="4"/>
  <c r="J794" i="4"/>
  <c r="W790" i="4"/>
  <c r="D437" i="4" s="1"/>
  <c r="F437" i="4" s="1"/>
  <c r="P1247" i="4"/>
  <c r="Q1245" i="4"/>
  <c r="D1170" i="4"/>
  <c r="E1168" i="4"/>
  <c r="W792" i="4"/>
  <c r="D439" i="4" s="1"/>
  <c r="F439" i="4" s="1"/>
  <c r="Z792" i="4"/>
  <c r="J796" i="4"/>
  <c r="R1350" i="4"/>
  <c r="T1348" i="4"/>
  <c r="J1352" i="4"/>
  <c r="K1350" i="4"/>
  <c r="G984" i="4"/>
  <c r="H980" i="4"/>
  <c r="Q1358" i="3"/>
  <c r="O1360" i="3"/>
  <c r="J1370" i="3"/>
  <c r="K1368" i="3"/>
  <c r="L1362" i="3"/>
  <c r="N1360" i="3"/>
  <c r="T1358" i="3"/>
  <c r="R1360" i="3"/>
  <c r="J988" i="3"/>
  <c r="K984" i="3"/>
  <c r="G986" i="3"/>
  <c r="G984" i="3"/>
  <c r="H982" i="3"/>
  <c r="D1368" i="3"/>
  <c r="E1366" i="3"/>
  <c r="U1361" i="3"/>
  <c r="W1359" i="3"/>
  <c r="J990" i="3"/>
  <c r="K986" i="3"/>
  <c r="G1370" i="3"/>
  <c r="H1368" i="3"/>
  <c r="K979" i="2"/>
  <c r="J983" i="2"/>
  <c r="J985" i="2"/>
  <c r="K981" i="2"/>
  <c r="U669" i="2"/>
  <c r="Y665" i="2"/>
  <c r="F322" i="2"/>
  <c r="Q1358" i="2"/>
  <c r="O1360" i="2"/>
  <c r="T1354" i="2"/>
  <c r="R1356" i="2"/>
  <c r="D1366" i="2"/>
  <c r="E1364" i="2"/>
  <c r="U1355" i="2"/>
  <c r="W1353" i="2"/>
  <c r="G1372" i="2"/>
  <c r="H1370" i="2"/>
  <c r="J1366" i="2"/>
  <c r="K1364" i="2"/>
  <c r="G1007" i="2"/>
  <c r="H1003" i="2"/>
  <c r="L1358" i="2"/>
  <c r="N1356" i="2"/>
  <c r="G1009" i="2"/>
  <c r="H1005" i="2"/>
  <c r="U667" i="2"/>
  <c r="Y663" i="2"/>
  <c r="J665" i="6" l="1"/>
  <c r="K663" i="6"/>
  <c r="Z673" i="2"/>
  <c r="Z886" i="2" s="1"/>
  <c r="I1671" i="2" s="1"/>
  <c r="W673" i="2"/>
  <c r="D320" i="2" s="1"/>
  <c r="U369" i="6"/>
  <c r="Y365" i="6"/>
  <c r="Z299" i="6"/>
  <c r="W299" i="6"/>
  <c r="D142" i="6" s="1"/>
  <c r="F142" i="6" s="1"/>
  <c r="J303" i="6"/>
  <c r="U658" i="6"/>
  <c r="W656" i="6"/>
  <c r="J568" i="6"/>
  <c r="K564" i="6"/>
  <c r="U367" i="6"/>
  <c r="Y363" i="6"/>
  <c r="T659" i="6"/>
  <c r="R661" i="6"/>
  <c r="G488" i="6"/>
  <c r="H484" i="6"/>
  <c r="G665" i="6"/>
  <c r="H663" i="6"/>
  <c r="D663" i="6"/>
  <c r="E661" i="6"/>
  <c r="L661" i="6"/>
  <c r="N659" i="6"/>
  <c r="O661" i="6"/>
  <c r="Q659" i="6"/>
  <c r="G486" i="6"/>
  <c r="H482" i="6"/>
  <c r="J574" i="6"/>
  <c r="K574" i="6" s="1"/>
  <c r="K570" i="6"/>
  <c r="Z301" i="6"/>
  <c r="J305" i="6"/>
  <c r="W301" i="6"/>
  <c r="D144" i="6" s="1"/>
  <c r="F144" i="6" s="1"/>
  <c r="L1273" i="5"/>
  <c r="N1271" i="5"/>
  <c r="W565" i="5"/>
  <c r="D232" i="5" s="1"/>
  <c r="F232" i="5" s="1"/>
  <c r="Z565" i="5"/>
  <c r="H1279" i="5"/>
  <c r="G1281" i="5"/>
  <c r="U631" i="5"/>
  <c r="Y627" i="5"/>
  <c r="W767" i="5"/>
  <c r="D434" i="5" s="1"/>
  <c r="F434" i="5" s="1"/>
  <c r="Z767" i="5"/>
  <c r="J771" i="5"/>
  <c r="T1273" i="5"/>
  <c r="R1275" i="5"/>
  <c r="U1272" i="5"/>
  <c r="W1270" i="5"/>
  <c r="M1108" i="5"/>
  <c r="N1106" i="5"/>
  <c r="D1114" i="5"/>
  <c r="E1112" i="5"/>
  <c r="J1042" i="5"/>
  <c r="K1038" i="5"/>
  <c r="G1066" i="5"/>
  <c r="H1062" i="5"/>
  <c r="J773" i="5"/>
  <c r="W769" i="5"/>
  <c r="D436" i="5" s="1"/>
  <c r="F436" i="5" s="1"/>
  <c r="Z769" i="5"/>
  <c r="J1044" i="5"/>
  <c r="K1040" i="5"/>
  <c r="Q1271" i="5"/>
  <c r="O1273" i="5"/>
  <c r="U633" i="5"/>
  <c r="Y629" i="5"/>
  <c r="Z563" i="5"/>
  <c r="J567" i="5"/>
  <c r="W563" i="5"/>
  <c r="D230" i="5" s="1"/>
  <c r="F230" i="5" s="1"/>
  <c r="K1279" i="5"/>
  <c r="J1281" i="5"/>
  <c r="G1068" i="5"/>
  <c r="H1064" i="5"/>
  <c r="E1283" i="5"/>
  <c r="D1285" i="5"/>
  <c r="L1350" i="4"/>
  <c r="N1348" i="4"/>
  <c r="Z594" i="4"/>
  <c r="W594" i="4"/>
  <c r="D241" i="4" s="1"/>
  <c r="F241" i="4" s="1"/>
  <c r="J598" i="4"/>
  <c r="U662" i="4"/>
  <c r="Y658" i="4"/>
  <c r="U664" i="4"/>
  <c r="Y660" i="4"/>
  <c r="P1249" i="4"/>
  <c r="Q1247" i="4"/>
  <c r="H986" i="4"/>
  <c r="G990" i="4"/>
  <c r="Z596" i="4"/>
  <c r="W596" i="4"/>
  <c r="D243" i="4" s="1"/>
  <c r="F243" i="4" s="1"/>
  <c r="J800" i="4"/>
  <c r="W796" i="4"/>
  <c r="D443" i="4" s="1"/>
  <c r="F443" i="4" s="1"/>
  <c r="Z796" i="4"/>
  <c r="D1172" i="4"/>
  <c r="E1170" i="4"/>
  <c r="Z794" i="4"/>
  <c r="J798" i="4"/>
  <c r="W794" i="4"/>
  <c r="D441" i="4" s="1"/>
  <c r="F441" i="4" s="1"/>
  <c r="D1360" i="4"/>
  <c r="E1358" i="4"/>
  <c r="K1352" i="4"/>
  <c r="J1354" i="4"/>
  <c r="U1349" i="4"/>
  <c r="W1347" i="4"/>
  <c r="G988" i="4"/>
  <c r="H984" i="4"/>
  <c r="T1350" i="4"/>
  <c r="R1352" i="4"/>
  <c r="M1174" i="4"/>
  <c r="N1172" i="4"/>
  <c r="G1360" i="4"/>
  <c r="H1358" i="4"/>
  <c r="J1062" i="4"/>
  <c r="K1058" i="4"/>
  <c r="J1204" i="4"/>
  <c r="K1200" i="4"/>
  <c r="O1350" i="4"/>
  <c r="Q1348" i="4"/>
  <c r="G1372" i="3"/>
  <c r="H1370" i="3"/>
  <c r="G990" i="3"/>
  <c r="H986" i="3"/>
  <c r="J1372" i="3"/>
  <c r="K1370" i="3"/>
  <c r="W1361" i="3"/>
  <c r="U1363" i="3"/>
  <c r="T1360" i="3"/>
  <c r="R1362" i="3"/>
  <c r="J994" i="3"/>
  <c r="K990" i="3"/>
  <c r="D1370" i="3"/>
  <c r="E1368" i="3"/>
  <c r="Q1360" i="3"/>
  <c r="O1362" i="3"/>
  <c r="G988" i="3"/>
  <c r="H984" i="3"/>
  <c r="J992" i="3"/>
  <c r="K988" i="3"/>
  <c r="N1362" i="3"/>
  <c r="L1364" i="3"/>
  <c r="G1011" i="2"/>
  <c r="H1007" i="2"/>
  <c r="D1368" i="2"/>
  <c r="E1366" i="2"/>
  <c r="T1356" i="2"/>
  <c r="R1358" i="2"/>
  <c r="G1013" i="2"/>
  <c r="H1009" i="2"/>
  <c r="G1374" i="2"/>
  <c r="H1372" i="2"/>
  <c r="Y669" i="2"/>
  <c r="U673" i="2"/>
  <c r="Y667" i="2"/>
  <c r="U671" i="2"/>
  <c r="N1358" i="2"/>
  <c r="L1360" i="2"/>
  <c r="J1368" i="2"/>
  <c r="K1366" i="2"/>
  <c r="W1355" i="2"/>
  <c r="U1357" i="2"/>
  <c r="J989" i="2"/>
  <c r="K985" i="2"/>
  <c r="Q1360" i="2"/>
  <c r="O1362" i="2"/>
  <c r="K983" i="2"/>
  <c r="J987" i="2"/>
  <c r="J667" i="6" l="1"/>
  <c r="K665" i="6"/>
  <c r="F320" i="2"/>
  <c r="F533" i="2" s="1"/>
  <c r="I1669" i="2" s="1"/>
  <c r="B6" i="2"/>
  <c r="C6" i="2" s="1"/>
  <c r="I1667" i="2" s="1"/>
  <c r="Z305" i="6"/>
  <c r="J309" i="6"/>
  <c r="W305" i="6"/>
  <c r="D148" i="6" s="1"/>
  <c r="F148" i="6" s="1"/>
  <c r="J572" i="6"/>
  <c r="K572" i="6" s="1"/>
  <c r="K578" i="6" s="1"/>
  <c r="K568" i="6"/>
  <c r="G490" i="6"/>
  <c r="H486" i="6"/>
  <c r="L663" i="6"/>
  <c r="N661" i="6"/>
  <c r="G667" i="6"/>
  <c r="H665" i="6"/>
  <c r="U371" i="6"/>
  <c r="Y367" i="6"/>
  <c r="W658" i="6"/>
  <c r="U660" i="6"/>
  <c r="Q661" i="6"/>
  <c r="O663" i="6"/>
  <c r="D665" i="6"/>
  <c r="E663" i="6"/>
  <c r="G492" i="6"/>
  <c r="H488" i="6"/>
  <c r="R663" i="6"/>
  <c r="T661" i="6"/>
  <c r="W303" i="6"/>
  <c r="D146" i="6" s="1"/>
  <c r="F146" i="6" s="1"/>
  <c r="J307" i="6"/>
  <c r="Z303" i="6"/>
  <c r="U373" i="6"/>
  <c r="Y369" i="6"/>
  <c r="J1046" i="5"/>
  <c r="K1042" i="5"/>
  <c r="M1110" i="5"/>
  <c r="N1108" i="5"/>
  <c r="U637" i="5"/>
  <c r="Y633" i="5"/>
  <c r="J1048" i="5"/>
  <c r="K1044" i="5"/>
  <c r="W771" i="5"/>
  <c r="D438" i="5" s="1"/>
  <c r="F438" i="5" s="1"/>
  <c r="Z771" i="5"/>
  <c r="J775" i="5"/>
  <c r="U635" i="5"/>
  <c r="Y631" i="5"/>
  <c r="G1072" i="5"/>
  <c r="H1068" i="5"/>
  <c r="W567" i="5"/>
  <c r="D234" i="5" s="1"/>
  <c r="F234" i="5" s="1"/>
  <c r="Z567" i="5"/>
  <c r="O1275" i="5"/>
  <c r="Q1273" i="5"/>
  <c r="G1070" i="5"/>
  <c r="H1066" i="5"/>
  <c r="D1116" i="5"/>
  <c r="E1114" i="5"/>
  <c r="W1272" i="5"/>
  <c r="U1274" i="5"/>
  <c r="G1283" i="5"/>
  <c r="H1281" i="5"/>
  <c r="Z773" i="5"/>
  <c r="J777" i="5"/>
  <c r="W773" i="5"/>
  <c r="D440" i="5" s="1"/>
  <c r="F440" i="5" s="1"/>
  <c r="D1287" i="5"/>
  <c r="E1285" i="5"/>
  <c r="J1283" i="5"/>
  <c r="K1281" i="5"/>
  <c r="R1277" i="5"/>
  <c r="T1275" i="5"/>
  <c r="N1273" i="5"/>
  <c r="L1275" i="5"/>
  <c r="D1362" i="4"/>
  <c r="E1360" i="4"/>
  <c r="D1174" i="4"/>
  <c r="E1172" i="4"/>
  <c r="G1362" i="4"/>
  <c r="H1360" i="4"/>
  <c r="W1349" i="4"/>
  <c r="U1351" i="4"/>
  <c r="Z800" i="4"/>
  <c r="W800" i="4"/>
  <c r="D447" i="4" s="1"/>
  <c r="F447" i="4" s="1"/>
  <c r="J804" i="4"/>
  <c r="U668" i="4"/>
  <c r="Y664" i="4"/>
  <c r="Q1350" i="4"/>
  <c r="O1352" i="4"/>
  <c r="J1066" i="4"/>
  <c r="K1062" i="4"/>
  <c r="M1176" i="4"/>
  <c r="N1174" i="4"/>
  <c r="G992" i="4"/>
  <c r="H988" i="4"/>
  <c r="W798" i="4"/>
  <c r="D445" i="4" s="1"/>
  <c r="F445" i="4" s="1"/>
  <c r="J802" i="4"/>
  <c r="Z798" i="4"/>
  <c r="P1251" i="4"/>
  <c r="Q1249" i="4"/>
  <c r="U666" i="4"/>
  <c r="Y662" i="4"/>
  <c r="J1208" i="4"/>
  <c r="K1204" i="4"/>
  <c r="J1356" i="4"/>
  <c r="K1354" i="4"/>
  <c r="R1354" i="4"/>
  <c r="T1352" i="4"/>
  <c r="H990" i="4"/>
  <c r="G994" i="4"/>
  <c r="W598" i="4"/>
  <c r="D245" i="4" s="1"/>
  <c r="F245" i="4" s="1"/>
  <c r="Z598" i="4"/>
  <c r="N1350" i="4"/>
  <c r="L1352" i="4"/>
  <c r="J996" i="3"/>
  <c r="K992" i="3"/>
  <c r="J998" i="3"/>
  <c r="K994" i="3"/>
  <c r="G994" i="3"/>
  <c r="H990" i="3"/>
  <c r="N1364" i="3"/>
  <c r="L1366" i="3"/>
  <c r="T1362" i="3"/>
  <c r="R1364" i="3"/>
  <c r="O1364" i="3"/>
  <c r="Q1362" i="3"/>
  <c r="W1363" i="3"/>
  <c r="U1365" i="3"/>
  <c r="G992" i="3"/>
  <c r="H988" i="3"/>
  <c r="E1370" i="3"/>
  <c r="D1372" i="3"/>
  <c r="J1374" i="3"/>
  <c r="K1372" i="3"/>
  <c r="G1374" i="3"/>
  <c r="H1372" i="3"/>
  <c r="U675" i="2"/>
  <c r="Y671" i="2"/>
  <c r="G1015" i="2"/>
  <c r="H1011" i="2"/>
  <c r="Q1362" i="2"/>
  <c r="O1364" i="2"/>
  <c r="W1357" i="2"/>
  <c r="U1359" i="2"/>
  <c r="N1360" i="2"/>
  <c r="L1362" i="2"/>
  <c r="U677" i="2"/>
  <c r="Y673" i="2"/>
  <c r="K987" i="2"/>
  <c r="J991" i="2"/>
  <c r="R1360" i="2"/>
  <c r="T1358" i="2"/>
  <c r="J993" i="2"/>
  <c r="K989" i="2"/>
  <c r="J1370" i="2"/>
  <c r="K1368" i="2"/>
  <c r="H1374" i="2"/>
  <c r="G1376" i="2"/>
  <c r="G1017" i="2"/>
  <c r="H1013" i="2"/>
  <c r="D1370" i="2"/>
  <c r="E1368" i="2"/>
  <c r="J669" i="6" l="1"/>
  <c r="K667" i="6"/>
  <c r="K579" i="6"/>
  <c r="K580" i="6" s="1"/>
  <c r="K581" i="6" s="1"/>
  <c r="K582" i="6" s="1"/>
  <c r="Y373" i="6"/>
  <c r="U377" i="6"/>
  <c r="Y371" i="6"/>
  <c r="U375" i="6"/>
  <c r="G669" i="6"/>
  <c r="H667" i="6"/>
  <c r="G494" i="6"/>
  <c r="H490" i="6"/>
  <c r="Z309" i="6"/>
  <c r="J313" i="6"/>
  <c r="W309" i="6"/>
  <c r="D152" i="6" s="1"/>
  <c r="F152" i="6" s="1"/>
  <c r="W307" i="6"/>
  <c r="D150" i="6" s="1"/>
  <c r="F150" i="6" s="1"/>
  <c r="J311" i="6"/>
  <c r="Z307" i="6"/>
  <c r="O665" i="6"/>
  <c r="Q663" i="6"/>
  <c r="N663" i="6"/>
  <c r="L665" i="6"/>
  <c r="H492" i="6"/>
  <c r="G496" i="6"/>
  <c r="R665" i="6"/>
  <c r="T663" i="6"/>
  <c r="D667" i="6"/>
  <c r="E665" i="6"/>
  <c r="W660" i="6"/>
  <c r="U662" i="6"/>
  <c r="T1277" i="5"/>
  <c r="R1279" i="5"/>
  <c r="D1289" i="5"/>
  <c r="E1287" i="5"/>
  <c r="J779" i="5"/>
  <c r="W775" i="5"/>
  <c r="D442" i="5" s="1"/>
  <c r="F442" i="5" s="1"/>
  <c r="Z775" i="5"/>
  <c r="J1052" i="5"/>
  <c r="K1048" i="5"/>
  <c r="M1112" i="5"/>
  <c r="N1110" i="5"/>
  <c r="G1074" i="5"/>
  <c r="H1070" i="5"/>
  <c r="L1277" i="5"/>
  <c r="N1275" i="5"/>
  <c r="G1285" i="5"/>
  <c r="H1283" i="5"/>
  <c r="D1118" i="5"/>
  <c r="E1116" i="5"/>
  <c r="Q1275" i="5"/>
  <c r="O1277" i="5"/>
  <c r="G1076" i="5"/>
  <c r="H1072" i="5"/>
  <c r="U639" i="5"/>
  <c r="Y635" i="5"/>
  <c r="J1285" i="5"/>
  <c r="K1283" i="5"/>
  <c r="W777" i="5"/>
  <c r="D444" i="5" s="1"/>
  <c r="F444" i="5" s="1"/>
  <c r="Z777" i="5"/>
  <c r="J781" i="5"/>
  <c r="W1274" i="5"/>
  <c r="U1276" i="5"/>
  <c r="U641" i="5"/>
  <c r="Y637" i="5"/>
  <c r="J1050" i="5"/>
  <c r="K1046" i="5"/>
  <c r="L1354" i="4"/>
  <c r="N1352" i="4"/>
  <c r="G996" i="4"/>
  <c r="H992" i="4"/>
  <c r="J1358" i="4"/>
  <c r="K1356" i="4"/>
  <c r="U670" i="4"/>
  <c r="Y666" i="4"/>
  <c r="J806" i="4"/>
  <c r="W802" i="4"/>
  <c r="D449" i="4" s="1"/>
  <c r="F449" i="4" s="1"/>
  <c r="Z802" i="4"/>
  <c r="Q1352" i="4"/>
  <c r="O1354" i="4"/>
  <c r="W804" i="4"/>
  <c r="D451" i="4" s="1"/>
  <c r="F451" i="4" s="1"/>
  <c r="J808" i="4"/>
  <c r="Z804" i="4"/>
  <c r="D1176" i="4"/>
  <c r="E1174" i="4"/>
  <c r="J1070" i="4"/>
  <c r="K1066" i="4"/>
  <c r="Y668" i="4"/>
  <c r="U672" i="4"/>
  <c r="U1353" i="4"/>
  <c r="W1351" i="4"/>
  <c r="M1178" i="4"/>
  <c r="N1176" i="4"/>
  <c r="H994" i="4"/>
  <c r="G998" i="4"/>
  <c r="T1354" i="4"/>
  <c r="R1356" i="4"/>
  <c r="J1212" i="4"/>
  <c r="K1208" i="4"/>
  <c r="P1253" i="4"/>
  <c r="Q1251" i="4"/>
  <c r="G1364" i="4"/>
  <c r="H1362" i="4"/>
  <c r="D1364" i="4"/>
  <c r="E1362" i="4"/>
  <c r="N1366" i="3"/>
  <c r="L1368" i="3"/>
  <c r="K1374" i="3"/>
  <c r="J1376" i="3"/>
  <c r="G996" i="3"/>
  <c r="H992" i="3"/>
  <c r="Q1364" i="3"/>
  <c r="O1366" i="3"/>
  <c r="J1002" i="3"/>
  <c r="K998" i="3"/>
  <c r="D1374" i="3"/>
  <c r="E1372" i="3"/>
  <c r="W1365" i="3"/>
  <c r="U1367" i="3"/>
  <c r="R1366" i="3"/>
  <c r="T1364" i="3"/>
  <c r="G1376" i="3"/>
  <c r="H1374" i="3"/>
  <c r="G998" i="3"/>
  <c r="H994" i="3"/>
  <c r="J1000" i="3"/>
  <c r="K996" i="3"/>
  <c r="J997" i="2"/>
  <c r="K993" i="2"/>
  <c r="W1359" i="2"/>
  <c r="U1361" i="2"/>
  <c r="H1376" i="2"/>
  <c r="G1378" i="2"/>
  <c r="K991" i="2"/>
  <c r="J995" i="2"/>
  <c r="L1364" i="2"/>
  <c r="N1362" i="2"/>
  <c r="O1366" i="2"/>
  <c r="Q1364" i="2"/>
  <c r="D1372" i="2"/>
  <c r="E1370" i="2"/>
  <c r="Y675" i="2"/>
  <c r="U679" i="2"/>
  <c r="G1021" i="2"/>
  <c r="H1017" i="2"/>
  <c r="J1372" i="2"/>
  <c r="K1370" i="2"/>
  <c r="R1362" i="2"/>
  <c r="T1360" i="2"/>
  <c r="U681" i="2"/>
  <c r="Y677" i="2"/>
  <c r="G1019" i="2"/>
  <c r="H1015" i="2"/>
  <c r="K669" i="6" l="1"/>
  <c r="J671" i="6"/>
  <c r="G500" i="6"/>
  <c r="H496" i="6"/>
  <c r="Y377" i="6"/>
  <c r="U381" i="6"/>
  <c r="D669" i="6"/>
  <c r="E667" i="6"/>
  <c r="W311" i="6"/>
  <c r="D154" i="6" s="1"/>
  <c r="F154" i="6" s="1"/>
  <c r="Z311" i="6"/>
  <c r="J315" i="6"/>
  <c r="H669" i="6"/>
  <c r="G671" i="6"/>
  <c r="W662" i="6"/>
  <c r="U664" i="6"/>
  <c r="L667" i="6"/>
  <c r="N665" i="6"/>
  <c r="Y375" i="6"/>
  <c r="U379" i="6"/>
  <c r="Z313" i="6"/>
  <c r="J317" i="6"/>
  <c r="W313" i="6"/>
  <c r="D156" i="6" s="1"/>
  <c r="F156" i="6" s="1"/>
  <c r="T665" i="6"/>
  <c r="R667" i="6"/>
  <c r="O667" i="6"/>
  <c r="Q665" i="6"/>
  <c r="H494" i="6"/>
  <c r="G498" i="6"/>
  <c r="Y639" i="5"/>
  <c r="U643" i="5"/>
  <c r="H1285" i="5"/>
  <c r="G1287" i="5"/>
  <c r="J1056" i="5"/>
  <c r="K1052" i="5"/>
  <c r="J1054" i="5"/>
  <c r="K1050" i="5"/>
  <c r="E1289" i="5"/>
  <c r="D1291" i="5"/>
  <c r="W1276" i="5"/>
  <c r="U1278" i="5"/>
  <c r="G1078" i="5"/>
  <c r="H1074" i="5"/>
  <c r="J785" i="5"/>
  <c r="W781" i="5"/>
  <c r="D448" i="5" s="1"/>
  <c r="F448" i="5" s="1"/>
  <c r="Z781" i="5"/>
  <c r="K1285" i="5"/>
  <c r="J1287" i="5"/>
  <c r="G1080" i="5"/>
  <c r="H1076" i="5"/>
  <c r="D1120" i="5"/>
  <c r="E1118" i="5"/>
  <c r="N1277" i="5"/>
  <c r="L1279" i="5"/>
  <c r="M1114" i="5"/>
  <c r="N1112" i="5"/>
  <c r="T1279" i="5"/>
  <c r="R1281" i="5"/>
  <c r="Y641" i="5"/>
  <c r="U645" i="5"/>
  <c r="Q1277" i="5"/>
  <c r="O1279" i="5"/>
  <c r="Z779" i="5"/>
  <c r="J783" i="5"/>
  <c r="W779" i="5"/>
  <c r="D446" i="5" s="1"/>
  <c r="F446" i="5" s="1"/>
  <c r="G1366" i="4"/>
  <c r="H1364" i="4"/>
  <c r="J1216" i="4"/>
  <c r="K1212" i="4"/>
  <c r="U1355" i="4"/>
  <c r="W1353" i="4"/>
  <c r="J1074" i="4"/>
  <c r="K1070" i="4"/>
  <c r="J812" i="4"/>
  <c r="Z808" i="4"/>
  <c r="W808" i="4"/>
  <c r="D455" i="4" s="1"/>
  <c r="F455" i="4" s="1"/>
  <c r="U674" i="4"/>
  <c r="Y670" i="4"/>
  <c r="G1000" i="4"/>
  <c r="H996" i="4"/>
  <c r="H998" i="4"/>
  <c r="G1002" i="4"/>
  <c r="R1358" i="4"/>
  <c r="T1356" i="4"/>
  <c r="Y672" i="4"/>
  <c r="U676" i="4"/>
  <c r="D1366" i="4"/>
  <c r="E1364" i="4"/>
  <c r="P1255" i="4"/>
  <c r="Q1253" i="4"/>
  <c r="M1180" i="4"/>
  <c r="N1178" i="4"/>
  <c r="D1178" i="4"/>
  <c r="E1176" i="4"/>
  <c r="O1356" i="4"/>
  <c r="Q1354" i="4"/>
  <c r="Z806" i="4"/>
  <c r="J810" i="4"/>
  <c r="W806" i="4"/>
  <c r="D453" i="4" s="1"/>
  <c r="F453" i="4" s="1"/>
  <c r="J1360" i="4"/>
  <c r="K1358" i="4"/>
  <c r="L1356" i="4"/>
  <c r="N1354" i="4"/>
  <c r="Q1366" i="3"/>
  <c r="O1368" i="3"/>
  <c r="G1002" i="3"/>
  <c r="H998" i="3"/>
  <c r="D1376" i="3"/>
  <c r="E1374" i="3"/>
  <c r="U1369" i="3"/>
  <c r="W1367" i="3"/>
  <c r="L1370" i="3"/>
  <c r="N1368" i="3"/>
  <c r="J1378" i="3"/>
  <c r="K1376" i="3"/>
  <c r="T1366" i="3"/>
  <c r="R1368" i="3"/>
  <c r="J1004" i="3"/>
  <c r="K1000" i="3"/>
  <c r="G1378" i="3"/>
  <c r="H1376" i="3"/>
  <c r="J1006" i="3"/>
  <c r="K1002" i="3"/>
  <c r="G1000" i="3"/>
  <c r="H996" i="3"/>
  <c r="U683" i="2"/>
  <c r="Y679" i="2"/>
  <c r="K995" i="2"/>
  <c r="J999" i="2"/>
  <c r="U1363" i="2"/>
  <c r="W1361" i="2"/>
  <c r="U685" i="2"/>
  <c r="Y681" i="2"/>
  <c r="J1374" i="2"/>
  <c r="K1372" i="2"/>
  <c r="Q1366" i="2"/>
  <c r="O1368" i="2"/>
  <c r="G1380" i="2"/>
  <c r="H1378" i="2"/>
  <c r="G1023" i="2"/>
  <c r="H1019" i="2"/>
  <c r="T1362" i="2"/>
  <c r="R1364" i="2"/>
  <c r="G1025" i="2"/>
  <c r="H1021" i="2"/>
  <c r="D1374" i="2"/>
  <c r="E1372" i="2"/>
  <c r="L1366" i="2"/>
  <c r="N1364" i="2"/>
  <c r="J1001" i="2"/>
  <c r="K997" i="2"/>
  <c r="K671" i="6" l="1"/>
  <c r="J673" i="6"/>
  <c r="U385" i="6"/>
  <c r="Y381" i="6"/>
  <c r="U383" i="6"/>
  <c r="Y379" i="6"/>
  <c r="U666" i="6"/>
  <c r="W664" i="6"/>
  <c r="W315" i="6"/>
  <c r="D158" i="6" s="1"/>
  <c r="F158" i="6" s="1"/>
  <c r="Z315" i="6"/>
  <c r="J319" i="6"/>
  <c r="G502" i="6"/>
  <c r="H498" i="6"/>
  <c r="N667" i="6"/>
  <c r="L669" i="6"/>
  <c r="R669" i="6"/>
  <c r="T667" i="6"/>
  <c r="Q667" i="6"/>
  <c r="O669" i="6"/>
  <c r="Z317" i="6"/>
  <c r="J321" i="6"/>
  <c r="W317" i="6"/>
  <c r="D160" i="6" s="1"/>
  <c r="F160" i="6" s="1"/>
  <c r="G673" i="6"/>
  <c r="H671" i="6"/>
  <c r="D671" i="6"/>
  <c r="E669" i="6"/>
  <c r="H500" i="6"/>
  <c r="G504" i="6"/>
  <c r="G1289" i="5"/>
  <c r="H1287" i="5"/>
  <c r="W783" i="5"/>
  <c r="D450" i="5" s="1"/>
  <c r="F450" i="5" s="1"/>
  <c r="Z783" i="5"/>
  <c r="J787" i="5"/>
  <c r="U649" i="5"/>
  <c r="Y645" i="5"/>
  <c r="K1287" i="5"/>
  <c r="J1289" i="5"/>
  <c r="J789" i="5"/>
  <c r="W785" i="5"/>
  <c r="D452" i="5" s="1"/>
  <c r="F452" i="5" s="1"/>
  <c r="Z785" i="5"/>
  <c r="J1058" i="5"/>
  <c r="K1054" i="5"/>
  <c r="U1280" i="5"/>
  <c r="W1278" i="5"/>
  <c r="M1116" i="5"/>
  <c r="N1114" i="5"/>
  <c r="D1122" i="5"/>
  <c r="E1120" i="5"/>
  <c r="E1291" i="5"/>
  <c r="D1293" i="5"/>
  <c r="U647" i="5"/>
  <c r="Y643" i="5"/>
  <c r="G1084" i="5"/>
  <c r="H1080" i="5"/>
  <c r="Q1279" i="5"/>
  <c r="O1281" i="5"/>
  <c r="T1281" i="5"/>
  <c r="R1283" i="5"/>
  <c r="L1281" i="5"/>
  <c r="N1279" i="5"/>
  <c r="G1082" i="5"/>
  <c r="H1078" i="5"/>
  <c r="J1060" i="5"/>
  <c r="K1056" i="5"/>
  <c r="K1360" i="4"/>
  <c r="J1362" i="4"/>
  <c r="J1078" i="4"/>
  <c r="K1074" i="4"/>
  <c r="J1220" i="4"/>
  <c r="K1216" i="4"/>
  <c r="O1358" i="4"/>
  <c r="Q1356" i="4"/>
  <c r="M1182" i="4"/>
  <c r="N1180" i="4"/>
  <c r="D1368" i="4"/>
  <c r="E1366" i="4"/>
  <c r="T1358" i="4"/>
  <c r="R1360" i="4"/>
  <c r="G1004" i="4"/>
  <c r="H1000" i="4"/>
  <c r="D1180" i="4"/>
  <c r="E1178" i="4"/>
  <c r="P1257" i="4"/>
  <c r="Q1255" i="4"/>
  <c r="U678" i="4"/>
  <c r="Y674" i="4"/>
  <c r="L1358" i="4"/>
  <c r="N1356" i="4"/>
  <c r="W810" i="4"/>
  <c r="D457" i="4" s="1"/>
  <c r="F457" i="4" s="1"/>
  <c r="J814" i="4"/>
  <c r="Z810" i="4"/>
  <c r="U680" i="4"/>
  <c r="Y676" i="4"/>
  <c r="H1002" i="4"/>
  <c r="G1006" i="4"/>
  <c r="Z812" i="4"/>
  <c r="J816" i="4"/>
  <c r="W812" i="4"/>
  <c r="D459" i="4" s="1"/>
  <c r="F459" i="4" s="1"/>
  <c r="U1357" i="4"/>
  <c r="W1355" i="4"/>
  <c r="G1368" i="4"/>
  <c r="H1366" i="4"/>
  <c r="J1010" i="3"/>
  <c r="K1006" i="3"/>
  <c r="J1380" i="3"/>
  <c r="K1378" i="3"/>
  <c r="Q1368" i="3"/>
  <c r="O1370" i="3"/>
  <c r="J1008" i="3"/>
  <c r="K1004" i="3"/>
  <c r="W1369" i="3"/>
  <c r="U1371" i="3"/>
  <c r="G1006" i="3"/>
  <c r="H1002" i="3"/>
  <c r="T1368" i="3"/>
  <c r="R1370" i="3"/>
  <c r="G1004" i="3"/>
  <c r="H1000" i="3"/>
  <c r="G1380" i="3"/>
  <c r="H1378" i="3"/>
  <c r="N1370" i="3"/>
  <c r="L1372" i="3"/>
  <c r="D1378" i="3"/>
  <c r="E1376" i="3"/>
  <c r="K999" i="2"/>
  <c r="J1003" i="2"/>
  <c r="N1366" i="2"/>
  <c r="L1368" i="2"/>
  <c r="G1029" i="2"/>
  <c r="H1025" i="2"/>
  <c r="G1027" i="2"/>
  <c r="H1023" i="2"/>
  <c r="U689" i="2"/>
  <c r="Y685" i="2"/>
  <c r="Q1368" i="2"/>
  <c r="O1370" i="2"/>
  <c r="T1364" i="2"/>
  <c r="R1366" i="2"/>
  <c r="J1005" i="2"/>
  <c r="K1001" i="2"/>
  <c r="D1376" i="2"/>
  <c r="E1374" i="2"/>
  <c r="G1382" i="2"/>
  <c r="H1380" i="2"/>
  <c r="J1376" i="2"/>
  <c r="K1374" i="2"/>
  <c r="W1363" i="2"/>
  <c r="U1365" i="2"/>
  <c r="U687" i="2"/>
  <c r="Y683" i="2"/>
  <c r="J675" i="6" l="1"/>
  <c r="K673" i="6"/>
  <c r="G675" i="6"/>
  <c r="H673" i="6"/>
  <c r="O671" i="6"/>
  <c r="Q669" i="6"/>
  <c r="N669" i="6"/>
  <c r="L671" i="6"/>
  <c r="Y383" i="6"/>
  <c r="U387" i="6"/>
  <c r="R671" i="6"/>
  <c r="T669" i="6"/>
  <c r="G506" i="6"/>
  <c r="H502" i="6"/>
  <c r="H504" i="6"/>
  <c r="G508" i="6"/>
  <c r="D673" i="6"/>
  <c r="E671" i="6"/>
  <c r="Z321" i="6"/>
  <c r="J325" i="6"/>
  <c r="W321" i="6"/>
  <c r="D164" i="6" s="1"/>
  <c r="F164" i="6" s="1"/>
  <c r="W319" i="6"/>
  <c r="D162" i="6" s="1"/>
  <c r="F162" i="6" s="1"/>
  <c r="J323" i="6"/>
  <c r="Z319" i="6"/>
  <c r="W666" i="6"/>
  <c r="U668" i="6"/>
  <c r="U389" i="6"/>
  <c r="Y389" i="6" s="1"/>
  <c r="Y385" i="6"/>
  <c r="J1064" i="5"/>
  <c r="K1060" i="5"/>
  <c r="N1281" i="5"/>
  <c r="L1283" i="5"/>
  <c r="U651" i="5"/>
  <c r="Y647" i="5"/>
  <c r="D1124" i="5"/>
  <c r="E1122" i="5"/>
  <c r="U1282" i="5"/>
  <c r="W1280" i="5"/>
  <c r="R1285" i="5"/>
  <c r="T1283" i="5"/>
  <c r="D1295" i="5"/>
  <c r="E1293" i="5"/>
  <c r="J793" i="5"/>
  <c r="Z789" i="5"/>
  <c r="W789" i="5"/>
  <c r="D456" i="5" s="1"/>
  <c r="F456" i="5" s="1"/>
  <c r="U653" i="5"/>
  <c r="Y649" i="5"/>
  <c r="O1283" i="5"/>
  <c r="Q1281" i="5"/>
  <c r="G1086" i="5"/>
  <c r="H1082" i="5"/>
  <c r="G1088" i="5"/>
  <c r="H1084" i="5"/>
  <c r="M1118" i="5"/>
  <c r="N1116" i="5"/>
  <c r="J1062" i="5"/>
  <c r="K1058" i="5"/>
  <c r="J1291" i="5"/>
  <c r="K1289" i="5"/>
  <c r="W787" i="5"/>
  <c r="D454" i="5" s="1"/>
  <c r="F454" i="5" s="1"/>
  <c r="Z787" i="5"/>
  <c r="J791" i="5"/>
  <c r="G1291" i="5"/>
  <c r="H1289" i="5"/>
  <c r="W1357" i="4"/>
  <c r="U1359" i="4"/>
  <c r="H1006" i="4"/>
  <c r="G1010" i="4"/>
  <c r="N1358" i="4"/>
  <c r="L1360" i="4"/>
  <c r="P1259" i="4"/>
  <c r="Q1257" i="4"/>
  <c r="G1008" i="4"/>
  <c r="H1004" i="4"/>
  <c r="D1370" i="4"/>
  <c r="E1368" i="4"/>
  <c r="O1360" i="4"/>
  <c r="Q1358" i="4"/>
  <c r="J1082" i="4"/>
  <c r="K1078" i="4"/>
  <c r="J818" i="4"/>
  <c r="Z814" i="4"/>
  <c r="W814" i="4"/>
  <c r="D461" i="4" s="1"/>
  <c r="F461" i="4" s="1"/>
  <c r="R1362" i="4"/>
  <c r="T1360" i="4"/>
  <c r="J1364" i="4"/>
  <c r="K1362" i="4"/>
  <c r="U684" i="4"/>
  <c r="Y680" i="4"/>
  <c r="G1370" i="4"/>
  <c r="H1368" i="4"/>
  <c r="Z816" i="4"/>
  <c r="J820" i="4"/>
  <c r="W816" i="4"/>
  <c r="D463" i="4" s="1"/>
  <c r="F463" i="4" s="1"/>
  <c r="U682" i="4"/>
  <c r="Y678" i="4"/>
  <c r="D1182" i="4"/>
  <c r="E1180" i="4"/>
  <c r="M1184" i="4"/>
  <c r="N1182" i="4"/>
  <c r="J1224" i="4"/>
  <c r="K1220" i="4"/>
  <c r="G1010" i="3"/>
  <c r="H1006" i="3"/>
  <c r="J1382" i="3"/>
  <c r="K1380" i="3"/>
  <c r="N1372" i="3"/>
  <c r="L1374" i="3"/>
  <c r="G1008" i="3"/>
  <c r="H1004" i="3"/>
  <c r="J1012" i="3"/>
  <c r="K1008" i="3"/>
  <c r="T1370" i="3"/>
  <c r="R1372" i="3"/>
  <c r="W1371" i="3"/>
  <c r="U1373" i="3"/>
  <c r="O1372" i="3"/>
  <c r="Q1370" i="3"/>
  <c r="E1378" i="3"/>
  <c r="D1380" i="3"/>
  <c r="H1380" i="3"/>
  <c r="G1382" i="3"/>
  <c r="J1014" i="3"/>
  <c r="K1010" i="3"/>
  <c r="W1365" i="2"/>
  <c r="U1367" i="2"/>
  <c r="N1368" i="2"/>
  <c r="L1370" i="2"/>
  <c r="R1368" i="2"/>
  <c r="T1366" i="2"/>
  <c r="K1003" i="2"/>
  <c r="J1007" i="2"/>
  <c r="Q1370" i="2"/>
  <c r="O1372" i="2"/>
  <c r="H1382" i="2"/>
  <c r="G1384" i="2"/>
  <c r="J1009" i="2"/>
  <c r="K1005" i="2"/>
  <c r="G1031" i="2"/>
  <c r="H1027" i="2"/>
  <c r="U691" i="2"/>
  <c r="Y687" i="2"/>
  <c r="J1378" i="2"/>
  <c r="K1376" i="2"/>
  <c r="D1378" i="2"/>
  <c r="E1376" i="2"/>
  <c r="U693" i="2"/>
  <c r="Y689" i="2"/>
  <c r="G1033" i="2"/>
  <c r="H1029" i="2"/>
  <c r="K675" i="6" l="1"/>
  <c r="J677" i="6"/>
  <c r="Z325" i="6"/>
  <c r="J329" i="6"/>
  <c r="W325" i="6"/>
  <c r="D168" i="6" s="1"/>
  <c r="F168" i="6" s="1"/>
  <c r="W323" i="6"/>
  <c r="D166" i="6" s="1"/>
  <c r="F166" i="6" s="1"/>
  <c r="J327" i="6"/>
  <c r="Z323" i="6"/>
  <c r="H506" i="6"/>
  <c r="G510" i="6"/>
  <c r="Q671" i="6"/>
  <c r="O673" i="6"/>
  <c r="W668" i="6"/>
  <c r="U670" i="6"/>
  <c r="L673" i="6"/>
  <c r="N671" i="6"/>
  <c r="H508" i="6"/>
  <c r="G512" i="6"/>
  <c r="U391" i="6"/>
  <c r="Y391" i="6" s="1"/>
  <c r="Y387" i="6"/>
  <c r="D675" i="6"/>
  <c r="E673" i="6"/>
  <c r="T671" i="6"/>
  <c r="R673" i="6"/>
  <c r="G677" i="6"/>
  <c r="H675" i="6"/>
  <c r="N1283" i="5"/>
  <c r="L1285" i="5"/>
  <c r="G1293" i="5"/>
  <c r="H1291" i="5"/>
  <c r="J797" i="5"/>
  <c r="W793" i="5"/>
  <c r="D460" i="5" s="1"/>
  <c r="F460" i="5" s="1"/>
  <c r="Z793" i="5"/>
  <c r="T1285" i="5"/>
  <c r="R1287" i="5"/>
  <c r="D1126" i="5"/>
  <c r="E1124" i="5"/>
  <c r="O1285" i="5"/>
  <c r="Q1283" i="5"/>
  <c r="J795" i="5"/>
  <c r="W791" i="5"/>
  <c r="D458" i="5" s="1"/>
  <c r="F458" i="5" s="1"/>
  <c r="Z791" i="5"/>
  <c r="J1293" i="5"/>
  <c r="K1291" i="5"/>
  <c r="M1120" i="5"/>
  <c r="N1118" i="5"/>
  <c r="G1090" i="5"/>
  <c r="H1086" i="5"/>
  <c r="U657" i="5"/>
  <c r="Y653" i="5"/>
  <c r="J1066" i="5"/>
  <c r="K1062" i="5"/>
  <c r="G1092" i="5"/>
  <c r="H1088" i="5"/>
  <c r="D1297" i="5"/>
  <c r="E1295" i="5"/>
  <c r="U1284" i="5"/>
  <c r="W1282" i="5"/>
  <c r="U655" i="5"/>
  <c r="Y651" i="5"/>
  <c r="J1068" i="5"/>
  <c r="K1064" i="5"/>
  <c r="U686" i="4"/>
  <c r="Y682" i="4"/>
  <c r="J1086" i="4"/>
  <c r="K1082" i="4"/>
  <c r="D1372" i="4"/>
  <c r="E1370" i="4"/>
  <c r="P1261" i="4"/>
  <c r="Q1259" i="4"/>
  <c r="H1010" i="4"/>
  <c r="G1014" i="4"/>
  <c r="G1372" i="4"/>
  <c r="H1370" i="4"/>
  <c r="J1366" i="4"/>
  <c r="K1364" i="4"/>
  <c r="L1362" i="4"/>
  <c r="N1360" i="4"/>
  <c r="U1361" i="4"/>
  <c r="W1359" i="4"/>
  <c r="U688" i="4"/>
  <c r="Y684" i="4"/>
  <c r="T1362" i="4"/>
  <c r="R1364" i="4"/>
  <c r="M1186" i="4"/>
  <c r="N1184" i="4"/>
  <c r="J1228" i="4"/>
  <c r="K1224" i="4"/>
  <c r="D1184" i="4"/>
  <c r="E1182" i="4"/>
  <c r="W820" i="4"/>
  <c r="D467" i="4" s="1"/>
  <c r="F467" i="4" s="1"/>
  <c r="J824" i="4"/>
  <c r="Z820" i="4"/>
  <c r="J822" i="4"/>
  <c r="W818" i="4"/>
  <c r="D465" i="4" s="1"/>
  <c r="F465" i="4" s="1"/>
  <c r="Z818" i="4"/>
  <c r="Q1360" i="4"/>
  <c r="O1362" i="4"/>
  <c r="G1012" i="4"/>
  <c r="H1008" i="4"/>
  <c r="G1384" i="3"/>
  <c r="H1382" i="3"/>
  <c r="R1374" i="3"/>
  <c r="T1372" i="3"/>
  <c r="Q1372" i="3"/>
  <c r="O1374" i="3"/>
  <c r="G1012" i="3"/>
  <c r="H1008" i="3"/>
  <c r="K1382" i="3"/>
  <c r="J1384" i="3"/>
  <c r="D1382" i="3"/>
  <c r="E1380" i="3"/>
  <c r="W1373" i="3"/>
  <c r="U1375" i="3"/>
  <c r="N1374" i="3"/>
  <c r="L1376" i="3"/>
  <c r="J1018" i="3"/>
  <c r="K1014" i="3"/>
  <c r="J1016" i="3"/>
  <c r="K1012" i="3"/>
  <c r="G1014" i="3"/>
  <c r="H1010" i="3"/>
  <c r="K1007" i="2"/>
  <c r="J1011" i="2"/>
  <c r="U697" i="2"/>
  <c r="Y693" i="2"/>
  <c r="J1380" i="2"/>
  <c r="K1378" i="2"/>
  <c r="G1035" i="2"/>
  <c r="H1031" i="2"/>
  <c r="H1384" i="2"/>
  <c r="G1386" i="2"/>
  <c r="O1374" i="2"/>
  <c r="Q1372" i="2"/>
  <c r="W1367" i="2"/>
  <c r="U1369" i="2"/>
  <c r="L1372" i="2"/>
  <c r="N1370" i="2"/>
  <c r="G1037" i="2"/>
  <c r="H1033" i="2"/>
  <c r="D1380" i="2"/>
  <c r="E1378" i="2"/>
  <c r="U695" i="2"/>
  <c r="Y691" i="2"/>
  <c r="J1013" i="2"/>
  <c r="K1009" i="2"/>
  <c r="R1370" i="2"/>
  <c r="T1368" i="2"/>
  <c r="Y393" i="6" l="1"/>
  <c r="I771" i="6" s="1"/>
  <c r="K677" i="6"/>
  <c r="J679" i="6"/>
  <c r="H512" i="6"/>
  <c r="G516" i="6"/>
  <c r="U672" i="6"/>
  <c r="W670" i="6"/>
  <c r="G514" i="6"/>
  <c r="H510" i="6"/>
  <c r="D677" i="6"/>
  <c r="E675" i="6"/>
  <c r="O675" i="6"/>
  <c r="Q673" i="6"/>
  <c r="Z329" i="6"/>
  <c r="J333" i="6"/>
  <c r="W329" i="6"/>
  <c r="D172" i="6" s="1"/>
  <c r="F172" i="6" s="1"/>
  <c r="T673" i="6"/>
  <c r="R675" i="6"/>
  <c r="H677" i="6"/>
  <c r="G679" i="6"/>
  <c r="N673" i="6"/>
  <c r="L675" i="6"/>
  <c r="W327" i="6"/>
  <c r="D170" i="6" s="1"/>
  <c r="F170" i="6" s="1"/>
  <c r="Z327" i="6"/>
  <c r="J331" i="6"/>
  <c r="Q1285" i="5"/>
  <c r="O1287" i="5"/>
  <c r="J1072" i="5"/>
  <c r="K1068" i="5"/>
  <c r="W1284" i="5"/>
  <c r="U1286" i="5"/>
  <c r="G1096" i="5"/>
  <c r="H1092" i="5"/>
  <c r="U661" i="5"/>
  <c r="Y657" i="5"/>
  <c r="M1122" i="5"/>
  <c r="N1120" i="5"/>
  <c r="G1295" i="5"/>
  <c r="H1293" i="5"/>
  <c r="J799" i="5"/>
  <c r="W795" i="5"/>
  <c r="D462" i="5" s="1"/>
  <c r="F462" i="5" s="1"/>
  <c r="Z795" i="5"/>
  <c r="D1128" i="5"/>
  <c r="E1126" i="5"/>
  <c r="N1285" i="5"/>
  <c r="L1287" i="5"/>
  <c r="U659" i="5"/>
  <c r="Y655" i="5"/>
  <c r="D1299" i="5"/>
  <c r="E1297" i="5"/>
  <c r="J1070" i="5"/>
  <c r="K1066" i="5"/>
  <c r="G1094" i="5"/>
  <c r="H1090" i="5"/>
  <c r="J1295" i="5"/>
  <c r="K1293" i="5"/>
  <c r="R1289" i="5"/>
  <c r="T1287" i="5"/>
  <c r="J801" i="5"/>
  <c r="W797" i="5"/>
  <c r="D464" i="5" s="1"/>
  <c r="F464" i="5" s="1"/>
  <c r="Z797" i="5"/>
  <c r="O1364" i="4"/>
  <c r="Q1362" i="4"/>
  <c r="D1186" i="4"/>
  <c r="E1184" i="4"/>
  <c r="M1188" i="4"/>
  <c r="N1186" i="4"/>
  <c r="U692" i="4"/>
  <c r="Y688" i="4"/>
  <c r="N1362" i="4"/>
  <c r="L1364" i="4"/>
  <c r="G1374" i="4"/>
  <c r="H1372" i="4"/>
  <c r="P1263" i="4"/>
  <c r="Q1261" i="4"/>
  <c r="J1090" i="4"/>
  <c r="K1086" i="4"/>
  <c r="Z822" i="4"/>
  <c r="J826" i="4"/>
  <c r="W822" i="4"/>
  <c r="D469" i="4" s="1"/>
  <c r="F469" i="4" s="1"/>
  <c r="Z824" i="4"/>
  <c r="J828" i="4"/>
  <c r="W824" i="4"/>
  <c r="D471" i="4" s="1"/>
  <c r="F471" i="4" s="1"/>
  <c r="R1366" i="4"/>
  <c r="T1364" i="4"/>
  <c r="H1014" i="4"/>
  <c r="G1018" i="4"/>
  <c r="G1016" i="4"/>
  <c r="H1012" i="4"/>
  <c r="J1232" i="4"/>
  <c r="K1228" i="4"/>
  <c r="U1363" i="4"/>
  <c r="W1361" i="4"/>
  <c r="J1368" i="4"/>
  <c r="K1366" i="4"/>
  <c r="E1372" i="4"/>
  <c r="D1374" i="4"/>
  <c r="U690" i="4"/>
  <c r="Y686" i="4"/>
  <c r="L1378" i="3"/>
  <c r="N1376" i="3"/>
  <c r="J1020" i="3"/>
  <c r="K1016" i="3"/>
  <c r="D1384" i="3"/>
  <c r="E1382" i="3"/>
  <c r="G1016" i="3"/>
  <c r="H1012" i="3"/>
  <c r="T1374" i="3"/>
  <c r="R1376" i="3"/>
  <c r="U1377" i="3"/>
  <c r="W1375" i="3"/>
  <c r="J1386" i="3"/>
  <c r="K1384" i="3"/>
  <c r="Q1374" i="3"/>
  <c r="O1376" i="3"/>
  <c r="G1018" i="3"/>
  <c r="H1014" i="3"/>
  <c r="J1022" i="3"/>
  <c r="K1018" i="3"/>
  <c r="G1386" i="3"/>
  <c r="H1384" i="3"/>
  <c r="U1371" i="2"/>
  <c r="W1369" i="2"/>
  <c r="G1388" i="2"/>
  <c r="H1386" i="2"/>
  <c r="K1011" i="2"/>
  <c r="J1015" i="2"/>
  <c r="T1370" i="2"/>
  <c r="R1372" i="2"/>
  <c r="U699" i="2"/>
  <c r="Y695" i="2"/>
  <c r="G1041" i="2"/>
  <c r="H1037" i="2"/>
  <c r="J1382" i="2"/>
  <c r="K1380" i="2"/>
  <c r="J1017" i="2"/>
  <c r="K1013" i="2"/>
  <c r="D1382" i="2"/>
  <c r="E1380" i="2"/>
  <c r="L1374" i="2"/>
  <c r="N1372" i="2"/>
  <c r="Q1374" i="2"/>
  <c r="O1376" i="2"/>
  <c r="G1039" i="2"/>
  <c r="H1035" i="2"/>
  <c r="U701" i="2"/>
  <c r="Y697" i="2"/>
  <c r="K679" i="6" l="1"/>
  <c r="J681" i="6"/>
  <c r="W331" i="6"/>
  <c r="D174" i="6" s="1"/>
  <c r="F174" i="6" s="1"/>
  <c r="Z331" i="6"/>
  <c r="J335" i="6"/>
  <c r="D679" i="6"/>
  <c r="E677" i="6"/>
  <c r="Z333" i="6"/>
  <c r="J337" i="6"/>
  <c r="W333" i="6"/>
  <c r="D176" i="6" s="1"/>
  <c r="F176" i="6" s="1"/>
  <c r="H516" i="6"/>
  <c r="G520" i="6"/>
  <c r="G681" i="6"/>
  <c r="H679" i="6"/>
  <c r="O677" i="6"/>
  <c r="Q675" i="6"/>
  <c r="U674" i="6"/>
  <c r="W672" i="6"/>
  <c r="N675" i="6"/>
  <c r="L677" i="6"/>
  <c r="R677" i="6"/>
  <c r="T675" i="6"/>
  <c r="G518" i="6"/>
  <c r="H514" i="6"/>
  <c r="J803" i="5"/>
  <c r="W799" i="5"/>
  <c r="D466" i="5" s="1"/>
  <c r="F466" i="5" s="1"/>
  <c r="Z799" i="5"/>
  <c r="M1124" i="5"/>
  <c r="N1122" i="5"/>
  <c r="G1100" i="5"/>
  <c r="H1096" i="5"/>
  <c r="J1076" i="5"/>
  <c r="K1072" i="5"/>
  <c r="T1289" i="5"/>
  <c r="R1291" i="5"/>
  <c r="E1299" i="5"/>
  <c r="D1301" i="5"/>
  <c r="J805" i="5"/>
  <c r="W801" i="5"/>
  <c r="D468" i="5" s="1"/>
  <c r="F468" i="5" s="1"/>
  <c r="Z801" i="5"/>
  <c r="K1295" i="5"/>
  <c r="J1297" i="5"/>
  <c r="J1074" i="5"/>
  <c r="K1070" i="5"/>
  <c r="U663" i="5"/>
  <c r="Y659" i="5"/>
  <c r="D1130" i="5"/>
  <c r="E1128" i="5"/>
  <c r="U1288" i="5"/>
  <c r="W1286" i="5"/>
  <c r="Q1287" i="5"/>
  <c r="O1289" i="5"/>
  <c r="G1098" i="5"/>
  <c r="H1094" i="5"/>
  <c r="L1289" i="5"/>
  <c r="N1287" i="5"/>
  <c r="H1295" i="5"/>
  <c r="G1297" i="5"/>
  <c r="U665" i="5"/>
  <c r="Y661" i="5"/>
  <c r="J1094" i="4"/>
  <c r="K1090" i="4"/>
  <c r="H1374" i="4"/>
  <c r="G1376" i="4"/>
  <c r="U696" i="4"/>
  <c r="Y692" i="4"/>
  <c r="D1188" i="4"/>
  <c r="E1186" i="4"/>
  <c r="G1020" i="4"/>
  <c r="H1016" i="4"/>
  <c r="H1018" i="4"/>
  <c r="G1022" i="4"/>
  <c r="J830" i="4"/>
  <c r="Z826" i="4"/>
  <c r="W826" i="4"/>
  <c r="D473" i="4" s="1"/>
  <c r="F473" i="4" s="1"/>
  <c r="L1366" i="4"/>
  <c r="N1364" i="4"/>
  <c r="D1376" i="4"/>
  <c r="E1374" i="4"/>
  <c r="W1363" i="4"/>
  <c r="U1365" i="4"/>
  <c r="T1366" i="4"/>
  <c r="R1368" i="4"/>
  <c r="U694" i="4"/>
  <c r="Y690" i="4"/>
  <c r="K1368" i="4"/>
  <c r="J1370" i="4"/>
  <c r="J1236" i="4"/>
  <c r="K1232" i="4"/>
  <c r="W828" i="4"/>
  <c r="D475" i="4" s="1"/>
  <c r="F475" i="4" s="1"/>
  <c r="J832" i="4"/>
  <c r="Z828" i="4"/>
  <c r="P1265" i="4"/>
  <c r="Q1263" i="4"/>
  <c r="M1190" i="4"/>
  <c r="N1188" i="4"/>
  <c r="O1366" i="4"/>
  <c r="Q1364" i="4"/>
  <c r="Q1376" i="3"/>
  <c r="O1378" i="3"/>
  <c r="J1026" i="3"/>
  <c r="K1022" i="3"/>
  <c r="W1377" i="3"/>
  <c r="U1379" i="3"/>
  <c r="H1016" i="3"/>
  <c r="G1020" i="3"/>
  <c r="J1024" i="3"/>
  <c r="K1020" i="3"/>
  <c r="T1376" i="3"/>
  <c r="R1378" i="3"/>
  <c r="G1388" i="3"/>
  <c r="H1386" i="3"/>
  <c r="G1022" i="3"/>
  <c r="H1018" i="3"/>
  <c r="J1388" i="3"/>
  <c r="K1386" i="3"/>
  <c r="D1386" i="3"/>
  <c r="E1384" i="3"/>
  <c r="N1378" i="3"/>
  <c r="L1380" i="3"/>
  <c r="Q1376" i="2"/>
  <c r="O1378" i="2"/>
  <c r="K1015" i="2"/>
  <c r="J1019" i="2"/>
  <c r="U705" i="2"/>
  <c r="Y701" i="2"/>
  <c r="D1384" i="2"/>
  <c r="E1382" i="2"/>
  <c r="J1384" i="2"/>
  <c r="K1382" i="2"/>
  <c r="U703" i="2"/>
  <c r="Y699" i="2"/>
  <c r="W1371" i="2"/>
  <c r="U1373" i="2"/>
  <c r="T1372" i="2"/>
  <c r="R1374" i="2"/>
  <c r="G1043" i="2"/>
  <c r="H1039" i="2"/>
  <c r="N1374" i="2"/>
  <c r="L1376" i="2"/>
  <c r="J1021" i="2"/>
  <c r="K1017" i="2"/>
  <c r="G1045" i="2"/>
  <c r="H1041" i="2"/>
  <c r="G1390" i="2"/>
  <c r="H1388" i="2"/>
  <c r="K681" i="6" l="1"/>
  <c r="J683" i="6"/>
  <c r="H518" i="6"/>
  <c r="G522" i="6"/>
  <c r="W674" i="6"/>
  <c r="U676" i="6"/>
  <c r="W335" i="6"/>
  <c r="D178" i="6" s="1"/>
  <c r="F178" i="6" s="1"/>
  <c r="J339" i="6"/>
  <c r="Z335" i="6"/>
  <c r="N677" i="6"/>
  <c r="L679" i="6"/>
  <c r="H520" i="6"/>
  <c r="G524" i="6"/>
  <c r="D681" i="6"/>
  <c r="E679" i="6"/>
  <c r="R679" i="6"/>
  <c r="T677" i="6"/>
  <c r="G683" i="6"/>
  <c r="H681" i="6"/>
  <c r="Z337" i="6"/>
  <c r="J341" i="6"/>
  <c r="W337" i="6"/>
  <c r="D180" i="6" s="1"/>
  <c r="F180" i="6" s="1"/>
  <c r="O679" i="6"/>
  <c r="Q677" i="6"/>
  <c r="U669" i="5"/>
  <c r="Y665" i="5"/>
  <c r="N1289" i="5"/>
  <c r="L1291" i="5"/>
  <c r="D1132" i="5"/>
  <c r="E1130" i="5"/>
  <c r="J1078" i="5"/>
  <c r="K1074" i="5"/>
  <c r="R1293" i="5"/>
  <c r="T1291" i="5"/>
  <c r="O1291" i="5"/>
  <c r="Q1289" i="5"/>
  <c r="J1080" i="5"/>
  <c r="K1076" i="5"/>
  <c r="G1299" i="5"/>
  <c r="H1297" i="5"/>
  <c r="J1299" i="5"/>
  <c r="K1297" i="5"/>
  <c r="J809" i="5"/>
  <c r="W805" i="5"/>
  <c r="D472" i="5" s="1"/>
  <c r="F472" i="5" s="1"/>
  <c r="Z805" i="5"/>
  <c r="G1104" i="5"/>
  <c r="H1100" i="5"/>
  <c r="M1126" i="5"/>
  <c r="N1124" i="5"/>
  <c r="G1102" i="5"/>
  <c r="H1098" i="5"/>
  <c r="W1288" i="5"/>
  <c r="U1290" i="5"/>
  <c r="U667" i="5"/>
  <c r="Y663" i="5"/>
  <c r="D1303" i="5"/>
  <c r="E1301" i="5"/>
  <c r="J807" i="5"/>
  <c r="W803" i="5"/>
  <c r="D470" i="5" s="1"/>
  <c r="F470" i="5" s="1"/>
  <c r="Z803" i="5"/>
  <c r="M1192" i="4"/>
  <c r="N1190" i="4"/>
  <c r="J836" i="4"/>
  <c r="Z832" i="4"/>
  <c r="W832" i="4"/>
  <c r="D479" i="4" s="1"/>
  <c r="F479" i="4" s="1"/>
  <c r="J1372" i="4"/>
  <c r="K1370" i="4"/>
  <c r="T1368" i="4"/>
  <c r="R1370" i="4"/>
  <c r="D1190" i="4"/>
  <c r="E1188" i="4"/>
  <c r="J1240" i="4"/>
  <c r="K1236" i="4"/>
  <c r="N1366" i="4"/>
  <c r="L1368" i="4"/>
  <c r="D1378" i="4"/>
  <c r="E1376" i="4"/>
  <c r="U698" i="4"/>
  <c r="Y694" i="4"/>
  <c r="H1022" i="4"/>
  <c r="G1026" i="4"/>
  <c r="G1378" i="4"/>
  <c r="H1376" i="4"/>
  <c r="Q1366" i="4"/>
  <c r="O1368" i="4"/>
  <c r="P1267" i="4"/>
  <c r="Q1267" i="4" s="1"/>
  <c r="Q1271" i="4" s="1"/>
  <c r="Q1265" i="4"/>
  <c r="W1365" i="4"/>
  <c r="U1367" i="4"/>
  <c r="W830" i="4"/>
  <c r="D477" i="4" s="1"/>
  <c r="F477" i="4" s="1"/>
  <c r="Z830" i="4"/>
  <c r="J834" i="4"/>
  <c r="G1024" i="4"/>
  <c r="H1020" i="4"/>
  <c r="U700" i="4"/>
  <c r="Y696" i="4"/>
  <c r="J1098" i="4"/>
  <c r="K1094" i="4"/>
  <c r="T1378" i="3"/>
  <c r="R1380" i="3"/>
  <c r="E1386" i="3"/>
  <c r="D1388" i="3"/>
  <c r="G1026" i="3"/>
  <c r="H1022" i="3"/>
  <c r="J1030" i="3"/>
  <c r="K1026" i="3"/>
  <c r="G1024" i="3"/>
  <c r="H1020" i="3"/>
  <c r="N1380" i="3"/>
  <c r="L1382" i="3"/>
  <c r="W1379" i="3"/>
  <c r="U1381" i="3"/>
  <c r="O1380" i="3"/>
  <c r="Q1378" i="3"/>
  <c r="J1390" i="3"/>
  <c r="K1388" i="3"/>
  <c r="G1390" i="3"/>
  <c r="H1388" i="3"/>
  <c r="J1028" i="3"/>
  <c r="K1024" i="3"/>
  <c r="W1373" i="2"/>
  <c r="U1375" i="2"/>
  <c r="Q1378" i="2"/>
  <c r="O1380" i="2"/>
  <c r="H1390" i="2"/>
  <c r="G1392" i="2"/>
  <c r="J1025" i="2"/>
  <c r="K1021" i="2"/>
  <c r="G1047" i="2"/>
  <c r="H1043" i="2"/>
  <c r="J1386" i="2"/>
  <c r="K1384" i="2"/>
  <c r="U709" i="2"/>
  <c r="Y705" i="2"/>
  <c r="N1376" i="2"/>
  <c r="L1378" i="2"/>
  <c r="R1376" i="2"/>
  <c r="T1374" i="2"/>
  <c r="K1019" i="2"/>
  <c r="J1023" i="2"/>
  <c r="G1049" i="2"/>
  <c r="H1045" i="2"/>
  <c r="U707" i="2"/>
  <c r="Y703" i="2"/>
  <c r="D1386" i="2"/>
  <c r="E1384" i="2"/>
  <c r="K683" i="6" l="1"/>
  <c r="J685" i="6"/>
  <c r="D683" i="6"/>
  <c r="E681" i="6"/>
  <c r="W676" i="6"/>
  <c r="U678" i="6"/>
  <c r="Q679" i="6"/>
  <c r="O681" i="6"/>
  <c r="Z341" i="6"/>
  <c r="J345" i="6"/>
  <c r="W341" i="6"/>
  <c r="D184" i="6" s="1"/>
  <c r="F184" i="6" s="1"/>
  <c r="H524" i="6"/>
  <c r="G528" i="6"/>
  <c r="R681" i="6"/>
  <c r="T679" i="6"/>
  <c r="W339" i="6"/>
  <c r="D182" i="6" s="1"/>
  <c r="F182" i="6" s="1"/>
  <c r="J343" i="6"/>
  <c r="Z339" i="6"/>
  <c r="H522" i="6"/>
  <c r="G526" i="6"/>
  <c r="G685" i="6"/>
  <c r="H683" i="6"/>
  <c r="L681" i="6"/>
  <c r="N679" i="6"/>
  <c r="M1128" i="5"/>
  <c r="N1126" i="5"/>
  <c r="L1293" i="5"/>
  <c r="N1291" i="5"/>
  <c r="J813" i="5"/>
  <c r="W809" i="5"/>
  <c r="D476" i="5" s="1"/>
  <c r="F476" i="5" s="1"/>
  <c r="Z809" i="5"/>
  <c r="G1301" i="5"/>
  <c r="H1299" i="5"/>
  <c r="Q1291" i="5"/>
  <c r="O1293" i="5"/>
  <c r="J1082" i="5"/>
  <c r="K1078" i="5"/>
  <c r="J811" i="5"/>
  <c r="W807" i="5"/>
  <c r="D474" i="5" s="1"/>
  <c r="F474" i="5" s="1"/>
  <c r="Z807" i="5"/>
  <c r="U671" i="5"/>
  <c r="Y667" i="5"/>
  <c r="G1106" i="5"/>
  <c r="H1102" i="5"/>
  <c r="G1108" i="5"/>
  <c r="H1104" i="5"/>
  <c r="D1305" i="5"/>
  <c r="E1303" i="5"/>
  <c r="W1290" i="5"/>
  <c r="U1292" i="5"/>
  <c r="J1301" i="5"/>
  <c r="K1299" i="5"/>
  <c r="J1084" i="5"/>
  <c r="K1080" i="5"/>
  <c r="T1293" i="5"/>
  <c r="R1295" i="5"/>
  <c r="D1134" i="5"/>
  <c r="E1132" i="5"/>
  <c r="U673" i="5"/>
  <c r="Y669" i="5"/>
  <c r="J838" i="4"/>
  <c r="Z834" i="4"/>
  <c r="W834" i="4"/>
  <c r="D481" i="4" s="1"/>
  <c r="F481" i="4" s="1"/>
  <c r="E1378" i="4"/>
  <c r="D1380" i="4"/>
  <c r="J1244" i="4"/>
  <c r="K1240" i="4"/>
  <c r="U704" i="4"/>
  <c r="Y700" i="4"/>
  <c r="L1370" i="4"/>
  <c r="N1368" i="4"/>
  <c r="W836" i="4"/>
  <c r="D483" i="4" s="1"/>
  <c r="F483" i="4" s="1"/>
  <c r="J840" i="4"/>
  <c r="Z836" i="4"/>
  <c r="Q1272" i="4"/>
  <c r="Q1273" i="4" s="1"/>
  <c r="Q1274" i="4" s="1"/>
  <c r="Q1275" i="4"/>
  <c r="G1380" i="4"/>
  <c r="H1378" i="4"/>
  <c r="U702" i="4"/>
  <c r="Y698" i="4"/>
  <c r="D1192" i="4"/>
  <c r="E1190" i="4"/>
  <c r="J1374" i="4"/>
  <c r="K1372" i="4"/>
  <c r="J1102" i="4"/>
  <c r="K1098" i="4"/>
  <c r="G1028" i="4"/>
  <c r="H1024" i="4"/>
  <c r="U1369" i="4"/>
  <c r="W1367" i="4"/>
  <c r="Q1368" i="4"/>
  <c r="O1370" i="4"/>
  <c r="H1026" i="4"/>
  <c r="G1030" i="4"/>
  <c r="T1370" i="4"/>
  <c r="R1372" i="4"/>
  <c r="M1194" i="4"/>
  <c r="N1192" i="4"/>
  <c r="D1390" i="3"/>
  <c r="E1388" i="3"/>
  <c r="G1392" i="3"/>
  <c r="H1390" i="3"/>
  <c r="Q1380" i="3"/>
  <c r="O1382" i="3"/>
  <c r="J1034" i="3"/>
  <c r="K1030" i="3"/>
  <c r="W1381" i="3"/>
  <c r="U1383" i="3"/>
  <c r="R1382" i="3"/>
  <c r="T1380" i="3"/>
  <c r="N1382" i="3"/>
  <c r="L1384" i="3"/>
  <c r="J1032" i="3"/>
  <c r="K1028" i="3"/>
  <c r="K1390" i="3"/>
  <c r="J1392" i="3"/>
  <c r="G1028" i="3"/>
  <c r="H1024" i="3"/>
  <c r="G1030" i="3"/>
  <c r="H1026" i="3"/>
  <c r="H1392" i="2"/>
  <c r="G1394" i="2"/>
  <c r="G1053" i="2"/>
  <c r="H1049" i="2"/>
  <c r="R1378" i="2"/>
  <c r="T1376" i="2"/>
  <c r="G1051" i="2"/>
  <c r="H1047" i="2"/>
  <c r="K1023" i="2"/>
  <c r="J1027" i="2"/>
  <c r="L1380" i="2"/>
  <c r="N1378" i="2"/>
  <c r="O1382" i="2"/>
  <c r="Q1380" i="2"/>
  <c r="W1375" i="2"/>
  <c r="U1377" i="2"/>
  <c r="D1388" i="2"/>
  <c r="E1386" i="2"/>
  <c r="U713" i="2"/>
  <c r="Y709" i="2"/>
  <c r="U711" i="2"/>
  <c r="Y707" i="2"/>
  <c r="J1388" i="2"/>
  <c r="K1386" i="2"/>
  <c r="J1029" i="2"/>
  <c r="K1025" i="2"/>
  <c r="K685" i="6" l="1"/>
  <c r="J687" i="6"/>
  <c r="Z345" i="6"/>
  <c r="J349" i="6"/>
  <c r="W345" i="6"/>
  <c r="D188" i="6" s="1"/>
  <c r="F188" i="6" s="1"/>
  <c r="G530" i="6"/>
  <c r="H526" i="6"/>
  <c r="O683" i="6"/>
  <c r="Q681" i="6"/>
  <c r="T681" i="6"/>
  <c r="R683" i="6"/>
  <c r="U680" i="6"/>
  <c r="W678" i="6"/>
  <c r="L683" i="6"/>
  <c r="N681" i="6"/>
  <c r="H685" i="6"/>
  <c r="G687" i="6"/>
  <c r="W343" i="6"/>
  <c r="D186" i="6" s="1"/>
  <c r="F186" i="6" s="1"/>
  <c r="Z343" i="6"/>
  <c r="J347" i="6"/>
  <c r="H528" i="6"/>
  <c r="G532" i="6"/>
  <c r="E683" i="6"/>
  <c r="D685" i="6"/>
  <c r="J1086" i="5"/>
  <c r="K1082" i="5"/>
  <c r="H1301" i="5"/>
  <c r="G1303" i="5"/>
  <c r="U677" i="5"/>
  <c r="Y673" i="5"/>
  <c r="K1301" i="5"/>
  <c r="J1303" i="5"/>
  <c r="E1305" i="5"/>
  <c r="D1307" i="5"/>
  <c r="G1110" i="5"/>
  <c r="H1106" i="5"/>
  <c r="Q1293" i="5"/>
  <c r="O1295" i="5"/>
  <c r="N1293" i="5"/>
  <c r="L1295" i="5"/>
  <c r="W1292" i="5"/>
  <c r="U1294" i="5"/>
  <c r="J815" i="5"/>
  <c r="W811" i="5"/>
  <c r="D478" i="5" s="1"/>
  <c r="F478" i="5" s="1"/>
  <c r="Z811" i="5"/>
  <c r="T1295" i="5"/>
  <c r="R1297" i="5"/>
  <c r="D1136" i="5"/>
  <c r="E1134" i="5"/>
  <c r="J1088" i="5"/>
  <c r="K1084" i="5"/>
  <c r="G1112" i="5"/>
  <c r="H1108" i="5"/>
  <c r="U675" i="5"/>
  <c r="Y671" i="5"/>
  <c r="J817" i="5"/>
  <c r="W813" i="5"/>
  <c r="D480" i="5" s="1"/>
  <c r="F480" i="5" s="1"/>
  <c r="Z813" i="5"/>
  <c r="M1130" i="5"/>
  <c r="N1128" i="5"/>
  <c r="U706" i="4"/>
  <c r="Y702" i="4"/>
  <c r="H1030" i="4"/>
  <c r="G1034" i="4"/>
  <c r="G1032" i="4"/>
  <c r="H1028" i="4"/>
  <c r="K1374" i="4"/>
  <c r="J1376" i="4"/>
  <c r="M1196" i="4"/>
  <c r="N1194" i="4"/>
  <c r="U1371" i="4"/>
  <c r="W1369" i="4"/>
  <c r="J1106" i="4"/>
  <c r="K1102" i="4"/>
  <c r="D1194" i="4"/>
  <c r="E1192" i="4"/>
  <c r="G1382" i="4"/>
  <c r="H1380" i="4"/>
  <c r="N1370" i="4"/>
  <c r="L1372" i="4"/>
  <c r="J1248" i="4"/>
  <c r="K1244" i="4"/>
  <c r="U708" i="4"/>
  <c r="Y704" i="4"/>
  <c r="R1374" i="4"/>
  <c r="T1372" i="4"/>
  <c r="O1372" i="4"/>
  <c r="Q1370" i="4"/>
  <c r="J844" i="4"/>
  <c r="Z840" i="4"/>
  <c r="W840" i="4"/>
  <c r="D487" i="4" s="1"/>
  <c r="F487" i="4" s="1"/>
  <c r="D1382" i="4"/>
  <c r="E1380" i="4"/>
  <c r="W838" i="4"/>
  <c r="D485" i="4" s="1"/>
  <c r="F485" i="4" s="1"/>
  <c r="Z838" i="4"/>
  <c r="J842" i="4"/>
  <c r="G1032" i="3"/>
  <c r="H1028" i="3"/>
  <c r="J1036" i="3"/>
  <c r="K1032" i="3"/>
  <c r="T1382" i="3"/>
  <c r="R1384" i="3"/>
  <c r="J1038" i="3"/>
  <c r="K1034" i="3"/>
  <c r="G1394" i="3"/>
  <c r="H1392" i="3"/>
  <c r="J1394" i="3"/>
  <c r="K1392" i="3"/>
  <c r="L1386" i="3"/>
  <c r="N1384" i="3"/>
  <c r="U1385" i="3"/>
  <c r="W1383" i="3"/>
  <c r="Q1382" i="3"/>
  <c r="O1384" i="3"/>
  <c r="G1034" i="3"/>
  <c r="H1030" i="3"/>
  <c r="D1392" i="3"/>
  <c r="E1390" i="3"/>
  <c r="Q1382" i="2"/>
  <c r="O1384" i="2"/>
  <c r="U1379" i="2"/>
  <c r="W1377" i="2"/>
  <c r="U715" i="2"/>
  <c r="Y711" i="2"/>
  <c r="J1390" i="2"/>
  <c r="K1388" i="2"/>
  <c r="U717" i="2"/>
  <c r="Y713" i="2"/>
  <c r="L1382" i="2"/>
  <c r="N1380" i="2"/>
  <c r="G1055" i="2"/>
  <c r="H1051" i="2"/>
  <c r="G1057" i="2"/>
  <c r="H1053" i="2"/>
  <c r="K1027" i="2"/>
  <c r="J1031" i="2"/>
  <c r="G1396" i="2"/>
  <c r="H1394" i="2"/>
  <c r="J1033" i="2"/>
  <c r="K1029" i="2"/>
  <c r="D1390" i="2"/>
  <c r="E1388" i="2"/>
  <c r="T1378" i="2"/>
  <c r="R1380" i="2"/>
  <c r="J689" i="6" l="1"/>
  <c r="K687" i="6"/>
  <c r="W347" i="6"/>
  <c r="D190" i="6" s="1"/>
  <c r="F190" i="6" s="1"/>
  <c r="Z347" i="6"/>
  <c r="J351" i="6"/>
  <c r="W680" i="6"/>
  <c r="U682" i="6"/>
  <c r="Q683" i="6"/>
  <c r="O685" i="6"/>
  <c r="Z349" i="6"/>
  <c r="J353" i="6"/>
  <c r="W349" i="6"/>
  <c r="D192" i="6" s="1"/>
  <c r="F192" i="6" s="1"/>
  <c r="D687" i="6"/>
  <c r="E685" i="6"/>
  <c r="H532" i="6"/>
  <c r="G536" i="6"/>
  <c r="L685" i="6"/>
  <c r="N683" i="6"/>
  <c r="G534" i="6"/>
  <c r="H530" i="6"/>
  <c r="G689" i="6"/>
  <c r="H687" i="6"/>
  <c r="R685" i="6"/>
  <c r="T683" i="6"/>
  <c r="J821" i="5"/>
  <c r="W817" i="5"/>
  <c r="D484" i="5" s="1"/>
  <c r="F484" i="5" s="1"/>
  <c r="Z817" i="5"/>
  <c r="G1116" i="5"/>
  <c r="H1112" i="5"/>
  <c r="D1138" i="5"/>
  <c r="E1136" i="5"/>
  <c r="L1297" i="5"/>
  <c r="N1295" i="5"/>
  <c r="G1305" i="5"/>
  <c r="H1303" i="5"/>
  <c r="M1132" i="5"/>
  <c r="N1130" i="5"/>
  <c r="T1297" i="5"/>
  <c r="R1299" i="5"/>
  <c r="J819" i="5"/>
  <c r="W815" i="5"/>
  <c r="D482" i="5" s="1"/>
  <c r="F482" i="5" s="1"/>
  <c r="Z815" i="5"/>
  <c r="G1114" i="5"/>
  <c r="H1110" i="5"/>
  <c r="U679" i="5"/>
  <c r="Y675" i="5"/>
  <c r="J1092" i="5"/>
  <c r="K1088" i="5"/>
  <c r="U1296" i="5"/>
  <c r="W1294" i="5"/>
  <c r="Q1295" i="5"/>
  <c r="O1297" i="5"/>
  <c r="E1307" i="5"/>
  <c r="D1309" i="5"/>
  <c r="K1303" i="5"/>
  <c r="J1305" i="5"/>
  <c r="Y677" i="5"/>
  <c r="U681" i="5"/>
  <c r="J1090" i="5"/>
  <c r="K1086" i="5"/>
  <c r="D1384" i="4"/>
  <c r="E1382" i="4"/>
  <c r="O1374" i="4"/>
  <c r="Q1372" i="4"/>
  <c r="U712" i="4"/>
  <c r="Y708" i="4"/>
  <c r="E1194" i="4"/>
  <c r="D1196" i="4"/>
  <c r="U1373" i="4"/>
  <c r="W1371" i="4"/>
  <c r="L1374" i="4"/>
  <c r="N1372" i="4"/>
  <c r="J1378" i="4"/>
  <c r="K1376" i="4"/>
  <c r="J846" i="4"/>
  <c r="Z842" i="4"/>
  <c r="W842" i="4"/>
  <c r="D489" i="4" s="1"/>
  <c r="F489" i="4" s="1"/>
  <c r="H1034" i="4"/>
  <c r="G1038" i="4"/>
  <c r="W844" i="4"/>
  <c r="D491" i="4" s="1"/>
  <c r="F491" i="4" s="1"/>
  <c r="J848" i="4"/>
  <c r="Z844" i="4"/>
  <c r="T1374" i="4"/>
  <c r="R1376" i="4"/>
  <c r="J1252" i="4"/>
  <c r="K1248" i="4"/>
  <c r="G1384" i="4"/>
  <c r="H1382" i="4"/>
  <c r="J1110" i="4"/>
  <c r="K1106" i="4"/>
  <c r="M1198" i="4"/>
  <c r="N1196" i="4"/>
  <c r="G1036" i="4"/>
  <c r="H1032" i="4"/>
  <c r="U710" i="4"/>
  <c r="Y706" i="4"/>
  <c r="G1038" i="3"/>
  <c r="H1034" i="3"/>
  <c r="W1385" i="3"/>
  <c r="U1387" i="3"/>
  <c r="J1396" i="3"/>
  <c r="K1394" i="3"/>
  <c r="J1042" i="3"/>
  <c r="K1038" i="3"/>
  <c r="J1040" i="3"/>
  <c r="K1036" i="3"/>
  <c r="Q1384" i="3"/>
  <c r="O1386" i="3"/>
  <c r="T1384" i="3"/>
  <c r="R1386" i="3"/>
  <c r="D1394" i="3"/>
  <c r="E1392" i="3"/>
  <c r="N1386" i="3"/>
  <c r="L1388" i="3"/>
  <c r="G1396" i="3"/>
  <c r="H1394" i="3"/>
  <c r="G1036" i="3"/>
  <c r="H1032" i="3"/>
  <c r="U721" i="2"/>
  <c r="Y717" i="2"/>
  <c r="T1380" i="2"/>
  <c r="R1382" i="2"/>
  <c r="K1031" i="2"/>
  <c r="J1035" i="2"/>
  <c r="Q1384" i="2"/>
  <c r="O1386" i="2"/>
  <c r="J1037" i="2"/>
  <c r="K1033" i="2"/>
  <c r="G1059" i="2"/>
  <c r="H1055" i="2"/>
  <c r="Y715" i="2"/>
  <c r="U719" i="2"/>
  <c r="D1392" i="2"/>
  <c r="E1390" i="2"/>
  <c r="G1398" i="2"/>
  <c r="H1396" i="2"/>
  <c r="G1061" i="2"/>
  <c r="H1057" i="2"/>
  <c r="N1382" i="2"/>
  <c r="L1384" i="2"/>
  <c r="J1392" i="2"/>
  <c r="K1390" i="2"/>
  <c r="W1379" i="2"/>
  <c r="U1381" i="2"/>
  <c r="J691" i="6" l="1"/>
  <c r="K689" i="6"/>
  <c r="R687" i="6"/>
  <c r="T685" i="6"/>
  <c r="D689" i="6"/>
  <c r="E687" i="6"/>
  <c r="H536" i="6"/>
  <c r="G540" i="6"/>
  <c r="G691" i="6"/>
  <c r="H689" i="6"/>
  <c r="N685" i="6"/>
  <c r="L687" i="6"/>
  <c r="O687" i="6"/>
  <c r="Q685" i="6"/>
  <c r="W351" i="6"/>
  <c r="D194" i="6" s="1"/>
  <c r="F194" i="6" s="1"/>
  <c r="J355" i="6"/>
  <c r="Z351" i="6"/>
  <c r="G538" i="6"/>
  <c r="H534" i="6"/>
  <c r="Z353" i="6"/>
  <c r="J357" i="6"/>
  <c r="W353" i="6"/>
  <c r="D196" i="6" s="1"/>
  <c r="F196" i="6" s="1"/>
  <c r="W682" i="6"/>
  <c r="U684" i="6"/>
  <c r="J1307" i="5"/>
  <c r="K1305" i="5"/>
  <c r="G1120" i="5"/>
  <c r="H1116" i="5"/>
  <c r="J1094" i="5"/>
  <c r="K1090" i="5"/>
  <c r="J1096" i="5"/>
  <c r="K1092" i="5"/>
  <c r="G1118" i="5"/>
  <c r="H1114" i="5"/>
  <c r="R1301" i="5"/>
  <c r="T1299" i="5"/>
  <c r="O1299" i="5"/>
  <c r="Q1297" i="5"/>
  <c r="M1134" i="5"/>
  <c r="N1132" i="5"/>
  <c r="Y681" i="5"/>
  <c r="U685" i="5"/>
  <c r="D1311" i="5"/>
  <c r="E1309" i="5"/>
  <c r="G1307" i="5"/>
  <c r="H1305" i="5"/>
  <c r="D1140" i="5"/>
  <c r="E1138" i="5"/>
  <c r="J823" i="5"/>
  <c r="W819" i="5"/>
  <c r="D486" i="5" s="1"/>
  <c r="F486" i="5" s="1"/>
  <c r="Z819" i="5"/>
  <c r="N1297" i="5"/>
  <c r="L1299" i="5"/>
  <c r="U1298" i="5"/>
  <c r="W1296" i="5"/>
  <c r="U683" i="5"/>
  <c r="Y679" i="5"/>
  <c r="J825" i="5"/>
  <c r="W821" i="5"/>
  <c r="D488" i="5" s="1"/>
  <c r="F488" i="5" s="1"/>
  <c r="Z821" i="5"/>
  <c r="Y710" i="4"/>
  <c r="U714" i="4"/>
  <c r="M1200" i="4"/>
  <c r="N1198" i="4"/>
  <c r="G1386" i="4"/>
  <c r="H1384" i="4"/>
  <c r="H1038" i="4"/>
  <c r="G1042" i="4"/>
  <c r="W846" i="4"/>
  <c r="D493" i="4" s="1"/>
  <c r="F493" i="4" s="1"/>
  <c r="Z846" i="4"/>
  <c r="J850" i="4"/>
  <c r="N1374" i="4"/>
  <c r="L1376" i="4"/>
  <c r="O1376" i="4"/>
  <c r="Q1374" i="4"/>
  <c r="D1198" i="4"/>
  <c r="E1196" i="4"/>
  <c r="R1378" i="4"/>
  <c r="T1376" i="4"/>
  <c r="G1040" i="4"/>
  <c r="H1036" i="4"/>
  <c r="J1114" i="4"/>
  <c r="K1110" i="4"/>
  <c r="J1256" i="4"/>
  <c r="K1252" i="4"/>
  <c r="J852" i="4"/>
  <c r="Z848" i="4"/>
  <c r="W848" i="4"/>
  <c r="D495" i="4" s="1"/>
  <c r="F495" i="4" s="1"/>
  <c r="K1378" i="4"/>
  <c r="J1380" i="4"/>
  <c r="W1373" i="4"/>
  <c r="U1375" i="4"/>
  <c r="Y712" i="4"/>
  <c r="U716" i="4"/>
  <c r="D1386" i="4"/>
  <c r="E1384" i="4"/>
  <c r="W1387" i="3"/>
  <c r="U1389" i="3"/>
  <c r="H1396" i="3"/>
  <c r="G1398" i="3"/>
  <c r="E1394" i="3"/>
  <c r="D1396" i="3"/>
  <c r="J1046" i="3"/>
  <c r="K1042" i="3"/>
  <c r="N1388" i="3"/>
  <c r="L1390" i="3"/>
  <c r="T1386" i="3"/>
  <c r="R1388" i="3"/>
  <c r="O1388" i="3"/>
  <c r="Q1386" i="3"/>
  <c r="G1040" i="3"/>
  <c r="H1036" i="3"/>
  <c r="J1044" i="3"/>
  <c r="K1040" i="3"/>
  <c r="J1398" i="3"/>
  <c r="K1396" i="3"/>
  <c r="G1042" i="3"/>
  <c r="H1038" i="3"/>
  <c r="N1384" i="2"/>
  <c r="L1386" i="2"/>
  <c r="Q1386" i="2"/>
  <c r="O1388" i="2"/>
  <c r="R1384" i="2"/>
  <c r="T1382" i="2"/>
  <c r="W1381" i="2"/>
  <c r="U1383" i="2"/>
  <c r="H1398" i="2"/>
  <c r="G1400" i="2"/>
  <c r="J1394" i="2"/>
  <c r="K1392" i="2"/>
  <c r="G1065" i="2"/>
  <c r="H1061" i="2"/>
  <c r="D1394" i="2"/>
  <c r="E1392" i="2"/>
  <c r="G1063" i="2"/>
  <c r="H1059" i="2"/>
  <c r="Y719" i="2"/>
  <c r="U723" i="2"/>
  <c r="K1035" i="2"/>
  <c r="J1039" i="2"/>
  <c r="J1041" i="2"/>
  <c r="K1037" i="2"/>
  <c r="U725" i="2"/>
  <c r="Y721" i="2"/>
  <c r="J693" i="6" l="1"/>
  <c r="K691" i="6"/>
  <c r="W684" i="6"/>
  <c r="U686" i="6"/>
  <c r="Q687" i="6"/>
  <c r="O689" i="6"/>
  <c r="G693" i="6"/>
  <c r="H691" i="6"/>
  <c r="G542" i="6"/>
  <c r="H538" i="6"/>
  <c r="W355" i="6"/>
  <c r="D198" i="6" s="1"/>
  <c r="F198" i="6" s="1"/>
  <c r="J359" i="6"/>
  <c r="Z355" i="6"/>
  <c r="L689" i="6"/>
  <c r="N687" i="6"/>
  <c r="H540" i="6"/>
  <c r="G544" i="6"/>
  <c r="D691" i="6"/>
  <c r="E689" i="6"/>
  <c r="Z357" i="6"/>
  <c r="J361" i="6"/>
  <c r="W357" i="6"/>
  <c r="D200" i="6" s="1"/>
  <c r="F200" i="6" s="1"/>
  <c r="T687" i="6"/>
  <c r="R689" i="6"/>
  <c r="D1142" i="5"/>
  <c r="E1140" i="5"/>
  <c r="D1313" i="5"/>
  <c r="E1311" i="5"/>
  <c r="M1136" i="5"/>
  <c r="N1134" i="5"/>
  <c r="T1301" i="5"/>
  <c r="R1303" i="5"/>
  <c r="J1100" i="5"/>
  <c r="K1096" i="5"/>
  <c r="G1124" i="5"/>
  <c r="H1120" i="5"/>
  <c r="Y683" i="5"/>
  <c r="U687" i="5"/>
  <c r="J829" i="5"/>
  <c r="W825" i="5"/>
  <c r="D492" i="5" s="1"/>
  <c r="F492" i="5" s="1"/>
  <c r="Z825" i="5"/>
  <c r="U1300" i="5"/>
  <c r="W1298" i="5"/>
  <c r="Y685" i="5"/>
  <c r="U689" i="5"/>
  <c r="N1299" i="5"/>
  <c r="L1301" i="5"/>
  <c r="J827" i="5"/>
  <c r="W823" i="5"/>
  <c r="D490" i="5" s="1"/>
  <c r="F490" i="5" s="1"/>
  <c r="Z823" i="5"/>
  <c r="G1309" i="5"/>
  <c r="H1307" i="5"/>
  <c r="O1301" i="5"/>
  <c r="Q1299" i="5"/>
  <c r="G1122" i="5"/>
  <c r="H1118" i="5"/>
  <c r="J1098" i="5"/>
  <c r="K1094" i="5"/>
  <c r="J1309" i="5"/>
  <c r="K1307" i="5"/>
  <c r="U1377" i="4"/>
  <c r="W1375" i="4"/>
  <c r="J854" i="4"/>
  <c r="Z850" i="4"/>
  <c r="W850" i="4"/>
  <c r="D497" i="4" s="1"/>
  <c r="F497" i="4" s="1"/>
  <c r="N1200" i="4"/>
  <c r="M1202" i="4"/>
  <c r="G1044" i="4"/>
  <c r="H1040" i="4"/>
  <c r="E1386" i="4"/>
  <c r="D1388" i="4"/>
  <c r="U720" i="4"/>
  <c r="Y716" i="4"/>
  <c r="J1382" i="4"/>
  <c r="K1380" i="4"/>
  <c r="W852" i="4"/>
  <c r="D499" i="4" s="1"/>
  <c r="F499" i="4" s="1"/>
  <c r="J856" i="4"/>
  <c r="Z852" i="4"/>
  <c r="K1114" i="4"/>
  <c r="J1118" i="4"/>
  <c r="T1378" i="4"/>
  <c r="R1380" i="4"/>
  <c r="Q1376" i="4"/>
  <c r="O1378" i="4"/>
  <c r="U718" i="4"/>
  <c r="Y714" i="4"/>
  <c r="J1260" i="4"/>
  <c r="K1256" i="4"/>
  <c r="D1200" i="4"/>
  <c r="E1198" i="4"/>
  <c r="H1042" i="4"/>
  <c r="G1046" i="4"/>
  <c r="L1378" i="4"/>
  <c r="N1376" i="4"/>
  <c r="G1388" i="4"/>
  <c r="H1386" i="4"/>
  <c r="N1390" i="3"/>
  <c r="L1392" i="3"/>
  <c r="D1398" i="3"/>
  <c r="E1396" i="3"/>
  <c r="W1389" i="3"/>
  <c r="U1391" i="3"/>
  <c r="G1046" i="3"/>
  <c r="H1042" i="3"/>
  <c r="J1048" i="3"/>
  <c r="K1044" i="3"/>
  <c r="Q1388" i="3"/>
  <c r="O1390" i="3"/>
  <c r="R1390" i="3"/>
  <c r="T1388" i="3"/>
  <c r="G1400" i="3"/>
  <c r="H1398" i="3"/>
  <c r="K1398" i="3"/>
  <c r="J1400" i="3"/>
  <c r="G1044" i="3"/>
  <c r="H1040" i="3"/>
  <c r="J1050" i="3"/>
  <c r="K1046" i="3"/>
  <c r="K1039" i="2"/>
  <c r="J1043" i="2"/>
  <c r="G1069" i="2"/>
  <c r="H1065" i="2"/>
  <c r="U727" i="2"/>
  <c r="Y723" i="2"/>
  <c r="W1383" i="2"/>
  <c r="U1385" i="2"/>
  <c r="O1390" i="2"/>
  <c r="Q1388" i="2"/>
  <c r="H1400" i="2"/>
  <c r="G1402" i="2"/>
  <c r="L1388" i="2"/>
  <c r="N1386" i="2"/>
  <c r="U729" i="2"/>
  <c r="Y725" i="2"/>
  <c r="G1067" i="2"/>
  <c r="H1063" i="2"/>
  <c r="R1386" i="2"/>
  <c r="T1384" i="2"/>
  <c r="J1045" i="2"/>
  <c r="K1041" i="2"/>
  <c r="D1396" i="2"/>
  <c r="E1394" i="2"/>
  <c r="J1396" i="2"/>
  <c r="K1394" i="2"/>
  <c r="K693" i="6" l="1"/>
  <c r="J695" i="6"/>
  <c r="H693" i="6"/>
  <c r="G695" i="6"/>
  <c r="D693" i="6"/>
  <c r="E691" i="6"/>
  <c r="L691" i="6"/>
  <c r="N689" i="6"/>
  <c r="O691" i="6"/>
  <c r="Q689" i="6"/>
  <c r="U688" i="6"/>
  <c r="W686" i="6"/>
  <c r="T689" i="6"/>
  <c r="R691" i="6"/>
  <c r="W359" i="6"/>
  <c r="D202" i="6" s="1"/>
  <c r="F202" i="6" s="1"/>
  <c r="Z359" i="6"/>
  <c r="J363" i="6"/>
  <c r="Z361" i="6"/>
  <c r="J365" i="6"/>
  <c r="W361" i="6"/>
  <c r="D204" i="6" s="1"/>
  <c r="F204" i="6" s="1"/>
  <c r="H544" i="6"/>
  <c r="G548" i="6"/>
  <c r="G546" i="6"/>
  <c r="H542" i="6"/>
  <c r="R1305" i="5"/>
  <c r="T1303" i="5"/>
  <c r="J1311" i="5"/>
  <c r="K1309" i="5"/>
  <c r="G1126" i="5"/>
  <c r="H1122" i="5"/>
  <c r="G1311" i="5"/>
  <c r="H1309" i="5"/>
  <c r="N1301" i="5"/>
  <c r="L1303" i="5"/>
  <c r="W829" i="5"/>
  <c r="D496" i="5" s="1"/>
  <c r="Z829" i="5"/>
  <c r="Z833" i="5" s="1"/>
  <c r="I1564" i="5" s="1"/>
  <c r="G1128" i="5"/>
  <c r="H1124" i="5"/>
  <c r="D1315" i="5"/>
  <c r="E1313" i="5"/>
  <c r="W1300" i="5"/>
  <c r="U1302" i="5"/>
  <c r="U691" i="5"/>
  <c r="Y687" i="5"/>
  <c r="W827" i="5"/>
  <c r="D494" i="5" s="1"/>
  <c r="F494" i="5" s="1"/>
  <c r="Z827" i="5"/>
  <c r="J1102" i="5"/>
  <c r="K1098" i="5"/>
  <c r="Q1301" i="5"/>
  <c r="O1303" i="5"/>
  <c r="Y689" i="5"/>
  <c r="U693" i="5"/>
  <c r="J1104" i="5"/>
  <c r="K1100" i="5"/>
  <c r="M1138" i="5"/>
  <c r="N1136" i="5"/>
  <c r="D1144" i="5"/>
  <c r="E1142" i="5"/>
  <c r="H1046" i="4"/>
  <c r="G1050" i="4"/>
  <c r="O1380" i="4"/>
  <c r="Q1378" i="4"/>
  <c r="J1122" i="4"/>
  <c r="K1118" i="4"/>
  <c r="G1390" i="4"/>
  <c r="H1388" i="4"/>
  <c r="J1264" i="4"/>
  <c r="K1264" i="4" s="1"/>
  <c r="K1260" i="4"/>
  <c r="E1388" i="4"/>
  <c r="D1390" i="4"/>
  <c r="M1204" i="4"/>
  <c r="N1202" i="4"/>
  <c r="W854" i="4"/>
  <c r="D501" i="4" s="1"/>
  <c r="F501" i="4" s="1"/>
  <c r="Z854" i="4"/>
  <c r="J858" i="4"/>
  <c r="Y720" i="4"/>
  <c r="U724" i="4"/>
  <c r="G1048" i="4"/>
  <c r="H1044" i="4"/>
  <c r="R1382" i="4"/>
  <c r="T1380" i="4"/>
  <c r="J1384" i="4"/>
  <c r="K1382" i="4"/>
  <c r="N1378" i="4"/>
  <c r="L1380" i="4"/>
  <c r="D1202" i="4"/>
  <c r="E1200" i="4"/>
  <c r="Y718" i="4"/>
  <c r="U722" i="4"/>
  <c r="J860" i="4"/>
  <c r="Z856" i="4"/>
  <c r="W856" i="4"/>
  <c r="D503" i="4" s="1"/>
  <c r="F503" i="4" s="1"/>
  <c r="W1377" i="4"/>
  <c r="U1379" i="4"/>
  <c r="G1048" i="3"/>
  <c r="H1044" i="3"/>
  <c r="G1402" i="3"/>
  <c r="H1400" i="3"/>
  <c r="G1050" i="3"/>
  <c r="H1046" i="3"/>
  <c r="D1400" i="3"/>
  <c r="E1398" i="3"/>
  <c r="J1402" i="3"/>
  <c r="K1400" i="3"/>
  <c r="U1393" i="3"/>
  <c r="W1391" i="3"/>
  <c r="L1394" i="3"/>
  <c r="N1392" i="3"/>
  <c r="Q1390" i="3"/>
  <c r="O1392" i="3"/>
  <c r="J1054" i="3"/>
  <c r="K1050" i="3"/>
  <c r="T1390" i="3"/>
  <c r="R1392" i="3"/>
  <c r="J1052" i="3"/>
  <c r="K1048" i="3"/>
  <c r="K1043" i="2"/>
  <c r="J1047" i="2"/>
  <c r="J1398" i="2"/>
  <c r="K1396" i="2"/>
  <c r="G1071" i="2"/>
  <c r="H1067" i="2"/>
  <c r="G1404" i="2"/>
  <c r="H1402" i="2"/>
  <c r="U1387" i="2"/>
  <c r="W1385" i="2"/>
  <c r="J1049" i="2"/>
  <c r="K1045" i="2"/>
  <c r="L1390" i="2"/>
  <c r="N1388" i="2"/>
  <c r="Q1390" i="2"/>
  <c r="O1392" i="2"/>
  <c r="Y727" i="2"/>
  <c r="U731" i="2"/>
  <c r="D1398" i="2"/>
  <c r="E1396" i="2"/>
  <c r="T1386" i="2"/>
  <c r="R1388" i="2"/>
  <c r="U733" i="2"/>
  <c r="Y729" i="2"/>
  <c r="G1073" i="2"/>
  <c r="H1069" i="2"/>
  <c r="K695" i="6" l="1"/>
  <c r="J697" i="6"/>
  <c r="G550" i="6"/>
  <c r="H546" i="6"/>
  <c r="W363" i="6"/>
  <c r="D206" i="6" s="1"/>
  <c r="F206" i="6" s="1"/>
  <c r="Z363" i="6"/>
  <c r="J367" i="6"/>
  <c r="O693" i="6"/>
  <c r="Q691" i="6"/>
  <c r="H548" i="6"/>
  <c r="G552" i="6"/>
  <c r="G697" i="6"/>
  <c r="H695" i="6"/>
  <c r="R693" i="6"/>
  <c r="T691" i="6"/>
  <c r="Z365" i="6"/>
  <c r="J369" i="6"/>
  <c r="W365" i="6"/>
  <c r="D208" i="6" s="1"/>
  <c r="F208" i="6" s="1"/>
  <c r="D695" i="6"/>
  <c r="E693" i="6"/>
  <c r="U690" i="6"/>
  <c r="W688" i="6"/>
  <c r="N691" i="6"/>
  <c r="L693" i="6"/>
  <c r="M1140" i="5"/>
  <c r="N1138" i="5"/>
  <c r="K1102" i="5"/>
  <c r="J1106" i="5"/>
  <c r="Y691" i="5"/>
  <c r="U695" i="5"/>
  <c r="E1315" i="5"/>
  <c r="D1317" i="5"/>
  <c r="F496" i="5"/>
  <c r="F501" i="5" s="1"/>
  <c r="I1562" i="5" s="1"/>
  <c r="B6" i="5"/>
  <c r="C6" i="5" s="1"/>
  <c r="I1560" i="5" s="1"/>
  <c r="H1311" i="5"/>
  <c r="G1313" i="5"/>
  <c r="K1311" i="5"/>
  <c r="J1313" i="5"/>
  <c r="Y693" i="5"/>
  <c r="U697" i="5"/>
  <c r="Q1303" i="5"/>
  <c r="O1305" i="5"/>
  <c r="U1304" i="5"/>
  <c r="W1302" i="5"/>
  <c r="L1305" i="5"/>
  <c r="N1303" i="5"/>
  <c r="D1146" i="5"/>
  <c r="E1144" i="5"/>
  <c r="J1108" i="5"/>
  <c r="K1104" i="5"/>
  <c r="G1132" i="5"/>
  <c r="H1128" i="5"/>
  <c r="G1130" i="5"/>
  <c r="H1126" i="5"/>
  <c r="T1305" i="5"/>
  <c r="R1307" i="5"/>
  <c r="W860" i="4"/>
  <c r="D507" i="4" s="1"/>
  <c r="Z860" i="4"/>
  <c r="K1384" i="4"/>
  <c r="J1386" i="4"/>
  <c r="D1392" i="4"/>
  <c r="E1390" i="4"/>
  <c r="U726" i="4"/>
  <c r="Y722" i="4"/>
  <c r="L1382" i="4"/>
  <c r="N1380" i="4"/>
  <c r="U728" i="4"/>
  <c r="Y724" i="4"/>
  <c r="G1392" i="4"/>
  <c r="H1390" i="4"/>
  <c r="Q1380" i="4"/>
  <c r="O1382" i="4"/>
  <c r="U1381" i="4"/>
  <c r="W1379" i="4"/>
  <c r="E1202" i="4"/>
  <c r="D1204" i="4"/>
  <c r="G1052" i="4"/>
  <c r="H1048" i="4"/>
  <c r="T1382" i="4"/>
  <c r="R1384" i="4"/>
  <c r="H1050" i="4"/>
  <c r="G1054" i="4"/>
  <c r="Z858" i="4"/>
  <c r="W858" i="4"/>
  <c r="D505" i="4" s="1"/>
  <c r="F505" i="4" s="1"/>
  <c r="M1206" i="4"/>
  <c r="N1204" i="4"/>
  <c r="J1126" i="4"/>
  <c r="K1122" i="4"/>
  <c r="T1392" i="3"/>
  <c r="R1394" i="3"/>
  <c r="Q1392" i="3"/>
  <c r="O1394" i="3"/>
  <c r="W1393" i="3"/>
  <c r="U1395" i="3"/>
  <c r="D1402" i="3"/>
  <c r="E1400" i="3"/>
  <c r="G1404" i="3"/>
  <c r="H1402" i="3"/>
  <c r="J1056" i="3"/>
  <c r="K1052" i="3"/>
  <c r="J1058" i="3"/>
  <c r="K1054" i="3"/>
  <c r="N1394" i="3"/>
  <c r="L1396" i="3"/>
  <c r="J1404" i="3"/>
  <c r="K1402" i="3"/>
  <c r="G1054" i="3"/>
  <c r="H1050" i="3"/>
  <c r="G1052" i="3"/>
  <c r="H1048" i="3"/>
  <c r="G1077" i="2"/>
  <c r="H1073" i="2"/>
  <c r="N1390" i="2"/>
  <c r="L1392" i="2"/>
  <c r="W1387" i="2"/>
  <c r="U1389" i="2"/>
  <c r="G1075" i="2"/>
  <c r="H1071" i="2"/>
  <c r="Q1392" i="2"/>
  <c r="O1394" i="2"/>
  <c r="U737" i="2"/>
  <c r="Y733" i="2"/>
  <c r="D1400" i="2"/>
  <c r="E1398" i="2"/>
  <c r="J1053" i="2"/>
  <c r="K1049" i="2"/>
  <c r="G1406" i="2"/>
  <c r="H1404" i="2"/>
  <c r="J1400" i="2"/>
  <c r="K1398" i="2"/>
  <c r="T1388" i="2"/>
  <c r="R1390" i="2"/>
  <c r="Y731" i="2"/>
  <c r="U735" i="2"/>
  <c r="K1047" i="2"/>
  <c r="J1051" i="2"/>
  <c r="J699" i="6" l="1"/>
  <c r="K697" i="6"/>
  <c r="N693" i="6"/>
  <c r="L695" i="6"/>
  <c r="D697" i="6"/>
  <c r="E695" i="6"/>
  <c r="W367" i="6"/>
  <c r="D210" i="6" s="1"/>
  <c r="F210" i="6" s="1"/>
  <c r="J371" i="6"/>
  <c r="Z367" i="6"/>
  <c r="R695" i="6"/>
  <c r="T693" i="6"/>
  <c r="G699" i="6"/>
  <c r="H697" i="6"/>
  <c r="Q693" i="6"/>
  <c r="O695" i="6"/>
  <c r="H552" i="6"/>
  <c r="G556" i="6"/>
  <c r="G554" i="6"/>
  <c r="H550" i="6"/>
  <c r="U692" i="6"/>
  <c r="W690" i="6"/>
  <c r="Z369" i="6"/>
  <c r="J373" i="6"/>
  <c r="W369" i="6"/>
  <c r="D212" i="6" s="1"/>
  <c r="F212" i="6" s="1"/>
  <c r="J1315" i="5"/>
  <c r="K1313" i="5"/>
  <c r="G1134" i="5"/>
  <c r="H1130" i="5"/>
  <c r="J1112" i="5"/>
  <c r="K1108" i="5"/>
  <c r="N1305" i="5"/>
  <c r="L1307" i="5"/>
  <c r="R1309" i="5"/>
  <c r="T1307" i="5"/>
  <c r="U701" i="5"/>
  <c r="Y697" i="5"/>
  <c r="G1315" i="5"/>
  <c r="H1313" i="5"/>
  <c r="D1319" i="5"/>
  <c r="E1317" i="5"/>
  <c r="J1110" i="5"/>
  <c r="K1106" i="5"/>
  <c r="G1136" i="5"/>
  <c r="H1132" i="5"/>
  <c r="D1148" i="5"/>
  <c r="E1146" i="5"/>
  <c r="W1304" i="5"/>
  <c r="U1306" i="5"/>
  <c r="O1307" i="5"/>
  <c r="Q1305" i="5"/>
  <c r="U699" i="5"/>
  <c r="Y695" i="5"/>
  <c r="M1142" i="5"/>
  <c r="N1140" i="5"/>
  <c r="J1130" i="4"/>
  <c r="K1126" i="4"/>
  <c r="R1386" i="4"/>
  <c r="T1384" i="4"/>
  <c r="D1206" i="4"/>
  <c r="E1204" i="4"/>
  <c r="Q1382" i="4"/>
  <c r="O1384" i="4"/>
  <c r="J1388" i="4"/>
  <c r="K1386" i="4"/>
  <c r="Z887" i="4"/>
  <c r="I1664" i="4" s="1"/>
  <c r="Y728" i="4"/>
  <c r="U732" i="4"/>
  <c r="Y726" i="4"/>
  <c r="U730" i="4"/>
  <c r="H1054" i="4"/>
  <c r="G1058" i="4"/>
  <c r="M1208" i="4"/>
  <c r="N1206" i="4"/>
  <c r="G1056" i="4"/>
  <c r="H1052" i="4"/>
  <c r="W1381" i="4"/>
  <c r="U1383" i="4"/>
  <c r="G1394" i="4"/>
  <c r="H1392" i="4"/>
  <c r="N1382" i="4"/>
  <c r="L1384" i="4"/>
  <c r="D1394" i="4"/>
  <c r="E1392" i="4"/>
  <c r="F507" i="4"/>
  <c r="F534" i="4" s="1"/>
  <c r="I1662" i="4" s="1"/>
  <c r="B6" i="4"/>
  <c r="C6" i="4" s="1"/>
  <c r="I1660" i="4" s="1"/>
  <c r="N1396" i="3"/>
  <c r="L1398" i="3"/>
  <c r="O1396" i="3"/>
  <c r="Q1394" i="3"/>
  <c r="G1058" i="3"/>
  <c r="H1054" i="3"/>
  <c r="J1060" i="3"/>
  <c r="K1056" i="3"/>
  <c r="E1402" i="3"/>
  <c r="D1404" i="3"/>
  <c r="W1395" i="3"/>
  <c r="U1397" i="3"/>
  <c r="T1394" i="3"/>
  <c r="R1396" i="3"/>
  <c r="G1056" i="3"/>
  <c r="H1052" i="3"/>
  <c r="J1406" i="3"/>
  <c r="K1404" i="3"/>
  <c r="J1062" i="3"/>
  <c r="K1058" i="3"/>
  <c r="G1406" i="3"/>
  <c r="H1404" i="3"/>
  <c r="Q1394" i="2"/>
  <c r="O1396" i="2"/>
  <c r="G1081" i="2"/>
  <c r="H1077" i="2"/>
  <c r="Y735" i="2"/>
  <c r="U739" i="2"/>
  <c r="N1392" i="2"/>
  <c r="L1394" i="2"/>
  <c r="K1051" i="2"/>
  <c r="J1055" i="2"/>
  <c r="R1392" i="2"/>
  <c r="T1390" i="2"/>
  <c r="W1389" i="2"/>
  <c r="U1391" i="2"/>
  <c r="H1406" i="2"/>
  <c r="G1408" i="2"/>
  <c r="D1402" i="2"/>
  <c r="E1400" i="2"/>
  <c r="J1402" i="2"/>
  <c r="K1400" i="2"/>
  <c r="J1057" i="2"/>
  <c r="K1053" i="2"/>
  <c r="U741" i="2"/>
  <c r="Y737" i="2"/>
  <c r="G1079" i="2"/>
  <c r="H1075" i="2"/>
  <c r="J701" i="6" l="1"/>
  <c r="K699" i="6"/>
  <c r="R697" i="6"/>
  <c r="T695" i="6"/>
  <c r="W692" i="6"/>
  <c r="U694" i="6"/>
  <c r="G701" i="6"/>
  <c r="H699" i="6"/>
  <c r="W371" i="6"/>
  <c r="D214" i="6" s="1"/>
  <c r="F214" i="6" s="1"/>
  <c r="J375" i="6"/>
  <c r="Z371" i="6"/>
  <c r="L697" i="6"/>
  <c r="N695" i="6"/>
  <c r="G558" i="6"/>
  <c r="H554" i="6"/>
  <c r="H556" i="6"/>
  <c r="G560" i="6"/>
  <c r="D699" i="6"/>
  <c r="E697" i="6"/>
  <c r="Z373" i="6"/>
  <c r="J377" i="6"/>
  <c r="W373" i="6"/>
  <c r="D216" i="6" s="1"/>
  <c r="F216" i="6" s="1"/>
  <c r="Q695" i="6"/>
  <c r="O697" i="6"/>
  <c r="U703" i="5"/>
  <c r="Y699" i="5"/>
  <c r="G1140" i="5"/>
  <c r="H1136" i="5"/>
  <c r="D1321" i="5"/>
  <c r="E1319" i="5"/>
  <c r="U705" i="5"/>
  <c r="Y701" i="5"/>
  <c r="G1138" i="5"/>
  <c r="H1134" i="5"/>
  <c r="W1306" i="5"/>
  <c r="U1308" i="5"/>
  <c r="L1309" i="5"/>
  <c r="N1307" i="5"/>
  <c r="M1144" i="5"/>
  <c r="N1142" i="5"/>
  <c r="Q1307" i="5"/>
  <c r="O1309" i="5"/>
  <c r="D1150" i="5"/>
  <c r="E1148" i="5"/>
  <c r="J1114" i="5"/>
  <c r="K1110" i="5"/>
  <c r="G1317" i="5"/>
  <c r="H1315" i="5"/>
  <c r="T1309" i="5"/>
  <c r="R1311" i="5"/>
  <c r="J1116" i="5"/>
  <c r="K1112" i="5"/>
  <c r="J1317" i="5"/>
  <c r="K1315" i="5"/>
  <c r="D1396" i="4"/>
  <c r="E1394" i="4"/>
  <c r="G1396" i="4"/>
  <c r="H1394" i="4"/>
  <c r="G1060" i="4"/>
  <c r="H1056" i="4"/>
  <c r="Q1384" i="4"/>
  <c r="O1386" i="4"/>
  <c r="T1386" i="4"/>
  <c r="R1388" i="4"/>
  <c r="M1210" i="4"/>
  <c r="N1208" i="4"/>
  <c r="L1386" i="4"/>
  <c r="N1384" i="4"/>
  <c r="U1385" i="4"/>
  <c r="W1383" i="4"/>
  <c r="U734" i="4"/>
  <c r="Y730" i="4"/>
  <c r="H1058" i="4"/>
  <c r="G1062" i="4"/>
  <c r="U736" i="4"/>
  <c r="Y732" i="4"/>
  <c r="J1390" i="4"/>
  <c r="K1388" i="4"/>
  <c r="D1208" i="4"/>
  <c r="E1206" i="4"/>
  <c r="J1134" i="4"/>
  <c r="K1130" i="4"/>
  <c r="W1397" i="3"/>
  <c r="U1399" i="3"/>
  <c r="J1066" i="3"/>
  <c r="K1062" i="3"/>
  <c r="G1060" i="3"/>
  <c r="H1056" i="3"/>
  <c r="J1064" i="3"/>
  <c r="K1060" i="3"/>
  <c r="Q1396" i="3"/>
  <c r="O1398" i="3"/>
  <c r="R1398" i="3"/>
  <c r="T1396" i="3"/>
  <c r="D1406" i="3"/>
  <c r="E1404" i="3"/>
  <c r="N1398" i="3"/>
  <c r="L1400" i="3"/>
  <c r="G1408" i="3"/>
  <c r="H1406" i="3"/>
  <c r="K1406" i="3"/>
  <c r="J1408" i="3"/>
  <c r="G1062" i="3"/>
  <c r="H1058" i="3"/>
  <c r="K1055" i="2"/>
  <c r="J1059" i="2"/>
  <c r="U743" i="2"/>
  <c r="Y739" i="2"/>
  <c r="J1061" i="2"/>
  <c r="K1057" i="2"/>
  <c r="D1404" i="2"/>
  <c r="E1402" i="2"/>
  <c r="H1408" i="2"/>
  <c r="G1410" i="2"/>
  <c r="L1396" i="2"/>
  <c r="N1394" i="2"/>
  <c r="W1391" i="2"/>
  <c r="U1393" i="2"/>
  <c r="O1398" i="2"/>
  <c r="Q1396" i="2"/>
  <c r="G1083" i="2"/>
  <c r="H1079" i="2"/>
  <c r="U745" i="2"/>
  <c r="Y741" i="2"/>
  <c r="J1404" i="2"/>
  <c r="K1402" i="2"/>
  <c r="R1394" i="2"/>
  <c r="T1392" i="2"/>
  <c r="G1085" i="2"/>
  <c r="H1081" i="2"/>
  <c r="J703" i="6" l="1"/>
  <c r="K701" i="6"/>
  <c r="O699" i="6"/>
  <c r="Q697" i="6"/>
  <c r="G703" i="6"/>
  <c r="H701" i="6"/>
  <c r="D701" i="6"/>
  <c r="E699" i="6"/>
  <c r="G562" i="6"/>
  <c r="H558" i="6"/>
  <c r="W375" i="6"/>
  <c r="D218" i="6" s="1"/>
  <c r="F218" i="6" s="1"/>
  <c r="J379" i="6"/>
  <c r="Z375" i="6"/>
  <c r="U696" i="6"/>
  <c r="W694" i="6"/>
  <c r="L699" i="6"/>
  <c r="N697" i="6"/>
  <c r="J381" i="6"/>
  <c r="Z377" i="6"/>
  <c r="W377" i="6"/>
  <c r="D220" i="6" s="1"/>
  <c r="F220" i="6" s="1"/>
  <c r="H560" i="6"/>
  <c r="G564" i="6"/>
  <c r="T697" i="6"/>
  <c r="R699" i="6"/>
  <c r="M1146" i="5"/>
  <c r="N1144" i="5"/>
  <c r="W1308" i="5"/>
  <c r="U1310" i="5"/>
  <c r="J1120" i="5"/>
  <c r="K1116" i="5"/>
  <c r="D1152" i="5"/>
  <c r="E1150" i="5"/>
  <c r="U709" i="5"/>
  <c r="Y705" i="5"/>
  <c r="Q1309" i="5"/>
  <c r="O1311" i="5"/>
  <c r="H1317" i="5"/>
  <c r="G1319" i="5"/>
  <c r="G1144" i="5"/>
  <c r="H1140" i="5"/>
  <c r="T1311" i="5"/>
  <c r="R1313" i="5"/>
  <c r="K1317" i="5"/>
  <c r="J1319" i="5"/>
  <c r="J1118" i="5"/>
  <c r="K1114" i="5"/>
  <c r="N1309" i="5"/>
  <c r="L1311" i="5"/>
  <c r="G1142" i="5"/>
  <c r="H1138" i="5"/>
  <c r="E1321" i="5"/>
  <c r="D1323" i="5"/>
  <c r="Y703" i="5"/>
  <c r="U707" i="5"/>
  <c r="H1062" i="4"/>
  <c r="G1066" i="4"/>
  <c r="J1138" i="4"/>
  <c r="K1134" i="4"/>
  <c r="J1392" i="4"/>
  <c r="K1390" i="4"/>
  <c r="U1387" i="4"/>
  <c r="W1385" i="4"/>
  <c r="M1212" i="4"/>
  <c r="N1210" i="4"/>
  <c r="G1398" i="4"/>
  <c r="H1396" i="4"/>
  <c r="O1388" i="4"/>
  <c r="Q1386" i="4"/>
  <c r="R1390" i="4"/>
  <c r="T1388" i="4"/>
  <c r="D1210" i="4"/>
  <c r="E1208" i="4"/>
  <c r="U740" i="4"/>
  <c r="Y736" i="4"/>
  <c r="U738" i="4"/>
  <c r="Y734" i="4"/>
  <c r="N1386" i="4"/>
  <c r="L1388" i="4"/>
  <c r="G1064" i="4"/>
  <c r="H1060" i="4"/>
  <c r="D1398" i="4"/>
  <c r="E1396" i="4"/>
  <c r="J1410" i="3"/>
  <c r="K1408" i="3"/>
  <c r="T1398" i="3"/>
  <c r="R1400" i="3"/>
  <c r="J1068" i="3"/>
  <c r="K1064" i="3"/>
  <c r="J1070" i="3"/>
  <c r="K1066" i="3"/>
  <c r="L1402" i="3"/>
  <c r="N1400" i="3"/>
  <c r="Q1398" i="3"/>
  <c r="O1400" i="3"/>
  <c r="U1401" i="3"/>
  <c r="W1399" i="3"/>
  <c r="G1066" i="3"/>
  <c r="H1062" i="3"/>
  <c r="G1410" i="3"/>
  <c r="H1408" i="3"/>
  <c r="D1408" i="3"/>
  <c r="E1406" i="3"/>
  <c r="G1064" i="3"/>
  <c r="H1060" i="3"/>
  <c r="U1395" i="2"/>
  <c r="W1393" i="2"/>
  <c r="G1412" i="2"/>
  <c r="H1410" i="2"/>
  <c r="K1059" i="2"/>
  <c r="J1063" i="2"/>
  <c r="J1406" i="2"/>
  <c r="K1404" i="2"/>
  <c r="G1089" i="2"/>
  <c r="H1085" i="2"/>
  <c r="G1087" i="2"/>
  <c r="H1083" i="2"/>
  <c r="J1065" i="2"/>
  <c r="K1061" i="2"/>
  <c r="T1394" i="2"/>
  <c r="R1396" i="2"/>
  <c r="U749" i="2"/>
  <c r="Y745" i="2"/>
  <c r="Q1398" i="2"/>
  <c r="O1400" i="2"/>
  <c r="L1398" i="2"/>
  <c r="N1396" i="2"/>
  <c r="D1406" i="2"/>
  <c r="E1404" i="2"/>
  <c r="Y743" i="2"/>
  <c r="U747" i="2"/>
  <c r="J705" i="6" l="1"/>
  <c r="K703" i="6"/>
  <c r="R701" i="6"/>
  <c r="T699" i="6"/>
  <c r="G705" i="6"/>
  <c r="H703" i="6"/>
  <c r="H564" i="6"/>
  <c r="G568" i="6"/>
  <c r="W381" i="6"/>
  <c r="D224" i="6" s="1"/>
  <c r="F224" i="6" s="1"/>
  <c r="Z381" i="6"/>
  <c r="J385" i="6"/>
  <c r="L701" i="6"/>
  <c r="N699" i="6"/>
  <c r="W379" i="6"/>
  <c r="D222" i="6" s="1"/>
  <c r="F222" i="6" s="1"/>
  <c r="J383" i="6"/>
  <c r="Z379" i="6"/>
  <c r="W696" i="6"/>
  <c r="U698" i="6"/>
  <c r="G566" i="6"/>
  <c r="H562" i="6"/>
  <c r="D703" i="6"/>
  <c r="E701" i="6"/>
  <c r="Q699" i="6"/>
  <c r="O701" i="6"/>
  <c r="E1323" i="5"/>
  <c r="D1325" i="5"/>
  <c r="U1312" i="5"/>
  <c r="W1310" i="5"/>
  <c r="G1148" i="5"/>
  <c r="H1144" i="5"/>
  <c r="D1154" i="5"/>
  <c r="E1152" i="5"/>
  <c r="L1313" i="5"/>
  <c r="N1311" i="5"/>
  <c r="U711" i="5"/>
  <c r="Y707" i="5"/>
  <c r="T1313" i="5"/>
  <c r="R1315" i="5"/>
  <c r="G1321" i="5"/>
  <c r="H1319" i="5"/>
  <c r="K1319" i="5"/>
  <c r="J1321" i="5"/>
  <c r="Q1311" i="5"/>
  <c r="O1313" i="5"/>
  <c r="G1146" i="5"/>
  <c r="H1142" i="5"/>
  <c r="J1122" i="5"/>
  <c r="K1118" i="5"/>
  <c r="U713" i="5"/>
  <c r="Y709" i="5"/>
  <c r="J1124" i="5"/>
  <c r="K1120" i="5"/>
  <c r="M1148" i="5"/>
  <c r="N1146" i="5"/>
  <c r="L1390" i="4"/>
  <c r="N1388" i="4"/>
  <c r="D1400" i="4"/>
  <c r="E1398" i="4"/>
  <c r="U744" i="4"/>
  <c r="Y740" i="4"/>
  <c r="T1390" i="4"/>
  <c r="R1392" i="4"/>
  <c r="G1400" i="4"/>
  <c r="H1398" i="4"/>
  <c r="U1389" i="4"/>
  <c r="W1387" i="4"/>
  <c r="J1142" i="4"/>
  <c r="K1138" i="4"/>
  <c r="H1066" i="4"/>
  <c r="G1070" i="4"/>
  <c r="G1068" i="4"/>
  <c r="H1064" i="4"/>
  <c r="U742" i="4"/>
  <c r="Y738" i="4"/>
  <c r="D1212" i="4"/>
  <c r="E1210" i="4"/>
  <c r="O1390" i="4"/>
  <c r="Q1388" i="4"/>
  <c r="M1214" i="4"/>
  <c r="N1212" i="4"/>
  <c r="K1392" i="4"/>
  <c r="J1394" i="4"/>
  <c r="T1400" i="3"/>
  <c r="R1402" i="3"/>
  <c r="D1410" i="3"/>
  <c r="E1408" i="3"/>
  <c r="G1070" i="3"/>
  <c r="H1066" i="3"/>
  <c r="J1074" i="3"/>
  <c r="K1070" i="3"/>
  <c r="Q1400" i="3"/>
  <c r="O1402" i="3"/>
  <c r="G1068" i="3"/>
  <c r="H1064" i="3"/>
  <c r="G1412" i="3"/>
  <c r="H1410" i="3"/>
  <c r="W1401" i="3"/>
  <c r="U1403" i="3"/>
  <c r="N1402" i="3"/>
  <c r="L1404" i="3"/>
  <c r="J1072" i="3"/>
  <c r="K1068" i="3"/>
  <c r="J1412" i="3"/>
  <c r="K1410" i="3"/>
  <c r="Y747" i="2"/>
  <c r="U751" i="2"/>
  <c r="K1063" i="2"/>
  <c r="J1067" i="2"/>
  <c r="U753" i="2"/>
  <c r="Y749" i="2"/>
  <c r="J1069" i="2"/>
  <c r="K1065" i="2"/>
  <c r="G1093" i="2"/>
  <c r="H1089" i="2"/>
  <c r="W1395" i="2"/>
  <c r="U1397" i="2"/>
  <c r="Q1400" i="2"/>
  <c r="O1402" i="2"/>
  <c r="T1396" i="2"/>
  <c r="R1398" i="2"/>
  <c r="N1398" i="2"/>
  <c r="L1400" i="2"/>
  <c r="D1408" i="2"/>
  <c r="E1406" i="2"/>
  <c r="G1091" i="2"/>
  <c r="H1087" i="2"/>
  <c r="J1408" i="2"/>
  <c r="K1406" i="2"/>
  <c r="G1414" i="2"/>
  <c r="H1412" i="2"/>
  <c r="J707" i="6" l="1"/>
  <c r="K705" i="6"/>
  <c r="W698" i="6"/>
  <c r="U700" i="6"/>
  <c r="N701" i="6"/>
  <c r="L703" i="6"/>
  <c r="H568" i="6"/>
  <c r="G572" i="6"/>
  <c r="H572" i="6" s="1"/>
  <c r="O703" i="6"/>
  <c r="Q701" i="6"/>
  <c r="G570" i="6"/>
  <c r="H566" i="6"/>
  <c r="G707" i="6"/>
  <c r="H705" i="6"/>
  <c r="D705" i="6"/>
  <c r="E703" i="6"/>
  <c r="J387" i="6"/>
  <c r="W383" i="6"/>
  <c r="D226" i="6" s="1"/>
  <c r="F226" i="6" s="1"/>
  <c r="Z383" i="6"/>
  <c r="W385" i="6"/>
  <c r="D228" i="6" s="1"/>
  <c r="F228" i="6" s="1"/>
  <c r="Z385" i="6"/>
  <c r="J389" i="6"/>
  <c r="R703" i="6"/>
  <c r="T701" i="6"/>
  <c r="O1315" i="5"/>
  <c r="Q1313" i="5"/>
  <c r="J1128" i="5"/>
  <c r="K1124" i="5"/>
  <c r="J1126" i="5"/>
  <c r="K1122" i="5"/>
  <c r="G1323" i="5"/>
  <c r="H1321" i="5"/>
  <c r="U715" i="5"/>
  <c r="Y711" i="5"/>
  <c r="D1156" i="5"/>
  <c r="E1154" i="5"/>
  <c r="U1314" i="5"/>
  <c r="W1312" i="5"/>
  <c r="J1323" i="5"/>
  <c r="K1321" i="5"/>
  <c r="R1317" i="5"/>
  <c r="T1315" i="5"/>
  <c r="D1327" i="5"/>
  <c r="E1325" i="5"/>
  <c r="N1148" i="5"/>
  <c r="M1150" i="5"/>
  <c r="U717" i="5"/>
  <c r="Y713" i="5"/>
  <c r="G1150" i="5"/>
  <c r="H1146" i="5"/>
  <c r="N1313" i="5"/>
  <c r="L1315" i="5"/>
  <c r="G1152" i="5"/>
  <c r="H1148" i="5"/>
  <c r="Q1390" i="4"/>
  <c r="O1392" i="4"/>
  <c r="U746" i="4"/>
  <c r="Y742" i="4"/>
  <c r="W1389" i="4"/>
  <c r="U1391" i="4"/>
  <c r="D1402" i="4"/>
  <c r="E1400" i="4"/>
  <c r="J1396" i="4"/>
  <c r="K1394" i="4"/>
  <c r="H1070" i="4"/>
  <c r="G1074" i="4"/>
  <c r="T1392" i="4"/>
  <c r="R1394" i="4"/>
  <c r="M1216" i="4"/>
  <c r="N1214" i="4"/>
  <c r="D1214" i="4"/>
  <c r="E1212" i="4"/>
  <c r="G1072" i="4"/>
  <c r="H1068" i="4"/>
  <c r="J1146" i="4"/>
  <c r="K1142" i="4"/>
  <c r="G1402" i="4"/>
  <c r="H1400" i="4"/>
  <c r="U748" i="4"/>
  <c r="Y744" i="4"/>
  <c r="N1390" i="4"/>
  <c r="L1392" i="4"/>
  <c r="J1076" i="3"/>
  <c r="K1072" i="3"/>
  <c r="G1072" i="3"/>
  <c r="H1068" i="3"/>
  <c r="J1078" i="3"/>
  <c r="K1074" i="3"/>
  <c r="E1410" i="3"/>
  <c r="D1412" i="3"/>
  <c r="W1403" i="3"/>
  <c r="U1405" i="3"/>
  <c r="N1404" i="3"/>
  <c r="L1406" i="3"/>
  <c r="O1404" i="3"/>
  <c r="Q1402" i="3"/>
  <c r="T1402" i="3"/>
  <c r="R1404" i="3"/>
  <c r="J1414" i="3"/>
  <c r="K1412" i="3"/>
  <c r="H1412" i="3"/>
  <c r="G1414" i="3"/>
  <c r="G1074" i="3"/>
  <c r="H1070" i="3"/>
  <c r="N1400" i="2"/>
  <c r="L1402" i="2"/>
  <c r="Q1402" i="2"/>
  <c r="O1404" i="2"/>
  <c r="Y751" i="2"/>
  <c r="U755" i="2"/>
  <c r="R1400" i="2"/>
  <c r="T1398" i="2"/>
  <c r="W1397" i="2"/>
  <c r="U1399" i="2"/>
  <c r="K1067" i="2"/>
  <c r="J1071" i="2"/>
  <c r="H1414" i="2"/>
  <c r="G1416" i="2"/>
  <c r="G1095" i="2"/>
  <c r="H1091" i="2"/>
  <c r="G1097" i="2"/>
  <c r="H1093" i="2"/>
  <c r="U757" i="2"/>
  <c r="Y753" i="2"/>
  <c r="J1410" i="2"/>
  <c r="K1408" i="2"/>
  <c r="D1410" i="2"/>
  <c r="E1408" i="2"/>
  <c r="J1073" i="2"/>
  <c r="K1069" i="2"/>
  <c r="J709" i="6" l="1"/>
  <c r="K707" i="6"/>
  <c r="L705" i="6"/>
  <c r="N703" i="6"/>
  <c r="T703" i="6"/>
  <c r="R705" i="6"/>
  <c r="Q703" i="6"/>
  <c r="O705" i="6"/>
  <c r="W389" i="6"/>
  <c r="D232" i="6" s="1"/>
  <c r="F232" i="6" s="1"/>
  <c r="Z389" i="6"/>
  <c r="W700" i="6"/>
  <c r="U702" i="6"/>
  <c r="D707" i="6"/>
  <c r="E705" i="6"/>
  <c r="J391" i="6"/>
  <c r="Z387" i="6"/>
  <c r="W387" i="6"/>
  <c r="D230" i="6" s="1"/>
  <c r="F230" i="6" s="1"/>
  <c r="G709" i="6"/>
  <c r="H707" i="6"/>
  <c r="H570" i="6"/>
  <c r="G574" i="6"/>
  <c r="H574" i="6" s="1"/>
  <c r="N1315" i="5"/>
  <c r="L1317" i="5"/>
  <c r="U721" i="5"/>
  <c r="Y717" i="5"/>
  <c r="D1329" i="5"/>
  <c r="E1327" i="5"/>
  <c r="J1325" i="5"/>
  <c r="K1323" i="5"/>
  <c r="D1158" i="5"/>
  <c r="E1156" i="5"/>
  <c r="G1325" i="5"/>
  <c r="H1323" i="5"/>
  <c r="J1132" i="5"/>
  <c r="K1128" i="5"/>
  <c r="M1152" i="5"/>
  <c r="N1150" i="5"/>
  <c r="G1156" i="5"/>
  <c r="H1152" i="5"/>
  <c r="G1154" i="5"/>
  <c r="H1150" i="5"/>
  <c r="T1317" i="5"/>
  <c r="R1319" i="5"/>
  <c r="U1316" i="5"/>
  <c r="W1314" i="5"/>
  <c r="U719" i="5"/>
  <c r="Y715" i="5"/>
  <c r="J1130" i="5"/>
  <c r="K1126" i="5"/>
  <c r="O1317" i="5"/>
  <c r="Q1315" i="5"/>
  <c r="G1404" i="4"/>
  <c r="H1402" i="4"/>
  <c r="G1076" i="4"/>
  <c r="H1072" i="4"/>
  <c r="M1218" i="4"/>
  <c r="N1216" i="4"/>
  <c r="D1404" i="4"/>
  <c r="E1402" i="4"/>
  <c r="U750" i="4"/>
  <c r="Y746" i="4"/>
  <c r="T1394" i="4"/>
  <c r="R1396" i="4"/>
  <c r="U1393" i="4"/>
  <c r="W1391" i="4"/>
  <c r="Q1392" i="4"/>
  <c r="O1394" i="4"/>
  <c r="L1394" i="4"/>
  <c r="N1392" i="4"/>
  <c r="H1074" i="4"/>
  <c r="G1078" i="4"/>
  <c r="U752" i="4"/>
  <c r="Y748" i="4"/>
  <c r="J1150" i="4"/>
  <c r="K1146" i="4"/>
  <c r="E1214" i="4"/>
  <c r="D1216" i="4"/>
  <c r="J1398" i="4"/>
  <c r="K1396" i="4"/>
  <c r="G1416" i="3"/>
  <c r="H1414" i="3"/>
  <c r="G1076" i="3"/>
  <c r="H1072" i="3"/>
  <c r="W1405" i="3"/>
  <c r="U1407" i="3"/>
  <c r="R1406" i="3"/>
  <c r="T1404" i="3"/>
  <c r="N1406" i="3"/>
  <c r="L1408" i="3"/>
  <c r="D1414" i="3"/>
  <c r="E1412" i="3"/>
  <c r="G1078" i="3"/>
  <c r="H1074" i="3"/>
  <c r="K1414" i="3"/>
  <c r="J1416" i="3"/>
  <c r="Q1404" i="3"/>
  <c r="O1406" i="3"/>
  <c r="J1082" i="3"/>
  <c r="K1078" i="3"/>
  <c r="J1080" i="3"/>
  <c r="K1076" i="3"/>
  <c r="W1399" i="2"/>
  <c r="U1401" i="2"/>
  <c r="L1404" i="2"/>
  <c r="N1402" i="2"/>
  <c r="J1077" i="2"/>
  <c r="K1073" i="2"/>
  <c r="H1097" i="2"/>
  <c r="G1101" i="2"/>
  <c r="K1071" i="2"/>
  <c r="J1075" i="2"/>
  <c r="O1406" i="2"/>
  <c r="Q1404" i="2"/>
  <c r="H1416" i="2"/>
  <c r="G1418" i="2"/>
  <c r="U759" i="2"/>
  <c r="Y755" i="2"/>
  <c r="J1412" i="2"/>
  <c r="K1410" i="2"/>
  <c r="D1412" i="2"/>
  <c r="E1410" i="2"/>
  <c r="Y757" i="2"/>
  <c r="U761" i="2"/>
  <c r="G1099" i="2"/>
  <c r="H1095" i="2"/>
  <c r="R1402" i="2"/>
  <c r="T1400" i="2"/>
  <c r="J711" i="6" l="1"/>
  <c r="K709" i="6"/>
  <c r="Z391" i="6"/>
  <c r="Z393" i="6" s="1"/>
  <c r="I772" i="6" s="1"/>
  <c r="W391" i="6"/>
  <c r="D234" i="6" s="1"/>
  <c r="H709" i="6"/>
  <c r="G711" i="6"/>
  <c r="U704" i="6"/>
  <c r="W702" i="6"/>
  <c r="O707" i="6"/>
  <c r="Q705" i="6"/>
  <c r="T705" i="6"/>
  <c r="R707" i="6"/>
  <c r="D709" i="6"/>
  <c r="E707" i="6"/>
  <c r="H578" i="6"/>
  <c r="L707" i="6"/>
  <c r="N705" i="6"/>
  <c r="J1134" i="5"/>
  <c r="K1130" i="5"/>
  <c r="W1316" i="5"/>
  <c r="U1318" i="5"/>
  <c r="G1158" i="5"/>
  <c r="H1154" i="5"/>
  <c r="M1154" i="5"/>
  <c r="N1152" i="5"/>
  <c r="G1327" i="5"/>
  <c r="H1325" i="5"/>
  <c r="J1327" i="5"/>
  <c r="K1325" i="5"/>
  <c r="U725" i="5"/>
  <c r="Y721" i="5"/>
  <c r="R1321" i="5"/>
  <c r="T1319" i="5"/>
  <c r="N1317" i="5"/>
  <c r="L1319" i="5"/>
  <c r="Q1317" i="5"/>
  <c r="O1319" i="5"/>
  <c r="U723" i="5"/>
  <c r="Y719" i="5"/>
  <c r="G1160" i="5"/>
  <c r="H1156" i="5"/>
  <c r="J1136" i="5"/>
  <c r="K1132" i="5"/>
  <c r="D1160" i="5"/>
  <c r="E1158" i="5"/>
  <c r="D1331" i="5"/>
  <c r="E1329" i="5"/>
  <c r="J1400" i="4"/>
  <c r="K1398" i="4"/>
  <c r="J1154" i="4"/>
  <c r="K1150" i="4"/>
  <c r="E1404" i="4"/>
  <c r="D1406" i="4"/>
  <c r="G1080" i="4"/>
  <c r="H1076" i="4"/>
  <c r="H1078" i="4"/>
  <c r="G1082" i="4"/>
  <c r="O1396" i="4"/>
  <c r="Q1394" i="4"/>
  <c r="R1398" i="4"/>
  <c r="T1396" i="4"/>
  <c r="D1218" i="4"/>
  <c r="E1216" i="4"/>
  <c r="U756" i="4"/>
  <c r="Y752" i="4"/>
  <c r="N1394" i="4"/>
  <c r="L1396" i="4"/>
  <c r="U1395" i="4"/>
  <c r="W1393" i="4"/>
  <c r="U754" i="4"/>
  <c r="Y750" i="4"/>
  <c r="M1220" i="4"/>
  <c r="N1218" i="4"/>
  <c r="H1404" i="4"/>
  <c r="G1406" i="4"/>
  <c r="J1086" i="3"/>
  <c r="K1082" i="3"/>
  <c r="D1416" i="3"/>
  <c r="E1414" i="3"/>
  <c r="T1406" i="3"/>
  <c r="R1408" i="3"/>
  <c r="G1080" i="3"/>
  <c r="H1076" i="3"/>
  <c r="Q1406" i="3"/>
  <c r="O1408" i="3"/>
  <c r="L1410" i="3"/>
  <c r="N1408" i="3"/>
  <c r="U1409" i="3"/>
  <c r="W1407" i="3"/>
  <c r="J1418" i="3"/>
  <c r="K1416" i="3"/>
  <c r="J1084" i="3"/>
  <c r="K1080" i="3"/>
  <c r="G1082" i="3"/>
  <c r="H1078" i="3"/>
  <c r="G1418" i="3"/>
  <c r="H1416" i="3"/>
  <c r="H1101" i="2"/>
  <c r="G1105" i="2"/>
  <c r="G1103" i="2"/>
  <c r="H1099" i="2"/>
  <c r="D1414" i="2"/>
  <c r="E1412" i="2"/>
  <c r="U763" i="2"/>
  <c r="Y759" i="2"/>
  <c r="Q1406" i="2"/>
  <c r="O1408" i="2"/>
  <c r="L1406" i="2"/>
  <c r="N1404" i="2"/>
  <c r="Y761" i="2"/>
  <c r="U765" i="2"/>
  <c r="G1420" i="2"/>
  <c r="H1418" i="2"/>
  <c r="K1075" i="2"/>
  <c r="J1079" i="2"/>
  <c r="U1403" i="2"/>
  <c r="W1401" i="2"/>
  <c r="T1402" i="2"/>
  <c r="R1404" i="2"/>
  <c r="J1414" i="2"/>
  <c r="K1412" i="2"/>
  <c r="J1081" i="2"/>
  <c r="K1077" i="2"/>
  <c r="K711" i="6" l="1"/>
  <c r="J713" i="6"/>
  <c r="N707" i="6"/>
  <c r="L709" i="6"/>
  <c r="R709" i="6"/>
  <c r="T707" i="6"/>
  <c r="G713" i="6"/>
  <c r="H711" i="6"/>
  <c r="F234" i="6"/>
  <c r="F237" i="6" s="1"/>
  <c r="I770" i="6" s="1"/>
  <c r="B6" i="6"/>
  <c r="C6" i="6" s="1"/>
  <c r="I768" i="6" s="1"/>
  <c r="H579" i="6"/>
  <c r="H580" i="6" s="1"/>
  <c r="H581" i="6" s="1"/>
  <c r="H582" i="6" s="1"/>
  <c r="Q584" i="6" s="1"/>
  <c r="U706" i="6"/>
  <c r="W704" i="6"/>
  <c r="D711" i="6"/>
  <c r="E709" i="6"/>
  <c r="O709" i="6"/>
  <c r="Q707" i="6"/>
  <c r="U1320" i="5"/>
  <c r="W1318" i="5"/>
  <c r="D1162" i="5"/>
  <c r="E1160" i="5"/>
  <c r="G1164" i="5"/>
  <c r="H1160" i="5"/>
  <c r="T1321" i="5"/>
  <c r="R1323" i="5"/>
  <c r="K1327" i="5"/>
  <c r="J1329" i="5"/>
  <c r="M1156" i="5"/>
  <c r="N1154" i="5"/>
  <c r="Q1319" i="5"/>
  <c r="O1321" i="5"/>
  <c r="L1321" i="5"/>
  <c r="N1319" i="5"/>
  <c r="D1333" i="5"/>
  <c r="E1331" i="5"/>
  <c r="J1140" i="5"/>
  <c r="K1136" i="5"/>
  <c r="U727" i="5"/>
  <c r="Y723" i="5"/>
  <c r="U729" i="5"/>
  <c r="Y725" i="5"/>
  <c r="H1327" i="5"/>
  <c r="G1329" i="5"/>
  <c r="G1162" i="5"/>
  <c r="H1158" i="5"/>
  <c r="J1138" i="5"/>
  <c r="K1134" i="5"/>
  <c r="L1398" i="4"/>
  <c r="N1396" i="4"/>
  <c r="U758" i="4"/>
  <c r="Y754" i="4"/>
  <c r="D1220" i="4"/>
  <c r="E1218" i="4"/>
  <c r="O1398" i="4"/>
  <c r="Q1396" i="4"/>
  <c r="G1084" i="4"/>
  <c r="H1080" i="4"/>
  <c r="J1158" i="4"/>
  <c r="K1154" i="4"/>
  <c r="G1408" i="4"/>
  <c r="H1406" i="4"/>
  <c r="H1082" i="4"/>
  <c r="G1086" i="4"/>
  <c r="D1408" i="4"/>
  <c r="E1406" i="4"/>
  <c r="M1222" i="4"/>
  <c r="N1220" i="4"/>
  <c r="U1397" i="4"/>
  <c r="W1395" i="4"/>
  <c r="U760" i="4"/>
  <c r="Y756" i="4"/>
  <c r="R1400" i="4"/>
  <c r="T1398" i="4"/>
  <c r="K1400" i="4"/>
  <c r="J1402" i="4"/>
  <c r="G1086" i="3"/>
  <c r="H1082" i="3"/>
  <c r="J1420" i="3"/>
  <c r="K1418" i="3"/>
  <c r="N1410" i="3"/>
  <c r="L1412" i="3"/>
  <c r="G1084" i="3"/>
  <c r="H1080" i="3"/>
  <c r="D1418" i="3"/>
  <c r="E1416" i="3"/>
  <c r="Q1408" i="3"/>
  <c r="O1410" i="3"/>
  <c r="T1408" i="3"/>
  <c r="R1410" i="3"/>
  <c r="G1420" i="3"/>
  <c r="H1418" i="3"/>
  <c r="J1088" i="3"/>
  <c r="K1084" i="3"/>
  <c r="W1409" i="3"/>
  <c r="U1411" i="3"/>
  <c r="J1090" i="3"/>
  <c r="K1086" i="3"/>
  <c r="J1085" i="2"/>
  <c r="K1081" i="2"/>
  <c r="D1416" i="2"/>
  <c r="E1414" i="2"/>
  <c r="J1416" i="2"/>
  <c r="K1414" i="2"/>
  <c r="W1403" i="2"/>
  <c r="U1405" i="2"/>
  <c r="G1422" i="2"/>
  <c r="H1420" i="2"/>
  <c r="N1406" i="2"/>
  <c r="L1408" i="2"/>
  <c r="U767" i="2"/>
  <c r="Y763" i="2"/>
  <c r="G1107" i="2"/>
  <c r="H1103" i="2"/>
  <c r="T1404" i="2"/>
  <c r="R1406" i="2"/>
  <c r="K1079" i="2"/>
  <c r="J1083" i="2"/>
  <c r="U769" i="2"/>
  <c r="Y765" i="2"/>
  <c r="Q1408" i="2"/>
  <c r="O1410" i="2"/>
  <c r="H1105" i="2"/>
  <c r="G1109" i="2"/>
  <c r="J715" i="6" l="1"/>
  <c r="K713" i="6"/>
  <c r="N709" i="6"/>
  <c r="L711" i="6"/>
  <c r="O711" i="6"/>
  <c r="Q709" i="6"/>
  <c r="U708" i="6"/>
  <c r="W706" i="6"/>
  <c r="R711" i="6"/>
  <c r="T709" i="6"/>
  <c r="D713" i="6"/>
  <c r="E711" i="6"/>
  <c r="G715" i="6"/>
  <c r="H713" i="6"/>
  <c r="G1166" i="5"/>
  <c r="H1162" i="5"/>
  <c r="U733" i="5"/>
  <c r="Y729" i="5"/>
  <c r="J1144" i="5"/>
  <c r="K1140" i="5"/>
  <c r="N1321" i="5"/>
  <c r="L1323" i="5"/>
  <c r="N1156" i="5"/>
  <c r="M1158" i="5"/>
  <c r="D1164" i="5"/>
  <c r="E1162" i="5"/>
  <c r="R1325" i="5"/>
  <c r="T1323" i="5"/>
  <c r="G1331" i="5"/>
  <c r="H1329" i="5"/>
  <c r="O1323" i="5"/>
  <c r="Q1321" i="5"/>
  <c r="J1331" i="5"/>
  <c r="K1329" i="5"/>
  <c r="J1142" i="5"/>
  <c r="K1138" i="5"/>
  <c r="U731" i="5"/>
  <c r="Y727" i="5"/>
  <c r="D1335" i="5"/>
  <c r="E1333" i="5"/>
  <c r="G1168" i="5"/>
  <c r="H1164" i="5"/>
  <c r="W1320" i="5"/>
  <c r="U1322" i="5"/>
  <c r="U764" i="4"/>
  <c r="Y760" i="4"/>
  <c r="M1224" i="4"/>
  <c r="N1222" i="4"/>
  <c r="J1162" i="4"/>
  <c r="K1158" i="4"/>
  <c r="Q1398" i="4"/>
  <c r="O1400" i="4"/>
  <c r="U762" i="4"/>
  <c r="Y758" i="4"/>
  <c r="H1086" i="4"/>
  <c r="G1090" i="4"/>
  <c r="J1404" i="4"/>
  <c r="K1402" i="4"/>
  <c r="T1400" i="4"/>
  <c r="R1402" i="4"/>
  <c r="W1397" i="4"/>
  <c r="U1399" i="4"/>
  <c r="D1410" i="4"/>
  <c r="E1408" i="4"/>
  <c r="G1410" i="4"/>
  <c r="H1408" i="4"/>
  <c r="G1088" i="4"/>
  <c r="H1084" i="4"/>
  <c r="D1222" i="4"/>
  <c r="E1220" i="4"/>
  <c r="N1398" i="4"/>
  <c r="L1400" i="4"/>
  <c r="O1412" i="3"/>
  <c r="Q1410" i="3"/>
  <c r="G1422" i="3"/>
  <c r="H1420" i="3"/>
  <c r="G1088" i="3"/>
  <c r="H1084" i="3"/>
  <c r="J1422" i="3"/>
  <c r="K1420" i="3"/>
  <c r="W1411" i="3"/>
  <c r="U1413" i="3"/>
  <c r="T1410" i="3"/>
  <c r="R1412" i="3"/>
  <c r="N1412" i="3"/>
  <c r="L1414" i="3"/>
  <c r="J1094" i="3"/>
  <c r="K1090" i="3"/>
  <c r="J1092" i="3"/>
  <c r="K1088" i="3"/>
  <c r="E1418" i="3"/>
  <c r="D1420" i="3"/>
  <c r="G1090" i="3"/>
  <c r="H1086" i="3"/>
  <c r="Q1410" i="2"/>
  <c r="O1412" i="2"/>
  <c r="K1083" i="2"/>
  <c r="J1087" i="2"/>
  <c r="N1408" i="2"/>
  <c r="L1410" i="2"/>
  <c r="W1405" i="2"/>
  <c r="U1407" i="2"/>
  <c r="G1111" i="2"/>
  <c r="H1107" i="2"/>
  <c r="D1418" i="2"/>
  <c r="E1416" i="2"/>
  <c r="H1109" i="2"/>
  <c r="G1113" i="2"/>
  <c r="R1408" i="2"/>
  <c r="T1406" i="2"/>
  <c r="U773" i="2"/>
  <c r="Y769" i="2"/>
  <c r="U771" i="2"/>
  <c r="Y767" i="2"/>
  <c r="H1422" i="2"/>
  <c r="G1424" i="2"/>
  <c r="J1418" i="2"/>
  <c r="K1416" i="2"/>
  <c r="J1089" i="2"/>
  <c r="K1085" i="2"/>
  <c r="J717" i="6" l="1"/>
  <c r="K715" i="6"/>
  <c r="D715" i="6"/>
  <c r="E713" i="6"/>
  <c r="L713" i="6"/>
  <c r="N711" i="6"/>
  <c r="R713" i="6"/>
  <c r="T711" i="6"/>
  <c r="Q711" i="6"/>
  <c r="O713" i="6"/>
  <c r="G717" i="6"/>
  <c r="H715" i="6"/>
  <c r="W708" i="6"/>
  <c r="U710" i="6"/>
  <c r="G1172" i="5"/>
  <c r="H1168" i="5"/>
  <c r="U735" i="5"/>
  <c r="Y731" i="5"/>
  <c r="J1333" i="5"/>
  <c r="K1331" i="5"/>
  <c r="G1333" i="5"/>
  <c r="H1331" i="5"/>
  <c r="D1166" i="5"/>
  <c r="E1164" i="5"/>
  <c r="U737" i="5"/>
  <c r="Y733" i="5"/>
  <c r="L1325" i="5"/>
  <c r="N1323" i="5"/>
  <c r="W1322" i="5"/>
  <c r="U1324" i="5"/>
  <c r="M1160" i="5"/>
  <c r="N1158" i="5"/>
  <c r="D1337" i="5"/>
  <c r="E1335" i="5"/>
  <c r="J1146" i="5"/>
  <c r="K1142" i="5"/>
  <c r="Q1323" i="5"/>
  <c r="O1325" i="5"/>
  <c r="T1325" i="5"/>
  <c r="R1327" i="5"/>
  <c r="J1148" i="5"/>
  <c r="K1144" i="5"/>
  <c r="G1170" i="5"/>
  <c r="H1166" i="5"/>
  <c r="L1402" i="4"/>
  <c r="N1400" i="4"/>
  <c r="G1092" i="4"/>
  <c r="H1088" i="4"/>
  <c r="E1410" i="4"/>
  <c r="D1412" i="4"/>
  <c r="M1226" i="4"/>
  <c r="N1224" i="4"/>
  <c r="U1401" i="4"/>
  <c r="W1399" i="4"/>
  <c r="T1402" i="4"/>
  <c r="R1404" i="4"/>
  <c r="H1090" i="4"/>
  <c r="G1094" i="4"/>
  <c r="Q1400" i="4"/>
  <c r="O1402" i="4"/>
  <c r="D1224" i="4"/>
  <c r="E1222" i="4"/>
  <c r="G1412" i="4"/>
  <c r="H1410" i="4"/>
  <c r="J1406" i="4"/>
  <c r="K1404" i="4"/>
  <c r="U766" i="4"/>
  <c r="Y762" i="4"/>
  <c r="J1166" i="4"/>
  <c r="K1162" i="4"/>
  <c r="U768" i="4"/>
  <c r="Y764" i="4"/>
  <c r="R1414" i="3"/>
  <c r="T1412" i="3"/>
  <c r="J1098" i="3"/>
  <c r="K1094" i="3"/>
  <c r="K1422" i="3"/>
  <c r="J1424" i="3"/>
  <c r="G1424" i="3"/>
  <c r="H1422" i="3"/>
  <c r="N1414" i="3"/>
  <c r="L1416" i="3"/>
  <c r="W1413" i="3"/>
  <c r="U1415" i="3"/>
  <c r="D1422" i="3"/>
  <c r="E1420" i="3"/>
  <c r="G1094" i="3"/>
  <c r="H1090" i="3"/>
  <c r="J1096" i="3"/>
  <c r="K1092" i="3"/>
  <c r="G1092" i="3"/>
  <c r="H1088" i="3"/>
  <c r="Q1412" i="3"/>
  <c r="O1414" i="3"/>
  <c r="W1407" i="2"/>
  <c r="U1409" i="2"/>
  <c r="K1087" i="2"/>
  <c r="J1091" i="2"/>
  <c r="U775" i="2"/>
  <c r="Y771" i="2"/>
  <c r="G1426" i="2"/>
  <c r="H1424" i="2"/>
  <c r="H1113" i="2"/>
  <c r="G1117" i="2"/>
  <c r="L1412" i="2"/>
  <c r="N1410" i="2"/>
  <c r="O1414" i="2"/>
  <c r="Q1412" i="2"/>
  <c r="J1420" i="2"/>
  <c r="K1418" i="2"/>
  <c r="R1410" i="2"/>
  <c r="T1408" i="2"/>
  <c r="D1420" i="2"/>
  <c r="E1418" i="2"/>
  <c r="J1093" i="2"/>
  <c r="K1089" i="2"/>
  <c r="U777" i="2"/>
  <c r="Y773" i="2"/>
  <c r="G1115" i="2"/>
  <c r="H1111" i="2"/>
  <c r="J719" i="6" l="1"/>
  <c r="K717" i="6"/>
  <c r="O715" i="6"/>
  <c r="Q713" i="6"/>
  <c r="U712" i="6"/>
  <c r="W710" i="6"/>
  <c r="L715" i="6"/>
  <c r="N713" i="6"/>
  <c r="H717" i="6"/>
  <c r="G719" i="6"/>
  <c r="T713" i="6"/>
  <c r="R715" i="6"/>
  <c r="D717" i="6"/>
  <c r="E715" i="6"/>
  <c r="Q1325" i="5"/>
  <c r="O1327" i="5"/>
  <c r="J1152" i="5"/>
  <c r="K1148" i="5"/>
  <c r="D1339" i="5"/>
  <c r="E1337" i="5"/>
  <c r="U741" i="5"/>
  <c r="Y737" i="5"/>
  <c r="G1335" i="5"/>
  <c r="H1333" i="5"/>
  <c r="U739" i="5"/>
  <c r="Y735" i="5"/>
  <c r="W1324" i="5"/>
  <c r="U1326" i="5"/>
  <c r="T1327" i="5"/>
  <c r="R1329" i="5"/>
  <c r="G1174" i="5"/>
  <c r="H1170" i="5"/>
  <c r="J1150" i="5"/>
  <c r="K1146" i="5"/>
  <c r="M1162" i="5"/>
  <c r="N1160" i="5"/>
  <c r="N1325" i="5"/>
  <c r="L1327" i="5"/>
  <c r="D1168" i="5"/>
  <c r="E1166" i="5"/>
  <c r="J1335" i="5"/>
  <c r="K1333" i="5"/>
  <c r="G1176" i="5"/>
  <c r="H1172" i="5"/>
  <c r="U772" i="4"/>
  <c r="Y768" i="4"/>
  <c r="U770" i="4"/>
  <c r="Y766" i="4"/>
  <c r="G1414" i="4"/>
  <c r="H1412" i="4"/>
  <c r="M1228" i="4"/>
  <c r="N1226" i="4"/>
  <c r="G1096" i="4"/>
  <c r="H1092" i="4"/>
  <c r="O1404" i="4"/>
  <c r="Q1402" i="4"/>
  <c r="H1094" i="4"/>
  <c r="G1098" i="4"/>
  <c r="E1412" i="4"/>
  <c r="D1414" i="4"/>
  <c r="R1406" i="4"/>
  <c r="T1404" i="4"/>
  <c r="J1170" i="4"/>
  <c r="K1166" i="4"/>
  <c r="K1406" i="4"/>
  <c r="J1408" i="4"/>
  <c r="E1224" i="4"/>
  <c r="D1226" i="4"/>
  <c r="U1403" i="4"/>
  <c r="W1401" i="4"/>
  <c r="N1402" i="4"/>
  <c r="L1404" i="4"/>
  <c r="U1417" i="3"/>
  <c r="W1415" i="3"/>
  <c r="G1096" i="3"/>
  <c r="H1092" i="3"/>
  <c r="G1098" i="3"/>
  <c r="H1094" i="3"/>
  <c r="G1426" i="3"/>
  <c r="H1424" i="3"/>
  <c r="J1102" i="3"/>
  <c r="K1098" i="3"/>
  <c r="Q1414" i="3"/>
  <c r="O1416" i="3"/>
  <c r="L1418" i="3"/>
  <c r="N1416" i="3"/>
  <c r="J1426" i="3"/>
  <c r="K1424" i="3"/>
  <c r="J1100" i="3"/>
  <c r="K1096" i="3"/>
  <c r="D1424" i="3"/>
  <c r="E1422" i="3"/>
  <c r="T1414" i="3"/>
  <c r="R1416" i="3"/>
  <c r="K1091" i="2"/>
  <c r="J1095" i="2"/>
  <c r="U781" i="2"/>
  <c r="Y777" i="2"/>
  <c r="D1422" i="2"/>
  <c r="E1420" i="2"/>
  <c r="J1422" i="2"/>
  <c r="K1420" i="2"/>
  <c r="L1414" i="2"/>
  <c r="N1412" i="2"/>
  <c r="G1428" i="2"/>
  <c r="H1426" i="2"/>
  <c r="G1121" i="2"/>
  <c r="H1117" i="2"/>
  <c r="U1411" i="2"/>
  <c r="W1409" i="2"/>
  <c r="G1119" i="2"/>
  <c r="H1115" i="2"/>
  <c r="J1097" i="2"/>
  <c r="K1093" i="2"/>
  <c r="T1410" i="2"/>
  <c r="R1412" i="2"/>
  <c r="Q1414" i="2"/>
  <c r="O1416" i="2"/>
  <c r="U779" i="2"/>
  <c r="Y775" i="2"/>
  <c r="J721" i="6" l="1"/>
  <c r="K719" i="6"/>
  <c r="R717" i="6"/>
  <c r="T715" i="6"/>
  <c r="L717" i="6"/>
  <c r="N715" i="6"/>
  <c r="W712" i="6"/>
  <c r="U714" i="6"/>
  <c r="H719" i="6"/>
  <c r="G721" i="6"/>
  <c r="D719" i="6"/>
  <c r="E717" i="6"/>
  <c r="Q715" i="6"/>
  <c r="O717" i="6"/>
  <c r="J1156" i="5"/>
  <c r="K1152" i="5"/>
  <c r="J1337" i="5"/>
  <c r="K1335" i="5"/>
  <c r="K1150" i="5"/>
  <c r="J1154" i="5"/>
  <c r="U745" i="5"/>
  <c r="Y741" i="5"/>
  <c r="U1328" i="5"/>
  <c r="W1326" i="5"/>
  <c r="Q1327" i="5"/>
  <c r="O1329" i="5"/>
  <c r="L1329" i="5"/>
  <c r="N1327" i="5"/>
  <c r="T1329" i="5"/>
  <c r="R1331" i="5"/>
  <c r="U743" i="5"/>
  <c r="Y739" i="5"/>
  <c r="G1180" i="5"/>
  <c r="H1176" i="5"/>
  <c r="D1170" i="5"/>
  <c r="E1168" i="5"/>
  <c r="M1164" i="5"/>
  <c r="N1162" i="5"/>
  <c r="G1178" i="5"/>
  <c r="H1174" i="5"/>
  <c r="H1335" i="5"/>
  <c r="G1337" i="5"/>
  <c r="D1341" i="5"/>
  <c r="E1339" i="5"/>
  <c r="L1406" i="4"/>
  <c r="N1404" i="4"/>
  <c r="D1228" i="4"/>
  <c r="E1226" i="4"/>
  <c r="J1174" i="4"/>
  <c r="K1170" i="4"/>
  <c r="O1406" i="4"/>
  <c r="Q1404" i="4"/>
  <c r="M1230" i="4"/>
  <c r="N1228" i="4"/>
  <c r="U774" i="4"/>
  <c r="Y770" i="4"/>
  <c r="D1416" i="4"/>
  <c r="E1414" i="4"/>
  <c r="J1410" i="4"/>
  <c r="K1408" i="4"/>
  <c r="H1098" i="4"/>
  <c r="G1102" i="4"/>
  <c r="U1405" i="4"/>
  <c r="W1403" i="4"/>
  <c r="T1406" i="4"/>
  <c r="R1408" i="4"/>
  <c r="G1100" i="4"/>
  <c r="H1096" i="4"/>
  <c r="G1416" i="4"/>
  <c r="H1414" i="4"/>
  <c r="U776" i="4"/>
  <c r="Y772" i="4"/>
  <c r="Q1416" i="3"/>
  <c r="O1418" i="3"/>
  <c r="D1426" i="3"/>
  <c r="E1424" i="3"/>
  <c r="J1428" i="3"/>
  <c r="K1426" i="3"/>
  <c r="G1428" i="3"/>
  <c r="H1426" i="3"/>
  <c r="G1100" i="3"/>
  <c r="H1096" i="3"/>
  <c r="T1416" i="3"/>
  <c r="R1418" i="3"/>
  <c r="J1104" i="3"/>
  <c r="K1100" i="3"/>
  <c r="N1418" i="3"/>
  <c r="L1420" i="3"/>
  <c r="J1106" i="3"/>
  <c r="K1102" i="3"/>
  <c r="G1102" i="3"/>
  <c r="H1098" i="3"/>
  <c r="W1417" i="3"/>
  <c r="U1419" i="3"/>
  <c r="J1101" i="2"/>
  <c r="K1097" i="2"/>
  <c r="W1411" i="2"/>
  <c r="U1413" i="2"/>
  <c r="H1428" i="2"/>
  <c r="G1430" i="2"/>
  <c r="J1424" i="2"/>
  <c r="K1422" i="2"/>
  <c r="U785" i="2"/>
  <c r="Y781" i="2"/>
  <c r="T1412" i="2"/>
  <c r="R1414" i="2"/>
  <c r="K1095" i="2"/>
  <c r="J1099" i="2"/>
  <c r="Q1416" i="2"/>
  <c r="O1418" i="2"/>
  <c r="U783" i="2"/>
  <c r="Y779" i="2"/>
  <c r="G1123" i="2"/>
  <c r="H1119" i="2"/>
  <c r="H1121" i="2"/>
  <c r="G1125" i="2"/>
  <c r="N1414" i="2"/>
  <c r="L1416" i="2"/>
  <c r="D1424" i="2"/>
  <c r="E1422" i="2"/>
  <c r="J723" i="6" l="1"/>
  <c r="K721" i="6"/>
  <c r="N717" i="6"/>
  <c r="L719" i="6"/>
  <c r="O719" i="6"/>
  <c r="Q717" i="6"/>
  <c r="W714" i="6"/>
  <c r="U716" i="6"/>
  <c r="G723" i="6"/>
  <c r="H721" i="6"/>
  <c r="D721" i="6"/>
  <c r="E719" i="6"/>
  <c r="R719" i="6"/>
  <c r="T717" i="6"/>
  <c r="M1166" i="5"/>
  <c r="N1164" i="5"/>
  <c r="G1184" i="5"/>
  <c r="H1180" i="5"/>
  <c r="Y745" i="5"/>
  <c r="U749" i="5"/>
  <c r="J1339" i="5"/>
  <c r="K1337" i="5"/>
  <c r="J1158" i="5"/>
  <c r="K1154" i="5"/>
  <c r="G1339" i="5"/>
  <c r="H1337" i="5"/>
  <c r="R1333" i="5"/>
  <c r="T1331" i="5"/>
  <c r="O1331" i="5"/>
  <c r="Q1329" i="5"/>
  <c r="D1343" i="5"/>
  <c r="E1341" i="5"/>
  <c r="G1182" i="5"/>
  <c r="H1178" i="5"/>
  <c r="E1170" i="5"/>
  <c r="D1172" i="5"/>
  <c r="Y743" i="5"/>
  <c r="U747" i="5"/>
  <c r="L1331" i="5"/>
  <c r="N1329" i="5"/>
  <c r="U1330" i="5"/>
  <c r="W1328" i="5"/>
  <c r="J1160" i="5"/>
  <c r="K1156" i="5"/>
  <c r="U780" i="4"/>
  <c r="Y776" i="4"/>
  <c r="G1104" i="4"/>
  <c r="H1100" i="4"/>
  <c r="W1405" i="4"/>
  <c r="U1407" i="4"/>
  <c r="K1410" i="4"/>
  <c r="J1412" i="4"/>
  <c r="U778" i="4"/>
  <c r="Y774" i="4"/>
  <c r="O1408" i="4"/>
  <c r="Q1406" i="4"/>
  <c r="E1228" i="4"/>
  <c r="D1230" i="4"/>
  <c r="R1410" i="4"/>
  <c r="T1408" i="4"/>
  <c r="H1102" i="4"/>
  <c r="G1106" i="4"/>
  <c r="H1416" i="4"/>
  <c r="G1418" i="4"/>
  <c r="D1418" i="4"/>
  <c r="E1416" i="4"/>
  <c r="M1232" i="4"/>
  <c r="N1230" i="4"/>
  <c r="J1178" i="4"/>
  <c r="K1174" i="4"/>
  <c r="N1406" i="4"/>
  <c r="L1408" i="4"/>
  <c r="N1420" i="3"/>
  <c r="L1422" i="3"/>
  <c r="G1106" i="3"/>
  <c r="H1102" i="3"/>
  <c r="H1428" i="3"/>
  <c r="G1430" i="3"/>
  <c r="E1426" i="3"/>
  <c r="D1428" i="3"/>
  <c r="W1419" i="3"/>
  <c r="U1421" i="3"/>
  <c r="O1420" i="3"/>
  <c r="Q1418" i="3"/>
  <c r="T1418" i="3"/>
  <c r="R1420" i="3"/>
  <c r="J1110" i="3"/>
  <c r="K1106" i="3"/>
  <c r="J1108" i="3"/>
  <c r="K1104" i="3"/>
  <c r="G1104" i="3"/>
  <c r="H1100" i="3"/>
  <c r="J1430" i="3"/>
  <c r="K1428" i="3"/>
  <c r="O1420" i="2"/>
  <c r="Q1418" i="2"/>
  <c r="R1416" i="2"/>
  <c r="T1414" i="2"/>
  <c r="W1413" i="2"/>
  <c r="U1415" i="2"/>
  <c r="G1127" i="2"/>
  <c r="H1123" i="2"/>
  <c r="K1424" i="2"/>
  <c r="J1426" i="2"/>
  <c r="K1099" i="2"/>
  <c r="J1103" i="2"/>
  <c r="G1432" i="2"/>
  <c r="H1430" i="2"/>
  <c r="N1416" i="2"/>
  <c r="L1418" i="2"/>
  <c r="G1129" i="2"/>
  <c r="H1125" i="2"/>
  <c r="D1426" i="2"/>
  <c r="E1424" i="2"/>
  <c r="U787" i="2"/>
  <c r="Y783" i="2"/>
  <c r="U789" i="2"/>
  <c r="Y785" i="2"/>
  <c r="J1105" i="2"/>
  <c r="K1101" i="2"/>
  <c r="J725" i="6" l="1"/>
  <c r="K723" i="6"/>
  <c r="W716" i="6"/>
  <c r="U718" i="6"/>
  <c r="L721" i="6"/>
  <c r="N719" i="6"/>
  <c r="D723" i="6"/>
  <c r="E721" i="6"/>
  <c r="T719" i="6"/>
  <c r="R721" i="6"/>
  <c r="G725" i="6"/>
  <c r="H723" i="6"/>
  <c r="Q719" i="6"/>
  <c r="O721" i="6"/>
  <c r="U1332" i="5"/>
  <c r="W1330" i="5"/>
  <c r="G1186" i="5"/>
  <c r="H1182" i="5"/>
  <c r="Q1331" i="5"/>
  <c r="O1333" i="5"/>
  <c r="G1341" i="5"/>
  <c r="H1339" i="5"/>
  <c r="J1341" i="5"/>
  <c r="K1339" i="5"/>
  <c r="G1188" i="5"/>
  <c r="H1188" i="5" s="1"/>
  <c r="H1184" i="5"/>
  <c r="U751" i="5"/>
  <c r="Y747" i="5"/>
  <c r="D1174" i="5"/>
  <c r="E1172" i="5"/>
  <c r="Y749" i="5"/>
  <c r="U753" i="5"/>
  <c r="J1164" i="5"/>
  <c r="K1160" i="5"/>
  <c r="L1333" i="5"/>
  <c r="N1331" i="5"/>
  <c r="D1345" i="5"/>
  <c r="E1343" i="5"/>
  <c r="R1335" i="5"/>
  <c r="T1333" i="5"/>
  <c r="K1158" i="5"/>
  <c r="J1162" i="5"/>
  <c r="M1168" i="5"/>
  <c r="N1166" i="5"/>
  <c r="L1410" i="4"/>
  <c r="N1408" i="4"/>
  <c r="M1234" i="4"/>
  <c r="N1232" i="4"/>
  <c r="T1410" i="4"/>
  <c r="R1412" i="4"/>
  <c r="Q1408" i="4"/>
  <c r="O1410" i="4"/>
  <c r="G1108" i="4"/>
  <c r="H1104" i="4"/>
  <c r="G1420" i="4"/>
  <c r="H1418" i="4"/>
  <c r="H1106" i="4"/>
  <c r="G1110" i="4"/>
  <c r="D1232" i="4"/>
  <c r="E1230" i="4"/>
  <c r="U1409" i="4"/>
  <c r="W1407" i="4"/>
  <c r="J1414" i="4"/>
  <c r="K1412" i="4"/>
  <c r="J1182" i="4"/>
  <c r="K1178" i="4"/>
  <c r="D1420" i="4"/>
  <c r="E1418" i="4"/>
  <c r="U782" i="4"/>
  <c r="Y778" i="4"/>
  <c r="U784" i="4"/>
  <c r="Y780" i="4"/>
  <c r="G1108" i="3"/>
  <c r="H1104" i="3"/>
  <c r="J1114" i="3"/>
  <c r="K1110" i="3"/>
  <c r="Q1420" i="3"/>
  <c r="O1422" i="3"/>
  <c r="G1110" i="3"/>
  <c r="H1106" i="3"/>
  <c r="R1422" i="3"/>
  <c r="T1420" i="3"/>
  <c r="W1421" i="3"/>
  <c r="U1423" i="3"/>
  <c r="G1432" i="3"/>
  <c r="H1430" i="3"/>
  <c r="N1422" i="3"/>
  <c r="L1424" i="3"/>
  <c r="D1430" i="3"/>
  <c r="E1428" i="3"/>
  <c r="K1430" i="3"/>
  <c r="J1432" i="3"/>
  <c r="J1112" i="3"/>
  <c r="K1108" i="3"/>
  <c r="U793" i="2"/>
  <c r="Y789" i="2"/>
  <c r="E1426" i="2"/>
  <c r="D1428" i="2"/>
  <c r="G1131" i="2"/>
  <c r="H1127" i="2"/>
  <c r="R1418" i="2"/>
  <c r="T1416" i="2"/>
  <c r="L1420" i="2"/>
  <c r="N1418" i="2"/>
  <c r="K1103" i="2"/>
  <c r="J1107" i="2"/>
  <c r="J1428" i="2"/>
  <c r="K1426" i="2"/>
  <c r="W1415" i="2"/>
  <c r="U1417" i="2"/>
  <c r="J1109" i="2"/>
  <c r="K1105" i="2"/>
  <c r="U791" i="2"/>
  <c r="Y787" i="2"/>
  <c r="H1129" i="2"/>
  <c r="G1133" i="2"/>
  <c r="H1432" i="2"/>
  <c r="G1434" i="2"/>
  <c r="O1422" i="2"/>
  <c r="Q1420" i="2"/>
  <c r="J727" i="6" l="1"/>
  <c r="K725" i="6"/>
  <c r="U720" i="6"/>
  <c r="W718" i="6"/>
  <c r="O723" i="6"/>
  <c r="Q721" i="6"/>
  <c r="T721" i="6"/>
  <c r="R723" i="6"/>
  <c r="N721" i="6"/>
  <c r="L723" i="6"/>
  <c r="H725" i="6"/>
  <c r="G727" i="6"/>
  <c r="D725" i="6"/>
  <c r="E723" i="6"/>
  <c r="J1166" i="5"/>
  <c r="K1162" i="5"/>
  <c r="D1347" i="5"/>
  <c r="E1345" i="5"/>
  <c r="J1168" i="5"/>
  <c r="K1164" i="5"/>
  <c r="D1176" i="5"/>
  <c r="E1174" i="5"/>
  <c r="H1341" i="5"/>
  <c r="G1343" i="5"/>
  <c r="G1190" i="5"/>
  <c r="H1190" i="5" s="1"/>
  <c r="H1194" i="5" s="1"/>
  <c r="H1186" i="5"/>
  <c r="Y753" i="5"/>
  <c r="U757" i="5"/>
  <c r="O1335" i="5"/>
  <c r="Q1333" i="5"/>
  <c r="M1170" i="5"/>
  <c r="N1168" i="5"/>
  <c r="T1335" i="5"/>
  <c r="R1337" i="5"/>
  <c r="N1333" i="5"/>
  <c r="L1335" i="5"/>
  <c r="Y751" i="5"/>
  <c r="U755" i="5"/>
  <c r="J1343" i="5"/>
  <c r="K1341" i="5"/>
  <c r="W1332" i="5"/>
  <c r="U1334" i="5"/>
  <c r="O1412" i="4"/>
  <c r="Q1410" i="4"/>
  <c r="U788" i="4"/>
  <c r="Y784" i="4"/>
  <c r="E1420" i="4"/>
  <c r="D1422" i="4"/>
  <c r="J1416" i="4"/>
  <c r="K1414" i="4"/>
  <c r="E1232" i="4"/>
  <c r="D1234" i="4"/>
  <c r="G1422" i="4"/>
  <c r="H1420" i="4"/>
  <c r="M1236" i="4"/>
  <c r="N1234" i="4"/>
  <c r="H1110" i="4"/>
  <c r="G1114" i="4"/>
  <c r="R1414" i="4"/>
  <c r="T1412" i="4"/>
  <c r="U786" i="4"/>
  <c r="Y782" i="4"/>
  <c r="J1186" i="4"/>
  <c r="K1182" i="4"/>
  <c r="U1411" i="4"/>
  <c r="W1409" i="4"/>
  <c r="G1112" i="4"/>
  <c r="H1108" i="4"/>
  <c r="N1410" i="4"/>
  <c r="L1412" i="4"/>
  <c r="J1434" i="3"/>
  <c r="K1432" i="3"/>
  <c r="L1426" i="3"/>
  <c r="N1424" i="3"/>
  <c r="U1425" i="3"/>
  <c r="W1423" i="3"/>
  <c r="G1114" i="3"/>
  <c r="H1110" i="3"/>
  <c r="J1118" i="3"/>
  <c r="K1114" i="3"/>
  <c r="Q1422" i="3"/>
  <c r="O1424" i="3"/>
  <c r="J1116" i="3"/>
  <c r="K1112" i="3"/>
  <c r="D1432" i="3"/>
  <c r="E1430" i="3"/>
  <c r="G1434" i="3"/>
  <c r="H1432" i="3"/>
  <c r="T1422" i="3"/>
  <c r="R1424" i="3"/>
  <c r="G1112" i="3"/>
  <c r="H1108" i="3"/>
  <c r="G1436" i="2"/>
  <c r="H1434" i="2"/>
  <c r="U1419" i="2"/>
  <c r="W1417" i="2"/>
  <c r="K1107" i="2"/>
  <c r="J1111" i="2"/>
  <c r="E1428" i="2"/>
  <c r="D1430" i="2"/>
  <c r="U795" i="2"/>
  <c r="Y791" i="2"/>
  <c r="R1420" i="2"/>
  <c r="T1418" i="2"/>
  <c r="H1133" i="2"/>
  <c r="G1137" i="2"/>
  <c r="Q1422" i="2"/>
  <c r="O1424" i="2"/>
  <c r="J1113" i="2"/>
  <c r="K1109" i="2"/>
  <c r="J1430" i="2"/>
  <c r="K1428" i="2"/>
  <c r="N1420" i="2"/>
  <c r="L1422" i="2"/>
  <c r="G1135" i="2"/>
  <c r="H1131" i="2"/>
  <c r="U797" i="2"/>
  <c r="Y793" i="2"/>
  <c r="K727" i="6" l="1"/>
  <c r="J729" i="6"/>
  <c r="G729" i="6"/>
  <c r="H727" i="6"/>
  <c r="R725" i="6"/>
  <c r="T723" i="6"/>
  <c r="U722" i="6"/>
  <c r="W720" i="6"/>
  <c r="N723" i="6"/>
  <c r="L725" i="6"/>
  <c r="D727" i="6"/>
  <c r="E725" i="6"/>
  <c r="O725" i="6"/>
  <c r="Q723" i="6"/>
  <c r="H1195" i="5"/>
  <c r="H1196" i="5" s="1"/>
  <c r="H1197" i="5" s="1"/>
  <c r="H1198" i="5" s="1"/>
  <c r="D1178" i="5"/>
  <c r="E1176" i="5"/>
  <c r="D1349" i="5"/>
  <c r="E1347" i="5"/>
  <c r="U759" i="5"/>
  <c r="Y755" i="5"/>
  <c r="Q1335" i="5"/>
  <c r="O1337" i="5"/>
  <c r="L1337" i="5"/>
  <c r="N1335" i="5"/>
  <c r="Y757" i="5"/>
  <c r="U761" i="5"/>
  <c r="G1345" i="5"/>
  <c r="H1343" i="5"/>
  <c r="U1336" i="5"/>
  <c r="W1334" i="5"/>
  <c r="T1337" i="5"/>
  <c r="R1339" i="5"/>
  <c r="K1343" i="5"/>
  <c r="J1345" i="5"/>
  <c r="M1172" i="5"/>
  <c r="N1170" i="5"/>
  <c r="J1172" i="5"/>
  <c r="K1168" i="5"/>
  <c r="J1170" i="5"/>
  <c r="K1166" i="5"/>
  <c r="G1118" i="4"/>
  <c r="H1114" i="4"/>
  <c r="U790" i="4"/>
  <c r="Y786" i="4"/>
  <c r="G1424" i="4"/>
  <c r="H1422" i="4"/>
  <c r="D1236" i="4"/>
  <c r="E1234" i="4"/>
  <c r="D1424" i="4"/>
  <c r="E1422" i="4"/>
  <c r="L1414" i="4"/>
  <c r="N1412" i="4"/>
  <c r="U1413" i="4"/>
  <c r="W1411" i="4"/>
  <c r="K1416" i="4"/>
  <c r="J1418" i="4"/>
  <c r="U792" i="4"/>
  <c r="Y788" i="4"/>
  <c r="G1116" i="4"/>
  <c r="H1112" i="4"/>
  <c r="J1190" i="4"/>
  <c r="K1186" i="4"/>
  <c r="T1414" i="4"/>
  <c r="R1416" i="4"/>
  <c r="M1238" i="4"/>
  <c r="N1236" i="4"/>
  <c r="O1414" i="4"/>
  <c r="Q1412" i="4"/>
  <c r="D1434" i="3"/>
  <c r="E1432" i="3"/>
  <c r="G1118" i="3"/>
  <c r="H1114" i="3"/>
  <c r="N1426" i="3"/>
  <c r="L1428" i="3"/>
  <c r="T1424" i="3"/>
  <c r="R1426" i="3"/>
  <c r="Q1424" i="3"/>
  <c r="O1426" i="3"/>
  <c r="G1116" i="3"/>
  <c r="H1112" i="3"/>
  <c r="G1436" i="3"/>
  <c r="H1434" i="3"/>
  <c r="J1120" i="3"/>
  <c r="K1116" i="3"/>
  <c r="J1122" i="3"/>
  <c r="K1118" i="3"/>
  <c r="W1425" i="3"/>
  <c r="U1427" i="3"/>
  <c r="J1436" i="3"/>
  <c r="K1434" i="3"/>
  <c r="Q1424" i="2"/>
  <c r="O1426" i="2"/>
  <c r="D1432" i="2"/>
  <c r="E1430" i="2"/>
  <c r="G1139" i="2"/>
  <c r="H1135" i="2"/>
  <c r="J1432" i="2"/>
  <c r="K1430" i="2"/>
  <c r="R1422" i="2"/>
  <c r="T1420" i="2"/>
  <c r="U1421" i="2"/>
  <c r="W1419" i="2"/>
  <c r="N1422" i="2"/>
  <c r="L1424" i="2"/>
  <c r="H1137" i="2"/>
  <c r="G1141" i="2"/>
  <c r="K1111" i="2"/>
  <c r="J1115" i="2"/>
  <c r="U801" i="2"/>
  <c r="Y797" i="2"/>
  <c r="J1117" i="2"/>
  <c r="K1113" i="2"/>
  <c r="U799" i="2"/>
  <c r="Y795" i="2"/>
  <c r="G1438" i="2"/>
  <c r="H1436" i="2"/>
  <c r="J731" i="6" l="1"/>
  <c r="K729" i="6"/>
  <c r="N725" i="6"/>
  <c r="L727" i="6"/>
  <c r="Q725" i="6"/>
  <c r="O727" i="6"/>
  <c r="R727" i="6"/>
  <c r="T725" i="6"/>
  <c r="D729" i="6"/>
  <c r="E727" i="6"/>
  <c r="U724" i="6"/>
  <c r="W722" i="6"/>
  <c r="G731" i="6"/>
  <c r="H729" i="6"/>
  <c r="J1174" i="5"/>
  <c r="K1170" i="5"/>
  <c r="M1174" i="5"/>
  <c r="N1172" i="5"/>
  <c r="G1347" i="5"/>
  <c r="H1345" i="5"/>
  <c r="L1339" i="5"/>
  <c r="N1337" i="5"/>
  <c r="Y759" i="5"/>
  <c r="U763" i="5"/>
  <c r="D1180" i="5"/>
  <c r="E1178" i="5"/>
  <c r="J1347" i="5"/>
  <c r="K1345" i="5"/>
  <c r="U765" i="5"/>
  <c r="Y761" i="5"/>
  <c r="O1339" i="5"/>
  <c r="Q1337" i="5"/>
  <c r="R1341" i="5"/>
  <c r="T1339" i="5"/>
  <c r="J1176" i="5"/>
  <c r="K1172" i="5"/>
  <c r="U1338" i="5"/>
  <c r="W1336" i="5"/>
  <c r="D1351" i="5"/>
  <c r="E1349" i="5"/>
  <c r="Q1414" i="4"/>
  <c r="O1416" i="4"/>
  <c r="G1120" i="4"/>
  <c r="H1116" i="4"/>
  <c r="N1414" i="4"/>
  <c r="L1416" i="4"/>
  <c r="D1238" i="4"/>
  <c r="E1236" i="4"/>
  <c r="U794" i="4"/>
  <c r="Y790" i="4"/>
  <c r="R1418" i="4"/>
  <c r="T1416" i="4"/>
  <c r="J1420" i="4"/>
  <c r="K1418" i="4"/>
  <c r="M1240" i="4"/>
  <c r="N1238" i="4"/>
  <c r="J1194" i="4"/>
  <c r="K1190" i="4"/>
  <c r="U796" i="4"/>
  <c r="Y792" i="4"/>
  <c r="W1413" i="4"/>
  <c r="U1415" i="4"/>
  <c r="D1426" i="4"/>
  <c r="E1424" i="4"/>
  <c r="G1426" i="4"/>
  <c r="H1424" i="4"/>
  <c r="G1122" i="4"/>
  <c r="H1118" i="4"/>
  <c r="W1427" i="3"/>
  <c r="U1429" i="3"/>
  <c r="J1124" i="3"/>
  <c r="K1120" i="3"/>
  <c r="G1120" i="3"/>
  <c r="H1116" i="3"/>
  <c r="G1122" i="3"/>
  <c r="H1118" i="3"/>
  <c r="O1428" i="3"/>
  <c r="Q1426" i="3"/>
  <c r="N1428" i="3"/>
  <c r="L1430" i="3"/>
  <c r="T1426" i="3"/>
  <c r="R1428" i="3"/>
  <c r="J1438" i="3"/>
  <c r="K1436" i="3"/>
  <c r="J1126" i="3"/>
  <c r="K1122" i="3"/>
  <c r="G1438" i="3"/>
  <c r="H1436" i="3"/>
  <c r="E1434" i="3"/>
  <c r="D1436" i="3"/>
  <c r="G1145" i="2"/>
  <c r="H1141" i="2"/>
  <c r="U803" i="2"/>
  <c r="Y799" i="2"/>
  <c r="Y801" i="2"/>
  <c r="U805" i="2"/>
  <c r="W1421" i="2"/>
  <c r="U1423" i="2"/>
  <c r="J1434" i="2"/>
  <c r="K1432" i="2"/>
  <c r="D1434" i="2"/>
  <c r="E1432" i="2"/>
  <c r="K1115" i="2"/>
  <c r="J1119" i="2"/>
  <c r="L1426" i="2"/>
  <c r="N1424" i="2"/>
  <c r="O1428" i="2"/>
  <c r="Q1426" i="2"/>
  <c r="H1438" i="2"/>
  <c r="G1440" i="2"/>
  <c r="J1121" i="2"/>
  <c r="K1117" i="2"/>
  <c r="R1424" i="2"/>
  <c r="T1422" i="2"/>
  <c r="G1143" i="2"/>
  <c r="H1139" i="2"/>
  <c r="J733" i="6" l="1"/>
  <c r="K731" i="6"/>
  <c r="W724" i="6"/>
  <c r="U726" i="6"/>
  <c r="L729" i="6"/>
  <c r="N727" i="6"/>
  <c r="Q727" i="6"/>
  <c r="O729" i="6"/>
  <c r="G733" i="6"/>
  <c r="H731" i="6"/>
  <c r="D731" i="6"/>
  <c r="E729" i="6"/>
  <c r="R729" i="6"/>
  <c r="T727" i="6"/>
  <c r="U1340" i="5"/>
  <c r="W1338" i="5"/>
  <c r="R1343" i="5"/>
  <c r="T1341" i="5"/>
  <c r="U769" i="5"/>
  <c r="Y765" i="5"/>
  <c r="D1182" i="5"/>
  <c r="E1180" i="5"/>
  <c r="N1339" i="5"/>
  <c r="L1341" i="5"/>
  <c r="M1176" i="5"/>
  <c r="N1174" i="5"/>
  <c r="U767" i="5"/>
  <c r="Y763" i="5"/>
  <c r="D1353" i="5"/>
  <c r="E1351" i="5"/>
  <c r="J1180" i="5"/>
  <c r="K1176" i="5"/>
  <c r="Q1339" i="5"/>
  <c r="O1341" i="5"/>
  <c r="J1349" i="5"/>
  <c r="K1347" i="5"/>
  <c r="G1349" i="5"/>
  <c r="H1347" i="5"/>
  <c r="J1178" i="5"/>
  <c r="K1174" i="5"/>
  <c r="H1122" i="4"/>
  <c r="G1126" i="4"/>
  <c r="D1428" i="4"/>
  <c r="E1426" i="4"/>
  <c r="U800" i="4"/>
  <c r="Y796" i="4"/>
  <c r="M1242" i="4"/>
  <c r="N1240" i="4"/>
  <c r="T1418" i="4"/>
  <c r="R1420" i="4"/>
  <c r="D1240" i="4"/>
  <c r="E1238" i="4"/>
  <c r="G1124" i="4"/>
  <c r="H1120" i="4"/>
  <c r="U1417" i="4"/>
  <c r="W1415" i="4"/>
  <c r="L1418" i="4"/>
  <c r="N1416" i="4"/>
  <c r="Q1416" i="4"/>
  <c r="O1418" i="4"/>
  <c r="G1428" i="4"/>
  <c r="H1426" i="4"/>
  <c r="J1198" i="4"/>
  <c r="K1194" i="4"/>
  <c r="J1422" i="4"/>
  <c r="K1420" i="4"/>
  <c r="Y794" i="4"/>
  <c r="U798" i="4"/>
  <c r="N1430" i="3"/>
  <c r="L1432" i="3"/>
  <c r="G1440" i="3"/>
  <c r="H1438" i="3"/>
  <c r="K1438" i="3"/>
  <c r="J1440" i="3"/>
  <c r="G1126" i="3"/>
  <c r="H1122" i="3"/>
  <c r="J1128" i="3"/>
  <c r="K1124" i="3"/>
  <c r="R1430" i="3"/>
  <c r="T1428" i="3"/>
  <c r="W1429" i="3"/>
  <c r="U1431" i="3"/>
  <c r="D1438" i="3"/>
  <c r="E1436" i="3"/>
  <c r="J1130" i="3"/>
  <c r="K1126" i="3"/>
  <c r="Q1428" i="3"/>
  <c r="O1430" i="3"/>
  <c r="G1124" i="3"/>
  <c r="H1120" i="3"/>
  <c r="R1426" i="2"/>
  <c r="T1424" i="2"/>
  <c r="L1428" i="2"/>
  <c r="N1426" i="2"/>
  <c r="D1436" i="2"/>
  <c r="E1434" i="2"/>
  <c r="U807" i="2"/>
  <c r="Y803" i="2"/>
  <c r="K1119" i="2"/>
  <c r="J1123" i="2"/>
  <c r="U809" i="2"/>
  <c r="Y805" i="2"/>
  <c r="G1442" i="2"/>
  <c r="H1440" i="2"/>
  <c r="U1425" i="2"/>
  <c r="W1423" i="2"/>
  <c r="G1147" i="2"/>
  <c r="H1143" i="2"/>
  <c r="J1125" i="2"/>
  <c r="K1121" i="2"/>
  <c r="Q1428" i="2"/>
  <c r="O1430" i="2"/>
  <c r="K1434" i="2"/>
  <c r="J1436" i="2"/>
  <c r="H1145" i="2"/>
  <c r="G1149" i="2"/>
  <c r="J735" i="6" l="1"/>
  <c r="K733" i="6"/>
  <c r="O731" i="6"/>
  <c r="Q729" i="6"/>
  <c r="U728" i="6"/>
  <c r="W726" i="6"/>
  <c r="D733" i="6"/>
  <c r="E731" i="6"/>
  <c r="L731" i="6"/>
  <c r="N729" i="6"/>
  <c r="T729" i="6"/>
  <c r="R731" i="6"/>
  <c r="H733" i="6"/>
  <c r="G735" i="6"/>
  <c r="O1343" i="5"/>
  <c r="Q1341" i="5"/>
  <c r="G1351" i="5"/>
  <c r="H1349" i="5"/>
  <c r="D1355" i="5"/>
  <c r="E1353" i="5"/>
  <c r="M1178" i="5"/>
  <c r="N1176" i="5"/>
  <c r="D1184" i="5"/>
  <c r="E1182" i="5"/>
  <c r="R1345" i="5"/>
  <c r="T1343" i="5"/>
  <c r="N1341" i="5"/>
  <c r="L1343" i="5"/>
  <c r="J1182" i="5"/>
  <c r="K1178" i="5"/>
  <c r="J1351" i="5"/>
  <c r="K1349" i="5"/>
  <c r="J1184" i="5"/>
  <c r="K1180" i="5"/>
  <c r="U771" i="5"/>
  <c r="Y767" i="5"/>
  <c r="U773" i="5"/>
  <c r="Y769" i="5"/>
  <c r="W1340" i="5"/>
  <c r="U1342" i="5"/>
  <c r="O1420" i="4"/>
  <c r="Q1418" i="4"/>
  <c r="J1202" i="4"/>
  <c r="K1198" i="4"/>
  <c r="U1419" i="4"/>
  <c r="W1417" i="4"/>
  <c r="D1242" i="4"/>
  <c r="E1240" i="4"/>
  <c r="M1244" i="4"/>
  <c r="N1242" i="4"/>
  <c r="D1430" i="4"/>
  <c r="E1428" i="4"/>
  <c r="R1422" i="4"/>
  <c r="T1420" i="4"/>
  <c r="G1130" i="4"/>
  <c r="H1126" i="4"/>
  <c r="U802" i="4"/>
  <c r="Y798" i="4"/>
  <c r="J1424" i="4"/>
  <c r="K1422" i="4"/>
  <c r="G1430" i="4"/>
  <c r="H1428" i="4"/>
  <c r="L1420" i="4"/>
  <c r="N1418" i="4"/>
  <c r="G1128" i="4"/>
  <c r="H1124" i="4"/>
  <c r="U804" i="4"/>
  <c r="Y800" i="4"/>
  <c r="D1440" i="3"/>
  <c r="E1438" i="3"/>
  <c r="T1430" i="3"/>
  <c r="R1432" i="3"/>
  <c r="G1130" i="3"/>
  <c r="H1126" i="3"/>
  <c r="G1442" i="3"/>
  <c r="H1440" i="3"/>
  <c r="U1433" i="3"/>
  <c r="W1431" i="3"/>
  <c r="J1442" i="3"/>
  <c r="K1440" i="3"/>
  <c r="L1434" i="3"/>
  <c r="N1432" i="3"/>
  <c r="Q1430" i="3"/>
  <c r="O1432" i="3"/>
  <c r="G1128" i="3"/>
  <c r="H1124" i="3"/>
  <c r="J1134" i="3"/>
  <c r="K1130" i="3"/>
  <c r="J1132" i="3"/>
  <c r="K1128" i="3"/>
  <c r="J1129" i="2"/>
  <c r="K1125" i="2"/>
  <c r="W1425" i="2"/>
  <c r="U1427" i="2"/>
  <c r="Y809" i="2"/>
  <c r="U813" i="2"/>
  <c r="U811" i="2"/>
  <c r="Y807" i="2"/>
  <c r="L1430" i="2"/>
  <c r="N1428" i="2"/>
  <c r="H1149" i="2"/>
  <c r="G1153" i="2"/>
  <c r="O1432" i="2"/>
  <c r="Q1430" i="2"/>
  <c r="K1123" i="2"/>
  <c r="J1127" i="2"/>
  <c r="J1438" i="2"/>
  <c r="K1436" i="2"/>
  <c r="G1151" i="2"/>
  <c r="H1147" i="2"/>
  <c r="G1444" i="2"/>
  <c r="H1442" i="2"/>
  <c r="D1438" i="2"/>
  <c r="E1436" i="2"/>
  <c r="T1426" i="2"/>
  <c r="R1428" i="2"/>
  <c r="J737" i="6" l="1"/>
  <c r="K735" i="6"/>
  <c r="D735" i="6"/>
  <c r="E733" i="6"/>
  <c r="G737" i="6"/>
  <c r="H735" i="6"/>
  <c r="R733" i="6"/>
  <c r="T731" i="6"/>
  <c r="Q731" i="6"/>
  <c r="O733" i="6"/>
  <c r="L733" i="6"/>
  <c r="N731" i="6"/>
  <c r="W728" i="6"/>
  <c r="U730" i="6"/>
  <c r="U777" i="5"/>
  <c r="Y773" i="5"/>
  <c r="J1188" i="5"/>
  <c r="K1188" i="5" s="1"/>
  <c r="K1184" i="5"/>
  <c r="J1186" i="5"/>
  <c r="K1182" i="5"/>
  <c r="T1345" i="5"/>
  <c r="R1347" i="5"/>
  <c r="M1180" i="5"/>
  <c r="N1178" i="5"/>
  <c r="G1353" i="5"/>
  <c r="H1351" i="5"/>
  <c r="U1344" i="5"/>
  <c r="W1342" i="5"/>
  <c r="L1345" i="5"/>
  <c r="N1343" i="5"/>
  <c r="U775" i="5"/>
  <c r="Y771" i="5"/>
  <c r="J1353" i="5"/>
  <c r="K1351" i="5"/>
  <c r="D1186" i="5"/>
  <c r="E1184" i="5"/>
  <c r="D1357" i="5"/>
  <c r="E1355" i="5"/>
  <c r="Q1343" i="5"/>
  <c r="O1345" i="5"/>
  <c r="U808" i="4"/>
  <c r="Y804" i="4"/>
  <c r="L1422" i="4"/>
  <c r="N1420" i="4"/>
  <c r="K1424" i="4"/>
  <c r="J1426" i="4"/>
  <c r="H1130" i="4"/>
  <c r="G1134" i="4"/>
  <c r="E1430" i="4"/>
  <c r="D1432" i="4"/>
  <c r="D1244" i="4"/>
  <c r="E1242" i="4"/>
  <c r="J1206" i="4"/>
  <c r="K1202" i="4"/>
  <c r="G1132" i="4"/>
  <c r="H1128" i="4"/>
  <c r="G1432" i="4"/>
  <c r="H1430" i="4"/>
  <c r="U806" i="4"/>
  <c r="Y802" i="4"/>
  <c r="T1422" i="4"/>
  <c r="R1424" i="4"/>
  <c r="M1246" i="4"/>
  <c r="N1244" i="4"/>
  <c r="U1421" i="4"/>
  <c r="W1419" i="4"/>
  <c r="O1422" i="4"/>
  <c r="Q1420" i="4"/>
  <c r="Q1432" i="3"/>
  <c r="O1434" i="3"/>
  <c r="T1432" i="3"/>
  <c r="R1434" i="3"/>
  <c r="J1138" i="3"/>
  <c r="K1134" i="3"/>
  <c r="J1444" i="3"/>
  <c r="K1442" i="3"/>
  <c r="G1444" i="3"/>
  <c r="H1442" i="3"/>
  <c r="J1136" i="3"/>
  <c r="K1132" i="3"/>
  <c r="G1132" i="3"/>
  <c r="H1128" i="3"/>
  <c r="N1434" i="3"/>
  <c r="L1436" i="3"/>
  <c r="W1433" i="3"/>
  <c r="U1435" i="3"/>
  <c r="G1134" i="3"/>
  <c r="H1130" i="3"/>
  <c r="D1442" i="3"/>
  <c r="E1440" i="3"/>
  <c r="K1127" i="2"/>
  <c r="J1131" i="2"/>
  <c r="W1427" i="2"/>
  <c r="U1429" i="2"/>
  <c r="D1440" i="2"/>
  <c r="E1438" i="2"/>
  <c r="G1155" i="2"/>
  <c r="H1151" i="2"/>
  <c r="U815" i="2"/>
  <c r="Y811" i="2"/>
  <c r="R1430" i="2"/>
  <c r="T1428" i="2"/>
  <c r="U817" i="2"/>
  <c r="Y813" i="2"/>
  <c r="G1157" i="2"/>
  <c r="H1153" i="2"/>
  <c r="G1446" i="2"/>
  <c r="H1444" i="2"/>
  <c r="J1440" i="2"/>
  <c r="K1438" i="2"/>
  <c r="Q1432" i="2"/>
  <c r="O1434" i="2"/>
  <c r="N1430" i="2"/>
  <c r="L1432" i="2"/>
  <c r="J1133" i="2"/>
  <c r="K1129" i="2"/>
  <c r="J739" i="6" l="1"/>
  <c r="K737" i="6"/>
  <c r="W730" i="6"/>
  <c r="U732" i="6"/>
  <c r="O735" i="6"/>
  <c r="Q733" i="6"/>
  <c r="G739" i="6"/>
  <c r="H737" i="6"/>
  <c r="L735" i="6"/>
  <c r="N733" i="6"/>
  <c r="R735" i="6"/>
  <c r="T733" i="6"/>
  <c r="D737" i="6"/>
  <c r="E735" i="6"/>
  <c r="D1359" i="5"/>
  <c r="E1357" i="5"/>
  <c r="J1355" i="5"/>
  <c r="K1353" i="5"/>
  <c r="L1347" i="5"/>
  <c r="N1345" i="5"/>
  <c r="G1355" i="5"/>
  <c r="H1353" i="5"/>
  <c r="O1347" i="5"/>
  <c r="Q1345" i="5"/>
  <c r="R1349" i="5"/>
  <c r="T1347" i="5"/>
  <c r="D1188" i="5"/>
  <c r="E1186" i="5"/>
  <c r="U779" i="5"/>
  <c r="Y775" i="5"/>
  <c r="W1344" i="5"/>
  <c r="U1346" i="5"/>
  <c r="M1182" i="5"/>
  <c r="N1180" i="5"/>
  <c r="J1190" i="5"/>
  <c r="K1190" i="5" s="1"/>
  <c r="K1194" i="5" s="1"/>
  <c r="K1186" i="5"/>
  <c r="U781" i="5"/>
  <c r="Y777" i="5"/>
  <c r="O1424" i="4"/>
  <c r="Q1422" i="4"/>
  <c r="M1248" i="4"/>
  <c r="N1246" i="4"/>
  <c r="U810" i="4"/>
  <c r="Y806" i="4"/>
  <c r="G1136" i="4"/>
  <c r="H1132" i="4"/>
  <c r="D1246" i="4"/>
  <c r="E1244" i="4"/>
  <c r="N1422" i="4"/>
  <c r="L1424" i="4"/>
  <c r="R1426" i="4"/>
  <c r="T1424" i="4"/>
  <c r="D1434" i="4"/>
  <c r="E1432" i="4"/>
  <c r="J1428" i="4"/>
  <c r="K1426" i="4"/>
  <c r="G1138" i="4"/>
  <c r="H1134" i="4"/>
  <c r="W1421" i="4"/>
  <c r="U1423" i="4"/>
  <c r="G1434" i="4"/>
  <c r="H1432" i="4"/>
  <c r="J1210" i="4"/>
  <c r="K1206" i="4"/>
  <c r="U812" i="4"/>
  <c r="Y808" i="4"/>
  <c r="N1436" i="3"/>
  <c r="L1438" i="3"/>
  <c r="T1434" i="3"/>
  <c r="R1436" i="3"/>
  <c r="G1138" i="3"/>
  <c r="H1134" i="3"/>
  <c r="J1140" i="3"/>
  <c r="K1136" i="3"/>
  <c r="J1446" i="3"/>
  <c r="K1444" i="3"/>
  <c r="O1436" i="3"/>
  <c r="Q1434" i="3"/>
  <c r="W1435" i="3"/>
  <c r="U1437" i="3"/>
  <c r="E1442" i="3"/>
  <c r="D1444" i="3"/>
  <c r="G1136" i="3"/>
  <c r="H1132" i="3"/>
  <c r="H1444" i="3"/>
  <c r="G1446" i="3"/>
  <c r="J1142" i="3"/>
  <c r="K1138" i="3"/>
  <c r="L1434" i="2"/>
  <c r="N1432" i="2"/>
  <c r="W1429" i="2"/>
  <c r="U1431" i="2"/>
  <c r="K1440" i="2"/>
  <c r="J1442" i="2"/>
  <c r="H1157" i="2"/>
  <c r="G1161" i="2"/>
  <c r="T1430" i="2"/>
  <c r="R1432" i="2"/>
  <c r="G1159" i="2"/>
  <c r="H1155" i="2"/>
  <c r="K1131" i="2"/>
  <c r="J1135" i="2"/>
  <c r="O1436" i="2"/>
  <c r="Q1434" i="2"/>
  <c r="J1137" i="2"/>
  <c r="K1133" i="2"/>
  <c r="H1446" i="2"/>
  <c r="G1448" i="2"/>
  <c r="U821" i="2"/>
  <c r="Y817" i="2"/>
  <c r="Y815" i="2"/>
  <c r="U819" i="2"/>
  <c r="D1442" i="2"/>
  <c r="E1440" i="2"/>
  <c r="J741" i="6" l="1"/>
  <c r="K739" i="6"/>
  <c r="T735" i="6"/>
  <c r="R737" i="6"/>
  <c r="Q735" i="6"/>
  <c r="O737" i="6"/>
  <c r="W732" i="6"/>
  <c r="U734" i="6"/>
  <c r="D739" i="6"/>
  <c r="E737" i="6"/>
  <c r="N735" i="6"/>
  <c r="L737" i="6"/>
  <c r="G741" i="6"/>
  <c r="H739" i="6"/>
  <c r="U785" i="5"/>
  <c r="Y781" i="5"/>
  <c r="M1184" i="5"/>
  <c r="N1182" i="5"/>
  <c r="U783" i="5"/>
  <c r="Y779" i="5"/>
  <c r="R1351" i="5"/>
  <c r="T1349" i="5"/>
  <c r="G1357" i="5"/>
  <c r="H1355" i="5"/>
  <c r="J1357" i="5"/>
  <c r="K1355" i="5"/>
  <c r="W1346" i="5"/>
  <c r="U1348" i="5"/>
  <c r="K1195" i="5"/>
  <c r="K1196" i="5" s="1"/>
  <c r="K1197" i="5" s="1"/>
  <c r="K1198" i="5" s="1"/>
  <c r="D1190" i="5"/>
  <c r="E1190" i="5" s="1"/>
  <c r="E1194" i="5" s="1"/>
  <c r="E1188" i="5"/>
  <c r="Q1347" i="5"/>
  <c r="O1349" i="5"/>
  <c r="L1349" i="5"/>
  <c r="N1347" i="5"/>
  <c r="D1361" i="5"/>
  <c r="E1359" i="5"/>
  <c r="U816" i="4"/>
  <c r="Y812" i="4"/>
  <c r="G1436" i="4"/>
  <c r="H1434" i="4"/>
  <c r="G1142" i="4"/>
  <c r="H1138" i="4"/>
  <c r="D1436" i="4"/>
  <c r="E1434" i="4"/>
  <c r="G1140" i="4"/>
  <c r="H1136" i="4"/>
  <c r="M1250" i="4"/>
  <c r="N1248" i="4"/>
  <c r="L1426" i="4"/>
  <c r="N1424" i="4"/>
  <c r="U1425" i="4"/>
  <c r="W1423" i="4"/>
  <c r="J1214" i="4"/>
  <c r="K1210" i="4"/>
  <c r="J1430" i="4"/>
  <c r="K1428" i="4"/>
  <c r="T1426" i="4"/>
  <c r="R1428" i="4"/>
  <c r="D1248" i="4"/>
  <c r="E1246" i="4"/>
  <c r="U814" i="4"/>
  <c r="Y810" i="4"/>
  <c r="Q1424" i="4"/>
  <c r="O1426" i="4"/>
  <c r="D1446" i="3"/>
  <c r="E1444" i="3"/>
  <c r="R1438" i="3"/>
  <c r="T1436" i="3"/>
  <c r="Q1436" i="3"/>
  <c r="O1438" i="3"/>
  <c r="K1140" i="3"/>
  <c r="J1144" i="3"/>
  <c r="W1437" i="3"/>
  <c r="U1439" i="3"/>
  <c r="N1438" i="3"/>
  <c r="L1440" i="3"/>
  <c r="G1448" i="3"/>
  <c r="H1446" i="3"/>
  <c r="J1146" i="3"/>
  <c r="K1142" i="3"/>
  <c r="G1140" i="3"/>
  <c r="H1136" i="3"/>
  <c r="K1446" i="3"/>
  <c r="J1448" i="3"/>
  <c r="G1142" i="3"/>
  <c r="H1138" i="3"/>
  <c r="U823" i="2"/>
  <c r="Y819" i="2"/>
  <c r="O1438" i="2"/>
  <c r="Q1436" i="2"/>
  <c r="G1163" i="2"/>
  <c r="H1159" i="2"/>
  <c r="G1450" i="2"/>
  <c r="H1448" i="2"/>
  <c r="H1161" i="2"/>
  <c r="G1165" i="2"/>
  <c r="K1135" i="2"/>
  <c r="J1139" i="2"/>
  <c r="T1432" i="2"/>
  <c r="R1434" i="2"/>
  <c r="J1444" i="2"/>
  <c r="K1442" i="2"/>
  <c r="U1433" i="2"/>
  <c r="W1431" i="2"/>
  <c r="D1444" i="2"/>
  <c r="E1442" i="2"/>
  <c r="U825" i="2"/>
  <c r="Y821" i="2"/>
  <c r="J1141" i="2"/>
  <c r="K1137" i="2"/>
  <c r="N1434" i="2"/>
  <c r="L1436" i="2"/>
  <c r="J743" i="6" l="1"/>
  <c r="K741" i="6"/>
  <c r="Q737" i="6"/>
  <c r="O739" i="6"/>
  <c r="T737" i="6"/>
  <c r="R739" i="6"/>
  <c r="L739" i="6"/>
  <c r="N737" i="6"/>
  <c r="U736" i="6"/>
  <c r="W734" i="6"/>
  <c r="H741" i="6"/>
  <c r="G743" i="6"/>
  <c r="E739" i="6"/>
  <c r="D741" i="6"/>
  <c r="N1349" i="5"/>
  <c r="L1351" i="5"/>
  <c r="O1351" i="5"/>
  <c r="Q1349" i="5"/>
  <c r="D1363" i="5"/>
  <c r="E1361" i="5"/>
  <c r="J1359" i="5"/>
  <c r="K1357" i="5"/>
  <c r="T1351" i="5"/>
  <c r="R1353" i="5"/>
  <c r="M1186" i="5"/>
  <c r="N1184" i="5"/>
  <c r="W1348" i="5"/>
  <c r="U1350" i="5"/>
  <c r="E1195" i="5"/>
  <c r="E1196" i="5" s="1"/>
  <c r="E1197" i="5" s="1"/>
  <c r="E1198" i="5" s="1"/>
  <c r="H1357" i="5"/>
  <c r="G1359" i="5"/>
  <c r="U787" i="5"/>
  <c r="Y783" i="5"/>
  <c r="U789" i="5"/>
  <c r="Y785" i="5"/>
  <c r="O1428" i="4"/>
  <c r="Q1426" i="4"/>
  <c r="D1250" i="4"/>
  <c r="E1248" i="4"/>
  <c r="J1432" i="4"/>
  <c r="K1430" i="4"/>
  <c r="U1427" i="4"/>
  <c r="W1425" i="4"/>
  <c r="M1252" i="4"/>
  <c r="N1250" i="4"/>
  <c r="E1436" i="4"/>
  <c r="D1438" i="4"/>
  <c r="G1438" i="4"/>
  <c r="H1436" i="4"/>
  <c r="R1430" i="4"/>
  <c r="T1428" i="4"/>
  <c r="U818" i="4"/>
  <c r="Y814" i="4"/>
  <c r="J1218" i="4"/>
  <c r="K1214" i="4"/>
  <c r="N1426" i="4"/>
  <c r="L1428" i="4"/>
  <c r="G1144" i="4"/>
  <c r="H1140" i="4"/>
  <c r="G1146" i="4"/>
  <c r="H1142" i="4"/>
  <c r="U820" i="4"/>
  <c r="Y816" i="4"/>
  <c r="L1442" i="3"/>
  <c r="N1440" i="3"/>
  <c r="J1148" i="3"/>
  <c r="K1144" i="3"/>
  <c r="J1150" i="3"/>
  <c r="K1146" i="3"/>
  <c r="T1438" i="3"/>
  <c r="R1440" i="3"/>
  <c r="J1450" i="3"/>
  <c r="K1448" i="3"/>
  <c r="U1441" i="3"/>
  <c r="W1439" i="3"/>
  <c r="Q1438" i="3"/>
  <c r="O1440" i="3"/>
  <c r="G1146" i="3"/>
  <c r="H1142" i="3"/>
  <c r="G1144" i="3"/>
  <c r="H1140" i="3"/>
  <c r="G1450" i="3"/>
  <c r="H1448" i="3"/>
  <c r="D1448" i="3"/>
  <c r="E1446" i="3"/>
  <c r="K1139" i="2"/>
  <c r="J1143" i="2"/>
  <c r="J1145" i="2"/>
  <c r="K1141" i="2"/>
  <c r="E1444" i="2"/>
  <c r="D1446" i="2"/>
  <c r="J1446" i="2"/>
  <c r="K1444" i="2"/>
  <c r="G1452" i="2"/>
  <c r="H1450" i="2"/>
  <c r="Q1438" i="2"/>
  <c r="O1440" i="2"/>
  <c r="T1434" i="2"/>
  <c r="R1436" i="2"/>
  <c r="H1165" i="2"/>
  <c r="G1169" i="2"/>
  <c r="N1436" i="2"/>
  <c r="L1438" i="2"/>
  <c r="U829" i="2"/>
  <c r="Y825" i="2"/>
  <c r="U1435" i="2"/>
  <c r="W1433" i="2"/>
  <c r="G1167" i="2"/>
  <c r="H1163" i="2"/>
  <c r="U827" i="2"/>
  <c r="Y823" i="2"/>
  <c r="J745" i="6" l="1"/>
  <c r="K743" i="6"/>
  <c r="U738" i="6"/>
  <c r="W736" i="6"/>
  <c r="D743" i="6"/>
  <c r="E741" i="6"/>
  <c r="O741" i="6"/>
  <c r="Q739" i="6"/>
  <c r="G745" i="6"/>
  <c r="H743" i="6"/>
  <c r="T739" i="6"/>
  <c r="R741" i="6"/>
  <c r="N739" i="6"/>
  <c r="L741" i="6"/>
  <c r="M1188" i="5"/>
  <c r="N1186" i="5"/>
  <c r="Q1351" i="5"/>
  <c r="O1353" i="5"/>
  <c r="G1361" i="5"/>
  <c r="H1359" i="5"/>
  <c r="U1352" i="5"/>
  <c r="W1350" i="5"/>
  <c r="T1353" i="5"/>
  <c r="R1355" i="5"/>
  <c r="L1353" i="5"/>
  <c r="N1351" i="5"/>
  <c r="U791" i="5"/>
  <c r="Y787" i="5"/>
  <c r="K1359" i="5"/>
  <c r="J1361" i="5"/>
  <c r="U793" i="5"/>
  <c r="Y789" i="5"/>
  <c r="D1365" i="5"/>
  <c r="E1363" i="5"/>
  <c r="U824" i="4"/>
  <c r="Y820" i="4"/>
  <c r="G1148" i="4"/>
  <c r="H1144" i="4"/>
  <c r="J1222" i="4"/>
  <c r="K1218" i="4"/>
  <c r="T1430" i="4"/>
  <c r="R1432" i="4"/>
  <c r="W1427" i="4"/>
  <c r="U1429" i="4"/>
  <c r="D1252" i="4"/>
  <c r="E1250" i="4"/>
  <c r="L1430" i="4"/>
  <c r="N1428" i="4"/>
  <c r="D1440" i="4"/>
  <c r="E1438" i="4"/>
  <c r="G1150" i="4"/>
  <c r="H1146" i="4"/>
  <c r="U822" i="4"/>
  <c r="Y818" i="4"/>
  <c r="H1438" i="4"/>
  <c r="G1440" i="4"/>
  <c r="M1254" i="4"/>
  <c r="N1252" i="4"/>
  <c r="K1432" i="4"/>
  <c r="J1434" i="4"/>
  <c r="O1430" i="4"/>
  <c r="Q1428" i="4"/>
  <c r="T1440" i="3"/>
  <c r="R1442" i="3"/>
  <c r="G1452" i="3"/>
  <c r="H1450" i="3"/>
  <c r="G1150" i="3"/>
  <c r="H1146" i="3"/>
  <c r="W1441" i="3"/>
  <c r="U1443" i="3"/>
  <c r="K1148" i="3"/>
  <c r="J1152" i="3"/>
  <c r="Q1440" i="3"/>
  <c r="O1442" i="3"/>
  <c r="D1450" i="3"/>
  <c r="E1448" i="3"/>
  <c r="G1148" i="3"/>
  <c r="H1144" i="3"/>
  <c r="J1452" i="3"/>
  <c r="K1450" i="3"/>
  <c r="J1154" i="3"/>
  <c r="K1150" i="3"/>
  <c r="N1442" i="3"/>
  <c r="L1444" i="3"/>
  <c r="G1171" i="2"/>
  <c r="H1167" i="2"/>
  <c r="U833" i="2"/>
  <c r="Y829" i="2"/>
  <c r="J1448" i="2"/>
  <c r="K1446" i="2"/>
  <c r="J1149" i="2"/>
  <c r="K1145" i="2"/>
  <c r="H1169" i="2"/>
  <c r="G1173" i="2"/>
  <c r="N1438" i="2"/>
  <c r="L1440" i="2"/>
  <c r="R1438" i="2"/>
  <c r="T1436" i="2"/>
  <c r="D1448" i="2"/>
  <c r="E1446" i="2"/>
  <c r="K1143" i="2"/>
  <c r="J1147" i="2"/>
  <c r="Q1440" i="2"/>
  <c r="O1442" i="2"/>
  <c r="U831" i="2"/>
  <c r="Y827" i="2"/>
  <c r="U1437" i="2"/>
  <c r="W1435" i="2"/>
  <c r="G1454" i="2"/>
  <c r="H1452" i="2"/>
  <c r="J747" i="6" l="1"/>
  <c r="K745" i="6"/>
  <c r="G747" i="6"/>
  <c r="H745" i="6"/>
  <c r="N741" i="6"/>
  <c r="L743" i="6"/>
  <c r="R743" i="6"/>
  <c r="T741" i="6"/>
  <c r="D745" i="6"/>
  <c r="E743" i="6"/>
  <c r="Q741" i="6"/>
  <c r="O743" i="6"/>
  <c r="W738" i="6"/>
  <c r="U740" i="6"/>
  <c r="R1357" i="5"/>
  <c r="T1355" i="5"/>
  <c r="U797" i="5"/>
  <c r="Y793" i="5"/>
  <c r="U795" i="5"/>
  <c r="Y791" i="5"/>
  <c r="G1363" i="5"/>
  <c r="H1361" i="5"/>
  <c r="M1190" i="5"/>
  <c r="N1190" i="5" s="1"/>
  <c r="N1194" i="5" s="1"/>
  <c r="N1188" i="5"/>
  <c r="D1367" i="5"/>
  <c r="E1365" i="5"/>
  <c r="L1355" i="5"/>
  <c r="N1353" i="5"/>
  <c r="U1354" i="5"/>
  <c r="W1352" i="5"/>
  <c r="J1363" i="5"/>
  <c r="K1361" i="5"/>
  <c r="O1355" i="5"/>
  <c r="Q1353" i="5"/>
  <c r="T1432" i="4"/>
  <c r="R1434" i="4"/>
  <c r="Q1430" i="4"/>
  <c r="O1432" i="4"/>
  <c r="M1256" i="4"/>
  <c r="N1254" i="4"/>
  <c r="U826" i="4"/>
  <c r="Y822" i="4"/>
  <c r="D1442" i="4"/>
  <c r="E1440" i="4"/>
  <c r="D1254" i="4"/>
  <c r="E1252" i="4"/>
  <c r="G1152" i="4"/>
  <c r="H1148" i="4"/>
  <c r="J1436" i="4"/>
  <c r="K1434" i="4"/>
  <c r="G1442" i="4"/>
  <c r="H1440" i="4"/>
  <c r="W1429" i="4"/>
  <c r="U1431" i="4"/>
  <c r="G1154" i="4"/>
  <c r="H1150" i="4"/>
  <c r="N1430" i="4"/>
  <c r="L1432" i="4"/>
  <c r="K1222" i="4"/>
  <c r="J1226" i="4"/>
  <c r="Y824" i="4"/>
  <c r="U828" i="4"/>
  <c r="O1444" i="3"/>
  <c r="Q1442" i="3"/>
  <c r="J1158" i="3"/>
  <c r="K1154" i="3"/>
  <c r="G1152" i="3"/>
  <c r="H1148" i="3"/>
  <c r="G1454" i="3"/>
  <c r="H1452" i="3"/>
  <c r="N1444" i="3"/>
  <c r="L1446" i="3"/>
  <c r="J1156" i="3"/>
  <c r="K1152" i="3"/>
  <c r="T1442" i="3"/>
  <c r="R1444" i="3"/>
  <c r="W1443" i="3"/>
  <c r="U1445" i="3"/>
  <c r="J1454" i="3"/>
  <c r="K1452" i="3"/>
  <c r="E1450" i="3"/>
  <c r="D1452" i="3"/>
  <c r="G1154" i="3"/>
  <c r="H1150" i="3"/>
  <c r="W1437" i="2"/>
  <c r="U1439" i="2"/>
  <c r="D1450" i="2"/>
  <c r="E1448" i="2"/>
  <c r="J1153" i="2"/>
  <c r="K1149" i="2"/>
  <c r="U837" i="2"/>
  <c r="Y833" i="2"/>
  <c r="O1444" i="2"/>
  <c r="Q1442" i="2"/>
  <c r="K1147" i="2"/>
  <c r="J1151" i="2"/>
  <c r="H1173" i="2"/>
  <c r="G1177" i="2"/>
  <c r="L1442" i="2"/>
  <c r="N1440" i="2"/>
  <c r="H1454" i="2"/>
  <c r="G1456" i="2"/>
  <c r="U835" i="2"/>
  <c r="Y831" i="2"/>
  <c r="R1440" i="2"/>
  <c r="T1438" i="2"/>
  <c r="J1450" i="2"/>
  <c r="K1448" i="2"/>
  <c r="G1175" i="2"/>
  <c r="H1171" i="2"/>
  <c r="J749" i="6" l="1"/>
  <c r="K749" i="6" s="1"/>
  <c r="K753" i="6" s="1"/>
  <c r="K754" i="6" s="1"/>
  <c r="K747" i="6"/>
  <c r="D747" i="6"/>
  <c r="E745" i="6"/>
  <c r="Q743" i="6"/>
  <c r="O745" i="6"/>
  <c r="W740" i="6"/>
  <c r="U742" i="6"/>
  <c r="N743" i="6"/>
  <c r="L745" i="6"/>
  <c r="T743" i="6"/>
  <c r="R745" i="6"/>
  <c r="G749" i="6"/>
  <c r="H749" i="6" s="1"/>
  <c r="H753" i="6" s="1"/>
  <c r="H754" i="6" s="1"/>
  <c r="H747" i="6"/>
  <c r="Q1355" i="5"/>
  <c r="O1357" i="5"/>
  <c r="U1356" i="5"/>
  <c r="W1354" i="5"/>
  <c r="D1369" i="5"/>
  <c r="E1367" i="5"/>
  <c r="G1365" i="5"/>
  <c r="H1363" i="5"/>
  <c r="U801" i="5"/>
  <c r="Y797" i="5"/>
  <c r="J1365" i="5"/>
  <c r="K1363" i="5"/>
  <c r="N1355" i="5"/>
  <c r="L1357" i="5"/>
  <c r="N1195" i="5"/>
  <c r="N1196" i="5" s="1"/>
  <c r="N1197" i="5" s="1"/>
  <c r="N1198" i="5" s="1"/>
  <c r="Q1200" i="5" s="1"/>
  <c r="U799" i="5"/>
  <c r="Y795" i="5"/>
  <c r="R1359" i="5"/>
  <c r="T1357" i="5"/>
  <c r="U1433" i="4"/>
  <c r="W1431" i="4"/>
  <c r="J1438" i="4"/>
  <c r="K1436" i="4"/>
  <c r="D1256" i="4"/>
  <c r="E1254" i="4"/>
  <c r="Y826" i="4"/>
  <c r="U830" i="4"/>
  <c r="U832" i="4"/>
  <c r="Y828" i="4"/>
  <c r="T1434" i="4"/>
  <c r="R1436" i="4"/>
  <c r="L1434" i="4"/>
  <c r="N1432" i="4"/>
  <c r="Q1432" i="4"/>
  <c r="O1434" i="4"/>
  <c r="J1230" i="4"/>
  <c r="K1226" i="4"/>
  <c r="H1154" i="4"/>
  <c r="G1158" i="4"/>
  <c r="G1444" i="4"/>
  <c r="H1442" i="4"/>
  <c r="G1156" i="4"/>
  <c r="H1152" i="4"/>
  <c r="E1442" i="4"/>
  <c r="D1444" i="4"/>
  <c r="M1258" i="4"/>
  <c r="N1256" i="4"/>
  <c r="D1454" i="3"/>
  <c r="E1452" i="3"/>
  <c r="W1445" i="3"/>
  <c r="U1447" i="3"/>
  <c r="K1156" i="3"/>
  <c r="J1160" i="3"/>
  <c r="G1456" i="3"/>
  <c r="H1454" i="3"/>
  <c r="J1162" i="3"/>
  <c r="K1158" i="3"/>
  <c r="R1446" i="3"/>
  <c r="T1444" i="3"/>
  <c r="N1446" i="3"/>
  <c r="L1448" i="3"/>
  <c r="G1158" i="3"/>
  <c r="H1154" i="3"/>
  <c r="K1454" i="3"/>
  <c r="J1456" i="3"/>
  <c r="G1156" i="3"/>
  <c r="H1152" i="3"/>
  <c r="Q1444" i="3"/>
  <c r="O1446" i="3"/>
  <c r="K1151" i="2"/>
  <c r="J1155" i="2"/>
  <c r="J1452" i="2"/>
  <c r="K1450" i="2"/>
  <c r="U839" i="2"/>
  <c r="Y835" i="2"/>
  <c r="L1444" i="2"/>
  <c r="N1442" i="2"/>
  <c r="U841" i="2"/>
  <c r="Y837" i="2"/>
  <c r="D1452" i="2"/>
  <c r="E1450" i="2"/>
  <c r="G1458" i="2"/>
  <c r="H1456" i="2"/>
  <c r="H1177" i="2"/>
  <c r="G1181" i="2"/>
  <c r="U1441" i="2"/>
  <c r="W1439" i="2"/>
  <c r="G1179" i="2"/>
  <c r="H1175" i="2"/>
  <c r="R1442" i="2"/>
  <c r="T1440" i="2"/>
  <c r="Q1444" i="2"/>
  <c r="O1446" i="2"/>
  <c r="J1157" i="2"/>
  <c r="K1153" i="2"/>
  <c r="T745" i="6" l="1"/>
  <c r="R747" i="6"/>
  <c r="W742" i="6"/>
  <c r="U744" i="6"/>
  <c r="L747" i="6"/>
  <c r="N745" i="6"/>
  <c r="Q745" i="6"/>
  <c r="O747" i="6"/>
  <c r="D749" i="6"/>
  <c r="E749" i="6" s="1"/>
  <c r="E747" i="6"/>
  <c r="R1361" i="5"/>
  <c r="T1359" i="5"/>
  <c r="J1367" i="5"/>
  <c r="K1365" i="5"/>
  <c r="G1367" i="5"/>
  <c r="H1365" i="5"/>
  <c r="W1356" i="5"/>
  <c r="U1358" i="5"/>
  <c r="O1359" i="5"/>
  <c r="Q1357" i="5"/>
  <c r="N1357" i="5"/>
  <c r="L1359" i="5"/>
  <c r="U803" i="5"/>
  <c r="Y799" i="5"/>
  <c r="U805" i="5"/>
  <c r="Y801" i="5"/>
  <c r="D1371" i="5"/>
  <c r="E1369" i="5"/>
  <c r="O1436" i="4"/>
  <c r="Q1434" i="4"/>
  <c r="U834" i="4"/>
  <c r="Y830" i="4"/>
  <c r="M1260" i="4"/>
  <c r="N1258" i="4"/>
  <c r="K1438" i="4"/>
  <c r="J1440" i="4"/>
  <c r="G1162" i="4"/>
  <c r="H1158" i="4"/>
  <c r="R1438" i="4"/>
  <c r="T1436" i="4"/>
  <c r="G1160" i="4"/>
  <c r="H1156" i="4"/>
  <c r="D1446" i="4"/>
  <c r="E1444" i="4"/>
  <c r="G1446" i="4"/>
  <c r="H1444" i="4"/>
  <c r="K1230" i="4"/>
  <c r="J1234" i="4"/>
  <c r="N1434" i="4"/>
  <c r="L1436" i="4"/>
  <c r="Y832" i="4"/>
  <c r="U836" i="4"/>
  <c r="D1258" i="4"/>
  <c r="E1256" i="4"/>
  <c r="U1435" i="4"/>
  <c r="W1433" i="4"/>
  <c r="U1449" i="3"/>
  <c r="W1447" i="3"/>
  <c r="G1160" i="3"/>
  <c r="H1156" i="3"/>
  <c r="G1162" i="3"/>
  <c r="H1158" i="3"/>
  <c r="T1446" i="3"/>
  <c r="R1448" i="3"/>
  <c r="G1458" i="3"/>
  <c r="H1456" i="3"/>
  <c r="Q1446" i="3"/>
  <c r="O1448" i="3"/>
  <c r="L1450" i="3"/>
  <c r="N1448" i="3"/>
  <c r="J1164" i="3"/>
  <c r="K1160" i="3"/>
  <c r="J1458" i="3"/>
  <c r="K1456" i="3"/>
  <c r="K1162" i="3"/>
  <c r="J1166" i="3"/>
  <c r="D1456" i="3"/>
  <c r="E1454" i="3"/>
  <c r="O1448" i="2"/>
  <c r="Q1446" i="2"/>
  <c r="G1183" i="2"/>
  <c r="H1179" i="2"/>
  <c r="D1454" i="2"/>
  <c r="E1452" i="2"/>
  <c r="N1444" i="2"/>
  <c r="L1446" i="2"/>
  <c r="J1454" i="2"/>
  <c r="K1452" i="2"/>
  <c r="G1185" i="2"/>
  <c r="H1181" i="2"/>
  <c r="K1155" i="2"/>
  <c r="J1159" i="2"/>
  <c r="J1161" i="2"/>
  <c r="K1157" i="2"/>
  <c r="T1442" i="2"/>
  <c r="R1444" i="2"/>
  <c r="W1441" i="2"/>
  <c r="U1443" i="2"/>
  <c r="G1460" i="2"/>
  <c r="H1458" i="2"/>
  <c r="U845" i="2"/>
  <c r="Y841" i="2"/>
  <c r="U843" i="2"/>
  <c r="Y839" i="2"/>
  <c r="O749" i="6" l="1"/>
  <c r="Q749" i="6" s="1"/>
  <c r="Q753" i="6" s="1"/>
  <c r="Q754" i="6" s="1"/>
  <c r="Q747" i="6"/>
  <c r="U746" i="6"/>
  <c r="W744" i="6"/>
  <c r="T747" i="6"/>
  <c r="R749" i="6"/>
  <c r="T749" i="6" s="1"/>
  <c r="T753" i="6" s="1"/>
  <c r="T754" i="6" s="1"/>
  <c r="E753" i="6"/>
  <c r="E754" i="6" s="1"/>
  <c r="N747" i="6"/>
  <c r="L749" i="6"/>
  <c r="N749" i="6" s="1"/>
  <c r="L1361" i="5"/>
  <c r="N1359" i="5"/>
  <c r="U1360" i="5"/>
  <c r="W1358" i="5"/>
  <c r="U809" i="5"/>
  <c r="Y805" i="5"/>
  <c r="J1369" i="5"/>
  <c r="K1367" i="5"/>
  <c r="D1373" i="5"/>
  <c r="E1371" i="5"/>
  <c r="U807" i="5"/>
  <c r="Y803" i="5"/>
  <c r="Q1359" i="5"/>
  <c r="O1361" i="5"/>
  <c r="G1369" i="5"/>
  <c r="H1367" i="5"/>
  <c r="T1361" i="5"/>
  <c r="R1363" i="5"/>
  <c r="U840" i="4"/>
  <c r="Y836" i="4"/>
  <c r="D1448" i="4"/>
  <c r="E1446" i="4"/>
  <c r="T1438" i="4"/>
  <c r="R1440" i="4"/>
  <c r="Y834" i="4"/>
  <c r="U838" i="4"/>
  <c r="U1437" i="4"/>
  <c r="W1435" i="4"/>
  <c r="L1438" i="4"/>
  <c r="N1436" i="4"/>
  <c r="J1238" i="4"/>
  <c r="K1234" i="4"/>
  <c r="J1442" i="4"/>
  <c r="K1440" i="4"/>
  <c r="D1260" i="4"/>
  <c r="E1258" i="4"/>
  <c r="G1448" i="4"/>
  <c r="H1446" i="4"/>
  <c r="G1164" i="4"/>
  <c r="H1160" i="4"/>
  <c r="H1162" i="4"/>
  <c r="G1166" i="4"/>
  <c r="M1262" i="4"/>
  <c r="N1260" i="4"/>
  <c r="O1438" i="4"/>
  <c r="Q1436" i="4"/>
  <c r="T1448" i="3"/>
  <c r="R1450" i="3"/>
  <c r="K1164" i="3"/>
  <c r="J1168" i="3"/>
  <c r="G1164" i="3"/>
  <c r="H1160" i="3"/>
  <c r="K1166" i="3"/>
  <c r="J1170" i="3"/>
  <c r="Q1448" i="3"/>
  <c r="O1450" i="3"/>
  <c r="D1458" i="3"/>
  <c r="E1456" i="3"/>
  <c r="J1460" i="3"/>
  <c r="K1458" i="3"/>
  <c r="N1450" i="3"/>
  <c r="L1452" i="3"/>
  <c r="G1460" i="3"/>
  <c r="H1458" i="3"/>
  <c r="G1166" i="3"/>
  <c r="H1162" i="3"/>
  <c r="W1449" i="3"/>
  <c r="U1451" i="3"/>
  <c r="W1443" i="2"/>
  <c r="U1445" i="2"/>
  <c r="N1446" i="2"/>
  <c r="L1448" i="2"/>
  <c r="U849" i="2"/>
  <c r="Y845" i="2"/>
  <c r="R1446" i="2"/>
  <c r="T1444" i="2"/>
  <c r="K1159" i="2"/>
  <c r="J1163" i="2"/>
  <c r="J1165" i="2"/>
  <c r="K1161" i="2"/>
  <c r="G1189" i="2"/>
  <c r="H1185" i="2"/>
  <c r="G1187" i="2"/>
  <c r="H1183" i="2"/>
  <c r="U847" i="2"/>
  <c r="Y843" i="2"/>
  <c r="H1460" i="2"/>
  <c r="G1462" i="2"/>
  <c r="J1456" i="2"/>
  <c r="K1454" i="2"/>
  <c r="D1456" i="2"/>
  <c r="E1454" i="2"/>
  <c r="Q1448" i="2"/>
  <c r="O1450" i="2"/>
  <c r="W746" i="6" l="1"/>
  <c r="U748" i="6"/>
  <c r="N753" i="6"/>
  <c r="N754" i="6" s="1"/>
  <c r="G1371" i="5"/>
  <c r="H1369" i="5"/>
  <c r="U811" i="5"/>
  <c r="Y807" i="5"/>
  <c r="J1371" i="5"/>
  <c r="K1369" i="5"/>
  <c r="W1360" i="5"/>
  <c r="U1362" i="5"/>
  <c r="R1365" i="5"/>
  <c r="T1363" i="5"/>
  <c r="O1363" i="5"/>
  <c r="Q1361" i="5"/>
  <c r="D1375" i="5"/>
  <c r="E1373" i="5"/>
  <c r="U813" i="5"/>
  <c r="Y809" i="5"/>
  <c r="L1363" i="5"/>
  <c r="N1361" i="5"/>
  <c r="O1440" i="4"/>
  <c r="Q1438" i="4"/>
  <c r="G1450" i="4"/>
  <c r="H1448" i="4"/>
  <c r="K1442" i="4"/>
  <c r="J1444" i="4"/>
  <c r="N1438" i="4"/>
  <c r="L1440" i="4"/>
  <c r="D1450" i="4"/>
  <c r="E1448" i="4"/>
  <c r="R1442" i="4"/>
  <c r="T1440" i="4"/>
  <c r="G1170" i="4"/>
  <c r="H1166" i="4"/>
  <c r="U842" i="4"/>
  <c r="Y838" i="4"/>
  <c r="M1264" i="4"/>
  <c r="N1262" i="4"/>
  <c r="G1168" i="4"/>
  <c r="H1164" i="4"/>
  <c r="E1260" i="4"/>
  <c r="D1262" i="4"/>
  <c r="J1242" i="4"/>
  <c r="K1238" i="4"/>
  <c r="W1437" i="4"/>
  <c r="U1439" i="4"/>
  <c r="Y840" i="4"/>
  <c r="U844" i="4"/>
  <c r="K1170" i="3"/>
  <c r="J1174" i="3"/>
  <c r="G1170" i="3"/>
  <c r="H1166" i="3"/>
  <c r="D1460" i="3"/>
  <c r="E1458" i="3"/>
  <c r="O1452" i="3"/>
  <c r="Q1450" i="3"/>
  <c r="T1450" i="3"/>
  <c r="R1452" i="3"/>
  <c r="N1452" i="3"/>
  <c r="L1454" i="3"/>
  <c r="K1168" i="3"/>
  <c r="J1172" i="3"/>
  <c r="W1451" i="3"/>
  <c r="U1453" i="3"/>
  <c r="G1462" i="3"/>
  <c r="H1460" i="3"/>
  <c r="J1462" i="3"/>
  <c r="K1460" i="3"/>
  <c r="G1168" i="3"/>
  <c r="H1164" i="3"/>
  <c r="L1450" i="2"/>
  <c r="N1448" i="2"/>
  <c r="D1458" i="2"/>
  <c r="E1456" i="2"/>
  <c r="G1191" i="2"/>
  <c r="H1187" i="2"/>
  <c r="J1169" i="2"/>
  <c r="K1165" i="2"/>
  <c r="T1446" i="2"/>
  <c r="R1448" i="2"/>
  <c r="H1462" i="2"/>
  <c r="G1464" i="2"/>
  <c r="K1163" i="2"/>
  <c r="J1167" i="2"/>
  <c r="W1445" i="2"/>
  <c r="U1447" i="2"/>
  <c r="O1452" i="2"/>
  <c r="Q1450" i="2"/>
  <c r="K1456" i="2"/>
  <c r="J1458" i="2"/>
  <c r="U851" i="2"/>
  <c r="Y847" i="2"/>
  <c r="H1189" i="2"/>
  <c r="G1193" i="2"/>
  <c r="U853" i="2"/>
  <c r="Y849" i="2"/>
  <c r="W748" i="6" l="1"/>
  <c r="U750" i="6"/>
  <c r="W750" i="6" s="1"/>
  <c r="W1362" i="5"/>
  <c r="U1364" i="5"/>
  <c r="U817" i="5"/>
  <c r="Y813" i="5"/>
  <c r="Q1363" i="5"/>
  <c r="O1365" i="5"/>
  <c r="U815" i="5"/>
  <c r="Y811" i="5"/>
  <c r="L1365" i="5"/>
  <c r="N1363" i="5"/>
  <c r="D1377" i="5"/>
  <c r="E1375" i="5"/>
  <c r="R1367" i="5"/>
  <c r="T1365" i="5"/>
  <c r="J1373" i="5"/>
  <c r="K1371" i="5"/>
  <c r="G1373" i="5"/>
  <c r="H1371" i="5"/>
  <c r="J1246" i="4"/>
  <c r="K1242" i="4"/>
  <c r="G1172" i="4"/>
  <c r="H1168" i="4"/>
  <c r="Y842" i="4"/>
  <c r="U846" i="4"/>
  <c r="T1442" i="4"/>
  <c r="R1444" i="4"/>
  <c r="G1452" i="4"/>
  <c r="H1450" i="4"/>
  <c r="U1441" i="4"/>
  <c r="W1439" i="4"/>
  <c r="D1264" i="4"/>
  <c r="E1262" i="4"/>
  <c r="J1446" i="4"/>
  <c r="K1444" i="4"/>
  <c r="U848" i="4"/>
  <c r="Y844" i="4"/>
  <c r="L1442" i="4"/>
  <c r="N1440" i="4"/>
  <c r="M1266" i="4"/>
  <c r="N1266" i="4" s="1"/>
  <c r="N1271" i="4" s="1"/>
  <c r="N1264" i="4"/>
  <c r="G1174" i="4"/>
  <c r="H1170" i="4"/>
  <c r="D1452" i="4"/>
  <c r="E1450" i="4"/>
  <c r="Q1440" i="4"/>
  <c r="O1442" i="4"/>
  <c r="N1454" i="3"/>
  <c r="L1456" i="3"/>
  <c r="J1464" i="3"/>
  <c r="K1462" i="3"/>
  <c r="Q1452" i="3"/>
  <c r="O1454" i="3"/>
  <c r="G1174" i="3"/>
  <c r="H1170" i="3"/>
  <c r="K1172" i="3"/>
  <c r="J1176" i="3"/>
  <c r="R1454" i="3"/>
  <c r="T1452" i="3"/>
  <c r="K1174" i="3"/>
  <c r="J1178" i="3"/>
  <c r="W1453" i="3"/>
  <c r="U1455" i="3"/>
  <c r="G1172" i="3"/>
  <c r="H1168" i="3"/>
  <c r="H1462" i="3"/>
  <c r="G1464" i="3"/>
  <c r="E1460" i="3"/>
  <c r="D1462" i="3"/>
  <c r="J1460" i="2"/>
  <c r="K1458" i="2"/>
  <c r="J1173" i="2"/>
  <c r="K1169" i="2"/>
  <c r="D1460" i="2"/>
  <c r="E1458" i="2"/>
  <c r="G1197" i="2"/>
  <c r="H1193" i="2"/>
  <c r="U1449" i="2"/>
  <c r="W1447" i="2"/>
  <c r="K1167" i="2"/>
  <c r="J1171" i="2"/>
  <c r="T1448" i="2"/>
  <c r="R1450" i="2"/>
  <c r="G1466" i="2"/>
  <c r="H1464" i="2"/>
  <c r="U857" i="2"/>
  <c r="Y853" i="2"/>
  <c r="U855" i="2"/>
  <c r="Y851" i="2"/>
  <c r="O1454" i="2"/>
  <c r="Q1452" i="2"/>
  <c r="G1195" i="2"/>
  <c r="H1191" i="2"/>
  <c r="N1450" i="2"/>
  <c r="L1452" i="2"/>
  <c r="W753" i="6" l="1"/>
  <c r="W754" i="6" s="1"/>
  <c r="W757" i="6" s="1"/>
  <c r="C760" i="6" s="1"/>
  <c r="I773" i="6" s="1"/>
  <c r="J1375" i="5"/>
  <c r="K1373" i="5"/>
  <c r="D1379" i="5"/>
  <c r="E1377" i="5"/>
  <c r="U819" i="5"/>
  <c r="Y815" i="5"/>
  <c r="U821" i="5"/>
  <c r="Y817" i="5"/>
  <c r="O1367" i="5"/>
  <c r="Q1365" i="5"/>
  <c r="W1364" i="5"/>
  <c r="U1366" i="5"/>
  <c r="H1373" i="5"/>
  <c r="G1375" i="5"/>
  <c r="T1367" i="5"/>
  <c r="R1369" i="5"/>
  <c r="N1365" i="5"/>
  <c r="L1367" i="5"/>
  <c r="E1452" i="4"/>
  <c r="D1454" i="4"/>
  <c r="O1444" i="4"/>
  <c r="Q1442" i="4"/>
  <c r="R1446" i="4"/>
  <c r="T1444" i="4"/>
  <c r="G1178" i="4"/>
  <c r="H1174" i="4"/>
  <c r="N1442" i="4"/>
  <c r="L1444" i="4"/>
  <c r="J1448" i="4"/>
  <c r="K1446" i="4"/>
  <c r="W1441" i="4"/>
  <c r="U1443" i="4"/>
  <c r="G1176" i="4"/>
  <c r="H1172" i="4"/>
  <c r="U850" i="4"/>
  <c r="Y846" i="4"/>
  <c r="N1272" i="4"/>
  <c r="N1273" i="4" s="1"/>
  <c r="N1274" i="4"/>
  <c r="N1275" i="4" s="1"/>
  <c r="Y848" i="4"/>
  <c r="U852" i="4"/>
  <c r="D1266" i="4"/>
  <c r="E1266" i="4" s="1"/>
  <c r="E1271" i="4" s="1"/>
  <c r="E1264" i="4"/>
  <c r="G1454" i="4"/>
  <c r="H1452" i="4"/>
  <c r="K1246" i="4"/>
  <c r="J1250" i="4"/>
  <c r="T1454" i="3"/>
  <c r="R1456" i="3"/>
  <c r="G1178" i="3"/>
  <c r="H1174" i="3"/>
  <c r="K1464" i="3"/>
  <c r="J1466" i="3"/>
  <c r="E1462" i="3"/>
  <c r="D1464" i="3"/>
  <c r="K1178" i="3"/>
  <c r="J1182" i="3"/>
  <c r="K1176" i="3"/>
  <c r="J1180" i="3"/>
  <c r="Q1454" i="3"/>
  <c r="O1456" i="3"/>
  <c r="L1458" i="3"/>
  <c r="N1456" i="3"/>
  <c r="H1464" i="3"/>
  <c r="G1466" i="3"/>
  <c r="U1457" i="3"/>
  <c r="W1455" i="3"/>
  <c r="G1176" i="3"/>
  <c r="H1172" i="3"/>
  <c r="G1199" i="2"/>
  <c r="H1195" i="2"/>
  <c r="U859" i="2"/>
  <c r="Y855" i="2"/>
  <c r="G1468" i="2"/>
  <c r="H1466" i="2"/>
  <c r="H1197" i="2"/>
  <c r="G1201" i="2"/>
  <c r="J1177" i="2"/>
  <c r="K1173" i="2"/>
  <c r="T1450" i="2"/>
  <c r="R1452" i="2"/>
  <c r="K1171" i="2"/>
  <c r="J1175" i="2"/>
  <c r="N1452" i="2"/>
  <c r="L1454" i="2"/>
  <c r="Q1454" i="2"/>
  <c r="O1456" i="2"/>
  <c r="Y857" i="2"/>
  <c r="U861" i="2"/>
  <c r="U1451" i="2"/>
  <c r="W1449" i="2"/>
  <c r="D1462" i="2"/>
  <c r="E1460" i="2"/>
  <c r="J1462" i="2"/>
  <c r="K1460" i="2"/>
  <c r="U825" i="5" l="1"/>
  <c r="Y821" i="5"/>
  <c r="D1381" i="5"/>
  <c r="E1379" i="5"/>
  <c r="L1369" i="5"/>
  <c r="N1367" i="5"/>
  <c r="G1377" i="5"/>
  <c r="H1375" i="5"/>
  <c r="T1369" i="5"/>
  <c r="R1371" i="5"/>
  <c r="U1368" i="5"/>
  <c r="W1366" i="5"/>
  <c r="Q1367" i="5"/>
  <c r="O1369" i="5"/>
  <c r="U823" i="5"/>
  <c r="Y819" i="5"/>
  <c r="K1375" i="5"/>
  <c r="J1377" i="5"/>
  <c r="G1180" i="4"/>
  <c r="H1176" i="4"/>
  <c r="K1448" i="4"/>
  <c r="J1450" i="4"/>
  <c r="G1182" i="4"/>
  <c r="H1178" i="4"/>
  <c r="Q1444" i="4"/>
  <c r="O1446" i="4"/>
  <c r="J1254" i="4"/>
  <c r="K1250" i="4"/>
  <c r="U856" i="4"/>
  <c r="Y852" i="4"/>
  <c r="U1445" i="4"/>
  <c r="W1443" i="4"/>
  <c r="L1446" i="4"/>
  <c r="N1444" i="4"/>
  <c r="D1456" i="4"/>
  <c r="E1454" i="4"/>
  <c r="E1272" i="4"/>
  <c r="E1273" i="4" s="1"/>
  <c r="E1274" i="4" s="1"/>
  <c r="E1275" i="4" s="1"/>
  <c r="G1456" i="4"/>
  <c r="H1454" i="4"/>
  <c r="Y850" i="4"/>
  <c r="U854" i="4"/>
  <c r="T1446" i="4"/>
  <c r="R1448" i="4"/>
  <c r="U1459" i="3"/>
  <c r="W1457" i="3"/>
  <c r="L1460" i="3"/>
  <c r="N1458" i="3"/>
  <c r="G1182" i="3"/>
  <c r="H1178" i="3"/>
  <c r="K1180" i="3"/>
  <c r="J1184" i="3"/>
  <c r="G1468" i="3"/>
  <c r="H1466" i="3"/>
  <c r="Q1456" i="3"/>
  <c r="O1458" i="3"/>
  <c r="K1182" i="3"/>
  <c r="J1186" i="3"/>
  <c r="K1466" i="3"/>
  <c r="J1468" i="3"/>
  <c r="T1456" i="3"/>
  <c r="R1458" i="3"/>
  <c r="D1466" i="3"/>
  <c r="E1464" i="3"/>
  <c r="G1180" i="3"/>
  <c r="H1176" i="3"/>
  <c r="N1454" i="2"/>
  <c r="L1456" i="2"/>
  <c r="U863" i="2"/>
  <c r="Y859" i="2"/>
  <c r="U865" i="2"/>
  <c r="Y861" i="2"/>
  <c r="R1454" i="2"/>
  <c r="T1452" i="2"/>
  <c r="H1201" i="2"/>
  <c r="G1205" i="2"/>
  <c r="Q1456" i="2"/>
  <c r="O1458" i="2"/>
  <c r="K1175" i="2"/>
  <c r="J1179" i="2"/>
  <c r="D1464" i="2"/>
  <c r="E1462" i="2"/>
  <c r="J1464" i="2"/>
  <c r="K1462" i="2"/>
  <c r="U1453" i="2"/>
  <c r="W1451" i="2"/>
  <c r="J1181" i="2"/>
  <c r="K1177" i="2"/>
  <c r="H1468" i="2"/>
  <c r="G1470" i="2"/>
  <c r="G1203" i="2"/>
  <c r="H1199" i="2"/>
  <c r="U827" i="5" l="1"/>
  <c r="Y823" i="5"/>
  <c r="U1370" i="5"/>
  <c r="W1368" i="5"/>
  <c r="G1379" i="5"/>
  <c r="H1377" i="5"/>
  <c r="D1383" i="5"/>
  <c r="E1381" i="5"/>
  <c r="J1379" i="5"/>
  <c r="K1377" i="5"/>
  <c r="O1371" i="5"/>
  <c r="Q1369" i="5"/>
  <c r="R1373" i="5"/>
  <c r="T1371" i="5"/>
  <c r="L1371" i="5"/>
  <c r="N1369" i="5"/>
  <c r="U829" i="5"/>
  <c r="Y829" i="5" s="1"/>
  <c r="Y825" i="5"/>
  <c r="N1446" i="4"/>
  <c r="L1448" i="4"/>
  <c r="Y856" i="4"/>
  <c r="U860" i="4"/>
  <c r="U858" i="4"/>
  <c r="Y854" i="4"/>
  <c r="R1450" i="4"/>
  <c r="T1448" i="4"/>
  <c r="Q1446" i="4"/>
  <c r="O1448" i="4"/>
  <c r="J1452" i="4"/>
  <c r="K1450" i="4"/>
  <c r="G1458" i="4"/>
  <c r="H1456" i="4"/>
  <c r="D1458" i="4"/>
  <c r="E1456" i="4"/>
  <c r="W1445" i="4"/>
  <c r="U1447" i="4"/>
  <c r="J1258" i="4"/>
  <c r="K1254" i="4"/>
  <c r="G1186" i="4"/>
  <c r="H1182" i="4"/>
  <c r="H1180" i="4"/>
  <c r="G1184" i="4"/>
  <c r="J1470" i="3"/>
  <c r="K1468" i="3"/>
  <c r="O1460" i="3"/>
  <c r="Q1458" i="3"/>
  <c r="D1468" i="3"/>
  <c r="E1466" i="3"/>
  <c r="L1462" i="3"/>
  <c r="N1460" i="3"/>
  <c r="T1458" i="3"/>
  <c r="R1460" i="3"/>
  <c r="K1186" i="3"/>
  <c r="J1190" i="3"/>
  <c r="K1184" i="3"/>
  <c r="J1188" i="3"/>
  <c r="G1184" i="3"/>
  <c r="H1180" i="3"/>
  <c r="G1470" i="3"/>
  <c r="H1468" i="3"/>
  <c r="G1186" i="3"/>
  <c r="H1182" i="3"/>
  <c r="U1461" i="3"/>
  <c r="W1459" i="3"/>
  <c r="H1470" i="2"/>
  <c r="G1472" i="2"/>
  <c r="W1453" i="2"/>
  <c r="U1455" i="2"/>
  <c r="D1466" i="2"/>
  <c r="E1464" i="2"/>
  <c r="R1456" i="2"/>
  <c r="T1454" i="2"/>
  <c r="U867" i="2"/>
  <c r="Y863" i="2"/>
  <c r="O1460" i="2"/>
  <c r="Q1458" i="2"/>
  <c r="K1179" i="2"/>
  <c r="J1183" i="2"/>
  <c r="H1205" i="2"/>
  <c r="G1209" i="2"/>
  <c r="L1458" i="2"/>
  <c r="N1456" i="2"/>
  <c r="G1207" i="2"/>
  <c r="H1203" i="2"/>
  <c r="J1185" i="2"/>
  <c r="K1181" i="2"/>
  <c r="J1466" i="2"/>
  <c r="K1464" i="2"/>
  <c r="Y865" i="2"/>
  <c r="U869" i="2"/>
  <c r="J1381" i="5" l="1"/>
  <c r="K1379" i="5"/>
  <c r="G1381" i="5"/>
  <c r="H1379" i="5"/>
  <c r="N1371" i="5"/>
  <c r="L1373" i="5"/>
  <c r="O1373" i="5"/>
  <c r="Q1371" i="5"/>
  <c r="D1385" i="5"/>
  <c r="E1383" i="5"/>
  <c r="U1372" i="5"/>
  <c r="W1370" i="5"/>
  <c r="R1375" i="5"/>
  <c r="T1373" i="5"/>
  <c r="Y827" i="5"/>
  <c r="U831" i="5"/>
  <c r="Y831" i="5" s="1"/>
  <c r="Y833" i="5" s="1"/>
  <c r="I1563" i="5" s="1"/>
  <c r="U1449" i="4"/>
  <c r="W1447" i="4"/>
  <c r="Q1448" i="4"/>
  <c r="O1450" i="4"/>
  <c r="L1450" i="4"/>
  <c r="N1448" i="4"/>
  <c r="T1450" i="4"/>
  <c r="R1452" i="4"/>
  <c r="H1186" i="4"/>
  <c r="G1190" i="4"/>
  <c r="G1460" i="4"/>
  <c r="H1458" i="4"/>
  <c r="U862" i="4"/>
  <c r="Y858" i="4"/>
  <c r="J1262" i="4"/>
  <c r="K1258" i="4"/>
  <c r="D1460" i="4"/>
  <c r="E1458" i="4"/>
  <c r="J1454" i="4"/>
  <c r="K1452" i="4"/>
  <c r="G1188" i="4"/>
  <c r="H1184" i="4"/>
  <c r="U864" i="4"/>
  <c r="Y860" i="4"/>
  <c r="K1190" i="3"/>
  <c r="J1194" i="3"/>
  <c r="G1190" i="3"/>
  <c r="H1186" i="3"/>
  <c r="G1188" i="3"/>
  <c r="H1184" i="3"/>
  <c r="N1462" i="3"/>
  <c r="L1464" i="3"/>
  <c r="O1462" i="3"/>
  <c r="Q1460" i="3"/>
  <c r="K1188" i="3"/>
  <c r="J1192" i="3"/>
  <c r="T1460" i="3"/>
  <c r="R1462" i="3"/>
  <c r="W1461" i="3"/>
  <c r="U1463" i="3"/>
  <c r="H1470" i="3"/>
  <c r="G1472" i="3"/>
  <c r="E1468" i="3"/>
  <c r="D1470" i="3"/>
  <c r="J1472" i="3"/>
  <c r="K1470" i="3"/>
  <c r="G1213" i="2"/>
  <c r="H1209" i="2"/>
  <c r="U1457" i="2"/>
  <c r="W1455" i="2"/>
  <c r="J1468" i="2"/>
  <c r="K1466" i="2"/>
  <c r="G1211" i="2"/>
  <c r="H1207" i="2"/>
  <c r="Q1460" i="2"/>
  <c r="O1462" i="2"/>
  <c r="R1458" i="2"/>
  <c r="T1456" i="2"/>
  <c r="K1183" i="2"/>
  <c r="J1187" i="2"/>
  <c r="G1474" i="2"/>
  <c r="H1472" i="2"/>
  <c r="U873" i="2"/>
  <c r="Y869" i="2"/>
  <c r="J1189" i="2"/>
  <c r="K1185" i="2"/>
  <c r="N1458" i="2"/>
  <c r="L1460" i="2"/>
  <c r="U871" i="2"/>
  <c r="Y867" i="2"/>
  <c r="D1468" i="2"/>
  <c r="E1466" i="2"/>
  <c r="W1372" i="5" l="1"/>
  <c r="U1374" i="5"/>
  <c r="H1381" i="5"/>
  <c r="G1383" i="5"/>
  <c r="N1373" i="5"/>
  <c r="L1375" i="5"/>
  <c r="Q1373" i="5"/>
  <c r="O1375" i="5"/>
  <c r="R1377" i="5"/>
  <c r="T1375" i="5"/>
  <c r="D1387" i="5"/>
  <c r="E1385" i="5"/>
  <c r="J1383" i="5"/>
  <c r="K1381" i="5"/>
  <c r="U868" i="4"/>
  <c r="Y864" i="4"/>
  <c r="J1456" i="4"/>
  <c r="K1454" i="4"/>
  <c r="K1262" i="4"/>
  <c r="J1266" i="4"/>
  <c r="K1266" i="4" s="1"/>
  <c r="K1271" i="4" s="1"/>
  <c r="G1462" i="4"/>
  <c r="H1460" i="4"/>
  <c r="O1452" i="4"/>
  <c r="Q1450" i="4"/>
  <c r="G1194" i="4"/>
  <c r="H1190" i="4"/>
  <c r="R1454" i="4"/>
  <c r="T1452" i="4"/>
  <c r="G1192" i="4"/>
  <c r="H1188" i="4"/>
  <c r="D1462" i="4"/>
  <c r="E1460" i="4"/>
  <c r="U866" i="4"/>
  <c r="Y862" i="4"/>
  <c r="N1450" i="4"/>
  <c r="L1452" i="4"/>
  <c r="U1451" i="4"/>
  <c r="W1449" i="4"/>
  <c r="D1472" i="3"/>
  <c r="E1470" i="3"/>
  <c r="K1192" i="3"/>
  <c r="J1196" i="3"/>
  <c r="G1194" i="3"/>
  <c r="H1190" i="3"/>
  <c r="G1474" i="3"/>
  <c r="H1472" i="3"/>
  <c r="R1464" i="3"/>
  <c r="T1462" i="3"/>
  <c r="K1194" i="3"/>
  <c r="J1198" i="3"/>
  <c r="W1463" i="3"/>
  <c r="U1465" i="3"/>
  <c r="N1464" i="3"/>
  <c r="L1466" i="3"/>
  <c r="K1472" i="3"/>
  <c r="J1474" i="3"/>
  <c r="Q1462" i="3"/>
  <c r="O1464" i="3"/>
  <c r="G1192" i="3"/>
  <c r="H1188" i="3"/>
  <c r="U875" i="2"/>
  <c r="Y871" i="2"/>
  <c r="J1193" i="2"/>
  <c r="K1189" i="2"/>
  <c r="G1476" i="2"/>
  <c r="H1474" i="2"/>
  <c r="T1458" i="2"/>
  <c r="R1460" i="2"/>
  <c r="G1215" i="2"/>
  <c r="H1211" i="2"/>
  <c r="W1457" i="2"/>
  <c r="U1459" i="2"/>
  <c r="K1187" i="2"/>
  <c r="J1191" i="2"/>
  <c r="Q1462" i="2"/>
  <c r="O1464" i="2"/>
  <c r="N1460" i="2"/>
  <c r="L1462" i="2"/>
  <c r="D1470" i="2"/>
  <c r="E1468" i="2"/>
  <c r="Y873" i="2"/>
  <c r="U877" i="2"/>
  <c r="J1470" i="2"/>
  <c r="K1468" i="2"/>
  <c r="H1213" i="2"/>
  <c r="G1217" i="2"/>
  <c r="H1383" i="5" l="1"/>
  <c r="G1385" i="5"/>
  <c r="D1389" i="5"/>
  <c r="E1387" i="5"/>
  <c r="L1377" i="5"/>
  <c r="N1375" i="5"/>
  <c r="U1376" i="5"/>
  <c r="W1374" i="5"/>
  <c r="Q1375" i="5"/>
  <c r="O1377" i="5"/>
  <c r="J1385" i="5"/>
  <c r="K1383" i="5"/>
  <c r="T1377" i="5"/>
  <c r="R1379" i="5"/>
  <c r="U1453" i="4"/>
  <c r="W1451" i="4"/>
  <c r="U870" i="4"/>
  <c r="Y866" i="4"/>
  <c r="G1196" i="4"/>
  <c r="H1192" i="4"/>
  <c r="H1194" i="4"/>
  <c r="G1198" i="4"/>
  <c r="G1464" i="4"/>
  <c r="H1462" i="4"/>
  <c r="K1456" i="4"/>
  <c r="J1458" i="4"/>
  <c r="K1272" i="4"/>
  <c r="K1273" i="4" s="1"/>
  <c r="K1274" i="4" s="1"/>
  <c r="K1275" i="4" s="1"/>
  <c r="L1454" i="4"/>
  <c r="N1452" i="4"/>
  <c r="D1464" i="4"/>
  <c r="E1462" i="4"/>
  <c r="T1454" i="4"/>
  <c r="R1456" i="4"/>
  <c r="O1454" i="4"/>
  <c r="Q1452" i="4"/>
  <c r="U872" i="4"/>
  <c r="Y868" i="4"/>
  <c r="Q1464" i="3"/>
  <c r="O1466" i="3"/>
  <c r="G1476" i="3"/>
  <c r="H1474" i="3"/>
  <c r="K1198" i="3"/>
  <c r="J1202" i="3"/>
  <c r="J1476" i="3"/>
  <c r="K1474" i="3"/>
  <c r="L1468" i="3"/>
  <c r="N1466" i="3"/>
  <c r="K1196" i="3"/>
  <c r="J1200" i="3"/>
  <c r="U1467" i="3"/>
  <c r="W1465" i="3"/>
  <c r="G1196" i="3"/>
  <c r="H1192" i="3"/>
  <c r="R1466" i="3"/>
  <c r="T1464" i="3"/>
  <c r="G1198" i="3"/>
  <c r="H1194" i="3"/>
  <c r="D1474" i="3"/>
  <c r="E1472" i="3"/>
  <c r="W1459" i="2"/>
  <c r="U1461" i="2"/>
  <c r="J1472" i="2"/>
  <c r="K1470" i="2"/>
  <c r="D1472" i="2"/>
  <c r="E1470" i="2"/>
  <c r="J1197" i="2"/>
  <c r="K1193" i="2"/>
  <c r="Q1464" i="2"/>
  <c r="O1466" i="2"/>
  <c r="R1462" i="2"/>
  <c r="T1460" i="2"/>
  <c r="H1217" i="2"/>
  <c r="G1221" i="2"/>
  <c r="U881" i="2"/>
  <c r="Y881" i="2" s="1"/>
  <c r="Y877" i="2"/>
  <c r="N1462" i="2"/>
  <c r="L1464" i="2"/>
  <c r="K1191" i="2"/>
  <c r="J1195" i="2"/>
  <c r="G1219" i="2"/>
  <c r="H1215" i="2"/>
  <c r="H1476" i="2"/>
  <c r="G1478" i="2"/>
  <c r="U879" i="2"/>
  <c r="Y875" i="2"/>
  <c r="K1385" i="5" l="1"/>
  <c r="J1387" i="5"/>
  <c r="W1376" i="5"/>
  <c r="U1378" i="5"/>
  <c r="E1389" i="5"/>
  <c r="D1391" i="5"/>
  <c r="R1381" i="5"/>
  <c r="T1379" i="5"/>
  <c r="O1379" i="5"/>
  <c r="Q1377" i="5"/>
  <c r="G1387" i="5"/>
  <c r="H1385" i="5"/>
  <c r="L1379" i="5"/>
  <c r="N1377" i="5"/>
  <c r="T1456" i="4"/>
  <c r="R1458" i="4"/>
  <c r="N1454" i="4"/>
  <c r="L1456" i="4"/>
  <c r="U874" i="4"/>
  <c r="Y870" i="4"/>
  <c r="J1460" i="4"/>
  <c r="K1458" i="4"/>
  <c r="G1202" i="4"/>
  <c r="H1198" i="4"/>
  <c r="U876" i="4"/>
  <c r="Y872" i="4"/>
  <c r="Q1454" i="4"/>
  <c r="O1456" i="4"/>
  <c r="D1466" i="4"/>
  <c r="E1464" i="4"/>
  <c r="G1466" i="4"/>
  <c r="H1464" i="4"/>
  <c r="G1200" i="4"/>
  <c r="H1196" i="4"/>
  <c r="W1453" i="4"/>
  <c r="U1455" i="4"/>
  <c r="G1202" i="3"/>
  <c r="H1198" i="3"/>
  <c r="G1200" i="3"/>
  <c r="H1196" i="3"/>
  <c r="J1478" i="3"/>
  <c r="K1476" i="3"/>
  <c r="G1478" i="3"/>
  <c r="H1476" i="3"/>
  <c r="K1200" i="3"/>
  <c r="J1204" i="3"/>
  <c r="K1202" i="3"/>
  <c r="J1206" i="3"/>
  <c r="Q1466" i="3"/>
  <c r="O1468" i="3"/>
  <c r="D1476" i="3"/>
  <c r="E1474" i="3"/>
  <c r="T1466" i="3"/>
  <c r="R1468" i="3"/>
  <c r="U1469" i="3"/>
  <c r="W1467" i="3"/>
  <c r="L1470" i="3"/>
  <c r="N1468" i="3"/>
  <c r="H1478" i="2"/>
  <c r="G1480" i="2"/>
  <c r="K1195" i="2"/>
  <c r="J1199" i="2"/>
  <c r="R1464" i="2"/>
  <c r="T1462" i="2"/>
  <c r="J1201" i="2"/>
  <c r="K1197" i="2"/>
  <c r="J1474" i="2"/>
  <c r="K1472" i="2"/>
  <c r="L1466" i="2"/>
  <c r="N1464" i="2"/>
  <c r="H1221" i="2"/>
  <c r="G1225" i="2"/>
  <c r="O1468" i="2"/>
  <c r="Q1466" i="2"/>
  <c r="W1461" i="2"/>
  <c r="U1463" i="2"/>
  <c r="U883" i="2"/>
  <c r="Y883" i="2" s="1"/>
  <c r="Y886" i="2" s="1"/>
  <c r="I1670" i="2" s="1"/>
  <c r="Y879" i="2"/>
  <c r="G1223" i="2"/>
  <c r="H1219" i="2"/>
  <c r="D1474" i="2"/>
  <c r="E1472" i="2"/>
  <c r="W1378" i="5" l="1"/>
  <c r="U1380" i="5"/>
  <c r="G1389" i="5"/>
  <c r="H1387" i="5"/>
  <c r="T1381" i="5"/>
  <c r="R1383" i="5"/>
  <c r="D1393" i="5"/>
  <c r="E1391" i="5"/>
  <c r="J1389" i="5"/>
  <c r="K1387" i="5"/>
  <c r="L1381" i="5"/>
  <c r="N1379" i="5"/>
  <c r="Q1379" i="5"/>
  <c r="O1381" i="5"/>
  <c r="U880" i="4"/>
  <c r="Y876" i="4"/>
  <c r="J1462" i="4"/>
  <c r="K1460" i="4"/>
  <c r="L1458" i="4"/>
  <c r="N1456" i="4"/>
  <c r="D1468" i="4"/>
  <c r="E1466" i="4"/>
  <c r="U1457" i="4"/>
  <c r="W1455" i="4"/>
  <c r="Q1456" i="4"/>
  <c r="O1458" i="4"/>
  <c r="T1458" i="4"/>
  <c r="R1460" i="4"/>
  <c r="G1204" i="4"/>
  <c r="H1200" i="4"/>
  <c r="G1468" i="4"/>
  <c r="H1466" i="4"/>
  <c r="G1206" i="4"/>
  <c r="H1202" i="4"/>
  <c r="U878" i="4"/>
  <c r="Y874" i="4"/>
  <c r="K1206" i="3"/>
  <c r="J1210" i="3"/>
  <c r="W1469" i="3"/>
  <c r="U1471" i="3"/>
  <c r="E1476" i="3"/>
  <c r="D1478" i="3"/>
  <c r="G1480" i="3"/>
  <c r="H1478" i="3"/>
  <c r="G1204" i="3"/>
  <c r="H1200" i="3"/>
  <c r="T1468" i="3"/>
  <c r="R1470" i="3"/>
  <c r="O1470" i="3"/>
  <c r="Q1468" i="3"/>
  <c r="K1204" i="3"/>
  <c r="J1208" i="3"/>
  <c r="N1470" i="3"/>
  <c r="L1472" i="3"/>
  <c r="J1480" i="3"/>
  <c r="K1478" i="3"/>
  <c r="G1206" i="3"/>
  <c r="H1202" i="3"/>
  <c r="Q1468" i="2"/>
  <c r="O1470" i="2"/>
  <c r="L1468" i="2"/>
  <c r="N1466" i="2"/>
  <c r="J1205" i="2"/>
  <c r="K1201" i="2"/>
  <c r="K1199" i="2"/>
  <c r="J1203" i="2"/>
  <c r="U1465" i="2"/>
  <c r="W1463" i="2"/>
  <c r="H1225" i="2"/>
  <c r="G1229" i="2"/>
  <c r="G1482" i="2"/>
  <c r="H1480" i="2"/>
  <c r="D1476" i="2"/>
  <c r="E1474" i="2"/>
  <c r="G1227" i="2"/>
  <c r="H1223" i="2"/>
  <c r="J1476" i="2"/>
  <c r="K1474" i="2"/>
  <c r="T1464" i="2"/>
  <c r="R1466" i="2"/>
  <c r="D1395" i="5" l="1"/>
  <c r="E1393" i="5"/>
  <c r="O1383" i="5"/>
  <c r="Q1381" i="5"/>
  <c r="T1383" i="5"/>
  <c r="R1385" i="5"/>
  <c r="W1380" i="5"/>
  <c r="U1382" i="5"/>
  <c r="N1381" i="5"/>
  <c r="L1383" i="5"/>
  <c r="H1389" i="5"/>
  <c r="G1391" i="5"/>
  <c r="J1391" i="5"/>
  <c r="K1389" i="5"/>
  <c r="G1210" i="4"/>
  <c r="H1206" i="4"/>
  <c r="G1208" i="4"/>
  <c r="H1204" i="4"/>
  <c r="E1468" i="4"/>
  <c r="D1470" i="4"/>
  <c r="J1464" i="4"/>
  <c r="K1462" i="4"/>
  <c r="O1460" i="4"/>
  <c r="Q1458" i="4"/>
  <c r="R1462" i="4"/>
  <c r="T1460" i="4"/>
  <c r="U882" i="4"/>
  <c r="Y882" i="4" s="1"/>
  <c r="Y878" i="4"/>
  <c r="H1468" i="4"/>
  <c r="G1470" i="4"/>
  <c r="U1459" i="4"/>
  <c r="W1457" i="4"/>
  <c r="N1458" i="4"/>
  <c r="L1460" i="4"/>
  <c r="U884" i="4"/>
  <c r="Y884" i="4" s="1"/>
  <c r="Y887" i="4" s="1"/>
  <c r="I1663" i="4" s="1"/>
  <c r="Y880" i="4"/>
  <c r="R1472" i="3"/>
  <c r="T1470" i="3"/>
  <c r="W1471" i="3"/>
  <c r="U1473" i="3"/>
  <c r="K1480" i="3"/>
  <c r="J1482" i="3"/>
  <c r="G1482" i="3"/>
  <c r="H1480" i="3"/>
  <c r="D1480" i="3"/>
  <c r="E1478" i="3"/>
  <c r="K1210" i="3"/>
  <c r="J1214" i="3"/>
  <c r="K1208" i="3"/>
  <c r="J1212" i="3"/>
  <c r="N1472" i="3"/>
  <c r="L1474" i="3"/>
  <c r="G1210" i="3"/>
  <c r="H1206" i="3"/>
  <c r="Q1470" i="3"/>
  <c r="O1472" i="3"/>
  <c r="G1208" i="3"/>
  <c r="H1204" i="3"/>
  <c r="K1203" i="2"/>
  <c r="J1207" i="2"/>
  <c r="J1478" i="2"/>
  <c r="K1476" i="2"/>
  <c r="D1478" i="2"/>
  <c r="E1476" i="2"/>
  <c r="T1466" i="2"/>
  <c r="R1468" i="2"/>
  <c r="Q1470" i="2"/>
  <c r="O1472" i="2"/>
  <c r="G1233" i="2"/>
  <c r="H1229" i="2"/>
  <c r="N1468" i="2"/>
  <c r="L1470" i="2"/>
  <c r="G1231" i="2"/>
  <c r="H1227" i="2"/>
  <c r="G1484" i="2"/>
  <c r="H1482" i="2"/>
  <c r="W1465" i="2"/>
  <c r="U1467" i="2"/>
  <c r="J1209" i="2"/>
  <c r="K1205" i="2"/>
  <c r="U1384" i="5" l="1"/>
  <c r="W1382" i="5"/>
  <c r="Q1383" i="5"/>
  <c r="O1385" i="5"/>
  <c r="G1393" i="5"/>
  <c r="H1391" i="5"/>
  <c r="L1385" i="5"/>
  <c r="N1383" i="5"/>
  <c r="T1385" i="5"/>
  <c r="R1387" i="5"/>
  <c r="K1391" i="5"/>
  <c r="J1393" i="5"/>
  <c r="E1395" i="5"/>
  <c r="D1397" i="5"/>
  <c r="L1462" i="4"/>
  <c r="N1460" i="4"/>
  <c r="G1472" i="4"/>
  <c r="H1470" i="4"/>
  <c r="R1464" i="4"/>
  <c r="T1462" i="4"/>
  <c r="K1464" i="4"/>
  <c r="J1466" i="4"/>
  <c r="G1212" i="4"/>
  <c r="H1208" i="4"/>
  <c r="D1472" i="4"/>
  <c r="E1470" i="4"/>
  <c r="U1461" i="4"/>
  <c r="W1459" i="4"/>
  <c r="O1462" i="4"/>
  <c r="Q1460" i="4"/>
  <c r="H1210" i="4"/>
  <c r="G1214" i="4"/>
  <c r="K1214" i="3"/>
  <c r="J1218" i="3"/>
  <c r="U1475" i="3"/>
  <c r="W1473" i="3"/>
  <c r="G1484" i="3"/>
  <c r="H1482" i="3"/>
  <c r="K1212" i="3"/>
  <c r="J1216" i="3"/>
  <c r="J1484" i="3"/>
  <c r="K1482" i="3"/>
  <c r="Q1472" i="3"/>
  <c r="O1474" i="3"/>
  <c r="L1476" i="3"/>
  <c r="N1474" i="3"/>
  <c r="G1212" i="3"/>
  <c r="H1208" i="3"/>
  <c r="G1214" i="3"/>
  <c r="H1210" i="3"/>
  <c r="D1482" i="3"/>
  <c r="E1480" i="3"/>
  <c r="T1472" i="3"/>
  <c r="R1474" i="3"/>
  <c r="R1470" i="2"/>
  <c r="T1468" i="2"/>
  <c r="H1233" i="2"/>
  <c r="G1237" i="2"/>
  <c r="Q1472" i="2"/>
  <c r="O1474" i="2"/>
  <c r="K1207" i="2"/>
  <c r="J1211" i="2"/>
  <c r="W1467" i="2"/>
  <c r="U1469" i="2"/>
  <c r="G1235" i="2"/>
  <c r="H1231" i="2"/>
  <c r="J1480" i="2"/>
  <c r="K1478" i="2"/>
  <c r="N1470" i="2"/>
  <c r="L1472" i="2"/>
  <c r="J1213" i="2"/>
  <c r="K1209" i="2"/>
  <c r="H1484" i="2"/>
  <c r="G1486" i="2"/>
  <c r="D1480" i="2"/>
  <c r="E1478" i="2"/>
  <c r="J1395" i="5" l="1"/>
  <c r="K1393" i="5"/>
  <c r="N1385" i="5"/>
  <c r="L1387" i="5"/>
  <c r="D1399" i="5"/>
  <c r="E1397" i="5"/>
  <c r="R1389" i="5"/>
  <c r="T1387" i="5"/>
  <c r="O1387" i="5"/>
  <c r="Q1385" i="5"/>
  <c r="G1395" i="5"/>
  <c r="H1393" i="5"/>
  <c r="U1386" i="5"/>
  <c r="W1384" i="5"/>
  <c r="J1468" i="4"/>
  <c r="K1466" i="4"/>
  <c r="Q1462" i="4"/>
  <c r="O1464" i="4"/>
  <c r="D1474" i="4"/>
  <c r="E1472" i="4"/>
  <c r="G1474" i="4"/>
  <c r="H1472" i="4"/>
  <c r="G1218" i="4"/>
  <c r="H1214" i="4"/>
  <c r="W1461" i="4"/>
  <c r="U1463" i="4"/>
  <c r="H1212" i="4"/>
  <c r="G1216" i="4"/>
  <c r="T1464" i="4"/>
  <c r="R1466" i="4"/>
  <c r="N1462" i="4"/>
  <c r="L1464" i="4"/>
  <c r="K1216" i="3"/>
  <c r="J1220" i="3"/>
  <c r="D1484" i="3"/>
  <c r="E1482" i="3"/>
  <c r="G1216" i="3"/>
  <c r="H1212" i="3"/>
  <c r="W1475" i="3"/>
  <c r="U1477" i="3"/>
  <c r="K1218" i="3"/>
  <c r="J1222" i="3"/>
  <c r="Q1474" i="3"/>
  <c r="O1476" i="3"/>
  <c r="T1474" i="3"/>
  <c r="R1476" i="3"/>
  <c r="G1218" i="3"/>
  <c r="H1214" i="3"/>
  <c r="N1476" i="3"/>
  <c r="L1478" i="3"/>
  <c r="J1486" i="3"/>
  <c r="K1484" i="3"/>
  <c r="G1486" i="3"/>
  <c r="H1484" i="3"/>
  <c r="H1486" i="2"/>
  <c r="G1488" i="2"/>
  <c r="G1239" i="2"/>
  <c r="H1235" i="2"/>
  <c r="H1237" i="2"/>
  <c r="G1241" i="2"/>
  <c r="W1469" i="2"/>
  <c r="U1471" i="2"/>
  <c r="O1476" i="2"/>
  <c r="Q1474" i="2"/>
  <c r="L1474" i="2"/>
  <c r="N1472" i="2"/>
  <c r="K1211" i="2"/>
  <c r="J1215" i="2"/>
  <c r="D1482" i="2"/>
  <c r="E1480" i="2"/>
  <c r="J1217" i="2"/>
  <c r="K1213" i="2"/>
  <c r="J1482" i="2"/>
  <c r="K1480" i="2"/>
  <c r="R1472" i="2"/>
  <c r="T1470" i="2"/>
  <c r="G1397" i="5" l="1"/>
  <c r="H1395" i="5"/>
  <c r="R1391" i="5"/>
  <c r="T1389" i="5"/>
  <c r="N1387" i="5"/>
  <c r="L1389" i="5"/>
  <c r="W1386" i="5"/>
  <c r="U1388" i="5"/>
  <c r="O1389" i="5"/>
  <c r="Q1387" i="5"/>
  <c r="D1401" i="5"/>
  <c r="E1399" i="5"/>
  <c r="J1397" i="5"/>
  <c r="K1395" i="5"/>
  <c r="G1476" i="4"/>
  <c r="H1474" i="4"/>
  <c r="T1466" i="4"/>
  <c r="R1468" i="4"/>
  <c r="Q1464" i="4"/>
  <c r="O1466" i="4"/>
  <c r="L1466" i="4"/>
  <c r="N1464" i="4"/>
  <c r="G1220" i="4"/>
  <c r="H1216" i="4"/>
  <c r="U1465" i="4"/>
  <c r="W1463" i="4"/>
  <c r="G1222" i="4"/>
  <c r="H1218" i="4"/>
  <c r="D1476" i="4"/>
  <c r="E1474" i="4"/>
  <c r="J1470" i="4"/>
  <c r="K1468" i="4"/>
  <c r="O1478" i="3"/>
  <c r="Q1476" i="3"/>
  <c r="W1477" i="3"/>
  <c r="U1479" i="3"/>
  <c r="J1488" i="3"/>
  <c r="K1486" i="3"/>
  <c r="G1222" i="3"/>
  <c r="H1218" i="3"/>
  <c r="E1484" i="3"/>
  <c r="D1486" i="3"/>
  <c r="N1478" i="3"/>
  <c r="L1480" i="3"/>
  <c r="T1476" i="3"/>
  <c r="R1478" i="3"/>
  <c r="K1222" i="3"/>
  <c r="J1226" i="3"/>
  <c r="K1220" i="3"/>
  <c r="J1224" i="3"/>
  <c r="H1486" i="3"/>
  <c r="G1488" i="3"/>
  <c r="G1220" i="3"/>
  <c r="H1216" i="3"/>
  <c r="K1215" i="2"/>
  <c r="J1219" i="2"/>
  <c r="G1245" i="2"/>
  <c r="H1241" i="2"/>
  <c r="G1490" i="2"/>
  <c r="H1488" i="2"/>
  <c r="T1472" i="2"/>
  <c r="R1474" i="2"/>
  <c r="J1221" i="2"/>
  <c r="K1217" i="2"/>
  <c r="Q1476" i="2"/>
  <c r="O1478" i="2"/>
  <c r="U1473" i="2"/>
  <c r="W1471" i="2"/>
  <c r="J1484" i="2"/>
  <c r="K1482" i="2"/>
  <c r="D1484" i="2"/>
  <c r="E1482" i="2"/>
  <c r="L1476" i="2"/>
  <c r="N1474" i="2"/>
  <c r="G1243" i="2"/>
  <c r="H1239" i="2"/>
  <c r="D1403" i="5" l="1"/>
  <c r="E1401" i="5"/>
  <c r="R1393" i="5"/>
  <c r="T1391" i="5"/>
  <c r="W1388" i="5"/>
  <c r="U1390" i="5"/>
  <c r="N1389" i="5"/>
  <c r="L1391" i="5"/>
  <c r="J1399" i="5"/>
  <c r="K1397" i="5"/>
  <c r="Q1389" i="5"/>
  <c r="O1391" i="5"/>
  <c r="G1399" i="5"/>
  <c r="H1397" i="5"/>
  <c r="E1476" i="4"/>
  <c r="D1478" i="4"/>
  <c r="U1467" i="4"/>
  <c r="W1465" i="4"/>
  <c r="N1466" i="4"/>
  <c r="L1468" i="4"/>
  <c r="O1468" i="4"/>
  <c r="Q1466" i="4"/>
  <c r="R1470" i="4"/>
  <c r="T1468" i="4"/>
  <c r="J1472" i="4"/>
  <c r="K1470" i="4"/>
  <c r="G1226" i="4"/>
  <c r="H1222" i="4"/>
  <c r="G1224" i="4"/>
  <c r="H1220" i="4"/>
  <c r="G1478" i="4"/>
  <c r="H1476" i="4"/>
  <c r="G1490" i="3"/>
  <c r="H1488" i="3"/>
  <c r="N1480" i="3"/>
  <c r="L1482" i="3"/>
  <c r="W1479" i="3"/>
  <c r="U1481" i="3"/>
  <c r="G1226" i="3"/>
  <c r="H1222" i="3"/>
  <c r="K1224" i="3"/>
  <c r="J1228" i="3"/>
  <c r="R1480" i="3"/>
  <c r="T1478" i="3"/>
  <c r="D1488" i="3"/>
  <c r="E1486" i="3"/>
  <c r="K1226" i="3"/>
  <c r="J1230" i="3"/>
  <c r="G1224" i="3"/>
  <c r="H1220" i="3"/>
  <c r="K1488" i="3"/>
  <c r="J1490" i="3"/>
  <c r="Q1478" i="3"/>
  <c r="O1480" i="3"/>
  <c r="D1486" i="2"/>
  <c r="E1484" i="2"/>
  <c r="Q1478" i="2"/>
  <c r="O1480" i="2"/>
  <c r="T1474" i="2"/>
  <c r="R1476" i="2"/>
  <c r="N1476" i="2"/>
  <c r="L1478" i="2"/>
  <c r="J1486" i="2"/>
  <c r="K1484" i="2"/>
  <c r="G1249" i="2"/>
  <c r="H1245" i="2"/>
  <c r="K1219" i="2"/>
  <c r="J1223" i="2"/>
  <c r="G1247" i="2"/>
  <c r="H1243" i="2"/>
  <c r="W1473" i="2"/>
  <c r="U1475" i="2"/>
  <c r="J1225" i="2"/>
  <c r="K1221" i="2"/>
  <c r="G1492" i="2"/>
  <c r="H1490" i="2"/>
  <c r="L1393" i="5" l="1"/>
  <c r="N1391" i="5"/>
  <c r="T1393" i="5"/>
  <c r="R1395" i="5"/>
  <c r="Q1391" i="5"/>
  <c r="O1393" i="5"/>
  <c r="U1392" i="5"/>
  <c r="W1390" i="5"/>
  <c r="G1401" i="5"/>
  <c r="H1399" i="5"/>
  <c r="J1401" i="5"/>
  <c r="K1399" i="5"/>
  <c r="D1405" i="5"/>
  <c r="E1403" i="5"/>
  <c r="O1470" i="4"/>
  <c r="Q1468" i="4"/>
  <c r="U1469" i="4"/>
  <c r="W1467" i="4"/>
  <c r="H1224" i="4"/>
  <c r="G1228" i="4"/>
  <c r="L1470" i="4"/>
  <c r="N1468" i="4"/>
  <c r="D1480" i="4"/>
  <c r="E1478" i="4"/>
  <c r="J1474" i="4"/>
  <c r="K1472" i="4"/>
  <c r="G1480" i="4"/>
  <c r="H1478" i="4"/>
  <c r="G1230" i="4"/>
  <c r="H1226" i="4"/>
  <c r="R1472" i="4"/>
  <c r="T1470" i="4"/>
  <c r="K1230" i="3"/>
  <c r="J1234" i="3"/>
  <c r="T1480" i="3"/>
  <c r="R1482" i="3"/>
  <c r="G1230" i="3"/>
  <c r="H1226" i="3"/>
  <c r="K1228" i="3"/>
  <c r="J1232" i="3"/>
  <c r="U1483" i="3"/>
  <c r="W1481" i="3"/>
  <c r="J1492" i="3"/>
  <c r="K1490" i="3"/>
  <c r="L1484" i="3"/>
  <c r="N1482" i="3"/>
  <c r="Q1480" i="3"/>
  <c r="O1482" i="3"/>
  <c r="G1228" i="3"/>
  <c r="H1224" i="3"/>
  <c r="D1490" i="3"/>
  <c r="E1488" i="3"/>
  <c r="G1492" i="3"/>
  <c r="H1490" i="3"/>
  <c r="Q1480" i="2"/>
  <c r="O1482" i="2"/>
  <c r="G1253" i="2"/>
  <c r="H1249" i="2"/>
  <c r="N1478" i="2"/>
  <c r="L1480" i="2"/>
  <c r="J1229" i="2"/>
  <c r="K1225" i="2"/>
  <c r="W1475" i="2"/>
  <c r="U1477" i="2"/>
  <c r="K1223" i="2"/>
  <c r="J1227" i="2"/>
  <c r="R1478" i="2"/>
  <c r="T1476" i="2"/>
  <c r="G1251" i="2"/>
  <c r="H1247" i="2"/>
  <c r="H1492" i="2"/>
  <c r="G1494" i="2"/>
  <c r="J1488" i="2"/>
  <c r="K1486" i="2"/>
  <c r="D1488" i="2"/>
  <c r="E1486" i="2"/>
  <c r="J1403" i="5" l="1"/>
  <c r="K1401" i="5"/>
  <c r="W1392" i="5"/>
  <c r="U1394" i="5"/>
  <c r="O1395" i="5"/>
  <c r="Q1393" i="5"/>
  <c r="R1397" i="5"/>
  <c r="T1395" i="5"/>
  <c r="D1407" i="5"/>
  <c r="E1405" i="5"/>
  <c r="G1403" i="5"/>
  <c r="H1401" i="5"/>
  <c r="L1395" i="5"/>
  <c r="N1393" i="5"/>
  <c r="G1234" i="4"/>
  <c r="H1230" i="4"/>
  <c r="J1476" i="4"/>
  <c r="K1474" i="4"/>
  <c r="N1470" i="4"/>
  <c r="L1472" i="4"/>
  <c r="W1469" i="4"/>
  <c r="U1471" i="4"/>
  <c r="G1232" i="4"/>
  <c r="H1228" i="4"/>
  <c r="T1472" i="4"/>
  <c r="R1474" i="4"/>
  <c r="G1482" i="4"/>
  <c r="H1480" i="4"/>
  <c r="D1482" i="4"/>
  <c r="E1480" i="4"/>
  <c r="O1472" i="4"/>
  <c r="Q1470" i="4"/>
  <c r="T1482" i="3"/>
  <c r="R1484" i="3"/>
  <c r="D1492" i="3"/>
  <c r="E1490" i="3"/>
  <c r="J1494" i="3"/>
  <c r="K1492" i="3"/>
  <c r="J1238" i="3"/>
  <c r="K1234" i="3"/>
  <c r="Q1482" i="3"/>
  <c r="O1484" i="3"/>
  <c r="J1236" i="3"/>
  <c r="K1232" i="3"/>
  <c r="G1494" i="3"/>
  <c r="H1492" i="3"/>
  <c r="G1232" i="3"/>
  <c r="H1228" i="3"/>
  <c r="N1484" i="3"/>
  <c r="L1486" i="3"/>
  <c r="W1483" i="3"/>
  <c r="U1485" i="3"/>
  <c r="G1234" i="3"/>
  <c r="H1230" i="3"/>
  <c r="J1233" i="2"/>
  <c r="K1229" i="2"/>
  <c r="G1257" i="2"/>
  <c r="H1253" i="2"/>
  <c r="H1494" i="2"/>
  <c r="G1496" i="2"/>
  <c r="W1477" i="2"/>
  <c r="U1479" i="2"/>
  <c r="L1482" i="2"/>
  <c r="N1480" i="2"/>
  <c r="O1484" i="2"/>
  <c r="Q1482" i="2"/>
  <c r="K1227" i="2"/>
  <c r="J1231" i="2"/>
  <c r="J1490" i="2"/>
  <c r="K1488" i="2"/>
  <c r="G1255" i="2"/>
  <c r="H1251" i="2"/>
  <c r="D1490" i="2"/>
  <c r="E1488" i="2"/>
  <c r="R1480" i="2"/>
  <c r="T1478" i="2"/>
  <c r="G1405" i="5" l="1"/>
  <c r="H1403" i="5"/>
  <c r="T1397" i="5"/>
  <c r="R1399" i="5"/>
  <c r="W1394" i="5"/>
  <c r="U1396" i="5"/>
  <c r="N1395" i="5"/>
  <c r="L1397" i="5"/>
  <c r="D1409" i="5"/>
  <c r="E1407" i="5"/>
  <c r="Q1395" i="5"/>
  <c r="O1397" i="5"/>
  <c r="J1405" i="5"/>
  <c r="K1403" i="5"/>
  <c r="D1484" i="4"/>
  <c r="E1482" i="4"/>
  <c r="J1478" i="4"/>
  <c r="K1476" i="4"/>
  <c r="T1474" i="4"/>
  <c r="R1476" i="4"/>
  <c r="W1471" i="4"/>
  <c r="U1473" i="4"/>
  <c r="N1472" i="4"/>
  <c r="L1474" i="4"/>
  <c r="Q1472" i="4"/>
  <c r="O1474" i="4"/>
  <c r="G1484" i="4"/>
  <c r="H1482" i="4"/>
  <c r="G1236" i="4"/>
  <c r="H1232" i="4"/>
  <c r="G1238" i="4"/>
  <c r="H1234" i="4"/>
  <c r="W1485" i="3"/>
  <c r="U1487" i="3"/>
  <c r="G1236" i="3"/>
  <c r="H1232" i="3"/>
  <c r="J1240" i="3"/>
  <c r="K1236" i="3"/>
  <c r="J1242" i="3"/>
  <c r="K1238" i="3"/>
  <c r="E1492" i="3"/>
  <c r="D1494" i="3"/>
  <c r="N1486" i="3"/>
  <c r="L1488" i="3"/>
  <c r="O1486" i="3"/>
  <c r="Q1484" i="3"/>
  <c r="T1484" i="3"/>
  <c r="R1486" i="3"/>
  <c r="G1238" i="3"/>
  <c r="H1234" i="3"/>
  <c r="G1496" i="3"/>
  <c r="H1494" i="3"/>
  <c r="J1496" i="3"/>
  <c r="K1494" i="3"/>
  <c r="K1231" i="2"/>
  <c r="J1235" i="2"/>
  <c r="G1498" i="2"/>
  <c r="H1496" i="2"/>
  <c r="T1480" i="2"/>
  <c r="R1482" i="2"/>
  <c r="G1259" i="2"/>
  <c r="H1255" i="2"/>
  <c r="L1484" i="2"/>
  <c r="N1482" i="2"/>
  <c r="J1237" i="2"/>
  <c r="K1233" i="2"/>
  <c r="U1481" i="2"/>
  <c r="W1479" i="2"/>
  <c r="D1492" i="2"/>
  <c r="E1490" i="2"/>
  <c r="J1492" i="2"/>
  <c r="K1490" i="2"/>
  <c r="Q1484" i="2"/>
  <c r="O1486" i="2"/>
  <c r="G1261" i="2"/>
  <c r="H1257" i="2"/>
  <c r="O1399" i="5" l="1"/>
  <c r="Q1397" i="5"/>
  <c r="N1397" i="5"/>
  <c r="L1399" i="5"/>
  <c r="W1396" i="5"/>
  <c r="U1398" i="5"/>
  <c r="T1399" i="5"/>
  <c r="R1401" i="5"/>
  <c r="J1407" i="5"/>
  <c r="K1405" i="5"/>
  <c r="D1411" i="5"/>
  <c r="E1409" i="5"/>
  <c r="H1405" i="5"/>
  <c r="G1407" i="5"/>
  <c r="G1240" i="4"/>
  <c r="H1236" i="4"/>
  <c r="J1480" i="4"/>
  <c r="K1478" i="4"/>
  <c r="U1475" i="4"/>
  <c r="W1473" i="4"/>
  <c r="L1476" i="4"/>
  <c r="N1474" i="4"/>
  <c r="T1476" i="4"/>
  <c r="R1478" i="4"/>
  <c r="Q1474" i="4"/>
  <c r="O1476" i="4"/>
  <c r="G1242" i="4"/>
  <c r="H1238" i="4"/>
  <c r="G1486" i="4"/>
  <c r="H1484" i="4"/>
  <c r="E1484" i="4"/>
  <c r="D1486" i="4"/>
  <c r="R1488" i="3"/>
  <c r="T1486" i="3"/>
  <c r="N1488" i="3"/>
  <c r="L1490" i="3"/>
  <c r="G1498" i="3"/>
  <c r="H1496" i="3"/>
  <c r="J1246" i="3"/>
  <c r="K1242" i="3"/>
  <c r="G1240" i="3"/>
  <c r="H1236" i="3"/>
  <c r="D1496" i="3"/>
  <c r="E1494" i="3"/>
  <c r="W1487" i="3"/>
  <c r="U1489" i="3"/>
  <c r="K1496" i="3"/>
  <c r="J1498" i="3"/>
  <c r="G1242" i="3"/>
  <c r="H1238" i="3"/>
  <c r="Q1486" i="3"/>
  <c r="O1488" i="3"/>
  <c r="J1244" i="3"/>
  <c r="K1240" i="3"/>
  <c r="T1482" i="2"/>
  <c r="R1484" i="2"/>
  <c r="K1235" i="2"/>
  <c r="J1239" i="2"/>
  <c r="G1265" i="2"/>
  <c r="H1265" i="2" s="1"/>
  <c r="H1261" i="2"/>
  <c r="J1494" i="2"/>
  <c r="K1492" i="2"/>
  <c r="W1481" i="2"/>
  <c r="U1483" i="2"/>
  <c r="N1484" i="2"/>
  <c r="L1486" i="2"/>
  <c r="Q1486" i="2"/>
  <c r="O1488" i="2"/>
  <c r="D1494" i="2"/>
  <c r="E1492" i="2"/>
  <c r="J1241" i="2"/>
  <c r="K1237" i="2"/>
  <c r="G1263" i="2"/>
  <c r="H1259" i="2"/>
  <c r="G1500" i="2"/>
  <c r="H1498" i="2"/>
  <c r="L1401" i="5" l="1"/>
  <c r="N1399" i="5"/>
  <c r="U1400" i="5"/>
  <c r="W1398" i="5"/>
  <c r="T1401" i="5"/>
  <c r="R1403" i="5"/>
  <c r="E1411" i="5"/>
  <c r="D1413" i="5"/>
  <c r="G1409" i="5"/>
  <c r="H1407" i="5"/>
  <c r="K1407" i="5"/>
  <c r="J1409" i="5"/>
  <c r="Q1399" i="5"/>
  <c r="O1401" i="5"/>
  <c r="G1488" i="4"/>
  <c r="H1486" i="4"/>
  <c r="N1476" i="4"/>
  <c r="L1478" i="4"/>
  <c r="J1482" i="4"/>
  <c r="K1480" i="4"/>
  <c r="O1478" i="4"/>
  <c r="Q1476" i="4"/>
  <c r="E1486" i="4"/>
  <c r="D1488" i="4"/>
  <c r="R1480" i="4"/>
  <c r="T1478" i="4"/>
  <c r="G1246" i="4"/>
  <c r="H1242" i="4"/>
  <c r="W1475" i="4"/>
  <c r="U1477" i="4"/>
  <c r="H1240" i="4"/>
  <c r="G1244" i="4"/>
  <c r="Q1488" i="3"/>
  <c r="O1490" i="3"/>
  <c r="J1500" i="3"/>
  <c r="K1498" i="3"/>
  <c r="L1492" i="3"/>
  <c r="N1490" i="3"/>
  <c r="D1498" i="3"/>
  <c r="E1496" i="3"/>
  <c r="J1250" i="3"/>
  <c r="K1246" i="3"/>
  <c r="U1491" i="3"/>
  <c r="W1489" i="3"/>
  <c r="J1248" i="3"/>
  <c r="K1244" i="3"/>
  <c r="G1246" i="3"/>
  <c r="H1242" i="3"/>
  <c r="G1244" i="3"/>
  <c r="H1240" i="3"/>
  <c r="G1500" i="3"/>
  <c r="H1498" i="3"/>
  <c r="T1488" i="3"/>
  <c r="R1490" i="3"/>
  <c r="Q1488" i="2"/>
  <c r="O1490" i="2"/>
  <c r="W1483" i="2"/>
  <c r="U1485" i="2"/>
  <c r="R1486" i="2"/>
  <c r="T1484" i="2"/>
  <c r="H1500" i="2"/>
  <c r="G1502" i="2"/>
  <c r="J1245" i="2"/>
  <c r="K1241" i="2"/>
  <c r="N1486" i="2"/>
  <c r="L1488" i="2"/>
  <c r="K1239" i="2"/>
  <c r="J1243" i="2"/>
  <c r="G1267" i="2"/>
  <c r="H1267" i="2" s="1"/>
  <c r="H1263" i="2"/>
  <c r="D1496" i="2"/>
  <c r="E1494" i="2"/>
  <c r="J1496" i="2"/>
  <c r="K1494" i="2"/>
  <c r="U1402" i="5" l="1"/>
  <c r="W1400" i="5"/>
  <c r="J1411" i="5"/>
  <c r="K1409" i="5"/>
  <c r="D1415" i="5"/>
  <c r="E1413" i="5"/>
  <c r="O1403" i="5"/>
  <c r="Q1401" i="5"/>
  <c r="R1405" i="5"/>
  <c r="T1403" i="5"/>
  <c r="G1411" i="5"/>
  <c r="H1409" i="5"/>
  <c r="N1401" i="5"/>
  <c r="L1403" i="5"/>
  <c r="Q1478" i="4"/>
  <c r="O1480" i="4"/>
  <c r="L1480" i="4"/>
  <c r="N1478" i="4"/>
  <c r="G1248" i="4"/>
  <c r="H1244" i="4"/>
  <c r="D1490" i="4"/>
  <c r="E1488" i="4"/>
  <c r="U1479" i="4"/>
  <c r="W1477" i="4"/>
  <c r="R1482" i="4"/>
  <c r="T1480" i="4"/>
  <c r="G1250" i="4"/>
  <c r="H1246" i="4"/>
  <c r="K1482" i="4"/>
  <c r="J1484" i="4"/>
  <c r="G1490" i="4"/>
  <c r="H1488" i="4"/>
  <c r="G1502" i="3"/>
  <c r="H1500" i="3"/>
  <c r="G1250" i="3"/>
  <c r="H1246" i="3"/>
  <c r="W1491" i="3"/>
  <c r="U1493" i="3"/>
  <c r="D1500" i="3"/>
  <c r="E1498" i="3"/>
  <c r="J1502" i="3"/>
  <c r="K1500" i="3"/>
  <c r="Q1490" i="3"/>
  <c r="O1492" i="3"/>
  <c r="T1490" i="3"/>
  <c r="R1492" i="3"/>
  <c r="G1248" i="3"/>
  <c r="H1244" i="3"/>
  <c r="J1252" i="3"/>
  <c r="K1248" i="3"/>
  <c r="J1254" i="3"/>
  <c r="K1250" i="3"/>
  <c r="N1492" i="3"/>
  <c r="L1494" i="3"/>
  <c r="K1243" i="2"/>
  <c r="J1247" i="2"/>
  <c r="O1492" i="2"/>
  <c r="Q1490" i="2"/>
  <c r="D1498" i="2"/>
  <c r="E1496" i="2"/>
  <c r="J1249" i="2"/>
  <c r="K1245" i="2"/>
  <c r="R1488" i="2"/>
  <c r="T1486" i="2"/>
  <c r="L1490" i="2"/>
  <c r="N1488" i="2"/>
  <c r="H1502" i="2"/>
  <c r="G1504" i="2"/>
  <c r="W1485" i="2"/>
  <c r="U1487" i="2"/>
  <c r="J1498" i="2"/>
  <c r="K1496" i="2"/>
  <c r="H1273" i="2"/>
  <c r="G1413" i="5" l="1"/>
  <c r="H1411" i="5"/>
  <c r="O1405" i="5"/>
  <c r="Q1403" i="5"/>
  <c r="J1413" i="5"/>
  <c r="K1411" i="5"/>
  <c r="N1403" i="5"/>
  <c r="L1405" i="5"/>
  <c r="R1407" i="5"/>
  <c r="T1405" i="5"/>
  <c r="D1417" i="5"/>
  <c r="E1415" i="5"/>
  <c r="U1404" i="5"/>
  <c r="W1402" i="5"/>
  <c r="J1486" i="4"/>
  <c r="K1484" i="4"/>
  <c r="R1484" i="4"/>
  <c r="T1482" i="4"/>
  <c r="D1492" i="4"/>
  <c r="E1490" i="4"/>
  <c r="N1480" i="4"/>
  <c r="L1482" i="4"/>
  <c r="Q1480" i="4"/>
  <c r="O1482" i="4"/>
  <c r="G1492" i="4"/>
  <c r="H1490" i="4"/>
  <c r="G1254" i="4"/>
  <c r="H1250" i="4"/>
  <c r="W1479" i="4"/>
  <c r="U1481" i="4"/>
  <c r="G1252" i="4"/>
  <c r="H1248" i="4"/>
  <c r="J1258" i="3"/>
  <c r="K1254" i="3"/>
  <c r="G1252" i="3"/>
  <c r="H1248" i="3"/>
  <c r="E1500" i="3"/>
  <c r="D1502" i="3"/>
  <c r="G1254" i="3"/>
  <c r="H1250" i="3"/>
  <c r="O1494" i="3"/>
  <c r="Q1492" i="3"/>
  <c r="N1494" i="3"/>
  <c r="L1496" i="3"/>
  <c r="T1492" i="3"/>
  <c r="R1494" i="3"/>
  <c r="W1493" i="3"/>
  <c r="U1495" i="3"/>
  <c r="J1256" i="3"/>
  <c r="K1252" i="3"/>
  <c r="J1504" i="3"/>
  <c r="K1502" i="3"/>
  <c r="H1502" i="3"/>
  <c r="G1504" i="3"/>
  <c r="G1506" i="2"/>
  <c r="H1504" i="2"/>
  <c r="K1247" i="2"/>
  <c r="J1251" i="2"/>
  <c r="J1500" i="2"/>
  <c r="K1498" i="2"/>
  <c r="T1488" i="2"/>
  <c r="R1490" i="2"/>
  <c r="D1500" i="2"/>
  <c r="E1498" i="2"/>
  <c r="U1489" i="2"/>
  <c r="W1487" i="2"/>
  <c r="H1274" i="2"/>
  <c r="H1275" i="2" s="1"/>
  <c r="H1276" i="2" s="1"/>
  <c r="H1277" i="2" s="1"/>
  <c r="L1492" i="2"/>
  <c r="N1490" i="2"/>
  <c r="J1253" i="2"/>
  <c r="K1249" i="2"/>
  <c r="Q1492" i="2"/>
  <c r="O1494" i="2"/>
  <c r="D1419" i="5" l="1"/>
  <c r="E1417" i="5"/>
  <c r="Q1405" i="5"/>
  <c r="O1407" i="5"/>
  <c r="N1405" i="5"/>
  <c r="L1407" i="5"/>
  <c r="W1404" i="5"/>
  <c r="U1406" i="5"/>
  <c r="R1409" i="5"/>
  <c r="T1407" i="5"/>
  <c r="J1415" i="5"/>
  <c r="K1413" i="5"/>
  <c r="G1415" i="5"/>
  <c r="H1413" i="5"/>
  <c r="G1494" i="4"/>
  <c r="H1492" i="4"/>
  <c r="T1484" i="4"/>
  <c r="R1486" i="4"/>
  <c r="L1484" i="4"/>
  <c r="N1482" i="4"/>
  <c r="Q1482" i="4"/>
  <c r="O1484" i="4"/>
  <c r="U1483" i="4"/>
  <c r="W1481" i="4"/>
  <c r="G1256" i="4"/>
  <c r="H1252" i="4"/>
  <c r="G1258" i="4"/>
  <c r="H1254" i="4"/>
  <c r="D1494" i="4"/>
  <c r="E1492" i="4"/>
  <c r="J1488" i="4"/>
  <c r="K1486" i="4"/>
  <c r="W1495" i="3"/>
  <c r="U1497" i="3"/>
  <c r="K1504" i="3"/>
  <c r="J1506" i="3"/>
  <c r="G1258" i="3"/>
  <c r="H1254" i="3"/>
  <c r="G1256" i="3"/>
  <c r="H1252" i="3"/>
  <c r="D1504" i="3"/>
  <c r="E1502" i="3"/>
  <c r="N1496" i="3"/>
  <c r="L1498" i="3"/>
  <c r="G1506" i="3"/>
  <c r="H1504" i="3"/>
  <c r="R1496" i="3"/>
  <c r="T1494" i="3"/>
  <c r="J1260" i="3"/>
  <c r="K1256" i="3"/>
  <c r="Q1494" i="3"/>
  <c r="O1496" i="3"/>
  <c r="J1262" i="3"/>
  <c r="K1258" i="3"/>
  <c r="J1257" i="2"/>
  <c r="K1253" i="2"/>
  <c r="D1502" i="2"/>
  <c r="E1500" i="2"/>
  <c r="J1502" i="2"/>
  <c r="K1500" i="2"/>
  <c r="G1508" i="2"/>
  <c r="H1506" i="2"/>
  <c r="Q1494" i="2"/>
  <c r="O1496" i="2"/>
  <c r="T1490" i="2"/>
  <c r="R1492" i="2"/>
  <c r="K1251" i="2"/>
  <c r="J1255" i="2"/>
  <c r="N1492" i="2"/>
  <c r="L1494" i="2"/>
  <c r="W1489" i="2"/>
  <c r="U1491" i="2"/>
  <c r="Q1407" i="5" l="1"/>
  <c r="O1409" i="5"/>
  <c r="J1417" i="5"/>
  <c r="K1415" i="5"/>
  <c r="U1408" i="5"/>
  <c r="W1406" i="5"/>
  <c r="L1409" i="5"/>
  <c r="N1407" i="5"/>
  <c r="H1415" i="5"/>
  <c r="G1417" i="5"/>
  <c r="T1409" i="5"/>
  <c r="R1411" i="5"/>
  <c r="D1421" i="5"/>
  <c r="E1419" i="5"/>
  <c r="D1496" i="4"/>
  <c r="E1494" i="4"/>
  <c r="H1256" i="4"/>
  <c r="G1260" i="4"/>
  <c r="O1486" i="4"/>
  <c r="Q1484" i="4"/>
  <c r="R1488" i="4"/>
  <c r="T1486" i="4"/>
  <c r="J1490" i="4"/>
  <c r="K1488" i="4"/>
  <c r="G1262" i="4"/>
  <c r="H1258" i="4"/>
  <c r="W1483" i="4"/>
  <c r="U1485" i="4"/>
  <c r="L1486" i="4"/>
  <c r="N1484" i="4"/>
  <c r="G1496" i="4"/>
  <c r="H1494" i="4"/>
  <c r="Q1496" i="3"/>
  <c r="O1498" i="3"/>
  <c r="L1500" i="3"/>
  <c r="N1498" i="3"/>
  <c r="J1508" i="3"/>
  <c r="K1506" i="3"/>
  <c r="T1496" i="3"/>
  <c r="R1498" i="3"/>
  <c r="G1260" i="3"/>
  <c r="H1256" i="3"/>
  <c r="U1499" i="3"/>
  <c r="W1497" i="3"/>
  <c r="J1266" i="3"/>
  <c r="K1262" i="3"/>
  <c r="J1264" i="3"/>
  <c r="K1260" i="3"/>
  <c r="G1508" i="3"/>
  <c r="H1506" i="3"/>
  <c r="D1506" i="3"/>
  <c r="E1504" i="3"/>
  <c r="G1262" i="3"/>
  <c r="H1258" i="3"/>
  <c r="J1504" i="2"/>
  <c r="K1502" i="2"/>
  <c r="J1261" i="2"/>
  <c r="K1257" i="2"/>
  <c r="N1494" i="2"/>
  <c r="L1496" i="2"/>
  <c r="R1494" i="2"/>
  <c r="T1492" i="2"/>
  <c r="H1508" i="2"/>
  <c r="G1510" i="2"/>
  <c r="D1504" i="2"/>
  <c r="E1502" i="2"/>
  <c r="W1491" i="2"/>
  <c r="U1493" i="2"/>
  <c r="K1255" i="2"/>
  <c r="J1259" i="2"/>
  <c r="Q1496" i="2"/>
  <c r="O1498" i="2"/>
  <c r="R1413" i="5" l="1"/>
  <c r="T1411" i="5"/>
  <c r="L1411" i="5"/>
  <c r="N1409" i="5"/>
  <c r="K1417" i="5"/>
  <c r="J1419" i="5"/>
  <c r="G1419" i="5"/>
  <c r="H1417" i="5"/>
  <c r="O1411" i="5"/>
  <c r="Q1409" i="5"/>
  <c r="E1421" i="5"/>
  <c r="D1423" i="5"/>
  <c r="W1408" i="5"/>
  <c r="U1410" i="5"/>
  <c r="T1488" i="4"/>
  <c r="R1490" i="4"/>
  <c r="U1487" i="4"/>
  <c r="W1485" i="4"/>
  <c r="G1264" i="4"/>
  <c r="H1264" i="4" s="1"/>
  <c r="H1260" i="4"/>
  <c r="L1488" i="4"/>
  <c r="N1486" i="4"/>
  <c r="G1266" i="4"/>
  <c r="H1266" i="4" s="1"/>
  <c r="H1271" i="4" s="1"/>
  <c r="H1262" i="4"/>
  <c r="G1498" i="4"/>
  <c r="H1496" i="4"/>
  <c r="K1490" i="4"/>
  <c r="J1492" i="4"/>
  <c r="O1488" i="4"/>
  <c r="Q1486" i="4"/>
  <c r="E1496" i="4"/>
  <c r="D1498" i="4"/>
  <c r="T1498" i="3"/>
  <c r="R1500" i="3"/>
  <c r="D1508" i="3"/>
  <c r="E1506" i="3"/>
  <c r="J1268" i="3"/>
  <c r="K1264" i="3"/>
  <c r="W1499" i="3"/>
  <c r="U1501" i="3"/>
  <c r="N1500" i="3"/>
  <c r="L1502" i="3"/>
  <c r="Q1498" i="3"/>
  <c r="O1500" i="3"/>
  <c r="G1266" i="3"/>
  <c r="H1262" i="3"/>
  <c r="G1510" i="3"/>
  <c r="H1508" i="3"/>
  <c r="J1270" i="3"/>
  <c r="K1270" i="3" s="1"/>
  <c r="K1266" i="3"/>
  <c r="G1264" i="3"/>
  <c r="H1260" i="3"/>
  <c r="J1510" i="3"/>
  <c r="K1508" i="3"/>
  <c r="D1506" i="2"/>
  <c r="E1504" i="2"/>
  <c r="R1496" i="2"/>
  <c r="T1494" i="2"/>
  <c r="J1265" i="2"/>
  <c r="K1265" i="2" s="1"/>
  <c r="K1261" i="2"/>
  <c r="H1510" i="2"/>
  <c r="G1512" i="2"/>
  <c r="L1498" i="2"/>
  <c r="N1496" i="2"/>
  <c r="K1259" i="2"/>
  <c r="J1263" i="2"/>
  <c r="O1500" i="2"/>
  <c r="Q1498" i="2"/>
  <c r="W1493" i="2"/>
  <c r="U1495" i="2"/>
  <c r="J1506" i="2"/>
  <c r="K1504" i="2"/>
  <c r="D1425" i="5" l="1"/>
  <c r="E1423" i="5"/>
  <c r="L1413" i="5"/>
  <c r="N1411" i="5"/>
  <c r="W1410" i="5"/>
  <c r="U1412" i="5"/>
  <c r="J1421" i="5"/>
  <c r="K1419" i="5"/>
  <c r="G1421" i="5"/>
  <c r="H1419" i="5"/>
  <c r="Q1411" i="5"/>
  <c r="O1413" i="5"/>
  <c r="T1413" i="5"/>
  <c r="R1415" i="5"/>
  <c r="Q1488" i="4"/>
  <c r="O1490" i="4"/>
  <c r="G1500" i="4"/>
  <c r="H1498" i="4"/>
  <c r="N1488" i="4"/>
  <c r="L1490" i="4"/>
  <c r="W1487" i="4"/>
  <c r="U1489" i="4"/>
  <c r="D1500" i="4"/>
  <c r="E1498" i="4"/>
  <c r="J1494" i="4"/>
  <c r="K1492" i="4"/>
  <c r="T1490" i="4"/>
  <c r="R1492" i="4"/>
  <c r="H1272" i="4"/>
  <c r="H1273" i="4" s="1"/>
  <c r="H1274" i="4" s="1"/>
  <c r="H1275" i="4" s="1"/>
  <c r="Q1277" i="4" s="1"/>
  <c r="O1502" i="3"/>
  <c r="Q1500" i="3"/>
  <c r="W1501" i="3"/>
  <c r="U1503" i="3"/>
  <c r="G1268" i="3"/>
  <c r="H1264" i="3"/>
  <c r="G1512" i="3"/>
  <c r="H1510" i="3"/>
  <c r="E1508" i="3"/>
  <c r="D1510" i="3"/>
  <c r="N1502" i="3"/>
  <c r="L1504" i="3"/>
  <c r="T1500" i="3"/>
  <c r="R1502" i="3"/>
  <c r="J1512" i="3"/>
  <c r="K1510" i="3"/>
  <c r="G1270" i="3"/>
  <c r="H1270" i="3" s="1"/>
  <c r="H1266" i="3"/>
  <c r="J1272" i="3"/>
  <c r="K1272" i="3" s="1"/>
  <c r="K1278" i="3" s="1"/>
  <c r="K1268" i="3"/>
  <c r="U1497" i="2"/>
  <c r="W1495" i="2"/>
  <c r="T1496" i="2"/>
  <c r="R1498" i="2"/>
  <c r="K1263" i="2"/>
  <c r="J1267" i="2"/>
  <c r="K1267" i="2" s="1"/>
  <c r="K1273" i="2" s="1"/>
  <c r="G1514" i="2"/>
  <c r="H1512" i="2"/>
  <c r="J1508" i="2"/>
  <c r="K1506" i="2"/>
  <c r="Q1500" i="2"/>
  <c r="O1502" i="2"/>
  <c r="L1500" i="2"/>
  <c r="N1498" i="2"/>
  <c r="D1508" i="2"/>
  <c r="E1506" i="2"/>
  <c r="J1423" i="5" l="1"/>
  <c r="K1421" i="5"/>
  <c r="N1413" i="5"/>
  <c r="L1415" i="5"/>
  <c r="O1415" i="5"/>
  <c r="Q1413" i="5"/>
  <c r="T1415" i="5"/>
  <c r="R1417" i="5"/>
  <c r="W1412" i="5"/>
  <c r="U1414" i="5"/>
  <c r="H1421" i="5"/>
  <c r="G1423" i="5"/>
  <c r="D1427" i="5"/>
  <c r="E1425" i="5"/>
  <c r="J1496" i="4"/>
  <c r="K1494" i="4"/>
  <c r="G1502" i="4"/>
  <c r="H1500" i="4"/>
  <c r="U1491" i="4"/>
  <c r="W1489" i="4"/>
  <c r="T1492" i="4"/>
  <c r="R1494" i="4"/>
  <c r="L1492" i="4"/>
  <c r="N1490" i="4"/>
  <c r="Q1490" i="4"/>
  <c r="O1492" i="4"/>
  <c r="D1502" i="4"/>
  <c r="E1500" i="4"/>
  <c r="K1279" i="3"/>
  <c r="K1280" i="3" s="1"/>
  <c r="K1281" i="3" s="1"/>
  <c r="K1282" i="3" s="1"/>
  <c r="K1512" i="3"/>
  <c r="J1514" i="3"/>
  <c r="G1514" i="3"/>
  <c r="H1512" i="3"/>
  <c r="D1512" i="3"/>
  <c r="E1510" i="3"/>
  <c r="N1504" i="3"/>
  <c r="L1506" i="3"/>
  <c r="W1503" i="3"/>
  <c r="U1505" i="3"/>
  <c r="R1504" i="3"/>
  <c r="T1502" i="3"/>
  <c r="G1272" i="3"/>
  <c r="H1272" i="3" s="1"/>
  <c r="H1278" i="3" s="1"/>
  <c r="H1268" i="3"/>
  <c r="Q1502" i="3"/>
  <c r="O1504" i="3"/>
  <c r="Q1502" i="2"/>
  <c r="O1504" i="2"/>
  <c r="T1498" i="2"/>
  <c r="R1500" i="2"/>
  <c r="D1510" i="2"/>
  <c r="E1508" i="2"/>
  <c r="G1516" i="2"/>
  <c r="H1514" i="2"/>
  <c r="K1274" i="2"/>
  <c r="K1275" i="2" s="1"/>
  <c r="K1276" i="2" s="1"/>
  <c r="K1277" i="2" s="1"/>
  <c r="Q1279" i="2" s="1"/>
  <c r="N1500" i="2"/>
  <c r="L1502" i="2"/>
  <c r="J1510" i="2"/>
  <c r="K1508" i="2"/>
  <c r="W1497" i="2"/>
  <c r="U1499" i="2"/>
  <c r="L1417" i="5" l="1"/>
  <c r="N1415" i="5"/>
  <c r="T1417" i="5"/>
  <c r="R1419" i="5"/>
  <c r="U1416" i="5"/>
  <c r="W1414" i="5"/>
  <c r="G1425" i="5"/>
  <c r="H1423" i="5"/>
  <c r="E1427" i="5"/>
  <c r="D1429" i="5"/>
  <c r="Q1415" i="5"/>
  <c r="O1417" i="5"/>
  <c r="K1423" i="5"/>
  <c r="J1425" i="5"/>
  <c r="R1496" i="4"/>
  <c r="T1494" i="4"/>
  <c r="G1504" i="4"/>
  <c r="H1502" i="4"/>
  <c r="O1494" i="4"/>
  <c r="Q1492" i="4"/>
  <c r="E1502" i="4"/>
  <c r="D1504" i="4"/>
  <c r="N1492" i="4"/>
  <c r="L1494" i="4"/>
  <c r="U1493" i="4"/>
  <c r="W1491" i="4"/>
  <c r="J1498" i="4"/>
  <c r="K1496" i="4"/>
  <c r="H1279" i="3"/>
  <c r="H1280" i="3" s="1"/>
  <c r="H1281" i="3" s="1"/>
  <c r="H1282" i="3" s="1"/>
  <c r="Q1284" i="3" s="1"/>
  <c r="D1514" i="3"/>
  <c r="E1512" i="3"/>
  <c r="L1508" i="3"/>
  <c r="N1506" i="3"/>
  <c r="U1507" i="3"/>
  <c r="W1505" i="3"/>
  <c r="J1516" i="3"/>
  <c r="K1514" i="3"/>
  <c r="Q1504" i="3"/>
  <c r="O1506" i="3"/>
  <c r="T1504" i="3"/>
  <c r="R1506" i="3"/>
  <c r="G1516" i="3"/>
  <c r="H1514" i="3"/>
  <c r="W1499" i="2"/>
  <c r="U1501" i="2"/>
  <c r="N1502" i="2"/>
  <c r="L1504" i="2"/>
  <c r="R1502" i="2"/>
  <c r="T1500" i="2"/>
  <c r="H1516" i="2"/>
  <c r="G1518" i="2"/>
  <c r="Q1504" i="2"/>
  <c r="O1506" i="2"/>
  <c r="J1512" i="2"/>
  <c r="K1510" i="2"/>
  <c r="D1512" i="2"/>
  <c r="E1510" i="2"/>
  <c r="O1419" i="5" l="1"/>
  <c r="Q1417" i="5"/>
  <c r="R1421" i="5"/>
  <c r="T1419" i="5"/>
  <c r="G1427" i="5"/>
  <c r="H1425" i="5"/>
  <c r="J1427" i="5"/>
  <c r="K1425" i="5"/>
  <c r="D1431" i="5"/>
  <c r="E1429" i="5"/>
  <c r="U1418" i="5"/>
  <c r="W1416" i="5"/>
  <c r="N1417" i="5"/>
  <c r="L1419" i="5"/>
  <c r="G1506" i="4"/>
  <c r="H1504" i="4"/>
  <c r="U1495" i="4"/>
  <c r="W1493" i="4"/>
  <c r="L1496" i="4"/>
  <c r="N1494" i="4"/>
  <c r="D1506" i="4"/>
  <c r="E1504" i="4"/>
  <c r="K1498" i="4"/>
  <c r="J1500" i="4"/>
  <c r="O1496" i="4"/>
  <c r="Q1494" i="4"/>
  <c r="R1498" i="4"/>
  <c r="T1496" i="4"/>
  <c r="G1518" i="3"/>
  <c r="H1516" i="3"/>
  <c r="W1507" i="3"/>
  <c r="U1509" i="3"/>
  <c r="D1516" i="3"/>
  <c r="E1514" i="3"/>
  <c r="Q1506" i="3"/>
  <c r="O1508" i="3"/>
  <c r="T1506" i="3"/>
  <c r="R1508" i="3"/>
  <c r="J1518" i="3"/>
  <c r="K1516" i="3"/>
  <c r="N1508" i="3"/>
  <c r="L1510" i="3"/>
  <c r="J1514" i="2"/>
  <c r="K1512" i="2"/>
  <c r="H1518" i="2"/>
  <c r="G1520" i="2"/>
  <c r="O1508" i="2"/>
  <c r="Q1506" i="2"/>
  <c r="W1501" i="2"/>
  <c r="U1503" i="2"/>
  <c r="L1506" i="2"/>
  <c r="N1504" i="2"/>
  <c r="D1514" i="2"/>
  <c r="E1512" i="2"/>
  <c r="R1504" i="2"/>
  <c r="T1502" i="2"/>
  <c r="W1418" i="5" l="1"/>
  <c r="U1420" i="5"/>
  <c r="J1429" i="5"/>
  <c r="K1427" i="5"/>
  <c r="R1423" i="5"/>
  <c r="T1421" i="5"/>
  <c r="N1419" i="5"/>
  <c r="L1421" i="5"/>
  <c r="D1433" i="5"/>
  <c r="E1431" i="5"/>
  <c r="G1429" i="5"/>
  <c r="H1427" i="5"/>
  <c r="O1421" i="5"/>
  <c r="Q1419" i="5"/>
  <c r="Q1496" i="4"/>
  <c r="O1498" i="4"/>
  <c r="W1495" i="4"/>
  <c r="U1497" i="4"/>
  <c r="J1502" i="4"/>
  <c r="K1500" i="4"/>
  <c r="D1508" i="4"/>
  <c r="E1506" i="4"/>
  <c r="T1498" i="4"/>
  <c r="R1500" i="4"/>
  <c r="N1496" i="4"/>
  <c r="L1498" i="4"/>
  <c r="G1508" i="4"/>
  <c r="H1506" i="4"/>
  <c r="W1509" i="3"/>
  <c r="U1511" i="3"/>
  <c r="J1520" i="3"/>
  <c r="K1518" i="3"/>
  <c r="T1508" i="3"/>
  <c r="R1510" i="3"/>
  <c r="O1510" i="3"/>
  <c r="Q1508" i="3"/>
  <c r="N1510" i="3"/>
  <c r="L1512" i="3"/>
  <c r="E1516" i="3"/>
  <c r="D1518" i="3"/>
  <c r="H1518" i="3"/>
  <c r="G1520" i="3"/>
  <c r="G1522" i="2"/>
  <c r="H1520" i="2"/>
  <c r="U1505" i="2"/>
  <c r="W1503" i="2"/>
  <c r="D1516" i="2"/>
  <c r="E1514" i="2"/>
  <c r="T1504" i="2"/>
  <c r="R1506" i="2"/>
  <c r="L1508" i="2"/>
  <c r="N1506" i="2"/>
  <c r="Q1508" i="2"/>
  <c r="O1510" i="2"/>
  <c r="J1516" i="2"/>
  <c r="K1514" i="2"/>
  <c r="N1421" i="5" l="1"/>
  <c r="L1423" i="5"/>
  <c r="G1431" i="5"/>
  <c r="H1429" i="5"/>
  <c r="W1420" i="5"/>
  <c r="U1422" i="5"/>
  <c r="J1431" i="5"/>
  <c r="K1429" i="5"/>
  <c r="Q1421" i="5"/>
  <c r="O1423" i="5"/>
  <c r="D1435" i="5"/>
  <c r="E1433" i="5"/>
  <c r="R1425" i="5"/>
  <c r="T1423" i="5"/>
  <c r="T1500" i="4"/>
  <c r="R1502" i="4"/>
  <c r="Q1498" i="4"/>
  <c r="O1500" i="4"/>
  <c r="L1500" i="4"/>
  <c r="N1498" i="4"/>
  <c r="U1499" i="4"/>
  <c r="W1497" i="4"/>
  <c r="E1508" i="4"/>
  <c r="D1510" i="4"/>
  <c r="G1510" i="4"/>
  <c r="H1508" i="4"/>
  <c r="J1504" i="4"/>
  <c r="K1502" i="4"/>
  <c r="Q1510" i="3"/>
  <c r="O1512" i="3"/>
  <c r="K1520" i="3"/>
  <c r="J1522" i="3"/>
  <c r="G1522" i="3"/>
  <c r="H1520" i="3"/>
  <c r="N1512" i="3"/>
  <c r="L1514" i="3"/>
  <c r="R1512" i="3"/>
  <c r="T1510" i="3"/>
  <c r="W1511" i="3"/>
  <c r="U1513" i="3"/>
  <c r="D1520" i="3"/>
  <c r="E1518" i="3"/>
  <c r="W1505" i="2"/>
  <c r="U1507" i="2"/>
  <c r="Q1510" i="2"/>
  <c r="O1512" i="2"/>
  <c r="T1506" i="2"/>
  <c r="R1508" i="2"/>
  <c r="J1518" i="2"/>
  <c r="K1516" i="2"/>
  <c r="N1508" i="2"/>
  <c r="L1510" i="2"/>
  <c r="D1518" i="2"/>
  <c r="E1516" i="2"/>
  <c r="G1524" i="2"/>
  <c r="H1522" i="2"/>
  <c r="D1437" i="5" l="1"/>
  <c r="E1435" i="5"/>
  <c r="J1433" i="5"/>
  <c r="K1431" i="5"/>
  <c r="G1433" i="5"/>
  <c r="H1431" i="5"/>
  <c r="Q1423" i="5"/>
  <c r="O1425" i="5"/>
  <c r="U1424" i="5"/>
  <c r="W1422" i="5"/>
  <c r="L1425" i="5"/>
  <c r="N1423" i="5"/>
  <c r="T1425" i="5"/>
  <c r="R1427" i="5"/>
  <c r="U1501" i="4"/>
  <c r="W1499" i="4"/>
  <c r="O1502" i="4"/>
  <c r="Q1500" i="4"/>
  <c r="E1510" i="4"/>
  <c r="D1512" i="4"/>
  <c r="R1504" i="4"/>
  <c r="T1502" i="4"/>
  <c r="G1512" i="4"/>
  <c r="H1510" i="4"/>
  <c r="K1504" i="4"/>
  <c r="J1506" i="4"/>
  <c r="L1502" i="4"/>
  <c r="N1500" i="4"/>
  <c r="U1515" i="3"/>
  <c r="W1513" i="3"/>
  <c r="J1524" i="3"/>
  <c r="K1522" i="3"/>
  <c r="Q1512" i="3"/>
  <c r="O1514" i="3"/>
  <c r="L1516" i="3"/>
  <c r="N1514" i="3"/>
  <c r="D1522" i="3"/>
  <c r="E1520" i="3"/>
  <c r="T1512" i="3"/>
  <c r="R1514" i="3"/>
  <c r="G1524" i="3"/>
  <c r="H1522" i="3"/>
  <c r="Q1512" i="2"/>
  <c r="O1514" i="2"/>
  <c r="D1520" i="2"/>
  <c r="E1518" i="2"/>
  <c r="N1510" i="2"/>
  <c r="L1512" i="2"/>
  <c r="R1510" i="2"/>
  <c r="T1508" i="2"/>
  <c r="W1507" i="2"/>
  <c r="U1509" i="2"/>
  <c r="J1520" i="2"/>
  <c r="K1518" i="2"/>
  <c r="H1524" i="2"/>
  <c r="G1526" i="2"/>
  <c r="O1427" i="5" l="1"/>
  <c r="Q1425" i="5"/>
  <c r="L1427" i="5"/>
  <c r="N1425" i="5"/>
  <c r="J1435" i="5"/>
  <c r="K1433" i="5"/>
  <c r="R1429" i="5"/>
  <c r="T1427" i="5"/>
  <c r="W1424" i="5"/>
  <c r="U1426" i="5"/>
  <c r="G1435" i="5"/>
  <c r="H1433" i="5"/>
  <c r="D1439" i="5"/>
  <c r="E1437" i="5"/>
  <c r="O1504" i="4"/>
  <c r="Q1502" i="4"/>
  <c r="T1504" i="4"/>
  <c r="R1506" i="4"/>
  <c r="D1514" i="4"/>
  <c r="E1512" i="4"/>
  <c r="J1508" i="4"/>
  <c r="K1506" i="4"/>
  <c r="L1504" i="4"/>
  <c r="N1502" i="4"/>
  <c r="G1514" i="4"/>
  <c r="H1512" i="4"/>
  <c r="U1503" i="4"/>
  <c r="W1501" i="4"/>
  <c r="N1516" i="3"/>
  <c r="L1518" i="3"/>
  <c r="J1526" i="3"/>
  <c r="K1524" i="3"/>
  <c r="T1514" i="3"/>
  <c r="R1516" i="3"/>
  <c r="Q1514" i="3"/>
  <c r="O1516" i="3"/>
  <c r="G1526" i="3"/>
  <c r="H1524" i="3"/>
  <c r="D1524" i="3"/>
  <c r="E1522" i="3"/>
  <c r="W1515" i="3"/>
  <c r="U1517" i="3"/>
  <c r="J1522" i="2"/>
  <c r="K1520" i="2"/>
  <c r="R1512" i="2"/>
  <c r="T1510" i="2"/>
  <c r="D1522" i="2"/>
  <c r="E1520" i="2"/>
  <c r="H1526" i="2"/>
  <c r="G1528" i="2"/>
  <c r="W1509" i="2"/>
  <c r="U1511" i="2"/>
  <c r="L1514" i="2"/>
  <c r="N1512" i="2"/>
  <c r="O1516" i="2"/>
  <c r="Q1514" i="2"/>
  <c r="G1437" i="5" l="1"/>
  <c r="H1435" i="5"/>
  <c r="T1429" i="5"/>
  <c r="R1431" i="5"/>
  <c r="N1427" i="5"/>
  <c r="L1429" i="5"/>
  <c r="W1426" i="5"/>
  <c r="U1428" i="5"/>
  <c r="D1441" i="5"/>
  <c r="E1439" i="5"/>
  <c r="J1437" i="5"/>
  <c r="K1435" i="5"/>
  <c r="Q1427" i="5"/>
  <c r="O1429" i="5"/>
  <c r="T1506" i="4"/>
  <c r="R1508" i="4"/>
  <c r="K1508" i="4"/>
  <c r="J1510" i="4"/>
  <c r="G1516" i="4"/>
  <c r="H1514" i="4"/>
  <c r="W1503" i="4"/>
  <c r="U1505" i="4"/>
  <c r="N1504" i="4"/>
  <c r="L1506" i="4"/>
  <c r="D1516" i="4"/>
  <c r="E1514" i="4"/>
  <c r="O1506" i="4"/>
  <c r="Q1504" i="4"/>
  <c r="O1518" i="3"/>
  <c r="Q1516" i="3"/>
  <c r="E1524" i="3"/>
  <c r="D1526" i="3"/>
  <c r="J1528" i="3"/>
  <c r="K1526" i="3"/>
  <c r="T1516" i="3"/>
  <c r="R1518" i="3"/>
  <c r="N1518" i="3"/>
  <c r="L1520" i="3"/>
  <c r="W1517" i="3"/>
  <c r="U1519" i="3"/>
  <c r="G1528" i="3"/>
  <c r="H1526" i="3"/>
  <c r="L1516" i="2"/>
  <c r="N1514" i="2"/>
  <c r="T1512" i="2"/>
  <c r="R1514" i="2"/>
  <c r="G1530" i="2"/>
  <c r="H1528" i="2"/>
  <c r="U1513" i="2"/>
  <c r="W1511" i="2"/>
  <c r="Q1516" i="2"/>
  <c r="O1518" i="2"/>
  <c r="D1524" i="2"/>
  <c r="E1522" i="2"/>
  <c r="J1524" i="2"/>
  <c r="K1522" i="2"/>
  <c r="J1439" i="5" l="1"/>
  <c r="K1437" i="5"/>
  <c r="W1428" i="5"/>
  <c r="U1430" i="5"/>
  <c r="O1431" i="5"/>
  <c r="Q1429" i="5"/>
  <c r="N1429" i="5"/>
  <c r="L1431" i="5"/>
  <c r="T1431" i="5"/>
  <c r="R1433" i="5"/>
  <c r="D1443" i="5"/>
  <c r="E1441" i="5"/>
  <c r="H1437" i="5"/>
  <c r="G1439" i="5"/>
  <c r="J1512" i="4"/>
  <c r="K1510" i="4"/>
  <c r="D1518" i="4"/>
  <c r="E1516" i="4"/>
  <c r="L1508" i="4"/>
  <c r="N1506" i="4"/>
  <c r="T1508" i="4"/>
  <c r="R1510" i="4"/>
  <c r="U1507" i="4"/>
  <c r="W1505" i="4"/>
  <c r="Q1506" i="4"/>
  <c r="O1508" i="4"/>
  <c r="G1518" i="4"/>
  <c r="H1516" i="4"/>
  <c r="R1520" i="3"/>
  <c r="T1518" i="3"/>
  <c r="W1519" i="3"/>
  <c r="U1521" i="3"/>
  <c r="D1528" i="3"/>
  <c r="E1526" i="3"/>
  <c r="N1520" i="3"/>
  <c r="L1522" i="3"/>
  <c r="G1530" i="3"/>
  <c r="H1528" i="3"/>
  <c r="K1528" i="3"/>
  <c r="J1530" i="3"/>
  <c r="Q1518" i="3"/>
  <c r="O1520" i="3"/>
  <c r="D1526" i="2"/>
  <c r="E1524" i="2"/>
  <c r="W1513" i="2"/>
  <c r="U1515" i="2"/>
  <c r="Q1518" i="2"/>
  <c r="O1520" i="2"/>
  <c r="T1514" i="2"/>
  <c r="R1516" i="2"/>
  <c r="J1526" i="2"/>
  <c r="K1524" i="2"/>
  <c r="G1532" i="2"/>
  <c r="H1530" i="2"/>
  <c r="N1516" i="2"/>
  <c r="L1518" i="2"/>
  <c r="U1432" i="5" l="1"/>
  <c r="W1430" i="5"/>
  <c r="D1445" i="5"/>
  <c r="E1443" i="5"/>
  <c r="G1441" i="5"/>
  <c r="H1439" i="5"/>
  <c r="T1433" i="5"/>
  <c r="R1435" i="5"/>
  <c r="L1433" i="5"/>
  <c r="N1431" i="5"/>
  <c r="Q1431" i="5"/>
  <c r="O1433" i="5"/>
  <c r="J1441" i="5"/>
  <c r="K1439" i="5"/>
  <c r="O1510" i="4"/>
  <c r="Q1508" i="4"/>
  <c r="R1512" i="4"/>
  <c r="T1510" i="4"/>
  <c r="E1518" i="4"/>
  <c r="D1520" i="4"/>
  <c r="G1520" i="4"/>
  <c r="H1518" i="4"/>
  <c r="U1509" i="4"/>
  <c r="W1507" i="4"/>
  <c r="N1508" i="4"/>
  <c r="L1510" i="4"/>
  <c r="J1514" i="4"/>
  <c r="K1512" i="4"/>
  <c r="L1524" i="3"/>
  <c r="N1522" i="3"/>
  <c r="J1532" i="3"/>
  <c r="K1530" i="3"/>
  <c r="U1523" i="3"/>
  <c r="W1521" i="3"/>
  <c r="Q1520" i="3"/>
  <c r="O1522" i="3"/>
  <c r="G1532" i="3"/>
  <c r="H1530" i="3"/>
  <c r="D1530" i="3"/>
  <c r="E1528" i="3"/>
  <c r="T1520" i="3"/>
  <c r="R1522" i="3"/>
  <c r="R1518" i="2"/>
  <c r="T1516" i="2"/>
  <c r="W1515" i="2"/>
  <c r="U1517" i="2"/>
  <c r="Q1520" i="2"/>
  <c r="O1522" i="2"/>
  <c r="G1534" i="2"/>
  <c r="H1532" i="2"/>
  <c r="N1518" i="2"/>
  <c r="L1520" i="2"/>
  <c r="J1528" i="2"/>
  <c r="K1526" i="2"/>
  <c r="D1528" i="2"/>
  <c r="E1526" i="2"/>
  <c r="O1435" i="5" l="1"/>
  <c r="Q1433" i="5"/>
  <c r="R1437" i="5"/>
  <c r="T1435" i="5"/>
  <c r="D1447" i="5"/>
  <c r="E1445" i="5"/>
  <c r="J1443" i="5"/>
  <c r="K1441" i="5"/>
  <c r="N1433" i="5"/>
  <c r="L1435" i="5"/>
  <c r="G1443" i="5"/>
  <c r="H1441" i="5"/>
  <c r="U1434" i="5"/>
  <c r="W1432" i="5"/>
  <c r="L1512" i="4"/>
  <c r="N1510" i="4"/>
  <c r="R1514" i="4"/>
  <c r="T1512" i="4"/>
  <c r="D1522" i="4"/>
  <c r="E1520" i="4"/>
  <c r="H1520" i="4"/>
  <c r="G1522" i="4"/>
  <c r="K1514" i="4"/>
  <c r="J1516" i="4"/>
  <c r="U1511" i="4"/>
  <c r="W1509" i="4"/>
  <c r="O1512" i="4"/>
  <c r="Q1510" i="4"/>
  <c r="Q1522" i="3"/>
  <c r="O1524" i="3"/>
  <c r="D1532" i="3"/>
  <c r="E1530" i="3"/>
  <c r="J1534" i="3"/>
  <c r="K1532" i="3"/>
  <c r="T1522" i="3"/>
  <c r="R1524" i="3"/>
  <c r="G1534" i="3"/>
  <c r="H1532" i="3"/>
  <c r="W1523" i="3"/>
  <c r="U1525" i="3"/>
  <c r="N1524" i="3"/>
  <c r="L1526" i="3"/>
  <c r="J1530" i="2"/>
  <c r="K1528" i="2"/>
  <c r="G1536" i="2"/>
  <c r="H1534" i="2"/>
  <c r="W1517" i="2"/>
  <c r="U1519" i="2"/>
  <c r="L1522" i="2"/>
  <c r="N1520" i="2"/>
  <c r="O1524" i="2"/>
  <c r="Q1522" i="2"/>
  <c r="D1530" i="2"/>
  <c r="E1528" i="2"/>
  <c r="R1520" i="2"/>
  <c r="T1518" i="2"/>
  <c r="H1443" i="5" l="1"/>
  <c r="G1445" i="5"/>
  <c r="K1443" i="5"/>
  <c r="J1445" i="5"/>
  <c r="R1439" i="5"/>
  <c r="T1437" i="5"/>
  <c r="N1435" i="5"/>
  <c r="L1437" i="5"/>
  <c r="U1436" i="5"/>
  <c r="W1434" i="5"/>
  <c r="E1447" i="5"/>
  <c r="D1449" i="5"/>
  <c r="O1437" i="5"/>
  <c r="Q1435" i="5"/>
  <c r="G1524" i="4"/>
  <c r="H1522" i="4"/>
  <c r="W1511" i="4"/>
  <c r="U1513" i="4"/>
  <c r="T1514" i="4"/>
  <c r="R1516" i="4"/>
  <c r="J1518" i="4"/>
  <c r="K1516" i="4"/>
  <c r="Q1512" i="4"/>
  <c r="O1514" i="4"/>
  <c r="D1524" i="4"/>
  <c r="E1522" i="4"/>
  <c r="N1512" i="4"/>
  <c r="L1514" i="4"/>
  <c r="T1524" i="3"/>
  <c r="R1526" i="3"/>
  <c r="D1534" i="3"/>
  <c r="E1532" i="3"/>
  <c r="W1525" i="3"/>
  <c r="U1527" i="3"/>
  <c r="N1526" i="3"/>
  <c r="L1528" i="3"/>
  <c r="O1526" i="3"/>
  <c r="Q1524" i="3"/>
  <c r="G1536" i="3"/>
  <c r="H1534" i="3"/>
  <c r="J1536" i="3"/>
  <c r="K1534" i="3"/>
  <c r="H1536" i="2"/>
  <c r="G1538" i="2"/>
  <c r="U1521" i="2"/>
  <c r="W1519" i="2"/>
  <c r="D1532" i="2"/>
  <c r="E1530" i="2"/>
  <c r="L1524" i="2"/>
  <c r="N1522" i="2"/>
  <c r="T1520" i="2"/>
  <c r="R1522" i="2"/>
  <c r="Q1524" i="2"/>
  <c r="O1526" i="2"/>
  <c r="J1532" i="2"/>
  <c r="K1530" i="2"/>
  <c r="K1445" i="5" l="1"/>
  <c r="J1447" i="5"/>
  <c r="N1437" i="5"/>
  <c r="L1439" i="5"/>
  <c r="G1447" i="5"/>
  <c r="H1445" i="5"/>
  <c r="E1449" i="5"/>
  <c r="D1451" i="5"/>
  <c r="Q1437" i="5"/>
  <c r="O1439" i="5"/>
  <c r="W1436" i="5"/>
  <c r="U1438" i="5"/>
  <c r="R1441" i="5"/>
  <c r="T1439" i="5"/>
  <c r="U1515" i="4"/>
  <c r="W1513" i="4"/>
  <c r="J1520" i="4"/>
  <c r="K1518" i="4"/>
  <c r="L1516" i="4"/>
  <c r="N1514" i="4"/>
  <c r="Q1514" i="4"/>
  <c r="O1516" i="4"/>
  <c r="T1516" i="4"/>
  <c r="R1518" i="4"/>
  <c r="D1526" i="4"/>
  <c r="E1524" i="4"/>
  <c r="G1526" i="4"/>
  <c r="H1524" i="4"/>
  <c r="N1528" i="3"/>
  <c r="L1530" i="3"/>
  <c r="G1538" i="3"/>
  <c r="H1536" i="3"/>
  <c r="E1534" i="3"/>
  <c r="D1536" i="3"/>
  <c r="W1527" i="3"/>
  <c r="U1529" i="3"/>
  <c r="R1528" i="3"/>
  <c r="T1526" i="3"/>
  <c r="J1538" i="3"/>
  <c r="K1536" i="3"/>
  <c r="Q1526" i="3"/>
  <c r="O1528" i="3"/>
  <c r="N1524" i="2"/>
  <c r="L1526" i="2"/>
  <c r="W1521" i="2"/>
  <c r="U1523" i="2"/>
  <c r="Q1526" i="2"/>
  <c r="O1528" i="2"/>
  <c r="T1522" i="2"/>
  <c r="R1524" i="2"/>
  <c r="H1538" i="2"/>
  <c r="G1540" i="2"/>
  <c r="J1534" i="2"/>
  <c r="K1532" i="2"/>
  <c r="D1534" i="2"/>
  <c r="E1532" i="2"/>
  <c r="D1453" i="5" l="1"/>
  <c r="E1451" i="5"/>
  <c r="O1441" i="5"/>
  <c r="Q1439" i="5"/>
  <c r="J1449" i="5"/>
  <c r="K1447" i="5"/>
  <c r="U1440" i="5"/>
  <c r="W1438" i="5"/>
  <c r="L1441" i="5"/>
  <c r="N1439" i="5"/>
  <c r="R1443" i="5"/>
  <c r="T1441" i="5"/>
  <c r="G1449" i="5"/>
  <c r="H1447" i="5"/>
  <c r="O1518" i="4"/>
  <c r="Q1516" i="4"/>
  <c r="E1526" i="4"/>
  <c r="D1528" i="4"/>
  <c r="J1522" i="4"/>
  <c r="K1520" i="4"/>
  <c r="R1520" i="4"/>
  <c r="T1518" i="4"/>
  <c r="G1528" i="4"/>
  <c r="H1526" i="4"/>
  <c r="L1518" i="4"/>
  <c r="N1516" i="4"/>
  <c r="W1515" i="4"/>
  <c r="U1517" i="4"/>
  <c r="G1540" i="3"/>
  <c r="H1538" i="3"/>
  <c r="U1531" i="3"/>
  <c r="W1529" i="3"/>
  <c r="Q1528" i="3"/>
  <c r="O1530" i="3"/>
  <c r="D1538" i="3"/>
  <c r="E1536" i="3"/>
  <c r="L1532" i="3"/>
  <c r="N1530" i="3"/>
  <c r="K1538" i="3"/>
  <c r="J1540" i="3"/>
  <c r="T1528" i="3"/>
  <c r="R1530" i="3"/>
  <c r="N1526" i="2"/>
  <c r="L1528" i="2"/>
  <c r="R1526" i="2"/>
  <c r="T1524" i="2"/>
  <c r="W1523" i="2"/>
  <c r="U1525" i="2"/>
  <c r="J1536" i="2"/>
  <c r="K1534" i="2"/>
  <c r="G1542" i="2"/>
  <c r="H1540" i="2"/>
  <c r="Q1528" i="2"/>
  <c r="O1530" i="2"/>
  <c r="D1536" i="2"/>
  <c r="E1534" i="2"/>
  <c r="R1445" i="5" l="1"/>
  <c r="T1443" i="5"/>
  <c r="W1440" i="5"/>
  <c r="U1442" i="5"/>
  <c r="O1443" i="5"/>
  <c r="Q1441" i="5"/>
  <c r="H1449" i="5"/>
  <c r="G1451" i="5"/>
  <c r="N1441" i="5"/>
  <c r="L1443" i="5"/>
  <c r="J1451" i="5"/>
  <c r="K1449" i="5"/>
  <c r="D1455" i="5"/>
  <c r="E1453" i="5"/>
  <c r="D1530" i="4"/>
  <c r="E1528" i="4"/>
  <c r="L1520" i="4"/>
  <c r="N1518" i="4"/>
  <c r="T1520" i="4"/>
  <c r="R1522" i="4"/>
  <c r="U1519" i="4"/>
  <c r="W1517" i="4"/>
  <c r="G1530" i="4"/>
  <c r="H1528" i="4"/>
  <c r="J1524" i="4"/>
  <c r="K1522" i="4"/>
  <c r="O1520" i="4"/>
  <c r="Q1518" i="4"/>
  <c r="D1540" i="3"/>
  <c r="E1538" i="3"/>
  <c r="U1533" i="3"/>
  <c r="W1531" i="3"/>
  <c r="J1542" i="3"/>
  <c r="K1540" i="3"/>
  <c r="T1530" i="3"/>
  <c r="R1532" i="3"/>
  <c r="Q1530" i="3"/>
  <c r="O1532" i="3"/>
  <c r="N1532" i="3"/>
  <c r="L1534" i="3"/>
  <c r="G1542" i="3"/>
  <c r="H1540" i="3"/>
  <c r="O1532" i="2"/>
  <c r="Q1530" i="2"/>
  <c r="J1538" i="2"/>
  <c r="K1536" i="2"/>
  <c r="R1528" i="2"/>
  <c r="T1526" i="2"/>
  <c r="W1525" i="2"/>
  <c r="U1527" i="2"/>
  <c r="L1530" i="2"/>
  <c r="N1528" i="2"/>
  <c r="D1538" i="2"/>
  <c r="E1536" i="2"/>
  <c r="G1544" i="2"/>
  <c r="H1542" i="2"/>
  <c r="N1443" i="5" l="1"/>
  <c r="L1445" i="5"/>
  <c r="G1453" i="5"/>
  <c r="H1451" i="5"/>
  <c r="W1442" i="5"/>
  <c r="U1444" i="5"/>
  <c r="K1451" i="5"/>
  <c r="J1453" i="5"/>
  <c r="E1455" i="5"/>
  <c r="D1457" i="5"/>
  <c r="Q1443" i="5"/>
  <c r="O1445" i="5"/>
  <c r="T1445" i="5"/>
  <c r="R1447" i="5"/>
  <c r="J1526" i="4"/>
  <c r="K1524" i="4"/>
  <c r="W1519" i="4"/>
  <c r="U1521" i="4"/>
  <c r="N1520" i="4"/>
  <c r="L1522" i="4"/>
  <c r="R1524" i="4"/>
  <c r="T1522" i="4"/>
  <c r="O1522" i="4"/>
  <c r="Q1520" i="4"/>
  <c r="G1532" i="4"/>
  <c r="H1530" i="4"/>
  <c r="D1532" i="4"/>
  <c r="E1530" i="4"/>
  <c r="T1532" i="3"/>
  <c r="R1534" i="3"/>
  <c r="U1535" i="3"/>
  <c r="W1533" i="3"/>
  <c r="N1534" i="3"/>
  <c r="L1536" i="3"/>
  <c r="O1534" i="3"/>
  <c r="Q1532" i="3"/>
  <c r="G1544" i="3"/>
  <c r="H1542" i="3"/>
  <c r="J1544" i="3"/>
  <c r="K1542" i="3"/>
  <c r="D1542" i="3"/>
  <c r="E1540" i="3"/>
  <c r="D1540" i="2"/>
  <c r="E1538" i="2"/>
  <c r="J1540" i="2"/>
  <c r="K1538" i="2"/>
  <c r="U1529" i="2"/>
  <c r="W1527" i="2"/>
  <c r="H1544" i="2"/>
  <c r="G1546" i="2"/>
  <c r="L1532" i="2"/>
  <c r="N1530" i="2"/>
  <c r="R1530" i="2"/>
  <c r="T1528" i="2"/>
  <c r="Q1532" i="2"/>
  <c r="O1534" i="2"/>
  <c r="G1455" i="5" l="1"/>
  <c r="H1453" i="5"/>
  <c r="Q1445" i="5"/>
  <c r="O1447" i="5"/>
  <c r="T1447" i="5"/>
  <c r="R1449" i="5"/>
  <c r="E1457" i="5"/>
  <c r="D1459" i="5"/>
  <c r="U1446" i="5"/>
  <c r="W1444" i="5"/>
  <c r="L1447" i="5"/>
  <c r="N1445" i="5"/>
  <c r="K1453" i="5"/>
  <c r="J1455" i="5"/>
  <c r="T1524" i="4"/>
  <c r="R1526" i="4"/>
  <c r="U1523" i="4"/>
  <c r="W1521" i="4"/>
  <c r="G1534" i="4"/>
  <c r="H1532" i="4"/>
  <c r="L1524" i="4"/>
  <c r="N1522" i="4"/>
  <c r="D1534" i="4"/>
  <c r="E1532" i="4"/>
  <c r="Q1522" i="4"/>
  <c r="O1524" i="4"/>
  <c r="J1528" i="4"/>
  <c r="K1526" i="4"/>
  <c r="K1544" i="3"/>
  <c r="J1546" i="3"/>
  <c r="O1536" i="3"/>
  <c r="Q1534" i="3"/>
  <c r="W1535" i="3"/>
  <c r="U1537" i="3"/>
  <c r="N1536" i="3"/>
  <c r="L1538" i="3"/>
  <c r="R1536" i="3"/>
  <c r="T1534" i="3"/>
  <c r="E1542" i="3"/>
  <c r="D1544" i="3"/>
  <c r="H1544" i="3"/>
  <c r="G1546" i="3"/>
  <c r="R1532" i="2"/>
  <c r="T1530" i="2"/>
  <c r="J1542" i="2"/>
  <c r="K1540" i="2"/>
  <c r="H1546" i="2"/>
  <c r="G1548" i="2"/>
  <c r="O1536" i="2"/>
  <c r="Q1534" i="2"/>
  <c r="L1534" i="2"/>
  <c r="N1532" i="2"/>
  <c r="U1531" i="2"/>
  <c r="W1529" i="2"/>
  <c r="D1542" i="2"/>
  <c r="E1540" i="2"/>
  <c r="D1461" i="5" l="1"/>
  <c r="E1459" i="5"/>
  <c r="O1449" i="5"/>
  <c r="Q1447" i="5"/>
  <c r="L1449" i="5"/>
  <c r="N1447" i="5"/>
  <c r="J1457" i="5"/>
  <c r="K1455" i="5"/>
  <c r="R1451" i="5"/>
  <c r="T1449" i="5"/>
  <c r="U1448" i="5"/>
  <c r="W1446" i="5"/>
  <c r="G1457" i="5"/>
  <c r="H1455" i="5"/>
  <c r="N1524" i="4"/>
  <c r="L1526" i="4"/>
  <c r="U1525" i="4"/>
  <c r="W1523" i="4"/>
  <c r="O1526" i="4"/>
  <c r="Q1524" i="4"/>
  <c r="R1528" i="4"/>
  <c r="T1526" i="4"/>
  <c r="J1530" i="4"/>
  <c r="K1528" i="4"/>
  <c r="E1534" i="4"/>
  <c r="D1536" i="4"/>
  <c r="H1534" i="4"/>
  <c r="G1536" i="4"/>
  <c r="L1540" i="3"/>
  <c r="N1538" i="3"/>
  <c r="O1538" i="3"/>
  <c r="Q1536" i="3"/>
  <c r="K1546" i="3"/>
  <c r="J1548" i="3"/>
  <c r="D1546" i="3"/>
  <c r="E1544" i="3"/>
  <c r="G1548" i="3"/>
  <c r="H1546" i="3"/>
  <c r="U1539" i="3"/>
  <c r="W1537" i="3"/>
  <c r="T1536" i="3"/>
  <c r="R1538" i="3"/>
  <c r="U1533" i="2"/>
  <c r="W1531" i="2"/>
  <c r="J1544" i="2"/>
  <c r="K1542" i="2"/>
  <c r="G1550" i="2"/>
  <c r="H1548" i="2"/>
  <c r="Q1536" i="2"/>
  <c r="O1538" i="2"/>
  <c r="D1544" i="2"/>
  <c r="E1542" i="2"/>
  <c r="N1534" i="2"/>
  <c r="L1536" i="2"/>
  <c r="T1532" i="2"/>
  <c r="R1534" i="2"/>
  <c r="W1448" i="5" l="1"/>
  <c r="U1450" i="5"/>
  <c r="J1459" i="5"/>
  <c r="K1457" i="5"/>
  <c r="O1451" i="5"/>
  <c r="Q1449" i="5"/>
  <c r="G1459" i="5"/>
  <c r="H1457" i="5"/>
  <c r="T1451" i="5"/>
  <c r="R1453" i="5"/>
  <c r="N1449" i="5"/>
  <c r="L1451" i="5"/>
  <c r="D1463" i="5"/>
  <c r="E1461" i="5"/>
  <c r="R1530" i="4"/>
  <c r="T1528" i="4"/>
  <c r="U1527" i="4"/>
  <c r="W1525" i="4"/>
  <c r="H1536" i="4"/>
  <c r="G1538" i="4"/>
  <c r="L1528" i="4"/>
  <c r="N1526" i="4"/>
  <c r="D1538" i="4"/>
  <c r="E1536" i="4"/>
  <c r="K1530" i="4"/>
  <c r="J1532" i="4"/>
  <c r="O1528" i="4"/>
  <c r="Q1526" i="4"/>
  <c r="U1541" i="3"/>
  <c r="W1539" i="3"/>
  <c r="D1548" i="3"/>
  <c r="E1546" i="3"/>
  <c r="Q1538" i="3"/>
  <c r="O1540" i="3"/>
  <c r="T1538" i="3"/>
  <c r="R1540" i="3"/>
  <c r="J1550" i="3"/>
  <c r="K1548" i="3"/>
  <c r="G1550" i="3"/>
  <c r="H1548" i="3"/>
  <c r="N1540" i="3"/>
  <c r="L1542" i="3"/>
  <c r="J1546" i="2"/>
  <c r="K1544" i="2"/>
  <c r="Q1538" i="2"/>
  <c r="O1540" i="2"/>
  <c r="N1536" i="2"/>
  <c r="L1538" i="2"/>
  <c r="T1534" i="2"/>
  <c r="R1536" i="2"/>
  <c r="D1546" i="2"/>
  <c r="E1544" i="2"/>
  <c r="G1552" i="2"/>
  <c r="H1550" i="2"/>
  <c r="W1533" i="2"/>
  <c r="U1535" i="2"/>
  <c r="N1451" i="5" l="1"/>
  <c r="L1453" i="5"/>
  <c r="G1461" i="5"/>
  <c r="H1459" i="5"/>
  <c r="K1459" i="5"/>
  <c r="J1461" i="5"/>
  <c r="T1453" i="5"/>
  <c r="R1455" i="5"/>
  <c r="W1450" i="5"/>
  <c r="U1452" i="5"/>
  <c r="E1463" i="5"/>
  <c r="D1465" i="5"/>
  <c r="Q1451" i="5"/>
  <c r="O1453" i="5"/>
  <c r="J1534" i="4"/>
  <c r="K1532" i="4"/>
  <c r="N1528" i="4"/>
  <c r="L1530" i="4"/>
  <c r="W1527" i="4"/>
  <c r="U1529" i="4"/>
  <c r="G1540" i="4"/>
  <c r="H1538" i="4"/>
  <c r="Q1528" i="4"/>
  <c r="O1530" i="4"/>
  <c r="D1540" i="4"/>
  <c r="E1538" i="4"/>
  <c r="T1530" i="4"/>
  <c r="R1532" i="4"/>
  <c r="T1540" i="3"/>
  <c r="R1542" i="3"/>
  <c r="G1552" i="3"/>
  <c r="H1550" i="3"/>
  <c r="D1550" i="3"/>
  <c r="E1548" i="3"/>
  <c r="N1542" i="3"/>
  <c r="L1544" i="3"/>
  <c r="O1542" i="3"/>
  <c r="Q1540" i="3"/>
  <c r="J1552" i="3"/>
  <c r="K1550" i="3"/>
  <c r="U1543" i="3"/>
  <c r="W1541" i="3"/>
  <c r="H1552" i="2"/>
  <c r="G1554" i="2"/>
  <c r="R1538" i="2"/>
  <c r="T1536" i="2"/>
  <c r="Q1540" i="2"/>
  <c r="O1542" i="2"/>
  <c r="W1535" i="2"/>
  <c r="U1537" i="2"/>
  <c r="N1538" i="2"/>
  <c r="L1540" i="2"/>
  <c r="D1548" i="2"/>
  <c r="E1546" i="2"/>
  <c r="J1548" i="2"/>
  <c r="K1546" i="2"/>
  <c r="Q1453" i="5" l="1"/>
  <c r="O1455" i="5"/>
  <c r="U1454" i="5"/>
  <c r="W1452" i="5"/>
  <c r="L1455" i="5"/>
  <c r="N1453" i="5"/>
  <c r="E1465" i="5"/>
  <c r="D1467" i="5"/>
  <c r="T1455" i="5"/>
  <c r="R1457" i="5"/>
  <c r="K1461" i="5"/>
  <c r="J1463" i="5"/>
  <c r="G1463" i="5"/>
  <c r="H1461" i="5"/>
  <c r="G1542" i="4"/>
  <c r="H1540" i="4"/>
  <c r="T1532" i="4"/>
  <c r="R1534" i="4"/>
  <c r="U1531" i="4"/>
  <c r="W1529" i="4"/>
  <c r="L1532" i="4"/>
  <c r="N1530" i="4"/>
  <c r="E1540" i="4"/>
  <c r="D1542" i="4"/>
  <c r="Q1530" i="4"/>
  <c r="O1532" i="4"/>
  <c r="J1536" i="4"/>
  <c r="K1534" i="4"/>
  <c r="G1554" i="3"/>
  <c r="H1552" i="3"/>
  <c r="R1544" i="3"/>
  <c r="T1542" i="3"/>
  <c r="N1544" i="3"/>
  <c r="L1546" i="3"/>
  <c r="K1552" i="3"/>
  <c r="J1554" i="3"/>
  <c r="W1543" i="3"/>
  <c r="U1545" i="3"/>
  <c r="O1544" i="3"/>
  <c r="Q1542" i="3"/>
  <c r="E1550" i="3"/>
  <c r="D1552" i="3"/>
  <c r="D1550" i="2"/>
  <c r="E1548" i="2"/>
  <c r="R1540" i="2"/>
  <c r="T1538" i="2"/>
  <c r="W1537" i="2"/>
  <c r="U1539" i="2"/>
  <c r="L1542" i="2"/>
  <c r="N1540" i="2"/>
  <c r="O1544" i="2"/>
  <c r="Q1542" i="2"/>
  <c r="H1554" i="2"/>
  <c r="G1556" i="2"/>
  <c r="J1550" i="2"/>
  <c r="K1548" i="2"/>
  <c r="J1465" i="5" l="1"/>
  <c r="K1463" i="5"/>
  <c r="D1469" i="5"/>
  <c r="E1467" i="5"/>
  <c r="G1465" i="5"/>
  <c r="H1463" i="5"/>
  <c r="L1457" i="5"/>
  <c r="N1455" i="5"/>
  <c r="U1456" i="5"/>
  <c r="W1454" i="5"/>
  <c r="R1459" i="5"/>
  <c r="T1457" i="5"/>
  <c r="O1457" i="5"/>
  <c r="Q1455" i="5"/>
  <c r="E1542" i="4"/>
  <c r="D1544" i="4"/>
  <c r="O1534" i="4"/>
  <c r="Q1532" i="4"/>
  <c r="R1536" i="4"/>
  <c r="T1534" i="4"/>
  <c r="L1534" i="4"/>
  <c r="N1532" i="4"/>
  <c r="J1538" i="4"/>
  <c r="K1536" i="4"/>
  <c r="W1531" i="4"/>
  <c r="U1533" i="4"/>
  <c r="G1544" i="4"/>
  <c r="H1542" i="4"/>
  <c r="K1554" i="3"/>
  <c r="J1556" i="3"/>
  <c r="Q1544" i="3"/>
  <c r="O1546" i="3"/>
  <c r="T1544" i="3"/>
  <c r="R1546" i="3"/>
  <c r="D1554" i="3"/>
  <c r="E1552" i="3"/>
  <c r="L1548" i="3"/>
  <c r="N1546" i="3"/>
  <c r="U1547" i="3"/>
  <c r="W1545" i="3"/>
  <c r="G1556" i="3"/>
  <c r="H1554" i="3"/>
  <c r="T1540" i="2"/>
  <c r="R1542" i="2"/>
  <c r="N1542" i="2"/>
  <c r="L1544" i="2"/>
  <c r="U1541" i="2"/>
  <c r="W1539" i="2"/>
  <c r="G1558" i="2"/>
  <c r="H1556" i="2"/>
  <c r="J1552" i="2"/>
  <c r="K1550" i="2"/>
  <c r="Q1544" i="2"/>
  <c r="O1546" i="2"/>
  <c r="D1552" i="2"/>
  <c r="E1550" i="2"/>
  <c r="R1461" i="5" l="1"/>
  <c r="T1459" i="5"/>
  <c r="N1457" i="5"/>
  <c r="L1459" i="5"/>
  <c r="D1471" i="5"/>
  <c r="E1469" i="5"/>
  <c r="O1459" i="5"/>
  <c r="Q1457" i="5"/>
  <c r="W1456" i="5"/>
  <c r="U1458" i="5"/>
  <c r="G1467" i="5"/>
  <c r="H1465" i="5"/>
  <c r="J1467" i="5"/>
  <c r="K1465" i="5"/>
  <c r="U1535" i="4"/>
  <c r="W1533" i="4"/>
  <c r="N1534" i="4"/>
  <c r="L1536" i="4"/>
  <c r="O1536" i="4"/>
  <c r="Q1534" i="4"/>
  <c r="D1546" i="4"/>
  <c r="E1544" i="4"/>
  <c r="G1546" i="4"/>
  <c r="H1544" i="4"/>
  <c r="J1540" i="4"/>
  <c r="K1538" i="4"/>
  <c r="T1536" i="4"/>
  <c r="R1538" i="4"/>
  <c r="U1549" i="3"/>
  <c r="W1547" i="3"/>
  <c r="D1556" i="3"/>
  <c r="E1554" i="3"/>
  <c r="R1548" i="3"/>
  <c r="T1546" i="3"/>
  <c r="J1558" i="3"/>
  <c r="K1556" i="3"/>
  <c r="Q1546" i="3"/>
  <c r="O1548" i="3"/>
  <c r="G1558" i="3"/>
  <c r="H1556" i="3"/>
  <c r="N1548" i="3"/>
  <c r="L1550" i="3"/>
  <c r="G1560" i="2"/>
  <c r="H1558" i="2"/>
  <c r="T1542" i="2"/>
  <c r="R1544" i="2"/>
  <c r="Q1546" i="2"/>
  <c r="O1548" i="2"/>
  <c r="N1544" i="2"/>
  <c r="L1546" i="2"/>
  <c r="D1554" i="2"/>
  <c r="E1552" i="2"/>
  <c r="J1554" i="2"/>
  <c r="K1552" i="2"/>
  <c r="W1541" i="2"/>
  <c r="U1543" i="2"/>
  <c r="N1459" i="5" l="1"/>
  <c r="L1461" i="5"/>
  <c r="K1467" i="5"/>
  <c r="J1469" i="5"/>
  <c r="G1469" i="5"/>
  <c r="H1467" i="5"/>
  <c r="Q1459" i="5"/>
  <c r="O1461" i="5"/>
  <c r="W1458" i="5"/>
  <c r="U1460" i="5"/>
  <c r="E1471" i="5"/>
  <c r="D1473" i="5"/>
  <c r="T1461" i="5"/>
  <c r="R1463" i="5"/>
  <c r="J1542" i="4"/>
  <c r="K1540" i="4"/>
  <c r="D1548" i="4"/>
  <c r="E1546" i="4"/>
  <c r="T1538" i="4"/>
  <c r="R1540" i="4"/>
  <c r="N1536" i="4"/>
  <c r="L1538" i="4"/>
  <c r="G1548" i="4"/>
  <c r="H1546" i="4"/>
  <c r="Q1536" i="4"/>
  <c r="O1538" i="4"/>
  <c r="W1535" i="4"/>
  <c r="U1537" i="4"/>
  <c r="J1560" i="3"/>
  <c r="K1558" i="3"/>
  <c r="E1556" i="3"/>
  <c r="D1558" i="3"/>
  <c r="N1550" i="3"/>
  <c r="L1552" i="3"/>
  <c r="G1560" i="3"/>
  <c r="H1558" i="3"/>
  <c r="O1550" i="3"/>
  <c r="Q1548" i="3"/>
  <c r="T1548" i="3"/>
  <c r="R1550" i="3"/>
  <c r="W1549" i="3"/>
  <c r="U1551" i="3"/>
  <c r="R1546" i="2"/>
  <c r="T1544" i="2"/>
  <c r="W1543" i="2"/>
  <c r="U1545" i="2"/>
  <c r="Q1548" i="2"/>
  <c r="O1550" i="2"/>
  <c r="N1546" i="2"/>
  <c r="L1548" i="2"/>
  <c r="J1556" i="2"/>
  <c r="K1554" i="2"/>
  <c r="D1556" i="2"/>
  <c r="E1554" i="2"/>
  <c r="G1562" i="2"/>
  <c r="H1560" i="2"/>
  <c r="E1473" i="5" l="1"/>
  <c r="D1475" i="5"/>
  <c r="Q1461" i="5"/>
  <c r="O1463" i="5"/>
  <c r="K1469" i="5"/>
  <c r="J1471" i="5"/>
  <c r="T1463" i="5"/>
  <c r="R1465" i="5"/>
  <c r="U1462" i="5"/>
  <c r="W1460" i="5"/>
  <c r="L1463" i="5"/>
  <c r="N1461" i="5"/>
  <c r="G1471" i="5"/>
  <c r="H1469" i="5"/>
  <c r="D1550" i="4"/>
  <c r="E1548" i="4"/>
  <c r="L1540" i="4"/>
  <c r="N1538" i="4"/>
  <c r="U1539" i="4"/>
  <c r="W1537" i="4"/>
  <c r="T1540" i="4"/>
  <c r="R1542" i="4"/>
  <c r="Q1538" i="4"/>
  <c r="O1540" i="4"/>
  <c r="G1550" i="4"/>
  <c r="H1548" i="4"/>
  <c r="J1544" i="4"/>
  <c r="K1542" i="4"/>
  <c r="E1558" i="3"/>
  <c r="D1560" i="3"/>
  <c r="G1562" i="3"/>
  <c r="H1560" i="3"/>
  <c r="R1552" i="3"/>
  <c r="T1550" i="3"/>
  <c r="W1551" i="3"/>
  <c r="U1553" i="3"/>
  <c r="N1552" i="3"/>
  <c r="L1554" i="3"/>
  <c r="Q1550" i="3"/>
  <c r="O1552" i="3"/>
  <c r="K1560" i="3"/>
  <c r="J1562" i="3"/>
  <c r="L1550" i="2"/>
  <c r="N1548" i="2"/>
  <c r="D1558" i="2"/>
  <c r="E1556" i="2"/>
  <c r="O1552" i="2"/>
  <c r="Q1550" i="2"/>
  <c r="W1545" i="2"/>
  <c r="U1547" i="2"/>
  <c r="H1562" i="2"/>
  <c r="G1564" i="2"/>
  <c r="J1558" i="2"/>
  <c r="K1556" i="2"/>
  <c r="R1548" i="2"/>
  <c r="T1546" i="2"/>
  <c r="J1473" i="5" l="1"/>
  <c r="K1471" i="5"/>
  <c r="G1473" i="5"/>
  <c r="H1471" i="5"/>
  <c r="R1467" i="5"/>
  <c r="T1465" i="5"/>
  <c r="O1465" i="5"/>
  <c r="Q1463" i="5"/>
  <c r="D1477" i="5"/>
  <c r="E1475" i="5"/>
  <c r="U1464" i="5"/>
  <c r="W1462" i="5"/>
  <c r="L1465" i="5"/>
  <c r="N1463" i="5"/>
  <c r="R1544" i="4"/>
  <c r="T1542" i="4"/>
  <c r="G1552" i="4"/>
  <c r="H1550" i="4"/>
  <c r="O1542" i="4"/>
  <c r="Q1540" i="4"/>
  <c r="N1540" i="4"/>
  <c r="L1542" i="4"/>
  <c r="J1546" i="4"/>
  <c r="K1544" i="4"/>
  <c r="U1541" i="4"/>
  <c r="W1539" i="4"/>
  <c r="E1550" i="4"/>
  <c r="D1552" i="4"/>
  <c r="Q1552" i="3"/>
  <c r="O1554" i="3"/>
  <c r="U1555" i="3"/>
  <c r="W1553" i="3"/>
  <c r="G1564" i="3"/>
  <c r="H1562" i="3"/>
  <c r="L1556" i="3"/>
  <c r="N1554" i="3"/>
  <c r="D1562" i="3"/>
  <c r="E1560" i="3"/>
  <c r="J1564" i="3"/>
  <c r="K1562" i="3"/>
  <c r="T1552" i="3"/>
  <c r="R1554" i="3"/>
  <c r="U1549" i="2"/>
  <c r="W1547" i="2"/>
  <c r="D1560" i="2"/>
  <c r="E1558" i="2"/>
  <c r="J1560" i="2"/>
  <c r="K1558" i="2"/>
  <c r="H1564" i="2"/>
  <c r="G1566" i="2"/>
  <c r="T1548" i="2"/>
  <c r="R1550" i="2"/>
  <c r="Q1552" i="2"/>
  <c r="O1554" i="2"/>
  <c r="N1550" i="2"/>
  <c r="L1552" i="2"/>
  <c r="D1479" i="5" l="1"/>
  <c r="E1477" i="5"/>
  <c r="T1467" i="5"/>
  <c r="R1469" i="5"/>
  <c r="N1465" i="5"/>
  <c r="L1467" i="5"/>
  <c r="J1475" i="5"/>
  <c r="K1473" i="5"/>
  <c r="W1464" i="5"/>
  <c r="U1466" i="5"/>
  <c r="Q1465" i="5"/>
  <c r="O1467" i="5"/>
  <c r="G1475" i="5"/>
  <c r="H1473" i="5"/>
  <c r="L1544" i="4"/>
  <c r="N1542" i="4"/>
  <c r="H1552" i="4"/>
  <c r="G1554" i="4"/>
  <c r="D1554" i="4"/>
  <c r="E1552" i="4"/>
  <c r="U1543" i="4"/>
  <c r="W1541" i="4"/>
  <c r="K1546" i="4"/>
  <c r="J1548" i="4"/>
  <c r="Q1542" i="4"/>
  <c r="O1544" i="4"/>
  <c r="R1546" i="4"/>
  <c r="T1544" i="4"/>
  <c r="K1564" i="3"/>
  <c r="J1566" i="3"/>
  <c r="N1556" i="3"/>
  <c r="L1558" i="3"/>
  <c r="U1557" i="3"/>
  <c r="W1555" i="3"/>
  <c r="T1554" i="3"/>
  <c r="R1556" i="3"/>
  <c r="Q1554" i="3"/>
  <c r="O1556" i="3"/>
  <c r="D1564" i="3"/>
  <c r="E1562" i="3"/>
  <c r="H1564" i="3"/>
  <c r="G1566" i="3"/>
  <c r="E1560" i="2"/>
  <c r="D1562" i="2"/>
  <c r="Q1554" i="2"/>
  <c r="O1556" i="2"/>
  <c r="G1568" i="2"/>
  <c r="H1566" i="2"/>
  <c r="T1550" i="2"/>
  <c r="R1552" i="2"/>
  <c r="N1552" i="2"/>
  <c r="L1554" i="2"/>
  <c r="J1562" i="2"/>
  <c r="K1560" i="2"/>
  <c r="W1549" i="2"/>
  <c r="U1551" i="2"/>
  <c r="W1466" i="5" l="1"/>
  <c r="U1468" i="5"/>
  <c r="N1467" i="5"/>
  <c r="L1469" i="5"/>
  <c r="Q1467" i="5"/>
  <c r="O1469" i="5"/>
  <c r="T1469" i="5"/>
  <c r="R1471" i="5"/>
  <c r="H1475" i="5"/>
  <c r="G1477" i="5"/>
  <c r="E1479" i="5"/>
  <c r="D1481" i="5"/>
  <c r="K1475" i="5"/>
  <c r="J1477" i="5"/>
  <c r="G1556" i="4"/>
  <c r="H1554" i="4"/>
  <c r="J1550" i="4"/>
  <c r="K1548" i="4"/>
  <c r="Q1544" i="4"/>
  <c r="O1546" i="4"/>
  <c r="W1543" i="4"/>
  <c r="U1545" i="4"/>
  <c r="R1548" i="4"/>
  <c r="T1546" i="4"/>
  <c r="D1556" i="4"/>
  <c r="E1554" i="4"/>
  <c r="N1544" i="4"/>
  <c r="L1546" i="4"/>
  <c r="T1556" i="3"/>
  <c r="R1558" i="3"/>
  <c r="D1566" i="3"/>
  <c r="E1564" i="3"/>
  <c r="K1566" i="3"/>
  <c r="J1568" i="3"/>
  <c r="N1558" i="3"/>
  <c r="L1560" i="3"/>
  <c r="G1568" i="3"/>
  <c r="H1566" i="3"/>
  <c r="O1558" i="3"/>
  <c r="Q1556" i="3"/>
  <c r="W1557" i="3"/>
  <c r="U1559" i="3"/>
  <c r="R1554" i="2"/>
  <c r="T1552" i="2"/>
  <c r="J1564" i="2"/>
  <c r="K1562" i="2"/>
  <c r="Q1556" i="2"/>
  <c r="O1558" i="2"/>
  <c r="N1554" i="2"/>
  <c r="L1556" i="2"/>
  <c r="D1564" i="2"/>
  <c r="E1562" i="2"/>
  <c r="W1551" i="2"/>
  <c r="U1553" i="2"/>
  <c r="G1570" i="2"/>
  <c r="H1568" i="2"/>
  <c r="K1477" i="5" l="1"/>
  <c r="J1479" i="5"/>
  <c r="Q1469" i="5"/>
  <c r="O1471" i="5"/>
  <c r="E1481" i="5"/>
  <c r="D1483" i="5"/>
  <c r="T1471" i="5"/>
  <c r="R1473" i="5"/>
  <c r="L1471" i="5"/>
  <c r="N1469" i="5"/>
  <c r="G1479" i="5"/>
  <c r="H1477" i="5"/>
  <c r="U1470" i="5"/>
  <c r="W1468" i="5"/>
  <c r="U1547" i="4"/>
  <c r="W1545" i="4"/>
  <c r="D1558" i="4"/>
  <c r="E1556" i="4"/>
  <c r="J1552" i="4"/>
  <c r="K1550" i="4"/>
  <c r="L1548" i="4"/>
  <c r="N1546" i="4"/>
  <c r="Q1546" i="4"/>
  <c r="O1548" i="4"/>
  <c r="T1548" i="4"/>
  <c r="R1550" i="4"/>
  <c r="G1558" i="4"/>
  <c r="H1556" i="4"/>
  <c r="Q1558" i="3"/>
  <c r="O1560" i="3"/>
  <c r="D1568" i="3"/>
  <c r="E1566" i="3"/>
  <c r="J1570" i="3"/>
  <c r="K1568" i="3"/>
  <c r="R1560" i="3"/>
  <c r="T1558" i="3"/>
  <c r="N1560" i="3"/>
  <c r="L1562" i="3"/>
  <c r="W1559" i="3"/>
  <c r="U1561" i="3"/>
  <c r="G1570" i="3"/>
  <c r="H1568" i="3"/>
  <c r="J1566" i="2"/>
  <c r="K1564" i="2"/>
  <c r="W1553" i="2"/>
  <c r="U1555" i="2"/>
  <c r="O1560" i="2"/>
  <c r="Q1558" i="2"/>
  <c r="L1558" i="2"/>
  <c r="N1556" i="2"/>
  <c r="H1570" i="2"/>
  <c r="G1572" i="2"/>
  <c r="D1566" i="2"/>
  <c r="E1564" i="2"/>
  <c r="R1556" i="2"/>
  <c r="T1554" i="2"/>
  <c r="J1481" i="5" l="1"/>
  <c r="K1479" i="5"/>
  <c r="L1473" i="5"/>
  <c r="N1471" i="5"/>
  <c r="R1475" i="5"/>
  <c r="T1473" i="5"/>
  <c r="O1473" i="5"/>
  <c r="Q1471" i="5"/>
  <c r="D1485" i="5"/>
  <c r="E1483" i="5"/>
  <c r="U1472" i="5"/>
  <c r="W1470" i="5"/>
  <c r="G1481" i="5"/>
  <c r="H1479" i="5"/>
  <c r="L1550" i="4"/>
  <c r="N1548" i="4"/>
  <c r="R1552" i="4"/>
  <c r="T1550" i="4"/>
  <c r="D1560" i="4"/>
  <c r="E1558" i="4"/>
  <c r="O1550" i="4"/>
  <c r="Q1548" i="4"/>
  <c r="G1560" i="4"/>
  <c r="H1558" i="4"/>
  <c r="J1554" i="4"/>
  <c r="K1552" i="4"/>
  <c r="W1547" i="4"/>
  <c r="U1549" i="4"/>
  <c r="U1563" i="3"/>
  <c r="W1561" i="3"/>
  <c r="R1562" i="3"/>
  <c r="T1560" i="3"/>
  <c r="D1570" i="3"/>
  <c r="E1568" i="3"/>
  <c r="O1562" i="3"/>
  <c r="Q1560" i="3"/>
  <c r="N1562" i="3"/>
  <c r="L1564" i="3"/>
  <c r="G1572" i="3"/>
  <c r="H1570" i="3"/>
  <c r="J1572" i="3"/>
  <c r="K1570" i="3"/>
  <c r="D1568" i="2"/>
  <c r="E1566" i="2"/>
  <c r="U1557" i="2"/>
  <c r="W1555" i="2"/>
  <c r="L1560" i="2"/>
  <c r="N1558" i="2"/>
  <c r="G1574" i="2"/>
  <c r="H1572" i="2"/>
  <c r="T1556" i="2"/>
  <c r="R1558" i="2"/>
  <c r="Q1560" i="2"/>
  <c r="O1562" i="2"/>
  <c r="K1566" i="2"/>
  <c r="J1568" i="2"/>
  <c r="H1481" i="5" l="1"/>
  <c r="G1483" i="5"/>
  <c r="D1487" i="5"/>
  <c r="E1485" i="5"/>
  <c r="R1477" i="5"/>
  <c r="T1475" i="5"/>
  <c r="J1483" i="5"/>
  <c r="K1481" i="5"/>
  <c r="W1472" i="5"/>
  <c r="U1474" i="5"/>
  <c r="O1475" i="5"/>
  <c r="Q1473" i="5"/>
  <c r="N1473" i="5"/>
  <c r="L1475" i="5"/>
  <c r="T1552" i="4"/>
  <c r="R1554" i="4"/>
  <c r="K1554" i="4"/>
  <c r="J1556" i="4"/>
  <c r="U1551" i="4"/>
  <c r="W1549" i="4"/>
  <c r="O1552" i="4"/>
  <c r="Q1550" i="4"/>
  <c r="G1562" i="4"/>
  <c r="H1560" i="4"/>
  <c r="D1562" i="4"/>
  <c r="E1560" i="4"/>
  <c r="L1552" i="4"/>
  <c r="N1550" i="4"/>
  <c r="H1572" i="3"/>
  <c r="G1574" i="3"/>
  <c r="O1564" i="3"/>
  <c r="Q1562" i="3"/>
  <c r="R1564" i="3"/>
  <c r="T1562" i="3"/>
  <c r="N1564" i="3"/>
  <c r="L1566" i="3"/>
  <c r="J1574" i="3"/>
  <c r="K1572" i="3"/>
  <c r="E1570" i="3"/>
  <c r="D1572" i="3"/>
  <c r="W1563" i="3"/>
  <c r="U1565" i="3"/>
  <c r="G1576" i="2"/>
  <c r="H1574" i="2"/>
  <c r="W1557" i="2"/>
  <c r="U1559" i="2"/>
  <c r="O1564" i="2"/>
  <c r="Q1562" i="2"/>
  <c r="T1558" i="2"/>
  <c r="R1560" i="2"/>
  <c r="J1570" i="2"/>
  <c r="K1568" i="2"/>
  <c r="L1562" i="2"/>
  <c r="N1560" i="2"/>
  <c r="D1570" i="2"/>
  <c r="E1568" i="2"/>
  <c r="Q1475" i="5" l="1"/>
  <c r="O1477" i="5"/>
  <c r="K1483" i="5"/>
  <c r="J1485" i="5"/>
  <c r="D1489" i="5"/>
  <c r="E1487" i="5"/>
  <c r="W1474" i="5"/>
  <c r="U1476" i="5"/>
  <c r="G1485" i="5"/>
  <c r="H1483" i="5"/>
  <c r="N1475" i="5"/>
  <c r="L1477" i="5"/>
  <c r="T1477" i="5"/>
  <c r="R1479" i="5"/>
  <c r="D1564" i="4"/>
  <c r="E1562" i="4"/>
  <c r="J1558" i="4"/>
  <c r="K1556" i="4"/>
  <c r="T1554" i="4"/>
  <c r="R1556" i="4"/>
  <c r="Q1552" i="4"/>
  <c r="O1554" i="4"/>
  <c r="N1552" i="4"/>
  <c r="L1554" i="4"/>
  <c r="G1564" i="4"/>
  <c r="H1562" i="4"/>
  <c r="W1551" i="4"/>
  <c r="U1553" i="4"/>
  <c r="Q1564" i="3"/>
  <c r="O1566" i="3"/>
  <c r="G1576" i="3"/>
  <c r="H1574" i="3"/>
  <c r="D1574" i="3"/>
  <c r="E1572" i="3"/>
  <c r="L1568" i="3"/>
  <c r="N1566" i="3"/>
  <c r="U1567" i="3"/>
  <c r="W1565" i="3"/>
  <c r="K1574" i="3"/>
  <c r="J1576" i="3"/>
  <c r="R1566" i="3"/>
  <c r="T1564" i="3"/>
  <c r="N1562" i="2"/>
  <c r="L1564" i="2"/>
  <c r="R1562" i="2"/>
  <c r="T1560" i="2"/>
  <c r="U1561" i="2"/>
  <c r="W1559" i="2"/>
  <c r="E1570" i="2"/>
  <c r="D1572" i="2"/>
  <c r="J1572" i="2"/>
  <c r="K1570" i="2"/>
  <c r="Q1564" i="2"/>
  <c r="O1566" i="2"/>
  <c r="G1578" i="2"/>
  <c r="H1576" i="2"/>
  <c r="Q1477" i="5" l="1"/>
  <c r="O1479" i="5"/>
  <c r="G1487" i="5"/>
  <c r="H1485" i="5"/>
  <c r="L1479" i="5"/>
  <c r="N1477" i="5"/>
  <c r="U1478" i="5"/>
  <c r="W1476" i="5"/>
  <c r="K1485" i="5"/>
  <c r="J1487" i="5"/>
  <c r="T1479" i="5"/>
  <c r="R1481" i="5"/>
  <c r="E1489" i="5"/>
  <c r="D1491" i="5"/>
  <c r="H1564" i="4"/>
  <c r="G1566" i="4"/>
  <c r="J1560" i="4"/>
  <c r="K1558" i="4"/>
  <c r="Q1554" i="4"/>
  <c r="O1556" i="4"/>
  <c r="U1555" i="4"/>
  <c r="W1553" i="4"/>
  <c r="L1556" i="4"/>
  <c r="N1554" i="4"/>
  <c r="T1556" i="4"/>
  <c r="R1558" i="4"/>
  <c r="E1564" i="4"/>
  <c r="D1566" i="4"/>
  <c r="L1570" i="3"/>
  <c r="N1568" i="3"/>
  <c r="G1578" i="3"/>
  <c r="H1576" i="3"/>
  <c r="K1576" i="3"/>
  <c r="J1578" i="3"/>
  <c r="Q1566" i="3"/>
  <c r="O1568" i="3"/>
  <c r="R1568" i="3"/>
  <c r="T1566" i="3"/>
  <c r="W1567" i="3"/>
  <c r="U1569" i="3"/>
  <c r="D1576" i="3"/>
  <c r="E1574" i="3"/>
  <c r="T1562" i="2"/>
  <c r="R1564" i="2"/>
  <c r="D1574" i="2"/>
  <c r="E1572" i="2"/>
  <c r="L1566" i="2"/>
  <c r="N1564" i="2"/>
  <c r="O1568" i="2"/>
  <c r="Q1566" i="2"/>
  <c r="G1580" i="2"/>
  <c r="H1578" i="2"/>
  <c r="K1572" i="2"/>
  <c r="J1574" i="2"/>
  <c r="W1561" i="2"/>
  <c r="U1563" i="2"/>
  <c r="R1483" i="5" l="1"/>
  <c r="T1481" i="5"/>
  <c r="U1480" i="5"/>
  <c r="W1478" i="5"/>
  <c r="G1489" i="5"/>
  <c r="H1487" i="5"/>
  <c r="D1493" i="5"/>
  <c r="E1491" i="5"/>
  <c r="J1489" i="5"/>
  <c r="K1487" i="5"/>
  <c r="O1481" i="5"/>
  <c r="Q1479" i="5"/>
  <c r="L1481" i="5"/>
  <c r="N1479" i="5"/>
  <c r="U1557" i="4"/>
  <c r="W1555" i="4"/>
  <c r="J1562" i="4"/>
  <c r="K1560" i="4"/>
  <c r="R1560" i="4"/>
  <c r="T1558" i="4"/>
  <c r="D1568" i="4"/>
  <c r="E1566" i="4"/>
  <c r="O1558" i="4"/>
  <c r="Q1556" i="4"/>
  <c r="H1566" i="4"/>
  <c r="G1568" i="4"/>
  <c r="N1556" i="4"/>
  <c r="L1558" i="4"/>
  <c r="O1570" i="3"/>
  <c r="Q1568" i="3"/>
  <c r="G1580" i="3"/>
  <c r="H1578" i="3"/>
  <c r="W1569" i="3"/>
  <c r="U1571" i="3"/>
  <c r="J1580" i="3"/>
  <c r="K1578" i="3"/>
  <c r="D1578" i="3"/>
  <c r="E1576" i="3"/>
  <c r="T1568" i="3"/>
  <c r="R1570" i="3"/>
  <c r="L1572" i="3"/>
  <c r="N1570" i="3"/>
  <c r="D1576" i="2"/>
  <c r="E1574" i="2"/>
  <c r="T1564" i="2"/>
  <c r="R1566" i="2"/>
  <c r="J1576" i="2"/>
  <c r="K1574" i="2"/>
  <c r="O1570" i="2"/>
  <c r="Q1568" i="2"/>
  <c r="U1565" i="2"/>
  <c r="W1563" i="2"/>
  <c r="G1582" i="2"/>
  <c r="H1580" i="2"/>
  <c r="N1566" i="2"/>
  <c r="L1568" i="2"/>
  <c r="O1483" i="5" l="1"/>
  <c r="Q1481" i="5"/>
  <c r="D1495" i="5"/>
  <c r="E1493" i="5"/>
  <c r="W1480" i="5"/>
  <c r="U1482" i="5"/>
  <c r="N1481" i="5"/>
  <c r="L1483" i="5"/>
  <c r="J1491" i="5"/>
  <c r="K1489" i="5"/>
  <c r="G1491" i="5"/>
  <c r="H1489" i="5"/>
  <c r="R1485" i="5"/>
  <c r="T1483" i="5"/>
  <c r="D1570" i="4"/>
  <c r="E1568" i="4"/>
  <c r="J1564" i="4"/>
  <c r="K1562" i="4"/>
  <c r="H1568" i="4"/>
  <c r="G1570" i="4"/>
  <c r="L1560" i="4"/>
  <c r="N1558" i="4"/>
  <c r="O1560" i="4"/>
  <c r="Q1558" i="4"/>
  <c r="R1562" i="4"/>
  <c r="T1560" i="4"/>
  <c r="W1557" i="4"/>
  <c r="U1559" i="4"/>
  <c r="R1572" i="3"/>
  <c r="T1570" i="3"/>
  <c r="J1582" i="3"/>
  <c r="K1580" i="3"/>
  <c r="H1580" i="3"/>
  <c r="G1582" i="3"/>
  <c r="W1571" i="3"/>
  <c r="U1573" i="3"/>
  <c r="N1572" i="3"/>
  <c r="L1574" i="3"/>
  <c r="E1578" i="3"/>
  <c r="D1580" i="3"/>
  <c r="Q1570" i="3"/>
  <c r="O1572" i="3"/>
  <c r="G1584" i="2"/>
  <c r="H1582" i="2"/>
  <c r="Q1570" i="2"/>
  <c r="O1572" i="2"/>
  <c r="T1566" i="2"/>
  <c r="R1568" i="2"/>
  <c r="N1568" i="2"/>
  <c r="L1570" i="2"/>
  <c r="U1567" i="2"/>
  <c r="W1565" i="2"/>
  <c r="J1578" i="2"/>
  <c r="K1576" i="2"/>
  <c r="E1576" i="2"/>
  <c r="D1578" i="2"/>
  <c r="N1483" i="5" l="1"/>
  <c r="L1485" i="5"/>
  <c r="G1493" i="5"/>
  <c r="H1491" i="5"/>
  <c r="D1497" i="5"/>
  <c r="E1495" i="5"/>
  <c r="W1482" i="5"/>
  <c r="U1484" i="5"/>
  <c r="R1487" i="5"/>
  <c r="T1485" i="5"/>
  <c r="J1493" i="5"/>
  <c r="K1491" i="5"/>
  <c r="Q1483" i="5"/>
  <c r="O1485" i="5"/>
  <c r="T1562" i="4"/>
  <c r="R1564" i="4"/>
  <c r="L1562" i="4"/>
  <c r="N1560" i="4"/>
  <c r="J1566" i="4"/>
  <c r="K1564" i="4"/>
  <c r="U1561" i="4"/>
  <c r="W1559" i="4"/>
  <c r="G1572" i="4"/>
  <c r="H1570" i="4"/>
  <c r="Q1560" i="4"/>
  <c r="O1562" i="4"/>
  <c r="D1572" i="4"/>
  <c r="E1570" i="4"/>
  <c r="K1582" i="3"/>
  <c r="J1584" i="3"/>
  <c r="N1574" i="3"/>
  <c r="L1576" i="3"/>
  <c r="E1580" i="3"/>
  <c r="D1582" i="3"/>
  <c r="U1575" i="3"/>
  <c r="W1573" i="3"/>
  <c r="Q1572" i="3"/>
  <c r="O1574" i="3"/>
  <c r="G1584" i="3"/>
  <c r="H1582" i="3"/>
  <c r="R1574" i="3"/>
  <c r="T1572" i="3"/>
  <c r="N1570" i="2"/>
  <c r="L1572" i="2"/>
  <c r="J1580" i="2"/>
  <c r="K1578" i="2"/>
  <c r="Q1572" i="2"/>
  <c r="O1574" i="2"/>
  <c r="D1580" i="2"/>
  <c r="E1578" i="2"/>
  <c r="R1570" i="2"/>
  <c r="T1568" i="2"/>
  <c r="W1567" i="2"/>
  <c r="U1569" i="2"/>
  <c r="H1584" i="2"/>
  <c r="G1586" i="2"/>
  <c r="Q1485" i="5" l="1"/>
  <c r="O1487" i="5"/>
  <c r="T1487" i="5"/>
  <c r="R1489" i="5"/>
  <c r="U1486" i="5"/>
  <c r="W1484" i="5"/>
  <c r="L1487" i="5"/>
  <c r="N1485" i="5"/>
  <c r="E1497" i="5"/>
  <c r="D1499" i="5"/>
  <c r="K1493" i="5"/>
  <c r="J1495" i="5"/>
  <c r="G1495" i="5"/>
  <c r="H1493" i="5"/>
  <c r="W1561" i="4"/>
  <c r="U1563" i="4"/>
  <c r="L1564" i="4"/>
  <c r="N1562" i="4"/>
  <c r="O1564" i="4"/>
  <c r="Q1562" i="4"/>
  <c r="R1566" i="4"/>
  <c r="T1564" i="4"/>
  <c r="D1574" i="4"/>
  <c r="E1572" i="4"/>
  <c r="G1574" i="4"/>
  <c r="H1572" i="4"/>
  <c r="J1568" i="4"/>
  <c r="K1566" i="4"/>
  <c r="L1578" i="3"/>
  <c r="N1576" i="3"/>
  <c r="U1577" i="3"/>
  <c r="W1575" i="3"/>
  <c r="D1584" i="3"/>
  <c r="E1582" i="3"/>
  <c r="K1584" i="3"/>
  <c r="J1586" i="3"/>
  <c r="G1586" i="3"/>
  <c r="H1584" i="3"/>
  <c r="Q1574" i="3"/>
  <c r="O1576" i="3"/>
  <c r="R1576" i="3"/>
  <c r="T1574" i="3"/>
  <c r="W1569" i="2"/>
  <c r="U1571" i="2"/>
  <c r="D1582" i="2"/>
  <c r="E1580" i="2"/>
  <c r="J1582" i="2"/>
  <c r="K1580" i="2"/>
  <c r="H1586" i="2"/>
  <c r="G1588" i="2"/>
  <c r="O1576" i="2"/>
  <c r="Q1574" i="2"/>
  <c r="L1574" i="2"/>
  <c r="N1572" i="2"/>
  <c r="R1572" i="2"/>
  <c r="T1570" i="2"/>
  <c r="R1491" i="5" l="1"/>
  <c r="T1489" i="5"/>
  <c r="N1487" i="5"/>
  <c r="L1489" i="5"/>
  <c r="J1497" i="5"/>
  <c r="K1495" i="5"/>
  <c r="D1501" i="5"/>
  <c r="E1499" i="5"/>
  <c r="O1489" i="5"/>
  <c r="Q1487" i="5"/>
  <c r="G1497" i="5"/>
  <c r="H1495" i="5"/>
  <c r="W1486" i="5"/>
  <c r="U1488" i="5"/>
  <c r="H1574" i="4"/>
  <c r="G1576" i="4"/>
  <c r="R1568" i="4"/>
  <c r="T1566" i="4"/>
  <c r="L1566" i="4"/>
  <c r="N1564" i="4"/>
  <c r="W1563" i="4"/>
  <c r="U1565" i="4"/>
  <c r="J1570" i="4"/>
  <c r="K1568" i="4"/>
  <c r="D1576" i="4"/>
  <c r="E1574" i="4"/>
  <c r="Q1564" i="4"/>
  <c r="O1566" i="4"/>
  <c r="U1579" i="3"/>
  <c r="W1577" i="3"/>
  <c r="Q1576" i="3"/>
  <c r="O1578" i="3"/>
  <c r="J1588" i="3"/>
  <c r="K1586" i="3"/>
  <c r="T1576" i="3"/>
  <c r="R1578" i="3"/>
  <c r="G1588" i="3"/>
  <c r="H1586" i="3"/>
  <c r="D1586" i="3"/>
  <c r="E1584" i="3"/>
  <c r="L1580" i="3"/>
  <c r="N1578" i="3"/>
  <c r="G1590" i="2"/>
  <c r="H1588" i="2"/>
  <c r="L1576" i="2"/>
  <c r="N1574" i="2"/>
  <c r="D1584" i="2"/>
  <c r="E1582" i="2"/>
  <c r="U1573" i="2"/>
  <c r="W1571" i="2"/>
  <c r="R1574" i="2"/>
  <c r="T1572" i="2"/>
  <c r="Q1576" i="2"/>
  <c r="O1578" i="2"/>
  <c r="J1584" i="2"/>
  <c r="K1582" i="2"/>
  <c r="L1491" i="5" l="1"/>
  <c r="N1489" i="5"/>
  <c r="G1499" i="5"/>
  <c r="H1497" i="5"/>
  <c r="D1503" i="5"/>
  <c r="E1501" i="5"/>
  <c r="W1488" i="5"/>
  <c r="U1490" i="5"/>
  <c r="Q1489" i="5"/>
  <c r="O1491" i="5"/>
  <c r="J1499" i="5"/>
  <c r="K1497" i="5"/>
  <c r="R1493" i="5"/>
  <c r="T1491" i="5"/>
  <c r="T1568" i="4"/>
  <c r="R1570" i="4"/>
  <c r="O1568" i="4"/>
  <c r="Q1566" i="4"/>
  <c r="G1578" i="4"/>
  <c r="H1576" i="4"/>
  <c r="W1565" i="4"/>
  <c r="U1567" i="4"/>
  <c r="D1578" i="4"/>
  <c r="E1576" i="4"/>
  <c r="K1570" i="4"/>
  <c r="J1572" i="4"/>
  <c r="N1566" i="4"/>
  <c r="L1568" i="4"/>
  <c r="O1580" i="3"/>
  <c r="Q1578" i="3"/>
  <c r="T1578" i="3"/>
  <c r="R1580" i="3"/>
  <c r="E1586" i="3"/>
  <c r="D1588" i="3"/>
  <c r="N1580" i="3"/>
  <c r="L1582" i="3"/>
  <c r="H1588" i="3"/>
  <c r="G1590" i="3"/>
  <c r="J1590" i="3"/>
  <c r="K1588" i="3"/>
  <c r="W1579" i="3"/>
  <c r="U1581" i="3"/>
  <c r="N1576" i="2"/>
  <c r="L1578" i="2"/>
  <c r="W1573" i="2"/>
  <c r="U1575" i="2"/>
  <c r="O1580" i="2"/>
  <c r="Q1578" i="2"/>
  <c r="J1586" i="2"/>
  <c r="K1584" i="2"/>
  <c r="T1574" i="2"/>
  <c r="R1576" i="2"/>
  <c r="D1586" i="2"/>
  <c r="E1584" i="2"/>
  <c r="G1592" i="2"/>
  <c r="H1590" i="2"/>
  <c r="W1490" i="5" l="1"/>
  <c r="U1492" i="5"/>
  <c r="K1499" i="5"/>
  <c r="J1501" i="5"/>
  <c r="G1501" i="5"/>
  <c r="H1499" i="5"/>
  <c r="Q1491" i="5"/>
  <c r="O1493" i="5"/>
  <c r="T1493" i="5"/>
  <c r="R1495" i="5"/>
  <c r="E1503" i="5"/>
  <c r="D1505" i="5"/>
  <c r="N1491" i="5"/>
  <c r="L1493" i="5"/>
  <c r="J1574" i="4"/>
  <c r="K1572" i="4"/>
  <c r="Q1568" i="4"/>
  <c r="O1570" i="4"/>
  <c r="U1569" i="4"/>
  <c r="W1567" i="4"/>
  <c r="T1570" i="4"/>
  <c r="R1572" i="4"/>
  <c r="L1570" i="4"/>
  <c r="N1568" i="4"/>
  <c r="D1580" i="4"/>
  <c r="E1578" i="4"/>
  <c r="G1580" i="4"/>
  <c r="H1578" i="4"/>
  <c r="N1582" i="3"/>
  <c r="L1584" i="3"/>
  <c r="R1582" i="3"/>
  <c r="T1580" i="3"/>
  <c r="E1588" i="3"/>
  <c r="D1590" i="3"/>
  <c r="K1590" i="3"/>
  <c r="J1592" i="3"/>
  <c r="W1581" i="3"/>
  <c r="U1583" i="3"/>
  <c r="G1592" i="3"/>
  <c r="H1590" i="3"/>
  <c r="Q1580" i="3"/>
  <c r="O1582" i="3"/>
  <c r="W1575" i="2"/>
  <c r="U1577" i="2"/>
  <c r="D1588" i="2"/>
  <c r="E1586" i="2"/>
  <c r="K1586" i="2"/>
  <c r="J1588" i="2"/>
  <c r="R1578" i="2"/>
  <c r="T1576" i="2"/>
  <c r="N1578" i="2"/>
  <c r="L1580" i="2"/>
  <c r="H1592" i="2"/>
  <c r="G1594" i="2"/>
  <c r="Q1580" i="2"/>
  <c r="O1582" i="2"/>
  <c r="L1495" i="5" l="1"/>
  <c r="N1493" i="5"/>
  <c r="E1505" i="5"/>
  <c r="D1507" i="5"/>
  <c r="Q1493" i="5"/>
  <c r="O1495" i="5"/>
  <c r="K1501" i="5"/>
  <c r="J1503" i="5"/>
  <c r="T1495" i="5"/>
  <c r="R1497" i="5"/>
  <c r="U1494" i="5"/>
  <c r="W1492" i="5"/>
  <c r="G1503" i="5"/>
  <c r="H1501" i="5"/>
  <c r="D1582" i="4"/>
  <c r="E1580" i="4"/>
  <c r="O1572" i="4"/>
  <c r="Q1570" i="4"/>
  <c r="R1574" i="4"/>
  <c r="T1572" i="4"/>
  <c r="H1580" i="4"/>
  <c r="G1582" i="4"/>
  <c r="L1572" i="4"/>
  <c r="N1570" i="4"/>
  <c r="U1571" i="4"/>
  <c r="W1569" i="4"/>
  <c r="J1576" i="4"/>
  <c r="K1574" i="4"/>
  <c r="R1584" i="3"/>
  <c r="T1582" i="3"/>
  <c r="K1592" i="3"/>
  <c r="J1594" i="3"/>
  <c r="U1585" i="3"/>
  <c r="W1583" i="3"/>
  <c r="D1592" i="3"/>
  <c r="E1590" i="3"/>
  <c r="L1586" i="3"/>
  <c r="N1584" i="3"/>
  <c r="G1594" i="3"/>
  <c r="H1592" i="3"/>
  <c r="Q1582" i="3"/>
  <c r="O1584" i="3"/>
  <c r="H1594" i="2"/>
  <c r="G1596" i="2"/>
  <c r="T1578" i="2"/>
  <c r="R1580" i="2"/>
  <c r="D1590" i="2"/>
  <c r="E1588" i="2"/>
  <c r="O1584" i="2"/>
  <c r="Q1582" i="2"/>
  <c r="L1582" i="2"/>
  <c r="N1580" i="2"/>
  <c r="K1588" i="2"/>
  <c r="J1590" i="2"/>
  <c r="W1577" i="2"/>
  <c r="U1579" i="2"/>
  <c r="R1499" i="5" l="1"/>
  <c r="T1497" i="5"/>
  <c r="O1497" i="5"/>
  <c r="Q1495" i="5"/>
  <c r="G1505" i="5"/>
  <c r="H1503" i="5"/>
  <c r="L1497" i="5"/>
  <c r="N1495" i="5"/>
  <c r="J1505" i="5"/>
  <c r="K1503" i="5"/>
  <c r="D1509" i="5"/>
  <c r="E1507" i="5"/>
  <c r="U1496" i="5"/>
  <c r="W1494" i="5"/>
  <c r="U1573" i="4"/>
  <c r="W1571" i="4"/>
  <c r="O1574" i="4"/>
  <c r="Q1572" i="4"/>
  <c r="H1582" i="4"/>
  <c r="G1584" i="4"/>
  <c r="J1578" i="4"/>
  <c r="K1576" i="4"/>
  <c r="N1572" i="4"/>
  <c r="L1574" i="4"/>
  <c r="R1576" i="4"/>
  <c r="T1574" i="4"/>
  <c r="D1584" i="4"/>
  <c r="E1582" i="4"/>
  <c r="G1596" i="3"/>
  <c r="H1594" i="3"/>
  <c r="Q1584" i="3"/>
  <c r="O1586" i="3"/>
  <c r="J1596" i="3"/>
  <c r="K1594" i="3"/>
  <c r="D1594" i="3"/>
  <c r="E1592" i="3"/>
  <c r="L1588" i="3"/>
  <c r="N1586" i="3"/>
  <c r="U1587" i="3"/>
  <c r="W1585" i="3"/>
  <c r="T1584" i="3"/>
  <c r="R1586" i="3"/>
  <c r="J1592" i="2"/>
  <c r="K1590" i="2"/>
  <c r="T1580" i="2"/>
  <c r="R1582" i="2"/>
  <c r="U1581" i="2"/>
  <c r="W1579" i="2"/>
  <c r="G1598" i="2"/>
  <c r="H1596" i="2"/>
  <c r="O1586" i="2"/>
  <c r="Q1584" i="2"/>
  <c r="N1582" i="2"/>
  <c r="L1584" i="2"/>
  <c r="D1592" i="2"/>
  <c r="E1590" i="2"/>
  <c r="D1511" i="5" l="1"/>
  <c r="E1509" i="5"/>
  <c r="N1497" i="5"/>
  <c r="L1499" i="5"/>
  <c r="Q1497" i="5"/>
  <c r="O1499" i="5"/>
  <c r="U1498" i="5"/>
  <c r="W1496" i="5"/>
  <c r="J1507" i="5"/>
  <c r="K1505" i="5"/>
  <c r="H1505" i="5"/>
  <c r="G1507" i="5"/>
  <c r="R1501" i="5"/>
  <c r="T1499" i="5"/>
  <c r="R1578" i="4"/>
  <c r="T1576" i="4"/>
  <c r="J1580" i="4"/>
  <c r="K1578" i="4"/>
  <c r="Q1574" i="4"/>
  <c r="O1576" i="4"/>
  <c r="N1574" i="4"/>
  <c r="L1576" i="4"/>
  <c r="H1584" i="4"/>
  <c r="G1586" i="4"/>
  <c r="D1586" i="4"/>
  <c r="E1584" i="4"/>
  <c r="W1573" i="4"/>
  <c r="U1575" i="4"/>
  <c r="E1594" i="3"/>
  <c r="D1596" i="3"/>
  <c r="T1586" i="3"/>
  <c r="R1588" i="3"/>
  <c r="O1588" i="3"/>
  <c r="Q1586" i="3"/>
  <c r="W1587" i="3"/>
  <c r="U1589" i="3"/>
  <c r="N1588" i="3"/>
  <c r="L1590" i="3"/>
  <c r="J1598" i="3"/>
  <c r="K1596" i="3"/>
  <c r="H1596" i="3"/>
  <c r="G1598" i="3"/>
  <c r="N1584" i="2"/>
  <c r="L1586" i="2"/>
  <c r="G1600" i="2"/>
  <c r="H1598" i="2"/>
  <c r="T1582" i="2"/>
  <c r="R1584" i="2"/>
  <c r="E1592" i="2"/>
  <c r="D1594" i="2"/>
  <c r="Q1586" i="2"/>
  <c r="O1588" i="2"/>
  <c r="W1581" i="2"/>
  <c r="U1583" i="2"/>
  <c r="J1594" i="2"/>
  <c r="K1592" i="2"/>
  <c r="H1507" i="5" l="1"/>
  <c r="G1509" i="5"/>
  <c r="N1499" i="5"/>
  <c r="L1501" i="5"/>
  <c r="W1498" i="5"/>
  <c r="U1500" i="5"/>
  <c r="Q1499" i="5"/>
  <c r="O1501" i="5"/>
  <c r="T1501" i="5"/>
  <c r="R1503" i="5"/>
  <c r="K1507" i="5"/>
  <c r="J1509" i="5"/>
  <c r="E1511" i="5"/>
  <c r="D1513" i="5"/>
  <c r="L1578" i="4"/>
  <c r="N1576" i="4"/>
  <c r="D1588" i="4"/>
  <c r="E1586" i="4"/>
  <c r="J1582" i="4"/>
  <c r="K1580" i="4"/>
  <c r="U1577" i="4"/>
  <c r="W1575" i="4"/>
  <c r="G1588" i="4"/>
  <c r="H1586" i="4"/>
  <c r="Q1576" i="4"/>
  <c r="O1578" i="4"/>
  <c r="T1578" i="4"/>
  <c r="R1580" i="4"/>
  <c r="W1589" i="3"/>
  <c r="U1591" i="3"/>
  <c r="K1598" i="3"/>
  <c r="J1600" i="3"/>
  <c r="E1596" i="3"/>
  <c r="D1598" i="3"/>
  <c r="R1590" i="3"/>
  <c r="T1588" i="3"/>
  <c r="G1600" i="3"/>
  <c r="H1598" i="3"/>
  <c r="N1590" i="3"/>
  <c r="L1592" i="3"/>
  <c r="Q1588" i="3"/>
  <c r="O1590" i="3"/>
  <c r="W1583" i="2"/>
  <c r="U1585" i="2"/>
  <c r="H1600" i="2"/>
  <c r="G1602" i="2"/>
  <c r="Q1588" i="2"/>
  <c r="O1590" i="2"/>
  <c r="R1586" i="2"/>
  <c r="T1584" i="2"/>
  <c r="N1586" i="2"/>
  <c r="L1588" i="2"/>
  <c r="D1596" i="2"/>
  <c r="E1594" i="2"/>
  <c r="J1596" i="2"/>
  <c r="K1594" i="2"/>
  <c r="K1509" i="5" l="1"/>
  <c r="J1511" i="5"/>
  <c r="Q1501" i="5"/>
  <c r="O1503" i="5"/>
  <c r="L1503" i="5"/>
  <c r="N1501" i="5"/>
  <c r="E1513" i="5"/>
  <c r="D1515" i="5"/>
  <c r="T1503" i="5"/>
  <c r="R1505" i="5"/>
  <c r="U1502" i="5"/>
  <c r="W1500" i="5"/>
  <c r="G1511" i="5"/>
  <c r="H1509" i="5"/>
  <c r="W1577" i="4"/>
  <c r="U1579" i="4"/>
  <c r="D1590" i="4"/>
  <c r="E1588" i="4"/>
  <c r="O1580" i="4"/>
  <c r="Q1578" i="4"/>
  <c r="R1582" i="4"/>
  <c r="T1580" i="4"/>
  <c r="G1590" i="4"/>
  <c r="H1588" i="4"/>
  <c r="J1584" i="4"/>
  <c r="K1582" i="4"/>
  <c r="L1580" i="4"/>
  <c r="N1578" i="4"/>
  <c r="L1594" i="3"/>
  <c r="N1592" i="3"/>
  <c r="K1600" i="3"/>
  <c r="J1602" i="3"/>
  <c r="R1592" i="3"/>
  <c r="T1590" i="3"/>
  <c r="D1600" i="3"/>
  <c r="E1598" i="3"/>
  <c r="U1593" i="3"/>
  <c r="W1591" i="3"/>
  <c r="Q1590" i="3"/>
  <c r="O1592" i="3"/>
  <c r="G1602" i="3"/>
  <c r="H1600" i="3"/>
  <c r="T1586" i="2"/>
  <c r="R1588" i="2"/>
  <c r="D1598" i="2"/>
  <c r="E1596" i="2"/>
  <c r="L1590" i="2"/>
  <c r="N1588" i="2"/>
  <c r="O1592" i="2"/>
  <c r="Q1590" i="2"/>
  <c r="W1585" i="2"/>
  <c r="U1587" i="2"/>
  <c r="H1602" i="2"/>
  <c r="G1604" i="2"/>
  <c r="J1598" i="2"/>
  <c r="K1596" i="2"/>
  <c r="D1517" i="5" l="1"/>
  <c r="E1515" i="5"/>
  <c r="O1505" i="5"/>
  <c r="Q1503" i="5"/>
  <c r="U1504" i="5"/>
  <c r="W1502" i="5"/>
  <c r="R1507" i="5"/>
  <c r="T1505" i="5"/>
  <c r="J1513" i="5"/>
  <c r="K1511" i="5"/>
  <c r="G1513" i="5"/>
  <c r="H1511" i="5"/>
  <c r="L1505" i="5"/>
  <c r="N1503" i="5"/>
  <c r="T1582" i="4"/>
  <c r="R1584" i="4"/>
  <c r="D1592" i="4"/>
  <c r="E1590" i="4"/>
  <c r="W1579" i="4"/>
  <c r="U1581" i="4"/>
  <c r="J1586" i="4"/>
  <c r="K1584" i="4"/>
  <c r="L1582" i="4"/>
  <c r="N1580" i="4"/>
  <c r="H1590" i="4"/>
  <c r="G1592" i="4"/>
  <c r="Q1580" i="4"/>
  <c r="O1582" i="4"/>
  <c r="J1604" i="3"/>
  <c r="K1602" i="3"/>
  <c r="Q1592" i="3"/>
  <c r="O1594" i="3"/>
  <c r="D1602" i="3"/>
  <c r="E1600" i="3"/>
  <c r="G1604" i="3"/>
  <c r="H1602" i="3"/>
  <c r="U1595" i="3"/>
  <c r="W1593" i="3"/>
  <c r="T1592" i="3"/>
  <c r="R1594" i="3"/>
  <c r="L1596" i="3"/>
  <c r="N1594" i="3"/>
  <c r="E1598" i="2"/>
  <c r="D1600" i="2"/>
  <c r="G1606" i="2"/>
  <c r="H1604" i="2"/>
  <c r="U1589" i="2"/>
  <c r="W1587" i="2"/>
  <c r="T1588" i="2"/>
  <c r="R1590" i="2"/>
  <c r="O1594" i="2"/>
  <c r="Q1592" i="2"/>
  <c r="J1600" i="2"/>
  <c r="K1598" i="2"/>
  <c r="N1590" i="2"/>
  <c r="L1592" i="2"/>
  <c r="J1515" i="5" l="1"/>
  <c r="K1513" i="5"/>
  <c r="D1519" i="5"/>
  <c r="E1517" i="5"/>
  <c r="N1505" i="5"/>
  <c r="L1507" i="5"/>
  <c r="W1504" i="5"/>
  <c r="U1506" i="5"/>
  <c r="H1513" i="5"/>
  <c r="G1515" i="5"/>
  <c r="R1509" i="5"/>
  <c r="T1507" i="5"/>
  <c r="Q1505" i="5"/>
  <c r="O1507" i="5"/>
  <c r="K1586" i="4"/>
  <c r="J1588" i="4"/>
  <c r="D1594" i="4"/>
  <c r="E1592" i="4"/>
  <c r="G1594" i="4"/>
  <c r="H1592" i="4"/>
  <c r="O1584" i="4"/>
  <c r="Q1582" i="4"/>
  <c r="W1581" i="4"/>
  <c r="U1583" i="4"/>
  <c r="T1584" i="4"/>
  <c r="R1586" i="4"/>
  <c r="N1582" i="4"/>
  <c r="L1584" i="4"/>
  <c r="T1594" i="3"/>
  <c r="R1596" i="3"/>
  <c r="H1604" i="3"/>
  <c r="G1606" i="3"/>
  <c r="O1596" i="3"/>
  <c r="Q1594" i="3"/>
  <c r="N1596" i="3"/>
  <c r="L1598" i="3"/>
  <c r="W1595" i="3"/>
  <c r="U1597" i="3"/>
  <c r="E1602" i="3"/>
  <c r="D1604" i="3"/>
  <c r="J1606" i="3"/>
  <c r="K1604" i="3"/>
  <c r="J1602" i="2"/>
  <c r="K1600" i="2"/>
  <c r="G1608" i="2"/>
  <c r="H1606" i="2"/>
  <c r="N1592" i="2"/>
  <c r="L1594" i="2"/>
  <c r="E1600" i="2"/>
  <c r="D1602" i="2"/>
  <c r="T1590" i="2"/>
  <c r="R1592" i="2"/>
  <c r="Q1594" i="2"/>
  <c r="O1596" i="2"/>
  <c r="W1589" i="2"/>
  <c r="U1591" i="2"/>
  <c r="Q1507" i="5" l="1"/>
  <c r="O1509" i="5"/>
  <c r="K1515" i="5"/>
  <c r="J1517" i="5"/>
  <c r="W1506" i="5"/>
  <c r="U1508" i="5"/>
  <c r="G1517" i="5"/>
  <c r="H1515" i="5"/>
  <c r="N1507" i="5"/>
  <c r="L1509" i="5"/>
  <c r="T1509" i="5"/>
  <c r="R1511" i="5"/>
  <c r="E1519" i="5"/>
  <c r="D1521" i="5"/>
  <c r="Q1584" i="4"/>
  <c r="O1586" i="4"/>
  <c r="D1596" i="4"/>
  <c r="E1594" i="4"/>
  <c r="T1586" i="4"/>
  <c r="R1588" i="4"/>
  <c r="L1586" i="4"/>
  <c r="N1584" i="4"/>
  <c r="U1585" i="4"/>
  <c r="W1583" i="4"/>
  <c r="J1590" i="4"/>
  <c r="K1588" i="4"/>
  <c r="G1596" i="4"/>
  <c r="H1594" i="4"/>
  <c r="N1598" i="3"/>
  <c r="L1600" i="3"/>
  <c r="R1598" i="3"/>
  <c r="T1596" i="3"/>
  <c r="E1604" i="3"/>
  <c r="D1606" i="3"/>
  <c r="G1608" i="3"/>
  <c r="H1606" i="3"/>
  <c r="W1597" i="3"/>
  <c r="U1599" i="3"/>
  <c r="K1606" i="3"/>
  <c r="J1608" i="3"/>
  <c r="Q1596" i="3"/>
  <c r="O1598" i="3"/>
  <c r="Q1596" i="2"/>
  <c r="O1598" i="2"/>
  <c r="H1608" i="2"/>
  <c r="G1610" i="2"/>
  <c r="W1591" i="2"/>
  <c r="U1593" i="2"/>
  <c r="R1594" i="2"/>
  <c r="T1592" i="2"/>
  <c r="N1594" i="2"/>
  <c r="L1596" i="2"/>
  <c r="D1604" i="2"/>
  <c r="E1602" i="2"/>
  <c r="K1602" i="2"/>
  <c r="J1604" i="2"/>
  <c r="K1517" i="5" l="1"/>
  <c r="J1519" i="5"/>
  <c r="T1511" i="5"/>
  <c r="R1513" i="5"/>
  <c r="G1519" i="5"/>
  <c r="H1517" i="5"/>
  <c r="E1521" i="5"/>
  <c r="D1523" i="5"/>
  <c r="L1511" i="5"/>
  <c r="N1509" i="5"/>
  <c r="U1510" i="5"/>
  <c r="W1508" i="5"/>
  <c r="Q1509" i="5"/>
  <c r="O1511" i="5"/>
  <c r="J1592" i="4"/>
  <c r="K1590" i="4"/>
  <c r="L1588" i="4"/>
  <c r="N1586" i="4"/>
  <c r="E1596" i="4"/>
  <c r="D1598" i="4"/>
  <c r="R1590" i="4"/>
  <c r="T1588" i="4"/>
  <c r="O1588" i="4"/>
  <c r="Q1586" i="4"/>
  <c r="H1596" i="4"/>
  <c r="G1598" i="4"/>
  <c r="U1587" i="4"/>
  <c r="W1585" i="4"/>
  <c r="K1608" i="3"/>
  <c r="J1610" i="3"/>
  <c r="G1610" i="3"/>
  <c r="H1608" i="3"/>
  <c r="R1600" i="3"/>
  <c r="T1598" i="3"/>
  <c r="U1601" i="3"/>
  <c r="W1599" i="3"/>
  <c r="D1608" i="3"/>
  <c r="E1606" i="3"/>
  <c r="L1602" i="3"/>
  <c r="N1600" i="3"/>
  <c r="Q1598" i="3"/>
  <c r="O1600" i="3"/>
  <c r="D1606" i="2"/>
  <c r="E1604" i="2"/>
  <c r="T1594" i="2"/>
  <c r="R1596" i="2"/>
  <c r="H1610" i="2"/>
  <c r="G1612" i="2"/>
  <c r="K1604" i="2"/>
  <c r="J1606" i="2"/>
  <c r="L1598" i="2"/>
  <c r="N1596" i="2"/>
  <c r="W1593" i="2"/>
  <c r="U1595" i="2"/>
  <c r="O1600" i="2"/>
  <c r="Q1598" i="2"/>
  <c r="O1513" i="5" l="1"/>
  <c r="Q1511" i="5"/>
  <c r="L1513" i="5"/>
  <c r="N1511" i="5"/>
  <c r="G1521" i="5"/>
  <c r="H1519" i="5"/>
  <c r="D1525" i="5"/>
  <c r="E1523" i="5"/>
  <c r="R1515" i="5"/>
  <c r="T1513" i="5"/>
  <c r="J1521" i="5"/>
  <c r="K1519" i="5"/>
  <c r="U1512" i="5"/>
  <c r="W1510" i="5"/>
  <c r="R1592" i="4"/>
  <c r="T1590" i="4"/>
  <c r="N1588" i="4"/>
  <c r="L1590" i="4"/>
  <c r="D1600" i="4"/>
  <c r="E1598" i="4"/>
  <c r="G1600" i="4"/>
  <c r="H1598" i="4"/>
  <c r="U1589" i="4"/>
  <c r="W1587" i="4"/>
  <c r="Q1588" i="4"/>
  <c r="O1590" i="4"/>
  <c r="J1594" i="4"/>
  <c r="K1592" i="4"/>
  <c r="U1603" i="3"/>
  <c r="W1601" i="3"/>
  <c r="G1612" i="3"/>
  <c r="H1610" i="3"/>
  <c r="Q1600" i="3"/>
  <c r="O1602" i="3"/>
  <c r="J1612" i="3"/>
  <c r="K1610" i="3"/>
  <c r="L1604" i="3"/>
  <c r="N1602" i="3"/>
  <c r="D1610" i="3"/>
  <c r="E1608" i="3"/>
  <c r="T1600" i="3"/>
  <c r="R1602" i="3"/>
  <c r="U1597" i="2"/>
  <c r="W1595" i="2"/>
  <c r="T1596" i="2"/>
  <c r="R1598" i="2"/>
  <c r="J1608" i="2"/>
  <c r="K1606" i="2"/>
  <c r="G1614" i="2"/>
  <c r="H1612" i="2"/>
  <c r="O1602" i="2"/>
  <c r="Q1600" i="2"/>
  <c r="N1598" i="2"/>
  <c r="L1600" i="2"/>
  <c r="D1608" i="2"/>
  <c r="E1606" i="2"/>
  <c r="J1523" i="5" l="1"/>
  <c r="K1521" i="5"/>
  <c r="D1527" i="5"/>
  <c r="E1525" i="5"/>
  <c r="N1513" i="5"/>
  <c r="L1515" i="5"/>
  <c r="W1512" i="5"/>
  <c r="U1514" i="5"/>
  <c r="R1517" i="5"/>
  <c r="T1515" i="5"/>
  <c r="G1523" i="5"/>
  <c r="H1521" i="5"/>
  <c r="Q1513" i="5"/>
  <c r="O1515" i="5"/>
  <c r="N1590" i="4"/>
  <c r="L1592" i="4"/>
  <c r="H1600" i="4"/>
  <c r="G1602" i="4"/>
  <c r="Q1590" i="4"/>
  <c r="O1592" i="4"/>
  <c r="J1596" i="4"/>
  <c r="K1594" i="4"/>
  <c r="W1589" i="4"/>
  <c r="U1591" i="4"/>
  <c r="D1602" i="4"/>
  <c r="E1600" i="4"/>
  <c r="R1594" i="4"/>
  <c r="T1592" i="4"/>
  <c r="J1614" i="3"/>
  <c r="K1612" i="3"/>
  <c r="H1612" i="3"/>
  <c r="G1614" i="3"/>
  <c r="O1604" i="3"/>
  <c r="Q1602" i="3"/>
  <c r="E1610" i="3"/>
  <c r="D1612" i="3"/>
  <c r="T1602" i="3"/>
  <c r="R1604" i="3"/>
  <c r="N1604" i="3"/>
  <c r="L1606" i="3"/>
  <c r="W1603" i="3"/>
  <c r="U1605" i="3"/>
  <c r="N1600" i="2"/>
  <c r="L1602" i="2"/>
  <c r="G1616" i="2"/>
  <c r="H1614" i="2"/>
  <c r="T1598" i="2"/>
  <c r="R1600" i="2"/>
  <c r="E1608" i="2"/>
  <c r="D1610" i="2"/>
  <c r="Q1602" i="2"/>
  <c r="O1604" i="2"/>
  <c r="J1610" i="2"/>
  <c r="K1608" i="2"/>
  <c r="W1597" i="2"/>
  <c r="U1599" i="2"/>
  <c r="W1514" i="5" l="1"/>
  <c r="U1516" i="5"/>
  <c r="G1525" i="5"/>
  <c r="H1523" i="5"/>
  <c r="D1529" i="5"/>
  <c r="E1527" i="5"/>
  <c r="Q1515" i="5"/>
  <c r="O1517" i="5"/>
  <c r="N1515" i="5"/>
  <c r="L1517" i="5"/>
  <c r="T1517" i="5"/>
  <c r="R1519" i="5"/>
  <c r="J1525" i="5"/>
  <c r="K1523" i="5"/>
  <c r="G1604" i="4"/>
  <c r="H1602" i="4"/>
  <c r="D1604" i="4"/>
  <c r="E1602" i="4"/>
  <c r="J1598" i="4"/>
  <c r="K1596" i="4"/>
  <c r="U1593" i="4"/>
  <c r="W1591" i="4"/>
  <c r="Q1592" i="4"/>
  <c r="O1594" i="4"/>
  <c r="L1594" i="4"/>
  <c r="N1592" i="4"/>
  <c r="T1594" i="4"/>
  <c r="R1596" i="4"/>
  <c r="E1612" i="3"/>
  <c r="D1614" i="3"/>
  <c r="N1606" i="3"/>
  <c r="L1608" i="3"/>
  <c r="H1614" i="3"/>
  <c r="G1616" i="3"/>
  <c r="W1605" i="3"/>
  <c r="U1607" i="3"/>
  <c r="R1606" i="3"/>
  <c r="T1604" i="3"/>
  <c r="Q1604" i="3"/>
  <c r="O1606" i="3"/>
  <c r="K1614" i="3"/>
  <c r="J1616" i="3"/>
  <c r="H1616" i="2"/>
  <c r="G1618" i="2"/>
  <c r="Q1604" i="2"/>
  <c r="O1606" i="2"/>
  <c r="R1602" i="2"/>
  <c r="T1600" i="2"/>
  <c r="N1602" i="2"/>
  <c r="L1604" i="2"/>
  <c r="D1612" i="2"/>
  <c r="E1610" i="2"/>
  <c r="J1612" i="2"/>
  <c r="K1610" i="2"/>
  <c r="W1599" i="2"/>
  <c r="U1601" i="2"/>
  <c r="L1519" i="5" l="1"/>
  <c r="N1517" i="5"/>
  <c r="U1518" i="5"/>
  <c r="W1516" i="5"/>
  <c r="J1527" i="5"/>
  <c r="K1525" i="5"/>
  <c r="T1519" i="5"/>
  <c r="R1521" i="5"/>
  <c r="Q1517" i="5"/>
  <c r="O1519" i="5"/>
  <c r="D1531" i="5"/>
  <c r="E1529" i="5"/>
  <c r="G1527" i="5"/>
  <c r="H1525" i="5"/>
  <c r="W1593" i="4"/>
  <c r="U1595" i="4"/>
  <c r="D1606" i="4"/>
  <c r="E1604" i="4"/>
  <c r="R1598" i="4"/>
  <c r="T1596" i="4"/>
  <c r="O1596" i="4"/>
  <c r="Q1594" i="4"/>
  <c r="L1596" i="4"/>
  <c r="N1594" i="4"/>
  <c r="J1600" i="4"/>
  <c r="K1598" i="4"/>
  <c r="G1606" i="4"/>
  <c r="H1604" i="4"/>
  <c r="L1610" i="3"/>
  <c r="N1608" i="3"/>
  <c r="Q1606" i="3"/>
  <c r="O1608" i="3"/>
  <c r="G1618" i="3"/>
  <c r="H1616" i="3"/>
  <c r="D1616" i="3"/>
  <c r="E1614" i="3"/>
  <c r="U1609" i="3"/>
  <c r="W1607" i="3"/>
  <c r="J1618" i="3"/>
  <c r="K1616" i="3"/>
  <c r="R1608" i="3"/>
  <c r="T1606" i="3"/>
  <c r="J1614" i="2"/>
  <c r="K1612" i="2"/>
  <c r="L1606" i="2"/>
  <c r="N1604" i="2"/>
  <c r="G1620" i="2"/>
  <c r="H1618" i="2"/>
  <c r="O1608" i="2"/>
  <c r="Q1606" i="2"/>
  <c r="W1601" i="2"/>
  <c r="U1603" i="2"/>
  <c r="D1614" i="2"/>
  <c r="E1612" i="2"/>
  <c r="T1602" i="2"/>
  <c r="R1604" i="2"/>
  <c r="O1521" i="5" l="1"/>
  <c r="Q1519" i="5"/>
  <c r="L1521" i="5"/>
  <c r="N1519" i="5"/>
  <c r="R1523" i="5"/>
  <c r="T1521" i="5"/>
  <c r="G1529" i="5"/>
  <c r="H1527" i="5"/>
  <c r="K1527" i="5"/>
  <c r="J1529" i="5"/>
  <c r="E1531" i="5"/>
  <c r="D1533" i="5"/>
  <c r="U1520" i="5"/>
  <c r="W1518" i="5"/>
  <c r="J1602" i="4"/>
  <c r="K1600" i="4"/>
  <c r="Q1596" i="4"/>
  <c r="O1598" i="4"/>
  <c r="D1608" i="4"/>
  <c r="E1606" i="4"/>
  <c r="W1595" i="4"/>
  <c r="U1597" i="4"/>
  <c r="H1606" i="4"/>
  <c r="G1608" i="4"/>
  <c r="L1598" i="4"/>
  <c r="N1596" i="4"/>
  <c r="T1598" i="4"/>
  <c r="R1600" i="4"/>
  <c r="K1618" i="3"/>
  <c r="J1620" i="3"/>
  <c r="D1618" i="3"/>
  <c r="E1616" i="3"/>
  <c r="Q1608" i="3"/>
  <c r="O1610" i="3"/>
  <c r="T1608" i="3"/>
  <c r="R1610" i="3"/>
  <c r="U1611" i="3"/>
  <c r="W1609" i="3"/>
  <c r="G1620" i="3"/>
  <c r="H1618" i="3"/>
  <c r="L1612" i="3"/>
  <c r="N1610" i="3"/>
  <c r="O1610" i="2"/>
  <c r="Q1608" i="2"/>
  <c r="N1606" i="2"/>
  <c r="L1608" i="2"/>
  <c r="T1604" i="2"/>
  <c r="R1606" i="2"/>
  <c r="U1605" i="2"/>
  <c r="W1603" i="2"/>
  <c r="D1616" i="2"/>
  <c r="E1614" i="2"/>
  <c r="G1622" i="2"/>
  <c r="H1620" i="2"/>
  <c r="J1616" i="2"/>
  <c r="K1614" i="2"/>
  <c r="W1520" i="5" l="1"/>
  <c r="U1522" i="5"/>
  <c r="Q1521" i="5"/>
  <c r="O1523" i="5"/>
  <c r="D1535" i="5"/>
  <c r="E1533" i="5"/>
  <c r="J1531" i="5"/>
  <c r="K1529" i="5"/>
  <c r="R1525" i="5"/>
  <c r="T1523" i="5"/>
  <c r="G1531" i="5"/>
  <c r="H1529" i="5"/>
  <c r="N1521" i="5"/>
  <c r="L1523" i="5"/>
  <c r="N1598" i="4"/>
  <c r="L1600" i="4"/>
  <c r="W1597" i="4"/>
  <c r="U1599" i="4"/>
  <c r="T1600" i="4"/>
  <c r="R1602" i="4"/>
  <c r="G1610" i="4"/>
  <c r="H1608" i="4"/>
  <c r="O1600" i="4"/>
  <c r="Q1598" i="4"/>
  <c r="D1610" i="4"/>
  <c r="E1608" i="4"/>
  <c r="K1602" i="4"/>
  <c r="J1604" i="4"/>
  <c r="D1620" i="3"/>
  <c r="E1618" i="3"/>
  <c r="O1612" i="3"/>
  <c r="Q1610" i="3"/>
  <c r="J1622" i="3"/>
  <c r="K1620" i="3"/>
  <c r="T1610" i="3"/>
  <c r="R1612" i="3"/>
  <c r="G1622" i="3"/>
  <c r="H1620" i="3"/>
  <c r="N1612" i="3"/>
  <c r="L1614" i="3"/>
  <c r="W1611" i="3"/>
  <c r="U1613" i="3"/>
  <c r="G1624" i="2"/>
  <c r="H1622" i="2"/>
  <c r="W1605" i="2"/>
  <c r="U1607" i="2"/>
  <c r="T1606" i="2"/>
  <c r="R1608" i="2"/>
  <c r="N1608" i="2"/>
  <c r="L1610" i="2"/>
  <c r="J1618" i="2"/>
  <c r="K1616" i="2"/>
  <c r="E1616" i="2"/>
  <c r="D1618" i="2"/>
  <c r="Q1610" i="2"/>
  <c r="O1612" i="2"/>
  <c r="N1523" i="5" l="1"/>
  <c r="L1525" i="5"/>
  <c r="O1525" i="5"/>
  <c r="Q1523" i="5"/>
  <c r="W1522" i="5"/>
  <c r="U1524" i="5"/>
  <c r="R1527" i="5"/>
  <c r="T1525" i="5"/>
  <c r="D1537" i="5"/>
  <c r="E1535" i="5"/>
  <c r="G1533" i="5"/>
  <c r="H1531" i="5"/>
  <c r="J1533" i="5"/>
  <c r="K1531" i="5"/>
  <c r="U1601" i="4"/>
  <c r="W1599" i="4"/>
  <c r="D1612" i="4"/>
  <c r="E1610" i="4"/>
  <c r="G1612" i="4"/>
  <c r="H1610" i="4"/>
  <c r="J1606" i="4"/>
  <c r="K1604" i="4"/>
  <c r="T1602" i="4"/>
  <c r="R1604" i="4"/>
  <c r="L1602" i="4"/>
  <c r="N1600" i="4"/>
  <c r="Q1600" i="4"/>
  <c r="O1602" i="4"/>
  <c r="Q1612" i="3"/>
  <c r="O1614" i="3"/>
  <c r="N1614" i="3"/>
  <c r="L1616" i="3"/>
  <c r="R1614" i="3"/>
  <c r="T1612" i="3"/>
  <c r="W1613" i="3"/>
  <c r="U1615" i="3"/>
  <c r="H1622" i="3"/>
  <c r="G1624" i="3"/>
  <c r="J1624" i="3"/>
  <c r="K1622" i="3"/>
  <c r="D1622" i="3"/>
  <c r="E1620" i="3"/>
  <c r="W1607" i="2"/>
  <c r="U1609" i="2"/>
  <c r="N1610" i="2"/>
  <c r="L1612" i="2"/>
  <c r="R1610" i="2"/>
  <c r="T1608" i="2"/>
  <c r="D1620" i="2"/>
  <c r="E1618" i="2"/>
  <c r="Q1612" i="2"/>
  <c r="O1614" i="2"/>
  <c r="K1618" i="2"/>
  <c r="J1620" i="2"/>
  <c r="H1624" i="2"/>
  <c r="G1626" i="2"/>
  <c r="T1527" i="5" l="1"/>
  <c r="R1529" i="5"/>
  <c r="Q1525" i="5"/>
  <c r="O1527" i="5"/>
  <c r="G1535" i="5"/>
  <c r="H1533" i="5"/>
  <c r="U1526" i="5"/>
  <c r="W1524" i="5"/>
  <c r="N1525" i="5"/>
  <c r="L1527" i="5"/>
  <c r="J1535" i="5"/>
  <c r="K1533" i="5"/>
  <c r="D1539" i="5"/>
  <c r="E1537" i="5"/>
  <c r="N1602" i="4"/>
  <c r="L1604" i="4"/>
  <c r="J1608" i="4"/>
  <c r="K1606" i="4"/>
  <c r="D1614" i="4"/>
  <c r="E1612" i="4"/>
  <c r="O1604" i="4"/>
  <c r="Q1602" i="4"/>
  <c r="R1606" i="4"/>
  <c r="T1604" i="4"/>
  <c r="H1612" i="4"/>
  <c r="G1614" i="4"/>
  <c r="U1603" i="4"/>
  <c r="W1601" i="4"/>
  <c r="U1617" i="3"/>
  <c r="W1615" i="3"/>
  <c r="L1618" i="3"/>
  <c r="N1616" i="3"/>
  <c r="H1624" i="3"/>
  <c r="G1626" i="3"/>
  <c r="Q1614" i="3"/>
  <c r="O1616" i="3"/>
  <c r="J1626" i="3"/>
  <c r="K1624" i="3"/>
  <c r="E1622" i="3"/>
  <c r="D1624" i="3"/>
  <c r="R1616" i="3"/>
  <c r="T1614" i="3"/>
  <c r="H1626" i="2"/>
  <c r="G1628" i="2"/>
  <c r="O1616" i="2"/>
  <c r="Q1614" i="2"/>
  <c r="W1609" i="2"/>
  <c r="U1611" i="2"/>
  <c r="K1620" i="2"/>
  <c r="J1622" i="2"/>
  <c r="L1614" i="2"/>
  <c r="N1612" i="2"/>
  <c r="D1622" i="2"/>
  <c r="E1620" i="2"/>
  <c r="T1610" i="2"/>
  <c r="R1612" i="2"/>
  <c r="Q1527" i="5" l="1"/>
  <c r="O1529" i="5"/>
  <c r="J1537" i="5"/>
  <c r="K1535" i="5"/>
  <c r="U1528" i="5"/>
  <c r="W1526" i="5"/>
  <c r="N1527" i="5"/>
  <c r="L1529" i="5"/>
  <c r="T1529" i="5"/>
  <c r="R1531" i="5"/>
  <c r="D1541" i="5"/>
  <c r="E1541" i="5" s="1"/>
  <c r="E1545" i="5" s="1"/>
  <c r="E1546" i="5" s="1"/>
  <c r="E1539" i="5"/>
  <c r="G1537" i="5"/>
  <c r="H1535" i="5"/>
  <c r="O1606" i="4"/>
  <c r="Q1604" i="4"/>
  <c r="J1610" i="4"/>
  <c r="K1608" i="4"/>
  <c r="N1604" i="4"/>
  <c r="L1606" i="4"/>
  <c r="H1614" i="4"/>
  <c r="G1616" i="4"/>
  <c r="U1605" i="4"/>
  <c r="W1603" i="4"/>
  <c r="R1608" i="4"/>
  <c r="T1606" i="4"/>
  <c r="D1616" i="4"/>
  <c r="E1614" i="4"/>
  <c r="D1626" i="3"/>
  <c r="E1624" i="3"/>
  <c r="L1620" i="3"/>
  <c r="N1618" i="3"/>
  <c r="Q1616" i="3"/>
  <c r="O1618" i="3"/>
  <c r="G1628" i="3"/>
  <c r="H1626" i="3"/>
  <c r="R1618" i="3"/>
  <c r="T1616" i="3"/>
  <c r="J1628" i="3"/>
  <c r="K1626" i="3"/>
  <c r="U1619" i="3"/>
  <c r="W1617" i="3"/>
  <c r="Q1616" i="2"/>
  <c r="O1618" i="2"/>
  <c r="J1624" i="2"/>
  <c r="K1622" i="2"/>
  <c r="U1613" i="2"/>
  <c r="W1611" i="2"/>
  <c r="G1630" i="2"/>
  <c r="H1628" i="2"/>
  <c r="E1622" i="2"/>
  <c r="D1624" i="2"/>
  <c r="R1614" i="2"/>
  <c r="T1612" i="2"/>
  <c r="L1616" i="2"/>
  <c r="N1614" i="2"/>
  <c r="T1531" i="5" l="1"/>
  <c r="R1533" i="5"/>
  <c r="Q1529" i="5"/>
  <c r="O1531" i="5"/>
  <c r="G1539" i="5"/>
  <c r="H1537" i="5"/>
  <c r="U1530" i="5"/>
  <c r="W1528" i="5"/>
  <c r="L1531" i="5"/>
  <c r="N1529" i="5"/>
  <c r="J1539" i="5"/>
  <c r="K1537" i="5"/>
  <c r="R1610" i="4"/>
  <c r="T1608" i="4"/>
  <c r="J1612" i="4"/>
  <c r="K1610" i="4"/>
  <c r="H1616" i="4"/>
  <c r="G1618" i="4"/>
  <c r="N1606" i="4"/>
  <c r="L1608" i="4"/>
  <c r="D1618" i="4"/>
  <c r="E1616" i="4"/>
  <c r="W1605" i="4"/>
  <c r="U1607" i="4"/>
  <c r="Q1606" i="4"/>
  <c r="O1608" i="4"/>
  <c r="G1630" i="3"/>
  <c r="H1628" i="3"/>
  <c r="N1620" i="3"/>
  <c r="L1622" i="3"/>
  <c r="J1630" i="3"/>
  <c r="K1628" i="3"/>
  <c r="Q1618" i="3"/>
  <c r="O1620" i="3"/>
  <c r="W1619" i="3"/>
  <c r="U1621" i="3"/>
  <c r="T1618" i="3"/>
  <c r="R1620" i="3"/>
  <c r="D1628" i="3"/>
  <c r="E1626" i="3"/>
  <c r="T1614" i="2"/>
  <c r="R1616" i="2"/>
  <c r="G1632" i="2"/>
  <c r="H1630" i="2"/>
  <c r="J1626" i="2"/>
  <c r="K1624" i="2"/>
  <c r="E1624" i="2"/>
  <c r="D1626" i="2"/>
  <c r="Q1618" i="2"/>
  <c r="O1620" i="2"/>
  <c r="N1616" i="2"/>
  <c r="L1618" i="2"/>
  <c r="U1615" i="2"/>
  <c r="W1613" i="2"/>
  <c r="J1541" i="5" l="1"/>
  <c r="K1541" i="5" s="1"/>
  <c r="K1545" i="5" s="1"/>
  <c r="K1546" i="5" s="1"/>
  <c r="K1539" i="5"/>
  <c r="O1533" i="5"/>
  <c r="Q1531" i="5"/>
  <c r="R1535" i="5"/>
  <c r="T1533" i="5"/>
  <c r="N1531" i="5"/>
  <c r="L1533" i="5"/>
  <c r="G1541" i="5"/>
  <c r="H1541" i="5" s="1"/>
  <c r="H1545" i="5" s="1"/>
  <c r="H1546" i="5" s="1"/>
  <c r="H1539" i="5"/>
  <c r="W1530" i="5"/>
  <c r="U1532" i="5"/>
  <c r="J1614" i="4"/>
  <c r="K1612" i="4"/>
  <c r="U1609" i="4"/>
  <c r="W1607" i="4"/>
  <c r="Q1608" i="4"/>
  <c r="O1610" i="4"/>
  <c r="G1620" i="4"/>
  <c r="H1618" i="4"/>
  <c r="L1610" i="4"/>
  <c r="N1608" i="4"/>
  <c r="D1620" i="4"/>
  <c r="E1618" i="4"/>
  <c r="T1610" i="4"/>
  <c r="R1612" i="4"/>
  <c r="O1622" i="3"/>
  <c r="Q1620" i="3"/>
  <c r="T1620" i="3"/>
  <c r="R1622" i="3"/>
  <c r="N1622" i="3"/>
  <c r="L1624" i="3"/>
  <c r="W1621" i="3"/>
  <c r="U1623" i="3"/>
  <c r="D1630" i="3"/>
  <c r="E1628" i="3"/>
  <c r="J1632" i="3"/>
  <c r="K1630" i="3"/>
  <c r="H1630" i="3"/>
  <c r="G1632" i="3"/>
  <c r="N1618" i="2"/>
  <c r="L1620" i="2"/>
  <c r="H1632" i="2"/>
  <c r="G1634" i="2"/>
  <c r="Q1620" i="2"/>
  <c r="O1622" i="2"/>
  <c r="R1618" i="2"/>
  <c r="T1616" i="2"/>
  <c r="D1628" i="2"/>
  <c r="E1626" i="2"/>
  <c r="W1615" i="2"/>
  <c r="U1617" i="2"/>
  <c r="K1626" i="2"/>
  <c r="J1628" i="2"/>
  <c r="W1532" i="5" l="1"/>
  <c r="U1534" i="5"/>
  <c r="N1533" i="5"/>
  <c r="L1535" i="5"/>
  <c r="T1535" i="5"/>
  <c r="R1537" i="5"/>
  <c r="Q1533" i="5"/>
  <c r="O1535" i="5"/>
  <c r="G1622" i="4"/>
  <c r="H1620" i="4"/>
  <c r="W1609" i="4"/>
  <c r="U1611" i="4"/>
  <c r="R1614" i="4"/>
  <c r="T1612" i="4"/>
  <c r="O1612" i="4"/>
  <c r="Q1610" i="4"/>
  <c r="D1622" i="4"/>
  <c r="E1620" i="4"/>
  <c r="L1612" i="4"/>
  <c r="N1610" i="4"/>
  <c r="J1616" i="4"/>
  <c r="K1614" i="4"/>
  <c r="R1624" i="3"/>
  <c r="T1622" i="3"/>
  <c r="N1624" i="3"/>
  <c r="L1626" i="3"/>
  <c r="W1623" i="3"/>
  <c r="U1625" i="3"/>
  <c r="K1632" i="3"/>
  <c r="J1634" i="3"/>
  <c r="H1632" i="3"/>
  <c r="G1634" i="3"/>
  <c r="E1630" i="3"/>
  <c r="D1632" i="3"/>
  <c r="O1624" i="3"/>
  <c r="Q1622" i="3"/>
  <c r="W1617" i="2"/>
  <c r="U1619" i="2"/>
  <c r="R1620" i="2"/>
  <c r="T1618" i="2"/>
  <c r="K1628" i="2"/>
  <c r="J1630" i="2"/>
  <c r="O1624" i="2"/>
  <c r="Q1622" i="2"/>
  <c r="L1622" i="2"/>
  <c r="N1620" i="2"/>
  <c r="G1636" i="2"/>
  <c r="H1634" i="2"/>
  <c r="D1630" i="2"/>
  <c r="E1628" i="2"/>
  <c r="Q1535" i="5" l="1"/>
  <c r="O1537" i="5"/>
  <c r="N1535" i="5"/>
  <c r="L1537" i="5"/>
  <c r="T1537" i="5"/>
  <c r="R1539" i="5"/>
  <c r="W1534" i="5"/>
  <c r="U1536" i="5"/>
  <c r="W1611" i="4"/>
  <c r="U1613" i="4"/>
  <c r="L1614" i="4"/>
  <c r="N1612" i="4"/>
  <c r="Q1612" i="4"/>
  <c r="O1614" i="4"/>
  <c r="J1618" i="4"/>
  <c r="K1616" i="4"/>
  <c r="D1624" i="4"/>
  <c r="E1622" i="4"/>
  <c r="T1614" i="4"/>
  <c r="R1616" i="4"/>
  <c r="H1622" i="4"/>
  <c r="G1624" i="4"/>
  <c r="K1634" i="3"/>
  <c r="J1636" i="3"/>
  <c r="D1634" i="3"/>
  <c r="E1632" i="3"/>
  <c r="U1627" i="3"/>
  <c r="W1625" i="3"/>
  <c r="L1628" i="3"/>
  <c r="N1626" i="3"/>
  <c r="G1636" i="3"/>
  <c r="H1634" i="3"/>
  <c r="Q1624" i="3"/>
  <c r="O1626" i="3"/>
  <c r="T1624" i="3"/>
  <c r="R1626" i="3"/>
  <c r="T1620" i="2"/>
  <c r="R1622" i="2"/>
  <c r="Q1624" i="2"/>
  <c r="O1626" i="2"/>
  <c r="J1632" i="2"/>
  <c r="K1630" i="2"/>
  <c r="U1621" i="2"/>
  <c r="W1619" i="2"/>
  <c r="G1638" i="2"/>
  <c r="H1636" i="2"/>
  <c r="E1630" i="2"/>
  <c r="D1632" i="2"/>
  <c r="L1624" i="2"/>
  <c r="N1622" i="2"/>
  <c r="U1538" i="5" l="1"/>
  <c r="W1536" i="5"/>
  <c r="L1539" i="5"/>
  <c r="N1537" i="5"/>
  <c r="T1539" i="5"/>
  <c r="R1541" i="5"/>
  <c r="T1541" i="5" s="1"/>
  <c r="T1545" i="5" s="1"/>
  <c r="T1546" i="5" s="1"/>
  <c r="Q1537" i="5"/>
  <c r="O1539" i="5"/>
  <c r="K1618" i="4"/>
  <c r="J1620" i="4"/>
  <c r="N1614" i="4"/>
  <c r="L1616" i="4"/>
  <c r="G1626" i="4"/>
  <c r="H1624" i="4"/>
  <c r="O1616" i="4"/>
  <c r="Q1614" i="4"/>
  <c r="W1613" i="4"/>
  <c r="U1615" i="4"/>
  <c r="T1616" i="4"/>
  <c r="R1618" i="4"/>
  <c r="D1626" i="4"/>
  <c r="E1624" i="4"/>
  <c r="N1628" i="3"/>
  <c r="L1630" i="3"/>
  <c r="D1636" i="3"/>
  <c r="E1634" i="3"/>
  <c r="Q1626" i="3"/>
  <c r="O1628" i="3"/>
  <c r="T1626" i="3"/>
  <c r="R1628" i="3"/>
  <c r="J1638" i="3"/>
  <c r="K1636" i="3"/>
  <c r="G1638" i="3"/>
  <c r="H1636" i="3"/>
  <c r="W1627" i="3"/>
  <c r="U1629" i="3"/>
  <c r="E1632" i="2"/>
  <c r="D1634" i="2"/>
  <c r="U1623" i="2"/>
  <c r="W1621" i="2"/>
  <c r="Q1626" i="2"/>
  <c r="O1628" i="2"/>
  <c r="T1622" i="2"/>
  <c r="R1624" i="2"/>
  <c r="N1624" i="2"/>
  <c r="L1626" i="2"/>
  <c r="G1640" i="2"/>
  <c r="H1638" i="2"/>
  <c r="J1634" i="2"/>
  <c r="K1632" i="2"/>
  <c r="O1541" i="5" l="1"/>
  <c r="Q1541" i="5" s="1"/>
  <c r="Q1545" i="5" s="1"/>
  <c r="Q1546" i="5" s="1"/>
  <c r="Q1539" i="5"/>
  <c r="N1539" i="5"/>
  <c r="L1541" i="5"/>
  <c r="N1541" i="5" s="1"/>
  <c r="N1545" i="5" s="1"/>
  <c r="N1546" i="5" s="1"/>
  <c r="W1538" i="5"/>
  <c r="U1540" i="5"/>
  <c r="L1618" i="4"/>
  <c r="N1616" i="4"/>
  <c r="Q1616" i="4"/>
  <c r="O1618" i="4"/>
  <c r="T1618" i="4"/>
  <c r="R1620" i="4"/>
  <c r="U1617" i="4"/>
  <c r="W1615" i="4"/>
  <c r="J1622" i="4"/>
  <c r="K1620" i="4"/>
  <c r="D1628" i="4"/>
  <c r="E1626" i="4"/>
  <c r="G1628" i="4"/>
  <c r="H1626" i="4"/>
  <c r="D1638" i="3"/>
  <c r="E1636" i="3"/>
  <c r="T1628" i="3"/>
  <c r="R1630" i="3"/>
  <c r="W1629" i="3"/>
  <c r="U1631" i="3"/>
  <c r="O1630" i="3"/>
  <c r="Q1628" i="3"/>
  <c r="N1630" i="3"/>
  <c r="L1632" i="3"/>
  <c r="H1638" i="3"/>
  <c r="G1640" i="3"/>
  <c r="J1640" i="3"/>
  <c r="K1638" i="3"/>
  <c r="G1642" i="2"/>
  <c r="H1640" i="2"/>
  <c r="W1623" i="2"/>
  <c r="U1625" i="2"/>
  <c r="R1626" i="2"/>
  <c r="T1624" i="2"/>
  <c r="N1626" i="2"/>
  <c r="L1628" i="2"/>
  <c r="Q1628" i="2"/>
  <c r="O1630" i="2"/>
  <c r="D1636" i="2"/>
  <c r="E1634" i="2"/>
  <c r="J1636" i="2"/>
  <c r="K1634" i="2"/>
  <c r="W1540" i="5" l="1"/>
  <c r="U1542" i="5"/>
  <c r="W1542" i="5" s="1"/>
  <c r="W1545" i="5" s="1"/>
  <c r="W1546" i="5" s="1"/>
  <c r="W1549" i="5" s="1"/>
  <c r="C1552" i="5" s="1"/>
  <c r="I1565" i="5" s="1"/>
  <c r="U1619" i="4"/>
  <c r="W1617" i="4"/>
  <c r="O1620" i="4"/>
  <c r="Q1618" i="4"/>
  <c r="R1622" i="4"/>
  <c r="T1620" i="4"/>
  <c r="E1628" i="4"/>
  <c r="D1630" i="4"/>
  <c r="G1630" i="4"/>
  <c r="H1628" i="4"/>
  <c r="J1624" i="4"/>
  <c r="K1622" i="4"/>
  <c r="L1620" i="4"/>
  <c r="N1618" i="4"/>
  <c r="H1640" i="3"/>
  <c r="G1642" i="3"/>
  <c r="O1632" i="3"/>
  <c r="Q1630" i="3"/>
  <c r="W1631" i="3"/>
  <c r="U1633" i="3"/>
  <c r="R1632" i="3"/>
  <c r="T1630" i="3"/>
  <c r="N1632" i="3"/>
  <c r="L1634" i="3"/>
  <c r="J1642" i="3"/>
  <c r="K1640" i="3"/>
  <c r="E1638" i="3"/>
  <c r="D1640" i="3"/>
  <c r="W1625" i="2"/>
  <c r="U1627" i="2"/>
  <c r="O1632" i="2"/>
  <c r="Q1630" i="2"/>
  <c r="L1630" i="2"/>
  <c r="N1628" i="2"/>
  <c r="E1636" i="2"/>
  <c r="D1638" i="2"/>
  <c r="J1638" i="2"/>
  <c r="K1636" i="2"/>
  <c r="R1628" i="2"/>
  <c r="T1626" i="2"/>
  <c r="G1644" i="2"/>
  <c r="H1642" i="2"/>
  <c r="Q1620" i="4" l="1"/>
  <c r="O1622" i="4"/>
  <c r="D1632" i="4"/>
  <c r="E1630" i="4"/>
  <c r="J1626" i="4"/>
  <c r="K1624" i="4"/>
  <c r="N1620" i="4"/>
  <c r="L1622" i="4"/>
  <c r="G1632" i="4"/>
  <c r="H1630" i="4"/>
  <c r="R1624" i="4"/>
  <c r="T1622" i="4"/>
  <c r="U1621" i="4"/>
  <c r="W1619" i="4"/>
  <c r="T1632" i="3"/>
  <c r="R1634" i="3"/>
  <c r="Q1632" i="3"/>
  <c r="O1634" i="3"/>
  <c r="D1642" i="3"/>
  <c r="E1640" i="3"/>
  <c r="L1636" i="3"/>
  <c r="N1634" i="3"/>
  <c r="U1635" i="3"/>
  <c r="W1633" i="3"/>
  <c r="G1644" i="3"/>
  <c r="H1642" i="3"/>
  <c r="J1644" i="3"/>
  <c r="K1642" i="3"/>
  <c r="D1640" i="2"/>
  <c r="E1638" i="2"/>
  <c r="T1628" i="2"/>
  <c r="R1630" i="2"/>
  <c r="U1629" i="2"/>
  <c r="W1627" i="2"/>
  <c r="Q1632" i="2"/>
  <c r="O1634" i="2"/>
  <c r="G1646" i="2"/>
  <c r="H1644" i="2"/>
  <c r="K1638" i="2"/>
  <c r="J1640" i="2"/>
  <c r="L1632" i="2"/>
  <c r="N1630" i="2"/>
  <c r="N1622" i="4" l="1"/>
  <c r="L1624" i="4"/>
  <c r="R1626" i="4"/>
  <c r="T1624" i="4"/>
  <c r="D1634" i="4"/>
  <c r="E1632" i="4"/>
  <c r="Q1622" i="4"/>
  <c r="O1624" i="4"/>
  <c r="W1621" i="4"/>
  <c r="U1623" i="4"/>
  <c r="G1634" i="4"/>
  <c r="H1632" i="4"/>
  <c r="J1628" i="4"/>
  <c r="K1626" i="4"/>
  <c r="Q1634" i="3"/>
  <c r="O1636" i="3"/>
  <c r="G1646" i="3"/>
  <c r="H1644" i="3"/>
  <c r="N1636" i="3"/>
  <c r="L1638" i="3"/>
  <c r="T1634" i="3"/>
  <c r="R1636" i="3"/>
  <c r="J1646" i="3"/>
  <c r="K1644" i="3"/>
  <c r="W1635" i="3"/>
  <c r="U1637" i="3"/>
  <c r="D1644" i="3"/>
  <c r="E1642" i="3"/>
  <c r="T1630" i="2"/>
  <c r="R1632" i="2"/>
  <c r="O1636" i="2"/>
  <c r="Q1634" i="2"/>
  <c r="K1640" i="2"/>
  <c r="J1642" i="2"/>
  <c r="N1632" i="2"/>
  <c r="L1634" i="2"/>
  <c r="G1648" i="2"/>
  <c r="H1646" i="2"/>
  <c r="U1631" i="2"/>
  <c r="W1629" i="2"/>
  <c r="D1642" i="2"/>
  <c r="E1640" i="2"/>
  <c r="Q1624" i="4" l="1"/>
  <c r="O1626" i="4"/>
  <c r="R1628" i="4"/>
  <c r="T1626" i="4"/>
  <c r="U1625" i="4"/>
  <c r="W1623" i="4"/>
  <c r="L1626" i="4"/>
  <c r="N1624" i="4"/>
  <c r="G1636" i="4"/>
  <c r="H1634" i="4"/>
  <c r="J1630" i="4"/>
  <c r="K1628" i="4"/>
  <c r="D1636" i="4"/>
  <c r="E1634" i="4"/>
  <c r="T1636" i="3"/>
  <c r="R1638" i="3"/>
  <c r="G1648" i="3"/>
  <c r="H1646" i="3"/>
  <c r="N1638" i="3"/>
  <c r="L1640" i="3"/>
  <c r="O1638" i="3"/>
  <c r="Q1636" i="3"/>
  <c r="W1637" i="3"/>
  <c r="U1639" i="3"/>
  <c r="E1644" i="3"/>
  <c r="D1646" i="3"/>
  <c r="K1646" i="3"/>
  <c r="J1648" i="3"/>
  <c r="O1638" i="2"/>
  <c r="Q1636" i="2"/>
  <c r="N1634" i="2"/>
  <c r="L1636" i="2"/>
  <c r="W1631" i="2"/>
  <c r="U1633" i="2"/>
  <c r="J1644" i="2"/>
  <c r="K1642" i="2"/>
  <c r="R1634" i="2"/>
  <c r="T1632" i="2"/>
  <c r="E1642" i="2"/>
  <c r="D1644" i="2"/>
  <c r="G1650" i="2"/>
  <c r="H1650" i="2" s="1"/>
  <c r="H1655" i="2" s="1"/>
  <c r="H1656" i="2" s="1"/>
  <c r="H1648" i="2"/>
  <c r="J1632" i="4" l="1"/>
  <c r="K1630" i="4"/>
  <c r="L1628" i="4"/>
  <c r="N1626" i="4"/>
  <c r="T1628" i="4"/>
  <c r="R1630" i="4"/>
  <c r="Q1626" i="4"/>
  <c r="O1628" i="4"/>
  <c r="E1636" i="4"/>
  <c r="D1638" i="4"/>
  <c r="G1638" i="4"/>
  <c r="H1636" i="4"/>
  <c r="U1627" i="4"/>
  <c r="W1625" i="4"/>
  <c r="O1640" i="3"/>
  <c r="Q1638" i="3"/>
  <c r="G1650" i="3"/>
  <c r="H1648" i="3"/>
  <c r="K1648" i="3"/>
  <c r="J1650" i="3"/>
  <c r="R1640" i="3"/>
  <c r="T1638" i="3"/>
  <c r="D1648" i="3"/>
  <c r="E1646" i="3"/>
  <c r="U1641" i="3"/>
  <c r="W1639" i="3"/>
  <c r="L1642" i="3"/>
  <c r="N1640" i="3"/>
  <c r="E1644" i="2"/>
  <c r="D1646" i="2"/>
  <c r="N1636" i="2"/>
  <c r="L1638" i="2"/>
  <c r="J1646" i="2"/>
  <c r="K1644" i="2"/>
  <c r="W1633" i="2"/>
  <c r="U1635" i="2"/>
  <c r="R1636" i="2"/>
  <c r="T1634" i="2"/>
  <c r="Q1638" i="2"/>
  <c r="O1640" i="2"/>
  <c r="O1630" i="4" l="1"/>
  <c r="Q1628" i="4"/>
  <c r="G1640" i="4"/>
  <c r="H1640" i="4" s="1"/>
  <c r="H1638" i="4"/>
  <c r="L1630" i="4"/>
  <c r="N1628" i="4"/>
  <c r="D1640" i="4"/>
  <c r="E1640" i="4" s="1"/>
  <c r="E1638" i="4"/>
  <c r="R1632" i="4"/>
  <c r="T1630" i="4"/>
  <c r="W1627" i="4"/>
  <c r="U1629" i="4"/>
  <c r="K1632" i="4"/>
  <c r="J1634" i="4"/>
  <c r="U1643" i="3"/>
  <c r="W1641" i="3"/>
  <c r="G1652" i="3"/>
  <c r="H1650" i="3"/>
  <c r="T1640" i="3"/>
  <c r="R1642" i="3"/>
  <c r="J1652" i="3"/>
  <c r="K1650" i="3"/>
  <c r="L1644" i="3"/>
  <c r="N1642" i="3"/>
  <c r="D1650" i="3"/>
  <c r="E1648" i="3"/>
  <c r="Q1640" i="3"/>
  <c r="O1642" i="3"/>
  <c r="N1638" i="2"/>
  <c r="L1640" i="2"/>
  <c r="Q1640" i="2"/>
  <c r="O1642" i="2"/>
  <c r="D1648" i="2"/>
  <c r="E1646" i="2"/>
  <c r="W1635" i="2"/>
  <c r="U1637" i="2"/>
  <c r="R1638" i="2"/>
  <c r="T1636" i="2"/>
  <c r="K1646" i="2"/>
  <c r="J1648" i="2"/>
  <c r="E1645" i="4" l="1"/>
  <c r="E1646" i="4" s="1"/>
  <c r="H1645" i="4"/>
  <c r="H1646" i="4" s="1"/>
  <c r="U1631" i="4"/>
  <c r="W1629" i="4"/>
  <c r="J1636" i="4"/>
  <c r="K1634" i="4"/>
  <c r="T1632" i="4"/>
  <c r="R1634" i="4"/>
  <c r="L1632" i="4"/>
  <c r="N1630" i="4"/>
  <c r="Q1630" i="4"/>
  <c r="O1632" i="4"/>
  <c r="E1650" i="3"/>
  <c r="D1652" i="3"/>
  <c r="G1654" i="3"/>
  <c r="H1654" i="3" s="1"/>
  <c r="H1659" i="3" s="1"/>
  <c r="H1660" i="3" s="1"/>
  <c r="H1652" i="3"/>
  <c r="J1654" i="3"/>
  <c r="K1654" i="3" s="1"/>
  <c r="K1659" i="3" s="1"/>
  <c r="K1660" i="3" s="1"/>
  <c r="K1652" i="3"/>
  <c r="O1644" i="3"/>
  <c r="Q1642" i="3"/>
  <c r="T1642" i="3"/>
  <c r="R1644" i="3"/>
  <c r="N1644" i="3"/>
  <c r="L1646" i="3"/>
  <c r="W1643" i="3"/>
  <c r="U1645" i="3"/>
  <c r="O1644" i="2"/>
  <c r="Q1642" i="2"/>
  <c r="K1648" i="2"/>
  <c r="J1650" i="2"/>
  <c r="K1650" i="2" s="1"/>
  <c r="K1655" i="2" s="1"/>
  <c r="K1656" i="2" s="1"/>
  <c r="L1642" i="2"/>
  <c r="N1640" i="2"/>
  <c r="W1637" i="2"/>
  <c r="U1639" i="2"/>
  <c r="T1638" i="2"/>
  <c r="R1640" i="2"/>
  <c r="D1650" i="2"/>
  <c r="E1650" i="2" s="1"/>
  <c r="E1655" i="2" s="1"/>
  <c r="E1656" i="2" s="1"/>
  <c r="E1648" i="2"/>
  <c r="T1634" i="4" l="1"/>
  <c r="R1636" i="4"/>
  <c r="J1638" i="4"/>
  <c r="K1636" i="4"/>
  <c r="N1632" i="4"/>
  <c r="L1634" i="4"/>
  <c r="O1634" i="4"/>
  <c r="Q1632" i="4"/>
  <c r="W1631" i="4"/>
  <c r="U1633" i="4"/>
  <c r="N1646" i="3"/>
  <c r="L1648" i="3"/>
  <c r="O1646" i="3"/>
  <c r="Q1644" i="3"/>
  <c r="W1645" i="3"/>
  <c r="U1647" i="3"/>
  <c r="R1646" i="3"/>
  <c r="T1644" i="3"/>
  <c r="E1652" i="3"/>
  <c r="D1654" i="3"/>
  <c r="E1654" i="3" s="1"/>
  <c r="E1659" i="3" s="1"/>
  <c r="E1660" i="3" s="1"/>
  <c r="U1641" i="2"/>
  <c r="W1639" i="2"/>
  <c r="T1640" i="2"/>
  <c r="R1642" i="2"/>
  <c r="N1642" i="2"/>
  <c r="L1644" i="2"/>
  <c r="O1646" i="2"/>
  <c r="Q1644" i="2"/>
  <c r="J1640" i="4" l="1"/>
  <c r="K1640" i="4" s="1"/>
  <c r="K1645" i="4" s="1"/>
  <c r="K1646" i="4" s="1"/>
  <c r="K1638" i="4"/>
  <c r="U1635" i="4"/>
  <c r="W1633" i="4"/>
  <c r="L1636" i="4"/>
  <c r="N1634" i="4"/>
  <c r="T1636" i="4"/>
  <c r="R1638" i="4"/>
  <c r="Q1634" i="4"/>
  <c r="O1636" i="4"/>
  <c r="Q1646" i="3"/>
  <c r="O1648" i="3"/>
  <c r="T1646" i="3"/>
  <c r="R1648" i="3"/>
  <c r="L1650" i="3"/>
  <c r="N1648" i="3"/>
  <c r="U1649" i="3"/>
  <c r="W1647" i="3"/>
  <c r="Q1646" i="2"/>
  <c r="O1648" i="2"/>
  <c r="N1644" i="2"/>
  <c r="L1646" i="2"/>
  <c r="U1643" i="2"/>
  <c r="W1641" i="2"/>
  <c r="T1642" i="2"/>
  <c r="R1644" i="2"/>
  <c r="W1635" i="4" l="1"/>
  <c r="U1637" i="4"/>
  <c r="N1636" i="4"/>
  <c r="L1638" i="4"/>
  <c r="R1640" i="4"/>
  <c r="T1640" i="4" s="1"/>
  <c r="T1645" i="4" s="1"/>
  <c r="T1646" i="4" s="1"/>
  <c r="T1638" i="4"/>
  <c r="O1638" i="4"/>
  <c r="Q1636" i="4"/>
  <c r="T1648" i="3"/>
  <c r="R1650" i="3"/>
  <c r="Q1648" i="3"/>
  <c r="O1650" i="3"/>
  <c r="U1651" i="3"/>
  <c r="W1649" i="3"/>
  <c r="N1650" i="3"/>
  <c r="L1652" i="3"/>
  <c r="N1646" i="2"/>
  <c r="L1648" i="2"/>
  <c r="R1646" i="2"/>
  <c r="T1644" i="2"/>
  <c r="Q1648" i="2"/>
  <c r="O1650" i="2"/>
  <c r="Q1650" i="2" s="1"/>
  <c r="Q1655" i="2" s="1"/>
  <c r="Q1656" i="2" s="1"/>
  <c r="W1643" i="2"/>
  <c r="U1645" i="2"/>
  <c r="N1638" i="4" l="1"/>
  <c r="L1640" i="4"/>
  <c r="N1640" i="4" s="1"/>
  <c r="N1645" i="4" s="1"/>
  <c r="N1646" i="4" s="1"/>
  <c r="Q1638" i="4"/>
  <c r="O1640" i="4"/>
  <c r="Q1640" i="4" s="1"/>
  <c r="Q1645" i="4" s="1"/>
  <c r="Q1646" i="4" s="1"/>
  <c r="W1637" i="4"/>
  <c r="U1639" i="4"/>
  <c r="O1652" i="3"/>
  <c r="Q1650" i="3"/>
  <c r="T1650" i="3"/>
  <c r="R1652" i="3"/>
  <c r="N1652" i="3"/>
  <c r="L1654" i="3"/>
  <c r="N1654" i="3" s="1"/>
  <c r="N1659" i="3" s="1"/>
  <c r="N1660" i="3" s="1"/>
  <c r="W1651" i="3"/>
  <c r="U1653" i="3"/>
  <c r="T1646" i="2"/>
  <c r="R1648" i="2"/>
  <c r="W1645" i="2"/>
  <c r="U1647" i="2"/>
  <c r="L1650" i="2"/>
  <c r="N1650" i="2" s="1"/>
  <c r="N1648" i="2"/>
  <c r="N1655" i="2" l="1"/>
  <c r="N1656" i="2" s="1"/>
  <c r="W1639" i="4"/>
  <c r="U1641" i="4"/>
  <c r="W1641" i="4" s="1"/>
  <c r="W1645" i="4" s="1"/>
  <c r="W1646" i="4" s="1"/>
  <c r="W1649" i="4" s="1"/>
  <c r="C1652" i="4" s="1"/>
  <c r="I1665" i="4" s="1"/>
  <c r="W1653" i="3"/>
  <c r="U1655" i="3"/>
  <c r="W1655" i="3" s="1"/>
  <c r="W1659" i="3" s="1"/>
  <c r="W1660" i="3" s="1"/>
  <c r="R1654" i="3"/>
  <c r="T1654" i="3" s="1"/>
  <c r="T1659" i="3" s="1"/>
  <c r="T1660" i="3" s="1"/>
  <c r="T1652" i="3"/>
  <c r="O1654" i="3"/>
  <c r="Q1654" i="3" s="1"/>
  <c r="Q1659" i="3" s="1"/>
  <c r="Q1660" i="3" s="1"/>
  <c r="Q1652" i="3"/>
  <c r="U1649" i="2"/>
  <c r="W1647" i="2"/>
  <c r="T1648" i="2"/>
  <c r="R1650" i="2"/>
  <c r="T1650" i="2" s="1"/>
  <c r="T1655" i="2" s="1"/>
  <c r="T1656" i="2" s="1"/>
  <c r="W1663" i="3" l="1"/>
  <c r="C1666" i="3" s="1"/>
  <c r="I1679" i="3" s="1"/>
  <c r="U1651" i="2"/>
  <c r="W1651" i="2" s="1"/>
  <c r="W1655" i="2" s="1"/>
  <c r="W1656" i="2" s="1"/>
  <c r="W1659" i="2" s="1"/>
  <c r="W1649" i="2"/>
  <c r="C1662" i="2" l="1"/>
  <c r="I1672" i="2" s="1"/>
</calcChain>
</file>

<file path=xl/sharedStrings.xml><?xml version="1.0" encoding="utf-8"?>
<sst xmlns="http://schemas.openxmlformats.org/spreadsheetml/2006/main" count="11480" uniqueCount="646">
  <si>
    <t>MEMORIAS DE CANTIDADES DE OBRA TRAMO 1</t>
  </si>
  <si>
    <t>CONSTRUCCIÓN DE PLACA HUELLA</t>
  </si>
  <si>
    <t>Localizacion y replanteo</t>
  </si>
  <si>
    <t>M2</t>
  </si>
  <si>
    <t>Longitud (ml)</t>
  </si>
  <si>
    <t>Ancho (m)</t>
  </si>
  <si>
    <t>Total (m2)</t>
  </si>
  <si>
    <t>Excavaciones Varias sin Clasificar</t>
  </si>
  <si>
    <t>M3</t>
  </si>
  <si>
    <t>Excavaciones</t>
  </si>
  <si>
    <t xml:space="preserve">Descripcion </t>
  </si>
  <si>
    <t>VIGA RIOSTRA</t>
  </si>
  <si>
    <t>CUNETA</t>
  </si>
  <si>
    <t>Cantidad (M3)</t>
  </si>
  <si>
    <t>Ancho (ml)</t>
  </si>
  <si>
    <t>Espesor (ml)</t>
  </si>
  <si>
    <t>Ancho Total (ml)</t>
  </si>
  <si>
    <t>Cantidad</t>
  </si>
  <si>
    <t>Viga riostra R</t>
  </si>
  <si>
    <t>Modulo 01</t>
  </si>
  <si>
    <t>Viga riostra 01</t>
  </si>
  <si>
    <t>Modulo 02</t>
  </si>
  <si>
    <t>Viga riostra 02</t>
  </si>
  <si>
    <t>Modulo 03</t>
  </si>
  <si>
    <t>Viga riostra 03</t>
  </si>
  <si>
    <t>Modulo 04</t>
  </si>
  <si>
    <t>Viga riostra 04</t>
  </si>
  <si>
    <t>Modulo 05</t>
  </si>
  <si>
    <t>Viga riostra 05</t>
  </si>
  <si>
    <t>Modulo 06</t>
  </si>
  <si>
    <t>Viga riostra 06</t>
  </si>
  <si>
    <t>Modulo 07</t>
  </si>
  <si>
    <t>Viga riostra 07</t>
  </si>
  <si>
    <t>Modulo 08</t>
  </si>
  <si>
    <t>Viga riostra 08</t>
  </si>
  <si>
    <t>Modulo 09</t>
  </si>
  <si>
    <t>Viga riostra 09</t>
  </si>
  <si>
    <t>Modulo 10</t>
  </si>
  <si>
    <t>Viga riostra 10</t>
  </si>
  <si>
    <t>Modulo 11</t>
  </si>
  <si>
    <t>Viga riostra 11</t>
  </si>
  <si>
    <t>Modulo 12</t>
  </si>
  <si>
    <t>Viga riostra 12</t>
  </si>
  <si>
    <t>Modulo 13</t>
  </si>
  <si>
    <t>Viga riostra 13</t>
  </si>
  <si>
    <t>Modulo 14</t>
  </si>
  <si>
    <t>Viga riostra 14</t>
  </si>
  <si>
    <t>Modulo 15</t>
  </si>
  <si>
    <t>Viga riostra 15</t>
  </si>
  <si>
    <t>Modulo 16</t>
  </si>
  <si>
    <t>Viga riostra 16</t>
  </si>
  <si>
    <t>Modulo 17</t>
  </si>
  <si>
    <t>Viga riostra 17</t>
  </si>
  <si>
    <t>Modulo 18</t>
  </si>
  <si>
    <t>Viga riostra 18</t>
  </si>
  <si>
    <t>Modulo 19</t>
  </si>
  <si>
    <t>Viga riostra 19</t>
  </si>
  <si>
    <t>Modulo 20</t>
  </si>
  <si>
    <t>Viga riostra 20</t>
  </si>
  <si>
    <t>Modulo 21</t>
  </si>
  <si>
    <t>Viga riostra 21</t>
  </si>
  <si>
    <t>Modulo 22</t>
  </si>
  <si>
    <t>Viga riostra 22</t>
  </si>
  <si>
    <t>Modulo 23</t>
  </si>
  <si>
    <t>Viga riostra 23</t>
  </si>
  <si>
    <t>Modulo 24</t>
  </si>
  <si>
    <t>Viga riostra 24</t>
  </si>
  <si>
    <t>Modulo 25</t>
  </si>
  <si>
    <t>Viga riostra 25</t>
  </si>
  <si>
    <t>Modulo 26</t>
  </si>
  <si>
    <t>Viga riostra 26</t>
  </si>
  <si>
    <t>Modulo 27</t>
  </si>
  <si>
    <t>Viga riostra 27</t>
  </si>
  <si>
    <t>Modulo 28</t>
  </si>
  <si>
    <t>Viga riostra 28</t>
  </si>
  <si>
    <t>Modulo 29</t>
  </si>
  <si>
    <t>Viga riostra 29</t>
  </si>
  <si>
    <t>Modulo 30</t>
  </si>
  <si>
    <t>Viga riostra 30</t>
  </si>
  <si>
    <t>Modulo 31</t>
  </si>
  <si>
    <t>Viga riostra 31</t>
  </si>
  <si>
    <t>Modulo 32</t>
  </si>
  <si>
    <t>Viga riostra 32</t>
  </si>
  <si>
    <t>Modulo 33</t>
  </si>
  <si>
    <t>Viga riostra 33</t>
  </si>
  <si>
    <t>Modulo 34</t>
  </si>
  <si>
    <t>Viga riostra 34</t>
  </si>
  <si>
    <t>Modulo 35</t>
  </si>
  <si>
    <t>Viga riostra 35</t>
  </si>
  <si>
    <t>Modulo 36</t>
  </si>
  <si>
    <t>Viga riostra 36</t>
  </si>
  <si>
    <t>Modulo 37</t>
  </si>
  <si>
    <t>Viga riostra 37</t>
  </si>
  <si>
    <t>Modulo 38</t>
  </si>
  <si>
    <t>Viga riostra 38</t>
  </si>
  <si>
    <t>Modulo 39</t>
  </si>
  <si>
    <t>Viga riostra 39</t>
  </si>
  <si>
    <t>Modulo 40</t>
  </si>
  <si>
    <t>Viga riostra 40</t>
  </si>
  <si>
    <t>Modulo 41</t>
  </si>
  <si>
    <t>Viga riostra 41</t>
  </si>
  <si>
    <t>Modulo 42</t>
  </si>
  <si>
    <t>Viga riostra 42</t>
  </si>
  <si>
    <t>Modulo 43</t>
  </si>
  <si>
    <t>Viga riostra 43</t>
  </si>
  <si>
    <t>Modulo 44</t>
  </si>
  <si>
    <t>Viga riostra 44</t>
  </si>
  <si>
    <t>Modulo 45</t>
  </si>
  <si>
    <t>Viga riostra 45</t>
  </si>
  <si>
    <t>Modulo 46</t>
  </si>
  <si>
    <t>Viga riostra 46</t>
  </si>
  <si>
    <t>Modulo 47</t>
  </si>
  <si>
    <t>Viga riostra 47</t>
  </si>
  <si>
    <t>Modulo 48</t>
  </si>
  <si>
    <t>Viga riostra 48</t>
  </si>
  <si>
    <t>Modulo 49</t>
  </si>
  <si>
    <t>Viga riostra 49</t>
  </si>
  <si>
    <t>Modulo 50</t>
  </si>
  <si>
    <t>Viga riostra 50</t>
  </si>
  <si>
    <t>Modulo 51</t>
  </si>
  <si>
    <t>Viga riostra 51</t>
  </si>
  <si>
    <t>Modulo 52</t>
  </si>
  <si>
    <t>Viga riostra 52</t>
  </si>
  <si>
    <t>Modulo 53</t>
  </si>
  <si>
    <t>Viga riostra 53</t>
  </si>
  <si>
    <t>Modulo 54</t>
  </si>
  <si>
    <t>Viga riostra 54</t>
  </si>
  <si>
    <t>Modulo 55</t>
  </si>
  <si>
    <t>Viga riostra 55</t>
  </si>
  <si>
    <t>Modulo 56</t>
  </si>
  <si>
    <t>Viga riostra 56</t>
  </si>
  <si>
    <t>Modulo 57</t>
  </si>
  <si>
    <t>Viga riostra 57</t>
  </si>
  <si>
    <t>Modulo 58</t>
  </si>
  <si>
    <t>Viga riostra 58</t>
  </si>
  <si>
    <t>Modulo 59</t>
  </si>
  <si>
    <t>Viga riostra 59</t>
  </si>
  <si>
    <t>Modulo 60</t>
  </si>
  <si>
    <t>Viga riostra 60</t>
  </si>
  <si>
    <t>Modulo 61</t>
  </si>
  <si>
    <t>Viga riostra 61</t>
  </si>
  <si>
    <t>Modulo 62</t>
  </si>
  <si>
    <t>Viga riostra 62</t>
  </si>
  <si>
    <t>Modulo 63</t>
  </si>
  <si>
    <t>Viga riostra 63</t>
  </si>
  <si>
    <t>Modulo 64</t>
  </si>
  <si>
    <t>Viga riostra 64</t>
  </si>
  <si>
    <t>Modulo 65</t>
  </si>
  <si>
    <t>Viga riostra 65</t>
  </si>
  <si>
    <t>Modulo 66</t>
  </si>
  <si>
    <t>Viga riostra 66</t>
  </si>
  <si>
    <t>Modulo 67</t>
  </si>
  <si>
    <t>Viga riostra 67</t>
  </si>
  <si>
    <t>Modulo 68</t>
  </si>
  <si>
    <t>Viga riostra 68</t>
  </si>
  <si>
    <t>Modulo 69</t>
  </si>
  <si>
    <t>Viga riostra 69</t>
  </si>
  <si>
    <t>Modulo 70</t>
  </si>
  <si>
    <t>Viga riostra 70</t>
  </si>
  <si>
    <t>Modulo 71</t>
  </si>
  <si>
    <t>Viga riostra 71</t>
  </si>
  <si>
    <t>Modulo 72</t>
  </si>
  <si>
    <t>Viga riostra 72</t>
  </si>
  <si>
    <t>Modulo 73</t>
  </si>
  <si>
    <t>Viga riostra 73</t>
  </si>
  <si>
    <t>Modulo 74</t>
  </si>
  <si>
    <t>Viga riostra 74</t>
  </si>
  <si>
    <t>Modulo 75</t>
  </si>
  <si>
    <t>Viga riostra 75</t>
  </si>
  <si>
    <t>Modulo 76</t>
  </si>
  <si>
    <t>Viga riostra 76</t>
  </si>
  <si>
    <t>Modulo 77</t>
  </si>
  <si>
    <t>Viga riostra 77</t>
  </si>
  <si>
    <t>Modulo 78</t>
  </si>
  <si>
    <t>Viga riostra 78</t>
  </si>
  <si>
    <t>Modulo 79</t>
  </si>
  <si>
    <t>Viga riostra 79</t>
  </si>
  <si>
    <t>Modulo 80</t>
  </si>
  <si>
    <t>Viga riostra 80</t>
  </si>
  <si>
    <t>Modulo 81</t>
  </si>
  <si>
    <t>Viga riostra 81</t>
  </si>
  <si>
    <t>Modulo 82</t>
  </si>
  <si>
    <t>Viga riostra 82</t>
  </si>
  <si>
    <t>Modulo 83</t>
  </si>
  <si>
    <t>Viga riostra 83</t>
  </si>
  <si>
    <t>Modulo 84</t>
  </si>
  <si>
    <t>Viga riostra 84</t>
  </si>
  <si>
    <t>Modulo 85</t>
  </si>
  <si>
    <t>Viga riostra 85</t>
  </si>
  <si>
    <t>Modulo 86</t>
  </si>
  <si>
    <t>Viga riostra 86</t>
  </si>
  <si>
    <t>Modulo 87</t>
  </si>
  <si>
    <t>Viga riostra 87</t>
  </si>
  <si>
    <t>Modulo 88</t>
  </si>
  <si>
    <t>Viga riostra 88</t>
  </si>
  <si>
    <t>Modulo 89</t>
  </si>
  <si>
    <t>Viga riostra 89</t>
  </si>
  <si>
    <t>Modulo 90</t>
  </si>
  <si>
    <t>Viga riostra 90</t>
  </si>
  <si>
    <t>Modulo 91</t>
  </si>
  <si>
    <t>Viga riostra 91</t>
  </si>
  <si>
    <t>Modulo 92</t>
  </si>
  <si>
    <t>Viga riostra 92</t>
  </si>
  <si>
    <t>Modulo 93</t>
  </si>
  <si>
    <t>Viga riostra 93</t>
  </si>
  <si>
    <t>Modulo 94</t>
  </si>
  <si>
    <t>Viga riostra 94</t>
  </si>
  <si>
    <t>Modulo 95</t>
  </si>
  <si>
    <t>Viga riostra 95</t>
  </si>
  <si>
    <t>Modulo 96</t>
  </si>
  <si>
    <t>Viga riostra 96</t>
  </si>
  <si>
    <t>Modulo 97</t>
  </si>
  <si>
    <t>Viga riostra 97</t>
  </si>
  <si>
    <t>Modulo 98</t>
  </si>
  <si>
    <t>Viga riostra 98</t>
  </si>
  <si>
    <t>Modulo 99</t>
  </si>
  <si>
    <t>Viga riostra 99</t>
  </si>
  <si>
    <t>Modulo 100</t>
  </si>
  <si>
    <t>Viga riostra 100</t>
  </si>
  <si>
    <t>Modulo 101</t>
  </si>
  <si>
    <t>Viga riostra 101</t>
  </si>
  <si>
    <t>Modulo 102</t>
  </si>
  <si>
    <t>Viga riostra 102</t>
  </si>
  <si>
    <t>Modulo 103</t>
  </si>
  <si>
    <t>Viga riostra 103</t>
  </si>
  <si>
    <t>Modulo 104</t>
  </si>
  <si>
    <t>Viga riostra 104</t>
  </si>
  <si>
    <t>Modulo 105</t>
  </si>
  <si>
    <t>Viga riostra 105</t>
  </si>
  <si>
    <t>Modulo 106</t>
  </si>
  <si>
    <t>Viga riostra 106</t>
  </si>
  <si>
    <t>Modulo 107</t>
  </si>
  <si>
    <t>Viga riostra 107</t>
  </si>
  <si>
    <t>Modulo 108</t>
  </si>
  <si>
    <t>Viga riostra 108</t>
  </si>
  <si>
    <t>Modulo 109</t>
  </si>
  <si>
    <t>Viga riostra 109</t>
  </si>
  <si>
    <t>Modulo 110</t>
  </si>
  <si>
    <t>Viga riostra 110</t>
  </si>
  <si>
    <t>Modulo 111</t>
  </si>
  <si>
    <t>Viga riostra 111</t>
  </si>
  <si>
    <t>Modulo 112</t>
  </si>
  <si>
    <t>Viga riostra 112</t>
  </si>
  <si>
    <t>Modulo 113</t>
  </si>
  <si>
    <t>Viga riostra 113</t>
  </si>
  <si>
    <t>Modulo 114</t>
  </si>
  <si>
    <t>Viga riostra 114</t>
  </si>
  <si>
    <t>Modulo 115</t>
  </si>
  <si>
    <t>Viga riostra 115</t>
  </si>
  <si>
    <t>Modulo 116</t>
  </si>
  <si>
    <t>Viga riostra 116</t>
  </si>
  <si>
    <t>Modulo 117</t>
  </si>
  <si>
    <t>Viga riostra 117</t>
  </si>
  <si>
    <t>Modulo 118</t>
  </si>
  <si>
    <t>Viga riostra 118</t>
  </si>
  <si>
    <t>Modulo 119</t>
  </si>
  <si>
    <t>Viga riostra 119</t>
  </si>
  <si>
    <t>Modulo 120</t>
  </si>
  <si>
    <t>Viga riostra 120</t>
  </si>
  <si>
    <t>Modulo 121</t>
  </si>
  <si>
    <t>Viga riostra 121</t>
  </si>
  <si>
    <t>Modulo 122</t>
  </si>
  <si>
    <t>Viga riostra 122</t>
  </si>
  <si>
    <t>Modulo 123</t>
  </si>
  <si>
    <t>Viga riostra 123</t>
  </si>
  <si>
    <t>Modulo 124</t>
  </si>
  <si>
    <t>Viga riostra 124</t>
  </si>
  <si>
    <t>Modulo 125</t>
  </si>
  <si>
    <t>Viga riostra 125</t>
  </si>
  <si>
    <t>Modulo 126</t>
  </si>
  <si>
    <t>Viga riostra 126</t>
  </si>
  <si>
    <t>Modulo 127</t>
  </si>
  <si>
    <t>Viga riostra 127</t>
  </si>
  <si>
    <t>Modulo 128</t>
  </si>
  <si>
    <t>Viga riostra 128</t>
  </si>
  <si>
    <t>Modulo 129</t>
  </si>
  <si>
    <t>Viga riostra 129</t>
  </si>
  <si>
    <t>Modulo 130</t>
  </si>
  <si>
    <t>Viga riostra 130</t>
  </si>
  <si>
    <t>Modulo 131</t>
  </si>
  <si>
    <t>Viga riostra 131</t>
  </si>
  <si>
    <t>Modulo 132</t>
  </si>
  <si>
    <t>Viga riostra 132</t>
  </si>
  <si>
    <t>Modulo 133</t>
  </si>
  <si>
    <t>Viga riostra 133</t>
  </si>
  <si>
    <t>Modulo 134</t>
  </si>
  <si>
    <t>Viga riostra 134</t>
  </si>
  <si>
    <t>Modulo 135</t>
  </si>
  <si>
    <t>Viga riostra 135</t>
  </si>
  <si>
    <t>Modulo 136</t>
  </si>
  <si>
    <t>Viga riostra 136</t>
  </si>
  <si>
    <t>Modulo 137</t>
  </si>
  <si>
    <t>Viga riostra 137</t>
  </si>
  <si>
    <t>Modulo 138</t>
  </si>
  <si>
    <t>Viga riostra 138</t>
  </si>
  <si>
    <t>Modulo 139</t>
  </si>
  <si>
    <t>Viga riostra 139</t>
  </si>
  <si>
    <t>Modulo 140</t>
  </si>
  <si>
    <t>Viga riostra 140</t>
  </si>
  <si>
    <t>Modulo 141</t>
  </si>
  <si>
    <t>Viga riostra 141</t>
  </si>
  <si>
    <t>Modulo 142</t>
  </si>
  <si>
    <t>Viga riostra 142</t>
  </si>
  <si>
    <t>Modulo 143</t>
  </si>
  <si>
    <t>Viga riostra 143</t>
  </si>
  <si>
    <t>Modulo 144</t>
  </si>
  <si>
    <t>Viga riostra 144</t>
  </si>
  <si>
    <t>Modulo 145</t>
  </si>
  <si>
    <t>Viga riostra 145</t>
  </si>
  <si>
    <t>Modulo 146</t>
  </si>
  <si>
    <t>Viga riostra 146</t>
  </si>
  <si>
    <t>Modulo 147</t>
  </si>
  <si>
    <t>Viga riostra 147</t>
  </si>
  <si>
    <t>Modulo 148</t>
  </si>
  <si>
    <t>Viga riostra 148</t>
  </si>
  <si>
    <t>Modulo 149</t>
  </si>
  <si>
    <t>Viga riostra 149</t>
  </si>
  <si>
    <t>Modulo 150</t>
  </si>
  <si>
    <t>Viga riostra 150</t>
  </si>
  <si>
    <t>Modulo 151</t>
  </si>
  <si>
    <t>Viga riostra 151</t>
  </si>
  <si>
    <t>Modulo 152</t>
  </si>
  <si>
    <t>Viga riostra 152</t>
  </si>
  <si>
    <t>Modulo 153</t>
  </si>
  <si>
    <t>Viga riostra 153</t>
  </si>
  <si>
    <t>Modulo 154</t>
  </si>
  <si>
    <t>Viga riostra 154</t>
  </si>
  <si>
    <t>Modulo 155</t>
  </si>
  <si>
    <t>Viga riostra 155</t>
  </si>
  <si>
    <t>Modulo 156</t>
  </si>
  <si>
    <t>Viga riostra 156</t>
  </si>
  <si>
    <t>Modulo 157</t>
  </si>
  <si>
    <t>Viga riostra 157</t>
  </si>
  <si>
    <t>Modulo 158</t>
  </si>
  <si>
    <t>Viga riostra 158</t>
  </si>
  <si>
    <t>Modulo 159</t>
  </si>
  <si>
    <t>Viga riostra 159</t>
  </si>
  <si>
    <t>Modulo 160</t>
  </si>
  <si>
    <t>Viga riostra 160</t>
  </si>
  <si>
    <t>Modulo 161</t>
  </si>
  <si>
    <t>Viga riostra 161</t>
  </si>
  <si>
    <t>Modulo 162</t>
  </si>
  <si>
    <t>Viga riostra 162</t>
  </si>
  <si>
    <t>Modulo 163</t>
  </si>
  <si>
    <t>Viga riostra 163</t>
  </si>
  <si>
    <t>Modulo 164</t>
  </si>
  <si>
    <t>Viga riostra 164</t>
  </si>
  <si>
    <t>Modulo 165</t>
  </si>
  <si>
    <t>Viga riostra 165</t>
  </si>
  <si>
    <t>Modulo 166</t>
  </si>
  <si>
    <t>Viga riostra 166</t>
  </si>
  <si>
    <t>Modulo 167</t>
  </si>
  <si>
    <t>Viga riostra 167</t>
  </si>
  <si>
    <t>Volumen de exc AutoCAD</t>
  </si>
  <si>
    <t>TOTAL</t>
  </si>
  <si>
    <t>Subbase Granular Clase C</t>
  </si>
  <si>
    <t>Espesor Sub-Base Granular</t>
  </si>
  <si>
    <t>m</t>
  </si>
  <si>
    <t>Descripción</t>
  </si>
  <si>
    <t>#</t>
  </si>
  <si>
    <t>Long. Promedio</t>
  </si>
  <si>
    <t>Ancho Total</t>
  </si>
  <si>
    <t>Esp.</t>
  </si>
  <si>
    <t>Volumen</t>
  </si>
  <si>
    <t>ACCESO</t>
  </si>
  <si>
    <t>Rampa</t>
  </si>
  <si>
    <t>MODULO 1</t>
  </si>
  <si>
    <t>MODULO 2</t>
  </si>
  <si>
    <t>MODULO 3</t>
  </si>
  <si>
    <t>MODULO 4</t>
  </si>
  <si>
    <t>MODULO 5</t>
  </si>
  <si>
    <t>MODULO 6</t>
  </si>
  <si>
    <t>MODULO 7</t>
  </si>
  <si>
    <t>MODULO 8</t>
  </si>
  <si>
    <t>MODULO 9</t>
  </si>
  <si>
    <t>MODULO 10</t>
  </si>
  <si>
    <t>MODULO 11</t>
  </si>
  <si>
    <t>MODULO 12</t>
  </si>
  <si>
    <t>MODULO 13</t>
  </si>
  <si>
    <t>MODULO 14</t>
  </si>
  <si>
    <t>MODULO 15</t>
  </si>
  <si>
    <t>MODULO 16</t>
  </si>
  <si>
    <t>MODULO 17</t>
  </si>
  <si>
    <t>MODULO 18</t>
  </si>
  <si>
    <t>MODULO 19</t>
  </si>
  <si>
    <t>MODULO 20</t>
  </si>
  <si>
    <t>MODULO 21</t>
  </si>
  <si>
    <t>MODULO 22</t>
  </si>
  <si>
    <t>MODULO 23</t>
  </si>
  <si>
    <t>MODULO 24</t>
  </si>
  <si>
    <t>MODULO 25</t>
  </si>
  <si>
    <t>MODULO 26</t>
  </si>
  <si>
    <t xml:space="preserve"> </t>
  </si>
  <si>
    <t>MODULO 27</t>
  </si>
  <si>
    <t>MODULO 28</t>
  </si>
  <si>
    <t>MODULO 29</t>
  </si>
  <si>
    <t>MODULO 30</t>
  </si>
  <si>
    <t>MODULO 31</t>
  </si>
  <si>
    <t>MODULO 32</t>
  </si>
  <si>
    <t>MODULO 33</t>
  </si>
  <si>
    <t>MODULO 34</t>
  </si>
  <si>
    <t>MODULO 35</t>
  </si>
  <si>
    <t>MODULO 36</t>
  </si>
  <si>
    <t>MODULO 37</t>
  </si>
  <si>
    <t>MODULO 38</t>
  </si>
  <si>
    <t>MODULO 39</t>
  </si>
  <si>
    <t>MODULO 40</t>
  </si>
  <si>
    <t>MODULO 41</t>
  </si>
  <si>
    <t>MODULO 42</t>
  </si>
  <si>
    <t>MODULO 43</t>
  </si>
  <si>
    <t>MODULO 44</t>
  </si>
  <si>
    <t>MODULO 45</t>
  </si>
  <si>
    <t>MODULO 46</t>
  </si>
  <si>
    <t>MODULO 47</t>
  </si>
  <si>
    <t>MODULO 48</t>
  </si>
  <si>
    <t>MODULO 49</t>
  </si>
  <si>
    <t>MODULO 50</t>
  </si>
  <si>
    <t>MODULO 51</t>
  </si>
  <si>
    <t>MODULO 52</t>
  </si>
  <si>
    <t>MODULO 53</t>
  </si>
  <si>
    <t>MODULO 54</t>
  </si>
  <si>
    <t>MODULO 55</t>
  </si>
  <si>
    <t>MODULO 56</t>
  </si>
  <si>
    <t>MODULO 57</t>
  </si>
  <si>
    <t>MODULO 58</t>
  </si>
  <si>
    <t>MODULO 59</t>
  </si>
  <si>
    <t>MODULO 60</t>
  </si>
  <si>
    <t>MODULO 61</t>
  </si>
  <si>
    <t>MODULO 62</t>
  </si>
  <si>
    <t>MODULO 63</t>
  </si>
  <si>
    <t>MODULO 64</t>
  </si>
  <si>
    <t>MODULO 65</t>
  </si>
  <si>
    <t>MODULO 66</t>
  </si>
  <si>
    <t>MODULO 67</t>
  </si>
  <si>
    <t>MODULO 68</t>
  </si>
  <si>
    <t>MODULO 69</t>
  </si>
  <si>
    <t>MODULO 70</t>
  </si>
  <si>
    <t>MODULO 71</t>
  </si>
  <si>
    <t>MODULO 72</t>
  </si>
  <si>
    <t>MODULO 73</t>
  </si>
  <si>
    <t>MODULO 74</t>
  </si>
  <si>
    <t>MODULO 75</t>
  </si>
  <si>
    <t>MODULO 76</t>
  </si>
  <si>
    <t>MODULO 77</t>
  </si>
  <si>
    <t>MODULO 78</t>
  </si>
  <si>
    <t>MODULO 79</t>
  </si>
  <si>
    <t>MODULO 80</t>
  </si>
  <si>
    <t>MODULO 81</t>
  </si>
  <si>
    <t>MODULO 82</t>
  </si>
  <si>
    <t>MODULO 83</t>
  </si>
  <si>
    <t>MODULO 84</t>
  </si>
  <si>
    <t>MODULO 85</t>
  </si>
  <si>
    <t>MODULO 86</t>
  </si>
  <si>
    <t>MODULO 87</t>
  </si>
  <si>
    <t>MODULO 88</t>
  </si>
  <si>
    <t>MODULO 89</t>
  </si>
  <si>
    <t>MODULO 90</t>
  </si>
  <si>
    <t>MODULO 91</t>
  </si>
  <si>
    <t>MODULO 92</t>
  </si>
  <si>
    <t>MODULO 93</t>
  </si>
  <si>
    <t>MODULO 94</t>
  </si>
  <si>
    <t>MODULO 95</t>
  </si>
  <si>
    <t>MODULO 96</t>
  </si>
  <si>
    <t>MODULO 97</t>
  </si>
  <si>
    <t>MODULO 98</t>
  </si>
  <si>
    <t>MODULO 99</t>
  </si>
  <si>
    <t>MODULO 100</t>
  </si>
  <si>
    <t>MODULO 101</t>
  </si>
  <si>
    <t>MODULO 102</t>
  </si>
  <si>
    <t>MODULO 103</t>
  </si>
  <si>
    <t>MODULO 104</t>
  </si>
  <si>
    <t>MODULO 105</t>
  </si>
  <si>
    <t>MODULO 106</t>
  </si>
  <si>
    <t>MODULO 107</t>
  </si>
  <si>
    <t>MODULO 108</t>
  </si>
  <si>
    <t>MODULO 109</t>
  </si>
  <si>
    <t>MODULO 110</t>
  </si>
  <si>
    <t>MODULO 111</t>
  </si>
  <si>
    <t>MODULO 112</t>
  </si>
  <si>
    <t>MODULO 113</t>
  </si>
  <si>
    <t>MODULO 114</t>
  </si>
  <si>
    <t>MODULO 115</t>
  </si>
  <si>
    <t>MODULO 116</t>
  </si>
  <si>
    <t>MODULO 117</t>
  </si>
  <si>
    <t>MODULO 118</t>
  </si>
  <si>
    <t>MODULO 119</t>
  </si>
  <si>
    <t>MODULO 120</t>
  </si>
  <si>
    <t>MODULO 121</t>
  </si>
  <si>
    <t>MODULO 122</t>
  </si>
  <si>
    <t>MODULO 123</t>
  </si>
  <si>
    <t>MODULO 124</t>
  </si>
  <si>
    <t>MODULO 125</t>
  </si>
  <si>
    <t>MODULO 126</t>
  </si>
  <si>
    <t>MODULO 127</t>
  </si>
  <si>
    <t>MODULO 128</t>
  </si>
  <si>
    <t>MODULO 129</t>
  </si>
  <si>
    <t>MODULO 130</t>
  </si>
  <si>
    <t>MODULO 131</t>
  </si>
  <si>
    <t>MODULO 132</t>
  </si>
  <si>
    <t>MODULO 133</t>
  </si>
  <si>
    <t>MODULO 134</t>
  </si>
  <si>
    <t>MODULO 135</t>
  </si>
  <si>
    <t>MODULO 136</t>
  </si>
  <si>
    <t>MODULO 137</t>
  </si>
  <si>
    <t>MODULO 138</t>
  </si>
  <si>
    <t>MODULO 139</t>
  </si>
  <si>
    <t>MODULO 140</t>
  </si>
  <si>
    <t>MODULO 141</t>
  </si>
  <si>
    <t>MODULO 142</t>
  </si>
  <si>
    <t>MODULO 143</t>
  </si>
  <si>
    <t>MODULO 144</t>
  </si>
  <si>
    <t>MODULO 145</t>
  </si>
  <si>
    <t>MODULO 146</t>
  </si>
  <si>
    <t>MODULO 147</t>
  </si>
  <si>
    <t>MODULO 148</t>
  </si>
  <si>
    <t>MODULO 149</t>
  </si>
  <si>
    <t>MODULO 150</t>
  </si>
  <si>
    <t>MODULO 151</t>
  </si>
  <si>
    <t>MODULO 152</t>
  </si>
  <si>
    <t>MODULO 153</t>
  </si>
  <si>
    <t>MODULO 154</t>
  </si>
  <si>
    <t>MODULO 155</t>
  </si>
  <si>
    <t>MODULO 156</t>
  </si>
  <si>
    <t>MODULO 157</t>
  </si>
  <si>
    <t>MODULO 158</t>
  </si>
  <si>
    <t>MODULO 159</t>
  </si>
  <si>
    <t>MODULO 160</t>
  </si>
  <si>
    <t>MODULO 161</t>
  </si>
  <si>
    <t>MODULO 162</t>
  </si>
  <si>
    <t>MODULO 163</t>
  </si>
  <si>
    <t>MODULO 164</t>
  </si>
  <si>
    <t>MODULO 165</t>
  </si>
  <si>
    <t>MODULO 166</t>
  </si>
  <si>
    <t>MODULO 167</t>
  </si>
  <si>
    <t>Concreto Clase D (210 kg/cm2 ó 3000 PSI)</t>
  </si>
  <si>
    <t>Concreto Ciclópeo (Concreto Clase D f'c = 21 MPa 60% concreto - 40% agregado ciclópeo)</t>
  </si>
  <si>
    <t>Espesor Huella</t>
  </si>
  <si>
    <t>GENERAL</t>
  </si>
  <si>
    <t xml:space="preserve">PIEDRA PEGADA </t>
  </si>
  <si>
    <t>HUELLA</t>
  </si>
  <si>
    <t>PIEDRA PEGADA CENTRAL</t>
  </si>
  <si>
    <t>PIEDRA PEGADA</t>
  </si>
  <si>
    <t>Longitud   promedio (ml)</t>
  </si>
  <si>
    <t>Vol Concreto Clase D (m3)</t>
  </si>
  <si>
    <t>Vol Concreto Piedra Pegada (m3)</t>
  </si>
  <si>
    <t>Sección Transversal (m2)</t>
  </si>
  <si>
    <t>LONGITUD PLACA HUELLAS</t>
  </si>
  <si>
    <t>Acero de refuerzo de FY = 4.200 Kg/cm 2 (60.000 PSI)</t>
  </si>
  <si>
    <t>KG</t>
  </si>
  <si>
    <t>Acero de Refuerzo Longitudinal</t>
  </si>
  <si>
    <t>Cuneta</t>
  </si>
  <si>
    <t>Riostra</t>
  </si>
  <si>
    <t>Diámetro Acero Longitudinal Cuneta</t>
  </si>
  <si>
    <t>Pulgadas</t>
  </si>
  <si>
    <t>Diámetro Acero Longitudinal Riostra</t>
  </si>
  <si>
    <t>Peso Unitario Acero Longitudinal Cuneta</t>
  </si>
  <si>
    <t>Kg/m</t>
  </si>
  <si>
    <t>Peso Unitario Acero Longitudinal Riostra</t>
  </si>
  <si>
    <t>No. Varillas Acero Longitudinal / Cuneta</t>
  </si>
  <si>
    <t>Varillas</t>
  </si>
  <si>
    <t>No. Varillas Acero Longitudinal / Riostra</t>
  </si>
  <si>
    <t>Long Traslapo Acero Longitudinal Cuneta</t>
  </si>
  <si>
    <t>Huellas y Rampa</t>
  </si>
  <si>
    <t>Diámetro Acero Longitudinal Huellas y Rampa</t>
  </si>
  <si>
    <t>Peso Unitario Acero Longitudinal Huellas y Rampa</t>
  </si>
  <si>
    <t>Separación Unitario Acero Longitudinal Huellas y Rampa</t>
  </si>
  <si>
    <t>Long Traslapo Acero Longitudinal Huellas</t>
  </si>
  <si>
    <t>Longitud Varillas (ml)</t>
  </si>
  <si>
    <t># Varillas</t>
  </si>
  <si>
    <t>Long. Total (ml)</t>
  </si>
  <si>
    <t xml:space="preserve">Longitud </t>
  </si>
  <si>
    <t># Traslapos</t>
  </si>
  <si>
    <t>Long. Traslapos</t>
  </si>
  <si>
    <t>Longitud Total</t>
  </si>
  <si>
    <t>Peso Acero Longitudinal</t>
  </si>
  <si>
    <t>Peso Total Acero Longitudinal</t>
  </si>
  <si>
    <t>Acero de Refuerzo Transversal</t>
  </si>
  <si>
    <t>Cuneta y Bordillo</t>
  </si>
  <si>
    <t>Diámetro Acero Transversal Cuneta</t>
  </si>
  <si>
    <t>Diámetro Acero Transversall Riostra</t>
  </si>
  <si>
    <t>Peso Unitario Acero Transversal Cuneta</t>
  </si>
  <si>
    <t>Peso Unitario Acero Transversall Riostra</t>
  </si>
  <si>
    <t>Separación Varillas / Cuneta</t>
  </si>
  <si>
    <t>Longitud. flejes Acero Transversal / Riostra</t>
  </si>
  <si>
    <t>Long  Acero Transversal Cuneta</t>
  </si>
  <si>
    <t>Separación. flejes Acero Transversal / Riostra</t>
  </si>
  <si>
    <t>Diámetro Acero Transversal Bordillo</t>
  </si>
  <si>
    <t>Peso Unitario Acero Transversal Bordillo</t>
  </si>
  <si>
    <t>Separación Varillas / Bordillo</t>
  </si>
  <si>
    <t>Long  Acero Transversal Bordillo</t>
  </si>
  <si>
    <t xml:space="preserve">Huellas </t>
  </si>
  <si>
    <t>Rampa Acceso</t>
  </si>
  <si>
    <t xml:space="preserve">Diámetro Acero Transversall Huellas </t>
  </si>
  <si>
    <t>Diámetro Acero Transversall Rampa</t>
  </si>
  <si>
    <t xml:space="preserve">Peso Unitario Acero Transversal Huellas </t>
  </si>
  <si>
    <t>Peso Unitario Acero Transversal Rampa de Acceso</t>
  </si>
  <si>
    <t xml:space="preserve">Separación Acero Transversal Huellas </t>
  </si>
  <si>
    <t xml:space="preserve">Separación Acero Transversal Rampa de Acceso </t>
  </si>
  <si>
    <t>Long  Acero Transversal Huellas</t>
  </si>
  <si>
    <t>Long  Acero Transversal Rampa de Acceso</t>
  </si>
  <si>
    <t>Disp. Acero Transv. Bordillo</t>
  </si>
  <si>
    <t>Disp. Acero Transv.CUNETA</t>
  </si>
  <si>
    <t>Disp. Acero Transv.HUELLA</t>
  </si>
  <si>
    <t>Disp. Acero Transv. CUNETA</t>
  </si>
  <si>
    <t>Disp. Acero Transv.VIGA RIOSTRA</t>
  </si>
  <si>
    <t>Longitud de Estribo</t>
  </si>
  <si>
    <t># Estribos</t>
  </si>
  <si>
    <t xml:space="preserve">Long. Total </t>
  </si>
  <si>
    <t>MODULO 168</t>
  </si>
  <si>
    <t>MODULO 169</t>
  </si>
  <si>
    <t>Peso Acero Transversal</t>
  </si>
  <si>
    <t>Peso Total Acero Transversal</t>
  </si>
  <si>
    <t>TOTAL ACERO DE REFUERZO (Longitudinal + Transversal) =</t>
  </si>
  <si>
    <t>Kg</t>
  </si>
  <si>
    <t>CANTIDAD</t>
  </si>
  <si>
    <t>RESUMEN TRAMO LA PRADERA</t>
  </si>
  <si>
    <t>ACTIVIDAD</t>
  </si>
  <si>
    <t>UNIDAD</t>
  </si>
  <si>
    <t xml:space="preserve">LOCALIZACION Y REPLANTERO </t>
  </si>
  <si>
    <t>EXCAVACIONES VARIAS SIN CLASIFICAR</t>
  </si>
  <si>
    <t xml:space="preserve">SUBBASE GRANULAR </t>
  </si>
  <si>
    <t>CONCRETO CLASE D (210 kg/cm2 ó 3000 PSI)</t>
  </si>
  <si>
    <t>CONCRETO CICLOPEO (Concreto Clase D f'c = 21 MPa 60% concreto-40% agregado ciclópeo)</t>
  </si>
  <si>
    <t>ACERO DE REFUERZO</t>
  </si>
  <si>
    <t>Unidad</t>
  </si>
  <si>
    <t>Total</t>
  </si>
  <si>
    <t>ALDO FARID LONDOÑO JAIMES</t>
  </si>
  <si>
    <t>INGENIERO CIVIL</t>
  </si>
  <si>
    <t>ESPECIALISTA EN GERENCIA DE PROYECTOS</t>
  </si>
  <si>
    <t>MAT. PROF. 68202-108600 STD</t>
  </si>
  <si>
    <t>Modulo 168</t>
  </si>
  <si>
    <t>Viga riostra 168</t>
  </si>
  <si>
    <t>Resumen de cantidades</t>
  </si>
  <si>
    <t>TRAMO 1</t>
  </si>
  <si>
    <t>TRAMO 2</t>
  </si>
  <si>
    <t>TRAMO 3</t>
  </si>
  <si>
    <t>TRAMO 4</t>
  </si>
  <si>
    <t>TRAMO 5</t>
  </si>
  <si>
    <t>PLACA HUELLA</t>
  </si>
  <si>
    <t>1.1.</t>
  </si>
  <si>
    <t xml:space="preserve">Localizacion y replanteo </t>
  </si>
  <si>
    <t>1.2.</t>
  </si>
  <si>
    <t>1.3.</t>
  </si>
  <si>
    <t>1.4.</t>
  </si>
  <si>
    <t>1.5.</t>
  </si>
  <si>
    <t>1.6.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</si>
</sst>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Arial"/>
      <family val="2"/>
    </font>
    <font>
      <b/>
      <i/>
      <u/>
      <sz val="12"/>
      <color theme="1"/>
      <name val="Arial"/>
      <family val="2"/>
    </font>
    <font>
      <b/>
      <sz val="12"/>
      <name val="Arial"/>
      <family val="2"/>
    </font>
    <font>
      <sz val="12"/>
      <color theme="9" tint="-0.499984740745262"/>
      <name val="Arial"/>
      <family val="2"/>
    </font>
    <font>
      <sz val="12"/>
      <name val="Arial"/>
      <family val="2"/>
    </font>
    <font>
      <u/>
      <sz val="12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1">
    <xf numFmtId="0" fontId="0" fillId="0" borderId="0" xfId="0"/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4" fillId="4" borderId="1" xfId="0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2" fontId="5" fillId="4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2" fontId="3" fillId="0" borderId="0" xfId="0" applyNumberFormat="1" applyFont="1" applyAlignment="1">
      <alignment horizontal="left"/>
    </xf>
    <xf numFmtId="2" fontId="5" fillId="0" borderId="0" xfId="0" applyNumberFormat="1" applyFont="1"/>
    <xf numFmtId="0" fontId="5" fillId="0" borderId="1" xfId="0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9" fontId="5" fillId="0" borderId="1" xfId="1" applyFont="1" applyBorder="1" applyAlignment="1">
      <alignment horizontal="center" vertical="center"/>
    </xf>
    <xf numFmtId="2" fontId="5" fillId="0" borderId="6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top" wrapText="1"/>
    </xf>
    <xf numFmtId="0" fontId="3" fillId="5" borderId="4" xfId="0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3" fillId="6" borderId="9" xfId="0" applyFont="1" applyFill="1" applyBorder="1" applyAlignment="1">
      <alignment horizontal="center" wrapText="1"/>
    </xf>
    <xf numFmtId="0" fontId="3" fillId="6" borderId="9" xfId="0" applyFont="1" applyFill="1" applyBorder="1" applyAlignment="1">
      <alignment horizontal="center" vertical="center"/>
    </xf>
    <xf numFmtId="0" fontId="0" fillId="7" borderId="0" xfId="0" applyFill="1"/>
    <xf numFmtId="0" fontId="4" fillId="7" borderId="0" xfId="0" applyFont="1" applyFill="1" applyAlignment="1">
      <alignment horizontal="left"/>
    </xf>
    <xf numFmtId="0" fontId="4" fillId="3" borderId="0" xfId="0" applyFont="1" applyFill="1" applyAlignment="1">
      <alignment horizontal="center"/>
    </xf>
    <xf numFmtId="0" fontId="3" fillId="0" borderId="0" xfId="0" applyFont="1"/>
    <xf numFmtId="0" fontId="3" fillId="0" borderId="10" xfId="0" applyFont="1" applyBorder="1" applyAlignment="1">
      <alignment horizontal="center"/>
    </xf>
    <xf numFmtId="0" fontId="6" fillId="4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2" fontId="5" fillId="4" borderId="8" xfId="0" applyNumberFormat="1" applyFont="1" applyFill="1" applyBorder="1" applyAlignment="1">
      <alignment horizontal="center" vertical="center"/>
    </xf>
    <xf numFmtId="2" fontId="5" fillId="4" borderId="9" xfId="0" applyNumberFormat="1" applyFont="1" applyFill="1" applyBorder="1" applyAlignment="1">
      <alignment horizontal="center" vertical="center"/>
    </xf>
    <xf numFmtId="2" fontId="5" fillId="4" borderId="1" xfId="0" applyNumberFormat="1" applyFont="1" applyFill="1" applyBorder="1" applyAlignment="1">
      <alignment horizontal="center" vertical="center"/>
    </xf>
    <xf numFmtId="0" fontId="0" fillId="4" borderId="0" xfId="0" applyFill="1"/>
    <xf numFmtId="2" fontId="5" fillId="4" borderId="1" xfId="0" applyNumberFormat="1" applyFont="1" applyFill="1" applyBorder="1" applyAlignment="1">
      <alignment horizontal="right" vertical="center"/>
    </xf>
    <xf numFmtId="2" fontId="7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right" vertical="center"/>
    </xf>
    <xf numFmtId="2" fontId="5" fillId="4" borderId="0" xfId="0" applyNumberFormat="1" applyFont="1" applyFill="1" applyAlignment="1">
      <alignment horizontal="center" vertical="center"/>
    </xf>
    <xf numFmtId="0" fontId="5" fillId="4" borderId="0" xfId="0" applyFont="1" applyFill="1"/>
    <xf numFmtId="0" fontId="3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2" fontId="8" fillId="4" borderId="10" xfId="0" applyNumberFormat="1" applyFont="1" applyFill="1" applyBorder="1" applyAlignment="1">
      <alignment horizontal="center" vertical="center"/>
    </xf>
    <xf numFmtId="2" fontId="5" fillId="4" borderId="3" xfId="0" applyNumberFormat="1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  <xf numFmtId="2" fontId="5" fillId="4" borderId="19" xfId="0" applyNumberFormat="1" applyFont="1" applyFill="1" applyBorder="1" applyAlignment="1">
      <alignment horizontal="center" vertical="center"/>
    </xf>
    <xf numFmtId="2" fontId="5" fillId="4" borderId="9" xfId="0" applyNumberFormat="1" applyFont="1" applyFill="1" applyBorder="1" applyAlignment="1">
      <alignment horizontal="center" vertical="center"/>
    </xf>
    <xf numFmtId="2" fontId="5" fillId="4" borderId="20" xfId="0" applyNumberFormat="1" applyFont="1" applyFill="1" applyBorder="1" applyAlignment="1">
      <alignment horizontal="center" vertical="center"/>
    </xf>
    <xf numFmtId="2" fontId="5" fillId="4" borderId="21" xfId="0" applyNumberFormat="1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2" fontId="5" fillId="4" borderId="22" xfId="0" applyNumberFormat="1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2" fontId="5" fillId="4" borderId="0" xfId="0" applyNumberFormat="1" applyFont="1" applyFill="1"/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2" fontId="5" fillId="4" borderId="25" xfId="0" applyNumberFormat="1" applyFont="1" applyFill="1" applyBorder="1" applyAlignment="1">
      <alignment horizontal="center" vertical="center"/>
    </xf>
    <xf numFmtId="2" fontId="5" fillId="4" borderId="26" xfId="0" applyNumberFormat="1" applyFont="1" applyFill="1" applyBorder="1" applyAlignment="1">
      <alignment horizontal="center" vertical="center"/>
    </xf>
    <xf numFmtId="0" fontId="5" fillId="4" borderId="27" xfId="0" applyFont="1" applyFill="1" applyBorder="1" applyAlignment="1">
      <alignment horizontal="center" vertical="center"/>
    </xf>
    <xf numFmtId="2" fontId="5" fillId="4" borderId="0" xfId="0" applyNumberFormat="1" applyFont="1" applyFill="1" applyAlignment="1">
      <alignment horizontal="center"/>
    </xf>
    <xf numFmtId="0" fontId="5" fillId="4" borderId="27" xfId="0" applyFont="1" applyFill="1" applyBorder="1" applyAlignment="1">
      <alignment horizontal="center" vertical="center" wrapText="1"/>
    </xf>
    <xf numFmtId="2" fontId="5" fillId="4" borderId="28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28" xfId="0" applyFont="1" applyFill="1" applyBorder="1" applyAlignment="1">
      <alignment horizontal="center"/>
    </xf>
    <xf numFmtId="0" fontId="5" fillId="4" borderId="29" xfId="0" applyFont="1" applyFill="1" applyBorder="1" applyAlignment="1">
      <alignment horizontal="center" vertical="center"/>
    </xf>
    <xf numFmtId="0" fontId="5" fillId="4" borderId="7" xfId="0" applyFont="1" applyFill="1" applyBorder="1"/>
    <xf numFmtId="0" fontId="5" fillId="4" borderId="7" xfId="0" applyFont="1" applyFill="1" applyBorder="1" applyAlignment="1">
      <alignment horizontal="center"/>
    </xf>
    <xf numFmtId="2" fontId="9" fillId="4" borderId="30" xfId="0" applyNumberFormat="1" applyFont="1" applyFill="1" applyBorder="1" applyAlignment="1">
      <alignment horizontal="center"/>
    </xf>
    <xf numFmtId="12" fontId="9" fillId="4" borderId="10" xfId="0" applyNumberFormat="1" applyFont="1" applyFill="1" applyBorder="1" applyAlignment="1">
      <alignment horizontal="center" vertical="center"/>
    </xf>
    <xf numFmtId="2" fontId="9" fillId="4" borderId="3" xfId="0" applyNumberFormat="1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2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9" fillId="4" borderId="0" xfId="0" applyFont="1" applyFill="1"/>
    <xf numFmtId="0" fontId="6" fillId="4" borderId="24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34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2" fontId="5" fillId="4" borderId="36" xfId="0" applyNumberFormat="1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5" fillId="4" borderId="21" xfId="0" applyFont="1" applyFill="1" applyBorder="1" applyAlignment="1">
      <alignment horizontal="center" vertical="center"/>
    </xf>
    <xf numFmtId="2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2" fontId="9" fillId="4" borderId="24" xfId="0" applyNumberFormat="1" applyFont="1" applyFill="1" applyBorder="1" applyAlignment="1">
      <alignment horizontal="center" vertical="center"/>
    </xf>
    <xf numFmtId="2" fontId="9" fillId="4" borderId="25" xfId="0" applyNumberFormat="1" applyFont="1" applyFill="1" applyBorder="1" applyAlignment="1">
      <alignment horizontal="center" vertical="center"/>
    </xf>
    <xf numFmtId="2" fontId="9" fillId="4" borderId="26" xfId="0" applyNumberFormat="1" applyFont="1" applyFill="1" applyBorder="1" applyAlignment="1">
      <alignment horizontal="center" vertical="center"/>
    </xf>
    <xf numFmtId="2" fontId="9" fillId="4" borderId="24" xfId="0" applyNumberFormat="1" applyFont="1" applyFill="1" applyBorder="1" applyAlignment="1">
      <alignment horizontal="center"/>
    </xf>
    <xf numFmtId="2" fontId="9" fillId="4" borderId="25" xfId="0" applyNumberFormat="1" applyFont="1" applyFill="1" applyBorder="1" applyAlignment="1">
      <alignment horizontal="center"/>
    </xf>
    <xf numFmtId="2" fontId="9" fillId="4" borderId="26" xfId="0" applyNumberFormat="1" applyFont="1" applyFill="1" applyBorder="1" applyAlignment="1">
      <alignment horizontal="center"/>
    </xf>
    <xf numFmtId="0" fontId="5" fillId="4" borderId="38" xfId="0" applyFont="1" applyFill="1" applyBorder="1"/>
    <xf numFmtId="2" fontId="9" fillId="4" borderId="27" xfId="0" applyNumberFormat="1" applyFont="1" applyFill="1" applyBorder="1" applyAlignment="1">
      <alignment horizontal="center"/>
    </xf>
    <xf numFmtId="2" fontId="9" fillId="4" borderId="0" xfId="0" applyNumberFormat="1" applyFont="1" applyFill="1" applyAlignment="1">
      <alignment horizontal="center"/>
    </xf>
    <xf numFmtId="2" fontId="9" fillId="4" borderId="28" xfId="0" applyNumberFormat="1" applyFont="1" applyFill="1" applyBorder="1" applyAlignment="1">
      <alignment horizontal="center"/>
    </xf>
    <xf numFmtId="0" fontId="5" fillId="4" borderId="39" xfId="0" applyFont="1" applyFill="1" applyBorder="1"/>
    <xf numFmtId="2" fontId="9" fillId="4" borderId="29" xfId="0" applyNumberFormat="1" applyFont="1" applyFill="1" applyBorder="1" applyAlignment="1">
      <alignment horizontal="center"/>
    </xf>
    <xf numFmtId="2" fontId="9" fillId="4" borderId="7" xfId="0" applyNumberFormat="1" applyFont="1" applyFill="1" applyBorder="1" applyAlignment="1">
      <alignment horizontal="center"/>
    </xf>
    <xf numFmtId="0" fontId="3" fillId="4" borderId="0" xfId="0" applyFont="1" applyFill="1" applyAlignment="1">
      <alignment horizontal="center" vertical="center" wrapText="1"/>
    </xf>
    <xf numFmtId="2" fontId="3" fillId="4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2" fontId="3" fillId="4" borderId="0" xfId="0" applyNumberFormat="1" applyFont="1" applyFill="1" applyAlignment="1">
      <alignment vertical="center"/>
    </xf>
    <xf numFmtId="0" fontId="3" fillId="6" borderId="40" xfId="0" applyFont="1" applyFill="1" applyBorder="1" applyAlignment="1">
      <alignment horizontal="center" vertical="center"/>
    </xf>
    <xf numFmtId="0" fontId="3" fillId="6" borderId="41" xfId="0" applyFont="1" applyFill="1" applyBorder="1" applyAlignment="1">
      <alignment horizontal="center" vertical="center"/>
    </xf>
    <xf numFmtId="0" fontId="3" fillId="6" borderId="42" xfId="0" applyFont="1" applyFill="1" applyBorder="1" applyAlignment="1">
      <alignment horizontal="center" vertical="center"/>
    </xf>
    <xf numFmtId="0" fontId="3" fillId="0" borderId="43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46" xfId="0" applyFont="1" applyBorder="1"/>
    <xf numFmtId="0" fontId="5" fillId="5" borderId="19" xfId="0" applyFont="1" applyFill="1" applyBorder="1" applyAlignment="1">
      <alignment horizontal="left"/>
    </xf>
    <xf numFmtId="0" fontId="5" fillId="5" borderId="9" xfId="0" applyFont="1" applyFill="1" applyBorder="1" applyAlignment="1">
      <alignment horizontal="left"/>
    </xf>
    <xf numFmtId="0" fontId="5" fillId="5" borderId="18" xfId="0" applyFont="1" applyFill="1" applyBorder="1" applyAlignment="1">
      <alignment horizontal="left"/>
    </xf>
    <xf numFmtId="0" fontId="5" fillId="0" borderId="47" xfId="0" applyFont="1" applyBorder="1" applyAlignment="1">
      <alignment horizontal="center"/>
    </xf>
    <xf numFmtId="2" fontId="3" fillId="3" borderId="48" xfId="0" applyNumberFormat="1" applyFont="1" applyFill="1" applyBorder="1" applyAlignment="1">
      <alignment horizontal="center"/>
    </xf>
    <xf numFmtId="0" fontId="5" fillId="5" borderId="22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0" borderId="49" xfId="0" applyFont="1" applyBorder="1" applyAlignment="1">
      <alignment horizontal="center"/>
    </xf>
    <xf numFmtId="0" fontId="3" fillId="3" borderId="50" xfId="0" applyFont="1" applyFill="1" applyBorder="1" applyAlignment="1">
      <alignment horizontal="center"/>
    </xf>
    <xf numFmtId="2" fontId="3" fillId="3" borderId="50" xfId="0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2" fontId="5" fillId="0" borderId="9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0" xfId="0" applyBorder="1"/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3" fillId="4" borderId="0" xfId="0" applyFont="1" applyFill="1"/>
    <xf numFmtId="0" fontId="3" fillId="4" borderId="10" xfId="0" applyFont="1" applyFill="1" applyBorder="1" applyAlignment="1">
      <alignment horizontal="center"/>
    </xf>
    <xf numFmtId="2" fontId="9" fillId="4" borderId="1" xfId="0" applyNumberFormat="1" applyFont="1" applyFill="1" applyBorder="1" applyAlignment="1">
      <alignment horizontal="center" vertical="center"/>
    </xf>
    <xf numFmtId="0" fontId="5" fillId="3" borderId="0" xfId="0" applyFont="1" applyFill="1"/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center"/>
    </xf>
    <xf numFmtId="0" fontId="10" fillId="3" borderId="0" xfId="0" applyFont="1" applyFill="1"/>
    <xf numFmtId="0" fontId="6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/>
    </xf>
    <xf numFmtId="2" fontId="5" fillId="4" borderId="1" xfId="0" applyNumberFormat="1" applyFont="1" applyFill="1" applyBorder="1" applyAlignment="1">
      <alignment horizontal="right" vertical="center"/>
    </xf>
    <xf numFmtId="0" fontId="6" fillId="0" borderId="15" xfId="0" applyFont="1" applyBorder="1" applyAlignment="1">
      <alignment horizontal="center" vertical="center" wrapText="1"/>
    </xf>
    <xf numFmtId="2" fontId="5" fillId="0" borderId="19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2" fontId="5" fillId="0" borderId="25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0" fontId="5" fillId="0" borderId="7" xfId="0" applyFont="1" applyBorder="1" applyAlignment="1">
      <alignment horizontal="center"/>
    </xf>
    <xf numFmtId="0" fontId="6" fillId="0" borderId="3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2" fontId="5" fillId="0" borderId="36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2" fontId="9" fillId="0" borderId="24" xfId="0" applyNumberFormat="1" applyFont="1" applyBorder="1" applyAlignment="1">
      <alignment horizontal="center" vertical="center"/>
    </xf>
    <xf numFmtId="2" fontId="9" fillId="0" borderId="25" xfId="0" applyNumberFormat="1" applyFont="1" applyBorder="1" applyAlignment="1">
      <alignment horizontal="center" vertical="center"/>
    </xf>
    <xf numFmtId="2" fontId="9" fillId="0" borderId="25" xfId="0" applyNumberFormat="1" applyFont="1" applyBorder="1" applyAlignment="1">
      <alignment horizontal="center"/>
    </xf>
    <xf numFmtId="2" fontId="9" fillId="0" borderId="27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2" fontId="9" fillId="0" borderId="29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3" fillId="8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9" borderId="52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3" fillId="9" borderId="15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/>
    </xf>
    <xf numFmtId="0" fontId="3" fillId="10" borderId="1" xfId="0" applyFont="1" applyFill="1" applyBorder="1" applyAlignment="1">
      <alignment wrapText="1"/>
    </xf>
    <xf numFmtId="0" fontId="3" fillId="10" borderId="51" xfId="0" applyFont="1" applyFill="1" applyBorder="1"/>
    <xf numFmtId="0" fontId="3" fillId="10" borderId="0" xfId="0" applyFont="1" applyFill="1"/>
    <xf numFmtId="0" fontId="5" fillId="5" borderId="9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left" wrapText="1"/>
    </xf>
    <xf numFmtId="2" fontId="5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/>
    <xf numFmtId="2" fontId="3" fillId="0" borderId="1" xfId="0" applyNumberFormat="1" applyFont="1" applyBorder="1" applyAlignment="1">
      <alignment horizontal="right" vertical="center"/>
    </xf>
    <xf numFmtId="164" fontId="0" fillId="0" borderId="0" xfId="0" applyNumberFormat="1"/>
    <xf numFmtId="2" fontId="0" fillId="0" borderId="0" xfId="0" applyNumberFormat="1"/>
    <xf numFmtId="0" fontId="5" fillId="5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left" vertical="center" wrapText="1"/>
    </xf>
    <xf numFmtId="0" fontId="0" fillId="0" borderId="0" xfId="0" applyAlignment="1">
      <alignment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</xdr:colOff>
      <xdr:row>22</xdr:row>
      <xdr:rowOff>103910</xdr:rowOff>
    </xdr:from>
    <xdr:to>
      <xdr:col>16</xdr:col>
      <xdr:colOff>346365</xdr:colOff>
      <xdr:row>38</xdr:row>
      <xdr:rowOff>6076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B7765D-B0A3-4222-B0D4-1A94CA07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1" y="5275985"/>
          <a:ext cx="3965864" cy="310256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16</xdr:col>
      <xdr:colOff>363684</xdr:colOff>
      <xdr:row>30</xdr:row>
      <xdr:rowOff>114743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76E513-E245-4330-B80E-A15EFD57F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3171825"/>
          <a:ext cx="3983184" cy="371519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12928</xdr:colOff>
      <xdr:row>193</xdr:row>
      <xdr:rowOff>45585</xdr:rowOff>
    </xdr:from>
    <xdr:to>
      <xdr:col>20</xdr:col>
      <xdr:colOff>383401</xdr:colOff>
      <xdr:row>219</xdr:row>
      <xdr:rowOff>91686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0BB0E6-5048-41DF-890C-CAB327E47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0628" y="39012360"/>
          <a:ext cx="9838323" cy="54467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261938</xdr:colOff>
      <xdr:row>897</xdr:row>
      <xdr:rowOff>47625</xdr:rowOff>
    </xdr:from>
    <xdr:to>
      <xdr:col>5</xdr:col>
      <xdr:colOff>702454</xdr:colOff>
      <xdr:row>915</xdr:row>
      <xdr:rowOff>46437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D1DF40-7013-4BC1-9612-6CF066E9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1938" y="177603150"/>
          <a:ext cx="6603191" cy="35992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42006</xdr:colOff>
      <xdr:row>897</xdr:row>
      <xdr:rowOff>36759</xdr:rowOff>
    </xdr:from>
    <xdr:to>
      <xdr:col>11</xdr:col>
      <xdr:colOff>237284</xdr:colOff>
      <xdr:row>915</xdr:row>
      <xdr:rowOff>59137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2D03D57-DE5C-4E4E-8999-975FA2223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882"/>
        <a:stretch/>
      </xdr:blipFill>
      <xdr:spPr>
        <a:xfrm>
          <a:off x="6204681" y="177592284"/>
          <a:ext cx="5253053" cy="362282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520891</xdr:colOff>
      <xdr:row>897</xdr:row>
      <xdr:rowOff>18623</xdr:rowOff>
    </xdr:from>
    <xdr:to>
      <xdr:col>20</xdr:col>
      <xdr:colOff>419923</xdr:colOff>
      <xdr:row>915</xdr:row>
      <xdr:rowOff>47914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220B98-78F9-4702-9F79-3214BD067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41341" y="177574148"/>
          <a:ext cx="6414132" cy="362974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555833</xdr:colOff>
      <xdr:row>1673</xdr:row>
      <xdr:rowOff>20616</xdr:rowOff>
    </xdr:from>
    <xdr:to>
      <xdr:col>9</xdr:col>
      <xdr:colOff>282431</xdr:colOff>
      <xdr:row>1677</xdr:row>
      <xdr:rowOff>158610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27027F8-8910-47A6-AA45-03D92B9E6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5808" y="396908316"/>
          <a:ext cx="2079273" cy="9380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</xdr:colOff>
      <xdr:row>22</xdr:row>
      <xdr:rowOff>103910</xdr:rowOff>
    </xdr:from>
    <xdr:to>
      <xdr:col>16</xdr:col>
      <xdr:colOff>346365</xdr:colOff>
      <xdr:row>38</xdr:row>
      <xdr:rowOff>6076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29DE4A-62CB-4CB8-90EC-0DFC298E4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1" y="5275985"/>
          <a:ext cx="3965864" cy="310256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16</xdr:col>
      <xdr:colOff>363684</xdr:colOff>
      <xdr:row>30</xdr:row>
      <xdr:rowOff>114743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D86BC7-D245-4151-971F-37C711E68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3171825"/>
          <a:ext cx="3983184" cy="371519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12928</xdr:colOff>
      <xdr:row>194</xdr:row>
      <xdr:rowOff>45585</xdr:rowOff>
    </xdr:from>
    <xdr:to>
      <xdr:col>20</xdr:col>
      <xdr:colOff>383401</xdr:colOff>
      <xdr:row>219</xdr:row>
      <xdr:rowOff>152646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FC0B82-412B-4E72-AF61-67BF9AF4A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0628" y="39202860"/>
          <a:ext cx="9838323" cy="53077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261938</xdr:colOff>
      <xdr:row>902</xdr:row>
      <xdr:rowOff>47625</xdr:rowOff>
    </xdr:from>
    <xdr:to>
      <xdr:col>5</xdr:col>
      <xdr:colOff>742795</xdr:colOff>
      <xdr:row>919</xdr:row>
      <xdr:rowOff>76917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F25B53-71D9-46FF-B11B-D202B1C4C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1938" y="178546125"/>
          <a:ext cx="6643532" cy="342971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42006</xdr:colOff>
      <xdr:row>902</xdr:row>
      <xdr:rowOff>36759</xdr:rowOff>
    </xdr:from>
    <xdr:to>
      <xdr:col>11</xdr:col>
      <xdr:colOff>237284</xdr:colOff>
      <xdr:row>919</xdr:row>
      <xdr:rowOff>89617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BA69E96-E1B8-4928-A34B-877CA7657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882"/>
        <a:stretch/>
      </xdr:blipFill>
      <xdr:spPr>
        <a:xfrm>
          <a:off x="6204681" y="178535259"/>
          <a:ext cx="5253053" cy="34532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520891</xdr:colOff>
      <xdr:row>902</xdr:row>
      <xdr:rowOff>18623</xdr:rowOff>
    </xdr:from>
    <xdr:to>
      <xdr:col>20</xdr:col>
      <xdr:colOff>419924</xdr:colOff>
      <xdr:row>919</xdr:row>
      <xdr:rowOff>78394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532EB1D-A642-4E17-85E8-C75B3BEBC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41341" y="178517123"/>
          <a:ext cx="6414133" cy="346019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555833</xdr:colOff>
      <xdr:row>1683</xdr:row>
      <xdr:rowOff>20616</xdr:rowOff>
    </xdr:from>
    <xdr:to>
      <xdr:col>9</xdr:col>
      <xdr:colOff>282431</xdr:colOff>
      <xdr:row>1687</xdr:row>
      <xdr:rowOff>158610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D90C89D-28EF-46EA-A9AE-83C12117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5808" y="396822591"/>
          <a:ext cx="2079273" cy="9380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</xdr:colOff>
      <xdr:row>22</xdr:row>
      <xdr:rowOff>103910</xdr:rowOff>
    </xdr:from>
    <xdr:to>
      <xdr:col>16</xdr:col>
      <xdr:colOff>346365</xdr:colOff>
      <xdr:row>36</xdr:row>
      <xdr:rowOff>28936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38009E0A-BF05-489D-9AEB-355C746D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5171210"/>
          <a:ext cx="3965864" cy="259202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16</xdr:col>
      <xdr:colOff>363684</xdr:colOff>
      <xdr:row>26</xdr:row>
      <xdr:rowOff>107123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1404088C-3EE9-4D4E-AF22-6C3B3580C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3133725"/>
          <a:ext cx="3983184" cy="280269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12928</xdr:colOff>
      <xdr:row>192</xdr:row>
      <xdr:rowOff>45585</xdr:rowOff>
    </xdr:from>
    <xdr:to>
      <xdr:col>19</xdr:col>
      <xdr:colOff>662801</xdr:colOff>
      <xdr:row>214</xdr:row>
      <xdr:rowOff>76446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38892484-C174-42D7-B657-5FA39F690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42553" y="37888410"/>
          <a:ext cx="9917698" cy="46219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261938</xdr:colOff>
      <xdr:row>894</xdr:row>
      <xdr:rowOff>47625</xdr:rowOff>
    </xdr:from>
    <xdr:to>
      <xdr:col>5</xdr:col>
      <xdr:colOff>495213</xdr:colOff>
      <xdr:row>910</xdr:row>
      <xdr:rowOff>46437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7CE78A51-252E-4703-8728-518F0CA85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1938" y="176164875"/>
          <a:ext cx="6557875" cy="304681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42006</xdr:colOff>
      <xdr:row>894</xdr:row>
      <xdr:rowOff>36759</xdr:rowOff>
    </xdr:from>
    <xdr:to>
      <xdr:col>10</xdr:col>
      <xdr:colOff>446834</xdr:colOff>
      <xdr:row>910</xdr:row>
      <xdr:rowOff>59137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B68B177B-B03A-4538-983E-D20110350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882"/>
        <a:stretch/>
      </xdr:blipFill>
      <xdr:spPr>
        <a:xfrm>
          <a:off x="6366606" y="176154009"/>
          <a:ext cx="5262578" cy="307037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520891</xdr:colOff>
      <xdr:row>894</xdr:row>
      <xdr:rowOff>18623</xdr:rowOff>
    </xdr:from>
    <xdr:to>
      <xdr:col>20</xdr:col>
      <xdr:colOff>389443</xdr:colOff>
      <xdr:row>910</xdr:row>
      <xdr:rowOff>47914</xdr:rowOff>
    </xdr:to>
    <xdr:pic>
      <xdr:nvPicPr>
        <xdr:cNvPr id="7" name="Imagen 14">
          <a:extLst>
            <a:ext uri="{FF2B5EF4-FFF2-40B4-BE49-F238E27FC236}">
              <a16:creationId xmlns:a16="http://schemas.microsoft.com/office/drawing/2014/main" id="{B9379F19-F8E9-4762-B9F8-B66562A8D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27141" y="176135873"/>
          <a:ext cx="6383652" cy="307729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722087</xdr:colOff>
      <xdr:row>1667</xdr:row>
      <xdr:rowOff>75745</xdr:rowOff>
    </xdr:from>
    <xdr:to>
      <xdr:col>9</xdr:col>
      <xdr:colOff>43151</xdr:colOff>
      <xdr:row>1671</xdr:row>
      <xdr:rowOff>96610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C62AE3D6-3067-45AD-BD10-C9523B732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987" y="397268245"/>
          <a:ext cx="2054739" cy="8209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</xdr:colOff>
      <xdr:row>22</xdr:row>
      <xdr:rowOff>103910</xdr:rowOff>
    </xdr:from>
    <xdr:to>
      <xdr:col>16</xdr:col>
      <xdr:colOff>346365</xdr:colOff>
      <xdr:row>36</xdr:row>
      <xdr:rowOff>28936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5F7DBE9A-2214-4B8F-9C1D-371A4E996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5171210"/>
          <a:ext cx="3965864" cy="259202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16</xdr:col>
      <xdr:colOff>363684</xdr:colOff>
      <xdr:row>26</xdr:row>
      <xdr:rowOff>107123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02F2F0CB-D278-49BE-8160-A846BA541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3133725"/>
          <a:ext cx="3983184" cy="280269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12928</xdr:colOff>
      <xdr:row>181</xdr:row>
      <xdr:rowOff>45585</xdr:rowOff>
    </xdr:from>
    <xdr:to>
      <xdr:col>19</xdr:col>
      <xdr:colOff>662801</xdr:colOff>
      <xdr:row>203</xdr:row>
      <xdr:rowOff>76446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38049FE7-1193-456E-BEE0-A0FE6F720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42553" y="35792910"/>
          <a:ext cx="9917698" cy="46219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261938</xdr:colOff>
      <xdr:row>840</xdr:row>
      <xdr:rowOff>47625</xdr:rowOff>
    </xdr:from>
    <xdr:to>
      <xdr:col>5</xdr:col>
      <xdr:colOff>495213</xdr:colOff>
      <xdr:row>856</xdr:row>
      <xdr:rowOff>46437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8C189A0C-AAA3-4825-A2D7-ADB60D6C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1938" y="165687375"/>
          <a:ext cx="6557875" cy="304681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42006</xdr:colOff>
      <xdr:row>840</xdr:row>
      <xdr:rowOff>36759</xdr:rowOff>
    </xdr:from>
    <xdr:to>
      <xdr:col>10</xdr:col>
      <xdr:colOff>446834</xdr:colOff>
      <xdr:row>856</xdr:row>
      <xdr:rowOff>59137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EB97FFB6-7DC8-4157-9CA3-E865D170FB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882"/>
        <a:stretch/>
      </xdr:blipFill>
      <xdr:spPr>
        <a:xfrm>
          <a:off x="6366606" y="165676509"/>
          <a:ext cx="5262578" cy="307037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520891</xdr:colOff>
      <xdr:row>840</xdr:row>
      <xdr:rowOff>18623</xdr:rowOff>
    </xdr:from>
    <xdr:to>
      <xdr:col>20</xdr:col>
      <xdr:colOff>389443</xdr:colOff>
      <xdr:row>856</xdr:row>
      <xdr:rowOff>47914</xdr:rowOff>
    </xdr:to>
    <xdr:pic>
      <xdr:nvPicPr>
        <xdr:cNvPr id="7" name="Imagen 14">
          <a:extLst>
            <a:ext uri="{FF2B5EF4-FFF2-40B4-BE49-F238E27FC236}">
              <a16:creationId xmlns:a16="http://schemas.microsoft.com/office/drawing/2014/main" id="{048FB964-0C39-4236-9036-62AB0845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27141" y="165658373"/>
          <a:ext cx="6383652" cy="307729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722087</xdr:colOff>
      <xdr:row>1567</xdr:row>
      <xdr:rowOff>75745</xdr:rowOff>
    </xdr:from>
    <xdr:to>
      <xdr:col>9</xdr:col>
      <xdr:colOff>43151</xdr:colOff>
      <xdr:row>1571</xdr:row>
      <xdr:rowOff>96611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D8910500-B84B-4C3D-B84D-230D8F02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987" y="377608645"/>
          <a:ext cx="2054739" cy="8209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</xdr:colOff>
      <xdr:row>22</xdr:row>
      <xdr:rowOff>103910</xdr:rowOff>
    </xdr:from>
    <xdr:to>
      <xdr:col>16</xdr:col>
      <xdr:colOff>346365</xdr:colOff>
      <xdr:row>36</xdr:row>
      <xdr:rowOff>28936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F37147-BFCE-4DC9-A3B8-CCC28F8CA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1" y="5171210"/>
          <a:ext cx="3965864" cy="259202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16</xdr:col>
      <xdr:colOff>363684</xdr:colOff>
      <xdr:row>26</xdr:row>
      <xdr:rowOff>107123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A098C5-BDBF-4EBB-8587-4AEFF88C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3133725"/>
          <a:ext cx="3983184" cy="280269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12928</xdr:colOff>
      <xdr:row>93</xdr:row>
      <xdr:rowOff>45585</xdr:rowOff>
    </xdr:from>
    <xdr:to>
      <xdr:col>20</xdr:col>
      <xdr:colOff>459601</xdr:colOff>
      <xdr:row>115</xdr:row>
      <xdr:rowOff>76446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9D707B-2FD3-4CF9-AF41-CEDE4EC4A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0628" y="18781260"/>
          <a:ext cx="9914523" cy="46219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261938</xdr:colOff>
      <xdr:row>400</xdr:row>
      <xdr:rowOff>47625</xdr:rowOff>
    </xdr:from>
    <xdr:to>
      <xdr:col>5</xdr:col>
      <xdr:colOff>653963</xdr:colOff>
      <xdr:row>416</xdr:row>
      <xdr:rowOff>46437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C0AB32E-B081-41DA-8CDD-D80258FC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1938" y="79943325"/>
          <a:ext cx="6554700" cy="304681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42006</xdr:colOff>
      <xdr:row>400</xdr:row>
      <xdr:rowOff>36759</xdr:rowOff>
    </xdr:from>
    <xdr:to>
      <xdr:col>11</xdr:col>
      <xdr:colOff>237284</xdr:colOff>
      <xdr:row>416</xdr:row>
      <xdr:rowOff>59137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1157A08-E5CF-4D76-8AF0-0633D481C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882"/>
        <a:stretch/>
      </xdr:blipFill>
      <xdr:spPr>
        <a:xfrm>
          <a:off x="6204681" y="79932459"/>
          <a:ext cx="5253053" cy="307037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520891</xdr:colOff>
      <xdr:row>400</xdr:row>
      <xdr:rowOff>18623</xdr:rowOff>
    </xdr:from>
    <xdr:to>
      <xdr:col>20</xdr:col>
      <xdr:colOff>389443</xdr:colOff>
      <xdr:row>416</xdr:row>
      <xdr:rowOff>47914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03EB8E-FD59-45F9-B865-1D5FE5D3F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41341" y="79914323"/>
          <a:ext cx="6383652" cy="307729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820059</xdr:colOff>
      <xdr:row>774</xdr:row>
      <xdr:rowOff>88898</xdr:rowOff>
    </xdr:from>
    <xdr:to>
      <xdr:col>9</xdr:col>
      <xdr:colOff>518948</xdr:colOff>
      <xdr:row>778</xdr:row>
      <xdr:rowOff>99332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21128CD-A86C-484C-8BAE-1A20732C2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0034" y="221945198"/>
          <a:ext cx="2051564" cy="810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20787</xdr:rowOff>
    </xdr:from>
    <xdr:to>
      <xdr:col>3</xdr:col>
      <xdr:colOff>502023</xdr:colOff>
      <xdr:row>15</xdr:row>
      <xdr:rowOff>138657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899C9B-DFAA-4C81-95B7-8832DB4E5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4849962"/>
          <a:ext cx="1264023" cy="4988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aaad793334c7dfe/Documentos/TRABAJO%20DE%20GRADO/anexos/PPTO_PH_LOS_SANTOS_5TRAMOS.xlsx" TargetMode="External"/><Relationship Id="rId1" Type="http://schemas.openxmlformats.org/officeDocument/2006/relationships/externalLinkPath" Target="/5aaad793334c7dfe/Documentos/TRABAJO%20DE%20GRADO/anexos/PPTO_PH_LOS_SANTOS_5TRAM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PTO GENERAL"/>
      <sheetName val="APU GENERAL"/>
      <sheetName val="AIU"/>
      <sheetName val="INTER"/>
      <sheetName val="PAGA"/>
      <sheetName val="PMT"/>
      <sheetName val="ABPU"/>
      <sheetName val="Datos"/>
      <sheetName val="T1"/>
      <sheetName val="T2"/>
      <sheetName val="T3"/>
      <sheetName val="T4"/>
      <sheetName val="T5"/>
      <sheetName val="RESUMEN"/>
      <sheetName val="FP"/>
    </sheetNames>
    <sheetDataSet>
      <sheetData sheetId="0" refreshError="1">
        <row r="2">
          <cell r="B2" t="str">
            <v>MEJORAMIENTO DE VÍAS RURALES MEDIANTE LA CONSTRUCCIÓN DE PLACA HUELLAS EN EL SECTORE LA PURNIA DEL MUNICIPIO DE LOS SANTOS, SANTANDER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8F016-65CD-478F-BA0E-445C39C8D8BF}">
  <sheetPr>
    <tabColor theme="8" tint="-0.249977111117893"/>
    <pageSetUpPr fitToPage="1"/>
  </sheetPr>
  <dimension ref="A1:Z1684"/>
  <sheetViews>
    <sheetView showGridLines="0" view="pageBreakPreview" zoomScale="70" zoomScaleNormal="70" zoomScaleSheetLayoutView="70" workbookViewId="0">
      <selection activeCell="A1671" sqref="A1671"/>
    </sheetView>
  </sheetViews>
  <sheetFormatPr baseColWidth="10" defaultColWidth="10.85546875" defaultRowHeight="15" x14ac:dyDescent="0.25"/>
  <cols>
    <col min="1" max="1" width="33.28515625" customWidth="1"/>
    <col min="2" max="2" width="19.7109375" customWidth="1"/>
    <col min="3" max="3" width="17.7109375" customWidth="1"/>
    <col min="6" max="6" width="18.85546875" customWidth="1"/>
    <col min="7" max="7" width="12.7109375" customWidth="1"/>
    <col min="9" max="9" width="11.7109375" customWidth="1"/>
  </cols>
  <sheetData>
    <row r="1" spans="1:26" ht="20.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x14ac:dyDescent="0.25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6.4" customHeight="1" x14ac:dyDescent="0.25">
      <c r="A3" s="3">
        <v>1</v>
      </c>
      <c r="B3" s="4" t="s">
        <v>2</v>
      </c>
      <c r="C3" s="4"/>
      <c r="D3" s="4"/>
      <c r="E3" s="4"/>
      <c r="F3" s="4"/>
      <c r="G3" s="4" t="s">
        <v>3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x14ac:dyDescent="0.2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x14ac:dyDescent="0.25">
      <c r="A5" s="7" t="s">
        <v>4</v>
      </c>
      <c r="B5" s="7" t="s">
        <v>5</v>
      </c>
      <c r="C5" s="7" t="s">
        <v>6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.75" x14ac:dyDescent="0.25">
      <c r="A6" s="8">
        <f>SUM(C196:C532)</f>
        <v>504.04177142857071</v>
      </c>
      <c r="B6" s="8">
        <f>AVERAGE(D196:D529)</f>
        <v>5.3630532934131798</v>
      </c>
      <c r="C6" s="8">
        <f>ROUND(A6*B6,2)</f>
        <v>2703.2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.75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6.4" customHeight="1" x14ac:dyDescent="0.25">
      <c r="A8" s="3">
        <v>2</v>
      </c>
      <c r="B8" s="4" t="s">
        <v>7</v>
      </c>
      <c r="C8" s="4"/>
      <c r="D8" s="4"/>
      <c r="E8" s="4"/>
      <c r="F8" s="4"/>
      <c r="G8" s="4" t="s">
        <v>8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.75" x14ac:dyDescent="0.25">
      <c r="A10" s="9" t="s">
        <v>9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.75" x14ac:dyDescent="0.2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.75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.75" x14ac:dyDescent="0.25">
      <c r="A14" s="10" t="s">
        <v>10</v>
      </c>
      <c r="B14" s="10"/>
      <c r="C14" s="11" t="s">
        <v>11</v>
      </c>
      <c r="D14" s="12"/>
      <c r="E14" s="13"/>
      <c r="F14" s="10" t="s">
        <v>12</v>
      </c>
      <c r="G14" s="10"/>
      <c r="H14" s="10"/>
      <c r="I14" s="10"/>
      <c r="J14" s="10" t="s">
        <v>13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31.5" x14ac:dyDescent="0.25">
      <c r="A15" s="10"/>
      <c r="B15" s="10"/>
      <c r="C15" s="7" t="s">
        <v>4</v>
      </c>
      <c r="D15" s="7" t="s">
        <v>14</v>
      </c>
      <c r="E15" s="7" t="s">
        <v>15</v>
      </c>
      <c r="F15" s="7" t="s">
        <v>4</v>
      </c>
      <c r="G15" s="7" t="s">
        <v>16</v>
      </c>
      <c r="H15" s="7" t="s">
        <v>15</v>
      </c>
      <c r="I15" s="7" t="s">
        <v>17</v>
      </c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x14ac:dyDescent="0.25">
      <c r="A16" s="14"/>
      <c r="B16" s="14" t="s">
        <v>18</v>
      </c>
      <c r="C16" s="15">
        <f t="shared" ref="C16:C79" si="0">VLOOKUP(B16,$B$549:$C$885,2,FALSE)</f>
        <v>5</v>
      </c>
      <c r="D16" s="14">
        <v>0.2</v>
      </c>
      <c r="E16" s="15">
        <v>0.1</v>
      </c>
      <c r="F16" s="15">
        <v>0</v>
      </c>
      <c r="G16" s="15"/>
      <c r="H16" s="15"/>
      <c r="I16" s="15"/>
      <c r="J16" s="15">
        <f t="shared" ref="J16" si="1">+ROUND((C16*D16*E16)+(F16*G16*H16*I16),2)</f>
        <v>0.1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.75" x14ac:dyDescent="0.25">
      <c r="A17" s="14" t="s">
        <v>19</v>
      </c>
      <c r="B17" s="14" t="s">
        <v>20</v>
      </c>
      <c r="C17" s="15">
        <f t="shared" si="0"/>
        <v>5</v>
      </c>
      <c r="D17" s="14">
        <v>0.2</v>
      </c>
      <c r="E17" s="15">
        <v>0.1</v>
      </c>
      <c r="F17" s="15">
        <f t="shared" ref="F17:F80" si="2">VLOOKUP(A17,$B$551:$S$884,18,FALSE)</f>
        <v>2.8</v>
      </c>
      <c r="G17" s="15">
        <v>0.2</v>
      </c>
      <c r="H17" s="15">
        <v>0.15</v>
      </c>
      <c r="I17" s="15">
        <v>2</v>
      </c>
      <c r="J17" s="15">
        <f>+ROUND((C17*D17*E17)+(F17*G17*H17*I17),2)</f>
        <v>0.27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x14ac:dyDescent="0.25">
      <c r="A18" s="14" t="s">
        <v>21</v>
      </c>
      <c r="B18" s="14" t="s">
        <v>22</v>
      </c>
      <c r="C18" s="15">
        <f t="shared" si="0"/>
        <v>5</v>
      </c>
      <c r="D18" s="14">
        <v>0.2</v>
      </c>
      <c r="E18" s="15">
        <v>0.1</v>
      </c>
      <c r="F18" s="15">
        <f t="shared" si="2"/>
        <v>2.8</v>
      </c>
      <c r="G18" s="15">
        <v>0.2</v>
      </c>
      <c r="H18" s="15">
        <v>0.15</v>
      </c>
      <c r="I18" s="15">
        <v>2</v>
      </c>
      <c r="J18" s="15">
        <f t="shared" ref="J18:J81" si="3">+ROUND((C18*D18*E18)+(F18*G18*H18*I18),2)</f>
        <v>0.27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x14ac:dyDescent="0.25">
      <c r="A19" s="14" t="s">
        <v>23</v>
      </c>
      <c r="B19" s="14" t="s">
        <v>24</v>
      </c>
      <c r="C19" s="15">
        <f t="shared" si="0"/>
        <v>5</v>
      </c>
      <c r="D19" s="14">
        <v>0.2</v>
      </c>
      <c r="E19" s="15">
        <v>0.1</v>
      </c>
      <c r="F19" s="15">
        <f t="shared" si="2"/>
        <v>2.544</v>
      </c>
      <c r="G19" s="15">
        <v>0.2</v>
      </c>
      <c r="H19" s="15">
        <v>0.15</v>
      </c>
      <c r="I19" s="15">
        <v>2</v>
      </c>
      <c r="J19" s="15">
        <f t="shared" si="3"/>
        <v>0.25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x14ac:dyDescent="0.25">
      <c r="A20" s="14" t="s">
        <v>25</v>
      </c>
      <c r="B20" s="14" t="s">
        <v>26</v>
      </c>
      <c r="C20" s="15">
        <f t="shared" si="0"/>
        <v>5</v>
      </c>
      <c r="D20" s="14">
        <v>0.2</v>
      </c>
      <c r="E20" s="15">
        <v>0.1</v>
      </c>
      <c r="F20" s="15">
        <f t="shared" si="2"/>
        <v>2.5499999999999998</v>
      </c>
      <c r="G20" s="15">
        <v>0.2</v>
      </c>
      <c r="H20" s="15">
        <v>0.15</v>
      </c>
      <c r="I20" s="15">
        <v>2</v>
      </c>
      <c r="J20" s="15">
        <f t="shared" si="3"/>
        <v>0.25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x14ac:dyDescent="0.25">
      <c r="A21" s="14" t="s">
        <v>27</v>
      </c>
      <c r="B21" s="14" t="s">
        <v>28</v>
      </c>
      <c r="C21" s="15">
        <f t="shared" si="0"/>
        <v>5</v>
      </c>
      <c r="D21" s="14">
        <v>0.2</v>
      </c>
      <c r="E21" s="15">
        <v>0.1</v>
      </c>
      <c r="F21" s="15">
        <f t="shared" si="2"/>
        <v>2.5362</v>
      </c>
      <c r="G21" s="15">
        <v>0.2</v>
      </c>
      <c r="H21" s="15">
        <v>0.15</v>
      </c>
      <c r="I21" s="15">
        <v>2</v>
      </c>
      <c r="J21" s="15">
        <f t="shared" si="3"/>
        <v>0.25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x14ac:dyDescent="0.25">
      <c r="A22" s="14" t="s">
        <v>29</v>
      </c>
      <c r="B22" s="14" t="s">
        <v>30</v>
      </c>
      <c r="C22" s="15">
        <f t="shared" si="0"/>
        <v>5</v>
      </c>
      <c r="D22" s="14">
        <v>0.2</v>
      </c>
      <c r="E22" s="15">
        <v>0.1</v>
      </c>
      <c r="F22" s="15">
        <f t="shared" si="2"/>
        <v>2.5449999999999999</v>
      </c>
      <c r="G22" s="15">
        <v>0.2</v>
      </c>
      <c r="H22" s="15">
        <v>0.15</v>
      </c>
      <c r="I22" s="15">
        <v>2</v>
      </c>
      <c r="J22" s="15">
        <f t="shared" si="3"/>
        <v>0.25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x14ac:dyDescent="0.25">
      <c r="A23" s="14" t="s">
        <v>31</v>
      </c>
      <c r="B23" s="14" t="s">
        <v>32</v>
      </c>
      <c r="C23" s="15">
        <f t="shared" si="0"/>
        <v>5</v>
      </c>
      <c r="D23" s="14">
        <v>0.2</v>
      </c>
      <c r="E23" s="15">
        <v>0.1</v>
      </c>
      <c r="F23" s="15">
        <f t="shared" si="2"/>
        <v>2.5369999999999999</v>
      </c>
      <c r="G23" s="15">
        <v>0.2</v>
      </c>
      <c r="H23" s="15">
        <v>0.15</v>
      </c>
      <c r="I23" s="15">
        <v>2</v>
      </c>
      <c r="J23" s="15">
        <f t="shared" si="3"/>
        <v>0.25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x14ac:dyDescent="0.25">
      <c r="A24" s="14" t="s">
        <v>33</v>
      </c>
      <c r="B24" s="14" t="s">
        <v>34</v>
      </c>
      <c r="C24" s="15">
        <f t="shared" si="0"/>
        <v>5.1414999999999997</v>
      </c>
      <c r="D24" s="14">
        <v>0.2</v>
      </c>
      <c r="E24" s="15">
        <v>0.1</v>
      </c>
      <c r="F24" s="15">
        <f t="shared" si="2"/>
        <v>2.5289999999999999</v>
      </c>
      <c r="G24" s="15">
        <v>0.2</v>
      </c>
      <c r="H24" s="15">
        <v>0.15</v>
      </c>
      <c r="I24" s="15">
        <v>2</v>
      </c>
      <c r="J24" s="15">
        <f t="shared" si="3"/>
        <v>0.25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x14ac:dyDescent="0.25">
      <c r="A25" s="14" t="s">
        <v>35</v>
      </c>
      <c r="B25" s="14" t="s">
        <v>36</v>
      </c>
      <c r="C25" s="15">
        <f t="shared" si="0"/>
        <v>5.56</v>
      </c>
      <c r="D25" s="14">
        <v>0.2</v>
      </c>
      <c r="E25" s="15">
        <v>0.1</v>
      </c>
      <c r="F25" s="15">
        <f t="shared" si="2"/>
        <v>2.7749999999999999</v>
      </c>
      <c r="G25" s="15">
        <v>0.2</v>
      </c>
      <c r="H25" s="15">
        <v>0.15</v>
      </c>
      <c r="I25" s="15">
        <v>2</v>
      </c>
      <c r="J25" s="15">
        <f t="shared" si="3"/>
        <v>0.28000000000000003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x14ac:dyDescent="0.25">
      <c r="A26" s="14" t="s">
        <v>37</v>
      </c>
      <c r="B26" s="14" t="s">
        <v>38</v>
      </c>
      <c r="C26" s="15">
        <f t="shared" si="0"/>
        <v>6.03</v>
      </c>
      <c r="D26" s="14">
        <v>0.2</v>
      </c>
      <c r="E26" s="15">
        <v>0.1</v>
      </c>
      <c r="F26" s="15">
        <f t="shared" si="2"/>
        <v>2.9049999999999998</v>
      </c>
      <c r="G26" s="15">
        <v>0.2</v>
      </c>
      <c r="H26" s="15">
        <v>0.15</v>
      </c>
      <c r="I26" s="15">
        <v>2</v>
      </c>
      <c r="J26" s="15">
        <f t="shared" si="3"/>
        <v>0.28999999999999998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x14ac:dyDescent="0.25">
      <c r="A27" s="14" t="s">
        <v>39</v>
      </c>
      <c r="B27" s="14" t="s">
        <v>40</v>
      </c>
      <c r="C27" s="15">
        <f t="shared" si="0"/>
        <v>6.3550000000000004</v>
      </c>
      <c r="D27" s="14">
        <v>0.2</v>
      </c>
      <c r="E27" s="15">
        <v>0.1</v>
      </c>
      <c r="F27" s="15">
        <f t="shared" si="2"/>
        <v>3.2869999999999999</v>
      </c>
      <c r="G27" s="15">
        <v>0.2</v>
      </c>
      <c r="H27" s="15">
        <v>0.15</v>
      </c>
      <c r="I27" s="15">
        <v>2</v>
      </c>
      <c r="J27" s="15">
        <f t="shared" si="3"/>
        <v>0.32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x14ac:dyDescent="0.25">
      <c r="A28" s="14" t="s">
        <v>41</v>
      </c>
      <c r="B28" s="14" t="s">
        <v>42</v>
      </c>
      <c r="C28" s="15">
        <f t="shared" si="0"/>
        <v>6.3550000000000004</v>
      </c>
      <c r="D28" s="14">
        <v>0.2</v>
      </c>
      <c r="E28" s="15">
        <v>0.1</v>
      </c>
      <c r="F28" s="15">
        <f t="shared" si="2"/>
        <v>4.0659999999999998</v>
      </c>
      <c r="G28" s="15">
        <v>0.2</v>
      </c>
      <c r="H28" s="15">
        <v>0.15</v>
      </c>
      <c r="I28" s="15">
        <v>2</v>
      </c>
      <c r="J28" s="15">
        <f t="shared" si="3"/>
        <v>0.37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x14ac:dyDescent="0.25">
      <c r="A29" s="14" t="s">
        <v>43</v>
      </c>
      <c r="B29" s="14" t="s">
        <v>44</v>
      </c>
      <c r="C29" s="15">
        <f t="shared" si="0"/>
        <v>6.3550000000000004</v>
      </c>
      <c r="D29" s="14">
        <v>0.2</v>
      </c>
      <c r="E29" s="15">
        <v>0.1</v>
      </c>
      <c r="F29" s="15">
        <f t="shared" si="2"/>
        <v>3.9180000000000001</v>
      </c>
      <c r="G29" s="15">
        <v>0.2</v>
      </c>
      <c r="H29" s="15">
        <v>0.15</v>
      </c>
      <c r="I29" s="15">
        <v>2</v>
      </c>
      <c r="J29" s="15">
        <f t="shared" si="3"/>
        <v>0.36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x14ac:dyDescent="0.25">
      <c r="A30" s="14" t="s">
        <v>45</v>
      </c>
      <c r="B30" s="14" t="s">
        <v>46</v>
      </c>
      <c r="C30" s="15">
        <f t="shared" si="0"/>
        <v>6.0327000000000002</v>
      </c>
      <c r="D30" s="14">
        <v>0.2</v>
      </c>
      <c r="E30" s="15">
        <v>0.1</v>
      </c>
      <c r="F30" s="15">
        <f t="shared" si="2"/>
        <v>2.7989999999999999</v>
      </c>
      <c r="G30" s="15">
        <v>0.2</v>
      </c>
      <c r="H30" s="15">
        <v>0.15</v>
      </c>
      <c r="I30" s="15">
        <v>2</v>
      </c>
      <c r="J30" s="15">
        <f t="shared" si="3"/>
        <v>0.28999999999999998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x14ac:dyDescent="0.25">
      <c r="A31" s="14" t="s">
        <v>47</v>
      </c>
      <c r="B31" s="14" t="s">
        <v>48</v>
      </c>
      <c r="C31" s="15">
        <f t="shared" si="0"/>
        <v>5.56</v>
      </c>
      <c r="D31" s="14">
        <v>0.2</v>
      </c>
      <c r="E31" s="15">
        <v>0.1</v>
      </c>
      <c r="F31" s="15">
        <f t="shared" si="2"/>
        <v>2.8041999999999998</v>
      </c>
      <c r="G31" s="15">
        <v>0.2</v>
      </c>
      <c r="H31" s="15">
        <v>0.15</v>
      </c>
      <c r="I31" s="15">
        <v>2</v>
      </c>
      <c r="J31" s="15">
        <f t="shared" si="3"/>
        <v>0.28000000000000003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x14ac:dyDescent="0.25">
      <c r="A32" s="14" t="s">
        <v>49</v>
      </c>
      <c r="B32" s="14" t="s">
        <v>50</v>
      </c>
      <c r="C32" s="15">
        <f t="shared" si="0"/>
        <v>5</v>
      </c>
      <c r="D32" s="14">
        <v>0.2</v>
      </c>
      <c r="E32" s="15">
        <v>0.1</v>
      </c>
      <c r="F32" s="15">
        <f t="shared" si="2"/>
        <v>2.802</v>
      </c>
      <c r="G32" s="15">
        <v>0.2</v>
      </c>
      <c r="H32" s="15">
        <v>0.15</v>
      </c>
      <c r="I32" s="15">
        <v>2</v>
      </c>
      <c r="J32" s="15">
        <f t="shared" si="3"/>
        <v>0.27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x14ac:dyDescent="0.25">
      <c r="A33" s="14" t="s">
        <v>51</v>
      </c>
      <c r="B33" s="14" t="s">
        <v>52</v>
      </c>
      <c r="C33" s="15">
        <f t="shared" si="0"/>
        <v>5</v>
      </c>
      <c r="D33" s="14">
        <v>0.2</v>
      </c>
      <c r="E33" s="15">
        <v>0.1</v>
      </c>
      <c r="F33" s="15">
        <f t="shared" si="2"/>
        <v>2.8109999999999999</v>
      </c>
      <c r="G33" s="15">
        <v>0.2</v>
      </c>
      <c r="H33" s="15">
        <v>0.15</v>
      </c>
      <c r="I33" s="15">
        <v>2</v>
      </c>
      <c r="J33" s="15">
        <f t="shared" si="3"/>
        <v>0.27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x14ac:dyDescent="0.25">
      <c r="A34" s="14" t="s">
        <v>53</v>
      </c>
      <c r="B34" s="14" t="s">
        <v>54</v>
      </c>
      <c r="C34" s="15">
        <f t="shared" si="0"/>
        <v>5</v>
      </c>
      <c r="D34" s="14">
        <v>0.2</v>
      </c>
      <c r="E34" s="15">
        <v>0.1</v>
      </c>
      <c r="F34" s="15">
        <f t="shared" si="2"/>
        <v>3.008</v>
      </c>
      <c r="G34" s="15">
        <v>0.2</v>
      </c>
      <c r="H34" s="15">
        <v>0.15</v>
      </c>
      <c r="I34" s="15">
        <v>2</v>
      </c>
      <c r="J34" s="15">
        <f t="shared" si="3"/>
        <v>0.28000000000000003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x14ac:dyDescent="0.25">
      <c r="A35" s="14" t="s">
        <v>55</v>
      </c>
      <c r="B35" s="14" t="s">
        <v>56</v>
      </c>
      <c r="C35" s="15">
        <f t="shared" si="0"/>
        <v>5</v>
      </c>
      <c r="D35" s="14">
        <v>0.2</v>
      </c>
      <c r="E35" s="15">
        <v>0.1</v>
      </c>
      <c r="F35" s="15">
        <f t="shared" si="2"/>
        <v>3.02</v>
      </c>
      <c r="G35" s="15">
        <v>0.2</v>
      </c>
      <c r="H35" s="15">
        <v>0.15</v>
      </c>
      <c r="I35" s="15">
        <v>2</v>
      </c>
      <c r="J35" s="15">
        <f t="shared" si="3"/>
        <v>0.28000000000000003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x14ac:dyDescent="0.25">
      <c r="A36" s="14" t="s">
        <v>57</v>
      </c>
      <c r="B36" s="14" t="s">
        <v>58</v>
      </c>
      <c r="C36" s="15">
        <f t="shared" si="0"/>
        <v>5</v>
      </c>
      <c r="D36" s="14">
        <v>0.2</v>
      </c>
      <c r="E36" s="15">
        <v>0.1</v>
      </c>
      <c r="F36" s="15">
        <f t="shared" si="2"/>
        <v>3.05</v>
      </c>
      <c r="G36" s="15">
        <v>0.2</v>
      </c>
      <c r="H36" s="15">
        <v>0.15</v>
      </c>
      <c r="I36" s="15">
        <v>2</v>
      </c>
      <c r="J36" s="15">
        <f t="shared" si="3"/>
        <v>0.28000000000000003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x14ac:dyDescent="0.25">
      <c r="A37" s="14" t="s">
        <v>59</v>
      </c>
      <c r="B37" s="14" t="s">
        <v>60</v>
      </c>
      <c r="C37" s="15">
        <f t="shared" si="0"/>
        <v>5</v>
      </c>
      <c r="D37" s="14">
        <v>0.2</v>
      </c>
      <c r="E37" s="15">
        <v>0.1</v>
      </c>
      <c r="F37" s="15">
        <f t="shared" si="2"/>
        <v>2.8</v>
      </c>
      <c r="G37" s="15">
        <v>0.2</v>
      </c>
      <c r="H37" s="15">
        <v>0.15</v>
      </c>
      <c r="I37" s="15">
        <v>2</v>
      </c>
      <c r="J37" s="15">
        <f t="shared" si="3"/>
        <v>0.27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x14ac:dyDescent="0.25">
      <c r="A38" s="14" t="s">
        <v>61</v>
      </c>
      <c r="B38" s="14" t="s">
        <v>62</v>
      </c>
      <c r="C38" s="15">
        <f t="shared" si="0"/>
        <v>5</v>
      </c>
      <c r="D38" s="14">
        <v>0.2</v>
      </c>
      <c r="E38" s="15">
        <v>0.1</v>
      </c>
      <c r="F38" s="15">
        <f t="shared" si="2"/>
        <v>2.8</v>
      </c>
      <c r="G38" s="15">
        <v>0.2</v>
      </c>
      <c r="H38" s="15">
        <v>0.15</v>
      </c>
      <c r="I38" s="15">
        <v>2</v>
      </c>
      <c r="J38" s="15">
        <f t="shared" si="3"/>
        <v>0.27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x14ac:dyDescent="0.25">
      <c r="A39" s="14" t="s">
        <v>63</v>
      </c>
      <c r="B39" s="14" t="s">
        <v>64</v>
      </c>
      <c r="C39" s="15">
        <f t="shared" si="0"/>
        <v>5</v>
      </c>
      <c r="D39" s="14">
        <v>0.2</v>
      </c>
      <c r="E39" s="15">
        <v>0.1</v>
      </c>
      <c r="F39" s="15">
        <f t="shared" si="2"/>
        <v>2.8</v>
      </c>
      <c r="G39" s="15">
        <v>0.2</v>
      </c>
      <c r="H39" s="15">
        <v>0.15</v>
      </c>
      <c r="I39" s="15">
        <v>2</v>
      </c>
      <c r="J39" s="15">
        <f t="shared" si="3"/>
        <v>0.27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x14ac:dyDescent="0.25">
      <c r="A40" s="14" t="s">
        <v>65</v>
      </c>
      <c r="B40" s="14" t="s">
        <v>66</v>
      </c>
      <c r="C40" s="15">
        <f t="shared" si="0"/>
        <v>5</v>
      </c>
      <c r="D40" s="14">
        <v>0.2</v>
      </c>
      <c r="E40" s="15">
        <v>0.1</v>
      </c>
      <c r="F40" s="15">
        <f t="shared" si="2"/>
        <v>2.8</v>
      </c>
      <c r="G40" s="15">
        <v>0.2</v>
      </c>
      <c r="H40" s="15">
        <v>0.15</v>
      </c>
      <c r="I40" s="15">
        <v>2</v>
      </c>
      <c r="J40" s="15">
        <f t="shared" si="3"/>
        <v>0.27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x14ac:dyDescent="0.25">
      <c r="A41" s="14" t="s">
        <v>67</v>
      </c>
      <c r="B41" s="14" t="s">
        <v>68</v>
      </c>
      <c r="C41" s="15">
        <f t="shared" si="0"/>
        <v>5</v>
      </c>
      <c r="D41" s="14">
        <v>0.2</v>
      </c>
      <c r="E41" s="15">
        <v>0.1</v>
      </c>
      <c r="F41" s="15">
        <f t="shared" si="2"/>
        <v>2.8</v>
      </c>
      <c r="G41" s="15">
        <v>0.2</v>
      </c>
      <c r="H41" s="15">
        <v>0.15</v>
      </c>
      <c r="I41" s="15">
        <v>2</v>
      </c>
      <c r="J41" s="15">
        <f t="shared" si="3"/>
        <v>0.27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x14ac:dyDescent="0.25">
      <c r="A42" s="14" t="s">
        <v>69</v>
      </c>
      <c r="B42" s="14" t="s">
        <v>70</v>
      </c>
      <c r="C42" s="15">
        <f t="shared" si="0"/>
        <v>5</v>
      </c>
      <c r="D42" s="14">
        <v>0.2</v>
      </c>
      <c r="E42" s="15">
        <v>0.1</v>
      </c>
      <c r="F42" s="15">
        <f t="shared" si="2"/>
        <v>2.8</v>
      </c>
      <c r="G42" s="15">
        <v>0.2</v>
      </c>
      <c r="H42" s="15">
        <v>0.15</v>
      </c>
      <c r="I42" s="15">
        <v>2</v>
      </c>
      <c r="J42" s="15">
        <f t="shared" si="3"/>
        <v>0.27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x14ac:dyDescent="0.25">
      <c r="A43" s="14" t="s">
        <v>71</v>
      </c>
      <c r="B43" s="14" t="s">
        <v>72</v>
      </c>
      <c r="C43" s="15">
        <f t="shared" si="0"/>
        <v>5</v>
      </c>
      <c r="D43" s="14">
        <v>0.2</v>
      </c>
      <c r="E43" s="15">
        <v>0.1</v>
      </c>
      <c r="F43" s="15">
        <f t="shared" si="2"/>
        <v>2.8</v>
      </c>
      <c r="G43" s="15">
        <v>0.2</v>
      </c>
      <c r="H43" s="15">
        <v>0.15</v>
      </c>
      <c r="I43" s="15">
        <v>2</v>
      </c>
      <c r="J43" s="15">
        <f t="shared" si="3"/>
        <v>0.27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x14ac:dyDescent="0.25">
      <c r="A44" s="14" t="s">
        <v>73</v>
      </c>
      <c r="B44" s="14" t="s">
        <v>74</v>
      </c>
      <c r="C44" s="15">
        <f t="shared" si="0"/>
        <v>5</v>
      </c>
      <c r="D44" s="14">
        <v>0.2</v>
      </c>
      <c r="E44" s="15">
        <v>0.1</v>
      </c>
      <c r="F44" s="15">
        <f t="shared" si="2"/>
        <v>2.8</v>
      </c>
      <c r="G44" s="15">
        <v>0.2</v>
      </c>
      <c r="H44" s="15">
        <v>0.15</v>
      </c>
      <c r="I44" s="15">
        <v>2</v>
      </c>
      <c r="J44" s="15">
        <f t="shared" si="3"/>
        <v>0.27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x14ac:dyDescent="0.25">
      <c r="A45" s="14" t="s">
        <v>75</v>
      </c>
      <c r="B45" s="14" t="s">
        <v>76</v>
      </c>
      <c r="C45" s="15">
        <f t="shared" si="0"/>
        <v>5</v>
      </c>
      <c r="D45" s="14">
        <v>0.2</v>
      </c>
      <c r="E45" s="15">
        <v>0.1</v>
      </c>
      <c r="F45" s="15">
        <f t="shared" si="2"/>
        <v>2.8</v>
      </c>
      <c r="G45" s="15">
        <v>0.2</v>
      </c>
      <c r="H45" s="15">
        <v>0.15</v>
      </c>
      <c r="I45" s="15">
        <v>2</v>
      </c>
      <c r="J45" s="15">
        <f t="shared" si="3"/>
        <v>0.27</v>
      </c>
      <c r="K45" s="16"/>
      <c r="L45" s="16"/>
      <c r="M45" s="1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x14ac:dyDescent="0.25">
      <c r="A46" s="14" t="s">
        <v>77</v>
      </c>
      <c r="B46" s="14" t="s">
        <v>78</v>
      </c>
      <c r="C46" s="15">
        <f t="shared" si="0"/>
        <v>5</v>
      </c>
      <c r="D46" s="14">
        <v>0.2</v>
      </c>
      <c r="E46" s="15">
        <v>0.1</v>
      </c>
      <c r="F46" s="15">
        <f t="shared" si="2"/>
        <v>2.7759999999999998</v>
      </c>
      <c r="G46" s="15">
        <v>0.2</v>
      </c>
      <c r="H46" s="15">
        <v>0.15</v>
      </c>
      <c r="I46" s="15">
        <v>2</v>
      </c>
      <c r="J46" s="15">
        <f t="shared" si="3"/>
        <v>0.27</v>
      </c>
      <c r="K46" s="16"/>
      <c r="L46" s="16"/>
      <c r="M46" s="1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x14ac:dyDescent="0.25">
      <c r="A47" s="14" t="s">
        <v>79</v>
      </c>
      <c r="B47" s="14" t="s">
        <v>80</v>
      </c>
      <c r="C47" s="15">
        <f t="shared" si="0"/>
        <v>5</v>
      </c>
      <c r="D47" s="14">
        <v>0.2</v>
      </c>
      <c r="E47" s="15">
        <v>0.1</v>
      </c>
      <c r="F47" s="15">
        <f t="shared" si="2"/>
        <v>2.65</v>
      </c>
      <c r="G47" s="15">
        <v>0.2</v>
      </c>
      <c r="H47" s="15">
        <v>0.15</v>
      </c>
      <c r="I47" s="15">
        <v>2</v>
      </c>
      <c r="J47" s="15">
        <f t="shared" si="3"/>
        <v>0.26</v>
      </c>
      <c r="K47" s="16"/>
      <c r="L47" s="16"/>
      <c r="M47" s="16"/>
      <c r="N47" s="17"/>
      <c r="O47" s="18"/>
      <c r="P47" s="16"/>
      <c r="Q47" s="16"/>
      <c r="R47" s="16"/>
      <c r="S47" s="16"/>
      <c r="T47" s="16"/>
      <c r="U47" s="16"/>
      <c r="V47" s="16"/>
      <c r="W47" s="6"/>
      <c r="X47" s="6"/>
      <c r="Y47" s="6"/>
      <c r="Z47" s="6"/>
    </row>
    <row r="48" spans="1:26" ht="15.75" x14ac:dyDescent="0.25">
      <c r="A48" s="14" t="s">
        <v>81</v>
      </c>
      <c r="B48" s="14" t="s">
        <v>82</v>
      </c>
      <c r="C48" s="15">
        <f t="shared" si="0"/>
        <v>5.4969999999999999</v>
      </c>
      <c r="D48" s="14">
        <v>0.2</v>
      </c>
      <c r="E48" s="15">
        <v>0.1</v>
      </c>
      <c r="F48" s="15">
        <f t="shared" si="2"/>
        <v>2.6320000000000001</v>
      </c>
      <c r="G48" s="15">
        <v>0.2</v>
      </c>
      <c r="H48" s="15">
        <v>0.15</v>
      </c>
      <c r="I48" s="15">
        <v>2</v>
      </c>
      <c r="J48" s="15">
        <f t="shared" si="3"/>
        <v>0.27</v>
      </c>
      <c r="K48" s="6"/>
      <c r="L48" s="6"/>
      <c r="M48" s="6"/>
      <c r="N48" s="6"/>
      <c r="O48" s="19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x14ac:dyDescent="0.25">
      <c r="A49" s="14" t="s">
        <v>83</v>
      </c>
      <c r="B49" s="14" t="s">
        <v>84</v>
      </c>
      <c r="C49" s="15">
        <f t="shared" si="0"/>
        <v>5.9260000000000002</v>
      </c>
      <c r="D49" s="14">
        <v>0.2</v>
      </c>
      <c r="E49" s="15">
        <v>0.1</v>
      </c>
      <c r="F49" s="15">
        <f t="shared" si="2"/>
        <v>2.6970000000000001</v>
      </c>
      <c r="G49" s="15">
        <v>0.2</v>
      </c>
      <c r="H49" s="15">
        <v>0.15</v>
      </c>
      <c r="I49" s="15">
        <v>2</v>
      </c>
      <c r="J49" s="15">
        <f t="shared" si="3"/>
        <v>0.28000000000000003</v>
      </c>
      <c r="K49" s="6"/>
      <c r="L49" s="6"/>
      <c r="M49" s="6"/>
      <c r="N49" s="6"/>
      <c r="O49" s="18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x14ac:dyDescent="0.25">
      <c r="A50" s="14" t="s">
        <v>85</v>
      </c>
      <c r="B50" s="14" t="s">
        <v>86</v>
      </c>
      <c r="C50" s="15">
        <f t="shared" si="0"/>
        <v>6.35</v>
      </c>
      <c r="D50" s="14">
        <v>0.2</v>
      </c>
      <c r="E50" s="15">
        <v>0.1</v>
      </c>
      <c r="F50" s="15">
        <f t="shared" si="2"/>
        <v>2.8029999999999999</v>
      </c>
      <c r="G50" s="15">
        <v>0.2</v>
      </c>
      <c r="H50" s="15">
        <v>0.15</v>
      </c>
      <c r="I50" s="15">
        <v>2</v>
      </c>
      <c r="J50" s="15">
        <f t="shared" si="3"/>
        <v>0.3</v>
      </c>
      <c r="K50" s="6"/>
      <c r="L50" s="6"/>
      <c r="M50" s="6"/>
      <c r="N50" s="6"/>
      <c r="O50" s="18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x14ac:dyDescent="0.25">
      <c r="A51" s="14" t="s">
        <v>87</v>
      </c>
      <c r="B51" s="14" t="s">
        <v>88</v>
      </c>
      <c r="C51" s="15">
        <f t="shared" si="0"/>
        <v>6.35</v>
      </c>
      <c r="D51" s="14">
        <v>0.2</v>
      </c>
      <c r="E51" s="15">
        <v>0.1</v>
      </c>
      <c r="F51" s="15">
        <f t="shared" si="2"/>
        <v>1.99</v>
      </c>
      <c r="G51" s="15">
        <v>0.2</v>
      </c>
      <c r="H51" s="15">
        <v>0.15</v>
      </c>
      <c r="I51" s="15">
        <v>2</v>
      </c>
      <c r="J51" s="15">
        <f t="shared" si="3"/>
        <v>0.25</v>
      </c>
      <c r="K51" s="6"/>
      <c r="L51" s="6"/>
      <c r="M51" s="6"/>
      <c r="N51" s="6"/>
      <c r="O51" s="18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x14ac:dyDescent="0.25">
      <c r="A52" s="14" t="s">
        <v>89</v>
      </c>
      <c r="B52" s="14" t="s">
        <v>90</v>
      </c>
      <c r="C52" s="15">
        <f t="shared" si="0"/>
        <v>6.35</v>
      </c>
      <c r="D52" s="14">
        <v>0.2</v>
      </c>
      <c r="E52" s="15">
        <v>0.1</v>
      </c>
      <c r="F52" s="15">
        <f t="shared" si="2"/>
        <v>1.992</v>
      </c>
      <c r="G52" s="15">
        <v>0.2</v>
      </c>
      <c r="H52" s="15">
        <v>0.15</v>
      </c>
      <c r="I52" s="15">
        <v>2</v>
      </c>
      <c r="J52" s="15">
        <f t="shared" si="3"/>
        <v>0.25</v>
      </c>
      <c r="K52" s="6"/>
      <c r="L52" s="6"/>
      <c r="M52" s="6"/>
      <c r="N52" s="6"/>
      <c r="O52" s="19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x14ac:dyDescent="0.25">
      <c r="A53" s="14" t="s">
        <v>91</v>
      </c>
      <c r="B53" s="14" t="s">
        <v>92</v>
      </c>
      <c r="C53" s="15">
        <f t="shared" si="0"/>
        <v>6.35</v>
      </c>
      <c r="D53" s="14">
        <v>0.2</v>
      </c>
      <c r="E53" s="15">
        <v>0.1</v>
      </c>
      <c r="F53" s="15">
        <f t="shared" si="2"/>
        <v>1.9930000000000001</v>
      </c>
      <c r="G53" s="15">
        <v>0.2</v>
      </c>
      <c r="H53" s="15">
        <v>0.15</v>
      </c>
      <c r="I53" s="15">
        <v>2</v>
      </c>
      <c r="J53" s="15">
        <f t="shared" si="3"/>
        <v>0.25</v>
      </c>
      <c r="K53" s="6"/>
      <c r="L53" s="6"/>
      <c r="M53" s="6"/>
      <c r="N53" s="6"/>
      <c r="O53" s="18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x14ac:dyDescent="0.25">
      <c r="A54" s="14" t="s">
        <v>93</v>
      </c>
      <c r="B54" s="14" t="s">
        <v>94</v>
      </c>
      <c r="C54" s="15">
        <f t="shared" si="0"/>
        <v>6.3095999999999997</v>
      </c>
      <c r="D54" s="14">
        <v>0.2</v>
      </c>
      <c r="E54" s="15">
        <v>0.1</v>
      </c>
      <c r="F54" s="15">
        <f t="shared" si="2"/>
        <v>2.8300999999999998</v>
      </c>
      <c r="G54" s="15">
        <v>0.2</v>
      </c>
      <c r="H54" s="15">
        <v>0.15</v>
      </c>
      <c r="I54" s="15">
        <v>2</v>
      </c>
      <c r="J54" s="15">
        <f t="shared" si="3"/>
        <v>0.3</v>
      </c>
      <c r="K54" s="6"/>
      <c r="L54" s="6"/>
      <c r="M54" s="6"/>
      <c r="N54" s="6"/>
      <c r="O54" s="18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x14ac:dyDescent="0.25">
      <c r="A55" s="14" t="s">
        <v>95</v>
      </c>
      <c r="B55" s="14" t="s">
        <v>96</v>
      </c>
      <c r="C55" s="15">
        <f t="shared" si="0"/>
        <v>5.81</v>
      </c>
      <c r="D55" s="14">
        <v>0.2</v>
      </c>
      <c r="E55" s="15">
        <v>0.1</v>
      </c>
      <c r="F55" s="15">
        <f t="shared" si="2"/>
        <v>2.8511000000000002</v>
      </c>
      <c r="G55" s="15">
        <v>0.2</v>
      </c>
      <c r="H55" s="15">
        <v>0.15</v>
      </c>
      <c r="I55" s="15">
        <v>2</v>
      </c>
      <c r="J55" s="15">
        <f t="shared" si="3"/>
        <v>0.28999999999999998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x14ac:dyDescent="0.25">
      <c r="A56" s="14" t="s">
        <v>97</v>
      </c>
      <c r="B56" s="14" t="s">
        <v>98</v>
      </c>
      <c r="C56" s="15">
        <f t="shared" si="0"/>
        <v>5.44</v>
      </c>
      <c r="D56" s="14">
        <v>0.2</v>
      </c>
      <c r="E56" s="15">
        <v>0.1</v>
      </c>
      <c r="F56" s="15">
        <f t="shared" si="2"/>
        <v>2.6909999999999998</v>
      </c>
      <c r="G56" s="15">
        <v>0.2</v>
      </c>
      <c r="H56" s="15">
        <v>0.15</v>
      </c>
      <c r="I56" s="15">
        <v>2</v>
      </c>
      <c r="J56" s="15">
        <f t="shared" si="3"/>
        <v>0.27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x14ac:dyDescent="0.25">
      <c r="A57" s="14" t="s">
        <v>99</v>
      </c>
      <c r="B57" s="14" t="s">
        <v>100</v>
      </c>
      <c r="C57" s="15">
        <f t="shared" si="0"/>
        <v>5</v>
      </c>
      <c r="D57" s="14">
        <v>0.2</v>
      </c>
      <c r="E57" s="15">
        <v>0.1</v>
      </c>
      <c r="F57" s="15">
        <f t="shared" si="2"/>
        <v>2.7709999999999999</v>
      </c>
      <c r="G57" s="15">
        <v>0.2</v>
      </c>
      <c r="H57" s="15">
        <v>0.15</v>
      </c>
      <c r="I57" s="15">
        <v>2</v>
      </c>
      <c r="J57" s="15">
        <f t="shared" si="3"/>
        <v>0.27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x14ac:dyDescent="0.25">
      <c r="A58" s="14" t="s">
        <v>101</v>
      </c>
      <c r="B58" s="14" t="s">
        <v>102</v>
      </c>
      <c r="C58" s="15">
        <f t="shared" si="0"/>
        <v>5</v>
      </c>
      <c r="D58" s="14">
        <v>0.2</v>
      </c>
      <c r="E58" s="15">
        <v>0.1</v>
      </c>
      <c r="F58" s="15">
        <f t="shared" si="2"/>
        <v>2.7759999999999998</v>
      </c>
      <c r="G58" s="15">
        <v>0.2</v>
      </c>
      <c r="H58" s="15">
        <v>0.15</v>
      </c>
      <c r="I58" s="15">
        <v>2</v>
      </c>
      <c r="J58" s="15">
        <f t="shared" si="3"/>
        <v>0.27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x14ac:dyDescent="0.25">
      <c r="A59" s="14" t="s">
        <v>103</v>
      </c>
      <c r="B59" s="14" t="s">
        <v>104</v>
      </c>
      <c r="C59" s="15">
        <f t="shared" si="0"/>
        <v>5</v>
      </c>
      <c r="D59" s="14">
        <v>0.2</v>
      </c>
      <c r="E59" s="15">
        <v>0.1</v>
      </c>
      <c r="F59" s="15">
        <f t="shared" si="2"/>
        <v>2.8460000000000001</v>
      </c>
      <c r="G59" s="15">
        <v>0.2</v>
      </c>
      <c r="H59" s="15">
        <v>0.15</v>
      </c>
      <c r="I59" s="15">
        <v>2</v>
      </c>
      <c r="J59" s="15">
        <f t="shared" si="3"/>
        <v>0.27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x14ac:dyDescent="0.25">
      <c r="A60" s="14" t="s">
        <v>105</v>
      </c>
      <c r="B60" s="14" t="s">
        <v>106</v>
      </c>
      <c r="C60" s="15">
        <f t="shared" si="0"/>
        <v>5</v>
      </c>
      <c r="D60" s="14">
        <v>0.2</v>
      </c>
      <c r="E60" s="15">
        <v>0.1</v>
      </c>
      <c r="F60" s="15">
        <f t="shared" si="2"/>
        <v>3.3180000000000001</v>
      </c>
      <c r="G60" s="15">
        <v>0.2</v>
      </c>
      <c r="H60" s="15">
        <v>0.15</v>
      </c>
      <c r="I60" s="15">
        <v>2</v>
      </c>
      <c r="J60" s="15">
        <f t="shared" si="3"/>
        <v>0.3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x14ac:dyDescent="0.25">
      <c r="A61" s="14" t="s">
        <v>107</v>
      </c>
      <c r="B61" s="14" t="s">
        <v>108</v>
      </c>
      <c r="C61" s="15">
        <f t="shared" si="0"/>
        <v>5</v>
      </c>
      <c r="D61" s="14">
        <v>0.2</v>
      </c>
      <c r="E61" s="15">
        <v>0.1</v>
      </c>
      <c r="F61" s="15">
        <f t="shared" si="2"/>
        <v>3.2174</v>
      </c>
      <c r="G61" s="15">
        <v>0.2</v>
      </c>
      <c r="H61" s="15">
        <v>0.15</v>
      </c>
      <c r="I61" s="15">
        <v>2</v>
      </c>
      <c r="J61" s="15">
        <f t="shared" si="3"/>
        <v>0.28999999999999998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x14ac:dyDescent="0.25">
      <c r="A62" s="14" t="s">
        <v>109</v>
      </c>
      <c r="B62" s="14" t="s">
        <v>110</v>
      </c>
      <c r="C62" s="15">
        <f t="shared" si="0"/>
        <v>5</v>
      </c>
      <c r="D62" s="14">
        <v>0.2</v>
      </c>
      <c r="E62" s="15">
        <v>0.1</v>
      </c>
      <c r="F62" s="15">
        <f t="shared" si="2"/>
        <v>2.8370000000000002</v>
      </c>
      <c r="G62" s="15">
        <v>0.2</v>
      </c>
      <c r="H62" s="15">
        <v>0.15</v>
      </c>
      <c r="I62" s="15">
        <v>2</v>
      </c>
      <c r="J62" s="15">
        <f t="shared" si="3"/>
        <v>0.27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x14ac:dyDescent="0.25">
      <c r="A63" s="14" t="s">
        <v>111</v>
      </c>
      <c r="B63" s="14" t="s">
        <v>112</v>
      </c>
      <c r="C63" s="15">
        <f t="shared" si="0"/>
        <v>5.3611000000000004</v>
      </c>
      <c r="D63" s="14">
        <v>0.2</v>
      </c>
      <c r="E63" s="15">
        <v>0.1</v>
      </c>
      <c r="F63" s="15">
        <f t="shared" si="2"/>
        <v>2.7890000000000001</v>
      </c>
      <c r="G63" s="15">
        <v>0.2</v>
      </c>
      <c r="H63" s="15">
        <v>0.15</v>
      </c>
      <c r="I63" s="15">
        <v>2</v>
      </c>
      <c r="J63" s="15">
        <f t="shared" si="3"/>
        <v>0.27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x14ac:dyDescent="0.25">
      <c r="A64" s="14" t="s">
        <v>113</v>
      </c>
      <c r="B64" s="14" t="s">
        <v>114</v>
      </c>
      <c r="C64" s="15">
        <f t="shared" si="0"/>
        <v>5.87</v>
      </c>
      <c r="D64" s="14">
        <v>0.2</v>
      </c>
      <c r="E64" s="15">
        <v>0.1</v>
      </c>
      <c r="F64" s="15">
        <f t="shared" si="2"/>
        <v>1.9830000000000001</v>
      </c>
      <c r="G64" s="15">
        <v>0.2</v>
      </c>
      <c r="H64" s="15">
        <v>0.15</v>
      </c>
      <c r="I64" s="15">
        <v>2</v>
      </c>
      <c r="J64" s="15">
        <f t="shared" si="3"/>
        <v>0.24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x14ac:dyDescent="0.25">
      <c r="A65" s="14" t="s">
        <v>115</v>
      </c>
      <c r="B65" s="14" t="s">
        <v>116</v>
      </c>
      <c r="C65" s="15">
        <f t="shared" si="0"/>
        <v>6.35</v>
      </c>
      <c r="D65" s="14">
        <v>0.2</v>
      </c>
      <c r="E65" s="15">
        <v>0.1</v>
      </c>
      <c r="F65" s="15">
        <f t="shared" si="2"/>
        <v>1.9830000000000001</v>
      </c>
      <c r="G65" s="15">
        <v>0.2</v>
      </c>
      <c r="H65" s="15">
        <v>0.15</v>
      </c>
      <c r="I65" s="15">
        <v>2</v>
      </c>
      <c r="J65" s="15">
        <f t="shared" si="3"/>
        <v>0.25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x14ac:dyDescent="0.25">
      <c r="A66" s="14" t="s">
        <v>117</v>
      </c>
      <c r="B66" s="14" t="s">
        <v>118</v>
      </c>
      <c r="C66" s="15">
        <f t="shared" si="0"/>
        <v>6.35</v>
      </c>
      <c r="D66" s="14">
        <v>0.2</v>
      </c>
      <c r="E66" s="15">
        <v>0.1</v>
      </c>
      <c r="F66" s="15">
        <f t="shared" si="2"/>
        <v>1.9830000000000001</v>
      </c>
      <c r="G66" s="15">
        <v>0.2</v>
      </c>
      <c r="H66" s="15">
        <v>0.15</v>
      </c>
      <c r="I66" s="15">
        <v>2</v>
      </c>
      <c r="J66" s="15">
        <f t="shared" si="3"/>
        <v>0.25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x14ac:dyDescent="0.25">
      <c r="A67" s="14" t="s">
        <v>119</v>
      </c>
      <c r="B67" s="14" t="s">
        <v>120</v>
      </c>
      <c r="C67" s="15">
        <f t="shared" si="0"/>
        <v>6.35</v>
      </c>
      <c r="D67" s="14">
        <v>0.2</v>
      </c>
      <c r="E67" s="15">
        <v>0.1</v>
      </c>
      <c r="F67" s="15">
        <f t="shared" si="2"/>
        <v>1.9823999999999999</v>
      </c>
      <c r="G67" s="15">
        <v>0.2</v>
      </c>
      <c r="H67" s="15">
        <v>0.15</v>
      </c>
      <c r="I67" s="15">
        <v>2</v>
      </c>
      <c r="J67" s="15">
        <f t="shared" si="3"/>
        <v>0.25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x14ac:dyDescent="0.25">
      <c r="A68" s="14" t="s">
        <v>121</v>
      </c>
      <c r="B68" s="14" t="s">
        <v>122</v>
      </c>
      <c r="C68" s="15">
        <f t="shared" si="0"/>
        <v>6.35</v>
      </c>
      <c r="D68" s="14">
        <v>0.2</v>
      </c>
      <c r="E68" s="15">
        <v>0.1</v>
      </c>
      <c r="F68" s="15">
        <f t="shared" si="2"/>
        <v>2.5209999999999999</v>
      </c>
      <c r="G68" s="15">
        <v>0.2</v>
      </c>
      <c r="H68" s="15">
        <v>0.15</v>
      </c>
      <c r="I68" s="15">
        <v>2</v>
      </c>
      <c r="J68" s="15">
        <f t="shared" si="3"/>
        <v>0.28000000000000003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x14ac:dyDescent="0.25">
      <c r="A69" s="14" t="s">
        <v>123</v>
      </c>
      <c r="B69" s="14" t="s">
        <v>124</v>
      </c>
      <c r="C69" s="15">
        <f t="shared" si="0"/>
        <v>6.35</v>
      </c>
      <c r="D69" s="14">
        <v>0.2</v>
      </c>
      <c r="E69" s="15">
        <v>0.1</v>
      </c>
      <c r="F69" s="15">
        <f t="shared" si="2"/>
        <v>2.87</v>
      </c>
      <c r="G69" s="15">
        <v>0.2</v>
      </c>
      <c r="H69" s="15">
        <v>0.15</v>
      </c>
      <c r="I69" s="15">
        <v>2</v>
      </c>
      <c r="J69" s="15">
        <f t="shared" si="3"/>
        <v>0.3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x14ac:dyDescent="0.25">
      <c r="A70" s="14" t="s">
        <v>125</v>
      </c>
      <c r="B70" s="14" t="s">
        <v>126</v>
      </c>
      <c r="C70" s="15">
        <f t="shared" si="0"/>
        <v>5.87</v>
      </c>
      <c r="D70" s="14">
        <v>0.2</v>
      </c>
      <c r="E70" s="15">
        <v>0.1</v>
      </c>
      <c r="F70" s="15">
        <f t="shared" si="2"/>
        <v>3.0129999999999999</v>
      </c>
      <c r="G70" s="15">
        <v>0.2</v>
      </c>
      <c r="H70" s="15">
        <v>0.15</v>
      </c>
      <c r="I70" s="15">
        <v>2</v>
      </c>
      <c r="J70" s="15">
        <f t="shared" si="3"/>
        <v>0.3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x14ac:dyDescent="0.25">
      <c r="A71" s="14" t="s">
        <v>127</v>
      </c>
      <c r="B71" s="14" t="s">
        <v>128</v>
      </c>
      <c r="C71" s="15">
        <f t="shared" si="0"/>
        <v>5.36</v>
      </c>
      <c r="D71" s="14">
        <v>0.2</v>
      </c>
      <c r="E71" s="15">
        <v>0.1</v>
      </c>
      <c r="F71" s="15">
        <f t="shared" si="2"/>
        <v>2.8</v>
      </c>
      <c r="G71" s="15">
        <v>0.2</v>
      </c>
      <c r="H71" s="15">
        <v>0.15</v>
      </c>
      <c r="I71" s="15">
        <v>2</v>
      </c>
      <c r="J71" s="15">
        <f t="shared" si="3"/>
        <v>0.28000000000000003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x14ac:dyDescent="0.25">
      <c r="A72" s="14" t="s">
        <v>129</v>
      </c>
      <c r="B72" s="14" t="s">
        <v>130</v>
      </c>
      <c r="C72" s="15">
        <f t="shared" si="0"/>
        <v>5</v>
      </c>
      <c r="D72" s="14">
        <v>0.2</v>
      </c>
      <c r="E72" s="15">
        <v>0.1</v>
      </c>
      <c r="F72" s="15">
        <f t="shared" si="2"/>
        <v>2.8</v>
      </c>
      <c r="G72" s="15">
        <v>0.2</v>
      </c>
      <c r="H72" s="15">
        <v>0.15</v>
      </c>
      <c r="I72" s="15">
        <v>2</v>
      </c>
      <c r="J72" s="15">
        <f t="shared" si="3"/>
        <v>0.27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x14ac:dyDescent="0.25">
      <c r="A73" s="14" t="s">
        <v>131</v>
      </c>
      <c r="B73" s="14" t="s">
        <v>132</v>
      </c>
      <c r="C73" s="15">
        <f t="shared" si="0"/>
        <v>5</v>
      </c>
      <c r="D73" s="14">
        <v>0.2</v>
      </c>
      <c r="E73" s="15">
        <v>0.1</v>
      </c>
      <c r="F73" s="15">
        <f t="shared" si="2"/>
        <v>2.8</v>
      </c>
      <c r="G73" s="15">
        <v>0.2</v>
      </c>
      <c r="H73" s="15">
        <v>0.15</v>
      </c>
      <c r="I73" s="15">
        <v>2</v>
      </c>
      <c r="J73" s="15">
        <f t="shared" si="3"/>
        <v>0.27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x14ac:dyDescent="0.25">
      <c r="A74" s="14" t="s">
        <v>133</v>
      </c>
      <c r="B74" s="14" t="s">
        <v>134</v>
      </c>
      <c r="C74" s="15">
        <f t="shared" si="0"/>
        <v>5</v>
      </c>
      <c r="D74" s="14">
        <v>0.2</v>
      </c>
      <c r="E74" s="15">
        <v>0.1</v>
      </c>
      <c r="F74" s="15">
        <f t="shared" si="2"/>
        <v>2.8</v>
      </c>
      <c r="G74" s="15">
        <v>0.2</v>
      </c>
      <c r="H74" s="15">
        <v>0.15</v>
      </c>
      <c r="I74" s="15">
        <v>2</v>
      </c>
      <c r="J74" s="15">
        <f t="shared" si="3"/>
        <v>0.27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x14ac:dyDescent="0.25">
      <c r="A75" s="14" t="s">
        <v>135</v>
      </c>
      <c r="B75" s="14" t="s">
        <v>136</v>
      </c>
      <c r="C75" s="15">
        <f t="shared" si="0"/>
        <v>5</v>
      </c>
      <c r="D75" s="14">
        <v>0.2</v>
      </c>
      <c r="E75" s="15">
        <v>0.1</v>
      </c>
      <c r="F75" s="15">
        <f t="shared" si="2"/>
        <v>2.8</v>
      </c>
      <c r="G75" s="15">
        <v>0.2</v>
      </c>
      <c r="H75" s="15">
        <v>0.15</v>
      </c>
      <c r="I75" s="15">
        <v>2</v>
      </c>
      <c r="J75" s="15">
        <f t="shared" si="3"/>
        <v>0.27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x14ac:dyDescent="0.25">
      <c r="A76" s="14" t="s">
        <v>137</v>
      </c>
      <c r="B76" s="14" t="s">
        <v>138</v>
      </c>
      <c r="C76" s="15">
        <f t="shared" si="0"/>
        <v>5</v>
      </c>
      <c r="D76" s="14">
        <v>0.2</v>
      </c>
      <c r="E76" s="15">
        <v>0.1</v>
      </c>
      <c r="F76" s="15">
        <f t="shared" si="2"/>
        <v>2.8</v>
      </c>
      <c r="G76" s="15">
        <v>0.2</v>
      </c>
      <c r="H76" s="15">
        <v>0.15</v>
      </c>
      <c r="I76" s="15">
        <v>2</v>
      </c>
      <c r="J76" s="15">
        <f t="shared" si="3"/>
        <v>0.27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x14ac:dyDescent="0.25">
      <c r="A77" s="14" t="s">
        <v>139</v>
      </c>
      <c r="B77" s="14" t="s">
        <v>140</v>
      </c>
      <c r="C77" s="15">
        <f t="shared" si="0"/>
        <v>5</v>
      </c>
      <c r="D77" s="14">
        <v>0.2</v>
      </c>
      <c r="E77" s="15">
        <v>0.1</v>
      </c>
      <c r="F77" s="15">
        <f t="shared" si="2"/>
        <v>2.8</v>
      </c>
      <c r="G77" s="15">
        <v>0.2</v>
      </c>
      <c r="H77" s="15">
        <v>0.15</v>
      </c>
      <c r="I77" s="15">
        <v>2</v>
      </c>
      <c r="J77" s="15">
        <f t="shared" si="3"/>
        <v>0.27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x14ac:dyDescent="0.25">
      <c r="A78" s="14" t="s">
        <v>141</v>
      </c>
      <c r="B78" s="14" t="s">
        <v>142</v>
      </c>
      <c r="C78" s="15">
        <f t="shared" si="0"/>
        <v>5</v>
      </c>
      <c r="D78" s="14">
        <v>0.2</v>
      </c>
      <c r="E78" s="15">
        <v>0.1</v>
      </c>
      <c r="F78" s="15">
        <f t="shared" si="2"/>
        <v>2.8</v>
      </c>
      <c r="G78" s="15">
        <v>0.2</v>
      </c>
      <c r="H78" s="15">
        <v>0.15</v>
      </c>
      <c r="I78" s="15">
        <v>2</v>
      </c>
      <c r="J78" s="15">
        <f t="shared" si="3"/>
        <v>0.27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x14ac:dyDescent="0.25">
      <c r="A79" s="14" t="s">
        <v>143</v>
      </c>
      <c r="B79" s="14" t="s">
        <v>144</v>
      </c>
      <c r="C79" s="15">
        <f t="shared" si="0"/>
        <v>5</v>
      </c>
      <c r="D79" s="14">
        <v>0.2</v>
      </c>
      <c r="E79" s="15">
        <v>0.1</v>
      </c>
      <c r="F79" s="15">
        <f t="shared" si="2"/>
        <v>2.8</v>
      </c>
      <c r="G79" s="15">
        <v>0.2</v>
      </c>
      <c r="H79" s="15">
        <v>0.15</v>
      </c>
      <c r="I79" s="15">
        <v>2</v>
      </c>
      <c r="J79" s="15">
        <f t="shared" si="3"/>
        <v>0.27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x14ac:dyDescent="0.25">
      <c r="A80" s="14" t="s">
        <v>145</v>
      </c>
      <c r="B80" s="14" t="s">
        <v>146</v>
      </c>
      <c r="C80" s="15">
        <f t="shared" ref="C80:C143" si="4">VLOOKUP(B80,$B$549:$C$885,2,FALSE)</f>
        <v>5</v>
      </c>
      <c r="D80" s="14">
        <v>0.2</v>
      </c>
      <c r="E80" s="15">
        <v>0.1</v>
      </c>
      <c r="F80" s="15">
        <f t="shared" si="2"/>
        <v>3.2519999999999998</v>
      </c>
      <c r="G80" s="15">
        <v>0.2</v>
      </c>
      <c r="H80" s="15">
        <v>0.15</v>
      </c>
      <c r="I80" s="15">
        <v>2</v>
      </c>
      <c r="J80" s="15">
        <f t="shared" si="3"/>
        <v>0.3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x14ac:dyDescent="0.25">
      <c r="A81" s="14" t="s">
        <v>147</v>
      </c>
      <c r="B81" s="14" t="s">
        <v>148</v>
      </c>
      <c r="C81" s="15">
        <f t="shared" si="4"/>
        <v>5</v>
      </c>
      <c r="D81" s="14">
        <v>0.2</v>
      </c>
      <c r="E81" s="15">
        <v>0.1</v>
      </c>
      <c r="F81" s="15">
        <f t="shared" ref="F81:F144" si="5">VLOOKUP(A81,$B$551:$S$884,18,FALSE)</f>
        <v>2.7749999999999999</v>
      </c>
      <c r="G81" s="15">
        <v>0.2</v>
      </c>
      <c r="H81" s="15">
        <v>0.15</v>
      </c>
      <c r="I81" s="15">
        <v>2</v>
      </c>
      <c r="J81" s="15">
        <f t="shared" si="3"/>
        <v>0.27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x14ac:dyDescent="0.25">
      <c r="A82" s="14" t="s">
        <v>149</v>
      </c>
      <c r="B82" s="14" t="s">
        <v>150</v>
      </c>
      <c r="C82" s="15">
        <f t="shared" si="4"/>
        <v>5</v>
      </c>
      <c r="D82" s="14">
        <v>0.2</v>
      </c>
      <c r="E82" s="15">
        <v>0.1</v>
      </c>
      <c r="F82" s="15">
        <f t="shared" si="5"/>
        <v>2.8159000000000001</v>
      </c>
      <c r="G82" s="15">
        <v>0.2</v>
      </c>
      <c r="H82" s="15">
        <v>0.15</v>
      </c>
      <c r="I82" s="15">
        <v>2</v>
      </c>
      <c r="J82" s="15">
        <f t="shared" ref="J82:J145" si="6">+ROUND((C82*D82*E82)+(F82*G82*H82*I82),2)</f>
        <v>0.27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x14ac:dyDescent="0.25">
      <c r="A83" s="14" t="s">
        <v>151</v>
      </c>
      <c r="B83" s="14" t="s">
        <v>152</v>
      </c>
      <c r="C83" s="15">
        <f t="shared" si="4"/>
        <v>5.6609999999999996</v>
      </c>
      <c r="D83" s="14">
        <v>0.2</v>
      </c>
      <c r="E83" s="15">
        <v>0.1</v>
      </c>
      <c r="F83" s="15">
        <f t="shared" si="5"/>
        <v>2.7879999999999998</v>
      </c>
      <c r="G83" s="15">
        <v>0.2</v>
      </c>
      <c r="H83" s="15">
        <v>0.15</v>
      </c>
      <c r="I83" s="15">
        <v>2</v>
      </c>
      <c r="J83" s="15">
        <f t="shared" si="6"/>
        <v>0.28000000000000003</v>
      </c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x14ac:dyDescent="0.25">
      <c r="A84" s="14" t="s">
        <v>153</v>
      </c>
      <c r="B84" s="14" t="s">
        <v>154</v>
      </c>
      <c r="C84" s="15">
        <f t="shared" si="4"/>
        <v>6.2510000000000003</v>
      </c>
      <c r="D84" s="14">
        <v>0.2</v>
      </c>
      <c r="E84" s="15">
        <v>0.1</v>
      </c>
      <c r="F84" s="15">
        <f t="shared" si="5"/>
        <v>2.8147000000000002</v>
      </c>
      <c r="G84" s="15">
        <v>0.2</v>
      </c>
      <c r="H84" s="15">
        <v>0.15</v>
      </c>
      <c r="I84" s="15">
        <v>2</v>
      </c>
      <c r="J84" s="15">
        <f t="shared" si="6"/>
        <v>0.28999999999999998</v>
      </c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x14ac:dyDescent="0.25">
      <c r="A85" s="14" t="s">
        <v>155</v>
      </c>
      <c r="B85" s="14" t="s">
        <v>156</v>
      </c>
      <c r="C85" s="15">
        <f t="shared" si="4"/>
        <v>6.8</v>
      </c>
      <c r="D85" s="14">
        <v>0.2</v>
      </c>
      <c r="E85" s="15">
        <v>0.1</v>
      </c>
      <c r="F85" s="15">
        <f t="shared" si="5"/>
        <v>2.7635999999999998</v>
      </c>
      <c r="G85" s="15">
        <v>0.2</v>
      </c>
      <c r="H85" s="15">
        <v>0.15</v>
      </c>
      <c r="I85" s="15">
        <v>2</v>
      </c>
      <c r="J85" s="15">
        <f t="shared" si="6"/>
        <v>0.3</v>
      </c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x14ac:dyDescent="0.25">
      <c r="A86" s="14" t="s">
        <v>157</v>
      </c>
      <c r="B86" s="14" t="s">
        <v>158</v>
      </c>
      <c r="C86" s="15">
        <f t="shared" si="4"/>
        <v>6.8</v>
      </c>
      <c r="D86" s="14">
        <v>0.2</v>
      </c>
      <c r="E86" s="15">
        <v>0.1</v>
      </c>
      <c r="F86" s="15">
        <f t="shared" si="5"/>
        <v>4.0721999999999996</v>
      </c>
      <c r="G86" s="15">
        <v>0.2</v>
      </c>
      <c r="H86" s="15">
        <v>0.15</v>
      </c>
      <c r="I86" s="15">
        <v>2</v>
      </c>
      <c r="J86" s="15">
        <f t="shared" si="6"/>
        <v>0.38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x14ac:dyDescent="0.25">
      <c r="A87" s="14" t="s">
        <v>159</v>
      </c>
      <c r="B87" s="14" t="s">
        <v>160</v>
      </c>
      <c r="C87" s="15">
        <f t="shared" si="4"/>
        <v>6.8</v>
      </c>
      <c r="D87" s="14">
        <v>0.2</v>
      </c>
      <c r="E87" s="15">
        <v>0.1</v>
      </c>
      <c r="F87" s="15">
        <f t="shared" si="5"/>
        <v>4.08</v>
      </c>
      <c r="G87" s="15">
        <v>0.2</v>
      </c>
      <c r="H87" s="15">
        <v>0.15</v>
      </c>
      <c r="I87" s="15">
        <v>2</v>
      </c>
      <c r="J87" s="15">
        <f t="shared" si="6"/>
        <v>0.38</v>
      </c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x14ac:dyDescent="0.25">
      <c r="A88" s="14" t="s">
        <v>161</v>
      </c>
      <c r="B88" s="14" t="s">
        <v>162</v>
      </c>
      <c r="C88" s="15">
        <f t="shared" si="4"/>
        <v>6.6550000000000002</v>
      </c>
      <c r="D88" s="14">
        <v>0.2</v>
      </c>
      <c r="E88" s="15">
        <v>0.1</v>
      </c>
      <c r="F88" s="15">
        <f t="shared" si="5"/>
        <v>4.0679999999999996</v>
      </c>
      <c r="G88" s="15">
        <v>0.2</v>
      </c>
      <c r="H88" s="15">
        <v>0.15</v>
      </c>
      <c r="I88" s="15">
        <v>2</v>
      </c>
      <c r="J88" s="15">
        <f t="shared" si="6"/>
        <v>0.38</v>
      </c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x14ac:dyDescent="0.25">
      <c r="A89" s="14" t="s">
        <v>163</v>
      </c>
      <c r="B89" s="14" t="s">
        <v>164</v>
      </c>
      <c r="C89" s="15">
        <f t="shared" si="4"/>
        <v>6.0529999999999999</v>
      </c>
      <c r="D89" s="14">
        <v>0.2</v>
      </c>
      <c r="E89" s="15">
        <v>0.1</v>
      </c>
      <c r="F89" s="15">
        <f t="shared" si="5"/>
        <v>3.722</v>
      </c>
      <c r="G89" s="15">
        <v>0.2</v>
      </c>
      <c r="H89" s="15">
        <v>0.15</v>
      </c>
      <c r="I89" s="15">
        <v>2</v>
      </c>
      <c r="J89" s="15">
        <f t="shared" si="6"/>
        <v>0.34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x14ac:dyDescent="0.25">
      <c r="A90" s="14" t="s">
        <v>165</v>
      </c>
      <c r="B90" s="14" t="s">
        <v>166</v>
      </c>
      <c r="C90" s="15">
        <f t="shared" si="4"/>
        <v>5.4539999999999997</v>
      </c>
      <c r="D90" s="14">
        <v>0.2</v>
      </c>
      <c r="E90" s="15">
        <v>0.1</v>
      </c>
      <c r="F90" s="15">
        <f t="shared" si="5"/>
        <v>2.8519999999999999</v>
      </c>
      <c r="G90" s="15">
        <v>0.2</v>
      </c>
      <c r="H90" s="15">
        <v>0.15</v>
      </c>
      <c r="I90" s="15">
        <v>2</v>
      </c>
      <c r="J90" s="15">
        <f t="shared" si="6"/>
        <v>0.28000000000000003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x14ac:dyDescent="0.25">
      <c r="A91" s="14" t="s">
        <v>167</v>
      </c>
      <c r="B91" s="14" t="s">
        <v>168</v>
      </c>
      <c r="C91" s="15">
        <f t="shared" si="4"/>
        <v>5</v>
      </c>
      <c r="D91" s="14">
        <v>0.2</v>
      </c>
      <c r="E91" s="15">
        <v>0.1</v>
      </c>
      <c r="F91" s="15">
        <f t="shared" si="5"/>
        <v>2.8079999999999998</v>
      </c>
      <c r="G91" s="15">
        <v>0.2</v>
      </c>
      <c r="H91" s="15">
        <v>0.15</v>
      </c>
      <c r="I91" s="15">
        <v>2</v>
      </c>
      <c r="J91" s="15">
        <f t="shared" si="6"/>
        <v>0.27</v>
      </c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x14ac:dyDescent="0.25">
      <c r="A92" s="14" t="s">
        <v>169</v>
      </c>
      <c r="B92" s="14" t="s">
        <v>170</v>
      </c>
      <c r="C92" s="15">
        <f t="shared" si="4"/>
        <v>5</v>
      </c>
      <c r="D92" s="14">
        <v>0.2</v>
      </c>
      <c r="E92" s="15">
        <v>0.1</v>
      </c>
      <c r="F92" s="15">
        <f t="shared" si="5"/>
        <v>2.8174999999999999</v>
      </c>
      <c r="G92" s="15">
        <v>0.2</v>
      </c>
      <c r="H92" s="15">
        <v>0.15</v>
      </c>
      <c r="I92" s="15">
        <v>2</v>
      </c>
      <c r="J92" s="15">
        <f t="shared" si="6"/>
        <v>0.27</v>
      </c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x14ac:dyDescent="0.25">
      <c r="A93" s="14" t="s">
        <v>171</v>
      </c>
      <c r="B93" s="14" t="s">
        <v>172</v>
      </c>
      <c r="C93" s="15">
        <f t="shared" si="4"/>
        <v>5</v>
      </c>
      <c r="D93" s="14">
        <v>0.2</v>
      </c>
      <c r="E93" s="15">
        <v>0.1</v>
      </c>
      <c r="F93" s="15">
        <f t="shared" si="5"/>
        <v>2.7660999999999998</v>
      </c>
      <c r="G93" s="15">
        <v>0.2</v>
      </c>
      <c r="H93" s="15">
        <v>0.15</v>
      </c>
      <c r="I93" s="15">
        <v>2</v>
      </c>
      <c r="J93" s="15">
        <f t="shared" si="6"/>
        <v>0.27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x14ac:dyDescent="0.25">
      <c r="A94" s="14" t="s">
        <v>173</v>
      </c>
      <c r="B94" s="14" t="s">
        <v>174</v>
      </c>
      <c r="C94" s="15">
        <f t="shared" si="4"/>
        <v>5</v>
      </c>
      <c r="D94" s="14">
        <v>0.2</v>
      </c>
      <c r="E94" s="15">
        <v>0.1</v>
      </c>
      <c r="F94" s="15">
        <f t="shared" si="5"/>
        <v>2.823</v>
      </c>
      <c r="G94" s="15">
        <v>0.2</v>
      </c>
      <c r="H94" s="15">
        <v>0.15</v>
      </c>
      <c r="I94" s="15">
        <v>2</v>
      </c>
      <c r="J94" s="15">
        <f t="shared" si="6"/>
        <v>0.27</v>
      </c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x14ac:dyDescent="0.25">
      <c r="A95" s="14" t="s">
        <v>175</v>
      </c>
      <c r="B95" s="14" t="s">
        <v>176</v>
      </c>
      <c r="C95" s="15">
        <f t="shared" si="4"/>
        <v>5</v>
      </c>
      <c r="D95" s="14">
        <v>0.2</v>
      </c>
      <c r="E95" s="15">
        <v>0.1</v>
      </c>
      <c r="F95" s="15">
        <f t="shared" si="5"/>
        <v>2.8056999999999999</v>
      </c>
      <c r="G95" s="15">
        <v>0.2</v>
      </c>
      <c r="H95" s="15">
        <v>0.15</v>
      </c>
      <c r="I95" s="15">
        <v>2</v>
      </c>
      <c r="J95" s="15">
        <f t="shared" si="6"/>
        <v>0.27</v>
      </c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x14ac:dyDescent="0.25">
      <c r="A96" s="14" t="s">
        <v>177</v>
      </c>
      <c r="B96" s="14" t="s">
        <v>178</v>
      </c>
      <c r="C96" s="15">
        <f t="shared" si="4"/>
        <v>5</v>
      </c>
      <c r="D96" s="14">
        <v>0.2</v>
      </c>
      <c r="E96" s="15">
        <v>0.1</v>
      </c>
      <c r="F96" s="15">
        <f t="shared" si="5"/>
        <v>2.7930999999999999</v>
      </c>
      <c r="G96" s="15">
        <v>0.2</v>
      </c>
      <c r="H96" s="15">
        <v>0.15</v>
      </c>
      <c r="I96" s="15">
        <v>2</v>
      </c>
      <c r="J96" s="15">
        <f t="shared" si="6"/>
        <v>0.27</v>
      </c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x14ac:dyDescent="0.25">
      <c r="A97" s="14" t="s">
        <v>179</v>
      </c>
      <c r="B97" s="14" t="s">
        <v>180</v>
      </c>
      <c r="C97" s="15">
        <f t="shared" si="4"/>
        <v>5</v>
      </c>
      <c r="D97" s="14">
        <v>0.2</v>
      </c>
      <c r="E97" s="15">
        <v>0.1</v>
      </c>
      <c r="F97" s="15">
        <f t="shared" si="5"/>
        <v>2.7369999999999997</v>
      </c>
      <c r="G97" s="15">
        <v>0.2</v>
      </c>
      <c r="H97" s="15">
        <v>0.15</v>
      </c>
      <c r="I97" s="15">
        <v>2</v>
      </c>
      <c r="J97" s="15">
        <f t="shared" si="6"/>
        <v>0.26</v>
      </c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x14ac:dyDescent="0.25">
      <c r="A98" s="14" t="s">
        <v>181</v>
      </c>
      <c r="B98" s="14" t="s">
        <v>182</v>
      </c>
      <c r="C98" s="15">
        <f t="shared" si="4"/>
        <v>5</v>
      </c>
      <c r="D98" s="14">
        <v>0.2</v>
      </c>
      <c r="E98" s="15">
        <v>0.1</v>
      </c>
      <c r="F98" s="15">
        <f t="shared" si="5"/>
        <v>2.8</v>
      </c>
      <c r="G98" s="15">
        <v>0.2</v>
      </c>
      <c r="H98" s="15">
        <v>0.15</v>
      </c>
      <c r="I98" s="15">
        <v>2</v>
      </c>
      <c r="J98" s="15">
        <f t="shared" si="6"/>
        <v>0.27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x14ac:dyDescent="0.25">
      <c r="A99" s="14" t="s">
        <v>183</v>
      </c>
      <c r="B99" s="14" t="s">
        <v>184</v>
      </c>
      <c r="C99" s="15">
        <f t="shared" si="4"/>
        <v>5</v>
      </c>
      <c r="D99" s="14">
        <v>0.2</v>
      </c>
      <c r="E99" s="15">
        <v>0.1</v>
      </c>
      <c r="F99" s="15">
        <f t="shared" si="5"/>
        <v>2.8</v>
      </c>
      <c r="G99" s="15">
        <v>0.2</v>
      </c>
      <c r="H99" s="15">
        <v>0.15</v>
      </c>
      <c r="I99" s="15">
        <v>2</v>
      </c>
      <c r="J99" s="15">
        <f t="shared" si="6"/>
        <v>0.27</v>
      </c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x14ac:dyDescent="0.25">
      <c r="A100" s="14" t="s">
        <v>185</v>
      </c>
      <c r="B100" s="14" t="s">
        <v>186</v>
      </c>
      <c r="C100" s="15">
        <f t="shared" si="4"/>
        <v>5</v>
      </c>
      <c r="D100" s="14">
        <v>0.2</v>
      </c>
      <c r="E100" s="15">
        <v>0.1</v>
      </c>
      <c r="F100" s="15">
        <f t="shared" si="5"/>
        <v>2.8</v>
      </c>
      <c r="G100" s="15">
        <v>0.2</v>
      </c>
      <c r="H100" s="15">
        <v>0.15</v>
      </c>
      <c r="I100" s="15">
        <v>2</v>
      </c>
      <c r="J100" s="15">
        <f t="shared" si="6"/>
        <v>0.27</v>
      </c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x14ac:dyDescent="0.25">
      <c r="A101" s="14" t="s">
        <v>187</v>
      </c>
      <c r="B101" s="14" t="s">
        <v>188</v>
      </c>
      <c r="C101" s="15">
        <f t="shared" si="4"/>
        <v>5</v>
      </c>
      <c r="D101" s="14">
        <v>0.2</v>
      </c>
      <c r="E101" s="15">
        <v>0.1</v>
      </c>
      <c r="F101" s="15">
        <f t="shared" si="5"/>
        <v>2.8</v>
      </c>
      <c r="G101" s="15">
        <v>0.2</v>
      </c>
      <c r="H101" s="15">
        <v>0.15</v>
      </c>
      <c r="I101" s="15">
        <v>2</v>
      </c>
      <c r="J101" s="15">
        <f t="shared" si="6"/>
        <v>0.27</v>
      </c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x14ac:dyDescent="0.25">
      <c r="A102" s="14" t="s">
        <v>189</v>
      </c>
      <c r="B102" s="14" t="s">
        <v>190</v>
      </c>
      <c r="C102" s="15">
        <f t="shared" si="4"/>
        <v>5</v>
      </c>
      <c r="D102" s="14">
        <v>0.2</v>
      </c>
      <c r="E102" s="15">
        <v>0.1</v>
      </c>
      <c r="F102" s="15">
        <f t="shared" si="5"/>
        <v>2.8</v>
      </c>
      <c r="G102" s="15">
        <v>0.2</v>
      </c>
      <c r="H102" s="15">
        <v>0.15</v>
      </c>
      <c r="I102" s="15">
        <v>2</v>
      </c>
      <c r="J102" s="15">
        <f t="shared" si="6"/>
        <v>0.27</v>
      </c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x14ac:dyDescent="0.25">
      <c r="A103" s="14" t="s">
        <v>191</v>
      </c>
      <c r="B103" s="14" t="s">
        <v>192</v>
      </c>
      <c r="C103" s="15">
        <f t="shared" si="4"/>
        <v>5</v>
      </c>
      <c r="D103" s="14">
        <v>0.2</v>
      </c>
      <c r="E103" s="15">
        <v>0.1</v>
      </c>
      <c r="F103" s="15">
        <f t="shared" si="5"/>
        <v>2.8</v>
      </c>
      <c r="G103" s="15">
        <v>0.2</v>
      </c>
      <c r="H103" s="15">
        <v>0.15</v>
      </c>
      <c r="I103" s="15">
        <v>2</v>
      </c>
      <c r="J103" s="15">
        <f t="shared" si="6"/>
        <v>0.27</v>
      </c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x14ac:dyDescent="0.25">
      <c r="A104" s="14" t="s">
        <v>193</v>
      </c>
      <c r="B104" s="14" t="s">
        <v>194</v>
      </c>
      <c r="C104" s="15">
        <f t="shared" si="4"/>
        <v>5</v>
      </c>
      <c r="D104" s="14">
        <v>0.2</v>
      </c>
      <c r="E104" s="15">
        <v>0.1</v>
      </c>
      <c r="F104" s="15">
        <f t="shared" si="5"/>
        <v>2.8</v>
      </c>
      <c r="G104" s="15">
        <v>0.2</v>
      </c>
      <c r="H104" s="15">
        <v>0.15</v>
      </c>
      <c r="I104" s="15">
        <v>2</v>
      </c>
      <c r="J104" s="15">
        <f t="shared" si="6"/>
        <v>0.27</v>
      </c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x14ac:dyDescent="0.25">
      <c r="A105" s="14" t="s">
        <v>195</v>
      </c>
      <c r="B105" s="14" t="s">
        <v>196</v>
      </c>
      <c r="C105" s="15">
        <f t="shared" si="4"/>
        <v>5</v>
      </c>
      <c r="D105" s="14">
        <v>0.2</v>
      </c>
      <c r="E105" s="15">
        <v>0.1</v>
      </c>
      <c r="F105" s="15">
        <f t="shared" si="5"/>
        <v>2.8</v>
      </c>
      <c r="G105" s="15">
        <v>0.2</v>
      </c>
      <c r="H105" s="15">
        <v>0.15</v>
      </c>
      <c r="I105" s="15">
        <v>2</v>
      </c>
      <c r="J105" s="15">
        <f t="shared" si="6"/>
        <v>0.27</v>
      </c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x14ac:dyDescent="0.25">
      <c r="A106" s="14" t="s">
        <v>197</v>
      </c>
      <c r="B106" s="14" t="s">
        <v>198</v>
      </c>
      <c r="C106" s="15">
        <f t="shared" si="4"/>
        <v>5</v>
      </c>
      <c r="D106" s="14">
        <v>0.2</v>
      </c>
      <c r="E106" s="15">
        <v>0.1</v>
      </c>
      <c r="F106" s="15">
        <f t="shared" si="5"/>
        <v>2.8</v>
      </c>
      <c r="G106" s="15">
        <v>0.2</v>
      </c>
      <c r="H106" s="15">
        <v>0.15</v>
      </c>
      <c r="I106" s="15">
        <v>2</v>
      </c>
      <c r="J106" s="15">
        <f t="shared" si="6"/>
        <v>0.27</v>
      </c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34.9" customHeight="1" x14ac:dyDescent="0.25">
      <c r="A107" s="14" t="s">
        <v>199</v>
      </c>
      <c r="B107" s="14" t="s">
        <v>200</v>
      </c>
      <c r="C107" s="15">
        <f t="shared" si="4"/>
        <v>5</v>
      </c>
      <c r="D107" s="14">
        <v>0.2</v>
      </c>
      <c r="E107" s="15">
        <v>0.1</v>
      </c>
      <c r="F107" s="15">
        <f t="shared" si="5"/>
        <v>2.8</v>
      </c>
      <c r="G107" s="15">
        <v>0.2</v>
      </c>
      <c r="H107" s="15">
        <v>0.15</v>
      </c>
      <c r="I107" s="15">
        <v>2</v>
      </c>
      <c r="J107" s="15">
        <f t="shared" si="6"/>
        <v>0.27</v>
      </c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x14ac:dyDescent="0.25">
      <c r="A108" s="14" t="s">
        <v>201</v>
      </c>
      <c r="B108" s="14" t="s">
        <v>202</v>
      </c>
      <c r="C108" s="15">
        <f t="shared" si="4"/>
        <v>5</v>
      </c>
      <c r="D108" s="14">
        <v>0.2</v>
      </c>
      <c r="E108" s="15">
        <v>0.1</v>
      </c>
      <c r="F108" s="15">
        <f t="shared" si="5"/>
        <v>2.8</v>
      </c>
      <c r="G108" s="15">
        <v>0.2</v>
      </c>
      <c r="H108" s="15">
        <v>0.15</v>
      </c>
      <c r="I108" s="15">
        <v>2</v>
      </c>
      <c r="J108" s="15">
        <f t="shared" si="6"/>
        <v>0.27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x14ac:dyDescent="0.25">
      <c r="A109" s="14" t="s">
        <v>203</v>
      </c>
      <c r="B109" s="14" t="s">
        <v>204</v>
      </c>
      <c r="C109" s="15">
        <f t="shared" si="4"/>
        <v>5</v>
      </c>
      <c r="D109" s="14">
        <v>0.2</v>
      </c>
      <c r="E109" s="15">
        <v>0.1</v>
      </c>
      <c r="F109" s="15">
        <f t="shared" si="5"/>
        <v>2.8</v>
      </c>
      <c r="G109" s="15">
        <v>0.2</v>
      </c>
      <c r="H109" s="15">
        <v>0.15</v>
      </c>
      <c r="I109" s="15">
        <v>2</v>
      </c>
      <c r="J109" s="15">
        <f t="shared" si="6"/>
        <v>0.27</v>
      </c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x14ac:dyDescent="0.25">
      <c r="A110" s="14" t="s">
        <v>205</v>
      </c>
      <c r="B110" s="14" t="s">
        <v>206</v>
      </c>
      <c r="C110" s="15">
        <f t="shared" si="4"/>
        <v>5</v>
      </c>
      <c r="D110" s="14">
        <v>0.2</v>
      </c>
      <c r="E110" s="15">
        <v>0.1</v>
      </c>
      <c r="F110" s="15">
        <f t="shared" si="5"/>
        <v>2.8</v>
      </c>
      <c r="G110" s="15">
        <v>0.2</v>
      </c>
      <c r="H110" s="15">
        <v>0.15</v>
      </c>
      <c r="I110" s="15">
        <v>2</v>
      </c>
      <c r="J110" s="15">
        <f t="shared" si="6"/>
        <v>0.27</v>
      </c>
      <c r="K110" s="6"/>
      <c r="L110" s="6"/>
      <c r="M110" s="6"/>
      <c r="N110" s="6"/>
      <c r="X110" s="6"/>
      <c r="Y110" s="6"/>
      <c r="Z110" s="6"/>
    </row>
    <row r="111" spans="1:26" ht="15.75" x14ac:dyDescent="0.25">
      <c r="A111" s="14" t="s">
        <v>207</v>
      </c>
      <c r="B111" s="14" t="s">
        <v>208</v>
      </c>
      <c r="C111" s="15">
        <f t="shared" si="4"/>
        <v>5</v>
      </c>
      <c r="D111" s="14">
        <v>0.2</v>
      </c>
      <c r="E111" s="15">
        <v>0.1</v>
      </c>
      <c r="F111" s="15">
        <f t="shared" si="5"/>
        <v>2.8</v>
      </c>
      <c r="G111" s="15">
        <v>0.2</v>
      </c>
      <c r="H111" s="15">
        <v>0.15</v>
      </c>
      <c r="I111" s="15">
        <v>2</v>
      </c>
      <c r="J111" s="15">
        <f t="shared" si="6"/>
        <v>0.27</v>
      </c>
      <c r="K111" s="6"/>
      <c r="L111" s="6"/>
      <c r="M111" s="6"/>
      <c r="N111" s="6"/>
      <c r="X111" s="6"/>
      <c r="Y111" s="6"/>
      <c r="Z111" s="6"/>
    </row>
    <row r="112" spans="1:26" ht="15.75" x14ac:dyDescent="0.25">
      <c r="A112" s="14" t="s">
        <v>209</v>
      </c>
      <c r="B112" s="14" t="s">
        <v>210</v>
      </c>
      <c r="C112" s="15">
        <f t="shared" si="4"/>
        <v>5</v>
      </c>
      <c r="D112" s="14">
        <v>0.2</v>
      </c>
      <c r="E112" s="15">
        <v>0.1</v>
      </c>
      <c r="F112" s="15">
        <f t="shared" si="5"/>
        <v>2.8</v>
      </c>
      <c r="G112" s="15">
        <v>0.2</v>
      </c>
      <c r="H112" s="15">
        <v>0.15</v>
      </c>
      <c r="I112" s="15">
        <v>2</v>
      </c>
      <c r="J112" s="15">
        <f t="shared" si="6"/>
        <v>0.27</v>
      </c>
      <c r="K112" s="6"/>
      <c r="L112" s="6"/>
      <c r="M112" s="6"/>
      <c r="N112" s="6"/>
      <c r="X112" s="6"/>
      <c r="Y112" s="6"/>
      <c r="Z112" s="6"/>
    </row>
    <row r="113" spans="1:26" ht="15.75" x14ac:dyDescent="0.25">
      <c r="A113" s="14" t="s">
        <v>211</v>
      </c>
      <c r="B113" s="14" t="s">
        <v>212</v>
      </c>
      <c r="C113" s="15">
        <f t="shared" si="4"/>
        <v>5</v>
      </c>
      <c r="D113" s="14">
        <v>0.2</v>
      </c>
      <c r="E113" s="15">
        <v>0.1</v>
      </c>
      <c r="F113" s="15">
        <f t="shared" si="5"/>
        <v>2.8</v>
      </c>
      <c r="G113" s="15">
        <v>0.2</v>
      </c>
      <c r="H113" s="15">
        <v>0.15</v>
      </c>
      <c r="I113" s="15">
        <v>2</v>
      </c>
      <c r="J113" s="15">
        <f t="shared" si="6"/>
        <v>0.27</v>
      </c>
      <c r="K113" s="6"/>
      <c r="L113" s="6"/>
      <c r="M113" s="6"/>
      <c r="N113" s="6"/>
      <c r="X113" s="6"/>
      <c r="Y113" s="6"/>
      <c r="Z113" s="6"/>
    </row>
    <row r="114" spans="1:26" ht="15.75" x14ac:dyDescent="0.25">
      <c r="A114" s="14" t="s">
        <v>213</v>
      </c>
      <c r="B114" s="14" t="s">
        <v>214</v>
      </c>
      <c r="C114" s="15">
        <f t="shared" si="4"/>
        <v>5</v>
      </c>
      <c r="D114" s="14">
        <v>0.2</v>
      </c>
      <c r="E114" s="15">
        <v>0.1</v>
      </c>
      <c r="F114" s="15">
        <f t="shared" si="5"/>
        <v>2.8</v>
      </c>
      <c r="G114" s="15">
        <v>0.2</v>
      </c>
      <c r="H114" s="15">
        <v>0.15</v>
      </c>
      <c r="I114" s="15">
        <v>2</v>
      </c>
      <c r="J114" s="15">
        <f t="shared" si="6"/>
        <v>0.27</v>
      </c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x14ac:dyDescent="0.25">
      <c r="A115" s="14" t="s">
        <v>215</v>
      </c>
      <c r="B115" s="14" t="s">
        <v>216</v>
      </c>
      <c r="C115" s="15">
        <f t="shared" si="4"/>
        <v>5</v>
      </c>
      <c r="D115" s="14">
        <v>0.2</v>
      </c>
      <c r="E115" s="15">
        <v>0.1</v>
      </c>
      <c r="F115" s="15">
        <f t="shared" si="5"/>
        <v>2.8</v>
      </c>
      <c r="G115" s="15">
        <v>0.2</v>
      </c>
      <c r="H115" s="15">
        <v>0.15</v>
      </c>
      <c r="I115" s="15">
        <v>2</v>
      </c>
      <c r="J115" s="15">
        <f t="shared" si="6"/>
        <v>0.27</v>
      </c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x14ac:dyDescent="0.25">
      <c r="A116" s="14" t="s">
        <v>217</v>
      </c>
      <c r="B116" s="14" t="s">
        <v>218</v>
      </c>
      <c r="C116" s="15">
        <f t="shared" si="4"/>
        <v>5</v>
      </c>
      <c r="D116" s="14">
        <v>0.2</v>
      </c>
      <c r="E116" s="15">
        <v>0.1</v>
      </c>
      <c r="F116" s="15">
        <f t="shared" si="5"/>
        <v>2.8</v>
      </c>
      <c r="G116" s="15">
        <v>0.2</v>
      </c>
      <c r="H116" s="15">
        <v>0.15</v>
      </c>
      <c r="I116" s="15">
        <v>2</v>
      </c>
      <c r="J116" s="15">
        <f t="shared" si="6"/>
        <v>0.27</v>
      </c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x14ac:dyDescent="0.25">
      <c r="A117" s="14" t="s">
        <v>219</v>
      </c>
      <c r="B117" s="14" t="s">
        <v>220</v>
      </c>
      <c r="C117" s="15">
        <f t="shared" si="4"/>
        <v>5</v>
      </c>
      <c r="D117" s="14">
        <v>0.2</v>
      </c>
      <c r="E117" s="15">
        <v>0.1</v>
      </c>
      <c r="F117" s="15">
        <f t="shared" si="5"/>
        <v>2.8</v>
      </c>
      <c r="G117" s="15">
        <v>0.2</v>
      </c>
      <c r="H117" s="15">
        <v>0.15</v>
      </c>
      <c r="I117" s="15">
        <v>2</v>
      </c>
      <c r="J117" s="15">
        <f t="shared" si="6"/>
        <v>0.27</v>
      </c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x14ac:dyDescent="0.25">
      <c r="A118" s="14" t="s">
        <v>221</v>
      </c>
      <c r="B118" s="14" t="s">
        <v>222</v>
      </c>
      <c r="C118" s="15">
        <f t="shared" si="4"/>
        <v>5</v>
      </c>
      <c r="D118" s="14">
        <v>0.2</v>
      </c>
      <c r="E118" s="15">
        <v>0.1</v>
      </c>
      <c r="F118" s="15">
        <f t="shared" si="5"/>
        <v>2.8</v>
      </c>
      <c r="G118" s="15">
        <v>0.2</v>
      </c>
      <c r="H118" s="15">
        <v>0.15</v>
      </c>
      <c r="I118" s="15">
        <v>2</v>
      </c>
      <c r="J118" s="15">
        <f t="shared" si="6"/>
        <v>0.27</v>
      </c>
    </row>
    <row r="119" spans="1:26" x14ac:dyDescent="0.25">
      <c r="A119" s="14" t="s">
        <v>223</v>
      </c>
      <c r="B119" s="14" t="s">
        <v>224</v>
      </c>
      <c r="C119" s="15">
        <f t="shared" si="4"/>
        <v>5</v>
      </c>
      <c r="D119" s="14">
        <v>0.2</v>
      </c>
      <c r="E119" s="15">
        <v>0.1</v>
      </c>
      <c r="F119" s="15">
        <f t="shared" si="5"/>
        <v>2.8</v>
      </c>
      <c r="G119" s="15">
        <v>0.2</v>
      </c>
      <c r="H119" s="15">
        <v>0.15</v>
      </c>
      <c r="I119" s="15">
        <v>2</v>
      </c>
      <c r="J119" s="15">
        <f t="shared" si="6"/>
        <v>0.27</v>
      </c>
    </row>
    <row r="120" spans="1:26" x14ac:dyDescent="0.25">
      <c r="A120" s="14" t="s">
        <v>225</v>
      </c>
      <c r="B120" s="14" t="s">
        <v>226</v>
      </c>
      <c r="C120" s="15">
        <f t="shared" si="4"/>
        <v>5</v>
      </c>
      <c r="D120" s="14">
        <v>0.2</v>
      </c>
      <c r="E120" s="15">
        <v>0.1</v>
      </c>
      <c r="F120" s="15">
        <f t="shared" si="5"/>
        <v>2.8</v>
      </c>
      <c r="G120" s="15">
        <v>0.2</v>
      </c>
      <c r="H120" s="15">
        <v>0.15</v>
      </c>
      <c r="I120" s="15">
        <v>2</v>
      </c>
      <c r="J120" s="15">
        <f t="shared" si="6"/>
        <v>0.27</v>
      </c>
    </row>
    <row r="121" spans="1:26" x14ac:dyDescent="0.25">
      <c r="A121" s="14" t="s">
        <v>227</v>
      </c>
      <c r="B121" s="14" t="s">
        <v>228</v>
      </c>
      <c r="C121" s="15">
        <f t="shared" si="4"/>
        <v>5</v>
      </c>
      <c r="D121" s="14">
        <v>0.2</v>
      </c>
      <c r="E121" s="15">
        <v>0.1</v>
      </c>
      <c r="F121" s="15">
        <f t="shared" si="5"/>
        <v>2.8</v>
      </c>
      <c r="G121" s="15">
        <v>0.2</v>
      </c>
      <c r="H121" s="15">
        <v>0.15</v>
      </c>
      <c r="I121" s="15">
        <v>2</v>
      </c>
      <c r="J121" s="15">
        <f t="shared" si="6"/>
        <v>0.27</v>
      </c>
    </row>
    <row r="122" spans="1:26" x14ac:dyDescent="0.25">
      <c r="A122" s="14" t="s">
        <v>229</v>
      </c>
      <c r="B122" s="14" t="s">
        <v>230</v>
      </c>
      <c r="C122" s="15">
        <f t="shared" si="4"/>
        <v>5</v>
      </c>
      <c r="D122" s="14">
        <v>0.2</v>
      </c>
      <c r="E122" s="15">
        <v>0.1</v>
      </c>
      <c r="F122" s="15">
        <f t="shared" si="5"/>
        <v>2.8</v>
      </c>
      <c r="G122" s="15">
        <v>0.2</v>
      </c>
      <c r="H122" s="15">
        <v>0.15</v>
      </c>
      <c r="I122" s="15">
        <v>2</v>
      </c>
      <c r="J122" s="15">
        <f t="shared" si="6"/>
        <v>0.27</v>
      </c>
    </row>
    <row r="123" spans="1:26" x14ac:dyDescent="0.25">
      <c r="A123" s="14" t="s">
        <v>231</v>
      </c>
      <c r="B123" s="14" t="s">
        <v>232</v>
      </c>
      <c r="C123" s="15">
        <f t="shared" si="4"/>
        <v>5</v>
      </c>
      <c r="D123" s="14">
        <v>0.2</v>
      </c>
      <c r="E123" s="15">
        <v>0.1</v>
      </c>
      <c r="F123" s="15">
        <f t="shared" si="5"/>
        <v>2.7589999999999999</v>
      </c>
      <c r="G123" s="15">
        <v>0.2</v>
      </c>
      <c r="H123" s="15">
        <v>0.15</v>
      </c>
      <c r="I123" s="15">
        <v>2</v>
      </c>
      <c r="J123" s="15">
        <f t="shared" si="6"/>
        <v>0.27</v>
      </c>
    </row>
    <row r="124" spans="1:26" x14ac:dyDescent="0.25">
      <c r="A124" s="14" t="s">
        <v>233</v>
      </c>
      <c r="B124" s="14" t="s">
        <v>234</v>
      </c>
      <c r="C124" s="15">
        <f t="shared" si="4"/>
        <v>5</v>
      </c>
      <c r="D124" s="14">
        <v>0.2</v>
      </c>
      <c r="E124" s="15">
        <v>0.1</v>
      </c>
      <c r="F124" s="15">
        <f t="shared" si="5"/>
        <v>2.827</v>
      </c>
      <c r="G124" s="15">
        <v>0.2</v>
      </c>
      <c r="H124" s="15">
        <v>0.15</v>
      </c>
      <c r="I124" s="15">
        <v>2</v>
      </c>
      <c r="J124" s="15">
        <f t="shared" si="6"/>
        <v>0.27</v>
      </c>
    </row>
    <row r="125" spans="1:26" x14ac:dyDescent="0.25">
      <c r="A125" s="14" t="s">
        <v>235</v>
      </c>
      <c r="B125" s="14" t="s">
        <v>236</v>
      </c>
      <c r="C125" s="15">
        <f t="shared" si="4"/>
        <v>5</v>
      </c>
      <c r="D125" s="14">
        <v>0.2</v>
      </c>
      <c r="E125" s="15">
        <v>0.1</v>
      </c>
      <c r="F125" s="15">
        <f t="shared" si="5"/>
        <v>2.819</v>
      </c>
      <c r="G125" s="15">
        <v>0.2</v>
      </c>
      <c r="H125" s="15">
        <v>0.15</v>
      </c>
      <c r="I125" s="15">
        <v>2</v>
      </c>
      <c r="J125" s="15">
        <f t="shared" si="6"/>
        <v>0.27</v>
      </c>
    </row>
    <row r="126" spans="1:26" x14ac:dyDescent="0.25">
      <c r="A126" s="14" t="s">
        <v>237</v>
      </c>
      <c r="B126" s="14" t="s">
        <v>238</v>
      </c>
      <c r="C126" s="15">
        <f t="shared" si="4"/>
        <v>5.4829999999999997</v>
      </c>
      <c r="D126" s="14">
        <v>0.2</v>
      </c>
      <c r="E126" s="15">
        <v>0.1</v>
      </c>
      <c r="F126" s="15">
        <f t="shared" si="5"/>
        <v>2.8330000000000002</v>
      </c>
      <c r="G126" s="15">
        <v>0.2</v>
      </c>
      <c r="H126" s="15">
        <v>0.15</v>
      </c>
      <c r="I126" s="15">
        <v>2</v>
      </c>
      <c r="J126" s="15">
        <f t="shared" si="6"/>
        <v>0.28000000000000003</v>
      </c>
    </row>
    <row r="127" spans="1:26" x14ac:dyDescent="0.25">
      <c r="A127" s="14" t="s">
        <v>239</v>
      </c>
      <c r="B127" s="14" t="s">
        <v>240</v>
      </c>
      <c r="C127" s="15">
        <f t="shared" si="4"/>
        <v>5.9</v>
      </c>
      <c r="D127" s="14">
        <v>0.2</v>
      </c>
      <c r="E127" s="15">
        <v>0.1</v>
      </c>
      <c r="F127" s="15">
        <f t="shared" si="5"/>
        <v>2.5960000000000001</v>
      </c>
      <c r="G127" s="15">
        <v>0.2</v>
      </c>
      <c r="H127" s="15">
        <v>0.15</v>
      </c>
      <c r="I127" s="15">
        <v>2</v>
      </c>
      <c r="J127" s="15">
        <f t="shared" si="6"/>
        <v>0.27</v>
      </c>
    </row>
    <row r="128" spans="1:26" x14ac:dyDescent="0.25">
      <c r="A128" s="14" t="s">
        <v>241</v>
      </c>
      <c r="B128" s="14" t="s">
        <v>242</v>
      </c>
      <c r="C128" s="15">
        <f t="shared" si="4"/>
        <v>5.9</v>
      </c>
      <c r="D128" s="14">
        <v>0.2</v>
      </c>
      <c r="E128" s="15">
        <v>0.1</v>
      </c>
      <c r="F128" s="15">
        <f t="shared" si="5"/>
        <v>2.35</v>
      </c>
      <c r="G128" s="15">
        <v>0.2</v>
      </c>
      <c r="H128" s="15">
        <v>0.15</v>
      </c>
      <c r="I128" s="15">
        <v>2</v>
      </c>
      <c r="J128" s="15">
        <f t="shared" si="6"/>
        <v>0.26</v>
      </c>
    </row>
    <row r="129" spans="1:10" x14ac:dyDescent="0.25">
      <c r="A129" s="14" t="s">
        <v>243</v>
      </c>
      <c r="B129" s="14" t="s">
        <v>244</v>
      </c>
      <c r="C129" s="15">
        <f t="shared" si="4"/>
        <v>5.9</v>
      </c>
      <c r="D129" s="14">
        <v>0.2</v>
      </c>
      <c r="E129" s="15">
        <v>0.1</v>
      </c>
      <c r="F129" s="15">
        <f t="shared" si="5"/>
        <v>2.35</v>
      </c>
      <c r="G129" s="15">
        <v>0.2</v>
      </c>
      <c r="H129" s="15">
        <v>0.15</v>
      </c>
      <c r="I129" s="15">
        <v>2</v>
      </c>
      <c r="J129" s="15">
        <f t="shared" si="6"/>
        <v>0.26</v>
      </c>
    </row>
    <row r="130" spans="1:10" x14ac:dyDescent="0.25">
      <c r="A130" s="14" t="s">
        <v>245</v>
      </c>
      <c r="B130" s="14" t="s">
        <v>246</v>
      </c>
      <c r="C130" s="15">
        <f t="shared" si="4"/>
        <v>5.9</v>
      </c>
      <c r="D130" s="14">
        <v>0.2</v>
      </c>
      <c r="E130" s="15">
        <v>0.1</v>
      </c>
      <c r="F130" s="15">
        <f t="shared" si="5"/>
        <v>2.35</v>
      </c>
      <c r="G130" s="15">
        <v>0.2</v>
      </c>
      <c r="H130" s="15">
        <v>0.15</v>
      </c>
      <c r="I130" s="15">
        <v>2</v>
      </c>
      <c r="J130" s="15">
        <f t="shared" si="6"/>
        <v>0.26</v>
      </c>
    </row>
    <row r="131" spans="1:10" x14ac:dyDescent="0.25">
      <c r="A131" s="14" t="s">
        <v>247</v>
      </c>
      <c r="B131" s="14" t="s">
        <v>248</v>
      </c>
      <c r="C131" s="15">
        <f t="shared" si="4"/>
        <v>5.9</v>
      </c>
      <c r="D131" s="14">
        <v>0.2</v>
      </c>
      <c r="E131" s="15">
        <v>0.1</v>
      </c>
      <c r="F131" s="15">
        <f t="shared" si="5"/>
        <v>2.35</v>
      </c>
      <c r="G131" s="15">
        <v>0.2</v>
      </c>
      <c r="H131" s="15">
        <v>0.15</v>
      </c>
      <c r="I131" s="15">
        <v>2</v>
      </c>
      <c r="J131" s="15">
        <f t="shared" si="6"/>
        <v>0.26</v>
      </c>
    </row>
    <row r="132" spans="1:10" x14ac:dyDescent="0.25">
      <c r="A132" s="14" t="s">
        <v>249</v>
      </c>
      <c r="B132" s="14" t="s">
        <v>250</v>
      </c>
      <c r="C132" s="15">
        <f t="shared" si="4"/>
        <v>5.9</v>
      </c>
      <c r="D132" s="14">
        <v>0.2</v>
      </c>
      <c r="E132" s="15">
        <v>0.1</v>
      </c>
      <c r="F132" s="15">
        <f t="shared" si="5"/>
        <v>2.35</v>
      </c>
      <c r="G132" s="15">
        <v>0.2</v>
      </c>
      <c r="H132" s="15">
        <v>0.15</v>
      </c>
      <c r="I132" s="15">
        <v>2</v>
      </c>
      <c r="J132" s="15">
        <f t="shared" si="6"/>
        <v>0.26</v>
      </c>
    </row>
    <row r="133" spans="1:10" x14ac:dyDescent="0.25">
      <c r="A133" s="14" t="s">
        <v>251</v>
      </c>
      <c r="B133" s="14" t="s">
        <v>252</v>
      </c>
      <c r="C133" s="15">
        <f t="shared" si="4"/>
        <v>5.9</v>
      </c>
      <c r="D133" s="14">
        <v>0.2</v>
      </c>
      <c r="E133" s="15">
        <v>0.1</v>
      </c>
      <c r="F133" s="15">
        <f t="shared" si="5"/>
        <v>2.35</v>
      </c>
      <c r="G133" s="15">
        <v>0.2</v>
      </c>
      <c r="H133" s="15">
        <v>0.15</v>
      </c>
      <c r="I133" s="15">
        <v>2</v>
      </c>
      <c r="J133" s="15">
        <f t="shared" si="6"/>
        <v>0.26</v>
      </c>
    </row>
    <row r="134" spans="1:10" x14ac:dyDescent="0.25">
      <c r="A134" s="14" t="s">
        <v>253</v>
      </c>
      <c r="B134" s="14" t="s">
        <v>254</v>
      </c>
      <c r="C134" s="15">
        <f t="shared" si="4"/>
        <v>5.9</v>
      </c>
      <c r="D134" s="14">
        <v>0.2</v>
      </c>
      <c r="E134" s="15">
        <v>0.1</v>
      </c>
      <c r="F134" s="15">
        <f t="shared" si="5"/>
        <v>2.35</v>
      </c>
      <c r="G134" s="15">
        <v>0.2</v>
      </c>
      <c r="H134" s="15">
        <v>0.15</v>
      </c>
      <c r="I134" s="15">
        <v>2</v>
      </c>
      <c r="J134" s="15">
        <f t="shared" si="6"/>
        <v>0.26</v>
      </c>
    </row>
    <row r="135" spans="1:10" x14ac:dyDescent="0.25">
      <c r="A135" s="14" t="s">
        <v>255</v>
      </c>
      <c r="B135" s="14" t="s">
        <v>256</v>
      </c>
      <c r="C135" s="15">
        <f t="shared" si="4"/>
        <v>5.9</v>
      </c>
      <c r="D135" s="14">
        <v>0.2</v>
      </c>
      <c r="E135" s="15">
        <v>0.1</v>
      </c>
      <c r="F135" s="15">
        <f t="shared" si="5"/>
        <v>2.35</v>
      </c>
      <c r="G135" s="15">
        <v>0.2</v>
      </c>
      <c r="H135" s="15">
        <v>0.15</v>
      </c>
      <c r="I135" s="15">
        <v>2</v>
      </c>
      <c r="J135" s="15">
        <f t="shared" si="6"/>
        <v>0.26</v>
      </c>
    </row>
    <row r="136" spans="1:10" x14ac:dyDescent="0.25">
      <c r="A136" s="14" t="s">
        <v>257</v>
      </c>
      <c r="B136" s="14" t="s">
        <v>258</v>
      </c>
      <c r="C136" s="15">
        <f t="shared" si="4"/>
        <v>5.9</v>
      </c>
      <c r="D136" s="14">
        <v>0.2</v>
      </c>
      <c r="E136" s="15">
        <v>0.1</v>
      </c>
      <c r="F136" s="15">
        <f t="shared" si="5"/>
        <v>2.35</v>
      </c>
      <c r="G136" s="15">
        <v>0.2</v>
      </c>
      <c r="H136" s="15">
        <v>0.15</v>
      </c>
      <c r="I136" s="15">
        <v>2</v>
      </c>
      <c r="J136" s="15">
        <f t="shared" si="6"/>
        <v>0.26</v>
      </c>
    </row>
    <row r="137" spans="1:10" x14ac:dyDescent="0.25">
      <c r="A137" s="14" t="s">
        <v>259</v>
      </c>
      <c r="B137" s="14" t="s">
        <v>260</v>
      </c>
      <c r="C137" s="15">
        <f t="shared" si="4"/>
        <v>5.9</v>
      </c>
      <c r="D137" s="14">
        <v>0.2</v>
      </c>
      <c r="E137" s="15">
        <v>0.1</v>
      </c>
      <c r="F137" s="15">
        <f t="shared" si="5"/>
        <v>2.35</v>
      </c>
      <c r="G137" s="15">
        <v>0.2</v>
      </c>
      <c r="H137" s="15">
        <v>0.15</v>
      </c>
      <c r="I137" s="15">
        <v>2</v>
      </c>
      <c r="J137" s="15">
        <f t="shared" si="6"/>
        <v>0.26</v>
      </c>
    </row>
    <row r="138" spans="1:10" x14ac:dyDescent="0.25">
      <c r="A138" s="14" t="s">
        <v>261</v>
      </c>
      <c r="B138" s="14" t="s">
        <v>262</v>
      </c>
      <c r="C138" s="15">
        <f t="shared" si="4"/>
        <v>5.9</v>
      </c>
      <c r="D138" s="14">
        <v>0.2</v>
      </c>
      <c r="E138" s="15">
        <v>0.1</v>
      </c>
      <c r="F138" s="15">
        <f t="shared" si="5"/>
        <v>2.35</v>
      </c>
      <c r="G138" s="15">
        <v>0.2</v>
      </c>
      <c r="H138" s="15">
        <v>0.15</v>
      </c>
      <c r="I138" s="15">
        <v>2</v>
      </c>
      <c r="J138" s="15">
        <f t="shared" si="6"/>
        <v>0.26</v>
      </c>
    </row>
    <row r="139" spans="1:10" x14ac:dyDescent="0.25">
      <c r="A139" s="14" t="s">
        <v>263</v>
      </c>
      <c r="B139" s="14" t="s">
        <v>264</v>
      </c>
      <c r="C139" s="15">
        <f t="shared" si="4"/>
        <v>5.9</v>
      </c>
      <c r="D139" s="14">
        <v>0.2</v>
      </c>
      <c r="E139" s="15">
        <v>0.1</v>
      </c>
      <c r="F139" s="15">
        <f t="shared" si="5"/>
        <v>2.35</v>
      </c>
      <c r="G139" s="15">
        <v>0.2</v>
      </c>
      <c r="H139" s="15">
        <v>0.15</v>
      </c>
      <c r="I139" s="15">
        <v>2</v>
      </c>
      <c r="J139" s="15">
        <f t="shared" si="6"/>
        <v>0.26</v>
      </c>
    </row>
    <row r="140" spans="1:10" x14ac:dyDescent="0.25">
      <c r="A140" s="14" t="s">
        <v>265</v>
      </c>
      <c r="B140" s="14" t="s">
        <v>266</v>
      </c>
      <c r="C140" s="15">
        <f t="shared" si="4"/>
        <v>5.798</v>
      </c>
      <c r="D140" s="14">
        <v>0.2</v>
      </c>
      <c r="E140" s="15">
        <v>0.1</v>
      </c>
      <c r="F140" s="15">
        <f t="shared" si="5"/>
        <v>2.3010000000000002</v>
      </c>
      <c r="G140" s="15">
        <v>0.2</v>
      </c>
      <c r="H140" s="15">
        <v>0.15</v>
      </c>
      <c r="I140" s="15">
        <v>2</v>
      </c>
      <c r="J140" s="15">
        <f t="shared" si="6"/>
        <v>0.25</v>
      </c>
    </row>
    <row r="141" spans="1:10" x14ac:dyDescent="0.25">
      <c r="A141" s="14" t="s">
        <v>267</v>
      </c>
      <c r="B141" s="14" t="s">
        <v>268</v>
      </c>
      <c r="C141" s="15">
        <f t="shared" si="4"/>
        <v>5</v>
      </c>
      <c r="D141" s="14">
        <v>0.2</v>
      </c>
      <c r="E141" s="15">
        <v>0.1</v>
      </c>
      <c r="F141" s="15">
        <f t="shared" si="5"/>
        <v>2.8780000000000001</v>
      </c>
      <c r="G141" s="15">
        <v>0.2</v>
      </c>
      <c r="H141" s="15">
        <v>0.15</v>
      </c>
      <c r="I141" s="15">
        <v>2</v>
      </c>
      <c r="J141" s="15">
        <f t="shared" si="6"/>
        <v>0.27</v>
      </c>
    </row>
    <row r="142" spans="1:10" x14ac:dyDescent="0.25">
      <c r="A142" s="14" t="s">
        <v>269</v>
      </c>
      <c r="B142" s="14" t="s">
        <v>270</v>
      </c>
      <c r="C142" s="15">
        <f t="shared" si="4"/>
        <v>5</v>
      </c>
      <c r="D142" s="14">
        <v>0.2</v>
      </c>
      <c r="E142" s="15">
        <v>0.1</v>
      </c>
      <c r="F142" s="15">
        <f t="shared" si="5"/>
        <v>3.2570999999999999</v>
      </c>
      <c r="G142" s="15">
        <v>0.2</v>
      </c>
      <c r="H142" s="15">
        <v>0.15</v>
      </c>
      <c r="I142" s="15">
        <v>2</v>
      </c>
      <c r="J142" s="15">
        <f t="shared" si="6"/>
        <v>0.3</v>
      </c>
    </row>
    <row r="143" spans="1:10" x14ac:dyDescent="0.25">
      <c r="A143" s="14" t="s">
        <v>271</v>
      </c>
      <c r="B143" s="14" t="s">
        <v>272</v>
      </c>
      <c r="C143" s="15">
        <f t="shared" si="4"/>
        <v>5</v>
      </c>
      <c r="D143" s="14">
        <v>0.2</v>
      </c>
      <c r="E143" s="15">
        <v>0.1</v>
      </c>
      <c r="F143" s="15">
        <f t="shared" si="5"/>
        <v>3.2406000000000001</v>
      </c>
      <c r="G143" s="15">
        <v>0.2</v>
      </c>
      <c r="H143" s="15">
        <v>0.15</v>
      </c>
      <c r="I143" s="15">
        <v>2</v>
      </c>
      <c r="J143" s="15">
        <f t="shared" si="6"/>
        <v>0.28999999999999998</v>
      </c>
    </row>
    <row r="144" spans="1:10" x14ac:dyDescent="0.25">
      <c r="A144" s="14" t="s">
        <v>273</v>
      </c>
      <c r="B144" s="14" t="s">
        <v>274</v>
      </c>
      <c r="C144" s="15">
        <f t="shared" ref="C144:C183" si="7">VLOOKUP(B144,$B$549:$C$885,2,FALSE)</f>
        <v>5</v>
      </c>
      <c r="D144" s="14">
        <v>0.2</v>
      </c>
      <c r="E144" s="15">
        <v>0.1</v>
      </c>
      <c r="F144" s="15">
        <f t="shared" si="5"/>
        <v>2.8090000000000002</v>
      </c>
      <c r="G144" s="15">
        <v>0.2</v>
      </c>
      <c r="H144" s="15">
        <v>0.15</v>
      </c>
      <c r="I144" s="15">
        <v>2</v>
      </c>
      <c r="J144" s="15">
        <f t="shared" si="6"/>
        <v>0.27</v>
      </c>
    </row>
    <row r="145" spans="1:10" x14ac:dyDescent="0.25">
      <c r="A145" s="14" t="s">
        <v>275</v>
      </c>
      <c r="B145" s="14" t="s">
        <v>276</v>
      </c>
      <c r="C145" s="15">
        <f t="shared" si="7"/>
        <v>5</v>
      </c>
      <c r="D145" s="14">
        <v>0.2</v>
      </c>
      <c r="E145" s="15">
        <v>0.1</v>
      </c>
      <c r="F145" s="15">
        <f t="shared" ref="F145:F183" si="8">VLOOKUP(A145,$B$551:$S$884,18,FALSE)</f>
        <v>3.2850000000000001</v>
      </c>
      <c r="G145" s="15">
        <v>0.2</v>
      </c>
      <c r="H145" s="15">
        <v>0.15</v>
      </c>
      <c r="I145" s="15">
        <v>2</v>
      </c>
      <c r="J145" s="15">
        <f t="shared" si="6"/>
        <v>0.3</v>
      </c>
    </row>
    <row r="146" spans="1:10" x14ac:dyDescent="0.25">
      <c r="A146" s="14" t="s">
        <v>277</v>
      </c>
      <c r="B146" s="14" t="s">
        <v>278</v>
      </c>
      <c r="C146" s="15">
        <f t="shared" si="7"/>
        <v>5</v>
      </c>
      <c r="D146" s="14">
        <v>0.2</v>
      </c>
      <c r="E146" s="15">
        <v>0.1</v>
      </c>
      <c r="F146" s="15">
        <f t="shared" si="8"/>
        <v>2.8</v>
      </c>
      <c r="G146" s="15">
        <v>0.2</v>
      </c>
      <c r="H146" s="15">
        <v>0.15</v>
      </c>
      <c r="I146" s="15">
        <v>2</v>
      </c>
      <c r="J146" s="15">
        <f t="shared" ref="J146:J183" si="9">+ROUND((C146*D146*E146)+(F146*G146*H146*I146),2)</f>
        <v>0.27</v>
      </c>
    </row>
    <row r="147" spans="1:10" x14ac:dyDescent="0.25">
      <c r="A147" s="14" t="s">
        <v>279</v>
      </c>
      <c r="B147" s="14" t="s">
        <v>280</v>
      </c>
      <c r="C147" s="15">
        <f t="shared" si="7"/>
        <v>5</v>
      </c>
      <c r="D147" s="14">
        <v>0.2</v>
      </c>
      <c r="E147" s="15">
        <v>0.1</v>
      </c>
      <c r="F147" s="15">
        <f t="shared" si="8"/>
        <v>2.8</v>
      </c>
      <c r="G147" s="15">
        <v>0.2</v>
      </c>
      <c r="H147" s="15">
        <v>0.15</v>
      </c>
      <c r="I147" s="15">
        <v>2</v>
      </c>
      <c r="J147" s="15">
        <f t="shared" si="9"/>
        <v>0.27</v>
      </c>
    </row>
    <row r="148" spans="1:10" x14ac:dyDescent="0.25">
      <c r="A148" s="14" t="s">
        <v>281</v>
      </c>
      <c r="B148" s="14" t="s">
        <v>282</v>
      </c>
      <c r="C148" s="15">
        <f t="shared" si="7"/>
        <v>5</v>
      </c>
      <c r="D148" s="14">
        <v>0.2</v>
      </c>
      <c r="E148" s="15">
        <v>0.1</v>
      </c>
      <c r="F148" s="15">
        <f t="shared" si="8"/>
        <v>2.8</v>
      </c>
      <c r="G148" s="15">
        <v>0.2</v>
      </c>
      <c r="H148" s="15">
        <v>0.15</v>
      </c>
      <c r="I148" s="15">
        <v>2</v>
      </c>
      <c r="J148" s="15">
        <f t="shared" si="9"/>
        <v>0.27</v>
      </c>
    </row>
    <row r="149" spans="1:10" x14ac:dyDescent="0.25">
      <c r="A149" s="14" t="s">
        <v>283</v>
      </c>
      <c r="B149" s="14" t="s">
        <v>284</v>
      </c>
      <c r="C149" s="15">
        <f t="shared" si="7"/>
        <v>5</v>
      </c>
      <c r="D149" s="14">
        <v>0.2</v>
      </c>
      <c r="E149" s="15">
        <v>0.1</v>
      </c>
      <c r="F149" s="15">
        <f t="shared" si="8"/>
        <v>2.8</v>
      </c>
      <c r="G149" s="15">
        <v>0.2</v>
      </c>
      <c r="H149" s="15">
        <v>0.15</v>
      </c>
      <c r="I149" s="15">
        <v>2</v>
      </c>
      <c r="J149" s="15">
        <f t="shared" si="9"/>
        <v>0.27</v>
      </c>
    </row>
    <row r="150" spans="1:10" x14ac:dyDescent="0.25">
      <c r="A150" s="14" t="s">
        <v>285</v>
      </c>
      <c r="B150" s="14" t="s">
        <v>286</v>
      </c>
      <c r="C150" s="15">
        <f t="shared" si="7"/>
        <v>5</v>
      </c>
      <c r="D150" s="14">
        <v>0.2</v>
      </c>
      <c r="E150" s="15">
        <v>0.1</v>
      </c>
      <c r="F150" s="15">
        <f t="shared" si="8"/>
        <v>2.8</v>
      </c>
      <c r="G150" s="15">
        <v>0.2</v>
      </c>
      <c r="H150" s="15">
        <v>0.15</v>
      </c>
      <c r="I150" s="15">
        <v>2</v>
      </c>
      <c r="J150" s="15">
        <f t="shared" si="9"/>
        <v>0.27</v>
      </c>
    </row>
    <row r="151" spans="1:10" x14ac:dyDescent="0.25">
      <c r="A151" s="14" t="s">
        <v>287</v>
      </c>
      <c r="B151" s="14" t="s">
        <v>288</v>
      </c>
      <c r="C151" s="15">
        <f t="shared" si="7"/>
        <v>5</v>
      </c>
      <c r="D151" s="14">
        <v>0.2</v>
      </c>
      <c r="E151" s="15">
        <v>0.1</v>
      </c>
      <c r="F151" s="15">
        <f t="shared" si="8"/>
        <v>2.407</v>
      </c>
      <c r="G151" s="15">
        <v>0.2</v>
      </c>
      <c r="H151" s="15">
        <v>0.15</v>
      </c>
      <c r="I151" s="15">
        <v>2</v>
      </c>
      <c r="J151" s="15">
        <f t="shared" si="9"/>
        <v>0.24</v>
      </c>
    </row>
    <row r="152" spans="1:10" x14ac:dyDescent="0.25">
      <c r="A152" s="14" t="s">
        <v>289</v>
      </c>
      <c r="B152" s="14" t="s">
        <v>290</v>
      </c>
      <c r="C152" s="15">
        <f t="shared" si="7"/>
        <v>5</v>
      </c>
      <c r="D152" s="14">
        <v>0.2</v>
      </c>
      <c r="E152" s="15">
        <v>0.1</v>
      </c>
      <c r="F152" s="15">
        <f t="shared" si="8"/>
        <v>2.6328999999999998</v>
      </c>
      <c r="G152" s="15">
        <v>0.2</v>
      </c>
      <c r="H152" s="15">
        <v>0.15</v>
      </c>
      <c r="I152" s="15">
        <v>2</v>
      </c>
      <c r="J152" s="15">
        <f t="shared" si="9"/>
        <v>0.26</v>
      </c>
    </row>
    <row r="153" spans="1:10" x14ac:dyDescent="0.25">
      <c r="A153" s="14" t="s">
        <v>291</v>
      </c>
      <c r="B153" s="14" t="s">
        <v>292</v>
      </c>
      <c r="C153" s="15">
        <f t="shared" si="7"/>
        <v>5.3319999999999999</v>
      </c>
      <c r="D153" s="14">
        <v>0.2</v>
      </c>
      <c r="E153" s="15">
        <v>0.1</v>
      </c>
      <c r="F153" s="15">
        <f t="shared" si="8"/>
        <v>2.7951999999999999</v>
      </c>
      <c r="G153" s="15">
        <v>0.2</v>
      </c>
      <c r="H153" s="15">
        <v>0.15</v>
      </c>
      <c r="I153" s="15">
        <v>2</v>
      </c>
      <c r="J153" s="15">
        <f t="shared" si="9"/>
        <v>0.27</v>
      </c>
    </row>
    <row r="154" spans="1:10" x14ac:dyDescent="0.25">
      <c r="A154" s="14" t="s">
        <v>293</v>
      </c>
      <c r="B154" s="14" t="s">
        <v>294</v>
      </c>
      <c r="C154" s="15">
        <f t="shared" si="7"/>
        <v>5.7809999999999997</v>
      </c>
      <c r="D154" s="14">
        <v>0.2</v>
      </c>
      <c r="E154" s="15">
        <v>0.1</v>
      </c>
      <c r="F154" s="15">
        <f t="shared" si="8"/>
        <v>2.8243</v>
      </c>
      <c r="G154" s="15">
        <v>0.2</v>
      </c>
      <c r="H154" s="15">
        <v>0.15</v>
      </c>
      <c r="I154" s="15">
        <v>2</v>
      </c>
      <c r="J154" s="15">
        <f t="shared" si="9"/>
        <v>0.28999999999999998</v>
      </c>
    </row>
    <row r="155" spans="1:10" x14ac:dyDescent="0.25">
      <c r="A155" s="14" t="s">
        <v>295</v>
      </c>
      <c r="B155" s="14" t="s">
        <v>296</v>
      </c>
      <c r="C155" s="15">
        <f t="shared" si="7"/>
        <v>6.2309999999999999</v>
      </c>
      <c r="D155" s="14">
        <v>0.2</v>
      </c>
      <c r="E155" s="15">
        <v>0.1</v>
      </c>
      <c r="F155" s="15">
        <f t="shared" si="8"/>
        <v>2.8243</v>
      </c>
      <c r="G155" s="15">
        <v>0.2</v>
      </c>
      <c r="H155" s="15">
        <v>0.15</v>
      </c>
      <c r="I155" s="15">
        <v>2</v>
      </c>
      <c r="J155" s="15">
        <f t="shared" si="9"/>
        <v>0.28999999999999998</v>
      </c>
    </row>
    <row r="156" spans="1:10" x14ac:dyDescent="0.25">
      <c r="A156" s="14" t="s">
        <v>297</v>
      </c>
      <c r="B156" s="14" t="s">
        <v>298</v>
      </c>
      <c r="C156" s="15">
        <f t="shared" si="7"/>
        <v>6.35</v>
      </c>
      <c r="D156" s="14">
        <v>0.2</v>
      </c>
      <c r="E156" s="15">
        <v>0.1</v>
      </c>
      <c r="F156" s="15">
        <f t="shared" si="8"/>
        <v>3.5518000000000001</v>
      </c>
      <c r="G156" s="15">
        <v>0.2</v>
      </c>
      <c r="H156" s="15">
        <v>0.15</v>
      </c>
      <c r="I156" s="15">
        <v>2</v>
      </c>
      <c r="J156" s="15">
        <f t="shared" si="9"/>
        <v>0.34</v>
      </c>
    </row>
    <row r="157" spans="1:10" x14ac:dyDescent="0.25">
      <c r="A157" s="14" t="s">
        <v>299</v>
      </c>
      <c r="B157" s="14" t="s">
        <v>300</v>
      </c>
      <c r="C157" s="15">
        <f t="shared" si="7"/>
        <v>6.35</v>
      </c>
      <c r="D157" s="14">
        <v>0.2</v>
      </c>
      <c r="E157" s="15">
        <v>0.1</v>
      </c>
      <c r="F157" s="15">
        <f t="shared" si="8"/>
        <v>3.7153</v>
      </c>
      <c r="G157" s="15">
        <v>0.2</v>
      </c>
      <c r="H157" s="15">
        <v>0.15</v>
      </c>
      <c r="I157" s="15">
        <v>2</v>
      </c>
      <c r="J157" s="15">
        <f t="shared" si="9"/>
        <v>0.35</v>
      </c>
    </row>
    <row r="158" spans="1:10" x14ac:dyDescent="0.25">
      <c r="A158" s="14" t="s">
        <v>301</v>
      </c>
      <c r="B158" s="14" t="s">
        <v>302</v>
      </c>
      <c r="C158" s="15">
        <f t="shared" si="7"/>
        <v>6.35</v>
      </c>
      <c r="D158" s="14">
        <v>0.2</v>
      </c>
      <c r="E158" s="15">
        <v>0.1</v>
      </c>
      <c r="F158" s="15">
        <f t="shared" si="8"/>
        <v>3.5989</v>
      </c>
      <c r="G158" s="15">
        <v>0.2</v>
      </c>
      <c r="H158" s="15">
        <v>0.15</v>
      </c>
      <c r="I158" s="15">
        <v>2</v>
      </c>
      <c r="J158" s="15">
        <f t="shared" si="9"/>
        <v>0.34</v>
      </c>
    </row>
    <row r="159" spans="1:10" x14ac:dyDescent="0.25">
      <c r="A159" s="14" t="s">
        <v>303</v>
      </c>
      <c r="B159" s="14" t="s">
        <v>304</v>
      </c>
      <c r="C159" s="15">
        <f t="shared" si="7"/>
        <v>5.7859999999999996</v>
      </c>
      <c r="D159" s="14">
        <v>0.2</v>
      </c>
      <c r="E159" s="15">
        <v>0.1</v>
      </c>
      <c r="F159" s="15">
        <f t="shared" si="8"/>
        <v>2.7189999999999999</v>
      </c>
      <c r="G159" s="15">
        <v>0.2</v>
      </c>
      <c r="H159" s="15">
        <v>0.15</v>
      </c>
      <c r="I159" s="15">
        <v>2</v>
      </c>
      <c r="J159" s="15">
        <f t="shared" si="9"/>
        <v>0.28000000000000003</v>
      </c>
    </row>
    <row r="160" spans="1:10" x14ac:dyDescent="0.25">
      <c r="A160" s="14" t="s">
        <v>305</v>
      </c>
      <c r="B160" s="14" t="s">
        <v>306</v>
      </c>
      <c r="C160" s="15">
        <f t="shared" si="7"/>
        <v>5.6</v>
      </c>
      <c r="D160" s="14">
        <v>0.2</v>
      </c>
      <c r="E160" s="15">
        <v>0.1</v>
      </c>
      <c r="F160" s="15">
        <f t="shared" si="8"/>
        <v>2.8397000000000001</v>
      </c>
      <c r="G160" s="15">
        <v>0.2</v>
      </c>
      <c r="H160" s="15">
        <v>0.15</v>
      </c>
      <c r="I160" s="15">
        <v>2</v>
      </c>
      <c r="J160" s="15">
        <f t="shared" si="9"/>
        <v>0.28000000000000003</v>
      </c>
    </row>
    <row r="161" spans="1:10" x14ac:dyDescent="0.25">
      <c r="A161" s="14" t="s">
        <v>307</v>
      </c>
      <c r="B161" s="14" t="s">
        <v>308</v>
      </c>
      <c r="C161" s="15">
        <f t="shared" si="7"/>
        <v>5</v>
      </c>
      <c r="D161" s="14">
        <v>0.2</v>
      </c>
      <c r="E161" s="15">
        <v>0.1</v>
      </c>
      <c r="F161" s="15">
        <f t="shared" si="8"/>
        <v>2.7970000000000002</v>
      </c>
      <c r="G161" s="15">
        <v>0.2</v>
      </c>
      <c r="H161" s="15">
        <v>0.15</v>
      </c>
      <c r="I161" s="15">
        <v>2</v>
      </c>
      <c r="J161" s="15">
        <f t="shared" si="9"/>
        <v>0.27</v>
      </c>
    </row>
    <row r="162" spans="1:10" x14ac:dyDescent="0.25">
      <c r="A162" s="14" t="s">
        <v>309</v>
      </c>
      <c r="B162" s="14" t="s">
        <v>310</v>
      </c>
      <c r="C162" s="15">
        <f t="shared" si="7"/>
        <v>5</v>
      </c>
      <c r="D162" s="14">
        <v>0.2</v>
      </c>
      <c r="E162" s="15">
        <v>0.1</v>
      </c>
      <c r="F162" s="15">
        <f t="shared" si="8"/>
        <v>2.7734000000000001</v>
      </c>
      <c r="G162" s="15">
        <v>0.2</v>
      </c>
      <c r="H162" s="15">
        <v>0.15</v>
      </c>
      <c r="I162" s="15">
        <v>2</v>
      </c>
      <c r="J162" s="15">
        <f t="shared" si="9"/>
        <v>0.27</v>
      </c>
    </row>
    <row r="163" spans="1:10" x14ac:dyDescent="0.25">
      <c r="A163" s="14" t="s">
        <v>311</v>
      </c>
      <c r="B163" s="14" t="s">
        <v>312</v>
      </c>
      <c r="C163" s="15">
        <f t="shared" si="7"/>
        <v>5.6</v>
      </c>
      <c r="D163" s="14">
        <v>0.2</v>
      </c>
      <c r="E163" s="15">
        <v>0.1</v>
      </c>
      <c r="F163" s="15">
        <f t="shared" si="8"/>
        <v>2.83</v>
      </c>
      <c r="G163" s="15">
        <v>0.2</v>
      </c>
      <c r="H163" s="15">
        <v>0.15</v>
      </c>
      <c r="I163" s="15">
        <v>2</v>
      </c>
      <c r="J163" s="15">
        <f t="shared" si="9"/>
        <v>0.28000000000000003</v>
      </c>
    </row>
    <row r="164" spans="1:10" x14ac:dyDescent="0.25">
      <c r="A164" s="14" t="s">
        <v>313</v>
      </c>
      <c r="B164" s="14" t="s">
        <v>314</v>
      </c>
      <c r="C164" s="15">
        <f t="shared" si="7"/>
        <v>5.9</v>
      </c>
      <c r="D164" s="14">
        <v>0.2</v>
      </c>
      <c r="E164" s="15">
        <v>0.1</v>
      </c>
      <c r="F164" s="15">
        <f t="shared" si="8"/>
        <v>2.4157999999999999</v>
      </c>
      <c r="G164" s="15">
        <v>0.2</v>
      </c>
      <c r="H164" s="15">
        <v>0.15</v>
      </c>
      <c r="I164" s="15">
        <v>2</v>
      </c>
      <c r="J164" s="15">
        <f t="shared" si="9"/>
        <v>0.26</v>
      </c>
    </row>
    <row r="165" spans="1:10" x14ac:dyDescent="0.25">
      <c r="A165" s="14" t="s">
        <v>315</v>
      </c>
      <c r="B165" s="14" t="s">
        <v>316</v>
      </c>
      <c r="C165" s="15">
        <f t="shared" si="7"/>
        <v>5.9</v>
      </c>
      <c r="D165" s="14">
        <v>0.2</v>
      </c>
      <c r="E165" s="15">
        <v>0.1</v>
      </c>
      <c r="F165" s="15">
        <f t="shared" si="8"/>
        <v>1.6380999999999999</v>
      </c>
      <c r="G165" s="15">
        <v>0.2</v>
      </c>
      <c r="H165" s="15">
        <v>0.15</v>
      </c>
      <c r="I165" s="15">
        <v>2</v>
      </c>
      <c r="J165" s="15">
        <f t="shared" si="9"/>
        <v>0.22</v>
      </c>
    </row>
    <row r="166" spans="1:10" x14ac:dyDescent="0.25">
      <c r="A166" s="14" t="s">
        <v>317</v>
      </c>
      <c r="B166" s="14" t="s">
        <v>318</v>
      </c>
      <c r="C166" s="15">
        <f t="shared" si="7"/>
        <v>5.9</v>
      </c>
      <c r="D166" s="14">
        <v>0.2</v>
      </c>
      <c r="E166" s="15">
        <v>0.1</v>
      </c>
      <c r="F166" s="15">
        <f t="shared" si="8"/>
        <v>1.7592000000000001</v>
      </c>
      <c r="G166" s="15">
        <v>0.2</v>
      </c>
      <c r="H166" s="15">
        <v>0.15</v>
      </c>
      <c r="I166" s="15">
        <v>2</v>
      </c>
      <c r="J166" s="15">
        <f t="shared" si="9"/>
        <v>0.22</v>
      </c>
    </row>
    <row r="167" spans="1:10" x14ac:dyDescent="0.25">
      <c r="A167" s="14" t="s">
        <v>319</v>
      </c>
      <c r="B167" s="14" t="s">
        <v>320</v>
      </c>
      <c r="C167" s="15">
        <f t="shared" si="7"/>
        <v>5.4119999999999999</v>
      </c>
      <c r="D167" s="14">
        <v>0.2</v>
      </c>
      <c r="E167" s="15">
        <v>0.1</v>
      </c>
      <c r="F167" s="15">
        <f t="shared" si="8"/>
        <v>2.8450000000000002</v>
      </c>
      <c r="G167" s="15">
        <v>0.2</v>
      </c>
      <c r="H167" s="15">
        <v>0.15</v>
      </c>
      <c r="I167" s="15">
        <v>2</v>
      </c>
      <c r="J167" s="15">
        <f t="shared" si="9"/>
        <v>0.28000000000000003</v>
      </c>
    </row>
    <row r="168" spans="1:10" x14ac:dyDescent="0.25">
      <c r="A168" s="14" t="s">
        <v>321</v>
      </c>
      <c r="B168" s="14" t="s">
        <v>322</v>
      </c>
      <c r="C168" s="15">
        <f t="shared" si="7"/>
        <v>5</v>
      </c>
      <c r="D168" s="14">
        <v>0.2</v>
      </c>
      <c r="E168" s="15">
        <v>0.1</v>
      </c>
      <c r="F168" s="15">
        <f t="shared" si="8"/>
        <v>2.8079999999999998</v>
      </c>
      <c r="G168" s="15">
        <v>0.2</v>
      </c>
      <c r="H168" s="15">
        <v>0.15</v>
      </c>
      <c r="I168" s="15">
        <v>2</v>
      </c>
      <c r="J168" s="15">
        <f t="shared" si="9"/>
        <v>0.27</v>
      </c>
    </row>
    <row r="169" spans="1:10" x14ac:dyDescent="0.25">
      <c r="A169" s="14" t="s">
        <v>323</v>
      </c>
      <c r="B169" s="14" t="s">
        <v>324</v>
      </c>
      <c r="C169" s="15">
        <f t="shared" si="7"/>
        <v>5</v>
      </c>
      <c r="D169" s="14">
        <v>0.2</v>
      </c>
      <c r="E169" s="15">
        <v>0.1</v>
      </c>
      <c r="F169" s="15">
        <f t="shared" si="8"/>
        <v>2.4369999999999998</v>
      </c>
      <c r="G169" s="15">
        <v>0.2</v>
      </c>
      <c r="H169" s="15">
        <v>0.15</v>
      </c>
      <c r="I169" s="15">
        <v>2</v>
      </c>
      <c r="J169" s="15">
        <f t="shared" si="9"/>
        <v>0.25</v>
      </c>
    </row>
    <row r="170" spans="1:10" x14ac:dyDescent="0.25">
      <c r="A170" s="14" t="s">
        <v>325</v>
      </c>
      <c r="B170" s="14" t="s">
        <v>326</v>
      </c>
      <c r="C170" s="15">
        <f t="shared" si="7"/>
        <v>5</v>
      </c>
      <c r="D170" s="14">
        <v>0.2</v>
      </c>
      <c r="E170" s="15">
        <v>0.1</v>
      </c>
      <c r="F170" s="15">
        <f t="shared" si="8"/>
        <v>2.13</v>
      </c>
      <c r="G170" s="15">
        <v>0.2</v>
      </c>
      <c r="H170" s="15">
        <v>0.15</v>
      </c>
      <c r="I170" s="15">
        <v>2</v>
      </c>
      <c r="J170" s="15">
        <f t="shared" si="9"/>
        <v>0.23</v>
      </c>
    </row>
    <row r="171" spans="1:10" x14ac:dyDescent="0.25">
      <c r="A171" s="14" t="s">
        <v>327</v>
      </c>
      <c r="B171" s="14" t="s">
        <v>328</v>
      </c>
      <c r="C171" s="15">
        <f t="shared" si="7"/>
        <v>5</v>
      </c>
      <c r="D171" s="14">
        <v>0.2</v>
      </c>
      <c r="E171" s="15">
        <v>0.1</v>
      </c>
      <c r="F171" s="15">
        <f t="shared" si="8"/>
        <v>2.4910000000000001</v>
      </c>
      <c r="G171" s="15">
        <v>0.2</v>
      </c>
      <c r="H171" s="15">
        <v>0.15</v>
      </c>
      <c r="I171" s="15">
        <v>2</v>
      </c>
      <c r="J171" s="15">
        <f t="shared" si="9"/>
        <v>0.25</v>
      </c>
    </row>
    <row r="172" spans="1:10" x14ac:dyDescent="0.25">
      <c r="A172" s="14" t="s">
        <v>329</v>
      </c>
      <c r="B172" s="14" t="s">
        <v>330</v>
      </c>
      <c r="C172" s="15">
        <f t="shared" si="7"/>
        <v>5</v>
      </c>
      <c r="D172" s="14">
        <v>0.2</v>
      </c>
      <c r="E172" s="15">
        <v>0.1</v>
      </c>
      <c r="F172" s="15">
        <f t="shared" si="8"/>
        <v>2.8</v>
      </c>
      <c r="G172" s="15">
        <v>0.2</v>
      </c>
      <c r="H172" s="15">
        <v>0.15</v>
      </c>
      <c r="I172" s="15">
        <v>2</v>
      </c>
      <c r="J172" s="15">
        <f t="shared" si="9"/>
        <v>0.27</v>
      </c>
    </row>
    <row r="173" spans="1:10" x14ac:dyDescent="0.25">
      <c r="A173" s="14" t="s">
        <v>331</v>
      </c>
      <c r="B173" s="14" t="s">
        <v>332</v>
      </c>
      <c r="C173" s="15">
        <f t="shared" si="7"/>
        <v>5</v>
      </c>
      <c r="D173" s="14">
        <v>0.2</v>
      </c>
      <c r="E173" s="15">
        <v>0.1</v>
      </c>
      <c r="F173" s="15">
        <f t="shared" si="8"/>
        <v>2.8</v>
      </c>
      <c r="G173" s="15">
        <v>0.2</v>
      </c>
      <c r="H173" s="15">
        <v>0.15</v>
      </c>
      <c r="I173" s="15">
        <v>2</v>
      </c>
      <c r="J173" s="15">
        <f t="shared" si="9"/>
        <v>0.27</v>
      </c>
    </row>
    <row r="174" spans="1:10" x14ac:dyDescent="0.25">
      <c r="A174" s="14" t="s">
        <v>333</v>
      </c>
      <c r="B174" s="14" t="s">
        <v>334</v>
      </c>
      <c r="C174" s="15">
        <f t="shared" si="7"/>
        <v>5</v>
      </c>
      <c r="D174" s="14">
        <v>0.2</v>
      </c>
      <c r="E174" s="15">
        <v>0.1</v>
      </c>
      <c r="F174" s="15">
        <f t="shared" si="8"/>
        <v>2.8</v>
      </c>
      <c r="G174" s="15">
        <v>0.2</v>
      </c>
      <c r="H174" s="15">
        <v>0.15</v>
      </c>
      <c r="I174" s="15">
        <v>2</v>
      </c>
      <c r="J174" s="15">
        <f t="shared" si="9"/>
        <v>0.27</v>
      </c>
    </row>
    <row r="175" spans="1:10" x14ac:dyDescent="0.25">
      <c r="A175" s="14" t="s">
        <v>335</v>
      </c>
      <c r="B175" s="14" t="s">
        <v>336</v>
      </c>
      <c r="C175" s="15">
        <f t="shared" si="7"/>
        <v>5</v>
      </c>
      <c r="D175" s="14">
        <v>0.2</v>
      </c>
      <c r="E175" s="15">
        <v>0.1</v>
      </c>
      <c r="F175" s="15">
        <f t="shared" si="8"/>
        <v>2.8</v>
      </c>
      <c r="G175" s="15">
        <v>0.2</v>
      </c>
      <c r="H175" s="15">
        <v>0.15</v>
      </c>
      <c r="I175" s="15">
        <v>2</v>
      </c>
      <c r="J175" s="15">
        <f t="shared" si="9"/>
        <v>0.27</v>
      </c>
    </row>
    <row r="176" spans="1:10" x14ac:dyDescent="0.25">
      <c r="A176" s="14" t="s">
        <v>337</v>
      </c>
      <c r="B176" s="14" t="s">
        <v>338</v>
      </c>
      <c r="C176" s="15">
        <f t="shared" si="7"/>
        <v>5</v>
      </c>
      <c r="D176" s="14">
        <v>0.2</v>
      </c>
      <c r="E176" s="15">
        <v>0.1</v>
      </c>
      <c r="F176" s="15">
        <f t="shared" si="8"/>
        <v>2.8</v>
      </c>
      <c r="G176" s="15">
        <v>0.2</v>
      </c>
      <c r="H176" s="15">
        <v>0.15</v>
      </c>
      <c r="I176" s="15">
        <v>2</v>
      </c>
      <c r="J176" s="15">
        <f t="shared" si="9"/>
        <v>0.27</v>
      </c>
    </row>
    <row r="177" spans="1:26" x14ac:dyDescent="0.25">
      <c r="A177" s="14" t="s">
        <v>339</v>
      </c>
      <c r="B177" s="14" t="s">
        <v>340</v>
      </c>
      <c r="C177" s="15">
        <f t="shared" si="7"/>
        <v>5</v>
      </c>
      <c r="D177" s="14">
        <v>0.2</v>
      </c>
      <c r="E177" s="15">
        <v>0.1</v>
      </c>
      <c r="F177" s="15">
        <f t="shared" si="8"/>
        <v>2.8</v>
      </c>
      <c r="G177" s="15">
        <v>0.2</v>
      </c>
      <c r="H177" s="15">
        <v>0.15</v>
      </c>
      <c r="I177" s="15">
        <v>2</v>
      </c>
      <c r="J177" s="15">
        <f t="shared" si="9"/>
        <v>0.27</v>
      </c>
    </row>
    <row r="178" spans="1:26" x14ac:dyDescent="0.25">
      <c r="A178" s="14" t="s">
        <v>341</v>
      </c>
      <c r="B178" s="14" t="s">
        <v>342</v>
      </c>
      <c r="C178" s="15">
        <f t="shared" si="7"/>
        <v>5</v>
      </c>
      <c r="D178" s="14">
        <v>0.2</v>
      </c>
      <c r="E178" s="15">
        <v>0.1</v>
      </c>
      <c r="F178" s="15">
        <f t="shared" si="8"/>
        <v>2.8</v>
      </c>
      <c r="G178" s="15">
        <v>0.2</v>
      </c>
      <c r="H178" s="15">
        <v>0.15</v>
      </c>
      <c r="I178" s="15">
        <v>2</v>
      </c>
      <c r="J178" s="15">
        <f t="shared" si="9"/>
        <v>0.27</v>
      </c>
    </row>
    <row r="179" spans="1:26" x14ac:dyDescent="0.25">
      <c r="A179" s="14" t="s">
        <v>343</v>
      </c>
      <c r="B179" s="14" t="s">
        <v>344</v>
      </c>
      <c r="C179" s="15">
        <f t="shared" si="7"/>
        <v>5</v>
      </c>
      <c r="D179" s="14">
        <v>0.2</v>
      </c>
      <c r="E179" s="15">
        <v>0.1</v>
      </c>
      <c r="F179" s="15">
        <f t="shared" si="8"/>
        <v>2.8</v>
      </c>
      <c r="G179" s="15">
        <v>0.2</v>
      </c>
      <c r="H179" s="15">
        <v>0.15</v>
      </c>
      <c r="I179" s="15">
        <v>2</v>
      </c>
      <c r="J179" s="15">
        <f t="shared" si="9"/>
        <v>0.27</v>
      </c>
    </row>
    <row r="180" spans="1:26" x14ac:dyDescent="0.25">
      <c r="A180" s="14" t="s">
        <v>345</v>
      </c>
      <c r="B180" s="14" t="s">
        <v>346</v>
      </c>
      <c r="C180" s="15">
        <f t="shared" si="7"/>
        <v>5</v>
      </c>
      <c r="D180" s="14">
        <v>0.2</v>
      </c>
      <c r="E180" s="15">
        <v>0.1</v>
      </c>
      <c r="F180" s="15">
        <f t="shared" si="8"/>
        <v>2.8</v>
      </c>
      <c r="G180" s="15">
        <v>0.2</v>
      </c>
      <c r="H180" s="15">
        <v>0.15</v>
      </c>
      <c r="I180" s="15">
        <v>2</v>
      </c>
      <c r="J180" s="15">
        <f t="shared" si="9"/>
        <v>0.27</v>
      </c>
    </row>
    <row r="181" spans="1:26" x14ac:dyDescent="0.25">
      <c r="A181" s="14" t="s">
        <v>347</v>
      </c>
      <c r="B181" s="14" t="s">
        <v>348</v>
      </c>
      <c r="C181" s="15">
        <f t="shared" si="7"/>
        <v>5</v>
      </c>
      <c r="D181" s="14">
        <v>0.2</v>
      </c>
      <c r="E181" s="15">
        <v>0.1</v>
      </c>
      <c r="F181" s="15">
        <f t="shared" si="8"/>
        <v>2.8</v>
      </c>
      <c r="G181" s="15">
        <v>0.2</v>
      </c>
      <c r="H181" s="15">
        <v>0.15</v>
      </c>
      <c r="I181" s="15">
        <v>2</v>
      </c>
      <c r="J181" s="15">
        <f t="shared" si="9"/>
        <v>0.27</v>
      </c>
    </row>
    <row r="182" spans="1:26" x14ac:dyDescent="0.25">
      <c r="A182" s="14" t="s">
        <v>349</v>
      </c>
      <c r="B182" s="14" t="s">
        <v>350</v>
      </c>
      <c r="C182" s="15">
        <f t="shared" si="7"/>
        <v>5</v>
      </c>
      <c r="D182" s="14">
        <v>0.2</v>
      </c>
      <c r="E182" s="15">
        <v>0.1</v>
      </c>
      <c r="F182" s="15">
        <f t="shared" si="8"/>
        <v>2.8</v>
      </c>
      <c r="G182" s="15">
        <v>0.2</v>
      </c>
      <c r="H182" s="15">
        <v>0.15</v>
      </c>
      <c r="I182" s="15">
        <v>2</v>
      </c>
      <c r="J182" s="15">
        <f t="shared" si="9"/>
        <v>0.27</v>
      </c>
    </row>
    <row r="183" spans="1:26" x14ac:dyDescent="0.25">
      <c r="A183" s="14" t="s">
        <v>351</v>
      </c>
      <c r="B183" s="14" t="s">
        <v>352</v>
      </c>
      <c r="C183" s="15">
        <f t="shared" si="7"/>
        <v>5</v>
      </c>
      <c r="D183" s="14">
        <v>0.2</v>
      </c>
      <c r="E183" s="15">
        <v>0.1</v>
      </c>
      <c r="F183" s="15">
        <f t="shared" si="8"/>
        <v>2.8</v>
      </c>
      <c r="G183" s="15">
        <v>0.2</v>
      </c>
      <c r="H183" s="15">
        <v>0.15</v>
      </c>
      <c r="I183" s="15">
        <v>2</v>
      </c>
      <c r="J183" s="15">
        <f t="shared" si="9"/>
        <v>0.27</v>
      </c>
    </row>
    <row r="184" spans="1:26" ht="15.75" x14ac:dyDescent="0.25">
      <c r="B184" s="20" t="s">
        <v>353</v>
      </c>
      <c r="C184" s="21"/>
      <c r="D184" s="20"/>
      <c r="E184" s="8"/>
      <c r="F184" s="22"/>
      <c r="G184" s="8"/>
      <c r="H184" s="23">
        <v>1</v>
      </c>
      <c r="I184" s="8">
        <v>1115.49</v>
      </c>
      <c r="J184" s="8">
        <f>+ROUND((I184*H184),2)</f>
        <v>1115.49</v>
      </c>
    </row>
    <row r="185" spans="1:26" ht="15.75" x14ac:dyDescent="0.25">
      <c r="B185" s="5"/>
      <c r="C185" s="24"/>
      <c r="D185" s="6"/>
      <c r="E185" s="6"/>
      <c r="F185" s="25"/>
      <c r="G185" s="6"/>
      <c r="H185" s="6"/>
      <c r="I185" s="26" t="s">
        <v>354</v>
      </c>
      <c r="J185" s="26">
        <f>SUM(J16:J184)</f>
        <v>1161.46</v>
      </c>
    </row>
    <row r="186" spans="1:26" ht="15.75" x14ac:dyDescent="0.25">
      <c r="B186" s="6"/>
      <c r="C186" s="6"/>
      <c r="D186" s="6"/>
      <c r="E186" s="6"/>
      <c r="F186" s="6"/>
      <c r="G186" s="6"/>
      <c r="H186" s="6"/>
      <c r="I186" s="6"/>
      <c r="J186" s="6"/>
    </row>
    <row r="187" spans="1:26" ht="15.75" x14ac:dyDescent="0.25">
      <c r="F187" s="27">
        <f>+SUM(F17:F183)</f>
        <v>463.072800000001</v>
      </c>
    </row>
    <row r="191" spans="1:26" ht="15.75" x14ac:dyDescent="0.25">
      <c r="A191" s="3">
        <v>3</v>
      </c>
      <c r="B191" s="4" t="s">
        <v>355</v>
      </c>
      <c r="C191" s="4"/>
      <c r="D191" s="4"/>
      <c r="E191" s="28"/>
      <c r="F191" s="4"/>
      <c r="G191" s="4" t="s">
        <v>8</v>
      </c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5.75" x14ac:dyDescent="0.25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6.5" thickBot="1" x14ac:dyDescent="0.3">
      <c r="A193" s="30" t="s">
        <v>356</v>
      </c>
      <c r="B193" s="31">
        <v>0.15</v>
      </c>
      <c r="C193" s="30" t="s">
        <v>357</v>
      </c>
      <c r="D193" s="30"/>
      <c r="E193" s="30"/>
      <c r="F193" s="30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x14ac:dyDescent="0.25">
      <c r="A194" s="30"/>
      <c r="B194" s="30"/>
      <c r="C194" s="30"/>
      <c r="D194" s="30"/>
      <c r="E194" s="30"/>
      <c r="F194" s="30"/>
      <c r="G194" s="30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31.5" x14ac:dyDescent="0.25">
      <c r="A195" s="32" t="s">
        <v>358</v>
      </c>
      <c r="B195" s="33" t="s">
        <v>359</v>
      </c>
      <c r="C195" s="34" t="s">
        <v>360</v>
      </c>
      <c r="D195" s="35" t="s">
        <v>361</v>
      </c>
      <c r="E195" s="35" t="s">
        <v>362</v>
      </c>
      <c r="F195" s="35" t="s">
        <v>363</v>
      </c>
      <c r="G195" s="30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x14ac:dyDescent="0.25">
      <c r="A196" s="36" t="s">
        <v>364</v>
      </c>
      <c r="B196" s="37" t="s">
        <v>365</v>
      </c>
      <c r="C196" s="8">
        <f t="shared" ref="C196:D259" si="10">+V549</f>
        <v>2</v>
      </c>
      <c r="D196" s="8">
        <f t="shared" si="10"/>
        <v>5</v>
      </c>
      <c r="E196" s="20">
        <f t="shared" ref="E196:E259" si="11">+$B$193</f>
        <v>0.15</v>
      </c>
      <c r="F196" s="38">
        <f t="shared" ref="F196:F259" si="12">+ROUND(C196*D196*E196,2)</f>
        <v>1.5</v>
      </c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x14ac:dyDescent="0.25">
      <c r="A197" s="39"/>
      <c r="B197" s="37" t="s">
        <v>18</v>
      </c>
      <c r="C197" s="8">
        <f t="shared" si="10"/>
        <v>0.2</v>
      </c>
      <c r="D197" s="8">
        <f t="shared" si="10"/>
        <v>5</v>
      </c>
      <c r="E197" s="20">
        <f t="shared" si="11"/>
        <v>0.15</v>
      </c>
      <c r="F197" s="38">
        <f t="shared" si="12"/>
        <v>0.15</v>
      </c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x14ac:dyDescent="0.25">
      <c r="A198" s="40" t="s">
        <v>366</v>
      </c>
      <c r="B198" s="37" t="s">
        <v>19</v>
      </c>
      <c r="C198" s="8">
        <f t="shared" si="10"/>
        <v>2.8000000000000003</v>
      </c>
      <c r="D198" s="8">
        <f t="shared" si="10"/>
        <v>5</v>
      </c>
      <c r="E198" s="20">
        <f t="shared" si="11"/>
        <v>0.15</v>
      </c>
      <c r="F198" s="38">
        <f t="shared" si="12"/>
        <v>2.1</v>
      </c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x14ac:dyDescent="0.25">
      <c r="A199" s="39"/>
      <c r="B199" s="37" t="s">
        <v>20</v>
      </c>
      <c r="C199" s="8">
        <f t="shared" si="10"/>
        <v>0.2</v>
      </c>
      <c r="D199" s="8">
        <f t="shared" si="10"/>
        <v>5</v>
      </c>
      <c r="E199" s="20">
        <f t="shared" si="11"/>
        <v>0.15</v>
      </c>
      <c r="F199" s="38">
        <f t="shared" si="12"/>
        <v>0.15</v>
      </c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x14ac:dyDescent="0.25">
      <c r="A200" s="40" t="s">
        <v>367</v>
      </c>
      <c r="B200" s="37" t="s">
        <v>21</v>
      </c>
      <c r="C200" s="8">
        <f t="shared" si="10"/>
        <v>2.8000000000000003</v>
      </c>
      <c r="D200" s="8">
        <f t="shared" si="10"/>
        <v>5</v>
      </c>
      <c r="E200" s="20">
        <f t="shared" si="11"/>
        <v>0.15</v>
      </c>
      <c r="F200" s="38">
        <f t="shared" si="12"/>
        <v>2.1</v>
      </c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x14ac:dyDescent="0.25">
      <c r="A201" s="39"/>
      <c r="B201" s="37" t="s">
        <v>22</v>
      </c>
      <c r="C201" s="8">
        <f t="shared" si="10"/>
        <v>0.2</v>
      </c>
      <c r="D201" s="8">
        <f t="shared" si="10"/>
        <v>5</v>
      </c>
      <c r="E201" s="20">
        <f t="shared" si="11"/>
        <v>0.15</v>
      </c>
      <c r="F201" s="38">
        <f t="shared" si="12"/>
        <v>0.15</v>
      </c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x14ac:dyDescent="0.25">
      <c r="A202" s="40" t="s">
        <v>368</v>
      </c>
      <c r="B202" s="37" t="s">
        <v>23</v>
      </c>
      <c r="C202" s="8">
        <f t="shared" si="10"/>
        <v>2.7951428571428574</v>
      </c>
      <c r="D202" s="8">
        <f t="shared" si="10"/>
        <v>5</v>
      </c>
      <c r="E202" s="20">
        <f t="shared" si="11"/>
        <v>0.15</v>
      </c>
      <c r="F202" s="38">
        <f t="shared" si="12"/>
        <v>2.1</v>
      </c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x14ac:dyDescent="0.25">
      <c r="A203" s="39"/>
      <c r="B203" s="37" t="s">
        <v>24</v>
      </c>
      <c r="C203" s="8">
        <f t="shared" si="10"/>
        <v>0.2</v>
      </c>
      <c r="D203" s="8">
        <f t="shared" si="10"/>
        <v>5</v>
      </c>
      <c r="E203" s="20">
        <f t="shared" si="11"/>
        <v>0.15</v>
      </c>
      <c r="F203" s="38">
        <f t="shared" si="12"/>
        <v>0.15</v>
      </c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x14ac:dyDescent="0.25">
      <c r="A204" s="40" t="s">
        <v>369</v>
      </c>
      <c r="B204" s="37" t="s">
        <v>25</v>
      </c>
      <c r="C204" s="8">
        <f t="shared" si="10"/>
        <v>2.7928571428571431</v>
      </c>
      <c r="D204" s="8">
        <f t="shared" si="10"/>
        <v>5</v>
      </c>
      <c r="E204" s="20">
        <f t="shared" si="11"/>
        <v>0.15</v>
      </c>
      <c r="F204" s="38">
        <f t="shared" si="12"/>
        <v>2.09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x14ac:dyDescent="0.25">
      <c r="A205" s="39"/>
      <c r="B205" s="37" t="s">
        <v>26</v>
      </c>
      <c r="C205" s="8">
        <f t="shared" si="10"/>
        <v>0.2</v>
      </c>
      <c r="D205" s="8">
        <f t="shared" si="10"/>
        <v>5</v>
      </c>
      <c r="E205" s="20">
        <f t="shared" si="11"/>
        <v>0.15</v>
      </c>
      <c r="F205" s="38">
        <f t="shared" si="12"/>
        <v>0.15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x14ac:dyDescent="0.25">
      <c r="A206" s="40" t="s">
        <v>370</v>
      </c>
      <c r="B206" s="37" t="s">
        <v>27</v>
      </c>
      <c r="C206" s="8">
        <f t="shared" si="10"/>
        <v>2.8047428571428576</v>
      </c>
      <c r="D206" s="8">
        <f t="shared" si="10"/>
        <v>5</v>
      </c>
      <c r="E206" s="20">
        <f t="shared" si="11"/>
        <v>0.15</v>
      </c>
      <c r="F206" s="38">
        <f t="shared" si="12"/>
        <v>2.1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x14ac:dyDescent="0.25">
      <c r="A207" s="39"/>
      <c r="B207" s="37" t="s">
        <v>28</v>
      </c>
      <c r="C207" s="8">
        <f t="shared" si="10"/>
        <v>0.2</v>
      </c>
      <c r="D207" s="8">
        <f t="shared" si="10"/>
        <v>5</v>
      </c>
      <c r="E207" s="20">
        <f t="shared" si="11"/>
        <v>0.15</v>
      </c>
      <c r="F207" s="38">
        <f t="shared" si="12"/>
        <v>0.15</v>
      </c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x14ac:dyDescent="0.25">
      <c r="A208" s="40" t="s">
        <v>371</v>
      </c>
      <c r="B208" s="37" t="s">
        <v>29</v>
      </c>
      <c r="C208" s="8">
        <f t="shared" si="10"/>
        <v>2.7994285714285718</v>
      </c>
      <c r="D208" s="8">
        <f t="shared" si="10"/>
        <v>5</v>
      </c>
      <c r="E208" s="20">
        <f t="shared" si="11"/>
        <v>0.15</v>
      </c>
      <c r="F208" s="38">
        <f t="shared" si="12"/>
        <v>2.1</v>
      </c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x14ac:dyDescent="0.25">
      <c r="A209" s="39"/>
      <c r="B209" s="37" t="s">
        <v>30</v>
      </c>
      <c r="C209" s="8">
        <f t="shared" si="10"/>
        <v>0.2</v>
      </c>
      <c r="D209" s="8">
        <f t="shared" si="10"/>
        <v>5</v>
      </c>
      <c r="E209" s="20">
        <f t="shared" si="11"/>
        <v>0.15</v>
      </c>
      <c r="F209" s="38">
        <f t="shared" si="12"/>
        <v>0.15</v>
      </c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x14ac:dyDescent="0.25">
      <c r="A210" s="40" t="s">
        <v>372</v>
      </c>
      <c r="B210" s="37" t="s">
        <v>31</v>
      </c>
      <c r="C210" s="8">
        <f t="shared" si="10"/>
        <v>2.9095714285714287</v>
      </c>
      <c r="D210" s="8">
        <f t="shared" si="10"/>
        <v>5</v>
      </c>
      <c r="E210" s="20">
        <f t="shared" si="11"/>
        <v>0.15</v>
      </c>
      <c r="F210" s="38">
        <f t="shared" si="12"/>
        <v>2.1800000000000002</v>
      </c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x14ac:dyDescent="0.25">
      <c r="A211" s="39"/>
      <c r="B211" s="37" t="s">
        <v>32</v>
      </c>
      <c r="C211" s="8">
        <f t="shared" si="10"/>
        <v>0.2</v>
      </c>
      <c r="D211" s="8">
        <f t="shared" si="10"/>
        <v>5</v>
      </c>
      <c r="E211" s="20">
        <f t="shared" si="11"/>
        <v>0.15</v>
      </c>
      <c r="F211" s="38">
        <f t="shared" si="12"/>
        <v>0.15</v>
      </c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x14ac:dyDescent="0.25">
      <c r="A212" s="40" t="s">
        <v>373</v>
      </c>
      <c r="B212" s="37" t="s">
        <v>33</v>
      </c>
      <c r="C212" s="8">
        <f t="shared" si="10"/>
        <v>2.8000000000000003</v>
      </c>
      <c r="D212" s="8">
        <f t="shared" si="10"/>
        <v>5.1414999999999997</v>
      </c>
      <c r="E212" s="20">
        <f t="shared" si="11"/>
        <v>0.15</v>
      </c>
      <c r="F212" s="38">
        <f t="shared" si="12"/>
        <v>2.16</v>
      </c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x14ac:dyDescent="0.25">
      <c r="A213" s="39"/>
      <c r="B213" s="37" t="s">
        <v>34</v>
      </c>
      <c r="C213" s="8">
        <f t="shared" si="10"/>
        <v>0.2</v>
      </c>
      <c r="D213" s="8">
        <f t="shared" si="10"/>
        <v>5.1414999999999997</v>
      </c>
      <c r="E213" s="20">
        <f t="shared" si="11"/>
        <v>0.15</v>
      </c>
      <c r="F213" s="38">
        <f t="shared" si="12"/>
        <v>0.15</v>
      </c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x14ac:dyDescent="0.25">
      <c r="A214" s="40" t="s">
        <v>374</v>
      </c>
      <c r="B214" s="37" t="s">
        <v>35</v>
      </c>
      <c r="C214" s="8">
        <f t="shared" si="10"/>
        <v>2.8221571428571428</v>
      </c>
      <c r="D214" s="8">
        <f t="shared" si="10"/>
        <v>5.5600000000000005</v>
      </c>
      <c r="E214" s="20">
        <f t="shared" si="11"/>
        <v>0.15</v>
      </c>
      <c r="F214" s="38">
        <f t="shared" si="12"/>
        <v>2.35</v>
      </c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x14ac:dyDescent="0.25">
      <c r="A215" s="39"/>
      <c r="B215" s="37" t="s">
        <v>36</v>
      </c>
      <c r="C215" s="8">
        <f t="shared" si="10"/>
        <v>0.2</v>
      </c>
      <c r="D215" s="8">
        <f t="shared" si="10"/>
        <v>5.56</v>
      </c>
      <c r="E215" s="20">
        <f t="shared" si="11"/>
        <v>0.15</v>
      </c>
      <c r="F215" s="38">
        <f t="shared" si="12"/>
        <v>0.17</v>
      </c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x14ac:dyDescent="0.25">
      <c r="A216" s="40" t="s">
        <v>375</v>
      </c>
      <c r="B216" s="37" t="s">
        <v>37</v>
      </c>
      <c r="C216" s="8">
        <f t="shared" si="10"/>
        <v>2.8224285714285715</v>
      </c>
      <c r="D216" s="8">
        <f t="shared" si="10"/>
        <v>6.0300000000000011</v>
      </c>
      <c r="E216" s="20">
        <f t="shared" si="11"/>
        <v>0.15</v>
      </c>
      <c r="F216" s="38">
        <f t="shared" si="12"/>
        <v>2.5499999999999998</v>
      </c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x14ac:dyDescent="0.25">
      <c r="A217" s="39"/>
      <c r="B217" s="37" t="s">
        <v>38</v>
      </c>
      <c r="C217" s="8">
        <f t="shared" si="10"/>
        <v>0.2</v>
      </c>
      <c r="D217" s="8">
        <f t="shared" si="10"/>
        <v>6.03</v>
      </c>
      <c r="E217" s="20">
        <f t="shared" si="11"/>
        <v>0.15</v>
      </c>
      <c r="F217" s="38">
        <f t="shared" si="12"/>
        <v>0.18</v>
      </c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x14ac:dyDescent="0.25">
      <c r="A218" s="40" t="s">
        <v>376</v>
      </c>
      <c r="B218" s="37" t="s">
        <v>39</v>
      </c>
      <c r="C218" s="8">
        <f t="shared" si="10"/>
        <v>2.7729999999999997</v>
      </c>
      <c r="D218" s="8">
        <f t="shared" si="10"/>
        <v>6.3550000000000004</v>
      </c>
      <c r="E218" s="20">
        <f t="shared" si="11"/>
        <v>0.15</v>
      </c>
      <c r="F218" s="38">
        <f t="shared" si="12"/>
        <v>2.64</v>
      </c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x14ac:dyDescent="0.25">
      <c r="A219" s="39"/>
      <c r="B219" s="37" t="s">
        <v>40</v>
      </c>
      <c r="C219" s="8">
        <f t="shared" si="10"/>
        <v>0.2</v>
      </c>
      <c r="D219" s="8">
        <f t="shared" si="10"/>
        <v>6.3550000000000004</v>
      </c>
      <c r="E219" s="20">
        <f t="shared" si="11"/>
        <v>0.15</v>
      </c>
      <c r="F219" s="38">
        <f t="shared" si="12"/>
        <v>0.19</v>
      </c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x14ac:dyDescent="0.25">
      <c r="A220" s="40" t="s">
        <v>377</v>
      </c>
      <c r="B220" s="37" t="s">
        <v>41</v>
      </c>
      <c r="C220" s="8">
        <f t="shared" si="10"/>
        <v>2.6879714285714287</v>
      </c>
      <c r="D220" s="8">
        <f t="shared" si="10"/>
        <v>6.3550000000000004</v>
      </c>
      <c r="E220" s="20">
        <f t="shared" si="11"/>
        <v>0.15</v>
      </c>
      <c r="F220" s="38">
        <f t="shared" si="12"/>
        <v>2.56</v>
      </c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x14ac:dyDescent="0.25">
      <c r="A221" s="39"/>
      <c r="B221" s="37" t="s">
        <v>42</v>
      </c>
      <c r="C221" s="8">
        <f t="shared" si="10"/>
        <v>0.2</v>
      </c>
      <c r="D221" s="8">
        <f t="shared" si="10"/>
        <v>6.3550000000000004</v>
      </c>
      <c r="E221" s="20">
        <f t="shared" si="11"/>
        <v>0.15</v>
      </c>
      <c r="F221" s="38">
        <f t="shared" si="12"/>
        <v>0.19</v>
      </c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x14ac:dyDescent="0.25">
      <c r="A222" s="40" t="s">
        <v>378</v>
      </c>
      <c r="B222" s="37" t="s">
        <v>43</v>
      </c>
      <c r="C222" s="8">
        <f t="shared" si="10"/>
        <v>2.7049999999999996</v>
      </c>
      <c r="D222" s="8">
        <f t="shared" si="10"/>
        <v>6.3550000000000004</v>
      </c>
      <c r="E222" s="20">
        <f t="shared" si="11"/>
        <v>0.15</v>
      </c>
      <c r="F222" s="38">
        <f t="shared" si="12"/>
        <v>2.58</v>
      </c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x14ac:dyDescent="0.25">
      <c r="A223" s="39"/>
      <c r="B223" s="37" t="s">
        <v>44</v>
      </c>
      <c r="C223" s="8">
        <f t="shared" si="10"/>
        <v>0.2</v>
      </c>
      <c r="D223" s="8">
        <f t="shared" si="10"/>
        <v>6.3550000000000004</v>
      </c>
      <c r="E223" s="20">
        <f t="shared" si="11"/>
        <v>0.15</v>
      </c>
      <c r="F223" s="38">
        <f t="shared" si="12"/>
        <v>0.19</v>
      </c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x14ac:dyDescent="0.25">
      <c r="A224" s="40" t="s">
        <v>379</v>
      </c>
      <c r="B224" s="37" t="s">
        <v>45</v>
      </c>
      <c r="C224" s="8">
        <f t="shared" si="10"/>
        <v>2.8059428571428571</v>
      </c>
      <c r="D224" s="8">
        <f t="shared" si="10"/>
        <v>6.0327000000000002</v>
      </c>
      <c r="E224" s="20">
        <f t="shared" si="11"/>
        <v>0.15</v>
      </c>
      <c r="F224" s="38">
        <f t="shared" si="12"/>
        <v>2.54</v>
      </c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x14ac:dyDescent="0.25">
      <c r="A225" s="39"/>
      <c r="B225" s="37" t="s">
        <v>46</v>
      </c>
      <c r="C225" s="8">
        <f t="shared" si="10"/>
        <v>0.2</v>
      </c>
      <c r="D225" s="8">
        <f t="shared" si="10"/>
        <v>6.0327000000000002</v>
      </c>
      <c r="E225" s="20">
        <f t="shared" si="11"/>
        <v>0.15</v>
      </c>
      <c r="F225" s="38">
        <f t="shared" si="12"/>
        <v>0.18</v>
      </c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x14ac:dyDescent="0.25">
      <c r="A226" s="40" t="s">
        <v>380</v>
      </c>
      <c r="B226" s="37" t="s">
        <v>47</v>
      </c>
      <c r="C226" s="8">
        <f t="shared" si="10"/>
        <v>2.8045000000000004</v>
      </c>
      <c r="D226" s="8">
        <f t="shared" si="10"/>
        <v>5.5600000000000005</v>
      </c>
      <c r="E226" s="20">
        <f t="shared" si="11"/>
        <v>0.15</v>
      </c>
      <c r="F226" s="38">
        <f t="shared" si="12"/>
        <v>2.34</v>
      </c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x14ac:dyDescent="0.25">
      <c r="A227" s="39"/>
      <c r="B227" s="37" t="s">
        <v>48</v>
      </c>
      <c r="C227" s="8">
        <f t="shared" si="10"/>
        <v>0.2</v>
      </c>
      <c r="D227" s="8">
        <f t="shared" si="10"/>
        <v>5.56</v>
      </c>
      <c r="E227" s="20">
        <f t="shared" si="11"/>
        <v>0.15</v>
      </c>
      <c r="F227" s="38">
        <f t="shared" si="12"/>
        <v>0.17</v>
      </c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x14ac:dyDescent="0.25">
      <c r="A228" s="40" t="s">
        <v>381</v>
      </c>
      <c r="B228" s="37" t="s">
        <v>49</v>
      </c>
      <c r="C228" s="8">
        <f t="shared" si="10"/>
        <v>2.8016000000000001</v>
      </c>
      <c r="D228" s="8">
        <f t="shared" si="10"/>
        <v>5</v>
      </c>
      <c r="E228" s="20">
        <f t="shared" si="11"/>
        <v>0.15</v>
      </c>
      <c r="F228" s="38">
        <f t="shared" si="12"/>
        <v>2.1</v>
      </c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x14ac:dyDescent="0.25">
      <c r="A229" s="39"/>
      <c r="B229" s="37" t="s">
        <v>50</v>
      </c>
      <c r="C229" s="8">
        <f t="shared" si="10"/>
        <v>0.2</v>
      </c>
      <c r="D229" s="8">
        <f t="shared" si="10"/>
        <v>5</v>
      </c>
      <c r="E229" s="20">
        <f t="shared" si="11"/>
        <v>0.15</v>
      </c>
      <c r="F229" s="38">
        <f t="shared" si="12"/>
        <v>0.15</v>
      </c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x14ac:dyDescent="0.25">
      <c r="A230" s="40" t="s">
        <v>382</v>
      </c>
      <c r="B230" s="37" t="s">
        <v>51</v>
      </c>
      <c r="C230" s="8">
        <f t="shared" si="10"/>
        <v>2.7747142857142859</v>
      </c>
      <c r="D230" s="8">
        <f t="shared" si="10"/>
        <v>5</v>
      </c>
      <c r="E230" s="20">
        <f t="shared" si="11"/>
        <v>0.15</v>
      </c>
      <c r="F230" s="38">
        <f t="shared" si="12"/>
        <v>2.08</v>
      </c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x14ac:dyDescent="0.25">
      <c r="A231" s="39"/>
      <c r="B231" s="37" t="s">
        <v>52</v>
      </c>
      <c r="C231" s="8">
        <f t="shared" si="10"/>
        <v>0.2</v>
      </c>
      <c r="D231" s="8">
        <f t="shared" si="10"/>
        <v>5</v>
      </c>
      <c r="E231" s="20">
        <f t="shared" si="11"/>
        <v>0.15</v>
      </c>
      <c r="F231" s="38">
        <f t="shared" si="12"/>
        <v>0.15</v>
      </c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x14ac:dyDescent="0.25">
      <c r="A232" s="40" t="s">
        <v>383</v>
      </c>
      <c r="B232" s="37" t="s">
        <v>53</v>
      </c>
      <c r="C232" s="8">
        <f t="shared" si="10"/>
        <v>2.8028571428571429</v>
      </c>
      <c r="D232" s="8">
        <f t="shared" si="10"/>
        <v>5</v>
      </c>
      <c r="E232" s="20">
        <f t="shared" si="11"/>
        <v>0.15</v>
      </c>
      <c r="F232" s="38">
        <f t="shared" si="12"/>
        <v>2.1</v>
      </c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x14ac:dyDescent="0.25">
      <c r="A233" s="39"/>
      <c r="B233" s="37" t="s">
        <v>54</v>
      </c>
      <c r="C233" s="8">
        <f t="shared" si="10"/>
        <v>0.2</v>
      </c>
      <c r="D233" s="8">
        <f t="shared" si="10"/>
        <v>5</v>
      </c>
      <c r="E233" s="20">
        <f t="shared" si="11"/>
        <v>0.15</v>
      </c>
      <c r="F233" s="38">
        <f t="shared" si="12"/>
        <v>0.15</v>
      </c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x14ac:dyDescent="0.25">
      <c r="A234" s="40" t="s">
        <v>384</v>
      </c>
      <c r="B234" s="37" t="s">
        <v>55</v>
      </c>
      <c r="C234" s="8">
        <f t="shared" si="10"/>
        <v>2.8035714285714284</v>
      </c>
      <c r="D234" s="8">
        <f t="shared" si="10"/>
        <v>5</v>
      </c>
      <c r="E234" s="20">
        <f t="shared" si="11"/>
        <v>0.15</v>
      </c>
      <c r="F234" s="38">
        <f t="shared" si="12"/>
        <v>2.1</v>
      </c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x14ac:dyDescent="0.25">
      <c r="A235" s="39"/>
      <c r="B235" s="37" t="s">
        <v>56</v>
      </c>
      <c r="C235" s="8">
        <f t="shared" si="10"/>
        <v>0.2</v>
      </c>
      <c r="D235" s="8">
        <f t="shared" si="10"/>
        <v>5</v>
      </c>
      <c r="E235" s="20">
        <f t="shared" si="11"/>
        <v>0.15</v>
      </c>
      <c r="F235" s="38">
        <f t="shared" si="12"/>
        <v>0.15</v>
      </c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x14ac:dyDescent="0.25">
      <c r="A236" s="40" t="s">
        <v>385</v>
      </c>
      <c r="B236" s="37" t="s">
        <v>57</v>
      </c>
      <c r="C236" s="8">
        <f t="shared" si="10"/>
        <v>2.8144714285714292</v>
      </c>
      <c r="D236" s="8">
        <f t="shared" si="10"/>
        <v>5</v>
      </c>
      <c r="E236" s="20">
        <f t="shared" si="11"/>
        <v>0.15</v>
      </c>
      <c r="F236" s="38">
        <f t="shared" si="12"/>
        <v>2.11</v>
      </c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x14ac:dyDescent="0.25">
      <c r="A237" s="39"/>
      <c r="B237" s="37" t="s">
        <v>58</v>
      </c>
      <c r="C237" s="8">
        <f t="shared" si="10"/>
        <v>0.2</v>
      </c>
      <c r="D237" s="8">
        <f t="shared" si="10"/>
        <v>5</v>
      </c>
      <c r="E237" s="20">
        <f t="shared" si="11"/>
        <v>0.15</v>
      </c>
      <c r="F237" s="38">
        <f t="shared" si="12"/>
        <v>0.15</v>
      </c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x14ac:dyDescent="0.25">
      <c r="A238" s="40" t="s">
        <v>386</v>
      </c>
      <c r="B238" s="20" t="s">
        <v>59</v>
      </c>
      <c r="C238" s="8">
        <f t="shared" si="10"/>
        <v>2.8000000000000003</v>
      </c>
      <c r="D238" s="8">
        <f t="shared" si="10"/>
        <v>5</v>
      </c>
      <c r="E238" s="20">
        <f t="shared" si="11"/>
        <v>0.15</v>
      </c>
      <c r="F238" s="38">
        <f t="shared" si="12"/>
        <v>2.1</v>
      </c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x14ac:dyDescent="0.25">
      <c r="A239" s="39"/>
      <c r="B239" s="20" t="s">
        <v>60</v>
      </c>
      <c r="C239" s="8">
        <f t="shared" si="10"/>
        <v>0.2</v>
      </c>
      <c r="D239" s="8">
        <f t="shared" si="10"/>
        <v>5</v>
      </c>
      <c r="E239" s="20">
        <f t="shared" si="11"/>
        <v>0.15</v>
      </c>
      <c r="F239" s="38">
        <f t="shared" si="12"/>
        <v>0.15</v>
      </c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x14ac:dyDescent="0.25">
      <c r="A240" s="40" t="s">
        <v>387</v>
      </c>
      <c r="B240" s="20" t="s">
        <v>61</v>
      </c>
      <c r="C240" s="8">
        <f t="shared" si="10"/>
        <v>2.8000000000000003</v>
      </c>
      <c r="D240" s="8">
        <f t="shared" si="10"/>
        <v>5</v>
      </c>
      <c r="E240" s="20">
        <f t="shared" si="11"/>
        <v>0.15</v>
      </c>
      <c r="F240" s="38">
        <f t="shared" si="12"/>
        <v>2.1</v>
      </c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x14ac:dyDescent="0.25">
      <c r="A241" s="39"/>
      <c r="B241" s="20" t="s">
        <v>62</v>
      </c>
      <c r="C241" s="8">
        <f t="shared" si="10"/>
        <v>0.2</v>
      </c>
      <c r="D241" s="8">
        <f t="shared" si="10"/>
        <v>5</v>
      </c>
      <c r="E241" s="20">
        <f t="shared" si="11"/>
        <v>0.15</v>
      </c>
      <c r="F241" s="38">
        <f t="shared" si="12"/>
        <v>0.15</v>
      </c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x14ac:dyDescent="0.25">
      <c r="A242" s="40" t="s">
        <v>388</v>
      </c>
      <c r="B242" s="20" t="s">
        <v>63</v>
      </c>
      <c r="C242" s="8">
        <f t="shared" si="10"/>
        <v>2.8000000000000003</v>
      </c>
      <c r="D242" s="8">
        <f t="shared" si="10"/>
        <v>5</v>
      </c>
      <c r="E242" s="20">
        <f t="shared" si="11"/>
        <v>0.15</v>
      </c>
      <c r="F242" s="38">
        <f t="shared" si="12"/>
        <v>2.1</v>
      </c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x14ac:dyDescent="0.25">
      <c r="A243" s="39"/>
      <c r="B243" s="20" t="s">
        <v>64</v>
      </c>
      <c r="C243" s="8">
        <f t="shared" si="10"/>
        <v>0.2</v>
      </c>
      <c r="D243" s="8">
        <f t="shared" si="10"/>
        <v>5</v>
      </c>
      <c r="E243" s="20">
        <f t="shared" si="11"/>
        <v>0.15</v>
      </c>
      <c r="F243" s="38">
        <f t="shared" si="12"/>
        <v>0.15</v>
      </c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x14ac:dyDescent="0.25">
      <c r="A244" s="40" t="s">
        <v>389</v>
      </c>
      <c r="B244" s="20" t="s">
        <v>65</v>
      </c>
      <c r="C244" s="8">
        <f t="shared" si="10"/>
        <v>2.8000000000000003</v>
      </c>
      <c r="D244" s="8">
        <f t="shared" si="10"/>
        <v>5</v>
      </c>
      <c r="E244" s="20">
        <f t="shared" si="11"/>
        <v>0.15</v>
      </c>
      <c r="F244" s="38">
        <f t="shared" si="12"/>
        <v>2.1</v>
      </c>
      <c r="G244" s="6"/>
      <c r="H244" s="6"/>
      <c r="I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x14ac:dyDescent="0.25">
      <c r="A245" s="39"/>
      <c r="B245" s="20" t="s">
        <v>66</v>
      </c>
      <c r="C245" s="8">
        <f t="shared" si="10"/>
        <v>0.2</v>
      </c>
      <c r="D245" s="8">
        <f t="shared" si="10"/>
        <v>5</v>
      </c>
      <c r="E245" s="20">
        <f t="shared" si="11"/>
        <v>0.15</v>
      </c>
      <c r="F245" s="38">
        <f t="shared" si="12"/>
        <v>0.15</v>
      </c>
      <c r="G245" s="6"/>
      <c r="H245" s="6"/>
      <c r="I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x14ac:dyDescent="0.25">
      <c r="A246" s="40" t="s">
        <v>390</v>
      </c>
      <c r="B246" s="20" t="s">
        <v>67</v>
      </c>
      <c r="C246" s="8">
        <f t="shared" si="10"/>
        <v>2.8000000000000003</v>
      </c>
      <c r="D246" s="8">
        <f t="shared" si="10"/>
        <v>5</v>
      </c>
      <c r="E246" s="20">
        <f t="shared" si="11"/>
        <v>0.15</v>
      </c>
      <c r="F246" s="38">
        <f t="shared" si="12"/>
        <v>2.1</v>
      </c>
      <c r="G246" s="6"/>
      <c r="H246" s="6"/>
      <c r="I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x14ac:dyDescent="0.25">
      <c r="A247" s="39"/>
      <c r="B247" s="20" t="s">
        <v>68</v>
      </c>
      <c r="C247" s="8">
        <f t="shared" si="10"/>
        <v>0.2</v>
      </c>
      <c r="D247" s="8">
        <f t="shared" si="10"/>
        <v>5</v>
      </c>
      <c r="E247" s="20">
        <f t="shared" si="11"/>
        <v>0.15</v>
      </c>
      <c r="F247" s="38">
        <f t="shared" si="12"/>
        <v>0.15</v>
      </c>
      <c r="G247" s="6"/>
      <c r="H247" s="6"/>
      <c r="I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x14ac:dyDescent="0.25">
      <c r="A248" s="40" t="s">
        <v>391</v>
      </c>
      <c r="B248" s="20" t="s">
        <v>69</v>
      </c>
      <c r="C248" s="8">
        <f t="shared" si="10"/>
        <v>2.8000000000000003</v>
      </c>
      <c r="D248" s="8">
        <f t="shared" si="10"/>
        <v>5</v>
      </c>
      <c r="E248" s="20">
        <f t="shared" si="11"/>
        <v>0.15</v>
      </c>
      <c r="F248" s="38">
        <f t="shared" si="12"/>
        <v>2.1</v>
      </c>
      <c r="G248" s="6"/>
      <c r="H248" s="6"/>
      <c r="I248" s="6"/>
      <c r="P248" s="6"/>
      <c r="Q248" s="6" t="s">
        <v>392</v>
      </c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x14ac:dyDescent="0.25">
      <c r="A249" s="39"/>
      <c r="B249" s="20" t="s">
        <v>70</v>
      </c>
      <c r="C249" s="8">
        <f t="shared" si="10"/>
        <v>0.2</v>
      </c>
      <c r="D249" s="8">
        <f t="shared" si="10"/>
        <v>5</v>
      </c>
      <c r="E249" s="20">
        <f t="shared" si="11"/>
        <v>0.15</v>
      </c>
      <c r="F249" s="38">
        <f t="shared" si="12"/>
        <v>0.15</v>
      </c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x14ac:dyDescent="0.25">
      <c r="A250" s="40" t="s">
        <v>393</v>
      </c>
      <c r="B250" s="20" t="s">
        <v>71</v>
      </c>
      <c r="C250" s="8">
        <f t="shared" si="10"/>
        <v>2.8000000000000003</v>
      </c>
      <c r="D250" s="8">
        <f t="shared" si="10"/>
        <v>5</v>
      </c>
      <c r="E250" s="20">
        <f t="shared" si="11"/>
        <v>0.15</v>
      </c>
      <c r="F250" s="38">
        <f t="shared" si="12"/>
        <v>2.1</v>
      </c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x14ac:dyDescent="0.25">
      <c r="A251" s="39"/>
      <c r="B251" s="20" t="s">
        <v>72</v>
      </c>
      <c r="C251" s="8">
        <f t="shared" si="10"/>
        <v>0.2</v>
      </c>
      <c r="D251" s="8">
        <f t="shared" si="10"/>
        <v>5</v>
      </c>
      <c r="E251" s="20">
        <f t="shared" si="11"/>
        <v>0.15</v>
      </c>
      <c r="F251" s="38">
        <f t="shared" si="12"/>
        <v>0.15</v>
      </c>
    </row>
    <row r="252" spans="1:26" ht="15.75" x14ac:dyDescent="0.25">
      <c r="A252" s="40" t="s">
        <v>394</v>
      </c>
      <c r="B252" s="20" t="s">
        <v>73</v>
      </c>
      <c r="C252" s="8">
        <f t="shared" si="10"/>
        <v>2.8000000000000003</v>
      </c>
      <c r="D252" s="8">
        <f t="shared" si="10"/>
        <v>5</v>
      </c>
      <c r="E252" s="20">
        <f t="shared" si="11"/>
        <v>0.15</v>
      </c>
      <c r="F252" s="38">
        <f t="shared" si="12"/>
        <v>2.1</v>
      </c>
    </row>
    <row r="253" spans="1:26" ht="15.75" x14ac:dyDescent="0.25">
      <c r="A253" s="39"/>
      <c r="B253" s="20" t="s">
        <v>74</v>
      </c>
      <c r="C253" s="8">
        <f t="shared" si="10"/>
        <v>0.2</v>
      </c>
      <c r="D253" s="8">
        <f t="shared" si="10"/>
        <v>5</v>
      </c>
      <c r="E253" s="20">
        <f t="shared" si="11"/>
        <v>0.15</v>
      </c>
      <c r="F253" s="38">
        <f t="shared" si="12"/>
        <v>0.15</v>
      </c>
    </row>
    <row r="254" spans="1:26" ht="15.75" x14ac:dyDescent="0.25">
      <c r="A254" s="40" t="s">
        <v>395</v>
      </c>
      <c r="B254" s="20" t="s">
        <v>75</v>
      </c>
      <c r="C254" s="8">
        <f t="shared" si="10"/>
        <v>2.8000000000000003</v>
      </c>
      <c r="D254" s="8">
        <f t="shared" si="10"/>
        <v>5</v>
      </c>
      <c r="E254" s="20">
        <f t="shared" si="11"/>
        <v>0.15</v>
      </c>
      <c r="F254" s="38">
        <f t="shared" si="12"/>
        <v>2.1</v>
      </c>
    </row>
    <row r="255" spans="1:26" ht="15.75" x14ac:dyDescent="0.25">
      <c r="A255" s="39"/>
      <c r="B255" s="20" t="s">
        <v>76</v>
      </c>
      <c r="C255" s="8">
        <f t="shared" si="10"/>
        <v>0.2</v>
      </c>
      <c r="D255" s="8">
        <f t="shared" si="10"/>
        <v>5</v>
      </c>
      <c r="E255" s="20">
        <f t="shared" si="11"/>
        <v>0.15</v>
      </c>
      <c r="F255" s="38">
        <f t="shared" si="12"/>
        <v>0.15</v>
      </c>
    </row>
    <row r="256" spans="1:26" ht="15.75" x14ac:dyDescent="0.25">
      <c r="A256" s="40" t="s">
        <v>396</v>
      </c>
      <c r="B256" s="20" t="s">
        <v>77</v>
      </c>
      <c r="C256" s="8">
        <f t="shared" si="10"/>
        <v>2.7947142857142859</v>
      </c>
      <c r="D256" s="8">
        <f t="shared" si="10"/>
        <v>5</v>
      </c>
      <c r="E256" s="20">
        <f t="shared" si="11"/>
        <v>0.15</v>
      </c>
      <c r="F256" s="38">
        <f t="shared" si="12"/>
        <v>2.1</v>
      </c>
    </row>
    <row r="257" spans="1:6" ht="15.75" x14ac:dyDescent="0.25">
      <c r="A257" s="39"/>
      <c r="B257" s="20" t="s">
        <v>78</v>
      </c>
      <c r="C257" s="8">
        <f t="shared" si="10"/>
        <v>0.2</v>
      </c>
      <c r="D257" s="8">
        <f t="shared" si="10"/>
        <v>5</v>
      </c>
      <c r="E257" s="20">
        <f t="shared" si="11"/>
        <v>0.15</v>
      </c>
      <c r="F257" s="38">
        <f t="shared" si="12"/>
        <v>0.15</v>
      </c>
    </row>
    <row r="258" spans="1:6" ht="15.75" x14ac:dyDescent="0.25">
      <c r="A258" s="40" t="s">
        <v>397</v>
      </c>
      <c r="B258" s="20" t="s">
        <v>79</v>
      </c>
      <c r="C258" s="8">
        <f t="shared" si="10"/>
        <v>2.8055714285714286</v>
      </c>
      <c r="D258" s="8">
        <f t="shared" si="10"/>
        <v>5.4969999999999999</v>
      </c>
      <c r="E258" s="20">
        <f t="shared" si="11"/>
        <v>0.15</v>
      </c>
      <c r="F258" s="38">
        <f t="shared" si="12"/>
        <v>2.31</v>
      </c>
    </row>
    <row r="259" spans="1:6" ht="15.75" x14ac:dyDescent="0.25">
      <c r="A259" s="39"/>
      <c r="B259" s="20" t="s">
        <v>80</v>
      </c>
      <c r="C259" s="8">
        <f t="shared" si="10"/>
        <v>0.2</v>
      </c>
      <c r="D259" s="8">
        <f t="shared" si="10"/>
        <v>5.4969999999999999</v>
      </c>
      <c r="E259" s="20">
        <f t="shared" si="11"/>
        <v>0.15</v>
      </c>
      <c r="F259" s="38">
        <f t="shared" si="12"/>
        <v>0.16</v>
      </c>
    </row>
    <row r="260" spans="1:6" ht="15.75" x14ac:dyDescent="0.25">
      <c r="A260" s="40" t="s">
        <v>398</v>
      </c>
      <c r="B260" s="20" t="s">
        <v>81</v>
      </c>
      <c r="C260" s="8">
        <f t="shared" ref="C260:D323" si="13">+V613</f>
        <v>2.8051428571428576</v>
      </c>
      <c r="D260" s="8">
        <f t="shared" si="13"/>
        <v>5.9260000000000002</v>
      </c>
      <c r="E260" s="20">
        <f t="shared" ref="E260:E323" si="14">+$B$193</f>
        <v>0.15</v>
      </c>
      <c r="F260" s="38">
        <f t="shared" ref="F260:F323" si="15">+ROUND(C260*D260*E260,2)</f>
        <v>2.4900000000000002</v>
      </c>
    </row>
    <row r="261" spans="1:6" ht="15.75" x14ac:dyDescent="0.25">
      <c r="A261" s="39"/>
      <c r="B261" s="20" t="s">
        <v>82</v>
      </c>
      <c r="C261" s="8">
        <f t="shared" si="13"/>
        <v>0.2</v>
      </c>
      <c r="D261" s="8">
        <f t="shared" si="13"/>
        <v>5.9260000000000002</v>
      </c>
      <c r="E261" s="20">
        <f t="shared" si="14"/>
        <v>0.15</v>
      </c>
      <c r="F261" s="38">
        <f t="shared" si="15"/>
        <v>0.18</v>
      </c>
    </row>
    <row r="262" spans="1:6" ht="15.75" x14ac:dyDescent="0.25">
      <c r="A262" s="40" t="s">
        <v>399</v>
      </c>
      <c r="B262" s="20" t="s">
        <v>83</v>
      </c>
      <c r="C262" s="8">
        <f t="shared" si="13"/>
        <v>2.8011428571428572</v>
      </c>
      <c r="D262" s="8">
        <f t="shared" si="13"/>
        <v>6.35</v>
      </c>
      <c r="E262" s="20">
        <f t="shared" si="14"/>
        <v>0.15</v>
      </c>
      <c r="F262" s="38">
        <f t="shared" si="15"/>
        <v>2.67</v>
      </c>
    </row>
    <row r="263" spans="1:6" ht="15.75" x14ac:dyDescent="0.25">
      <c r="A263" s="39"/>
      <c r="B263" s="20" t="s">
        <v>84</v>
      </c>
      <c r="C263" s="8">
        <f t="shared" si="13"/>
        <v>0.2</v>
      </c>
      <c r="D263" s="8">
        <f t="shared" si="13"/>
        <v>6.35</v>
      </c>
      <c r="E263" s="20">
        <f t="shared" si="14"/>
        <v>0.15</v>
      </c>
      <c r="F263" s="38">
        <f t="shared" si="15"/>
        <v>0.19</v>
      </c>
    </row>
    <row r="264" spans="1:6" ht="15.75" x14ac:dyDescent="0.25">
      <c r="A264" s="40" t="s">
        <v>400</v>
      </c>
      <c r="B264" s="20" t="s">
        <v>85</v>
      </c>
      <c r="C264" s="8">
        <f t="shared" si="13"/>
        <v>2.801428571428572</v>
      </c>
      <c r="D264" s="8">
        <f t="shared" si="13"/>
        <v>6.35</v>
      </c>
      <c r="E264" s="20">
        <f t="shared" si="14"/>
        <v>0.15</v>
      </c>
      <c r="F264" s="38">
        <f t="shared" si="15"/>
        <v>2.67</v>
      </c>
    </row>
    <row r="265" spans="1:6" ht="15.75" x14ac:dyDescent="0.25">
      <c r="A265" s="39"/>
      <c r="B265" s="20" t="s">
        <v>86</v>
      </c>
      <c r="C265" s="8">
        <f t="shared" si="13"/>
        <v>0.2</v>
      </c>
      <c r="D265" s="8">
        <f t="shared" si="13"/>
        <v>6.35</v>
      </c>
      <c r="E265" s="20">
        <f t="shared" si="14"/>
        <v>0.15</v>
      </c>
      <c r="F265" s="38">
        <f t="shared" si="15"/>
        <v>0.19</v>
      </c>
    </row>
    <row r="266" spans="1:6" ht="15.75" x14ac:dyDescent="0.25">
      <c r="A266" s="40" t="s">
        <v>401</v>
      </c>
      <c r="B266" s="20" t="s">
        <v>87</v>
      </c>
      <c r="C266" s="8">
        <f t="shared" si="13"/>
        <v>2.7589999999999999</v>
      </c>
      <c r="D266" s="8">
        <f t="shared" si="13"/>
        <v>6.35</v>
      </c>
      <c r="E266" s="20">
        <f t="shared" si="14"/>
        <v>0.15</v>
      </c>
      <c r="F266" s="38">
        <f t="shared" si="15"/>
        <v>2.63</v>
      </c>
    </row>
    <row r="267" spans="1:6" ht="15.75" x14ac:dyDescent="0.25">
      <c r="A267" s="39"/>
      <c r="B267" s="20" t="s">
        <v>88</v>
      </c>
      <c r="C267" s="8">
        <f t="shared" si="13"/>
        <v>0.2</v>
      </c>
      <c r="D267" s="8">
        <f t="shared" si="13"/>
        <v>6.35</v>
      </c>
      <c r="E267" s="20">
        <f t="shared" si="14"/>
        <v>0.15</v>
      </c>
      <c r="F267" s="38">
        <f t="shared" si="15"/>
        <v>0.19</v>
      </c>
    </row>
    <row r="268" spans="1:6" ht="15.75" x14ac:dyDescent="0.25">
      <c r="A268" s="40" t="s">
        <v>402</v>
      </c>
      <c r="B268" s="20" t="s">
        <v>89</v>
      </c>
      <c r="C268" s="8">
        <f t="shared" si="13"/>
        <v>2.7593714285714293</v>
      </c>
      <c r="D268" s="8">
        <f t="shared" si="13"/>
        <v>6.35</v>
      </c>
      <c r="E268" s="20">
        <f t="shared" si="14"/>
        <v>0.15</v>
      </c>
      <c r="F268" s="38">
        <f t="shared" si="15"/>
        <v>2.63</v>
      </c>
    </row>
    <row r="269" spans="1:6" ht="15.75" x14ac:dyDescent="0.25">
      <c r="A269" s="39"/>
      <c r="B269" s="20" t="s">
        <v>90</v>
      </c>
      <c r="C269" s="8">
        <f t="shared" si="13"/>
        <v>0.2</v>
      </c>
      <c r="D269" s="8">
        <f t="shared" si="13"/>
        <v>6.35</v>
      </c>
      <c r="E269" s="20">
        <f t="shared" si="14"/>
        <v>0.15</v>
      </c>
      <c r="F269" s="38">
        <f t="shared" si="15"/>
        <v>0.19</v>
      </c>
    </row>
    <row r="270" spans="1:6" ht="15.75" x14ac:dyDescent="0.25">
      <c r="A270" s="40" t="s">
        <v>403</v>
      </c>
      <c r="B270" s="20" t="s">
        <v>91</v>
      </c>
      <c r="C270" s="8">
        <f t="shared" si="13"/>
        <v>2.7595714285714288</v>
      </c>
      <c r="D270" s="8">
        <f t="shared" si="13"/>
        <v>6.3095999999999997</v>
      </c>
      <c r="E270" s="20">
        <f t="shared" si="14"/>
        <v>0.15</v>
      </c>
      <c r="F270" s="38">
        <f t="shared" si="15"/>
        <v>2.61</v>
      </c>
    </row>
    <row r="271" spans="1:6" ht="15.75" x14ac:dyDescent="0.25">
      <c r="A271" s="39"/>
      <c r="B271" s="20" t="s">
        <v>92</v>
      </c>
      <c r="C271" s="8">
        <f t="shared" si="13"/>
        <v>0.2</v>
      </c>
      <c r="D271" s="8">
        <f t="shared" si="13"/>
        <v>6.3095999999999997</v>
      </c>
      <c r="E271" s="20">
        <f t="shared" si="14"/>
        <v>0.15</v>
      </c>
      <c r="F271" s="38">
        <f t="shared" si="15"/>
        <v>0.19</v>
      </c>
    </row>
    <row r="272" spans="1:6" ht="15.75" x14ac:dyDescent="0.25">
      <c r="A272" s="40" t="s">
        <v>404</v>
      </c>
      <c r="B272" s="20" t="s">
        <v>93</v>
      </c>
      <c r="C272" s="8">
        <f t="shared" si="13"/>
        <v>2.8708714285714287</v>
      </c>
      <c r="D272" s="8">
        <f t="shared" si="13"/>
        <v>5.81</v>
      </c>
      <c r="E272" s="20">
        <f t="shared" si="14"/>
        <v>0.15</v>
      </c>
      <c r="F272" s="38">
        <f t="shared" si="15"/>
        <v>2.5</v>
      </c>
    </row>
    <row r="273" spans="1:6" ht="15.75" x14ac:dyDescent="0.25">
      <c r="A273" s="39"/>
      <c r="B273" s="20" t="s">
        <v>94</v>
      </c>
      <c r="C273" s="8">
        <f t="shared" si="13"/>
        <v>0.2</v>
      </c>
      <c r="D273" s="8">
        <f t="shared" si="13"/>
        <v>5.81</v>
      </c>
      <c r="E273" s="20">
        <f t="shared" si="14"/>
        <v>0.15</v>
      </c>
      <c r="F273" s="38">
        <f t="shared" si="15"/>
        <v>0.17</v>
      </c>
    </row>
    <row r="274" spans="1:6" ht="15.75" x14ac:dyDescent="0.25">
      <c r="A274" s="40" t="s">
        <v>405</v>
      </c>
      <c r="B274" s="20" t="s">
        <v>95</v>
      </c>
      <c r="C274" s="8">
        <f t="shared" si="13"/>
        <v>2.8073000000000001</v>
      </c>
      <c r="D274" s="8">
        <f t="shared" si="13"/>
        <v>5.44</v>
      </c>
      <c r="E274" s="20">
        <f t="shared" si="14"/>
        <v>0.15</v>
      </c>
      <c r="F274" s="38">
        <f t="shared" si="15"/>
        <v>2.29</v>
      </c>
    </row>
    <row r="275" spans="1:6" ht="15.75" x14ac:dyDescent="0.25">
      <c r="A275" s="39"/>
      <c r="B275" s="20" t="s">
        <v>96</v>
      </c>
      <c r="C275" s="8">
        <f t="shared" si="13"/>
        <v>0.2</v>
      </c>
      <c r="D275" s="8">
        <f t="shared" si="13"/>
        <v>5.44</v>
      </c>
      <c r="E275" s="20">
        <f t="shared" si="14"/>
        <v>0.15</v>
      </c>
      <c r="F275" s="38">
        <f t="shared" si="15"/>
        <v>0.16</v>
      </c>
    </row>
    <row r="276" spans="1:6" ht="15.75" x14ac:dyDescent="0.25">
      <c r="A276" s="40" t="s">
        <v>406</v>
      </c>
      <c r="B276" s="20" t="s">
        <v>97</v>
      </c>
      <c r="C276" s="8">
        <f t="shared" si="13"/>
        <v>2.7844285714285713</v>
      </c>
      <c r="D276" s="8">
        <f t="shared" si="13"/>
        <v>5</v>
      </c>
      <c r="E276" s="20">
        <f t="shared" si="14"/>
        <v>0.15</v>
      </c>
      <c r="F276" s="38">
        <f t="shared" si="15"/>
        <v>2.09</v>
      </c>
    </row>
    <row r="277" spans="1:6" ht="15.75" x14ac:dyDescent="0.25">
      <c r="A277" s="39"/>
      <c r="B277" s="20" t="s">
        <v>98</v>
      </c>
      <c r="C277" s="8">
        <f t="shared" si="13"/>
        <v>0.2</v>
      </c>
      <c r="D277" s="8">
        <f t="shared" si="13"/>
        <v>5</v>
      </c>
      <c r="E277" s="20">
        <f t="shared" si="14"/>
        <v>0.15</v>
      </c>
      <c r="F277" s="38">
        <f t="shared" si="15"/>
        <v>0.15</v>
      </c>
    </row>
    <row r="278" spans="1:6" ht="15.75" x14ac:dyDescent="0.25">
      <c r="A278" s="40" t="s">
        <v>407</v>
      </c>
      <c r="B278" s="20" t="s">
        <v>99</v>
      </c>
      <c r="C278" s="8">
        <f t="shared" si="13"/>
        <v>2.8082857142857143</v>
      </c>
      <c r="D278" s="8">
        <f t="shared" si="13"/>
        <v>5</v>
      </c>
      <c r="E278" s="20">
        <f t="shared" si="14"/>
        <v>0.15</v>
      </c>
      <c r="F278" s="38">
        <f t="shared" si="15"/>
        <v>2.11</v>
      </c>
    </row>
    <row r="279" spans="1:6" ht="15.75" x14ac:dyDescent="0.25">
      <c r="A279" s="39"/>
      <c r="B279" s="20" t="s">
        <v>100</v>
      </c>
      <c r="C279" s="8">
        <f t="shared" si="13"/>
        <v>0.2</v>
      </c>
      <c r="D279" s="8">
        <f t="shared" si="13"/>
        <v>5</v>
      </c>
      <c r="E279" s="20">
        <f t="shared" si="14"/>
        <v>0.15</v>
      </c>
      <c r="F279" s="38">
        <f t="shared" si="15"/>
        <v>0.15</v>
      </c>
    </row>
    <row r="280" spans="1:6" ht="15.75" x14ac:dyDescent="0.25">
      <c r="A280" s="40" t="s">
        <v>408</v>
      </c>
      <c r="B280" s="20" t="s">
        <v>101</v>
      </c>
      <c r="C280" s="8">
        <f t="shared" si="13"/>
        <v>2.7980714285714288</v>
      </c>
      <c r="D280" s="8">
        <f t="shared" si="13"/>
        <v>5</v>
      </c>
      <c r="E280" s="20">
        <f t="shared" si="14"/>
        <v>0.15</v>
      </c>
      <c r="F280" s="38">
        <f t="shared" si="15"/>
        <v>2.1</v>
      </c>
    </row>
    <row r="281" spans="1:6" ht="15.75" x14ac:dyDescent="0.25">
      <c r="A281" s="39"/>
      <c r="B281" s="20" t="s">
        <v>102</v>
      </c>
      <c r="C281" s="8">
        <f t="shared" si="13"/>
        <v>0.2</v>
      </c>
      <c r="D281" s="8">
        <f t="shared" si="13"/>
        <v>5</v>
      </c>
      <c r="E281" s="20">
        <f t="shared" si="14"/>
        <v>0.15</v>
      </c>
      <c r="F281" s="38">
        <f t="shared" si="15"/>
        <v>0.15</v>
      </c>
    </row>
    <row r="282" spans="1:6" ht="15.75" x14ac:dyDescent="0.25">
      <c r="A282" s="40" t="s">
        <v>409</v>
      </c>
      <c r="B282" s="20" t="s">
        <v>103</v>
      </c>
      <c r="C282" s="8">
        <f t="shared" si="13"/>
        <v>2.8092857142857146</v>
      </c>
      <c r="D282" s="8">
        <f t="shared" si="13"/>
        <v>5</v>
      </c>
      <c r="E282" s="20">
        <f t="shared" si="14"/>
        <v>0.15</v>
      </c>
      <c r="F282" s="38">
        <f t="shared" si="15"/>
        <v>2.11</v>
      </c>
    </row>
    <row r="283" spans="1:6" ht="15.75" x14ac:dyDescent="0.25">
      <c r="A283" s="39"/>
      <c r="B283" s="20" t="s">
        <v>104</v>
      </c>
      <c r="C283" s="8">
        <f t="shared" si="13"/>
        <v>0.2</v>
      </c>
      <c r="D283" s="8">
        <f t="shared" si="13"/>
        <v>5</v>
      </c>
      <c r="E283" s="20">
        <f t="shared" si="14"/>
        <v>0.15</v>
      </c>
      <c r="F283" s="38">
        <f t="shared" si="15"/>
        <v>0.15</v>
      </c>
    </row>
    <row r="284" spans="1:6" ht="15.75" x14ac:dyDescent="0.25">
      <c r="A284" s="40" t="s">
        <v>410</v>
      </c>
      <c r="B284" s="20" t="s">
        <v>105</v>
      </c>
      <c r="C284" s="8">
        <f t="shared" si="13"/>
        <v>2.8735714285714287</v>
      </c>
      <c r="D284" s="8">
        <f t="shared" si="13"/>
        <v>5</v>
      </c>
      <c r="E284" s="20">
        <f t="shared" si="14"/>
        <v>0.15</v>
      </c>
      <c r="F284" s="38">
        <f t="shared" si="15"/>
        <v>2.16</v>
      </c>
    </row>
    <row r="285" spans="1:6" ht="15.75" x14ac:dyDescent="0.25">
      <c r="A285" s="39"/>
      <c r="B285" s="20" t="s">
        <v>106</v>
      </c>
      <c r="C285" s="8">
        <f t="shared" si="13"/>
        <v>0.2</v>
      </c>
      <c r="D285" s="8">
        <f t="shared" si="13"/>
        <v>5</v>
      </c>
      <c r="E285" s="20">
        <f t="shared" si="14"/>
        <v>0.15</v>
      </c>
      <c r="F285" s="38">
        <f t="shared" si="15"/>
        <v>0.15</v>
      </c>
    </row>
    <row r="286" spans="1:6" ht="15.75" x14ac:dyDescent="0.25">
      <c r="A286" s="40" t="s">
        <v>411</v>
      </c>
      <c r="B286" s="20" t="s">
        <v>107</v>
      </c>
      <c r="C286" s="8">
        <f t="shared" si="13"/>
        <v>2.8585000000000003</v>
      </c>
      <c r="D286" s="8">
        <f t="shared" si="13"/>
        <v>5</v>
      </c>
      <c r="E286" s="20">
        <f t="shared" si="14"/>
        <v>0.15</v>
      </c>
      <c r="F286" s="38">
        <f t="shared" si="15"/>
        <v>2.14</v>
      </c>
    </row>
    <row r="287" spans="1:6" ht="15.75" x14ac:dyDescent="0.25">
      <c r="A287" s="39"/>
      <c r="B287" s="20" t="s">
        <v>108</v>
      </c>
      <c r="C287" s="8">
        <f t="shared" si="13"/>
        <v>0.2</v>
      </c>
      <c r="D287" s="8">
        <f t="shared" si="13"/>
        <v>5</v>
      </c>
      <c r="E287" s="20">
        <f t="shared" si="14"/>
        <v>0.15</v>
      </c>
      <c r="F287" s="38">
        <f t="shared" si="15"/>
        <v>0.15</v>
      </c>
    </row>
    <row r="288" spans="1:6" ht="15.75" x14ac:dyDescent="0.25">
      <c r="A288" s="40" t="s">
        <v>412</v>
      </c>
      <c r="B288" s="20" t="s">
        <v>109</v>
      </c>
      <c r="C288" s="8">
        <f t="shared" si="13"/>
        <v>2.7294285714285715</v>
      </c>
      <c r="D288" s="8">
        <f t="shared" si="13"/>
        <v>5.3611000000000004</v>
      </c>
      <c r="E288" s="20">
        <f t="shared" si="14"/>
        <v>0.15</v>
      </c>
      <c r="F288" s="38">
        <f t="shared" si="15"/>
        <v>2.19</v>
      </c>
    </row>
    <row r="289" spans="1:6" ht="15.75" x14ac:dyDescent="0.25">
      <c r="A289" s="39"/>
      <c r="B289" s="20" t="s">
        <v>110</v>
      </c>
      <c r="C289" s="8">
        <f t="shared" si="13"/>
        <v>0.2</v>
      </c>
      <c r="D289" s="8">
        <f t="shared" si="13"/>
        <v>5.3611000000000004</v>
      </c>
      <c r="E289" s="20">
        <f t="shared" si="14"/>
        <v>0.15</v>
      </c>
      <c r="F289" s="38">
        <f t="shared" si="15"/>
        <v>0.16</v>
      </c>
    </row>
    <row r="290" spans="1:6" ht="15.75" x14ac:dyDescent="0.25">
      <c r="A290" s="40" t="s">
        <v>413</v>
      </c>
      <c r="B290" s="20" t="s">
        <v>111</v>
      </c>
      <c r="C290" s="8">
        <f t="shared" si="13"/>
        <v>2.7412857142857141</v>
      </c>
      <c r="D290" s="8">
        <f t="shared" si="13"/>
        <v>5.87</v>
      </c>
      <c r="E290" s="20">
        <f t="shared" si="14"/>
        <v>0.15</v>
      </c>
      <c r="F290" s="38">
        <f t="shared" si="15"/>
        <v>2.41</v>
      </c>
    </row>
    <row r="291" spans="1:6" ht="15.75" x14ac:dyDescent="0.25">
      <c r="A291" s="39"/>
      <c r="B291" s="20" t="s">
        <v>112</v>
      </c>
      <c r="C291" s="8">
        <f t="shared" si="13"/>
        <v>0.2</v>
      </c>
      <c r="D291" s="8">
        <f t="shared" si="13"/>
        <v>5.87</v>
      </c>
      <c r="E291" s="20">
        <f t="shared" si="14"/>
        <v>0.15</v>
      </c>
      <c r="F291" s="38">
        <f t="shared" si="15"/>
        <v>0.18</v>
      </c>
    </row>
    <row r="292" spans="1:6" ht="15.75" x14ac:dyDescent="0.25">
      <c r="A292" s="40" t="s">
        <v>414</v>
      </c>
      <c r="B292" s="20" t="s">
        <v>113</v>
      </c>
      <c r="C292" s="8">
        <f t="shared" si="13"/>
        <v>2.6898571428571429</v>
      </c>
      <c r="D292" s="8">
        <f t="shared" si="13"/>
        <v>6.35</v>
      </c>
      <c r="E292" s="20">
        <f t="shared" si="14"/>
        <v>0.15</v>
      </c>
      <c r="F292" s="38">
        <f t="shared" si="15"/>
        <v>2.56</v>
      </c>
    </row>
    <row r="293" spans="1:6" ht="15.75" x14ac:dyDescent="0.25">
      <c r="A293" s="39"/>
      <c r="B293" s="20" t="s">
        <v>114</v>
      </c>
      <c r="C293" s="8">
        <f t="shared" si="13"/>
        <v>0.2</v>
      </c>
      <c r="D293" s="8">
        <f t="shared" si="13"/>
        <v>6.35</v>
      </c>
      <c r="E293" s="20">
        <f t="shared" si="14"/>
        <v>0.15</v>
      </c>
      <c r="F293" s="38">
        <f t="shared" si="15"/>
        <v>0.19</v>
      </c>
    </row>
    <row r="294" spans="1:6" ht="15.75" x14ac:dyDescent="0.25">
      <c r="A294" s="40" t="s">
        <v>415</v>
      </c>
      <c r="B294" s="20" t="s">
        <v>115</v>
      </c>
      <c r="C294" s="8">
        <f t="shared" si="13"/>
        <v>2.757428571428572</v>
      </c>
      <c r="D294" s="8">
        <f t="shared" si="13"/>
        <v>6.35</v>
      </c>
      <c r="E294" s="20">
        <f t="shared" si="14"/>
        <v>0.15</v>
      </c>
      <c r="F294" s="38">
        <f t="shared" si="15"/>
        <v>2.63</v>
      </c>
    </row>
    <row r="295" spans="1:6" ht="15.75" x14ac:dyDescent="0.25">
      <c r="A295" s="39"/>
      <c r="B295" s="20" t="s">
        <v>116</v>
      </c>
      <c r="C295" s="8">
        <f t="shared" si="13"/>
        <v>0.2</v>
      </c>
      <c r="D295" s="8">
        <f t="shared" si="13"/>
        <v>6.35</v>
      </c>
      <c r="E295" s="20">
        <f t="shared" si="14"/>
        <v>0.15</v>
      </c>
      <c r="F295" s="38">
        <f t="shared" si="15"/>
        <v>0.19</v>
      </c>
    </row>
    <row r="296" spans="1:6" ht="15.75" x14ac:dyDescent="0.25">
      <c r="A296" s="40" t="s">
        <v>416</v>
      </c>
      <c r="B296" s="20" t="s">
        <v>117</v>
      </c>
      <c r="C296" s="8">
        <f t="shared" si="13"/>
        <v>2.757428571428572</v>
      </c>
      <c r="D296" s="8">
        <f t="shared" si="13"/>
        <v>6.35</v>
      </c>
      <c r="E296" s="20">
        <f t="shared" si="14"/>
        <v>0.15</v>
      </c>
      <c r="F296" s="38">
        <f t="shared" si="15"/>
        <v>2.63</v>
      </c>
    </row>
    <row r="297" spans="1:6" ht="15.75" x14ac:dyDescent="0.25">
      <c r="A297" s="39"/>
      <c r="B297" s="20" t="s">
        <v>118</v>
      </c>
      <c r="C297" s="8">
        <f t="shared" si="13"/>
        <v>0.2</v>
      </c>
      <c r="D297" s="8">
        <f t="shared" si="13"/>
        <v>6.35</v>
      </c>
      <c r="E297" s="20">
        <f t="shared" si="14"/>
        <v>0.15</v>
      </c>
      <c r="F297" s="38">
        <f t="shared" si="15"/>
        <v>0.19</v>
      </c>
    </row>
    <row r="298" spans="1:6" ht="15.75" x14ac:dyDescent="0.25">
      <c r="A298" s="40" t="s">
        <v>417</v>
      </c>
      <c r="B298" s="20" t="s">
        <v>119</v>
      </c>
      <c r="C298" s="8">
        <f t="shared" si="13"/>
        <v>2.754342857142857</v>
      </c>
      <c r="D298" s="8">
        <f t="shared" si="13"/>
        <v>6.35</v>
      </c>
      <c r="E298" s="20">
        <f t="shared" si="14"/>
        <v>0.15</v>
      </c>
      <c r="F298" s="38">
        <f t="shared" si="15"/>
        <v>2.62</v>
      </c>
    </row>
    <row r="299" spans="1:6" ht="15.75" x14ac:dyDescent="0.25">
      <c r="A299" s="39"/>
      <c r="B299" s="20" t="s">
        <v>120</v>
      </c>
      <c r="C299" s="8">
        <f t="shared" si="13"/>
        <v>0.2</v>
      </c>
      <c r="D299" s="8">
        <f t="shared" si="13"/>
        <v>6.35</v>
      </c>
      <c r="E299" s="20">
        <f t="shared" si="14"/>
        <v>0.15</v>
      </c>
      <c r="F299" s="38">
        <f t="shared" si="15"/>
        <v>0.19</v>
      </c>
    </row>
    <row r="300" spans="1:6" ht="15.75" x14ac:dyDescent="0.25">
      <c r="A300" s="40" t="s">
        <v>418</v>
      </c>
      <c r="B300" s="20" t="s">
        <v>121</v>
      </c>
      <c r="C300" s="8">
        <f t="shared" si="13"/>
        <v>2.7867428571428574</v>
      </c>
      <c r="D300" s="8">
        <f t="shared" si="13"/>
        <v>6.35</v>
      </c>
      <c r="E300" s="20">
        <f t="shared" si="14"/>
        <v>0.15</v>
      </c>
      <c r="F300" s="38">
        <f t="shared" si="15"/>
        <v>2.65</v>
      </c>
    </row>
    <row r="301" spans="1:6" ht="15.75" x14ac:dyDescent="0.25">
      <c r="A301" s="39"/>
      <c r="B301" s="20" t="s">
        <v>122</v>
      </c>
      <c r="C301" s="8">
        <f t="shared" si="13"/>
        <v>0.2</v>
      </c>
      <c r="D301" s="8">
        <f t="shared" si="13"/>
        <v>6.35</v>
      </c>
      <c r="E301" s="20">
        <f t="shared" si="14"/>
        <v>0.15</v>
      </c>
      <c r="F301" s="38">
        <f t="shared" si="15"/>
        <v>0.19</v>
      </c>
    </row>
    <row r="302" spans="1:6" ht="15.75" x14ac:dyDescent="0.25">
      <c r="A302" s="40" t="s">
        <v>419</v>
      </c>
      <c r="B302" s="20" t="s">
        <v>123</v>
      </c>
      <c r="C302" s="8">
        <f t="shared" si="13"/>
        <v>2.8122857142857147</v>
      </c>
      <c r="D302" s="8">
        <f t="shared" si="13"/>
        <v>5.87</v>
      </c>
      <c r="E302" s="20">
        <f t="shared" si="14"/>
        <v>0.15</v>
      </c>
      <c r="F302" s="38">
        <f t="shared" si="15"/>
        <v>2.48</v>
      </c>
    </row>
    <row r="303" spans="1:6" ht="15.75" x14ac:dyDescent="0.25">
      <c r="A303" s="39"/>
      <c r="B303" s="20" t="s">
        <v>124</v>
      </c>
      <c r="C303" s="8">
        <f t="shared" si="13"/>
        <v>0.2</v>
      </c>
      <c r="D303" s="8">
        <f t="shared" si="13"/>
        <v>5.87</v>
      </c>
      <c r="E303" s="20">
        <f t="shared" si="14"/>
        <v>0.15</v>
      </c>
      <c r="F303" s="38">
        <f t="shared" si="15"/>
        <v>0.18</v>
      </c>
    </row>
    <row r="304" spans="1:6" ht="15.75" x14ac:dyDescent="0.25">
      <c r="A304" s="40" t="s">
        <v>420</v>
      </c>
      <c r="B304" s="20" t="s">
        <v>125</v>
      </c>
      <c r="C304" s="8">
        <f t="shared" si="13"/>
        <v>2.7958571428571424</v>
      </c>
      <c r="D304" s="8">
        <f t="shared" si="13"/>
        <v>5.36</v>
      </c>
      <c r="E304" s="20">
        <f t="shared" si="14"/>
        <v>0.15</v>
      </c>
      <c r="F304" s="38">
        <f t="shared" si="15"/>
        <v>2.25</v>
      </c>
    </row>
    <row r="305" spans="1:6" ht="15.75" x14ac:dyDescent="0.25">
      <c r="A305" s="39"/>
      <c r="B305" s="20" t="s">
        <v>126</v>
      </c>
      <c r="C305" s="8">
        <f t="shared" si="13"/>
        <v>0.2</v>
      </c>
      <c r="D305" s="8">
        <f t="shared" si="13"/>
        <v>5.36</v>
      </c>
      <c r="E305" s="20">
        <f t="shared" si="14"/>
        <v>0.15</v>
      </c>
      <c r="F305" s="38">
        <f t="shared" si="15"/>
        <v>0.16</v>
      </c>
    </row>
    <row r="306" spans="1:6" ht="15.75" x14ac:dyDescent="0.25">
      <c r="A306" s="40" t="s">
        <v>421</v>
      </c>
      <c r="B306" s="20" t="s">
        <v>127</v>
      </c>
      <c r="C306" s="8">
        <f t="shared" si="13"/>
        <v>2.7985714285714289</v>
      </c>
      <c r="D306" s="8">
        <f t="shared" si="13"/>
        <v>5</v>
      </c>
      <c r="E306" s="20">
        <f t="shared" si="14"/>
        <v>0.15</v>
      </c>
      <c r="F306" s="38">
        <f t="shared" si="15"/>
        <v>2.1</v>
      </c>
    </row>
    <row r="307" spans="1:6" ht="15.75" x14ac:dyDescent="0.25">
      <c r="A307" s="39"/>
      <c r="B307" s="20" t="s">
        <v>128</v>
      </c>
      <c r="C307" s="8">
        <f t="shared" si="13"/>
        <v>0.2</v>
      </c>
      <c r="D307" s="8">
        <f t="shared" si="13"/>
        <v>5</v>
      </c>
      <c r="E307" s="20">
        <f t="shared" si="14"/>
        <v>0.15</v>
      </c>
      <c r="F307" s="38">
        <f t="shared" si="15"/>
        <v>0.15</v>
      </c>
    </row>
    <row r="308" spans="1:6" ht="15.75" x14ac:dyDescent="0.25">
      <c r="A308" s="40" t="s">
        <v>422</v>
      </c>
      <c r="B308" s="20" t="s">
        <v>129</v>
      </c>
      <c r="C308" s="8">
        <f t="shared" si="13"/>
        <v>2.801428571428572</v>
      </c>
      <c r="D308" s="8">
        <f t="shared" si="13"/>
        <v>5</v>
      </c>
      <c r="E308" s="20">
        <f t="shared" si="14"/>
        <v>0.15</v>
      </c>
      <c r="F308" s="38">
        <f t="shared" si="15"/>
        <v>2.1</v>
      </c>
    </row>
    <row r="309" spans="1:6" ht="15.75" x14ac:dyDescent="0.25">
      <c r="A309" s="39"/>
      <c r="B309" s="20" t="s">
        <v>130</v>
      </c>
      <c r="C309" s="8">
        <f t="shared" si="13"/>
        <v>0.2</v>
      </c>
      <c r="D309" s="8">
        <f t="shared" si="13"/>
        <v>5</v>
      </c>
      <c r="E309" s="20">
        <f t="shared" si="14"/>
        <v>0.15</v>
      </c>
      <c r="F309" s="38">
        <f t="shared" si="15"/>
        <v>0.15</v>
      </c>
    </row>
    <row r="310" spans="1:6" ht="15.75" x14ac:dyDescent="0.25">
      <c r="A310" s="40" t="s">
        <v>423</v>
      </c>
      <c r="B310" s="20" t="s">
        <v>131</v>
      </c>
      <c r="C310" s="8">
        <f t="shared" si="13"/>
        <v>2.8000000000000003</v>
      </c>
      <c r="D310" s="8">
        <f t="shared" si="13"/>
        <v>5</v>
      </c>
      <c r="E310" s="20">
        <f t="shared" si="14"/>
        <v>0.15</v>
      </c>
      <c r="F310" s="38">
        <f t="shared" si="15"/>
        <v>2.1</v>
      </c>
    </row>
    <row r="311" spans="1:6" ht="15.75" x14ac:dyDescent="0.25">
      <c r="A311" s="39"/>
      <c r="B311" s="20" t="s">
        <v>132</v>
      </c>
      <c r="C311" s="8">
        <f t="shared" si="13"/>
        <v>0.2</v>
      </c>
      <c r="D311" s="8">
        <f t="shared" si="13"/>
        <v>5</v>
      </c>
      <c r="E311" s="20">
        <f t="shared" si="14"/>
        <v>0.15</v>
      </c>
      <c r="F311" s="38">
        <f t="shared" si="15"/>
        <v>0.15</v>
      </c>
    </row>
    <row r="312" spans="1:6" ht="15.75" x14ac:dyDescent="0.25">
      <c r="A312" s="40" t="s">
        <v>424</v>
      </c>
      <c r="B312" s="20" t="s">
        <v>133</v>
      </c>
      <c r="C312" s="8">
        <f t="shared" si="13"/>
        <v>2.8000000000000003</v>
      </c>
      <c r="D312" s="8">
        <f t="shared" si="13"/>
        <v>5</v>
      </c>
      <c r="E312" s="20">
        <f t="shared" si="14"/>
        <v>0.15</v>
      </c>
      <c r="F312" s="38">
        <f t="shared" si="15"/>
        <v>2.1</v>
      </c>
    </row>
    <row r="313" spans="1:6" ht="15.75" x14ac:dyDescent="0.25">
      <c r="A313" s="39"/>
      <c r="B313" s="20" t="s">
        <v>134</v>
      </c>
      <c r="C313" s="8">
        <f t="shared" si="13"/>
        <v>0.2</v>
      </c>
      <c r="D313" s="8">
        <f t="shared" si="13"/>
        <v>5</v>
      </c>
      <c r="E313" s="20">
        <f t="shared" si="14"/>
        <v>0.15</v>
      </c>
      <c r="F313" s="38">
        <f t="shared" si="15"/>
        <v>0.15</v>
      </c>
    </row>
    <row r="314" spans="1:6" ht="15.75" x14ac:dyDescent="0.25">
      <c r="A314" s="40" t="s">
        <v>425</v>
      </c>
      <c r="B314" s="20" t="s">
        <v>135</v>
      </c>
      <c r="C314" s="8">
        <f t="shared" si="13"/>
        <v>2.8000000000000003</v>
      </c>
      <c r="D314" s="8">
        <f t="shared" si="13"/>
        <v>5</v>
      </c>
      <c r="E314" s="20">
        <f t="shared" si="14"/>
        <v>0.15</v>
      </c>
      <c r="F314" s="38">
        <f t="shared" si="15"/>
        <v>2.1</v>
      </c>
    </row>
    <row r="315" spans="1:6" ht="15.75" x14ac:dyDescent="0.25">
      <c r="A315" s="39"/>
      <c r="B315" s="20" t="s">
        <v>136</v>
      </c>
      <c r="C315" s="8">
        <f t="shared" si="13"/>
        <v>0.2</v>
      </c>
      <c r="D315" s="8">
        <f t="shared" si="13"/>
        <v>5</v>
      </c>
      <c r="E315" s="20">
        <f t="shared" si="14"/>
        <v>0.15</v>
      </c>
      <c r="F315" s="38">
        <f t="shared" si="15"/>
        <v>0.15</v>
      </c>
    </row>
    <row r="316" spans="1:6" ht="15.75" x14ac:dyDescent="0.25">
      <c r="A316" s="40" t="s">
        <v>426</v>
      </c>
      <c r="B316" s="20" t="s">
        <v>137</v>
      </c>
      <c r="C316" s="8">
        <f t="shared" si="13"/>
        <v>2.8000000000000003</v>
      </c>
      <c r="D316" s="8">
        <f t="shared" si="13"/>
        <v>5</v>
      </c>
      <c r="E316" s="20">
        <f t="shared" si="14"/>
        <v>0.15</v>
      </c>
      <c r="F316" s="38">
        <f t="shared" si="15"/>
        <v>2.1</v>
      </c>
    </row>
    <row r="317" spans="1:6" ht="15.75" x14ac:dyDescent="0.25">
      <c r="A317" s="39"/>
      <c r="B317" s="20" t="s">
        <v>138</v>
      </c>
      <c r="C317" s="8">
        <f t="shared" si="13"/>
        <v>0.2</v>
      </c>
      <c r="D317" s="8">
        <f t="shared" si="13"/>
        <v>5</v>
      </c>
      <c r="E317" s="20">
        <f t="shared" si="14"/>
        <v>0.15</v>
      </c>
      <c r="F317" s="38">
        <f t="shared" si="15"/>
        <v>0.15</v>
      </c>
    </row>
    <row r="318" spans="1:6" ht="15.75" x14ac:dyDescent="0.25">
      <c r="A318" s="40" t="s">
        <v>427</v>
      </c>
      <c r="B318" s="20" t="s">
        <v>139</v>
      </c>
      <c r="C318" s="8">
        <f t="shared" si="13"/>
        <v>2.8000000000000003</v>
      </c>
      <c r="D318" s="8">
        <f t="shared" si="13"/>
        <v>5</v>
      </c>
      <c r="E318" s="20">
        <f t="shared" si="14"/>
        <v>0.15</v>
      </c>
      <c r="F318" s="38">
        <f t="shared" si="15"/>
        <v>2.1</v>
      </c>
    </row>
    <row r="319" spans="1:6" ht="15.75" x14ac:dyDescent="0.25">
      <c r="A319" s="39"/>
      <c r="B319" s="20" t="s">
        <v>140</v>
      </c>
      <c r="C319" s="8">
        <f t="shared" si="13"/>
        <v>0.2</v>
      </c>
      <c r="D319" s="8">
        <f t="shared" si="13"/>
        <v>5</v>
      </c>
      <c r="E319" s="20">
        <f t="shared" si="14"/>
        <v>0.15</v>
      </c>
      <c r="F319" s="38">
        <f t="shared" si="15"/>
        <v>0.15</v>
      </c>
    </row>
    <row r="320" spans="1:6" ht="15.75" x14ac:dyDescent="0.25">
      <c r="A320" s="40" t="s">
        <v>428</v>
      </c>
      <c r="B320" s="20" t="s">
        <v>141</v>
      </c>
      <c r="C320" s="8">
        <f t="shared" si="13"/>
        <v>2.8000000000000003</v>
      </c>
      <c r="D320" s="8">
        <f t="shared" si="13"/>
        <v>5</v>
      </c>
      <c r="E320" s="20">
        <f t="shared" si="14"/>
        <v>0.15</v>
      </c>
      <c r="F320" s="38">
        <f t="shared" si="15"/>
        <v>2.1</v>
      </c>
    </row>
    <row r="321" spans="1:6" ht="15.75" x14ac:dyDescent="0.25">
      <c r="A321" s="39"/>
      <c r="B321" s="20" t="s">
        <v>142</v>
      </c>
      <c r="C321" s="8">
        <f t="shared" si="13"/>
        <v>0.2</v>
      </c>
      <c r="D321" s="8">
        <f t="shared" si="13"/>
        <v>5</v>
      </c>
      <c r="E321" s="20">
        <f t="shared" si="14"/>
        <v>0.15</v>
      </c>
      <c r="F321" s="38">
        <f t="shared" si="15"/>
        <v>0.15</v>
      </c>
    </row>
    <row r="322" spans="1:6" ht="15.75" x14ac:dyDescent="0.25">
      <c r="A322" s="40" t="s">
        <v>429</v>
      </c>
      <c r="B322" s="20" t="s">
        <v>143</v>
      </c>
      <c r="C322" s="8">
        <f t="shared" si="13"/>
        <v>2.8000000000000003</v>
      </c>
      <c r="D322" s="8">
        <f t="shared" si="13"/>
        <v>5</v>
      </c>
      <c r="E322" s="20">
        <f t="shared" si="14"/>
        <v>0.15</v>
      </c>
      <c r="F322" s="38">
        <f t="shared" si="15"/>
        <v>2.1</v>
      </c>
    </row>
    <row r="323" spans="1:6" ht="15.75" x14ac:dyDescent="0.25">
      <c r="A323" s="39"/>
      <c r="B323" s="20" t="s">
        <v>144</v>
      </c>
      <c r="C323" s="8">
        <f t="shared" si="13"/>
        <v>0.2</v>
      </c>
      <c r="D323" s="8">
        <f t="shared" si="13"/>
        <v>5</v>
      </c>
      <c r="E323" s="20">
        <f t="shared" si="14"/>
        <v>0.15</v>
      </c>
      <c r="F323" s="38">
        <f t="shared" si="15"/>
        <v>0.15</v>
      </c>
    </row>
    <row r="324" spans="1:6" ht="15.75" x14ac:dyDescent="0.25">
      <c r="A324" s="40" t="s">
        <v>430</v>
      </c>
      <c r="B324" s="20" t="s">
        <v>145</v>
      </c>
      <c r="C324" s="8">
        <f t="shared" ref="C324:D387" si="16">+V677</f>
        <v>2.8055714285714286</v>
      </c>
      <c r="D324" s="8">
        <f t="shared" si="16"/>
        <v>5</v>
      </c>
      <c r="E324" s="20">
        <f t="shared" ref="E324:E387" si="17">+$B$193</f>
        <v>0.15</v>
      </c>
      <c r="F324" s="38">
        <f t="shared" ref="F324:F387" si="18">+ROUND(C324*D324*E324,2)</f>
        <v>2.1</v>
      </c>
    </row>
    <row r="325" spans="1:6" ht="15.75" x14ac:dyDescent="0.25">
      <c r="A325" s="39"/>
      <c r="B325" s="20" t="s">
        <v>146</v>
      </c>
      <c r="C325" s="8">
        <f t="shared" si="16"/>
        <v>0.2</v>
      </c>
      <c r="D325" s="8">
        <f t="shared" si="16"/>
        <v>5</v>
      </c>
      <c r="E325" s="20">
        <f t="shared" si="17"/>
        <v>0.15</v>
      </c>
      <c r="F325" s="38">
        <f t="shared" si="18"/>
        <v>0.15</v>
      </c>
    </row>
    <row r="326" spans="1:6" ht="15.75" x14ac:dyDescent="0.25">
      <c r="A326" s="40" t="s">
        <v>431</v>
      </c>
      <c r="B326" s="20" t="s">
        <v>147</v>
      </c>
      <c r="C326" s="8">
        <f t="shared" si="16"/>
        <v>2.7979999999999996</v>
      </c>
      <c r="D326" s="8">
        <f t="shared" si="16"/>
        <v>5</v>
      </c>
      <c r="E326" s="20">
        <f t="shared" si="17"/>
        <v>0.15</v>
      </c>
      <c r="F326" s="38">
        <f t="shared" si="18"/>
        <v>2.1</v>
      </c>
    </row>
    <row r="327" spans="1:6" ht="15.75" x14ac:dyDescent="0.25">
      <c r="A327" s="39"/>
      <c r="B327" s="20" t="s">
        <v>148</v>
      </c>
      <c r="C327" s="8">
        <f t="shared" si="16"/>
        <v>0.2</v>
      </c>
      <c r="D327" s="8">
        <f t="shared" si="16"/>
        <v>5</v>
      </c>
      <c r="E327" s="20">
        <f t="shared" si="17"/>
        <v>0.15</v>
      </c>
      <c r="F327" s="38">
        <f t="shared" si="18"/>
        <v>0.15</v>
      </c>
    </row>
    <row r="328" spans="1:6" ht="15.75" x14ac:dyDescent="0.25">
      <c r="A328" s="40" t="s">
        <v>432</v>
      </c>
      <c r="B328" s="20" t="s">
        <v>149</v>
      </c>
      <c r="C328" s="8">
        <f t="shared" si="16"/>
        <v>2.7981285714285713</v>
      </c>
      <c r="D328" s="8">
        <f t="shared" si="16"/>
        <v>5.6609999999999996</v>
      </c>
      <c r="E328" s="20">
        <f t="shared" si="17"/>
        <v>0.15</v>
      </c>
      <c r="F328" s="38">
        <f t="shared" si="18"/>
        <v>2.38</v>
      </c>
    </row>
    <row r="329" spans="1:6" ht="15.75" x14ac:dyDescent="0.25">
      <c r="A329" s="39"/>
      <c r="B329" s="20" t="s">
        <v>150</v>
      </c>
      <c r="C329" s="8">
        <f t="shared" si="16"/>
        <v>0.2</v>
      </c>
      <c r="D329" s="8">
        <f t="shared" si="16"/>
        <v>5.6609999999999996</v>
      </c>
      <c r="E329" s="20">
        <f t="shared" si="17"/>
        <v>0.15</v>
      </c>
      <c r="F329" s="38">
        <f t="shared" si="18"/>
        <v>0.17</v>
      </c>
    </row>
    <row r="330" spans="1:6" ht="15.75" x14ac:dyDescent="0.25">
      <c r="A330" s="40" t="s">
        <v>433</v>
      </c>
      <c r="B330" s="20" t="s">
        <v>151</v>
      </c>
      <c r="C330" s="8">
        <f t="shared" si="16"/>
        <v>2.8007142857142857</v>
      </c>
      <c r="D330" s="8">
        <f t="shared" si="16"/>
        <v>6.2510000000000012</v>
      </c>
      <c r="E330" s="20">
        <f t="shared" si="17"/>
        <v>0.15</v>
      </c>
      <c r="F330" s="38">
        <f t="shared" si="18"/>
        <v>2.63</v>
      </c>
    </row>
    <row r="331" spans="1:6" ht="15.75" x14ac:dyDescent="0.25">
      <c r="A331" s="39"/>
      <c r="B331" s="20" t="s">
        <v>152</v>
      </c>
      <c r="C331" s="8">
        <f t="shared" si="16"/>
        <v>0.2</v>
      </c>
      <c r="D331" s="8">
        <f t="shared" si="16"/>
        <v>6.2510000000000003</v>
      </c>
      <c r="E331" s="20">
        <f t="shared" si="17"/>
        <v>0.15</v>
      </c>
      <c r="F331" s="38">
        <f t="shared" si="18"/>
        <v>0.19</v>
      </c>
    </row>
    <row r="332" spans="1:6" ht="15.75" x14ac:dyDescent="0.25">
      <c r="A332" s="40" t="s">
        <v>434</v>
      </c>
      <c r="B332" s="20" t="s">
        <v>153</v>
      </c>
      <c r="C332" s="8">
        <f t="shared" si="16"/>
        <v>2.8063857142857143</v>
      </c>
      <c r="D332" s="8">
        <f t="shared" si="16"/>
        <v>6.8000000000000007</v>
      </c>
      <c r="E332" s="20">
        <f t="shared" si="17"/>
        <v>0.15</v>
      </c>
      <c r="F332" s="38">
        <f t="shared" si="18"/>
        <v>2.86</v>
      </c>
    </row>
    <row r="333" spans="1:6" ht="15.75" x14ac:dyDescent="0.25">
      <c r="A333" s="39"/>
      <c r="B333" s="20" t="s">
        <v>154</v>
      </c>
      <c r="C333" s="8">
        <f t="shared" si="16"/>
        <v>0.2</v>
      </c>
      <c r="D333" s="8">
        <f t="shared" si="16"/>
        <v>6.8</v>
      </c>
      <c r="E333" s="20">
        <f t="shared" si="17"/>
        <v>0.15</v>
      </c>
      <c r="F333" s="38">
        <f t="shared" si="18"/>
        <v>0.2</v>
      </c>
    </row>
    <row r="334" spans="1:6" ht="15.75" x14ac:dyDescent="0.25">
      <c r="A334" s="40" t="s">
        <v>435</v>
      </c>
      <c r="B334" s="20" t="s">
        <v>155</v>
      </c>
      <c r="C334" s="8">
        <f t="shared" si="16"/>
        <v>2.8158000000000003</v>
      </c>
      <c r="D334" s="8">
        <f t="shared" si="16"/>
        <v>6.8000000000000007</v>
      </c>
      <c r="E334" s="20">
        <f t="shared" si="17"/>
        <v>0.15</v>
      </c>
      <c r="F334" s="38">
        <f t="shared" si="18"/>
        <v>2.87</v>
      </c>
    </row>
    <row r="335" spans="1:6" ht="15.75" x14ac:dyDescent="0.25">
      <c r="A335" s="39"/>
      <c r="B335" s="20" t="s">
        <v>156</v>
      </c>
      <c r="C335" s="8">
        <f t="shared" si="16"/>
        <v>0.2</v>
      </c>
      <c r="D335" s="8">
        <f t="shared" si="16"/>
        <v>6.8</v>
      </c>
      <c r="E335" s="20">
        <f t="shared" si="17"/>
        <v>0.15</v>
      </c>
      <c r="F335" s="38">
        <f t="shared" si="18"/>
        <v>0.2</v>
      </c>
    </row>
    <row r="336" spans="1:6" ht="15.75" x14ac:dyDescent="0.25">
      <c r="A336" s="40" t="s">
        <v>436</v>
      </c>
      <c r="B336" s="20" t="s">
        <v>157</v>
      </c>
      <c r="C336" s="8">
        <f t="shared" si="16"/>
        <v>2.6571142857142855</v>
      </c>
      <c r="D336" s="8">
        <f t="shared" si="16"/>
        <v>6.8000000000000007</v>
      </c>
      <c r="E336" s="20">
        <f t="shared" si="17"/>
        <v>0.15</v>
      </c>
      <c r="F336" s="38">
        <f t="shared" si="18"/>
        <v>2.71</v>
      </c>
    </row>
    <row r="337" spans="1:6" ht="15.75" x14ac:dyDescent="0.25">
      <c r="A337" s="39"/>
      <c r="B337" s="20" t="s">
        <v>158</v>
      </c>
      <c r="C337" s="8">
        <f t="shared" si="16"/>
        <v>0.2</v>
      </c>
      <c r="D337" s="8">
        <f t="shared" si="16"/>
        <v>6.8</v>
      </c>
      <c r="E337" s="20">
        <f t="shared" si="17"/>
        <v>0.15</v>
      </c>
      <c r="F337" s="38">
        <f t="shared" si="18"/>
        <v>0.2</v>
      </c>
    </row>
    <row r="338" spans="1:6" ht="15.75" x14ac:dyDescent="0.25">
      <c r="A338" s="40" t="s">
        <v>437</v>
      </c>
      <c r="B338" s="20" t="s">
        <v>159</v>
      </c>
      <c r="C338" s="8">
        <f t="shared" si="16"/>
        <v>2.6563142857142856</v>
      </c>
      <c r="D338" s="8">
        <f t="shared" si="16"/>
        <v>6.6550000000000011</v>
      </c>
      <c r="E338" s="20">
        <f t="shared" si="17"/>
        <v>0.15</v>
      </c>
      <c r="F338" s="38">
        <f t="shared" si="18"/>
        <v>2.65</v>
      </c>
    </row>
    <row r="339" spans="1:6" ht="15.75" x14ac:dyDescent="0.25">
      <c r="A339" s="39"/>
      <c r="B339" s="20" t="s">
        <v>160</v>
      </c>
      <c r="C339" s="8">
        <f t="shared" si="16"/>
        <v>0.2</v>
      </c>
      <c r="D339" s="8">
        <f t="shared" si="16"/>
        <v>6.6550000000000002</v>
      </c>
      <c r="E339" s="20">
        <f t="shared" si="17"/>
        <v>0.15</v>
      </c>
      <c r="F339" s="38">
        <f t="shared" si="18"/>
        <v>0.2</v>
      </c>
    </row>
    <row r="340" spans="1:6" ht="15.75" x14ac:dyDescent="0.25">
      <c r="A340" s="40" t="s">
        <v>438</v>
      </c>
      <c r="B340" s="20" t="s">
        <v>161</v>
      </c>
      <c r="C340" s="8">
        <f t="shared" si="16"/>
        <v>2.6538571428571425</v>
      </c>
      <c r="D340" s="8">
        <f t="shared" si="16"/>
        <v>6.0530000000000008</v>
      </c>
      <c r="E340" s="20">
        <f t="shared" si="17"/>
        <v>0.15</v>
      </c>
      <c r="F340" s="38">
        <f t="shared" si="18"/>
        <v>2.41</v>
      </c>
    </row>
    <row r="341" spans="1:6" ht="15.75" x14ac:dyDescent="0.25">
      <c r="A341" s="39"/>
      <c r="B341" s="20" t="s">
        <v>162</v>
      </c>
      <c r="C341" s="8">
        <f t="shared" si="16"/>
        <v>0.2</v>
      </c>
      <c r="D341" s="8">
        <f t="shared" si="16"/>
        <v>6.0529999999999999</v>
      </c>
      <c r="E341" s="20">
        <f t="shared" si="17"/>
        <v>0.15</v>
      </c>
      <c r="F341" s="38">
        <f t="shared" si="18"/>
        <v>0.18</v>
      </c>
    </row>
    <row r="342" spans="1:6" ht="15.75" x14ac:dyDescent="0.25">
      <c r="A342" s="40" t="s">
        <v>439</v>
      </c>
      <c r="B342" s="20" t="s">
        <v>163</v>
      </c>
      <c r="C342" s="8">
        <f t="shared" si="16"/>
        <v>2.7008571428571431</v>
      </c>
      <c r="D342" s="8">
        <f t="shared" si="16"/>
        <v>5.4540000000000006</v>
      </c>
      <c r="E342" s="20">
        <f t="shared" si="17"/>
        <v>0.15</v>
      </c>
      <c r="F342" s="38">
        <f t="shared" si="18"/>
        <v>2.21</v>
      </c>
    </row>
    <row r="343" spans="1:6" ht="15.75" x14ac:dyDescent="0.25">
      <c r="A343" s="39"/>
      <c r="B343" s="20" t="s">
        <v>164</v>
      </c>
      <c r="C343" s="8">
        <f t="shared" si="16"/>
        <v>0.2</v>
      </c>
      <c r="D343" s="8">
        <f t="shared" si="16"/>
        <v>5.4539999999999997</v>
      </c>
      <c r="E343" s="20">
        <f t="shared" si="17"/>
        <v>0.15</v>
      </c>
      <c r="F343" s="38">
        <f t="shared" si="18"/>
        <v>0.16</v>
      </c>
    </row>
    <row r="344" spans="1:6" ht="15.75" x14ac:dyDescent="0.25">
      <c r="A344" s="40" t="s">
        <v>440</v>
      </c>
      <c r="B344" s="20" t="s">
        <v>165</v>
      </c>
      <c r="C344" s="8">
        <f t="shared" si="16"/>
        <v>2.8155714285714288</v>
      </c>
      <c r="D344" s="8">
        <f t="shared" si="16"/>
        <v>5</v>
      </c>
      <c r="E344" s="20">
        <f t="shared" si="17"/>
        <v>0.15</v>
      </c>
      <c r="F344" s="38">
        <f t="shared" si="18"/>
        <v>2.11</v>
      </c>
    </row>
    <row r="345" spans="1:6" ht="15.75" x14ac:dyDescent="0.25">
      <c r="A345" s="39"/>
      <c r="B345" s="20" t="s">
        <v>166</v>
      </c>
      <c r="C345" s="8">
        <f t="shared" si="16"/>
        <v>0.2</v>
      </c>
      <c r="D345" s="8">
        <f t="shared" si="16"/>
        <v>5</v>
      </c>
      <c r="E345" s="20">
        <f t="shared" si="17"/>
        <v>0.15</v>
      </c>
      <c r="F345" s="38">
        <f t="shared" si="18"/>
        <v>0.15</v>
      </c>
    </row>
    <row r="346" spans="1:6" ht="15.75" x14ac:dyDescent="0.25">
      <c r="A346" s="40" t="s">
        <v>441</v>
      </c>
      <c r="B346" s="20" t="s">
        <v>167</v>
      </c>
      <c r="C346" s="8">
        <f t="shared" si="16"/>
        <v>2.8066428571428572</v>
      </c>
      <c r="D346" s="8">
        <f t="shared" si="16"/>
        <v>5</v>
      </c>
      <c r="E346" s="20">
        <f t="shared" si="17"/>
        <v>0.15</v>
      </c>
      <c r="F346" s="38">
        <f t="shared" si="18"/>
        <v>2.1</v>
      </c>
    </row>
    <row r="347" spans="1:6" ht="15.75" x14ac:dyDescent="0.25">
      <c r="A347" s="39"/>
      <c r="B347" s="20" t="s">
        <v>168</v>
      </c>
      <c r="C347" s="8">
        <f t="shared" si="16"/>
        <v>0.2</v>
      </c>
      <c r="D347" s="8">
        <f t="shared" si="16"/>
        <v>5</v>
      </c>
      <c r="E347" s="20">
        <f t="shared" si="17"/>
        <v>0.15</v>
      </c>
      <c r="F347" s="38">
        <f t="shared" si="18"/>
        <v>0.15</v>
      </c>
    </row>
    <row r="348" spans="1:6" ht="15.75" x14ac:dyDescent="0.25">
      <c r="A348" s="40" t="s">
        <v>442</v>
      </c>
      <c r="B348" s="20" t="s">
        <v>169</v>
      </c>
      <c r="C348" s="8">
        <f t="shared" si="16"/>
        <v>2.8070142857142861</v>
      </c>
      <c r="D348" s="8">
        <f t="shared" si="16"/>
        <v>5</v>
      </c>
      <c r="E348" s="20">
        <f t="shared" si="17"/>
        <v>0.15</v>
      </c>
      <c r="F348" s="38">
        <f t="shared" si="18"/>
        <v>2.11</v>
      </c>
    </row>
    <row r="349" spans="1:6" ht="15.75" x14ac:dyDescent="0.25">
      <c r="A349" s="39"/>
      <c r="B349" s="20" t="s">
        <v>170</v>
      </c>
      <c r="C349" s="8">
        <f t="shared" si="16"/>
        <v>0.2</v>
      </c>
      <c r="D349" s="8">
        <f t="shared" si="16"/>
        <v>5</v>
      </c>
      <c r="E349" s="20">
        <f t="shared" si="17"/>
        <v>0.15</v>
      </c>
      <c r="F349" s="38">
        <f t="shared" si="18"/>
        <v>0.15</v>
      </c>
    </row>
    <row r="350" spans="1:6" ht="15.75" x14ac:dyDescent="0.25">
      <c r="A350" s="40" t="s">
        <v>443</v>
      </c>
      <c r="B350" s="20" t="s">
        <v>171</v>
      </c>
      <c r="C350" s="8">
        <f t="shared" si="16"/>
        <v>2.8048571428571427</v>
      </c>
      <c r="D350" s="8">
        <f t="shared" si="16"/>
        <v>5</v>
      </c>
      <c r="E350" s="20">
        <f t="shared" si="17"/>
        <v>0.15</v>
      </c>
      <c r="F350" s="38">
        <f t="shared" si="18"/>
        <v>2.1</v>
      </c>
    </row>
    <row r="351" spans="1:6" ht="15.75" x14ac:dyDescent="0.25">
      <c r="A351" s="39"/>
      <c r="B351" s="20" t="s">
        <v>172</v>
      </c>
      <c r="C351" s="8">
        <f t="shared" si="16"/>
        <v>0.2</v>
      </c>
      <c r="D351" s="8">
        <f t="shared" si="16"/>
        <v>5</v>
      </c>
      <c r="E351" s="20">
        <f t="shared" si="17"/>
        <v>0.15</v>
      </c>
      <c r="F351" s="38">
        <f t="shared" si="18"/>
        <v>0.15</v>
      </c>
    </row>
    <row r="352" spans="1:6" ht="15.75" x14ac:dyDescent="0.25">
      <c r="A352" s="40" t="s">
        <v>444</v>
      </c>
      <c r="B352" s="20" t="s">
        <v>173</v>
      </c>
      <c r="C352" s="8">
        <f t="shared" si="16"/>
        <v>2.7932428571428574</v>
      </c>
      <c r="D352" s="8">
        <f t="shared" si="16"/>
        <v>5</v>
      </c>
      <c r="E352" s="20">
        <f t="shared" si="17"/>
        <v>0.15</v>
      </c>
      <c r="F352" s="38">
        <f t="shared" si="18"/>
        <v>2.09</v>
      </c>
    </row>
    <row r="353" spans="1:6" ht="15.75" x14ac:dyDescent="0.25">
      <c r="A353" s="39"/>
      <c r="B353" s="20" t="s">
        <v>174</v>
      </c>
      <c r="C353" s="8">
        <f t="shared" si="16"/>
        <v>0.2</v>
      </c>
      <c r="D353" s="8">
        <f t="shared" si="16"/>
        <v>5</v>
      </c>
      <c r="E353" s="20">
        <f t="shared" si="17"/>
        <v>0.15</v>
      </c>
      <c r="F353" s="38">
        <f t="shared" si="18"/>
        <v>0.15</v>
      </c>
    </row>
    <row r="354" spans="1:6" ht="15.75" x14ac:dyDescent="0.25">
      <c r="A354" s="40" t="s">
        <v>445</v>
      </c>
      <c r="B354" s="20" t="s">
        <v>175</v>
      </c>
      <c r="C354" s="8">
        <f t="shared" si="16"/>
        <v>2.7954428571428571</v>
      </c>
      <c r="D354" s="8">
        <f t="shared" si="16"/>
        <v>5</v>
      </c>
      <c r="E354" s="20">
        <f t="shared" si="17"/>
        <v>0.15</v>
      </c>
      <c r="F354" s="38">
        <f t="shared" si="18"/>
        <v>2.1</v>
      </c>
    </row>
    <row r="355" spans="1:6" ht="15.75" x14ac:dyDescent="0.25">
      <c r="A355" s="39"/>
      <c r="B355" s="20" t="s">
        <v>176</v>
      </c>
      <c r="C355" s="8">
        <f t="shared" si="16"/>
        <v>0.2</v>
      </c>
      <c r="D355" s="8">
        <f t="shared" si="16"/>
        <v>5</v>
      </c>
      <c r="E355" s="20">
        <f t="shared" si="17"/>
        <v>0.15</v>
      </c>
      <c r="F355" s="38">
        <f t="shared" si="18"/>
        <v>0.15</v>
      </c>
    </row>
    <row r="356" spans="1:6" ht="15.75" x14ac:dyDescent="0.25">
      <c r="A356" s="40" t="s">
        <v>446</v>
      </c>
      <c r="B356" s="20" t="s">
        <v>177</v>
      </c>
      <c r="C356" s="8">
        <f t="shared" si="16"/>
        <v>2.7881571428571426</v>
      </c>
      <c r="D356" s="8">
        <f t="shared" si="16"/>
        <v>5</v>
      </c>
      <c r="E356" s="20">
        <f t="shared" si="17"/>
        <v>0.15</v>
      </c>
      <c r="F356" s="38">
        <f t="shared" si="18"/>
        <v>2.09</v>
      </c>
    </row>
    <row r="357" spans="1:6" ht="15.75" x14ac:dyDescent="0.25">
      <c r="A357" s="39"/>
      <c r="B357" s="20" t="s">
        <v>178</v>
      </c>
      <c r="C357" s="8">
        <f t="shared" si="16"/>
        <v>0.2</v>
      </c>
      <c r="D357" s="8">
        <f t="shared" si="16"/>
        <v>5</v>
      </c>
      <c r="E357" s="20">
        <f t="shared" si="17"/>
        <v>0.15</v>
      </c>
      <c r="F357" s="38">
        <f t="shared" si="18"/>
        <v>0.15</v>
      </c>
    </row>
    <row r="358" spans="1:6" ht="15.75" x14ac:dyDescent="0.25">
      <c r="A358" s="40" t="s">
        <v>447</v>
      </c>
      <c r="B358" s="20" t="s">
        <v>179</v>
      </c>
      <c r="C358" s="8">
        <f t="shared" si="16"/>
        <v>2.7909999999999999</v>
      </c>
      <c r="D358" s="8">
        <f t="shared" si="16"/>
        <v>5</v>
      </c>
      <c r="E358" s="20">
        <f t="shared" si="17"/>
        <v>0.15</v>
      </c>
      <c r="F358" s="38">
        <f t="shared" si="18"/>
        <v>2.09</v>
      </c>
    </row>
    <row r="359" spans="1:6" ht="15.75" x14ac:dyDescent="0.25">
      <c r="A359" s="39"/>
      <c r="B359" s="20" t="s">
        <v>180</v>
      </c>
      <c r="C359" s="8">
        <f t="shared" si="16"/>
        <v>0.2</v>
      </c>
      <c r="D359" s="8">
        <f t="shared" si="16"/>
        <v>5</v>
      </c>
      <c r="E359" s="20">
        <f t="shared" si="17"/>
        <v>0.15</v>
      </c>
      <c r="F359" s="38">
        <f t="shared" si="18"/>
        <v>0.15</v>
      </c>
    </row>
    <row r="360" spans="1:6" ht="15.75" x14ac:dyDescent="0.25">
      <c r="A360" s="40" t="s">
        <v>448</v>
      </c>
      <c r="B360" s="20" t="s">
        <v>181</v>
      </c>
      <c r="C360" s="8">
        <f t="shared" si="16"/>
        <v>2.8000000000000003</v>
      </c>
      <c r="D360" s="8">
        <f t="shared" si="16"/>
        <v>5</v>
      </c>
      <c r="E360" s="20">
        <f t="shared" si="17"/>
        <v>0.15</v>
      </c>
      <c r="F360" s="38">
        <f t="shared" si="18"/>
        <v>2.1</v>
      </c>
    </row>
    <row r="361" spans="1:6" ht="15.75" x14ac:dyDescent="0.25">
      <c r="A361" s="39"/>
      <c r="B361" s="20" t="s">
        <v>182</v>
      </c>
      <c r="C361" s="8">
        <f t="shared" si="16"/>
        <v>0.2</v>
      </c>
      <c r="D361" s="8">
        <f t="shared" si="16"/>
        <v>5</v>
      </c>
      <c r="E361" s="20">
        <f t="shared" si="17"/>
        <v>0.15</v>
      </c>
      <c r="F361" s="38">
        <f t="shared" si="18"/>
        <v>0.15</v>
      </c>
    </row>
    <row r="362" spans="1:6" ht="15.75" x14ac:dyDescent="0.25">
      <c r="A362" s="40" t="s">
        <v>449</v>
      </c>
      <c r="B362" s="20" t="s">
        <v>183</v>
      </c>
      <c r="C362" s="8">
        <f t="shared" si="16"/>
        <v>2.8000000000000003</v>
      </c>
      <c r="D362" s="8">
        <f t="shared" si="16"/>
        <v>5</v>
      </c>
      <c r="E362" s="20">
        <f t="shared" si="17"/>
        <v>0.15</v>
      </c>
      <c r="F362" s="38">
        <f t="shared" si="18"/>
        <v>2.1</v>
      </c>
    </row>
    <row r="363" spans="1:6" ht="15.75" x14ac:dyDescent="0.25">
      <c r="A363" s="39"/>
      <c r="B363" s="20" t="s">
        <v>184</v>
      </c>
      <c r="C363" s="8">
        <f t="shared" si="16"/>
        <v>0.2</v>
      </c>
      <c r="D363" s="8">
        <f t="shared" si="16"/>
        <v>5</v>
      </c>
      <c r="E363" s="20">
        <f t="shared" si="17"/>
        <v>0.15</v>
      </c>
      <c r="F363" s="38">
        <f t="shared" si="18"/>
        <v>0.15</v>
      </c>
    </row>
    <row r="364" spans="1:6" ht="31.15" customHeight="1" x14ac:dyDescent="0.25">
      <c r="A364" s="40" t="s">
        <v>450</v>
      </c>
      <c r="B364" s="20" t="s">
        <v>185</v>
      </c>
      <c r="C364" s="8">
        <f t="shared" si="16"/>
        <v>2.8000000000000003</v>
      </c>
      <c r="D364" s="8">
        <f t="shared" si="16"/>
        <v>5</v>
      </c>
      <c r="E364" s="20">
        <f t="shared" si="17"/>
        <v>0.15</v>
      </c>
      <c r="F364" s="38">
        <f t="shared" si="18"/>
        <v>2.1</v>
      </c>
    </row>
    <row r="365" spans="1:6" ht="15.75" x14ac:dyDescent="0.25">
      <c r="A365" s="39"/>
      <c r="B365" s="20" t="s">
        <v>186</v>
      </c>
      <c r="C365" s="8">
        <f t="shared" si="16"/>
        <v>0.2</v>
      </c>
      <c r="D365" s="8">
        <f t="shared" si="16"/>
        <v>5</v>
      </c>
      <c r="E365" s="20">
        <f t="shared" si="17"/>
        <v>0.15</v>
      </c>
      <c r="F365" s="38">
        <f t="shared" si="18"/>
        <v>0.15</v>
      </c>
    </row>
    <row r="366" spans="1:6" ht="15.75" x14ac:dyDescent="0.25">
      <c r="A366" s="40" t="s">
        <v>451</v>
      </c>
      <c r="B366" s="20" t="s">
        <v>187</v>
      </c>
      <c r="C366" s="8">
        <f t="shared" si="16"/>
        <v>2.8000000000000003</v>
      </c>
      <c r="D366" s="8">
        <f t="shared" si="16"/>
        <v>5</v>
      </c>
      <c r="E366" s="20">
        <f t="shared" si="17"/>
        <v>0.15</v>
      </c>
      <c r="F366" s="38">
        <f t="shared" si="18"/>
        <v>2.1</v>
      </c>
    </row>
    <row r="367" spans="1:6" ht="15.75" x14ac:dyDescent="0.25">
      <c r="A367" s="39"/>
      <c r="B367" s="20" t="s">
        <v>188</v>
      </c>
      <c r="C367" s="8">
        <f t="shared" si="16"/>
        <v>0.2</v>
      </c>
      <c r="D367" s="8">
        <f t="shared" si="16"/>
        <v>5</v>
      </c>
      <c r="E367" s="20">
        <f t="shared" si="17"/>
        <v>0.15</v>
      </c>
      <c r="F367" s="38">
        <f t="shared" si="18"/>
        <v>0.15</v>
      </c>
    </row>
    <row r="368" spans="1:6" ht="15.75" x14ac:dyDescent="0.25">
      <c r="A368" s="40" t="s">
        <v>452</v>
      </c>
      <c r="B368" s="20" t="s">
        <v>189</v>
      </c>
      <c r="C368" s="8">
        <f t="shared" si="16"/>
        <v>2.8000000000000003</v>
      </c>
      <c r="D368" s="8">
        <f t="shared" si="16"/>
        <v>5</v>
      </c>
      <c r="E368" s="20">
        <f t="shared" si="17"/>
        <v>0.15</v>
      </c>
      <c r="F368" s="38">
        <f t="shared" si="18"/>
        <v>2.1</v>
      </c>
    </row>
    <row r="369" spans="1:6" ht="15.75" x14ac:dyDescent="0.25">
      <c r="A369" s="39"/>
      <c r="B369" s="20" t="s">
        <v>190</v>
      </c>
      <c r="C369" s="8">
        <f t="shared" si="16"/>
        <v>0.2</v>
      </c>
      <c r="D369" s="8">
        <f t="shared" si="16"/>
        <v>5</v>
      </c>
      <c r="E369" s="20">
        <f t="shared" si="17"/>
        <v>0.15</v>
      </c>
      <c r="F369" s="38">
        <f t="shared" si="18"/>
        <v>0.15</v>
      </c>
    </row>
    <row r="370" spans="1:6" ht="28.5" customHeight="1" x14ac:dyDescent="0.25">
      <c r="A370" s="40" t="s">
        <v>453</v>
      </c>
      <c r="B370" s="20" t="s">
        <v>191</v>
      </c>
      <c r="C370" s="8">
        <f t="shared" si="16"/>
        <v>2.8000000000000003</v>
      </c>
      <c r="D370" s="8">
        <f t="shared" si="16"/>
        <v>5</v>
      </c>
      <c r="E370" s="20">
        <f t="shared" si="17"/>
        <v>0.15</v>
      </c>
      <c r="F370" s="38">
        <f t="shared" si="18"/>
        <v>2.1</v>
      </c>
    </row>
    <row r="371" spans="1:6" ht="15.75" x14ac:dyDescent="0.25">
      <c r="A371" s="39"/>
      <c r="B371" s="20" t="s">
        <v>192</v>
      </c>
      <c r="C371" s="8">
        <f t="shared" si="16"/>
        <v>0.2</v>
      </c>
      <c r="D371" s="8">
        <f t="shared" si="16"/>
        <v>5</v>
      </c>
      <c r="E371" s="20">
        <f t="shared" si="17"/>
        <v>0.15</v>
      </c>
      <c r="F371" s="38">
        <f t="shared" si="18"/>
        <v>0.15</v>
      </c>
    </row>
    <row r="372" spans="1:6" ht="15.75" x14ac:dyDescent="0.25">
      <c r="A372" s="40" t="s">
        <v>454</v>
      </c>
      <c r="B372" s="20" t="s">
        <v>193</v>
      </c>
      <c r="C372" s="8">
        <f t="shared" si="16"/>
        <v>2.8000000000000003</v>
      </c>
      <c r="D372" s="8">
        <f t="shared" si="16"/>
        <v>5</v>
      </c>
      <c r="E372" s="20">
        <f t="shared" si="17"/>
        <v>0.15</v>
      </c>
      <c r="F372" s="38">
        <f t="shared" si="18"/>
        <v>2.1</v>
      </c>
    </row>
    <row r="373" spans="1:6" ht="15.75" x14ac:dyDescent="0.25">
      <c r="A373" s="39"/>
      <c r="B373" s="20" t="s">
        <v>194</v>
      </c>
      <c r="C373" s="8">
        <f t="shared" si="16"/>
        <v>0.2</v>
      </c>
      <c r="D373" s="8">
        <f t="shared" si="16"/>
        <v>5</v>
      </c>
      <c r="E373" s="20">
        <f t="shared" si="17"/>
        <v>0.15</v>
      </c>
      <c r="F373" s="38">
        <f t="shared" si="18"/>
        <v>0.15</v>
      </c>
    </row>
    <row r="374" spans="1:6" ht="15.75" x14ac:dyDescent="0.25">
      <c r="A374" s="40" t="s">
        <v>455</v>
      </c>
      <c r="B374" s="20" t="s">
        <v>195</v>
      </c>
      <c r="C374" s="8">
        <f t="shared" si="16"/>
        <v>2.8000000000000003</v>
      </c>
      <c r="D374" s="8">
        <f t="shared" si="16"/>
        <v>5</v>
      </c>
      <c r="E374" s="20">
        <f t="shared" si="17"/>
        <v>0.15</v>
      </c>
      <c r="F374" s="38">
        <f t="shared" si="18"/>
        <v>2.1</v>
      </c>
    </row>
    <row r="375" spans="1:6" ht="15.75" x14ac:dyDescent="0.25">
      <c r="A375" s="39"/>
      <c r="B375" s="20" t="s">
        <v>196</v>
      </c>
      <c r="C375" s="8">
        <f t="shared" si="16"/>
        <v>0.2</v>
      </c>
      <c r="D375" s="8">
        <f t="shared" si="16"/>
        <v>5</v>
      </c>
      <c r="E375" s="20">
        <f t="shared" si="17"/>
        <v>0.15</v>
      </c>
      <c r="F375" s="38">
        <f t="shared" si="18"/>
        <v>0.15</v>
      </c>
    </row>
    <row r="376" spans="1:6" ht="15.75" x14ac:dyDescent="0.25">
      <c r="A376" s="40" t="s">
        <v>456</v>
      </c>
      <c r="B376" s="20" t="s">
        <v>197</v>
      </c>
      <c r="C376" s="8">
        <f t="shared" si="16"/>
        <v>2.8000000000000003</v>
      </c>
      <c r="D376" s="8">
        <f t="shared" si="16"/>
        <v>5</v>
      </c>
      <c r="E376" s="20">
        <f t="shared" si="17"/>
        <v>0.15</v>
      </c>
      <c r="F376" s="38">
        <f t="shared" si="18"/>
        <v>2.1</v>
      </c>
    </row>
    <row r="377" spans="1:6" ht="15.75" x14ac:dyDescent="0.25">
      <c r="A377" s="39"/>
      <c r="B377" s="20" t="s">
        <v>198</v>
      </c>
      <c r="C377" s="8">
        <f t="shared" si="16"/>
        <v>0.2</v>
      </c>
      <c r="D377" s="8">
        <f t="shared" si="16"/>
        <v>5</v>
      </c>
      <c r="E377" s="20">
        <f t="shared" si="17"/>
        <v>0.15</v>
      </c>
      <c r="F377" s="38">
        <f t="shared" si="18"/>
        <v>0.15</v>
      </c>
    </row>
    <row r="378" spans="1:6" ht="15.75" x14ac:dyDescent="0.25">
      <c r="A378" s="40" t="s">
        <v>457</v>
      </c>
      <c r="B378" s="20" t="s">
        <v>199</v>
      </c>
      <c r="C378" s="8">
        <f t="shared" si="16"/>
        <v>2.8000000000000003</v>
      </c>
      <c r="D378" s="8">
        <f t="shared" si="16"/>
        <v>5</v>
      </c>
      <c r="E378" s="20">
        <f t="shared" si="17"/>
        <v>0.15</v>
      </c>
      <c r="F378" s="38">
        <f t="shared" si="18"/>
        <v>2.1</v>
      </c>
    </row>
    <row r="379" spans="1:6" ht="15.75" x14ac:dyDescent="0.25">
      <c r="A379" s="39"/>
      <c r="B379" s="20" t="s">
        <v>200</v>
      </c>
      <c r="C379" s="8">
        <f t="shared" si="16"/>
        <v>0.2</v>
      </c>
      <c r="D379" s="8">
        <f t="shared" si="16"/>
        <v>5</v>
      </c>
      <c r="E379" s="20">
        <f t="shared" si="17"/>
        <v>0.15</v>
      </c>
      <c r="F379" s="38">
        <f t="shared" si="18"/>
        <v>0.15</v>
      </c>
    </row>
    <row r="380" spans="1:6" ht="15.75" x14ac:dyDescent="0.25">
      <c r="A380" s="40" t="s">
        <v>458</v>
      </c>
      <c r="B380" s="20" t="s">
        <v>201</v>
      </c>
      <c r="C380" s="8">
        <f t="shared" si="16"/>
        <v>2.8000000000000003</v>
      </c>
      <c r="D380" s="8">
        <f t="shared" si="16"/>
        <v>5</v>
      </c>
      <c r="E380" s="20">
        <f t="shared" si="17"/>
        <v>0.15</v>
      </c>
      <c r="F380" s="38">
        <f t="shared" si="18"/>
        <v>2.1</v>
      </c>
    </row>
    <row r="381" spans="1:6" ht="15.75" x14ac:dyDescent="0.25">
      <c r="A381" s="39"/>
      <c r="B381" s="20" t="s">
        <v>202</v>
      </c>
      <c r="C381" s="8">
        <f t="shared" si="16"/>
        <v>0.2</v>
      </c>
      <c r="D381" s="8">
        <f t="shared" si="16"/>
        <v>5</v>
      </c>
      <c r="E381" s="20">
        <f t="shared" si="17"/>
        <v>0.15</v>
      </c>
      <c r="F381" s="38">
        <f t="shared" si="18"/>
        <v>0.15</v>
      </c>
    </row>
    <row r="382" spans="1:6" ht="15.75" x14ac:dyDescent="0.25">
      <c r="A382" s="40" t="s">
        <v>459</v>
      </c>
      <c r="B382" s="20" t="s">
        <v>203</v>
      </c>
      <c r="C382" s="8">
        <f t="shared" si="16"/>
        <v>2.8000000000000003</v>
      </c>
      <c r="D382" s="8">
        <f t="shared" si="16"/>
        <v>5</v>
      </c>
      <c r="E382" s="20">
        <f t="shared" si="17"/>
        <v>0.15</v>
      </c>
      <c r="F382" s="38">
        <f t="shared" si="18"/>
        <v>2.1</v>
      </c>
    </row>
    <row r="383" spans="1:6" ht="15.75" x14ac:dyDescent="0.25">
      <c r="A383" s="39"/>
      <c r="B383" s="20" t="s">
        <v>204</v>
      </c>
      <c r="C383" s="8">
        <f t="shared" si="16"/>
        <v>0.2</v>
      </c>
      <c r="D383" s="8">
        <f t="shared" si="16"/>
        <v>5</v>
      </c>
      <c r="E383" s="20">
        <f t="shared" si="17"/>
        <v>0.15</v>
      </c>
      <c r="F383" s="38">
        <f t="shared" si="18"/>
        <v>0.15</v>
      </c>
    </row>
    <row r="384" spans="1:6" ht="15.75" x14ac:dyDescent="0.25">
      <c r="A384" s="40" t="s">
        <v>460</v>
      </c>
      <c r="B384" s="20" t="s">
        <v>205</v>
      </c>
      <c r="C384" s="8">
        <f t="shared" si="16"/>
        <v>2.8000000000000003</v>
      </c>
      <c r="D384" s="8">
        <f t="shared" si="16"/>
        <v>5</v>
      </c>
      <c r="E384" s="20">
        <f t="shared" si="17"/>
        <v>0.15</v>
      </c>
      <c r="F384" s="38">
        <f t="shared" si="18"/>
        <v>2.1</v>
      </c>
    </row>
    <row r="385" spans="1:6" ht="15.75" x14ac:dyDescent="0.25">
      <c r="A385" s="39"/>
      <c r="B385" s="20" t="s">
        <v>206</v>
      </c>
      <c r="C385" s="8">
        <f t="shared" si="16"/>
        <v>0.2</v>
      </c>
      <c r="D385" s="8">
        <f t="shared" si="16"/>
        <v>5</v>
      </c>
      <c r="E385" s="20">
        <f t="shared" si="17"/>
        <v>0.15</v>
      </c>
      <c r="F385" s="38">
        <f t="shared" si="18"/>
        <v>0.15</v>
      </c>
    </row>
    <row r="386" spans="1:6" ht="15.75" x14ac:dyDescent="0.25">
      <c r="A386" s="40" t="s">
        <v>461</v>
      </c>
      <c r="B386" s="20" t="s">
        <v>207</v>
      </c>
      <c r="C386" s="8">
        <f t="shared" si="16"/>
        <v>2.8000000000000003</v>
      </c>
      <c r="D386" s="8">
        <f t="shared" si="16"/>
        <v>5</v>
      </c>
      <c r="E386" s="20">
        <f t="shared" si="17"/>
        <v>0.15</v>
      </c>
      <c r="F386" s="38">
        <f t="shared" si="18"/>
        <v>2.1</v>
      </c>
    </row>
    <row r="387" spans="1:6" ht="15.75" x14ac:dyDescent="0.25">
      <c r="A387" s="39"/>
      <c r="B387" s="20" t="s">
        <v>208</v>
      </c>
      <c r="C387" s="8">
        <f t="shared" si="16"/>
        <v>0.2</v>
      </c>
      <c r="D387" s="8">
        <f t="shared" si="16"/>
        <v>5</v>
      </c>
      <c r="E387" s="20">
        <f t="shared" si="17"/>
        <v>0.15</v>
      </c>
      <c r="F387" s="38">
        <f t="shared" si="18"/>
        <v>0.15</v>
      </c>
    </row>
    <row r="388" spans="1:6" ht="15.75" x14ac:dyDescent="0.25">
      <c r="A388" s="40" t="s">
        <v>462</v>
      </c>
      <c r="B388" s="20" t="s">
        <v>209</v>
      </c>
      <c r="C388" s="8">
        <f t="shared" ref="C388:D451" si="19">+V741</f>
        <v>2.8000000000000003</v>
      </c>
      <c r="D388" s="8">
        <f t="shared" si="19"/>
        <v>5</v>
      </c>
      <c r="E388" s="20">
        <f t="shared" ref="E388:E451" si="20">+$B$193</f>
        <v>0.15</v>
      </c>
      <c r="F388" s="38">
        <f t="shared" ref="F388:F451" si="21">+ROUND(C388*D388*E388,2)</f>
        <v>2.1</v>
      </c>
    </row>
    <row r="389" spans="1:6" ht="15.75" x14ac:dyDescent="0.25">
      <c r="A389" s="39"/>
      <c r="B389" s="20" t="s">
        <v>210</v>
      </c>
      <c r="C389" s="8">
        <f t="shared" si="19"/>
        <v>0.2</v>
      </c>
      <c r="D389" s="8">
        <f t="shared" si="19"/>
        <v>5</v>
      </c>
      <c r="E389" s="20">
        <f t="shared" si="20"/>
        <v>0.15</v>
      </c>
      <c r="F389" s="38">
        <f t="shared" si="21"/>
        <v>0.15</v>
      </c>
    </row>
    <row r="390" spans="1:6" ht="15.75" x14ac:dyDescent="0.25">
      <c r="A390" s="40" t="s">
        <v>463</v>
      </c>
      <c r="B390" s="20" t="s">
        <v>211</v>
      </c>
      <c r="C390" s="8">
        <f t="shared" si="19"/>
        <v>2.8000000000000003</v>
      </c>
      <c r="D390" s="8">
        <f t="shared" si="19"/>
        <v>5</v>
      </c>
      <c r="E390" s="20">
        <f t="shared" si="20"/>
        <v>0.15</v>
      </c>
      <c r="F390" s="38">
        <f t="shared" si="21"/>
        <v>2.1</v>
      </c>
    </row>
    <row r="391" spans="1:6" ht="15.75" x14ac:dyDescent="0.25">
      <c r="A391" s="39"/>
      <c r="B391" s="20" t="s">
        <v>212</v>
      </c>
      <c r="C391" s="8">
        <f t="shared" si="19"/>
        <v>0.2</v>
      </c>
      <c r="D391" s="8">
        <f t="shared" si="19"/>
        <v>5</v>
      </c>
      <c r="E391" s="20">
        <f t="shared" si="20"/>
        <v>0.15</v>
      </c>
      <c r="F391" s="38">
        <f t="shared" si="21"/>
        <v>0.15</v>
      </c>
    </row>
    <row r="392" spans="1:6" ht="15.75" x14ac:dyDescent="0.25">
      <c r="A392" s="40" t="s">
        <v>464</v>
      </c>
      <c r="B392" s="20" t="s">
        <v>213</v>
      </c>
      <c r="C392" s="8">
        <f t="shared" si="19"/>
        <v>2.8000000000000003</v>
      </c>
      <c r="D392" s="8">
        <f t="shared" si="19"/>
        <v>5</v>
      </c>
      <c r="E392" s="20">
        <f t="shared" si="20"/>
        <v>0.15</v>
      </c>
      <c r="F392" s="38">
        <f t="shared" si="21"/>
        <v>2.1</v>
      </c>
    </row>
    <row r="393" spans="1:6" ht="15.75" x14ac:dyDescent="0.25">
      <c r="A393" s="39"/>
      <c r="B393" s="20" t="s">
        <v>214</v>
      </c>
      <c r="C393" s="8">
        <f t="shared" si="19"/>
        <v>0.2</v>
      </c>
      <c r="D393" s="8">
        <f t="shared" si="19"/>
        <v>5</v>
      </c>
      <c r="E393" s="20">
        <f t="shared" si="20"/>
        <v>0.15</v>
      </c>
      <c r="F393" s="38">
        <f t="shared" si="21"/>
        <v>0.15</v>
      </c>
    </row>
    <row r="394" spans="1:6" ht="15.75" x14ac:dyDescent="0.25">
      <c r="A394" s="40" t="s">
        <v>465</v>
      </c>
      <c r="B394" s="20" t="s">
        <v>215</v>
      </c>
      <c r="C394" s="8">
        <f t="shared" si="19"/>
        <v>2.8000000000000003</v>
      </c>
      <c r="D394" s="8">
        <f t="shared" si="19"/>
        <v>5</v>
      </c>
      <c r="E394" s="20">
        <f t="shared" si="20"/>
        <v>0.15</v>
      </c>
      <c r="F394" s="38">
        <f t="shared" si="21"/>
        <v>2.1</v>
      </c>
    </row>
    <row r="395" spans="1:6" ht="15.75" x14ac:dyDescent="0.25">
      <c r="A395" s="39"/>
      <c r="B395" s="20" t="s">
        <v>216</v>
      </c>
      <c r="C395" s="8">
        <f t="shared" si="19"/>
        <v>0.2</v>
      </c>
      <c r="D395" s="8">
        <f t="shared" si="19"/>
        <v>5</v>
      </c>
      <c r="E395" s="20">
        <f t="shared" si="20"/>
        <v>0.15</v>
      </c>
      <c r="F395" s="38">
        <f t="shared" si="21"/>
        <v>0.15</v>
      </c>
    </row>
    <row r="396" spans="1:6" ht="15.75" x14ac:dyDescent="0.25">
      <c r="A396" s="40" t="s">
        <v>466</v>
      </c>
      <c r="B396" s="20" t="s">
        <v>217</v>
      </c>
      <c r="C396" s="8">
        <f t="shared" si="19"/>
        <v>2.8000000000000003</v>
      </c>
      <c r="D396" s="8">
        <f t="shared" si="19"/>
        <v>5</v>
      </c>
      <c r="E396" s="20">
        <f t="shared" si="20"/>
        <v>0.15</v>
      </c>
      <c r="F396" s="38">
        <f t="shared" si="21"/>
        <v>2.1</v>
      </c>
    </row>
    <row r="397" spans="1:6" ht="15.75" x14ac:dyDescent="0.25">
      <c r="A397" s="39"/>
      <c r="B397" s="20" t="s">
        <v>218</v>
      </c>
      <c r="C397" s="8">
        <f t="shared" si="19"/>
        <v>0.2</v>
      </c>
      <c r="D397" s="8">
        <f t="shared" si="19"/>
        <v>5</v>
      </c>
      <c r="E397" s="20">
        <f t="shared" si="20"/>
        <v>0.15</v>
      </c>
      <c r="F397" s="38">
        <f t="shared" si="21"/>
        <v>0.15</v>
      </c>
    </row>
    <row r="398" spans="1:6" ht="15.75" x14ac:dyDescent="0.25">
      <c r="A398" s="40" t="s">
        <v>467</v>
      </c>
      <c r="B398" s="20" t="s">
        <v>219</v>
      </c>
      <c r="C398" s="8">
        <f t="shared" si="19"/>
        <v>2.8000000000000003</v>
      </c>
      <c r="D398" s="8">
        <f t="shared" si="19"/>
        <v>5</v>
      </c>
      <c r="E398" s="20">
        <f t="shared" si="20"/>
        <v>0.15</v>
      </c>
      <c r="F398" s="38">
        <f t="shared" si="21"/>
        <v>2.1</v>
      </c>
    </row>
    <row r="399" spans="1:6" ht="15.75" x14ac:dyDescent="0.25">
      <c r="A399" s="39"/>
      <c r="B399" s="20" t="s">
        <v>220</v>
      </c>
      <c r="C399" s="8">
        <f t="shared" si="19"/>
        <v>0.2</v>
      </c>
      <c r="D399" s="8">
        <f t="shared" si="19"/>
        <v>5</v>
      </c>
      <c r="E399" s="20">
        <f t="shared" si="20"/>
        <v>0.15</v>
      </c>
      <c r="F399" s="38">
        <f t="shared" si="21"/>
        <v>0.15</v>
      </c>
    </row>
    <row r="400" spans="1:6" ht="15.75" x14ac:dyDescent="0.25">
      <c r="A400" s="40" t="s">
        <v>468</v>
      </c>
      <c r="B400" s="20" t="s">
        <v>221</v>
      </c>
      <c r="C400" s="8">
        <f t="shared" si="19"/>
        <v>2.8000000000000003</v>
      </c>
      <c r="D400" s="8">
        <f t="shared" si="19"/>
        <v>5</v>
      </c>
      <c r="E400" s="20">
        <f t="shared" si="20"/>
        <v>0.15</v>
      </c>
      <c r="F400" s="38">
        <f t="shared" si="21"/>
        <v>2.1</v>
      </c>
    </row>
    <row r="401" spans="1:6" ht="15.75" x14ac:dyDescent="0.25">
      <c r="A401" s="39"/>
      <c r="B401" s="20" t="s">
        <v>222</v>
      </c>
      <c r="C401" s="8">
        <f t="shared" si="19"/>
        <v>0.2</v>
      </c>
      <c r="D401" s="8">
        <f t="shared" si="19"/>
        <v>5</v>
      </c>
      <c r="E401" s="20">
        <f t="shared" si="20"/>
        <v>0.15</v>
      </c>
      <c r="F401" s="38">
        <f t="shared" si="21"/>
        <v>0.15</v>
      </c>
    </row>
    <row r="402" spans="1:6" ht="15.75" x14ac:dyDescent="0.25">
      <c r="A402" s="40" t="s">
        <v>469</v>
      </c>
      <c r="B402" s="20" t="s">
        <v>223</v>
      </c>
      <c r="C402" s="8">
        <f t="shared" si="19"/>
        <v>2.8000000000000003</v>
      </c>
      <c r="D402" s="8">
        <f t="shared" si="19"/>
        <v>5</v>
      </c>
      <c r="E402" s="20">
        <f t="shared" si="20"/>
        <v>0.15</v>
      </c>
      <c r="F402" s="38">
        <f t="shared" si="21"/>
        <v>2.1</v>
      </c>
    </row>
    <row r="403" spans="1:6" ht="15.75" x14ac:dyDescent="0.25">
      <c r="A403" s="39"/>
      <c r="B403" s="20" t="s">
        <v>224</v>
      </c>
      <c r="C403" s="8">
        <f t="shared" si="19"/>
        <v>0.2</v>
      </c>
      <c r="D403" s="8">
        <f t="shared" si="19"/>
        <v>5</v>
      </c>
      <c r="E403" s="20">
        <f t="shared" si="20"/>
        <v>0.15</v>
      </c>
      <c r="F403" s="38">
        <f t="shared" si="21"/>
        <v>0.15</v>
      </c>
    </row>
    <row r="404" spans="1:6" ht="15.75" x14ac:dyDescent="0.25">
      <c r="A404" s="40" t="s">
        <v>470</v>
      </c>
      <c r="B404" s="20" t="s">
        <v>225</v>
      </c>
      <c r="C404" s="8">
        <f t="shared" si="19"/>
        <v>2.8000000000000003</v>
      </c>
      <c r="D404" s="8">
        <f t="shared" si="19"/>
        <v>5</v>
      </c>
      <c r="E404" s="20">
        <f t="shared" si="20"/>
        <v>0.15</v>
      </c>
      <c r="F404" s="38">
        <f t="shared" si="21"/>
        <v>2.1</v>
      </c>
    </row>
    <row r="405" spans="1:6" ht="15.75" x14ac:dyDescent="0.25">
      <c r="A405" s="39"/>
      <c r="B405" s="20" t="s">
        <v>226</v>
      </c>
      <c r="C405" s="8">
        <f t="shared" si="19"/>
        <v>0.2</v>
      </c>
      <c r="D405" s="8">
        <f t="shared" si="19"/>
        <v>5</v>
      </c>
      <c r="E405" s="20">
        <f t="shared" si="20"/>
        <v>0.15</v>
      </c>
      <c r="F405" s="38">
        <f t="shared" si="21"/>
        <v>0.15</v>
      </c>
    </row>
    <row r="406" spans="1:6" ht="15.75" x14ac:dyDescent="0.25">
      <c r="A406" s="40" t="s">
        <v>471</v>
      </c>
      <c r="B406" s="20" t="s">
        <v>227</v>
      </c>
      <c r="C406" s="8">
        <f t="shared" si="19"/>
        <v>2.8000000000000003</v>
      </c>
      <c r="D406" s="8">
        <f t="shared" si="19"/>
        <v>5</v>
      </c>
      <c r="E406" s="20">
        <f t="shared" si="20"/>
        <v>0.15</v>
      </c>
      <c r="F406" s="38">
        <f t="shared" si="21"/>
        <v>2.1</v>
      </c>
    </row>
    <row r="407" spans="1:6" ht="15.75" x14ac:dyDescent="0.25">
      <c r="A407" s="39"/>
      <c r="B407" s="20" t="s">
        <v>228</v>
      </c>
      <c r="C407" s="8">
        <f t="shared" si="19"/>
        <v>0.2</v>
      </c>
      <c r="D407" s="8">
        <f t="shared" si="19"/>
        <v>5</v>
      </c>
      <c r="E407" s="20">
        <f t="shared" si="20"/>
        <v>0.15</v>
      </c>
      <c r="F407" s="38">
        <f t="shared" si="21"/>
        <v>0.15</v>
      </c>
    </row>
    <row r="408" spans="1:6" ht="15.75" x14ac:dyDescent="0.25">
      <c r="A408" s="40" t="s">
        <v>472</v>
      </c>
      <c r="B408" s="20" t="s">
        <v>229</v>
      </c>
      <c r="C408" s="8">
        <f t="shared" si="19"/>
        <v>2.8000000000000003</v>
      </c>
      <c r="D408" s="8">
        <f t="shared" si="19"/>
        <v>5</v>
      </c>
      <c r="E408" s="20">
        <f t="shared" si="20"/>
        <v>0.15</v>
      </c>
      <c r="F408" s="38">
        <f t="shared" si="21"/>
        <v>2.1</v>
      </c>
    </row>
    <row r="409" spans="1:6" ht="15.75" x14ac:dyDescent="0.25">
      <c r="A409" s="39"/>
      <c r="B409" s="20" t="s">
        <v>230</v>
      </c>
      <c r="C409" s="8">
        <f t="shared" si="19"/>
        <v>0.2</v>
      </c>
      <c r="D409" s="8">
        <f t="shared" si="19"/>
        <v>5</v>
      </c>
      <c r="E409" s="20">
        <f t="shared" si="20"/>
        <v>0.15</v>
      </c>
      <c r="F409" s="38">
        <f t="shared" si="21"/>
        <v>0.15</v>
      </c>
    </row>
    <row r="410" spans="1:6" ht="15.75" x14ac:dyDescent="0.25">
      <c r="A410" s="40" t="s">
        <v>473</v>
      </c>
      <c r="B410" s="20" t="s">
        <v>231</v>
      </c>
      <c r="C410" s="8">
        <f t="shared" si="19"/>
        <v>2.7980857142857145</v>
      </c>
      <c r="D410" s="8">
        <f t="shared" si="19"/>
        <v>5</v>
      </c>
      <c r="E410" s="20">
        <f t="shared" si="20"/>
        <v>0.15</v>
      </c>
      <c r="F410" s="38">
        <f t="shared" si="21"/>
        <v>2.1</v>
      </c>
    </row>
    <row r="411" spans="1:6" ht="15.75" x14ac:dyDescent="0.25">
      <c r="A411" s="39"/>
      <c r="B411" s="20" t="s">
        <v>232</v>
      </c>
      <c r="C411" s="8">
        <f t="shared" si="19"/>
        <v>0.2</v>
      </c>
      <c r="D411" s="8">
        <f t="shared" si="19"/>
        <v>5</v>
      </c>
      <c r="E411" s="20">
        <f t="shared" si="20"/>
        <v>0.15</v>
      </c>
      <c r="F411" s="38">
        <f t="shared" si="21"/>
        <v>0.15</v>
      </c>
    </row>
    <row r="412" spans="1:6" ht="15.75" x14ac:dyDescent="0.25">
      <c r="A412" s="40" t="s">
        <v>474</v>
      </c>
      <c r="B412" s="20" t="s">
        <v>233</v>
      </c>
      <c r="C412" s="8">
        <f t="shared" si="19"/>
        <v>2.8071428571428569</v>
      </c>
      <c r="D412" s="8">
        <f t="shared" si="19"/>
        <v>5</v>
      </c>
      <c r="E412" s="20">
        <f t="shared" si="20"/>
        <v>0.15</v>
      </c>
      <c r="F412" s="38">
        <f t="shared" si="21"/>
        <v>2.11</v>
      </c>
    </row>
    <row r="413" spans="1:6" ht="15.75" x14ac:dyDescent="0.25">
      <c r="A413" s="39"/>
      <c r="B413" s="20" t="s">
        <v>234</v>
      </c>
      <c r="C413" s="8">
        <f t="shared" si="19"/>
        <v>0.2</v>
      </c>
      <c r="D413" s="8">
        <f t="shared" si="19"/>
        <v>5</v>
      </c>
      <c r="E413" s="20">
        <f t="shared" si="20"/>
        <v>0.15</v>
      </c>
      <c r="F413" s="38">
        <f t="shared" si="21"/>
        <v>0.15</v>
      </c>
    </row>
    <row r="414" spans="1:6" ht="15.75" x14ac:dyDescent="0.25">
      <c r="A414" s="40" t="s">
        <v>475</v>
      </c>
      <c r="B414" s="20" t="s">
        <v>235</v>
      </c>
      <c r="C414" s="8">
        <f t="shared" si="19"/>
        <v>2.802</v>
      </c>
      <c r="D414" s="8">
        <f t="shared" si="19"/>
        <v>5.4829999999999997</v>
      </c>
      <c r="E414" s="20">
        <f t="shared" si="20"/>
        <v>0.15</v>
      </c>
      <c r="F414" s="38">
        <f t="shared" si="21"/>
        <v>2.2999999999999998</v>
      </c>
    </row>
    <row r="415" spans="1:6" ht="15.75" x14ac:dyDescent="0.25">
      <c r="A415" s="39"/>
      <c r="B415" s="20" t="s">
        <v>236</v>
      </c>
      <c r="C415" s="8">
        <f t="shared" si="19"/>
        <v>0.2</v>
      </c>
      <c r="D415" s="8">
        <f t="shared" si="19"/>
        <v>5.4829999999999997</v>
      </c>
      <c r="E415" s="20">
        <f t="shared" si="20"/>
        <v>0.15</v>
      </c>
      <c r="F415" s="38">
        <f t="shared" si="21"/>
        <v>0.16</v>
      </c>
    </row>
    <row r="416" spans="1:6" ht="15.75" x14ac:dyDescent="0.25">
      <c r="A416" s="40" t="s">
        <v>476</v>
      </c>
      <c r="B416" s="20" t="s">
        <v>237</v>
      </c>
      <c r="C416" s="8">
        <f t="shared" si="19"/>
        <v>2.8044285714285713</v>
      </c>
      <c r="D416" s="8">
        <f t="shared" si="19"/>
        <v>5.9</v>
      </c>
      <c r="E416" s="20">
        <f t="shared" si="20"/>
        <v>0.15</v>
      </c>
      <c r="F416" s="38">
        <f t="shared" si="21"/>
        <v>2.48</v>
      </c>
    </row>
    <row r="417" spans="1:6" ht="15.75" x14ac:dyDescent="0.25">
      <c r="A417" s="39"/>
      <c r="B417" s="20" t="s">
        <v>238</v>
      </c>
      <c r="C417" s="8">
        <f t="shared" si="19"/>
        <v>0.2</v>
      </c>
      <c r="D417" s="8">
        <f t="shared" si="19"/>
        <v>5.9</v>
      </c>
      <c r="E417" s="20">
        <f t="shared" si="20"/>
        <v>0.15</v>
      </c>
      <c r="F417" s="38">
        <f t="shared" si="21"/>
        <v>0.18</v>
      </c>
    </row>
    <row r="418" spans="1:6" ht="15.75" x14ac:dyDescent="0.25">
      <c r="A418" s="40" t="s">
        <v>477</v>
      </c>
      <c r="B418" s="20" t="s">
        <v>239</v>
      </c>
      <c r="C418" s="8">
        <f t="shared" si="19"/>
        <v>2.7964285714285717</v>
      </c>
      <c r="D418" s="8">
        <f t="shared" si="19"/>
        <v>5.9</v>
      </c>
      <c r="E418" s="20">
        <f t="shared" si="20"/>
        <v>0.15</v>
      </c>
      <c r="F418" s="38">
        <f t="shared" si="21"/>
        <v>2.4700000000000002</v>
      </c>
    </row>
    <row r="419" spans="1:6" ht="15.75" x14ac:dyDescent="0.25">
      <c r="A419" s="39"/>
      <c r="B419" s="20" t="s">
        <v>240</v>
      </c>
      <c r="C419" s="8">
        <f t="shared" si="19"/>
        <v>0.2</v>
      </c>
      <c r="D419" s="8">
        <f t="shared" si="19"/>
        <v>5.9</v>
      </c>
      <c r="E419" s="20">
        <f t="shared" si="20"/>
        <v>0.15</v>
      </c>
      <c r="F419" s="38">
        <f t="shared" si="21"/>
        <v>0.18</v>
      </c>
    </row>
    <row r="420" spans="1:6" ht="15.75" x14ac:dyDescent="0.25">
      <c r="A420" s="40" t="s">
        <v>478</v>
      </c>
      <c r="B420" s="20" t="s">
        <v>241</v>
      </c>
      <c r="C420" s="8">
        <f t="shared" si="19"/>
        <v>2.7840000000000003</v>
      </c>
      <c r="D420" s="8">
        <f t="shared" si="19"/>
        <v>5.9</v>
      </c>
      <c r="E420" s="20">
        <f t="shared" si="20"/>
        <v>0.15</v>
      </c>
      <c r="F420" s="38">
        <f t="shared" si="21"/>
        <v>2.46</v>
      </c>
    </row>
    <row r="421" spans="1:6" ht="15.75" x14ac:dyDescent="0.25">
      <c r="A421" s="39"/>
      <c r="B421" s="20" t="s">
        <v>242</v>
      </c>
      <c r="C421" s="8">
        <f t="shared" si="19"/>
        <v>0.2</v>
      </c>
      <c r="D421" s="8">
        <f t="shared" si="19"/>
        <v>5.9</v>
      </c>
      <c r="E421" s="20">
        <f t="shared" si="20"/>
        <v>0.15</v>
      </c>
      <c r="F421" s="38">
        <f t="shared" si="21"/>
        <v>0.18</v>
      </c>
    </row>
    <row r="422" spans="1:6" ht="15.75" x14ac:dyDescent="0.25">
      <c r="A422" s="40" t="s">
        <v>479</v>
      </c>
      <c r="B422" s="20" t="s">
        <v>243</v>
      </c>
      <c r="C422" s="8">
        <f t="shared" si="19"/>
        <v>2.7825714285714289</v>
      </c>
      <c r="D422" s="8">
        <f t="shared" si="19"/>
        <v>5.9</v>
      </c>
      <c r="E422" s="20">
        <f t="shared" si="20"/>
        <v>0.15</v>
      </c>
      <c r="F422" s="38">
        <f t="shared" si="21"/>
        <v>2.46</v>
      </c>
    </row>
    <row r="423" spans="1:6" ht="15.75" x14ac:dyDescent="0.25">
      <c r="A423" s="39"/>
      <c r="B423" s="20" t="s">
        <v>244</v>
      </c>
      <c r="C423" s="8">
        <f t="shared" si="19"/>
        <v>0.2</v>
      </c>
      <c r="D423" s="8">
        <f t="shared" si="19"/>
        <v>5.9</v>
      </c>
      <c r="E423" s="20">
        <f t="shared" si="20"/>
        <v>0.15</v>
      </c>
      <c r="F423" s="38">
        <f t="shared" si="21"/>
        <v>0.18</v>
      </c>
    </row>
    <row r="424" spans="1:6" ht="15.75" x14ac:dyDescent="0.25">
      <c r="A424" s="40" t="s">
        <v>480</v>
      </c>
      <c r="B424" s="20" t="s">
        <v>245</v>
      </c>
      <c r="C424" s="8">
        <f t="shared" si="19"/>
        <v>2.7841428571428577</v>
      </c>
      <c r="D424" s="8">
        <f t="shared" si="19"/>
        <v>5.9</v>
      </c>
      <c r="E424" s="20">
        <f t="shared" si="20"/>
        <v>0.15</v>
      </c>
      <c r="F424" s="38">
        <f t="shared" si="21"/>
        <v>2.46</v>
      </c>
    </row>
    <row r="425" spans="1:6" ht="15.75" x14ac:dyDescent="0.25">
      <c r="A425" s="39"/>
      <c r="B425" s="20" t="s">
        <v>246</v>
      </c>
      <c r="C425" s="8">
        <f t="shared" si="19"/>
        <v>0.2</v>
      </c>
      <c r="D425" s="8">
        <f t="shared" si="19"/>
        <v>5.9</v>
      </c>
      <c r="E425" s="20">
        <f t="shared" si="20"/>
        <v>0.15</v>
      </c>
      <c r="F425" s="38">
        <f t="shared" si="21"/>
        <v>0.18</v>
      </c>
    </row>
    <row r="426" spans="1:6" ht="15.75" x14ac:dyDescent="0.25">
      <c r="A426" s="40" t="s">
        <v>481</v>
      </c>
      <c r="B426" s="20" t="s">
        <v>247</v>
      </c>
      <c r="C426" s="8">
        <f t="shared" si="19"/>
        <v>2.7841571428571434</v>
      </c>
      <c r="D426" s="8">
        <f t="shared" si="19"/>
        <v>5.9</v>
      </c>
      <c r="E426" s="20">
        <f t="shared" si="20"/>
        <v>0.15</v>
      </c>
      <c r="F426" s="38">
        <f t="shared" si="21"/>
        <v>2.46</v>
      </c>
    </row>
    <row r="427" spans="1:6" ht="15.75" x14ac:dyDescent="0.25">
      <c r="A427" s="39"/>
      <c r="B427" s="20" t="s">
        <v>248</v>
      </c>
      <c r="C427" s="8">
        <f t="shared" si="19"/>
        <v>0.2</v>
      </c>
      <c r="D427" s="8">
        <f t="shared" si="19"/>
        <v>5.9</v>
      </c>
      <c r="E427" s="20">
        <f t="shared" si="20"/>
        <v>0.15</v>
      </c>
      <c r="F427" s="38">
        <f t="shared" si="21"/>
        <v>0.18</v>
      </c>
    </row>
    <row r="428" spans="1:6" ht="15.75" x14ac:dyDescent="0.25">
      <c r="A428" s="40" t="s">
        <v>482</v>
      </c>
      <c r="B428" s="20" t="s">
        <v>249</v>
      </c>
      <c r="C428" s="8">
        <f t="shared" si="19"/>
        <v>2.7841142857142858</v>
      </c>
      <c r="D428" s="8">
        <f t="shared" si="19"/>
        <v>5.9</v>
      </c>
      <c r="E428" s="20">
        <f t="shared" si="20"/>
        <v>0.15</v>
      </c>
      <c r="F428" s="38">
        <f t="shared" si="21"/>
        <v>2.46</v>
      </c>
    </row>
    <row r="429" spans="1:6" ht="15.75" x14ac:dyDescent="0.25">
      <c r="A429" s="39"/>
      <c r="B429" s="20" t="s">
        <v>250</v>
      </c>
      <c r="C429" s="8">
        <f t="shared" si="19"/>
        <v>0.2</v>
      </c>
      <c r="D429" s="8">
        <f t="shared" si="19"/>
        <v>5.9</v>
      </c>
      <c r="E429" s="20">
        <f t="shared" si="20"/>
        <v>0.15</v>
      </c>
      <c r="F429" s="38">
        <f t="shared" si="21"/>
        <v>0.18</v>
      </c>
    </row>
    <row r="430" spans="1:6" ht="15.75" x14ac:dyDescent="0.25">
      <c r="A430" s="40" t="s">
        <v>483</v>
      </c>
      <c r="B430" s="20" t="s">
        <v>251</v>
      </c>
      <c r="C430" s="8">
        <f t="shared" si="19"/>
        <v>2.7841571428571434</v>
      </c>
      <c r="D430" s="8">
        <f t="shared" si="19"/>
        <v>5.9</v>
      </c>
      <c r="E430" s="20">
        <f t="shared" si="20"/>
        <v>0.15</v>
      </c>
      <c r="F430" s="38">
        <f t="shared" si="21"/>
        <v>2.46</v>
      </c>
    </row>
    <row r="431" spans="1:6" ht="15.75" x14ac:dyDescent="0.25">
      <c r="A431" s="39"/>
      <c r="B431" s="20" t="s">
        <v>252</v>
      </c>
      <c r="C431" s="8">
        <f t="shared" si="19"/>
        <v>0.2</v>
      </c>
      <c r="D431" s="8">
        <f t="shared" si="19"/>
        <v>5.9</v>
      </c>
      <c r="E431" s="20">
        <f t="shared" si="20"/>
        <v>0.15</v>
      </c>
      <c r="F431" s="38">
        <f t="shared" si="21"/>
        <v>0.18</v>
      </c>
    </row>
    <row r="432" spans="1:6" ht="15.75" x14ac:dyDescent="0.25">
      <c r="A432" s="40" t="s">
        <v>484</v>
      </c>
      <c r="B432" s="20" t="s">
        <v>253</v>
      </c>
      <c r="C432" s="8">
        <f t="shared" si="19"/>
        <v>2.7841428571428577</v>
      </c>
      <c r="D432" s="8">
        <f t="shared" si="19"/>
        <v>5.9</v>
      </c>
      <c r="E432" s="20">
        <f t="shared" si="20"/>
        <v>0.15</v>
      </c>
      <c r="F432" s="38">
        <f t="shared" si="21"/>
        <v>2.46</v>
      </c>
    </row>
    <row r="433" spans="1:6" ht="15.75" x14ac:dyDescent="0.25">
      <c r="A433" s="39"/>
      <c r="B433" s="20" t="s">
        <v>254</v>
      </c>
      <c r="C433" s="8">
        <f t="shared" si="19"/>
        <v>0.2</v>
      </c>
      <c r="D433" s="8">
        <f t="shared" si="19"/>
        <v>5.9</v>
      </c>
      <c r="E433" s="20">
        <f t="shared" si="20"/>
        <v>0.15</v>
      </c>
      <c r="F433" s="38">
        <f t="shared" si="21"/>
        <v>0.18</v>
      </c>
    </row>
    <row r="434" spans="1:6" ht="15.75" x14ac:dyDescent="0.25">
      <c r="A434" s="40" t="s">
        <v>485</v>
      </c>
      <c r="B434" s="20" t="s">
        <v>255</v>
      </c>
      <c r="C434" s="8">
        <f t="shared" si="19"/>
        <v>2.7757142857142862</v>
      </c>
      <c r="D434" s="8">
        <f t="shared" si="19"/>
        <v>5.9</v>
      </c>
      <c r="E434" s="20">
        <f t="shared" si="20"/>
        <v>0.15</v>
      </c>
      <c r="F434" s="38">
        <f t="shared" si="21"/>
        <v>2.46</v>
      </c>
    </row>
    <row r="435" spans="1:6" ht="15.75" x14ac:dyDescent="0.25">
      <c r="A435" s="39"/>
      <c r="B435" s="20" t="s">
        <v>256</v>
      </c>
      <c r="C435" s="8">
        <f t="shared" si="19"/>
        <v>0.2</v>
      </c>
      <c r="D435" s="8">
        <f t="shared" si="19"/>
        <v>5.9</v>
      </c>
      <c r="E435" s="20">
        <f t="shared" si="20"/>
        <v>0.15</v>
      </c>
      <c r="F435" s="38">
        <f t="shared" si="21"/>
        <v>0.18</v>
      </c>
    </row>
    <row r="436" spans="1:6" ht="15.75" x14ac:dyDescent="0.25">
      <c r="A436" s="40" t="s">
        <v>486</v>
      </c>
      <c r="B436" s="20" t="s">
        <v>257</v>
      </c>
      <c r="C436" s="8">
        <f t="shared" si="19"/>
        <v>2.7841142857142858</v>
      </c>
      <c r="D436" s="8">
        <f t="shared" si="19"/>
        <v>5.9</v>
      </c>
      <c r="E436" s="20">
        <f t="shared" si="20"/>
        <v>0.15</v>
      </c>
      <c r="F436" s="38">
        <f t="shared" si="21"/>
        <v>2.46</v>
      </c>
    </row>
    <row r="437" spans="1:6" ht="15.75" x14ac:dyDescent="0.25">
      <c r="A437" s="39"/>
      <c r="B437" s="20" t="s">
        <v>258</v>
      </c>
      <c r="C437" s="8">
        <f t="shared" si="19"/>
        <v>0.2</v>
      </c>
      <c r="D437" s="8">
        <f t="shared" si="19"/>
        <v>5.9</v>
      </c>
      <c r="E437" s="20">
        <f t="shared" si="20"/>
        <v>0.15</v>
      </c>
      <c r="F437" s="38">
        <f t="shared" si="21"/>
        <v>0.18</v>
      </c>
    </row>
    <row r="438" spans="1:6" ht="15.75" x14ac:dyDescent="0.25">
      <c r="A438" s="40" t="s">
        <v>487</v>
      </c>
      <c r="B438" s="20" t="s">
        <v>259</v>
      </c>
      <c r="C438" s="8">
        <f t="shared" si="19"/>
        <v>2.7841142857142858</v>
      </c>
      <c r="D438" s="8">
        <f t="shared" si="19"/>
        <v>5.9</v>
      </c>
      <c r="E438" s="20">
        <f t="shared" si="20"/>
        <v>0.15</v>
      </c>
      <c r="F438" s="38">
        <f t="shared" si="21"/>
        <v>2.46</v>
      </c>
    </row>
    <row r="439" spans="1:6" ht="15.75" x14ac:dyDescent="0.25">
      <c r="A439" s="39"/>
      <c r="B439" s="20" t="s">
        <v>260</v>
      </c>
      <c r="C439" s="8">
        <f t="shared" si="19"/>
        <v>0.2</v>
      </c>
      <c r="D439" s="8">
        <f t="shared" si="19"/>
        <v>5.9</v>
      </c>
      <c r="E439" s="20">
        <f t="shared" si="20"/>
        <v>0.15</v>
      </c>
      <c r="F439" s="38">
        <f t="shared" si="21"/>
        <v>0.18</v>
      </c>
    </row>
    <row r="440" spans="1:6" ht="15.75" x14ac:dyDescent="0.25">
      <c r="A440" s="40" t="s">
        <v>488</v>
      </c>
      <c r="B440" s="20" t="s">
        <v>261</v>
      </c>
      <c r="C440" s="8">
        <f t="shared" si="19"/>
        <v>2.7840000000000003</v>
      </c>
      <c r="D440" s="8">
        <f t="shared" si="19"/>
        <v>5.9</v>
      </c>
      <c r="E440" s="20">
        <f t="shared" si="20"/>
        <v>0.15</v>
      </c>
      <c r="F440" s="38">
        <f t="shared" si="21"/>
        <v>2.46</v>
      </c>
    </row>
    <row r="441" spans="1:6" ht="15.75" x14ac:dyDescent="0.25">
      <c r="A441" s="39"/>
      <c r="B441" s="20" t="s">
        <v>262</v>
      </c>
      <c r="C441" s="8">
        <f t="shared" si="19"/>
        <v>0.2</v>
      </c>
      <c r="D441" s="8">
        <f t="shared" si="19"/>
        <v>5.9</v>
      </c>
      <c r="E441" s="20">
        <f t="shared" si="20"/>
        <v>0.15</v>
      </c>
      <c r="F441" s="38">
        <f t="shared" si="21"/>
        <v>0.18</v>
      </c>
    </row>
    <row r="442" spans="1:6" ht="15.75" x14ac:dyDescent="0.25">
      <c r="A442" s="40" t="s">
        <v>489</v>
      </c>
      <c r="B442" s="20" t="s">
        <v>263</v>
      </c>
      <c r="C442" s="8">
        <f t="shared" si="19"/>
        <v>2.7841</v>
      </c>
      <c r="D442" s="8">
        <f t="shared" si="19"/>
        <v>5.798</v>
      </c>
      <c r="E442" s="20">
        <f t="shared" si="20"/>
        <v>0.15</v>
      </c>
      <c r="F442" s="38">
        <f t="shared" si="21"/>
        <v>2.42</v>
      </c>
    </row>
    <row r="443" spans="1:6" ht="15.75" x14ac:dyDescent="0.25">
      <c r="A443" s="39"/>
      <c r="B443" s="20" t="s">
        <v>264</v>
      </c>
      <c r="C443" s="8">
        <f t="shared" si="19"/>
        <v>0.2</v>
      </c>
      <c r="D443" s="8">
        <f t="shared" si="19"/>
        <v>5.798</v>
      </c>
      <c r="E443" s="20">
        <f t="shared" si="20"/>
        <v>0.15</v>
      </c>
      <c r="F443" s="38">
        <f t="shared" si="21"/>
        <v>0.17</v>
      </c>
    </row>
    <row r="444" spans="1:6" ht="15.75" x14ac:dyDescent="0.25">
      <c r="A444" s="40" t="s">
        <v>490</v>
      </c>
      <c r="B444" s="20" t="s">
        <v>265</v>
      </c>
      <c r="C444" s="8">
        <f t="shared" si="19"/>
        <v>2.7862857142857149</v>
      </c>
      <c r="D444" s="8">
        <f t="shared" si="19"/>
        <v>5</v>
      </c>
      <c r="E444" s="20">
        <f t="shared" si="20"/>
        <v>0.15</v>
      </c>
      <c r="F444" s="38">
        <f t="shared" si="21"/>
        <v>2.09</v>
      </c>
    </row>
    <row r="445" spans="1:6" ht="15.75" x14ac:dyDescent="0.25">
      <c r="A445" s="39"/>
      <c r="B445" s="20" t="s">
        <v>266</v>
      </c>
      <c r="C445" s="8">
        <f t="shared" si="19"/>
        <v>0.2</v>
      </c>
      <c r="D445" s="8">
        <f t="shared" si="19"/>
        <v>5</v>
      </c>
      <c r="E445" s="20">
        <f t="shared" si="20"/>
        <v>0.15</v>
      </c>
      <c r="F445" s="38">
        <f t="shared" si="21"/>
        <v>0.15</v>
      </c>
    </row>
    <row r="446" spans="1:6" ht="15.75" x14ac:dyDescent="0.25">
      <c r="A446" s="40" t="s">
        <v>491</v>
      </c>
      <c r="B446" s="20" t="s">
        <v>267</v>
      </c>
      <c r="C446" s="8">
        <f t="shared" si="19"/>
        <v>2.8074285714285714</v>
      </c>
      <c r="D446" s="8">
        <f t="shared" si="19"/>
        <v>5</v>
      </c>
      <c r="E446" s="20">
        <f t="shared" si="20"/>
        <v>0.15</v>
      </c>
      <c r="F446" s="38">
        <f t="shared" si="21"/>
        <v>2.11</v>
      </c>
    </row>
    <row r="447" spans="1:6" ht="15.75" x14ac:dyDescent="0.25">
      <c r="A447" s="39"/>
      <c r="B447" s="20" t="s">
        <v>268</v>
      </c>
      <c r="C447" s="8">
        <f t="shared" si="19"/>
        <v>0.2</v>
      </c>
      <c r="D447" s="8">
        <f t="shared" si="19"/>
        <v>5</v>
      </c>
      <c r="E447" s="20">
        <f t="shared" si="20"/>
        <v>0.15</v>
      </c>
      <c r="F447" s="38">
        <f t="shared" si="21"/>
        <v>0.15</v>
      </c>
    </row>
    <row r="448" spans="1:6" ht="15.75" x14ac:dyDescent="0.25">
      <c r="A448" s="40" t="s">
        <v>492</v>
      </c>
      <c r="B448" s="20" t="s">
        <v>269</v>
      </c>
      <c r="C448" s="8">
        <f t="shared" si="19"/>
        <v>2.8013000000000003</v>
      </c>
      <c r="D448" s="8">
        <f t="shared" si="19"/>
        <v>5</v>
      </c>
      <c r="E448" s="20">
        <f t="shared" si="20"/>
        <v>0.15</v>
      </c>
      <c r="F448" s="38">
        <f t="shared" si="21"/>
        <v>2.1</v>
      </c>
    </row>
    <row r="449" spans="1:6" ht="15.75" x14ac:dyDescent="0.25">
      <c r="A449" s="39"/>
      <c r="B449" s="20" t="s">
        <v>270</v>
      </c>
      <c r="C449" s="8">
        <f t="shared" si="19"/>
        <v>0.2</v>
      </c>
      <c r="D449" s="8">
        <f t="shared" si="19"/>
        <v>5</v>
      </c>
      <c r="E449" s="20">
        <f t="shared" si="20"/>
        <v>0.15</v>
      </c>
      <c r="F449" s="38">
        <f t="shared" si="21"/>
        <v>0.15</v>
      </c>
    </row>
    <row r="450" spans="1:6" ht="15.75" x14ac:dyDescent="0.25">
      <c r="A450" s="40" t="s">
        <v>493</v>
      </c>
      <c r="B450" s="20" t="s">
        <v>271</v>
      </c>
      <c r="C450" s="8">
        <f t="shared" si="19"/>
        <v>2.7980857142857145</v>
      </c>
      <c r="D450" s="8">
        <f t="shared" si="19"/>
        <v>5</v>
      </c>
      <c r="E450" s="20">
        <f t="shared" si="20"/>
        <v>0.15</v>
      </c>
      <c r="F450" s="38">
        <f t="shared" si="21"/>
        <v>2.1</v>
      </c>
    </row>
    <row r="451" spans="1:6" ht="15.75" x14ac:dyDescent="0.25">
      <c r="A451" s="39"/>
      <c r="B451" s="20" t="s">
        <v>272</v>
      </c>
      <c r="C451" s="8">
        <f t="shared" si="19"/>
        <v>0.2</v>
      </c>
      <c r="D451" s="8">
        <f t="shared" si="19"/>
        <v>5</v>
      </c>
      <c r="E451" s="20">
        <f t="shared" si="20"/>
        <v>0.15</v>
      </c>
      <c r="F451" s="38">
        <f t="shared" si="21"/>
        <v>0.15</v>
      </c>
    </row>
    <row r="452" spans="1:6" ht="15.75" x14ac:dyDescent="0.25">
      <c r="A452" s="40" t="s">
        <v>494</v>
      </c>
      <c r="B452" s="20" t="s">
        <v>273</v>
      </c>
      <c r="C452" s="8">
        <f t="shared" ref="C452:D515" si="22">+V805</f>
        <v>2.8071428571428569</v>
      </c>
      <c r="D452" s="8">
        <f t="shared" si="22"/>
        <v>5</v>
      </c>
      <c r="E452" s="20">
        <f t="shared" ref="E452:E515" si="23">+$B$193</f>
        <v>0.15</v>
      </c>
      <c r="F452" s="38">
        <f t="shared" ref="F452:F515" si="24">+ROUND(C452*D452*E452,2)</f>
        <v>2.11</v>
      </c>
    </row>
    <row r="453" spans="1:6" ht="15.75" x14ac:dyDescent="0.25">
      <c r="A453" s="39"/>
      <c r="B453" s="20" t="s">
        <v>274</v>
      </c>
      <c r="C453" s="8">
        <f t="shared" si="22"/>
        <v>0.2</v>
      </c>
      <c r="D453" s="8">
        <f t="shared" si="22"/>
        <v>5</v>
      </c>
      <c r="E453" s="20">
        <f t="shared" si="23"/>
        <v>0.15</v>
      </c>
      <c r="F453" s="38">
        <f t="shared" si="24"/>
        <v>0.15</v>
      </c>
    </row>
    <row r="454" spans="1:6" ht="15.75" x14ac:dyDescent="0.25">
      <c r="A454" s="40" t="s">
        <v>495</v>
      </c>
      <c r="B454" s="20" t="s">
        <v>275</v>
      </c>
      <c r="C454" s="8">
        <f t="shared" si="22"/>
        <v>2.802</v>
      </c>
      <c r="D454" s="8">
        <f t="shared" si="22"/>
        <v>5</v>
      </c>
      <c r="E454" s="20">
        <f t="shared" si="23"/>
        <v>0.15</v>
      </c>
      <c r="F454" s="38">
        <f t="shared" si="24"/>
        <v>2.1</v>
      </c>
    </row>
    <row r="455" spans="1:6" ht="15.75" x14ac:dyDescent="0.25">
      <c r="A455" s="39"/>
      <c r="B455" s="20" t="s">
        <v>276</v>
      </c>
      <c r="C455" s="8">
        <f t="shared" si="22"/>
        <v>0.2</v>
      </c>
      <c r="D455" s="8">
        <f t="shared" si="22"/>
        <v>5</v>
      </c>
      <c r="E455" s="20">
        <f t="shared" si="23"/>
        <v>0.15</v>
      </c>
      <c r="F455" s="38">
        <f t="shared" si="24"/>
        <v>0.15</v>
      </c>
    </row>
    <row r="456" spans="1:6" ht="15.75" x14ac:dyDescent="0.25">
      <c r="A456" s="40" t="s">
        <v>496</v>
      </c>
      <c r="B456" s="20" t="s">
        <v>277</v>
      </c>
      <c r="C456" s="8">
        <f t="shared" si="22"/>
        <v>2.8044285714285713</v>
      </c>
      <c r="D456" s="8">
        <f t="shared" si="22"/>
        <v>5</v>
      </c>
      <c r="E456" s="20">
        <f t="shared" si="23"/>
        <v>0.15</v>
      </c>
      <c r="F456" s="38">
        <f t="shared" si="24"/>
        <v>2.1</v>
      </c>
    </row>
    <row r="457" spans="1:6" ht="15.75" x14ac:dyDescent="0.25">
      <c r="A457" s="39"/>
      <c r="B457" s="20" t="s">
        <v>278</v>
      </c>
      <c r="C457" s="8">
        <f t="shared" si="22"/>
        <v>0.2</v>
      </c>
      <c r="D457" s="8">
        <f t="shared" si="22"/>
        <v>5</v>
      </c>
      <c r="E457" s="20">
        <f t="shared" si="23"/>
        <v>0.15</v>
      </c>
      <c r="F457" s="38">
        <f t="shared" si="24"/>
        <v>0.15</v>
      </c>
    </row>
    <row r="458" spans="1:6" ht="15.75" x14ac:dyDescent="0.25">
      <c r="A458" s="40" t="s">
        <v>497</v>
      </c>
      <c r="B458" s="20" t="s">
        <v>279</v>
      </c>
      <c r="C458" s="8">
        <f t="shared" si="22"/>
        <v>2.7964285714285717</v>
      </c>
      <c r="D458" s="8">
        <f t="shared" si="22"/>
        <v>5</v>
      </c>
      <c r="E458" s="20">
        <f t="shared" si="23"/>
        <v>0.15</v>
      </c>
      <c r="F458" s="38">
        <f t="shared" si="24"/>
        <v>2.1</v>
      </c>
    </row>
    <row r="459" spans="1:6" ht="15.75" x14ac:dyDescent="0.25">
      <c r="A459" s="39"/>
      <c r="B459" s="20" t="s">
        <v>280</v>
      </c>
      <c r="C459" s="8">
        <f t="shared" si="22"/>
        <v>0.2</v>
      </c>
      <c r="D459" s="8">
        <f t="shared" si="22"/>
        <v>5</v>
      </c>
      <c r="E459" s="20">
        <f t="shared" si="23"/>
        <v>0.15</v>
      </c>
      <c r="F459" s="38">
        <f t="shared" si="24"/>
        <v>0.15</v>
      </c>
    </row>
    <row r="460" spans="1:6" ht="15.75" x14ac:dyDescent="0.25">
      <c r="A460" s="40" t="s">
        <v>498</v>
      </c>
      <c r="B460" s="20" t="s">
        <v>281</v>
      </c>
      <c r="C460" s="8">
        <f t="shared" si="22"/>
        <v>2.7840000000000003</v>
      </c>
      <c r="D460" s="8">
        <f t="shared" si="22"/>
        <v>5</v>
      </c>
      <c r="E460" s="20">
        <f t="shared" si="23"/>
        <v>0.15</v>
      </c>
      <c r="F460" s="38">
        <f t="shared" si="24"/>
        <v>2.09</v>
      </c>
    </row>
    <row r="461" spans="1:6" ht="15.75" x14ac:dyDescent="0.25">
      <c r="A461" s="39"/>
      <c r="B461" s="20" t="s">
        <v>282</v>
      </c>
      <c r="C461" s="8">
        <f t="shared" si="22"/>
        <v>0.2</v>
      </c>
      <c r="D461" s="8">
        <f t="shared" si="22"/>
        <v>5</v>
      </c>
      <c r="E461" s="20">
        <f t="shared" si="23"/>
        <v>0.15</v>
      </c>
      <c r="F461" s="38">
        <f t="shared" si="24"/>
        <v>0.15</v>
      </c>
    </row>
    <row r="462" spans="1:6" ht="15.75" x14ac:dyDescent="0.25">
      <c r="A462" s="40" t="s">
        <v>499</v>
      </c>
      <c r="B462" s="20" t="s">
        <v>283</v>
      </c>
      <c r="C462" s="8">
        <f t="shared" si="22"/>
        <v>2.7825714285714289</v>
      </c>
      <c r="D462" s="8">
        <f t="shared" si="22"/>
        <v>5</v>
      </c>
      <c r="E462" s="20">
        <f t="shared" si="23"/>
        <v>0.15</v>
      </c>
      <c r="F462" s="38">
        <f t="shared" si="24"/>
        <v>2.09</v>
      </c>
    </row>
    <row r="463" spans="1:6" ht="15.75" x14ac:dyDescent="0.25">
      <c r="A463" s="39"/>
      <c r="B463" s="20" t="s">
        <v>284</v>
      </c>
      <c r="C463" s="8">
        <f t="shared" si="22"/>
        <v>0.2</v>
      </c>
      <c r="D463" s="8">
        <f t="shared" si="22"/>
        <v>5</v>
      </c>
      <c r="E463" s="20">
        <f t="shared" si="23"/>
        <v>0.15</v>
      </c>
      <c r="F463" s="38">
        <f t="shared" si="24"/>
        <v>0.15</v>
      </c>
    </row>
    <row r="464" spans="1:6" ht="15.75" x14ac:dyDescent="0.25">
      <c r="A464" s="40" t="s">
        <v>500</v>
      </c>
      <c r="B464" s="20" t="s">
        <v>285</v>
      </c>
      <c r="C464" s="8">
        <f t="shared" si="22"/>
        <v>2.7841428571428577</v>
      </c>
      <c r="D464" s="8">
        <f t="shared" si="22"/>
        <v>5</v>
      </c>
      <c r="E464" s="20">
        <f t="shared" si="23"/>
        <v>0.15</v>
      </c>
      <c r="F464" s="38">
        <f t="shared" si="24"/>
        <v>2.09</v>
      </c>
    </row>
    <row r="465" spans="1:6" ht="15.75" x14ac:dyDescent="0.25">
      <c r="A465" s="39"/>
      <c r="B465" s="20" t="s">
        <v>286</v>
      </c>
      <c r="C465" s="8">
        <f t="shared" si="22"/>
        <v>0.2</v>
      </c>
      <c r="D465" s="8">
        <f t="shared" si="22"/>
        <v>5</v>
      </c>
      <c r="E465" s="20">
        <f t="shared" si="23"/>
        <v>0.15</v>
      </c>
      <c r="F465" s="38">
        <f t="shared" si="24"/>
        <v>0.15</v>
      </c>
    </row>
    <row r="466" spans="1:6" ht="15.75" x14ac:dyDescent="0.25">
      <c r="A466" s="40" t="s">
        <v>501</v>
      </c>
      <c r="B466" s="20" t="s">
        <v>287</v>
      </c>
      <c r="C466" s="8">
        <f t="shared" si="22"/>
        <v>2.7841571428571434</v>
      </c>
      <c r="D466" s="8">
        <f t="shared" si="22"/>
        <v>5</v>
      </c>
      <c r="E466" s="20">
        <f t="shared" si="23"/>
        <v>0.15</v>
      </c>
      <c r="F466" s="38">
        <f t="shared" si="24"/>
        <v>2.09</v>
      </c>
    </row>
    <row r="467" spans="1:6" ht="15.75" x14ac:dyDescent="0.25">
      <c r="A467" s="39"/>
      <c r="B467" s="20" t="s">
        <v>288</v>
      </c>
      <c r="C467" s="8">
        <f t="shared" si="22"/>
        <v>0.2</v>
      </c>
      <c r="D467" s="8">
        <f t="shared" si="22"/>
        <v>5</v>
      </c>
      <c r="E467" s="20">
        <f t="shared" si="23"/>
        <v>0.15</v>
      </c>
      <c r="F467" s="38">
        <f t="shared" si="24"/>
        <v>0.15</v>
      </c>
    </row>
    <row r="468" spans="1:6" ht="15.75" x14ac:dyDescent="0.25">
      <c r="A468" s="40" t="s">
        <v>502</v>
      </c>
      <c r="B468" s="20" t="s">
        <v>289</v>
      </c>
      <c r="C468" s="8">
        <f t="shared" si="22"/>
        <v>2.7841142857142858</v>
      </c>
      <c r="D468" s="8">
        <f t="shared" si="22"/>
        <v>5.3320000000000007</v>
      </c>
      <c r="E468" s="20">
        <f t="shared" si="23"/>
        <v>0.15</v>
      </c>
      <c r="F468" s="38">
        <f t="shared" si="24"/>
        <v>2.23</v>
      </c>
    </row>
    <row r="469" spans="1:6" ht="15.75" x14ac:dyDescent="0.25">
      <c r="A469" s="39"/>
      <c r="B469" s="20" t="s">
        <v>290</v>
      </c>
      <c r="C469" s="8">
        <f t="shared" si="22"/>
        <v>0.2</v>
      </c>
      <c r="D469" s="8">
        <f t="shared" si="22"/>
        <v>5.3319999999999999</v>
      </c>
      <c r="E469" s="20">
        <f t="shared" si="23"/>
        <v>0.15</v>
      </c>
      <c r="F469" s="38">
        <f t="shared" si="24"/>
        <v>0.16</v>
      </c>
    </row>
    <row r="470" spans="1:6" ht="15.75" x14ac:dyDescent="0.25">
      <c r="A470" s="40" t="s">
        <v>503</v>
      </c>
      <c r="B470" s="20" t="s">
        <v>291</v>
      </c>
      <c r="C470" s="8">
        <f t="shared" si="22"/>
        <v>2.7841571428571434</v>
      </c>
      <c r="D470" s="8">
        <f t="shared" si="22"/>
        <v>5.7810000000000006</v>
      </c>
      <c r="E470" s="20">
        <f t="shared" si="23"/>
        <v>0.15</v>
      </c>
      <c r="F470" s="38">
        <f t="shared" si="24"/>
        <v>2.41</v>
      </c>
    </row>
    <row r="471" spans="1:6" ht="15.75" x14ac:dyDescent="0.25">
      <c r="A471" s="39"/>
      <c r="B471" s="20" t="s">
        <v>292</v>
      </c>
      <c r="C471" s="8">
        <f t="shared" si="22"/>
        <v>0.2</v>
      </c>
      <c r="D471" s="8">
        <f t="shared" si="22"/>
        <v>5.7809999999999997</v>
      </c>
      <c r="E471" s="20">
        <f t="shared" si="23"/>
        <v>0.15</v>
      </c>
      <c r="F471" s="38">
        <f t="shared" si="24"/>
        <v>0.17</v>
      </c>
    </row>
    <row r="472" spans="1:6" ht="15.75" x14ac:dyDescent="0.25">
      <c r="A472" s="40" t="s">
        <v>504</v>
      </c>
      <c r="B472" s="20" t="s">
        <v>293</v>
      </c>
      <c r="C472" s="8">
        <f t="shared" si="22"/>
        <v>2.7841428571428577</v>
      </c>
      <c r="D472" s="8">
        <f t="shared" si="22"/>
        <v>6.2309999999999999</v>
      </c>
      <c r="E472" s="20">
        <f t="shared" si="23"/>
        <v>0.15</v>
      </c>
      <c r="F472" s="38">
        <f t="shared" si="24"/>
        <v>2.6</v>
      </c>
    </row>
    <row r="473" spans="1:6" ht="15.75" x14ac:dyDescent="0.25">
      <c r="A473" s="39"/>
      <c r="B473" s="20" t="s">
        <v>294</v>
      </c>
      <c r="C473" s="8">
        <f t="shared" si="22"/>
        <v>0.2</v>
      </c>
      <c r="D473" s="8">
        <f t="shared" si="22"/>
        <v>6.2309999999999999</v>
      </c>
      <c r="E473" s="20">
        <f t="shared" si="23"/>
        <v>0.15</v>
      </c>
      <c r="F473" s="38">
        <f t="shared" si="24"/>
        <v>0.19</v>
      </c>
    </row>
    <row r="474" spans="1:6" ht="15.75" x14ac:dyDescent="0.25">
      <c r="A474" s="40" t="s">
        <v>505</v>
      </c>
      <c r="B474" s="20" t="s">
        <v>295</v>
      </c>
      <c r="C474" s="8">
        <f t="shared" si="22"/>
        <v>2.7757142857142862</v>
      </c>
      <c r="D474" s="8">
        <f t="shared" si="22"/>
        <v>6.35</v>
      </c>
      <c r="E474" s="20">
        <f t="shared" si="23"/>
        <v>0.15</v>
      </c>
      <c r="F474" s="38">
        <f t="shared" si="24"/>
        <v>2.64</v>
      </c>
    </row>
    <row r="475" spans="1:6" ht="15.75" x14ac:dyDescent="0.25">
      <c r="A475" s="39"/>
      <c r="B475" s="20" t="s">
        <v>296</v>
      </c>
      <c r="C475" s="8">
        <f t="shared" si="22"/>
        <v>0.2</v>
      </c>
      <c r="D475" s="8">
        <f t="shared" si="22"/>
        <v>6.35</v>
      </c>
      <c r="E475" s="20">
        <f t="shared" si="23"/>
        <v>0.15</v>
      </c>
      <c r="F475" s="38">
        <f t="shared" si="24"/>
        <v>0.19</v>
      </c>
    </row>
    <row r="476" spans="1:6" ht="15.75" x14ac:dyDescent="0.25">
      <c r="A476" s="40" t="s">
        <v>506</v>
      </c>
      <c r="B476" s="20" t="s">
        <v>297</v>
      </c>
      <c r="C476" s="8">
        <f t="shared" si="22"/>
        <v>2.7841142857142858</v>
      </c>
      <c r="D476" s="8">
        <f t="shared" si="22"/>
        <v>6.35</v>
      </c>
      <c r="E476" s="20">
        <f t="shared" si="23"/>
        <v>0.15</v>
      </c>
      <c r="F476" s="38">
        <f t="shared" si="24"/>
        <v>2.65</v>
      </c>
    </row>
    <row r="477" spans="1:6" ht="15.75" x14ac:dyDescent="0.25">
      <c r="A477" s="39"/>
      <c r="B477" s="20" t="s">
        <v>298</v>
      </c>
      <c r="C477" s="8">
        <f t="shared" si="22"/>
        <v>0.2</v>
      </c>
      <c r="D477" s="8">
        <f t="shared" si="22"/>
        <v>6.35</v>
      </c>
      <c r="E477" s="20">
        <f t="shared" si="23"/>
        <v>0.15</v>
      </c>
      <c r="F477" s="38">
        <f t="shared" si="24"/>
        <v>0.19</v>
      </c>
    </row>
    <row r="478" spans="1:6" ht="15.75" x14ac:dyDescent="0.25">
      <c r="A478" s="40" t="s">
        <v>507</v>
      </c>
      <c r="B478" s="20" t="s">
        <v>299</v>
      </c>
      <c r="C478" s="8">
        <f t="shared" si="22"/>
        <v>2.7841142857142858</v>
      </c>
      <c r="D478" s="8">
        <f t="shared" si="22"/>
        <v>6.35</v>
      </c>
      <c r="E478" s="20">
        <f t="shared" si="23"/>
        <v>0.15</v>
      </c>
      <c r="F478" s="38">
        <f t="shared" si="24"/>
        <v>2.65</v>
      </c>
    </row>
    <row r="479" spans="1:6" ht="15.75" x14ac:dyDescent="0.25">
      <c r="A479" s="39"/>
      <c r="B479" s="20" t="s">
        <v>300</v>
      </c>
      <c r="C479" s="8">
        <f t="shared" si="22"/>
        <v>0.2</v>
      </c>
      <c r="D479" s="8">
        <f t="shared" si="22"/>
        <v>6.35</v>
      </c>
      <c r="E479" s="20">
        <f t="shared" si="23"/>
        <v>0.15</v>
      </c>
      <c r="F479" s="38">
        <f t="shared" si="24"/>
        <v>0.19</v>
      </c>
    </row>
    <row r="480" spans="1:6" ht="15.75" x14ac:dyDescent="0.25">
      <c r="A480" s="40" t="s">
        <v>508</v>
      </c>
      <c r="B480" s="20" t="s">
        <v>301</v>
      </c>
      <c r="C480" s="8">
        <f t="shared" si="22"/>
        <v>2.7840000000000003</v>
      </c>
      <c r="D480" s="8">
        <f t="shared" si="22"/>
        <v>5.7859999999999996</v>
      </c>
      <c r="E480" s="20">
        <f t="shared" si="23"/>
        <v>0.15</v>
      </c>
      <c r="F480" s="38">
        <f t="shared" si="24"/>
        <v>2.42</v>
      </c>
    </row>
    <row r="481" spans="1:6" ht="15.75" x14ac:dyDescent="0.25">
      <c r="A481" s="39"/>
      <c r="B481" s="20" t="s">
        <v>302</v>
      </c>
      <c r="C481" s="8">
        <f t="shared" si="22"/>
        <v>0.2</v>
      </c>
      <c r="D481" s="8">
        <f t="shared" si="22"/>
        <v>5.7859999999999996</v>
      </c>
      <c r="E481" s="20">
        <f t="shared" si="23"/>
        <v>0.15</v>
      </c>
      <c r="F481" s="38">
        <f t="shared" si="24"/>
        <v>0.17</v>
      </c>
    </row>
    <row r="482" spans="1:6" ht="15.75" x14ac:dyDescent="0.25">
      <c r="A482" s="40" t="s">
        <v>509</v>
      </c>
      <c r="B482" s="20" t="s">
        <v>303</v>
      </c>
      <c r="C482" s="8">
        <f t="shared" si="22"/>
        <v>2.7841</v>
      </c>
      <c r="D482" s="8">
        <f t="shared" si="22"/>
        <v>5.6</v>
      </c>
      <c r="E482" s="20">
        <f t="shared" si="23"/>
        <v>0.15</v>
      </c>
      <c r="F482" s="38">
        <f t="shared" si="24"/>
        <v>2.34</v>
      </c>
    </row>
    <row r="483" spans="1:6" ht="15.75" x14ac:dyDescent="0.25">
      <c r="A483" s="39"/>
      <c r="B483" s="20" t="s">
        <v>304</v>
      </c>
      <c r="C483" s="8">
        <f t="shared" si="22"/>
        <v>0.2</v>
      </c>
      <c r="D483" s="8">
        <f t="shared" si="22"/>
        <v>5.6</v>
      </c>
      <c r="E483" s="20">
        <f t="shared" si="23"/>
        <v>0.15</v>
      </c>
      <c r="F483" s="38">
        <f t="shared" si="24"/>
        <v>0.17</v>
      </c>
    </row>
    <row r="484" spans="1:6" ht="15.75" x14ac:dyDescent="0.25">
      <c r="A484" s="40" t="s">
        <v>510</v>
      </c>
      <c r="B484" s="20" t="s">
        <v>305</v>
      </c>
      <c r="C484" s="8">
        <f t="shared" si="22"/>
        <v>2.7862857142857149</v>
      </c>
      <c r="D484" s="8">
        <f t="shared" si="22"/>
        <v>5</v>
      </c>
      <c r="E484" s="20">
        <f t="shared" si="23"/>
        <v>0.15</v>
      </c>
      <c r="F484" s="38">
        <f t="shared" si="24"/>
        <v>2.09</v>
      </c>
    </row>
    <row r="485" spans="1:6" ht="15.75" x14ac:dyDescent="0.25">
      <c r="A485" s="39"/>
      <c r="B485" s="20" t="s">
        <v>306</v>
      </c>
      <c r="C485" s="8">
        <f t="shared" si="22"/>
        <v>0.2</v>
      </c>
      <c r="D485" s="8">
        <f t="shared" si="22"/>
        <v>5</v>
      </c>
      <c r="E485" s="20">
        <f t="shared" si="23"/>
        <v>0.15</v>
      </c>
      <c r="F485" s="38">
        <f t="shared" si="24"/>
        <v>0.15</v>
      </c>
    </row>
    <row r="486" spans="1:6" ht="15.75" x14ac:dyDescent="0.25">
      <c r="A486" s="40" t="s">
        <v>511</v>
      </c>
      <c r="B486" s="20" t="s">
        <v>307</v>
      </c>
      <c r="C486" s="8">
        <f t="shared" si="22"/>
        <v>2.8074285714285714</v>
      </c>
      <c r="D486" s="8">
        <f t="shared" si="22"/>
        <v>5</v>
      </c>
      <c r="E486" s="20">
        <f t="shared" si="23"/>
        <v>0.15</v>
      </c>
      <c r="F486" s="38">
        <f t="shared" si="24"/>
        <v>2.11</v>
      </c>
    </row>
    <row r="487" spans="1:6" ht="15.75" x14ac:dyDescent="0.25">
      <c r="A487" s="39"/>
      <c r="B487" s="20" t="s">
        <v>308</v>
      </c>
      <c r="C487" s="8">
        <f t="shared" si="22"/>
        <v>0.2</v>
      </c>
      <c r="D487" s="8">
        <f t="shared" si="22"/>
        <v>5</v>
      </c>
      <c r="E487" s="20">
        <f t="shared" si="23"/>
        <v>0.15</v>
      </c>
      <c r="F487" s="38">
        <f t="shared" si="24"/>
        <v>0.15</v>
      </c>
    </row>
    <row r="488" spans="1:6" ht="15.75" x14ac:dyDescent="0.25">
      <c r="A488" s="40" t="s">
        <v>512</v>
      </c>
      <c r="B488" s="20" t="s">
        <v>309</v>
      </c>
      <c r="C488" s="8">
        <f t="shared" si="22"/>
        <v>2.8013000000000003</v>
      </c>
      <c r="D488" s="8">
        <f t="shared" si="22"/>
        <v>5</v>
      </c>
      <c r="E488" s="20">
        <f t="shared" si="23"/>
        <v>0.15</v>
      </c>
      <c r="F488" s="38">
        <f t="shared" si="24"/>
        <v>2.1</v>
      </c>
    </row>
    <row r="489" spans="1:6" ht="15.75" x14ac:dyDescent="0.25">
      <c r="A489" s="39"/>
      <c r="B489" s="20" t="s">
        <v>310</v>
      </c>
      <c r="C489" s="8">
        <f t="shared" si="22"/>
        <v>0.2</v>
      </c>
      <c r="D489" s="8">
        <f t="shared" si="22"/>
        <v>5.6</v>
      </c>
      <c r="E489" s="20">
        <f t="shared" si="23"/>
        <v>0.15</v>
      </c>
      <c r="F489" s="38">
        <f t="shared" si="24"/>
        <v>0.17</v>
      </c>
    </row>
    <row r="490" spans="1:6" ht="15.75" x14ac:dyDescent="0.25">
      <c r="A490" s="40" t="s">
        <v>513</v>
      </c>
      <c r="B490" s="20" t="s">
        <v>311</v>
      </c>
      <c r="C490" s="8">
        <f t="shared" si="22"/>
        <v>2.7959428571428573</v>
      </c>
      <c r="D490" s="8">
        <f t="shared" si="22"/>
        <v>5.9</v>
      </c>
      <c r="E490" s="20">
        <f t="shared" si="23"/>
        <v>0.15</v>
      </c>
      <c r="F490" s="38">
        <f t="shared" si="24"/>
        <v>2.4700000000000002</v>
      </c>
    </row>
    <row r="491" spans="1:6" ht="15.75" x14ac:dyDescent="0.25">
      <c r="A491" s="39"/>
      <c r="B491" s="20" t="s">
        <v>312</v>
      </c>
      <c r="C491" s="8">
        <f t="shared" si="22"/>
        <v>0.2</v>
      </c>
      <c r="D491" s="8">
        <f t="shared" si="22"/>
        <v>5.9</v>
      </c>
      <c r="E491" s="20">
        <f t="shared" si="23"/>
        <v>0.15</v>
      </c>
      <c r="F491" s="38">
        <f t="shared" si="24"/>
        <v>0.18</v>
      </c>
    </row>
    <row r="492" spans="1:6" ht="15.75" x14ac:dyDescent="0.25">
      <c r="A492" s="40" t="s">
        <v>514</v>
      </c>
      <c r="B492" s="20" t="s">
        <v>313</v>
      </c>
      <c r="C492" s="8">
        <f t="shared" si="22"/>
        <v>2.8012857142857146</v>
      </c>
      <c r="D492" s="8">
        <f t="shared" si="22"/>
        <v>5.9</v>
      </c>
      <c r="E492" s="20">
        <f t="shared" si="23"/>
        <v>0.15</v>
      </c>
      <c r="F492" s="38">
        <f t="shared" si="24"/>
        <v>2.48</v>
      </c>
    </row>
    <row r="493" spans="1:6" ht="15.75" x14ac:dyDescent="0.25">
      <c r="A493" s="39"/>
      <c r="B493" s="20" t="s">
        <v>314</v>
      </c>
      <c r="C493" s="8">
        <f t="shared" si="22"/>
        <v>0.2</v>
      </c>
      <c r="D493" s="8">
        <f t="shared" si="22"/>
        <v>5.9</v>
      </c>
      <c r="E493" s="20">
        <f t="shared" si="23"/>
        <v>0.15</v>
      </c>
      <c r="F493" s="38">
        <f t="shared" si="24"/>
        <v>0.18</v>
      </c>
    </row>
    <row r="494" spans="1:6" ht="15.75" x14ac:dyDescent="0.25">
      <c r="A494" s="40" t="s">
        <v>515</v>
      </c>
      <c r="B494" s="20" t="s">
        <v>315</v>
      </c>
      <c r="C494" s="8">
        <f t="shared" si="22"/>
        <v>2.7985714285714285</v>
      </c>
      <c r="D494" s="8">
        <f t="shared" si="22"/>
        <v>5.9</v>
      </c>
      <c r="E494" s="20">
        <f t="shared" si="23"/>
        <v>0.15</v>
      </c>
      <c r="F494" s="38">
        <f t="shared" si="24"/>
        <v>2.48</v>
      </c>
    </row>
    <row r="495" spans="1:6" ht="15.75" x14ac:dyDescent="0.25">
      <c r="A495" s="39"/>
      <c r="B495" s="20" t="s">
        <v>316</v>
      </c>
      <c r="C495" s="8">
        <f t="shared" si="22"/>
        <v>0.2</v>
      </c>
      <c r="D495" s="8">
        <f t="shared" si="22"/>
        <v>5.9</v>
      </c>
      <c r="E495" s="20">
        <f t="shared" si="23"/>
        <v>0.15</v>
      </c>
      <c r="F495" s="38">
        <f t="shared" si="24"/>
        <v>0.18</v>
      </c>
    </row>
    <row r="496" spans="1:6" ht="15.75" x14ac:dyDescent="0.25">
      <c r="A496" s="40" t="s">
        <v>516</v>
      </c>
      <c r="B496" s="20" t="s">
        <v>317</v>
      </c>
      <c r="C496" s="8">
        <f t="shared" si="22"/>
        <v>2.9064285714285711</v>
      </c>
      <c r="D496" s="8">
        <f t="shared" si="22"/>
        <v>5.4119999999999999</v>
      </c>
      <c r="E496" s="20">
        <f t="shared" si="23"/>
        <v>0.15</v>
      </c>
      <c r="F496" s="38">
        <f t="shared" si="24"/>
        <v>2.36</v>
      </c>
    </row>
    <row r="497" spans="1:6" ht="15.75" x14ac:dyDescent="0.25">
      <c r="A497" s="39"/>
      <c r="B497" s="20" t="s">
        <v>318</v>
      </c>
      <c r="C497" s="8">
        <f t="shared" si="22"/>
        <v>0.2</v>
      </c>
      <c r="D497" s="8">
        <f t="shared" si="22"/>
        <v>5.4119999999999999</v>
      </c>
      <c r="E497" s="20">
        <f t="shared" si="23"/>
        <v>0.15</v>
      </c>
      <c r="F497" s="38">
        <f t="shared" si="24"/>
        <v>0.16</v>
      </c>
    </row>
    <row r="498" spans="1:6" ht="15.75" x14ac:dyDescent="0.25">
      <c r="A498" s="40" t="s">
        <v>517</v>
      </c>
      <c r="B498" s="20" t="s">
        <v>319</v>
      </c>
      <c r="C498" s="8">
        <f t="shared" si="22"/>
        <v>2.8011428571428572</v>
      </c>
      <c r="D498" s="8">
        <f t="shared" si="22"/>
        <v>5</v>
      </c>
      <c r="E498" s="20">
        <f t="shared" si="23"/>
        <v>0.15</v>
      </c>
      <c r="F498" s="38">
        <f t="shared" si="24"/>
        <v>2.1</v>
      </c>
    </row>
    <row r="499" spans="1:6" ht="15.75" x14ac:dyDescent="0.25">
      <c r="A499" s="39"/>
      <c r="B499" s="20" t="s">
        <v>320</v>
      </c>
      <c r="C499" s="8">
        <f t="shared" si="22"/>
        <v>0.2</v>
      </c>
      <c r="D499" s="8">
        <f t="shared" si="22"/>
        <v>5</v>
      </c>
      <c r="E499" s="20">
        <f t="shared" si="23"/>
        <v>0.15</v>
      </c>
      <c r="F499" s="38">
        <f t="shared" si="24"/>
        <v>0.15</v>
      </c>
    </row>
    <row r="500" spans="1:6" ht="15.75" x14ac:dyDescent="0.25">
      <c r="A500" s="40" t="s">
        <v>518</v>
      </c>
      <c r="B500" s="20" t="s">
        <v>321</v>
      </c>
      <c r="C500" s="8">
        <f t="shared" si="22"/>
        <v>2.7481428571428572</v>
      </c>
      <c r="D500" s="8">
        <f t="shared" si="22"/>
        <v>5</v>
      </c>
      <c r="E500" s="20">
        <f t="shared" si="23"/>
        <v>0.15</v>
      </c>
      <c r="F500" s="38">
        <f t="shared" si="24"/>
        <v>2.06</v>
      </c>
    </row>
    <row r="501" spans="1:6" ht="15.75" x14ac:dyDescent="0.25">
      <c r="A501" s="39"/>
      <c r="B501" s="20" t="s">
        <v>322</v>
      </c>
      <c r="C501" s="8">
        <f t="shared" si="22"/>
        <v>0.2</v>
      </c>
      <c r="D501" s="8">
        <f t="shared" si="22"/>
        <v>5</v>
      </c>
      <c r="E501" s="20">
        <f t="shared" si="23"/>
        <v>0.15</v>
      </c>
      <c r="F501" s="38">
        <f t="shared" si="24"/>
        <v>0.15</v>
      </c>
    </row>
    <row r="502" spans="1:6" ht="15.75" x14ac:dyDescent="0.25">
      <c r="A502" s="40" t="s">
        <v>519</v>
      </c>
      <c r="B502" s="20" t="s">
        <v>323</v>
      </c>
      <c r="C502" s="8">
        <f t="shared" si="22"/>
        <v>2.7591428571428573</v>
      </c>
      <c r="D502" s="8">
        <f t="shared" si="22"/>
        <v>5</v>
      </c>
      <c r="E502" s="20">
        <f t="shared" si="23"/>
        <v>0.15</v>
      </c>
      <c r="F502" s="38">
        <f t="shared" si="24"/>
        <v>2.0699999999999998</v>
      </c>
    </row>
    <row r="503" spans="1:6" ht="15.75" x14ac:dyDescent="0.25">
      <c r="A503" s="39"/>
      <c r="B503" s="20" t="s">
        <v>324</v>
      </c>
      <c r="C503" s="8">
        <f t="shared" si="22"/>
        <v>0.2</v>
      </c>
      <c r="D503" s="8">
        <f t="shared" si="22"/>
        <v>5</v>
      </c>
      <c r="E503" s="20">
        <f t="shared" si="23"/>
        <v>0.15</v>
      </c>
      <c r="F503" s="38">
        <f t="shared" si="24"/>
        <v>0.15</v>
      </c>
    </row>
    <row r="504" spans="1:6" ht="15.75" x14ac:dyDescent="0.25">
      <c r="A504" s="40" t="s">
        <v>520</v>
      </c>
      <c r="B504" s="20" t="s">
        <v>325</v>
      </c>
      <c r="C504" s="8">
        <f t="shared" si="22"/>
        <v>2.8477142857142859</v>
      </c>
      <c r="D504" s="8">
        <f t="shared" si="22"/>
        <v>5</v>
      </c>
      <c r="E504" s="20">
        <f t="shared" si="23"/>
        <v>0.15</v>
      </c>
      <c r="F504" s="38">
        <f t="shared" si="24"/>
        <v>2.14</v>
      </c>
    </row>
    <row r="505" spans="1:6" ht="15.75" x14ac:dyDescent="0.25">
      <c r="A505" s="39"/>
      <c r="B505" s="20" t="s">
        <v>326</v>
      </c>
      <c r="C505" s="8">
        <f t="shared" si="22"/>
        <v>0.2</v>
      </c>
      <c r="D505" s="8">
        <f t="shared" si="22"/>
        <v>5</v>
      </c>
      <c r="E505" s="20">
        <f t="shared" si="23"/>
        <v>0.15</v>
      </c>
      <c r="F505" s="38">
        <f t="shared" si="24"/>
        <v>0.15</v>
      </c>
    </row>
    <row r="506" spans="1:6" ht="15.75" x14ac:dyDescent="0.25">
      <c r="A506" s="40" t="s">
        <v>521</v>
      </c>
      <c r="B506" s="20" t="s">
        <v>327</v>
      </c>
      <c r="C506" s="8">
        <f t="shared" si="22"/>
        <v>2.8430000000000004</v>
      </c>
      <c r="D506" s="8">
        <f t="shared" si="22"/>
        <v>5</v>
      </c>
      <c r="E506" s="20">
        <f t="shared" si="23"/>
        <v>0.15</v>
      </c>
      <c r="F506" s="38">
        <f t="shared" si="24"/>
        <v>2.13</v>
      </c>
    </row>
    <row r="507" spans="1:6" ht="15.75" x14ac:dyDescent="0.25">
      <c r="A507" s="39"/>
      <c r="B507" s="20" t="s">
        <v>328</v>
      </c>
      <c r="C507" s="8">
        <f t="shared" si="22"/>
        <v>0.2</v>
      </c>
      <c r="D507" s="8">
        <f t="shared" si="22"/>
        <v>5</v>
      </c>
      <c r="E507" s="20">
        <f t="shared" si="23"/>
        <v>0.15</v>
      </c>
      <c r="F507" s="38">
        <f t="shared" si="24"/>
        <v>0.15</v>
      </c>
    </row>
    <row r="508" spans="1:6" ht="15.75" x14ac:dyDescent="0.25">
      <c r="A508" s="40" t="s">
        <v>522</v>
      </c>
      <c r="B508" s="20" t="s">
        <v>329</v>
      </c>
      <c r="C508" s="8">
        <f t="shared" si="22"/>
        <v>2.8000000000000003</v>
      </c>
      <c r="D508" s="8">
        <f t="shared" si="22"/>
        <v>5</v>
      </c>
      <c r="E508" s="20">
        <f t="shared" si="23"/>
        <v>0.15</v>
      </c>
      <c r="F508" s="38">
        <f t="shared" si="24"/>
        <v>2.1</v>
      </c>
    </row>
    <row r="509" spans="1:6" ht="15.75" x14ac:dyDescent="0.25">
      <c r="A509" s="39"/>
      <c r="B509" s="20" t="s">
        <v>330</v>
      </c>
      <c r="C509" s="8">
        <f t="shared" si="22"/>
        <v>0.2</v>
      </c>
      <c r="D509" s="8">
        <f t="shared" si="22"/>
        <v>5</v>
      </c>
      <c r="E509" s="20">
        <f t="shared" si="23"/>
        <v>0.15</v>
      </c>
      <c r="F509" s="38">
        <f t="shared" si="24"/>
        <v>0.15</v>
      </c>
    </row>
    <row r="510" spans="1:6" ht="15.75" x14ac:dyDescent="0.25">
      <c r="A510" s="40" t="s">
        <v>523</v>
      </c>
      <c r="B510" s="20" t="s">
        <v>331</v>
      </c>
      <c r="C510" s="8">
        <f t="shared" si="22"/>
        <v>2.8000000000000003</v>
      </c>
      <c r="D510" s="8">
        <f t="shared" si="22"/>
        <v>5</v>
      </c>
      <c r="E510" s="20">
        <f t="shared" si="23"/>
        <v>0.15</v>
      </c>
      <c r="F510" s="38">
        <f t="shared" si="24"/>
        <v>2.1</v>
      </c>
    </row>
    <row r="511" spans="1:6" ht="15.75" x14ac:dyDescent="0.25">
      <c r="A511" s="39"/>
      <c r="B511" s="20" t="s">
        <v>332</v>
      </c>
      <c r="C511" s="8">
        <f t="shared" si="22"/>
        <v>0.2</v>
      </c>
      <c r="D511" s="8">
        <f t="shared" si="22"/>
        <v>5</v>
      </c>
      <c r="E511" s="20">
        <f t="shared" si="23"/>
        <v>0.15</v>
      </c>
      <c r="F511" s="38">
        <f t="shared" si="24"/>
        <v>0.15</v>
      </c>
    </row>
    <row r="512" spans="1:6" ht="15.75" x14ac:dyDescent="0.25">
      <c r="A512" s="40" t="s">
        <v>524</v>
      </c>
      <c r="B512" s="20" t="s">
        <v>333</v>
      </c>
      <c r="C512" s="8">
        <f t="shared" si="22"/>
        <v>2.8000000000000003</v>
      </c>
      <c r="D512" s="8">
        <f t="shared" si="22"/>
        <v>5</v>
      </c>
      <c r="E512" s="20">
        <f t="shared" si="23"/>
        <v>0.15</v>
      </c>
      <c r="F512" s="38">
        <f t="shared" si="24"/>
        <v>2.1</v>
      </c>
    </row>
    <row r="513" spans="1:6" ht="15.75" x14ac:dyDescent="0.25">
      <c r="A513" s="39"/>
      <c r="B513" s="20" t="s">
        <v>334</v>
      </c>
      <c r="C513" s="8">
        <f t="shared" si="22"/>
        <v>0.2</v>
      </c>
      <c r="D513" s="8">
        <f t="shared" si="22"/>
        <v>5</v>
      </c>
      <c r="E513" s="20">
        <f t="shared" si="23"/>
        <v>0.15</v>
      </c>
      <c r="F513" s="38">
        <f t="shared" si="24"/>
        <v>0.15</v>
      </c>
    </row>
    <row r="514" spans="1:6" ht="15.75" x14ac:dyDescent="0.25">
      <c r="A514" s="40" t="s">
        <v>525</v>
      </c>
      <c r="B514" s="20" t="s">
        <v>335</v>
      </c>
      <c r="C514" s="8">
        <f t="shared" si="22"/>
        <v>2.8000000000000003</v>
      </c>
      <c r="D514" s="8">
        <f t="shared" si="22"/>
        <v>5</v>
      </c>
      <c r="E514" s="20">
        <f t="shared" si="23"/>
        <v>0.15</v>
      </c>
      <c r="F514" s="38">
        <f t="shared" si="24"/>
        <v>2.1</v>
      </c>
    </row>
    <row r="515" spans="1:6" ht="15.75" x14ac:dyDescent="0.25">
      <c r="A515" s="39"/>
      <c r="B515" s="20" t="s">
        <v>336</v>
      </c>
      <c r="C515" s="8">
        <f t="shared" si="22"/>
        <v>0.2</v>
      </c>
      <c r="D515" s="8">
        <f t="shared" si="22"/>
        <v>5</v>
      </c>
      <c r="E515" s="20">
        <f t="shared" si="23"/>
        <v>0.15</v>
      </c>
      <c r="F515" s="38">
        <f t="shared" si="24"/>
        <v>0.15</v>
      </c>
    </row>
    <row r="516" spans="1:6" ht="15.75" x14ac:dyDescent="0.25">
      <c r="A516" s="40" t="s">
        <v>526</v>
      </c>
      <c r="B516" s="20" t="s">
        <v>337</v>
      </c>
      <c r="C516" s="8">
        <f t="shared" ref="C516:D532" si="25">+V869</f>
        <v>2.8000000000000003</v>
      </c>
      <c r="D516" s="8">
        <f t="shared" si="25"/>
        <v>5</v>
      </c>
      <c r="E516" s="20">
        <f t="shared" ref="E516:E532" si="26">+$B$193</f>
        <v>0.15</v>
      </c>
      <c r="F516" s="38">
        <f t="shared" ref="F516:F532" si="27">+ROUND(C516*D516*E516,2)</f>
        <v>2.1</v>
      </c>
    </row>
    <row r="517" spans="1:6" ht="15.75" x14ac:dyDescent="0.25">
      <c r="A517" s="39"/>
      <c r="B517" s="20" t="s">
        <v>338</v>
      </c>
      <c r="C517" s="8">
        <f t="shared" si="25"/>
        <v>0.2</v>
      </c>
      <c r="D517" s="8">
        <f t="shared" si="25"/>
        <v>5</v>
      </c>
      <c r="E517" s="20">
        <f t="shared" si="26"/>
        <v>0.15</v>
      </c>
      <c r="F517" s="38">
        <f t="shared" si="27"/>
        <v>0.15</v>
      </c>
    </row>
    <row r="518" spans="1:6" ht="15.75" x14ac:dyDescent="0.25">
      <c r="A518" s="40" t="s">
        <v>527</v>
      </c>
      <c r="B518" s="20" t="s">
        <v>339</v>
      </c>
      <c r="C518" s="8">
        <f t="shared" si="25"/>
        <v>2.8000000000000003</v>
      </c>
      <c r="D518" s="8">
        <f t="shared" si="25"/>
        <v>5</v>
      </c>
      <c r="E518" s="20">
        <f t="shared" si="26"/>
        <v>0.15</v>
      </c>
      <c r="F518" s="38">
        <f t="shared" si="27"/>
        <v>2.1</v>
      </c>
    </row>
    <row r="519" spans="1:6" ht="15.75" x14ac:dyDescent="0.25">
      <c r="A519" s="39"/>
      <c r="B519" s="20" t="s">
        <v>340</v>
      </c>
      <c r="C519" s="8">
        <f t="shared" si="25"/>
        <v>0.2</v>
      </c>
      <c r="D519" s="8">
        <f t="shared" si="25"/>
        <v>5</v>
      </c>
      <c r="E519" s="20">
        <f t="shared" si="26"/>
        <v>0.15</v>
      </c>
      <c r="F519" s="38">
        <f t="shared" si="27"/>
        <v>0.15</v>
      </c>
    </row>
    <row r="520" spans="1:6" ht="15.75" x14ac:dyDescent="0.25">
      <c r="A520" s="40" t="s">
        <v>528</v>
      </c>
      <c r="B520" s="20" t="s">
        <v>341</v>
      </c>
      <c r="C520" s="8">
        <f t="shared" si="25"/>
        <v>2.8000000000000003</v>
      </c>
      <c r="D520" s="8">
        <f t="shared" si="25"/>
        <v>5</v>
      </c>
      <c r="E520" s="20">
        <f t="shared" si="26"/>
        <v>0.15</v>
      </c>
      <c r="F520" s="38">
        <f t="shared" si="27"/>
        <v>2.1</v>
      </c>
    </row>
    <row r="521" spans="1:6" ht="15.75" x14ac:dyDescent="0.25">
      <c r="A521" s="39"/>
      <c r="B521" s="20" t="s">
        <v>342</v>
      </c>
      <c r="C521" s="8">
        <f t="shared" si="25"/>
        <v>0.2</v>
      </c>
      <c r="D521" s="8">
        <f t="shared" si="25"/>
        <v>5</v>
      </c>
      <c r="E521" s="20">
        <f t="shared" si="26"/>
        <v>0.15</v>
      </c>
      <c r="F521" s="38">
        <f t="shared" si="27"/>
        <v>0.15</v>
      </c>
    </row>
    <row r="522" spans="1:6" ht="15.75" x14ac:dyDescent="0.25">
      <c r="A522" s="40" t="s">
        <v>529</v>
      </c>
      <c r="B522" s="20" t="s">
        <v>343</v>
      </c>
      <c r="C522" s="8">
        <f t="shared" si="25"/>
        <v>2.8000000000000003</v>
      </c>
      <c r="D522" s="8">
        <f t="shared" si="25"/>
        <v>5</v>
      </c>
      <c r="E522" s="20">
        <f t="shared" si="26"/>
        <v>0.15</v>
      </c>
      <c r="F522" s="38">
        <f t="shared" si="27"/>
        <v>2.1</v>
      </c>
    </row>
    <row r="523" spans="1:6" ht="15.75" x14ac:dyDescent="0.25">
      <c r="A523" s="39"/>
      <c r="B523" s="20" t="s">
        <v>344</v>
      </c>
      <c r="C523" s="8">
        <f t="shared" si="25"/>
        <v>0.2</v>
      </c>
      <c r="D523" s="8">
        <f t="shared" si="25"/>
        <v>5</v>
      </c>
      <c r="E523" s="20">
        <f t="shared" si="26"/>
        <v>0.15</v>
      </c>
      <c r="F523" s="38">
        <f t="shared" si="27"/>
        <v>0.15</v>
      </c>
    </row>
    <row r="524" spans="1:6" ht="15.75" x14ac:dyDescent="0.25">
      <c r="A524" s="40" t="s">
        <v>530</v>
      </c>
      <c r="B524" s="20" t="s">
        <v>345</v>
      </c>
      <c r="C524" s="8">
        <f t="shared" si="25"/>
        <v>2.8000000000000003</v>
      </c>
      <c r="D524" s="8">
        <f t="shared" si="25"/>
        <v>5</v>
      </c>
      <c r="E524" s="20">
        <f t="shared" si="26"/>
        <v>0.15</v>
      </c>
      <c r="F524" s="38">
        <f t="shared" si="27"/>
        <v>2.1</v>
      </c>
    </row>
    <row r="525" spans="1:6" ht="15.75" x14ac:dyDescent="0.25">
      <c r="A525" s="39"/>
      <c r="B525" s="20" t="s">
        <v>346</v>
      </c>
      <c r="C525" s="8">
        <f t="shared" si="25"/>
        <v>0.2</v>
      </c>
      <c r="D525" s="8">
        <f t="shared" si="25"/>
        <v>5</v>
      </c>
      <c r="E525" s="20">
        <f t="shared" si="26"/>
        <v>0.15</v>
      </c>
      <c r="F525" s="38">
        <f t="shared" si="27"/>
        <v>0.15</v>
      </c>
    </row>
    <row r="526" spans="1:6" ht="15.75" x14ac:dyDescent="0.25">
      <c r="A526" s="40" t="s">
        <v>531</v>
      </c>
      <c r="B526" s="20" t="s">
        <v>347</v>
      </c>
      <c r="C526" s="8">
        <f t="shared" si="25"/>
        <v>2.8000000000000003</v>
      </c>
      <c r="D526" s="8">
        <f t="shared" si="25"/>
        <v>5</v>
      </c>
      <c r="E526" s="20">
        <f t="shared" si="26"/>
        <v>0.15</v>
      </c>
      <c r="F526" s="38">
        <f t="shared" si="27"/>
        <v>2.1</v>
      </c>
    </row>
    <row r="527" spans="1:6" ht="15.75" x14ac:dyDescent="0.25">
      <c r="A527" s="39"/>
      <c r="B527" s="20" t="s">
        <v>348</v>
      </c>
      <c r="C527" s="8">
        <f t="shared" si="25"/>
        <v>0.2</v>
      </c>
      <c r="D527" s="8">
        <f t="shared" si="25"/>
        <v>5</v>
      </c>
      <c r="E527" s="20">
        <f t="shared" si="26"/>
        <v>0.15</v>
      </c>
      <c r="F527" s="38">
        <f t="shared" si="27"/>
        <v>0.15</v>
      </c>
    </row>
    <row r="528" spans="1:6" ht="15.75" x14ac:dyDescent="0.25">
      <c r="A528" s="40" t="s">
        <v>532</v>
      </c>
      <c r="B528" s="20" t="s">
        <v>349</v>
      </c>
      <c r="C528" s="8">
        <f t="shared" si="25"/>
        <v>2.8000000000000003</v>
      </c>
      <c r="D528" s="8">
        <f t="shared" si="25"/>
        <v>5</v>
      </c>
      <c r="E528" s="20">
        <f t="shared" si="26"/>
        <v>0.15</v>
      </c>
      <c r="F528" s="38">
        <f t="shared" si="27"/>
        <v>2.1</v>
      </c>
    </row>
    <row r="529" spans="1:26" ht="15.75" x14ac:dyDescent="0.25">
      <c r="A529" s="39"/>
      <c r="B529" s="20" t="s">
        <v>350</v>
      </c>
      <c r="C529" s="8">
        <f t="shared" si="25"/>
        <v>0.2</v>
      </c>
      <c r="D529" s="8">
        <f t="shared" si="25"/>
        <v>5</v>
      </c>
      <c r="E529" s="20">
        <f t="shared" si="26"/>
        <v>0.15</v>
      </c>
      <c r="F529" s="38">
        <f t="shared" si="27"/>
        <v>0.15</v>
      </c>
    </row>
    <row r="530" spans="1:26" ht="15.75" x14ac:dyDescent="0.25">
      <c r="A530" s="40" t="s">
        <v>533</v>
      </c>
      <c r="B530" s="20" t="s">
        <v>351</v>
      </c>
      <c r="C530" s="8">
        <f t="shared" si="25"/>
        <v>2.8000000000000003</v>
      </c>
      <c r="D530" s="8">
        <f t="shared" si="25"/>
        <v>5</v>
      </c>
      <c r="E530" s="20">
        <f t="shared" si="26"/>
        <v>0.15</v>
      </c>
      <c r="F530" s="38">
        <f t="shared" si="27"/>
        <v>2.1</v>
      </c>
    </row>
    <row r="531" spans="1:26" ht="15.75" x14ac:dyDescent="0.25">
      <c r="A531" s="39"/>
      <c r="B531" s="20" t="s">
        <v>352</v>
      </c>
      <c r="C531" s="8">
        <f t="shared" si="25"/>
        <v>0.2</v>
      </c>
      <c r="D531" s="8">
        <f t="shared" si="25"/>
        <v>5</v>
      </c>
      <c r="E531" s="20">
        <f t="shared" si="26"/>
        <v>0.15</v>
      </c>
      <c r="F531" s="38">
        <f t="shared" si="27"/>
        <v>0.15</v>
      </c>
    </row>
    <row r="532" spans="1:26" ht="15.75" x14ac:dyDescent="0.25">
      <c r="A532" s="41" t="s">
        <v>364</v>
      </c>
      <c r="B532" s="37" t="s">
        <v>365</v>
      </c>
      <c r="C532" s="8">
        <f t="shared" si="25"/>
        <v>2</v>
      </c>
      <c r="D532" s="8">
        <f t="shared" si="25"/>
        <v>5</v>
      </c>
      <c r="E532" s="20">
        <f t="shared" si="26"/>
        <v>0.15</v>
      </c>
      <c r="F532" s="38">
        <f t="shared" si="27"/>
        <v>1.5</v>
      </c>
    </row>
    <row r="533" spans="1:26" ht="15.75" x14ac:dyDescent="0.25">
      <c r="A533" s="42"/>
      <c r="B533" s="20"/>
      <c r="C533" s="8"/>
      <c r="D533" s="43" t="s">
        <v>354</v>
      </c>
      <c r="E533" s="43"/>
      <c r="F533" s="44">
        <f>ROUND(SUM(F196:F532),2)</f>
        <v>404.9</v>
      </c>
    </row>
    <row r="538" spans="1:26" x14ac:dyDescent="0.25">
      <c r="F538" s="45"/>
    </row>
    <row r="540" spans="1:26" ht="15.75" x14ac:dyDescent="0.25">
      <c r="A540" s="3">
        <v>4</v>
      </c>
      <c r="B540" s="4" t="s">
        <v>534</v>
      </c>
      <c r="C540" s="4"/>
      <c r="D540" s="4"/>
      <c r="E540" s="4"/>
      <c r="F540" s="46"/>
      <c r="G540" s="4" t="s">
        <v>8</v>
      </c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5.75" x14ac:dyDescent="0.25">
      <c r="A541" s="3">
        <v>5</v>
      </c>
      <c r="B541" s="4" t="s">
        <v>535</v>
      </c>
      <c r="C541" s="4"/>
      <c r="D541" s="4"/>
      <c r="E541" s="4"/>
      <c r="F541" s="46"/>
      <c r="G541" s="4" t="s">
        <v>8</v>
      </c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5.75" x14ac:dyDescent="0.25">
      <c r="A542" s="5"/>
      <c r="B542" s="6"/>
      <c r="C542" s="6"/>
      <c r="D542" s="6"/>
      <c r="E542" s="6"/>
      <c r="G542" s="6"/>
      <c r="H542" s="6"/>
      <c r="I542" s="6"/>
      <c r="J542" s="6"/>
      <c r="K542" s="6"/>
      <c r="M542" s="6"/>
      <c r="N542" s="6"/>
      <c r="O542" s="6"/>
      <c r="Q542" s="6"/>
      <c r="R542" s="6"/>
      <c r="T542" s="6"/>
      <c r="U542" s="6"/>
      <c r="V542" s="6"/>
      <c r="W542" s="6"/>
      <c r="X542" s="6"/>
      <c r="Y542" s="6"/>
      <c r="Z542" s="6"/>
    </row>
    <row r="543" spans="1:26" ht="15.75" x14ac:dyDescent="0.25">
      <c r="A543" s="5"/>
      <c r="B543" s="6"/>
      <c r="C543" s="6"/>
      <c r="D543" s="6"/>
      <c r="E543" s="6"/>
      <c r="G543" s="6"/>
      <c r="H543" s="6"/>
      <c r="I543" s="6"/>
      <c r="J543" s="6"/>
      <c r="K543" s="6"/>
      <c r="M543" s="6"/>
      <c r="N543" s="6"/>
      <c r="O543" s="6"/>
      <c r="Q543" s="6"/>
      <c r="R543" s="6"/>
      <c r="T543" s="6"/>
      <c r="U543" s="6"/>
      <c r="V543" s="6"/>
      <c r="W543" s="6"/>
      <c r="X543" s="6"/>
      <c r="Y543" s="6"/>
      <c r="Z543" s="6"/>
    </row>
    <row r="544" spans="1:26" ht="15.75" x14ac:dyDescent="0.25">
      <c r="A544" s="5"/>
      <c r="B544" s="6"/>
      <c r="C544" s="48" t="s">
        <v>536</v>
      </c>
      <c r="D544" s="49">
        <v>0.15</v>
      </c>
      <c r="E544" s="48" t="s">
        <v>357</v>
      </c>
      <c r="G544" s="6"/>
      <c r="H544" s="6"/>
      <c r="I544" s="6"/>
      <c r="J544" s="6"/>
      <c r="K544" s="6"/>
      <c r="M544" s="6"/>
      <c r="N544" s="6"/>
      <c r="O544" s="6"/>
      <c r="Q544" s="6"/>
      <c r="R544" s="6"/>
      <c r="T544" s="6"/>
      <c r="U544" s="6"/>
      <c r="V544" s="6"/>
      <c r="W544" s="6"/>
      <c r="X544" s="6"/>
      <c r="Y544" s="6"/>
      <c r="Z544" s="6"/>
    </row>
    <row r="545" spans="1:26" ht="15.75" x14ac:dyDescent="0.25">
      <c r="A545" s="5"/>
      <c r="B545" s="6"/>
      <c r="C545" s="6"/>
      <c r="D545" s="6"/>
      <c r="E545" s="6"/>
      <c r="G545" s="6"/>
      <c r="H545" s="6"/>
      <c r="I545" s="6"/>
      <c r="J545" s="6"/>
      <c r="K545" s="6"/>
      <c r="M545" s="6"/>
      <c r="N545" s="6"/>
      <c r="O545" s="6"/>
      <c r="Q545" s="6"/>
      <c r="R545" s="6"/>
      <c r="T545" s="6"/>
      <c r="U545" s="6"/>
      <c r="V545" s="6"/>
      <c r="W545" s="6"/>
      <c r="X545" s="6"/>
      <c r="Y545" s="6"/>
      <c r="Z545" s="6"/>
    </row>
    <row r="546" spans="1:26" ht="15.75" x14ac:dyDescent="0.25">
      <c r="A546" s="5"/>
      <c r="B546" s="6"/>
      <c r="C546" s="6"/>
      <c r="D546" s="6"/>
      <c r="E546" s="6"/>
      <c r="G546" s="6"/>
      <c r="H546" s="6"/>
      <c r="I546" s="6"/>
      <c r="J546" s="6"/>
      <c r="K546" s="6"/>
      <c r="M546" s="6"/>
      <c r="N546" s="6"/>
      <c r="O546" s="6"/>
      <c r="Q546" s="6"/>
      <c r="R546" s="6"/>
      <c r="T546" s="6"/>
      <c r="U546" s="6"/>
      <c r="V546" s="6"/>
      <c r="W546" s="6"/>
      <c r="X546" s="6"/>
      <c r="Y546" s="6"/>
      <c r="Z546" s="6"/>
    </row>
    <row r="547" spans="1:26" x14ac:dyDescent="0.25">
      <c r="A547" s="50" t="s">
        <v>10</v>
      </c>
      <c r="B547" s="50"/>
      <c r="C547" s="51" t="s">
        <v>537</v>
      </c>
      <c r="D547" s="51"/>
      <c r="E547" s="51"/>
      <c r="F547" s="51" t="s">
        <v>12</v>
      </c>
      <c r="G547" s="51"/>
      <c r="H547" s="51"/>
      <c r="I547" s="51" t="s">
        <v>538</v>
      </c>
      <c r="J547" s="51"/>
      <c r="K547" s="51" t="s">
        <v>539</v>
      </c>
      <c r="L547" s="51"/>
      <c r="M547" s="51" t="s">
        <v>540</v>
      </c>
      <c r="N547" s="51"/>
      <c r="O547" s="51" t="s">
        <v>539</v>
      </c>
      <c r="P547" s="51"/>
      <c r="Q547" s="51" t="s">
        <v>541</v>
      </c>
      <c r="R547" s="51"/>
      <c r="S547" s="51" t="s">
        <v>12</v>
      </c>
      <c r="T547" s="51"/>
      <c r="U547" s="51"/>
      <c r="V547" s="51" t="s">
        <v>542</v>
      </c>
      <c r="W547" s="51" t="s">
        <v>16</v>
      </c>
      <c r="X547" s="51" t="s">
        <v>15</v>
      </c>
      <c r="Y547" s="51" t="s">
        <v>543</v>
      </c>
      <c r="Z547" s="51" t="s">
        <v>544</v>
      </c>
    </row>
    <row r="548" spans="1:26" ht="60" x14ac:dyDescent="0.25">
      <c r="A548" s="50"/>
      <c r="B548" s="50"/>
      <c r="C548" s="52" t="s">
        <v>4</v>
      </c>
      <c r="D548" s="52" t="s">
        <v>14</v>
      </c>
      <c r="E548" s="52" t="s">
        <v>15</v>
      </c>
      <c r="F548" s="52" t="s">
        <v>4</v>
      </c>
      <c r="G548" s="52" t="s">
        <v>16</v>
      </c>
      <c r="H548" s="52" t="s">
        <v>545</v>
      </c>
      <c r="I548" s="52" t="s">
        <v>4</v>
      </c>
      <c r="J548" s="52" t="s">
        <v>14</v>
      </c>
      <c r="K548" s="52" t="s">
        <v>4</v>
      </c>
      <c r="L548" s="52" t="s">
        <v>14</v>
      </c>
      <c r="M548" s="52" t="s">
        <v>4</v>
      </c>
      <c r="N548" s="52" t="s">
        <v>14</v>
      </c>
      <c r="O548" s="52" t="s">
        <v>4</v>
      </c>
      <c r="P548" s="52" t="s">
        <v>14</v>
      </c>
      <c r="Q548" s="52" t="s">
        <v>4</v>
      </c>
      <c r="R548" s="52" t="s">
        <v>14</v>
      </c>
      <c r="S548" s="52" t="s">
        <v>4</v>
      </c>
      <c r="T548" s="52" t="s">
        <v>14</v>
      </c>
      <c r="U548" s="52" t="s">
        <v>545</v>
      </c>
      <c r="V548" s="51"/>
      <c r="W548" s="51"/>
      <c r="X548" s="51"/>
      <c r="Y548" s="51"/>
      <c r="Z548" s="51"/>
    </row>
    <row r="549" spans="1:26" x14ac:dyDescent="0.25">
      <c r="A549" s="53" t="s">
        <v>364</v>
      </c>
      <c r="B549" s="15" t="s">
        <v>365</v>
      </c>
      <c r="C549" s="15">
        <v>5</v>
      </c>
      <c r="D549" s="15">
        <v>2</v>
      </c>
      <c r="E549" s="15">
        <v>0.15</v>
      </c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>
        <f>+D549</f>
        <v>2</v>
      </c>
      <c r="W549" s="15">
        <f>+C549</f>
        <v>5</v>
      </c>
      <c r="X549" s="15">
        <f>+E549</f>
        <v>0.15</v>
      </c>
      <c r="Y549" s="15">
        <f>ROUND(V549*W549*X549,2)</f>
        <v>1.5</v>
      </c>
      <c r="Z549" s="15"/>
    </row>
    <row r="550" spans="1:26" x14ac:dyDescent="0.25">
      <c r="A550" s="54"/>
      <c r="B550" s="15" t="s">
        <v>18</v>
      </c>
      <c r="C550" s="15">
        <v>5</v>
      </c>
      <c r="D550" s="15">
        <v>0.2</v>
      </c>
      <c r="E550" s="15">
        <v>0.25</v>
      </c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>
        <f>+D550</f>
        <v>0.2</v>
      </c>
      <c r="W550" s="15">
        <f>+C550</f>
        <v>5</v>
      </c>
      <c r="X550" s="15">
        <f>+E550</f>
        <v>0.25</v>
      </c>
      <c r="Y550" s="15">
        <f>ROUND((V550*W550*X550),2)</f>
        <v>0.25</v>
      </c>
      <c r="Z550" s="15"/>
    </row>
    <row r="551" spans="1:26" x14ac:dyDescent="0.25">
      <c r="A551" s="55" t="s">
        <v>366</v>
      </c>
      <c r="B551" s="15" t="s">
        <v>19</v>
      </c>
      <c r="C551" s="15"/>
      <c r="D551" s="15"/>
      <c r="E551" s="15"/>
      <c r="F551" s="15">
        <v>2.8</v>
      </c>
      <c r="G551" s="15">
        <v>0.7</v>
      </c>
      <c r="H551" s="15">
        <v>0.1787</v>
      </c>
      <c r="I551" s="15">
        <v>2.8</v>
      </c>
      <c r="J551" s="15">
        <v>0.45</v>
      </c>
      <c r="K551" s="15">
        <v>2.8</v>
      </c>
      <c r="L551" s="15">
        <v>0.9</v>
      </c>
      <c r="M551" s="15">
        <v>2.8</v>
      </c>
      <c r="N551" s="15">
        <v>0.9</v>
      </c>
      <c r="O551" s="15">
        <v>2.8</v>
      </c>
      <c r="P551" s="15">
        <v>0.9</v>
      </c>
      <c r="Q551" s="15">
        <v>2.8</v>
      </c>
      <c r="R551" s="15">
        <v>0.45</v>
      </c>
      <c r="S551" s="15">
        <v>2.8</v>
      </c>
      <c r="T551" s="15">
        <v>0.7</v>
      </c>
      <c r="U551" s="15">
        <f>H551</f>
        <v>0.1787</v>
      </c>
      <c r="V551" s="15">
        <f>AVERAGE(F551,I551,K551,M551,O551,Q551,S551)</f>
        <v>2.8000000000000003</v>
      </c>
      <c r="W551" s="15">
        <f>SUM(G551,J551,L551,N551,P551,R551,T551)</f>
        <v>5</v>
      </c>
      <c r="X551" s="15">
        <f>$D$544</f>
        <v>0.15</v>
      </c>
      <c r="Y551" s="15">
        <f>+ROUND((F551*H551)+(K551*L551*$D$544)+(O551*P551*$D$544)+(S551*U551),2)</f>
        <v>1.76</v>
      </c>
      <c r="Z551" s="15">
        <f>ROUND((I551*J551*X551)+(M551*N551*X551)+(Q551*R551*X551),2)</f>
        <v>0.76</v>
      </c>
    </row>
    <row r="552" spans="1:26" x14ac:dyDescent="0.25">
      <c r="A552" s="55"/>
      <c r="B552" s="15" t="s">
        <v>20</v>
      </c>
      <c r="C552" s="15">
        <v>5</v>
      </c>
      <c r="D552" s="15">
        <v>0.2</v>
      </c>
      <c r="E552" s="15">
        <v>0.25</v>
      </c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>
        <f>+D552</f>
        <v>0.2</v>
      </c>
      <c r="W552" s="15">
        <f>+C552</f>
        <v>5</v>
      </c>
      <c r="X552" s="15">
        <f>+E552</f>
        <v>0.25</v>
      </c>
      <c r="Y552" s="15">
        <f>ROUND((V552*W552*X552),2)</f>
        <v>0.25</v>
      </c>
      <c r="Z552" s="15"/>
    </row>
    <row r="553" spans="1:26" x14ac:dyDescent="0.25">
      <c r="A553" s="55" t="s">
        <v>367</v>
      </c>
      <c r="B553" s="15" t="s">
        <v>21</v>
      </c>
      <c r="C553" s="15"/>
      <c r="D553" s="15"/>
      <c r="E553" s="15"/>
      <c r="F553" s="15">
        <v>2.8</v>
      </c>
      <c r="G553" s="15">
        <v>0.7</v>
      </c>
      <c r="H553" s="15">
        <v>0.1787</v>
      </c>
      <c r="I553" s="15">
        <v>2.8</v>
      </c>
      <c r="J553" s="15">
        <f>J551</f>
        <v>0.45</v>
      </c>
      <c r="K553" s="15">
        <v>2.8</v>
      </c>
      <c r="L553" s="15">
        <v>0.9</v>
      </c>
      <c r="M553" s="15">
        <v>2.8</v>
      </c>
      <c r="N553" s="15">
        <f>N551</f>
        <v>0.9</v>
      </c>
      <c r="O553" s="15">
        <v>2.8</v>
      </c>
      <c r="P553" s="15">
        <v>0.9</v>
      </c>
      <c r="Q553" s="15">
        <v>2.8</v>
      </c>
      <c r="R553" s="15">
        <v>0.45</v>
      </c>
      <c r="S553" s="15">
        <v>2.8</v>
      </c>
      <c r="T553" s="15">
        <v>0.7</v>
      </c>
      <c r="U553" s="15">
        <f>U551</f>
        <v>0.1787</v>
      </c>
      <c r="V553" s="15">
        <f>AVERAGE(F553,I553,K553,M553,O553,Q553,S553)</f>
        <v>2.8000000000000003</v>
      </c>
      <c r="W553" s="15">
        <f>SUM(G553,J553,L553,N553,P553,R553,T553)</f>
        <v>5</v>
      </c>
      <c r="X553" s="15">
        <f>$D$544</f>
        <v>0.15</v>
      </c>
      <c r="Y553" s="15">
        <f>+ROUND((F553*H553)+(K553*L553*$D$544)+(O553*P553*$D$544)+(S553*U553),2)</f>
        <v>1.76</v>
      </c>
      <c r="Z553" s="15">
        <f>ROUND((I553*J553*X553)+(M553*N553*X553)+(Q553*R553*X553),2)</f>
        <v>0.76</v>
      </c>
    </row>
    <row r="554" spans="1:26" x14ac:dyDescent="0.25">
      <c r="A554" s="55"/>
      <c r="B554" s="15" t="s">
        <v>22</v>
      </c>
      <c r="C554" s="15">
        <v>5</v>
      </c>
      <c r="D554" s="15">
        <v>0.2</v>
      </c>
      <c r="E554" s="15">
        <v>0.25</v>
      </c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>
        <f>+D554</f>
        <v>0.2</v>
      </c>
      <c r="W554" s="15">
        <f>+C554</f>
        <v>5</v>
      </c>
      <c r="X554" s="15">
        <f>+E554</f>
        <v>0.25</v>
      </c>
      <c r="Y554" s="15">
        <f>ROUND((V554*W554*X554),2)</f>
        <v>0.25</v>
      </c>
      <c r="Z554" s="15"/>
    </row>
    <row r="555" spans="1:26" x14ac:dyDescent="0.25">
      <c r="A555" s="55" t="s">
        <v>368</v>
      </c>
      <c r="B555" s="15" t="s">
        <v>23</v>
      </c>
      <c r="C555" s="15"/>
      <c r="D555" s="15"/>
      <c r="E555" s="15"/>
      <c r="F555" s="15">
        <v>3.0219999999999998</v>
      </c>
      <c r="G555" s="15">
        <v>0.7</v>
      </c>
      <c r="H555" s="15">
        <v>0.1787</v>
      </c>
      <c r="I555" s="15">
        <v>2.8</v>
      </c>
      <c r="J555" s="15">
        <f>J553</f>
        <v>0.45</v>
      </c>
      <c r="K555" s="15">
        <v>2.8</v>
      </c>
      <c r="L555" s="15">
        <v>0.9</v>
      </c>
      <c r="M555" s="15">
        <v>2.8</v>
      </c>
      <c r="N555" s="15">
        <f>N553</f>
        <v>0.9</v>
      </c>
      <c r="O555" s="15">
        <v>2.8</v>
      </c>
      <c r="P555" s="15">
        <v>0.9</v>
      </c>
      <c r="Q555" s="15">
        <v>2.8</v>
      </c>
      <c r="R555" s="15">
        <v>0.45</v>
      </c>
      <c r="S555" s="15">
        <v>2.544</v>
      </c>
      <c r="T555" s="15">
        <v>0.7</v>
      </c>
      <c r="U555" s="15">
        <f>U553</f>
        <v>0.1787</v>
      </c>
      <c r="V555" s="15">
        <f>AVERAGE(F555,I555,K555,M555,O555,Q555,S555)</f>
        <v>2.7951428571428574</v>
      </c>
      <c r="W555" s="15">
        <f>SUM(G555,J555,L555,N555,P555,R555,T555)</f>
        <v>5</v>
      </c>
      <c r="X555" s="15">
        <f>$D$544</f>
        <v>0.15</v>
      </c>
      <c r="Y555" s="15">
        <f>+ROUND((F555*H555)+(K555*L555*$D$544)+(O555*P555*$D$544)+(S555*U555),2)</f>
        <v>1.75</v>
      </c>
      <c r="Z555" s="15">
        <f>ROUND((I555*J555*X555)+(M555*N555*X555)+(Q555*R555*X555),2)</f>
        <v>0.76</v>
      </c>
    </row>
    <row r="556" spans="1:26" x14ac:dyDescent="0.25">
      <c r="A556" s="55"/>
      <c r="B556" s="15" t="s">
        <v>24</v>
      </c>
      <c r="C556" s="15">
        <v>5</v>
      </c>
      <c r="D556" s="15">
        <v>0.2</v>
      </c>
      <c r="E556" s="15">
        <v>0.25</v>
      </c>
      <c r="F556" s="15"/>
      <c r="G556" s="15"/>
      <c r="H556" s="15"/>
      <c r="I556" s="15"/>
      <c r="J556" s="15"/>
      <c r="K556" s="15"/>
      <c r="L556" s="15" t="s">
        <v>392</v>
      </c>
      <c r="M556" s="15"/>
      <c r="N556" s="15"/>
      <c r="O556" s="15"/>
      <c r="P556" s="15"/>
      <c r="Q556" s="15"/>
      <c r="R556" s="15"/>
      <c r="S556" s="15"/>
      <c r="T556" s="15"/>
      <c r="U556" s="15"/>
      <c r="V556" s="15">
        <f>+D556</f>
        <v>0.2</v>
      </c>
      <c r="W556" s="15">
        <f>+C556</f>
        <v>5</v>
      </c>
      <c r="X556" s="15">
        <f>+E556</f>
        <v>0.25</v>
      </c>
      <c r="Y556" s="15">
        <f>ROUND((V556*W556*X556),2)</f>
        <v>0.25</v>
      </c>
      <c r="Z556" s="15"/>
    </row>
    <row r="557" spans="1:26" x14ac:dyDescent="0.25">
      <c r="A557" s="55" t="s">
        <v>369</v>
      </c>
      <c r="B557" s="15" t="s">
        <v>25</v>
      </c>
      <c r="C557" s="15"/>
      <c r="D557" s="15"/>
      <c r="E557" s="15"/>
      <c r="F557" s="15">
        <v>3</v>
      </c>
      <c r="G557" s="15">
        <v>0.7</v>
      </c>
      <c r="H557" s="15">
        <v>0.1787</v>
      </c>
      <c r="I557" s="15">
        <v>2.8</v>
      </c>
      <c r="J557" s="15">
        <f>J555</f>
        <v>0.45</v>
      </c>
      <c r="K557" s="15">
        <v>2.8</v>
      </c>
      <c r="L557" s="15">
        <v>0.9</v>
      </c>
      <c r="M557" s="15">
        <v>2.8</v>
      </c>
      <c r="N557" s="15">
        <f>N555</f>
        <v>0.9</v>
      </c>
      <c r="O557" s="15">
        <v>2.8</v>
      </c>
      <c r="P557" s="15">
        <v>0.9</v>
      </c>
      <c r="Q557" s="15">
        <v>2.8</v>
      </c>
      <c r="R557" s="15">
        <v>0.45</v>
      </c>
      <c r="S557" s="15">
        <v>2.5499999999999998</v>
      </c>
      <c r="T557" s="15">
        <v>0.7</v>
      </c>
      <c r="U557" s="15">
        <f>U555</f>
        <v>0.1787</v>
      </c>
      <c r="V557" s="15">
        <f>AVERAGE(F557,I557,K557,M557,O557,Q557,S557)</f>
        <v>2.7928571428571431</v>
      </c>
      <c r="W557" s="15">
        <f>SUM(G557,J557,L557,N557,P557,R557,T557)</f>
        <v>5</v>
      </c>
      <c r="X557" s="15">
        <f>$D$544</f>
        <v>0.15</v>
      </c>
      <c r="Y557" s="15">
        <f>+ROUND((F557*H557)+(K557*L557*$D$544)+(O557*P557*$D$544)+(S557*U557),2)</f>
        <v>1.75</v>
      </c>
      <c r="Z557" s="15">
        <f>ROUND((I557*J557*X557)+(M557*N557*X557)+(Q557*R557*X557),2)</f>
        <v>0.76</v>
      </c>
    </row>
    <row r="558" spans="1:26" x14ac:dyDescent="0.25">
      <c r="A558" s="55"/>
      <c r="B558" s="15" t="s">
        <v>26</v>
      </c>
      <c r="C558" s="15">
        <v>5</v>
      </c>
      <c r="D558" s="15">
        <v>0.2</v>
      </c>
      <c r="E558" s="15">
        <v>0.25</v>
      </c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>
        <f>+D558</f>
        <v>0.2</v>
      </c>
      <c r="W558" s="15">
        <f>+C558</f>
        <v>5</v>
      </c>
      <c r="X558" s="15">
        <f>+E558</f>
        <v>0.25</v>
      </c>
      <c r="Y558" s="15">
        <f>ROUND((V558*W558*X558),2)</f>
        <v>0.25</v>
      </c>
      <c r="Z558" s="15"/>
    </row>
    <row r="559" spans="1:26" x14ac:dyDescent="0.25">
      <c r="A559" s="55" t="s">
        <v>370</v>
      </c>
      <c r="B559" s="15" t="s">
        <v>27</v>
      </c>
      <c r="C559" s="15"/>
      <c r="D559" s="15"/>
      <c r="E559" s="15"/>
      <c r="F559" s="15">
        <v>3.097</v>
      </c>
      <c r="G559" s="15">
        <v>0.7</v>
      </c>
      <c r="H559" s="15">
        <v>0.1787</v>
      </c>
      <c r="I559" s="15">
        <v>2.8</v>
      </c>
      <c r="J559" s="15">
        <f>J557</f>
        <v>0.45</v>
      </c>
      <c r="K559" s="15">
        <v>2.8</v>
      </c>
      <c r="L559" s="15">
        <v>0.9</v>
      </c>
      <c r="M559" s="15">
        <v>2.8</v>
      </c>
      <c r="N559" s="15">
        <f>N557</f>
        <v>0.9</v>
      </c>
      <c r="O559" s="15">
        <v>2.8</v>
      </c>
      <c r="P559" s="15">
        <v>0.9</v>
      </c>
      <c r="Q559" s="15">
        <v>2.8</v>
      </c>
      <c r="R559" s="15">
        <v>0.45</v>
      </c>
      <c r="S559" s="15">
        <v>2.5362</v>
      </c>
      <c r="T559" s="15">
        <v>0.7</v>
      </c>
      <c r="U559" s="15">
        <f>H559</f>
        <v>0.1787</v>
      </c>
      <c r="V559" s="15">
        <f>AVERAGE(F559,I559,K559,M559,O559,Q559,S559)</f>
        <v>2.8047428571428576</v>
      </c>
      <c r="W559" s="15">
        <f>SUM(G559,J559,L559,N559,P559,R559,T559)</f>
        <v>5</v>
      </c>
      <c r="X559" s="15">
        <f>$D$544</f>
        <v>0.15</v>
      </c>
      <c r="Y559" s="15">
        <f>+ROUND((F559*H559)+(K559*L559*$D$544)+(O559*P559*$D$544)+(S559*U559),2)</f>
        <v>1.76</v>
      </c>
      <c r="Z559" s="15">
        <f>ROUND((I559*J559*X559)+(M559*N559*X559)+(Q559*R559*X559),2)</f>
        <v>0.76</v>
      </c>
    </row>
    <row r="560" spans="1:26" x14ac:dyDescent="0.25">
      <c r="A560" s="55"/>
      <c r="B560" s="15" t="s">
        <v>28</v>
      </c>
      <c r="C560" s="15">
        <v>5</v>
      </c>
      <c r="D560" s="15">
        <v>0.2</v>
      </c>
      <c r="E560" s="15">
        <v>0.25</v>
      </c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>
        <f>+D560</f>
        <v>0.2</v>
      </c>
      <c r="W560" s="15">
        <f>+C560</f>
        <v>5</v>
      </c>
      <c r="X560" s="15">
        <f>+E560</f>
        <v>0.25</v>
      </c>
      <c r="Y560" s="15">
        <f>ROUND((V560*W560*X560),2)</f>
        <v>0.25</v>
      </c>
      <c r="Z560" s="15"/>
    </row>
    <row r="561" spans="1:26" x14ac:dyDescent="0.25">
      <c r="A561" s="55" t="s">
        <v>371</v>
      </c>
      <c r="B561" s="15" t="s">
        <v>29</v>
      </c>
      <c r="C561" s="15"/>
      <c r="D561" s="15"/>
      <c r="E561" s="15"/>
      <c r="F561" s="15">
        <v>3.0510000000000002</v>
      </c>
      <c r="G561" s="15">
        <v>0.7</v>
      </c>
      <c r="H561" s="15">
        <v>0.1787</v>
      </c>
      <c r="I561" s="15">
        <v>2.8</v>
      </c>
      <c r="J561" s="15">
        <v>0</v>
      </c>
      <c r="K561" s="15">
        <v>2.8</v>
      </c>
      <c r="L561" s="15">
        <f>1.8</f>
        <v>1.8</v>
      </c>
      <c r="M561" s="15">
        <v>2.8</v>
      </c>
      <c r="N561" s="15">
        <v>0</v>
      </c>
      <c r="O561" s="15">
        <v>2.8</v>
      </c>
      <c r="P561" s="15">
        <f>1.35+(W562-5)</f>
        <v>1.35</v>
      </c>
      <c r="Q561" s="15">
        <v>2.8</v>
      </c>
      <c r="R561" s="15">
        <v>0.45</v>
      </c>
      <c r="S561" s="15">
        <v>2.5449999999999999</v>
      </c>
      <c r="T561" s="15">
        <v>0.7</v>
      </c>
      <c r="U561" s="15">
        <f>U559</f>
        <v>0.1787</v>
      </c>
      <c r="V561" s="15">
        <f>AVERAGE(F561,I561,K561,M561,O561,Q561,S561)</f>
        <v>2.7994285714285718</v>
      </c>
      <c r="W561" s="15">
        <f>SUM(G561,J561,L561,N561,P561,R561,T561)</f>
        <v>5</v>
      </c>
      <c r="X561" s="15">
        <f>$D$544</f>
        <v>0.15</v>
      </c>
      <c r="Y561" s="15">
        <f>+ROUND((F561*H561)+(K561*L561*$D$544)+(O561*P561*$D$544)+(S561*U561),2)</f>
        <v>2.3199999999999998</v>
      </c>
      <c r="Z561" s="15">
        <f>ROUND((I561*J561*X561)+(M561*N561*X561)+(Q561*R561*X561),2)</f>
        <v>0.19</v>
      </c>
    </row>
    <row r="562" spans="1:26" x14ac:dyDescent="0.25">
      <c r="A562" s="55"/>
      <c r="B562" s="15" t="s">
        <v>30</v>
      </c>
      <c r="C562" s="15">
        <v>5</v>
      </c>
      <c r="D562" s="15">
        <v>0.2</v>
      </c>
      <c r="E562" s="15">
        <v>0.25</v>
      </c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56"/>
      <c r="T562" s="15"/>
      <c r="U562" s="15"/>
      <c r="V562" s="15">
        <f>+D562</f>
        <v>0.2</v>
      </c>
      <c r="W562" s="15">
        <f>+C562</f>
        <v>5</v>
      </c>
      <c r="X562" s="15">
        <f>+E562</f>
        <v>0.25</v>
      </c>
      <c r="Y562" s="15">
        <f>ROUND((V562*W562*X562),2)</f>
        <v>0.25</v>
      </c>
      <c r="Z562" s="15"/>
    </row>
    <row r="563" spans="1:26" x14ac:dyDescent="0.25">
      <c r="A563" s="55" t="s">
        <v>372</v>
      </c>
      <c r="B563" s="15" t="s">
        <v>31</v>
      </c>
      <c r="C563" s="15"/>
      <c r="D563" s="15"/>
      <c r="E563" s="15"/>
      <c r="F563" s="15">
        <v>3.83</v>
      </c>
      <c r="G563" s="15">
        <v>0.7</v>
      </c>
      <c r="H563" s="15">
        <v>0.1787</v>
      </c>
      <c r="I563" s="15">
        <v>2.8</v>
      </c>
      <c r="J563" s="15">
        <v>0</v>
      </c>
      <c r="K563" s="15">
        <v>2.8</v>
      </c>
      <c r="L563" s="15">
        <f t="shared" ref="L563" si="28">1.8</f>
        <v>1.8</v>
      </c>
      <c r="M563" s="15">
        <v>2.8</v>
      </c>
      <c r="N563" s="15">
        <v>0</v>
      </c>
      <c r="O563" s="15">
        <v>2.8</v>
      </c>
      <c r="P563" s="15">
        <f t="shared" ref="P563" si="29">1.35+(W564-5)</f>
        <v>1.35</v>
      </c>
      <c r="Q563" s="15">
        <v>2.8</v>
      </c>
      <c r="R563" s="15">
        <v>0.45</v>
      </c>
      <c r="S563" s="15">
        <v>2.5369999999999999</v>
      </c>
      <c r="T563" s="15">
        <v>0.7</v>
      </c>
      <c r="U563" s="15">
        <f t="shared" ref="U563" si="30">U561</f>
        <v>0.1787</v>
      </c>
      <c r="V563" s="15">
        <f>AVERAGE(F563,I563,K563,M563,O563,Q563,S563)</f>
        <v>2.9095714285714287</v>
      </c>
      <c r="W563" s="15">
        <f>SUM(G563,J563,L563,N563,P563,R563,T563)</f>
        <v>5</v>
      </c>
      <c r="X563" s="15">
        <f>$D$544</f>
        <v>0.15</v>
      </c>
      <c r="Y563" s="15">
        <f>+ROUND((F563*H563)+(K563*L563*$D$544)+(O563*P563*$D$544)+(S563*U563),2)</f>
        <v>2.46</v>
      </c>
      <c r="Z563" s="15">
        <f>ROUND((I563*J563*X563)+(M563*N563*X563)+(Q563*R563*X563),2)</f>
        <v>0.19</v>
      </c>
    </row>
    <row r="564" spans="1:26" x14ac:dyDescent="0.25">
      <c r="A564" s="55"/>
      <c r="B564" s="15" t="s">
        <v>32</v>
      </c>
      <c r="C564" s="15">
        <v>5</v>
      </c>
      <c r="D564" s="15">
        <v>0.2</v>
      </c>
      <c r="E564" s="15">
        <v>0.25</v>
      </c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56"/>
      <c r="T564" s="15"/>
      <c r="U564" s="15"/>
      <c r="V564" s="15">
        <f>+D564</f>
        <v>0.2</v>
      </c>
      <c r="W564" s="15">
        <f>+C564</f>
        <v>5</v>
      </c>
      <c r="X564" s="15">
        <f>+E564</f>
        <v>0.25</v>
      </c>
      <c r="Y564" s="15">
        <f>ROUND((V564*W564*X564),2)</f>
        <v>0.25</v>
      </c>
      <c r="Z564" s="15"/>
    </row>
    <row r="565" spans="1:26" x14ac:dyDescent="0.25">
      <c r="A565" s="55" t="s">
        <v>373</v>
      </c>
      <c r="B565" s="15" t="s">
        <v>33</v>
      </c>
      <c r="C565" s="15"/>
      <c r="D565" s="15"/>
      <c r="E565" s="15"/>
      <c r="F565" s="15">
        <v>3.0710000000000002</v>
      </c>
      <c r="G565" s="15">
        <v>0.7</v>
      </c>
      <c r="H565" s="15">
        <v>0.1787</v>
      </c>
      <c r="I565" s="15">
        <v>2.8</v>
      </c>
      <c r="J565" s="15">
        <v>0</v>
      </c>
      <c r="K565" s="15">
        <v>2.8</v>
      </c>
      <c r="L565" s="15">
        <f t="shared" ref="L565" si="31">1.8</f>
        <v>1.8</v>
      </c>
      <c r="M565" s="15">
        <v>2.8</v>
      </c>
      <c r="N565" s="15">
        <v>0</v>
      </c>
      <c r="O565" s="15">
        <v>2.8</v>
      </c>
      <c r="P565" s="15">
        <f t="shared" ref="P565" si="32">1.35+(W566-5)</f>
        <v>1.4914999999999998</v>
      </c>
      <c r="Q565" s="15">
        <v>2.8</v>
      </c>
      <c r="R565" s="15">
        <v>0.45</v>
      </c>
      <c r="S565" s="15">
        <v>2.5289999999999999</v>
      </c>
      <c r="T565" s="15">
        <v>0.7</v>
      </c>
      <c r="U565" s="15">
        <f t="shared" ref="U565" si="33">U563</f>
        <v>0.1787</v>
      </c>
      <c r="V565" s="15">
        <f>AVERAGE(F565,I565,K565,M565,O565,Q565,S565)</f>
        <v>2.8000000000000003</v>
      </c>
      <c r="W565" s="15">
        <f>SUM(G565,J565,L565,N565,P565,R565,T565)</f>
        <v>5.1414999999999997</v>
      </c>
      <c r="X565" s="15">
        <f>$D$544</f>
        <v>0.15</v>
      </c>
      <c r="Y565" s="15">
        <f>+ROUND((F565*H565)+(K565*L565*$D$544)+(O565*P565*$D$544)+(S565*U565),2)</f>
        <v>2.38</v>
      </c>
      <c r="Z565" s="15">
        <f>ROUND((I565*J565*X565)+(M565*N565*X565)+(Q565*R565*X565),2)</f>
        <v>0.19</v>
      </c>
    </row>
    <row r="566" spans="1:26" x14ac:dyDescent="0.25">
      <c r="A566" s="55"/>
      <c r="B566" s="15" t="s">
        <v>34</v>
      </c>
      <c r="C566" s="15">
        <v>5.1414999999999997</v>
      </c>
      <c r="D566" s="15">
        <v>0.2</v>
      </c>
      <c r="E566" s="15">
        <v>0.25</v>
      </c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56"/>
      <c r="T566" s="15"/>
      <c r="U566" s="15"/>
      <c r="V566" s="15">
        <f>+D566</f>
        <v>0.2</v>
      </c>
      <c r="W566" s="15">
        <f>+C566</f>
        <v>5.1414999999999997</v>
      </c>
      <c r="X566" s="15">
        <f>+E566</f>
        <v>0.25</v>
      </c>
      <c r="Y566" s="15">
        <f>ROUND((V566*W566*X566),2)</f>
        <v>0.26</v>
      </c>
      <c r="Z566" s="15"/>
    </row>
    <row r="567" spans="1:26" x14ac:dyDescent="0.25">
      <c r="A567" s="55" t="s">
        <v>374</v>
      </c>
      <c r="B567" s="15" t="s">
        <v>35</v>
      </c>
      <c r="C567" s="15"/>
      <c r="D567" s="15"/>
      <c r="E567" s="15"/>
      <c r="F567" s="15">
        <v>2.9801000000000002</v>
      </c>
      <c r="G567" s="15">
        <v>0.7</v>
      </c>
      <c r="H567" s="15">
        <v>0.1787</v>
      </c>
      <c r="I567" s="15">
        <v>2.8</v>
      </c>
      <c r="J567" s="15">
        <v>0</v>
      </c>
      <c r="K567" s="15">
        <v>2.8</v>
      </c>
      <c r="L567" s="15">
        <f t="shared" ref="L567" si="34">1.8</f>
        <v>1.8</v>
      </c>
      <c r="M567" s="15">
        <v>2.8</v>
      </c>
      <c r="N567" s="15">
        <v>0</v>
      </c>
      <c r="O567" s="15">
        <v>2.8</v>
      </c>
      <c r="P567" s="15">
        <f t="shared" ref="P567" si="35">1.35+(W568-5)</f>
        <v>1.9099999999999997</v>
      </c>
      <c r="Q567" s="15">
        <v>2.8</v>
      </c>
      <c r="R567" s="15">
        <v>0.45</v>
      </c>
      <c r="S567" s="15">
        <v>2.7749999999999999</v>
      </c>
      <c r="T567" s="15">
        <v>0.7</v>
      </c>
      <c r="U567" s="15">
        <f t="shared" ref="U567" si="36">U565</f>
        <v>0.1787</v>
      </c>
      <c r="V567" s="15">
        <f>AVERAGE(F567,I567,K567,M567,O567,Q567,S567)</f>
        <v>2.8221571428571428</v>
      </c>
      <c r="W567" s="15">
        <f>SUM(G567,J567,L567,N567,P567,R567,T567)</f>
        <v>5.5600000000000005</v>
      </c>
      <c r="X567" s="15">
        <f>$D$544</f>
        <v>0.15</v>
      </c>
      <c r="Y567" s="15">
        <f>+ROUND((F567*H567)+(K567*L567*$D$544)+(O567*P567*$D$544)+(S567*U567),2)</f>
        <v>2.59</v>
      </c>
      <c r="Z567" s="15">
        <f>ROUND((I567*J567*X567)+(M567*N567*X567)+(Q567*R567*X567),2)</f>
        <v>0.19</v>
      </c>
    </row>
    <row r="568" spans="1:26" x14ac:dyDescent="0.25">
      <c r="A568" s="55"/>
      <c r="B568" s="15" t="s">
        <v>36</v>
      </c>
      <c r="C568" s="15">
        <v>5.56</v>
      </c>
      <c r="D568" s="15">
        <v>0.2</v>
      </c>
      <c r="E568" s="15">
        <v>0.25</v>
      </c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56"/>
      <c r="T568" s="15"/>
      <c r="U568" s="15"/>
      <c r="V568" s="15">
        <f>+D568</f>
        <v>0.2</v>
      </c>
      <c r="W568" s="15">
        <f>+C568</f>
        <v>5.56</v>
      </c>
      <c r="X568" s="15">
        <f>+E568</f>
        <v>0.25</v>
      </c>
      <c r="Y568" s="15">
        <f>ROUND((V568*W568*X568),2)</f>
        <v>0.28000000000000003</v>
      </c>
      <c r="Z568" s="15"/>
    </row>
    <row r="569" spans="1:26" x14ac:dyDescent="0.25">
      <c r="A569" s="55" t="s">
        <v>375</v>
      </c>
      <c r="B569" s="15" t="s">
        <v>37</v>
      </c>
      <c r="C569" s="15"/>
      <c r="D569" s="15"/>
      <c r="E569" s="15"/>
      <c r="F569" s="15">
        <v>2.8519999999999999</v>
      </c>
      <c r="G569" s="15">
        <v>0.7</v>
      </c>
      <c r="H569" s="15">
        <v>0.1787</v>
      </c>
      <c r="I569" s="15">
        <v>2.8</v>
      </c>
      <c r="J569" s="15">
        <v>0</v>
      </c>
      <c r="K569" s="15">
        <v>2.8</v>
      </c>
      <c r="L569" s="15">
        <f t="shared" ref="L569" si="37">1.8</f>
        <v>1.8</v>
      </c>
      <c r="M569" s="15">
        <v>2.8</v>
      </c>
      <c r="N569" s="15">
        <v>0</v>
      </c>
      <c r="O569" s="15">
        <v>2.8</v>
      </c>
      <c r="P569" s="15">
        <f t="shared" ref="P569" si="38">1.35+(W570-5)</f>
        <v>2.3800000000000003</v>
      </c>
      <c r="Q569" s="15">
        <v>2.8</v>
      </c>
      <c r="R569" s="15">
        <v>0.45</v>
      </c>
      <c r="S569" s="15">
        <v>2.9049999999999998</v>
      </c>
      <c r="T569" s="15">
        <v>0.7</v>
      </c>
      <c r="U569" s="15">
        <f t="shared" ref="U569" si="39">U567</f>
        <v>0.1787</v>
      </c>
      <c r="V569" s="15">
        <f>AVERAGE(F569,I569,K569,M569,O569,Q569,S569)</f>
        <v>2.8224285714285715</v>
      </c>
      <c r="W569" s="15">
        <f>SUM(G569,J569,L569,N569,P569,R569,T569)</f>
        <v>6.0300000000000011</v>
      </c>
      <c r="X569" s="15">
        <f>$D$544</f>
        <v>0.15</v>
      </c>
      <c r="Y569" s="15">
        <f>+ROUND((F569*H569)+(K569*L569*$D$544)+(O569*P569*$D$544)+(S569*U569),2)</f>
        <v>2.78</v>
      </c>
      <c r="Z569" s="15">
        <f>ROUND((I569*J569*X569)+(M569*N569*X569)+(Q569*R569*X569),2)</f>
        <v>0.19</v>
      </c>
    </row>
    <row r="570" spans="1:26" x14ac:dyDescent="0.25">
      <c r="A570" s="55"/>
      <c r="B570" s="15" t="s">
        <v>38</v>
      </c>
      <c r="C570" s="15">
        <v>6.03</v>
      </c>
      <c r="D570" s="15">
        <v>0.2</v>
      </c>
      <c r="E570" s="15">
        <v>0.25</v>
      </c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56"/>
      <c r="T570" s="15"/>
      <c r="U570" s="15"/>
      <c r="V570" s="15">
        <f>+D570</f>
        <v>0.2</v>
      </c>
      <c r="W570" s="15">
        <f>+C570</f>
        <v>6.03</v>
      </c>
      <c r="X570" s="15">
        <f>+E570</f>
        <v>0.25</v>
      </c>
      <c r="Y570" s="15">
        <f>ROUND((V570*W570*X570),2)</f>
        <v>0.3</v>
      </c>
      <c r="Z570" s="15"/>
    </row>
    <row r="571" spans="1:26" x14ac:dyDescent="0.25">
      <c r="A571" s="55" t="s">
        <v>376</v>
      </c>
      <c r="B571" s="15" t="s">
        <v>39</v>
      </c>
      <c r="C571" s="15"/>
      <c r="D571" s="15"/>
      <c r="E571" s="15"/>
      <c r="F571" s="15">
        <v>2.1240000000000001</v>
      </c>
      <c r="G571" s="15">
        <v>0.7</v>
      </c>
      <c r="H571" s="15">
        <v>0.1787</v>
      </c>
      <c r="I571" s="15">
        <v>2.8</v>
      </c>
      <c r="J571" s="15">
        <v>0</v>
      </c>
      <c r="K571" s="15">
        <v>2.8</v>
      </c>
      <c r="L571" s="15">
        <f t="shared" ref="L571" si="40">1.8</f>
        <v>1.8</v>
      </c>
      <c r="M571" s="15">
        <v>2.8</v>
      </c>
      <c r="N571" s="15">
        <v>0</v>
      </c>
      <c r="O571" s="15">
        <v>2.8</v>
      </c>
      <c r="P571" s="15">
        <f t="shared" ref="P571" si="41">1.35+(W572-5)</f>
        <v>2.7050000000000005</v>
      </c>
      <c r="Q571" s="15">
        <v>2.8</v>
      </c>
      <c r="R571" s="15">
        <v>0.45</v>
      </c>
      <c r="S571" s="15">
        <v>3.2869999999999999</v>
      </c>
      <c r="T571" s="15">
        <v>0.7</v>
      </c>
      <c r="U571" s="15">
        <f t="shared" ref="U571" si="42">U569</f>
        <v>0.1787</v>
      </c>
      <c r="V571" s="15">
        <f>AVERAGE(F571,I571,K571,M571,O571,Q571,S571)</f>
        <v>2.7729999999999997</v>
      </c>
      <c r="W571" s="15">
        <f>SUM(G571,J571,L571,N571,P571,R571,T571)</f>
        <v>6.3550000000000004</v>
      </c>
      <c r="X571" s="15">
        <f>$D$544</f>
        <v>0.15</v>
      </c>
      <c r="Y571" s="15">
        <f>+ROUND((F571*H571)+(K571*L571*$D$544)+(O571*P571*$D$544)+(S571*U571),2)</f>
        <v>2.86</v>
      </c>
      <c r="Z571" s="15">
        <f>ROUND((I571*J571*X571)+(M571*N571*X571)+(Q571*R571*X571),2)</f>
        <v>0.19</v>
      </c>
    </row>
    <row r="572" spans="1:26" x14ac:dyDescent="0.25">
      <c r="A572" s="55"/>
      <c r="B572" s="15" t="s">
        <v>40</v>
      </c>
      <c r="C572" s="15">
        <v>6.3550000000000004</v>
      </c>
      <c r="D572" s="15">
        <v>0.2</v>
      </c>
      <c r="E572" s="15">
        <v>0.25</v>
      </c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56"/>
      <c r="T572" s="15"/>
      <c r="U572" s="15"/>
      <c r="V572" s="15">
        <f>+D572</f>
        <v>0.2</v>
      </c>
      <c r="W572" s="15">
        <f>+C572</f>
        <v>6.3550000000000004</v>
      </c>
      <c r="X572" s="15">
        <f>+E572</f>
        <v>0.25</v>
      </c>
      <c r="Y572" s="15">
        <f>ROUND((V572*W572*X572),2)</f>
        <v>0.32</v>
      </c>
      <c r="Z572" s="15"/>
    </row>
    <row r="573" spans="1:26" x14ac:dyDescent="0.25">
      <c r="A573" s="55" t="s">
        <v>377</v>
      </c>
      <c r="B573" s="15" t="s">
        <v>41</v>
      </c>
      <c r="C573" s="15"/>
      <c r="D573" s="15"/>
      <c r="E573" s="15"/>
      <c r="F573" s="15">
        <v>0.74980000000000002</v>
      </c>
      <c r="G573" s="15">
        <v>0.7</v>
      </c>
      <c r="H573" s="15">
        <v>0.1787</v>
      </c>
      <c r="I573" s="15">
        <v>2.8</v>
      </c>
      <c r="J573" s="15">
        <v>0</v>
      </c>
      <c r="K573" s="15">
        <v>2.8</v>
      </c>
      <c r="L573" s="15">
        <f t="shared" ref="L573" si="43">1.8</f>
        <v>1.8</v>
      </c>
      <c r="M573" s="15">
        <v>2.8</v>
      </c>
      <c r="N573" s="15">
        <v>0</v>
      </c>
      <c r="O573" s="15">
        <v>2.8</v>
      </c>
      <c r="P573" s="15">
        <f t="shared" ref="P573" si="44">1.35+(W574-5)</f>
        <v>2.7050000000000005</v>
      </c>
      <c r="Q573" s="15">
        <v>2.8</v>
      </c>
      <c r="R573" s="15">
        <v>0.45</v>
      </c>
      <c r="S573" s="15">
        <v>4.0659999999999998</v>
      </c>
      <c r="T573" s="15">
        <v>0.7</v>
      </c>
      <c r="U573" s="15">
        <f t="shared" ref="U573" si="45">U571</f>
        <v>0.1787</v>
      </c>
      <c r="V573" s="15">
        <f>AVERAGE(F573,I573,K573,M573,O573,Q573,S573)</f>
        <v>2.6879714285714287</v>
      </c>
      <c r="W573" s="15">
        <f>SUM(G573,J573,L573,N573,P573,R573,T573)</f>
        <v>6.3550000000000004</v>
      </c>
      <c r="X573" s="15">
        <f>$D$544</f>
        <v>0.15</v>
      </c>
      <c r="Y573" s="15">
        <f>+ROUND((F573*H573)+(K573*L573*$D$544)+(O573*P573*$D$544)+(S573*U573),2)</f>
        <v>2.75</v>
      </c>
      <c r="Z573" s="15">
        <f>ROUND((I573*J573*X573)+(M573*N573*X573)+(Q573*R573*X573),2)</f>
        <v>0.19</v>
      </c>
    </row>
    <row r="574" spans="1:26" x14ac:dyDescent="0.25">
      <c r="A574" s="55"/>
      <c r="B574" s="15" t="s">
        <v>42</v>
      </c>
      <c r="C574" s="15">
        <v>6.3550000000000004</v>
      </c>
      <c r="D574" s="15">
        <v>0.2</v>
      </c>
      <c r="E574" s="15">
        <v>0.25</v>
      </c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56"/>
      <c r="T574" s="15"/>
      <c r="U574" s="15"/>
      <c r="V574" s="15">
        <f>+D574</f>
        <v>0.2</v>
      </c>
      <c r="W574" s="15">
        <f>+C574</f>
        <v>6.3550000000000004</v>
      </c>
      <c r="X574" s="15">
        <f>+E574</f>
        <v>0.25</v>
      </c>
      <c r="Y574" s="15">
        <f>ROUND((V574*W574*X574),2)</f>
        <v>0.32</v>
      </c>
      <c r="Z574" s="15"/>
    </row>
    <row r="575" spans="1:26" x14ac:dyDescent="0.25">
      <c r="A575" s="55" t="s">
        <v>378</v>
      </c>
      <c r="B575" s="15" t="s">
        <v>43</v>
      </c>
      <c r="C575" s="15"/>
      <c r="D575" s="15"/>
      <c r="E575" s="15"/>
      <c r="F575" s="15">
        <v>1.0169999999999999</v>
      </c>
      <c r="G575" s="15">
        <v>0.7</v>
      </c>
      <c r="H575" s="15">
        <v>0.1787</v>
      </c>
      <c r="I575" s="15">
        <v>2.8</v>
      </c>
      <c r="J575" s="15">
        <v>0</v>
      </c>
      <c r="K575" s="15">
        <v>2.8</v>
      </c>
      <c r="L575" s="15">
        <f t="shared" ref="L575" si="46">1.8</f>
        <v>1.8</v>
      </c>
      <c r="M575" s="15">
        <v>2.8</v>
      </c>
      <c r="N575" s="15">
        <v>0</v>
      </c>
      <c r="O575" s="15">
        <v>2.8</v>
      </c>
      <c r="P575" s="15">
        <f t="shared" ref="P575" si="47">1.35+(W576-5)</f>
        <v>2.7050000000000005</v>
      </c>
      <c r="Q575" s="15">
        <v>2.8</v>
      </c>
      <c r="R575" s="15">
        <v>0.45</v>
      </c>
      <c r="S575" s="15">
        <v>3.9180000000000001</v>
      </c>
      <c r="T575" s="15">
        <v>0.7</v>
      </c>
      <c r="U575" s="15">
        <f t="shared" ref="U575" si="48">U573</f>
        <v>0.1787</v>
      </c>
      <c r="V575" s="15">
        <f>AVERAGE(F575,I575,K575,M575,O575,Q575,S575)</f>
        <v>2.7049999999999996</v>
      </c>
      <c r="W575" s="15">
        <f>SUM(G575,J575,L575,N575,P575,R575,T575)</f>
        <v>6.3550000000000004</v>
      </c>
      <c r="X575" s="15">
        <f>$D$544</f>
        <v>0.15</v>
      </c>
      <c r="Y575" s="15">
        <f>+ROUND((F575*H575)+(K575*L575*$D$544)+(O575*P575*$D$544)+(S575*U575),2)</f>
        <v>2.77</v>
      </c>
      <c r="Z575" s="15">
        <f>ROUND((I575*J575*X575)+(M575*N575*X575)+(Q575*R575*X575),2)</f>
        <v>0.19</v>
      </c>
    </row>
    <row r="576" spans="1:26" x14ac:dyDescent="0.25">
      <c r="A576" s="55"/>
      <c r="B576" s="15" t="s">
        <v>44</v>
      </c>
      <c r="C576" s="15">
        <v>6.3550000000000004</v>
      </c>
      <c r="D576" s="15">
        <v>0.2</v>
      </c>
      <c r="E576" s="15">
        <v>0.25</v>
      </c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56"/>
      <c r="T576" s="15"/>
      <c r="U576" s="15"/>
      <c r="V576" s="15">
        <f>+D576</f>
        <v>0.2</v>
      </c>
      <c r="W576" s="15">
        <f>+C576</f>
        <v>6.3550000000000004</v>
      </c>
      <c r="X576" s="15">
        <f>+E576</f>
        <v>0.25</v>
      </c>
      <c r="Y576" s="15">
        <f>ROUND((V576*W576*X576),2)</f>
        <v>0.32</v>
      </c>
      <c r="Z576" s="15"/>
    </row>
    <row r="577" spans="1:26" x14ac:dyDescent="0.25">
      <c r="A577" s="55" t="s">
        <v>379</v>
      </c>
      <c r="B577" s="15" t="s">
        <v>45</v>
      </c>
      <c r="C577" s="15"/>
      <c r="D577" s="15"/>
      <c r="E577" s="15"/>
      <c r="F577" s="15">
        <v>2.8426</v>
      </c>
      <c r="G577" s="15">
        <v>0.7</v>
      </c>
      <c r="H577" s="15">
        <v>0.1787</v>
      </c>
      <c r="I577" s="15">
        <v>2.8</v>
      </c>
      <c r="J577" s="15">
        <v>0</v>
      </c>
      <c r="K577" s="15">
        <v>2.8</v>
      </c>
      <c r="L577" s="15">
        <f t="shared" ref="L577" si="49">1.8</f>
        <v>1.8</v>
      </c>
      <c r="M577" s="15">
        <v>2.8</v>
      </c>
      <c r="N577" s="15">
        <v>0</v>
      </c>
      <c r="O577" s="15">
        <v>2.8</v>
      </c>
      <c r="P577" s="15">
        <f t="shared" ref="P577" si="50">1.35+(W578-5)</f>
        <v>2.3827000000000003</v>
      </c>
      <c r="Q577" s="15">
        <v>2.8</v>
      </c>
      <c r="R577" s="15">
        <v>0.45</v>
      </c>
      <c r="S577" s="15">
        <v>2.7989999999999999</v>
      </c>
      <c r="T577" s="15">
        <v>0.7</v>
      </c>
      <c r="U577" s="15">
        <f t="shared" ref="U577" si="51">U575</f>
        <v>0.1787</v>
      </c>
      <c r="V577" s="15">
        <f>AVERAGE(F577,I577,K577,M577,O577,Q577,S577)</f>
        <v>2.8059428571428571</v>
      </c>
      <c r="W577" s="15">
        <f>SUM(G577,J577,L577,N577,P577,R577,T577)</f>
        <v>6.0327000000000002</v>
      </c>
      <c r="X577" s="15">
        <f>$D$544</f>
        <v>0.15</v>
      </c>
      <c r="Y577" s="15">
        <f>+ROUND((F577*H577)+(K577*L577*$D$544)+(O577*P577*$D$544)+(S577*U577),2)</f>
        <v>2.76</v>
      </c>
      <c r="Z577" s="15">
        <f>ROUND((I577*J577*X577)+(M577*N577*X577)+(Q577*R577*X577),2)</f>
        <v>0.19</v>
      </c>
    </row>
    <row r="578" spans="1:26" x14ac:dyDescent="0.25">
      <c r="A578" s="55"/>
      <c r="B578" s="15" t="s">
        <v>46</v>
      </c>
      <c r="C578" s="15">
        <v>6.0327000000000002</v>
      </c>
      <c r="D578" s="15">
        <v>0.2</v>
      </c>
      <c r="E578" s="15">
        <v>0.25</v>
      </c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56"/>
      <c r="T578" s="15"/>
      <c r="U578" s="15"/>
      <c r="V578" s="15">
        <f>+D578</f>
        <v>0.2</v>
      </c>
      <c r="W578" s="15">
        <f>+C578</f>
        <v>6.0327000000000002</v>
      </c>
      <c r="X578" s="15">
        <f>+E578</f>
        <v>0.25</v>
      </c>
      <c r="Y578" s="15">
        <f>ROUND((V578*W578*X578),2)</f>
        <v>0.3</v>
      </c>
      <c r="Z578" s="15"/>
    </row>
    <row r="579" spans="1:26" x14ac:dyDescent="0.25">
      <c r="A579" s="55" t="s">
        <v>380</v>
      </c>
      <c r="B579" s="15" t="s">
        <v>47</v>
      </c>
      <c r="C579" s="15"/>
      <c r="D579" s="15"/>
      <c r="E579" s="15"/>
      <c r="F579" s="15">
        <v>2.8216000000000001</v>
      </c>
      <c r="G579" s="15">
        <v>0.7</v>
      </c>
      <c r="H579" s="15">
        <v>0.1787</v>
      </c>
      <c r="I579" s="15">
        <v>2.8</v>
      </c>
      <c r="J579" s="15">
        <v>0</v>
      </c>
      <c r="K579" s="15">
        <v>2.8</v>
      </c>
      <c r="L579" s="15">
        <f t="shared" ref="L579" si="52">1.8</f>
        <v>1.8</v>
      </c>
      <c r="M579" s="15">
        <v>2.8</v>
      </c>
      <c r="N579" s="15">
        <v>0</v>
      </c>
      <c r="O579" s="15">
        <v>2.8</v>
      </c>
      <c r="P579" s="15">
        <f t="shared" ref="P579" si="53">1.35+(W580-5)</f>
        <v>1.9099999999999997</v>
      </c>
      <c r="Q579" s="15">
        <v>2.8</v>
      </c>
      <c r="R579" s="15">
        <v>0.45</v>
      </c>
      <c r="S579" s="15">
        <v>2.8041999999999998</v>
      </c>
      <c r="T579" s="15">
        <v>0.7</v>
      </c>
      <c r="U579" s="15">
        <f t="shared" ref="U579" si="54">U577</f>
        <v>0.1787</v>
      </c>
      <c r="V579" s="15">
        <f>AVERAGE(F581,I579,K579,M579,O579,Q579,S579)</f>
        <v>2.8045000000000004</v>
      </c>
      <c r="W579" s="15">
        <f>SUM(G579,J579,L579,N579,P579,R579,T579)</f>
        <v>5.5600000000000005</v>
      </c>
      <c r="X579" s="15">
        <f>$D$544</f>
        <v>0.15</v>
      </c>
      <c r="Y579" s="15">
        <f>+ROUND((F581*H579)+(K579*L579*$D$544)+(O579*P579*$D$544)+(S579*U579),2)</f>
        <v>2.56</v>
      </c>
      <c r="Z579" s="15">
        <f>ROUND((I579*J579*X579)+(M579*N579*X579)+(Q579*R579*X579),2)</f>
        <v>0.19</v>
      </c>
    </row>
    <row r="580" spans="1:26" x14ac:dyDescent="0.25">
      <c r="A580" s="55"/>
      <c r="B580" s="15" t="s">
        <v>48</v>
      </c>
      <c r="C580" s="15">
        <v>5.56</v>
      </c>
      <c r="D580" s="15">
        <v>0.2</v>
      </c>
      <c r="E580" s="15">
        <v>0.25</v>
      </c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56"/>
      <c r="T580" s="15"/>
      <c r="U580" s="15"/>
      <c r="V580" s="15">
        <f>+D580</f>
        <v>0.2</v>
      </c>
      <c r="W580" s="15">
        <f>+C580</f>
        <v>5.56</v>
      </c>
      <c r="X580" s="15">
        <f>+E580</f>
        <v>0.25</v>
      </c>
      <c r="Y580" s="15">
        <f>ROUND((V580*W580*X580),2)</f>
        <v>0.28000000000000003</v>
      </c>
      <c r="Z580" s="15"/>
    </row>
    <row r="581" spans="1:26" x14ac:dyDescent="0.25">
      <c r="A581" s="55" t="s">
        <v>381</v>
      </c>
      <c r="B581" s="15" t="s">
        <v>49</v>
      </c>
      <c r="C581" s="15"/>
      <c r="D581" s="15"/>
      <c r="E581" s="15"/>
      <c r="F581" s="15">
        <v>2.8273000000000001</v>
      </c>
      <c r="G581" s="15">
        <v>0.7</v>
      </c>
      <c r="H581" s="15">
        <v>0.1787</v>
      </c>
      <c r="I581" s="15">
        <v>2.8</v>
      </c>
      <c r="J581" s="15">
        <v>0</v>
      </c>
      <c r="K581" s="15">
        <v>2.8</v>
      </c>
      <c r="L581" s="15">
        <f t="shared" ref="L581" si="55">1.8</f>
        <v>1.8</v>
      </c>
      <c r="M581" s="15">
        <v>2.8</v>
      </c>
      <c r="N581" s="15">
        <v>0</v>
      </c>
      <c r="O581" s="15">
        <v>2.8</v>
      </c>
      <c r="P581" s="15">
        <f t="shared" ref="P581" si="56">1.35+(W582-5)</f>
        <v>1.35</v>
      </c>
      <c r="Q581" s="15">
        <v>2.8</v>
      </c>
      <c r="R581" s="15">
        <v>0.45</v>
      </c>
      <c r="S581" s="15">
        <v>2.802</v>
      </c>
      <c r="T581" s="15">
        <v>0.7</v>
      </c>
      <c r="U581" s="15">
        <f t="shared" ref="U581" si="57">U579</f>
        <v>0.1787</v>
      </c>
      <c r="V581" s="15">
        <f>AVERAGE(F583,I581,K581,M581,O581,Q581,S581)</f>
        <v>2.8016000000000001</v>
      </c>
      <c r="W581" s="15">
        <f>SUM(G581,J581,L581,N581,P581,R581,T581)</f>
        <v>5</v>
      </c>
      <c r="X581" s="15">
        <f>$D$544</f>
        <v>0.15</v>
      </c>
      <c r="Y581" s="15">
        <f>+ROUND((F583*H581)+(K581*L581*$D$544)+(O581*P581*$D$544)+(S581*U581),2)</f>
        <v>2.33</v>
      </c>
      <c r="Z581" s="15">
        <f>ROUND((I581*J581*X581)+(M581*N581*X581)+(Q581*R581*X581),2)</f>
        <v>0.19</v>
      </c>
    </row>
    <row r="582" spans="1:26" x14ac:dyDescent="0.25">
      <c r="A582" s="55"/>
      <c r="B582" s="15" t="s">
        <v>50</v>
      </c>
      <c r="C582" s="15">
        <v>5</v>
      </c>
      <c r="D582" s="15">
        <v>0.2</v>
      </c>
      <c r="E582" s="15">
        <v>0.25</v>
      </c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56"/>
      <c r="T582" s="15"/>
      <c r="U582" s="15"/>
      <c r="V582" s="15">
        <f>+D582</f>
        <v>0.2</v>
      </c>
      <c r="W582" s="15">
        <f>+C582</f>
        <v>5</v>
      </c>
      <c r="X582" s="15">
        <f>+E582</f>
        <v>0.25</v>
      </c>
      <c r="Y582" s="15">
        <f>ROUND((V582*W582*X582),2)</f>
        <v>0.25</v>
      </c>
      <c r="Z582" s="15"/>
    </row>
    <row r="583" spans="1:26" x14ac:dyDescent="0.25">
      <c r="A583" s="55" t="s">
        <v>382</v>
      </c>
      <c r="B583" s="15" t="s">
        <v>51</v>
      </c>
      <c r="C583" s="15"/>
      <c r="D583" s="15"/>
      <c r="E583" s="15"/>
      <c r="F583" s="15">
        <v>2.8092000000000001</v>
      </c>
      <c r="G583" s="15">
        <v>0.7</v>
      </c>
      <c r="H583" s="15">
        <v>0.1787</v>
      </c>
      <c r="I583" s="15">
        <v>2.8</v>
      </c>
      <c r="J583" s="15">
        <v>0</v>
      </c>
      <c r="K583" s="15">
        <v>2.8</v>
      </c>
      <c r="L583" s="15">
        <f t="shared" ref="L583" si="58">1.8</f>
        <v>1.8</v>
      </c>
      <c r="M583" s="15">
        <v>2.8</v>
      </c>
      <c r="N583" s="15">
        <v>0</v>
      </c>
      <c r="O583" s="15">
        <v>2.8</v>
      </c>
      <c r="P583" s="15">
        <f t="shared" ref="P583" si="59">1.35+(W584-5)</f>
        <v>1.35</v>
      </c>
      <c r="Q583" s="15">
        <v>2.8</v>
      </c>
      <c r="R583" s="15">
        <v>0.45</v>
      </c>
      <c r="S583" s="15">
        <v>2.8109999999999999</v>
      </c>
      <c r="T583" s="15">
        <v>0.7</v>
      </c>
      <c r="U583" s="15">
        <f t="shared" ref="U583" si="60">U581</f>
        <v>0.1787</v>
      </c>
      <c r="V583" s="15">
        <f>AVERAGE(F585,I583,K583,M583,O583,Q583,S583)</f>
        <v>2.7747142857142859</v>
      </c>
      <c r="W583" s="15">
        <f>SUM(G583,J583,L583,N583,P583,R583,T583)</f>
        <v>5</v>
      </c>
      <c r="X583" s="15">
        <f>$D$544</f>
        <v>0.15</v>
      </c>
      <c r="Y583" s="15">
        <f>+ROUND((F585*H583)+(K583*L583*$D$544)+(O583*P583*$D$544)+(S583*U583),2)</f>
        <v>2.29</v>
      </c>
      <c r="Z583" s="15">
        <f>ROUND((I583*J583*X583)+(M583*N583*X583)+(Q583*R583*X583),2)</f>
        <v>0.19</v>
      </c>
    </row>
    <row r="584" spans="1:26" x14ac:dyDescent="0.25">
      <c r="A584" s="55"/>
      <c r="B584" s="15" t="s">
        <v>52</v>
      </c>
      <c r="C584" s="15">
        <v>5</v>
      </c>
      <c r="D584" s="15">
        <v>0.2</v>
      </c>
      <c r="E584" s="15">
        <v>0.25</v>
      </c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56"/>
      <c r="T584" s="15"/>
      <c r="U584" s="15"/>
      <c r="V584" s="15">
        <f>+D584</f>
        <v>0.2</v>
      </c>
      <c r="W584" s="15">
        <f>+C584</f>
        <v>5</v>
      </c>
      <c r="X584" s="15">
        <f>+E584</f>
        <v>0.25</v>
      </c>
      <c r="Y584" s="15">
        <f>ROUND((V584*W584*X584),2)</f>
        <v>0.25</v>
      </c>
      <c r="Z584" s="15"/>
    </row>
    <row r="585" spans="1:26" x14ac:dyDescent="0.25">
      <c r="A585" s="55" t="s">
        <v>383</v>
      </c>
      <c r="B585" s="15" t="s">
        <v>53</v>
      </c>
      <c r="C585" s="15"/>
      <c r="D585" s="15"/>
      <c r="E585" s="15"/>
      <c r="F585" s="15">
        <v>2.6120000000000001</v>
      </c>
      <c r="G585" s="15">
        <v>0.7</v>
      </c>
      <c r="H585" s="15">
        <v>0.1787</v>
      </c>
      <c r="I585" s="15">
        <v>2.8</v>
      </c>
      <c r="J585" s="15">
        <v>0</v>
      </c>
      <c r="K585" s="15">
        <v>2.8</v>
      </c>
      <c r="L585" s="15">
        <f t="shared" ref="L585" si="61">1.8</f>
        <v>1.8</v>
      </c>
      <c r="M585" s="15">
        <v>2.8</v>
      </c>
      <c r="N585" s="15">
        <v>0</v>
      </c>
      <c r="O585" s="15">
        <v>2.8</v>
      </c>
      <c r="P585" s="15">
        <f t="shared" ref="P585" si="62">1.35+(W586-5)</f>
        <v>1.35</v>
      </c>
      <c r="Q585" s="15">
        <v>2.8</v>
      </c>
      <c r="R585" s="15">
        <v>0.45</v>
      </c>
      <c r="S585" s="15">
        <v>3.008</v>
      </c>
      <c r="T585" s="15">
        <v>0.7</v>
      </c>
      <c r="U585" s="15">
        <f t="shared" ref="U585" si="63">U583</f>
        <v>0.1787</v>
      </c>
      <c r="V585" s="15">
        <f>AVERAGE(F585,I585,K585,M585,O585,Q585,S585)</f>
        <v>2.8028571428571429</v>
      </c>
      <c r="W585" s="15">
        <f>SUM(G585,J585,L585,N585,P585,R585,T585)</f>
        <v>5</v>
      </c>
      <c r="X585" s="15">
        <f>$D$544</f>
        <v>0.15</v>
      </c>
      <c r="Y585" s="15">
        <f>+ROUND((F585*H585)+(K585*L585*$D$544)+(O585*P585*$D$544)+(S585*U585),2)</f>
        <v>2.33</v>
      </c>
      <c r="Z585" s="15">
        <f>ROUND((I585*J585*X585)+(M585*N585*X585)+(Q585*R585*X585),2)</f>
        <v>0.19</v>
      </c>
    </row>
    <row r="586" spans="1:26" x14ac:dyDescent="0.25">
      <c r="A586" s="55"/>
      <c r="B586" s="15" t="s">
        <v>54</v>
      </c>
      <c r="C586" s="15">
        <v>5</v>
      </c>
      <c r="D586" s="15">
        <v>0.2</v>
      </c>
      <c r="E586" s="15">
        <v>0.25</v>
      </c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56"/>
      <c r="T586" s="15"/>
      <c r="U586" s="15"/>
      <c r="V586" s="15">
        <f>+D586</f>
        <v>0.2</v>
      </c>
      <c r="W586" s="15">
        <f>+C586</f>
        <v>5</v>
      </c>
      <c r="X586" s="15">
        <f>+E586</f>
        <v>0.25</v>
      </c>
      <c r="Y586" s="15">
        <f>ROUND((V586*W586*X586),2)</f>
        <v>0.25</v>
      </c>
      <c r="Z586" s="15"/>
    </row>
    <row r="587" spans="1:26" x14ac:dyDescent="0.25">
      <c r="A587" s="55" t="s">
        <v>384</v>
      </c>
      <c r="B587" s="15" t="s">
        <v>55</v>
      </c>
      <c r="C587" s="15"/>
      <c r="D587" s="15"/>
      <c r="E587" s="15"/>
      <c r="F587" s="15">
        <v>2.605</v>
      </c>
      <c r="G587" s="15">
        <v>0.7</v>
      </c>
      <c r="H587" s="15">
        <v>0.1787</v>
      </c>
      <c r="I587" s="15">
        <v>2.8</v>
      </c>
      <c r="J587" s="15">
        <v>0</v>
      </c>
      <c r="K587" s="15">
        <v>2.8</v>
      </c>
      <c r="L587" s="15">
        <f t="shared" ref="L587" si="64">1.8</f>
        <v>1.8</v>
      </c>
      <c r="M587" s="15">
        <v>2.8</v>
      </c>
      <c r="N587" s="15">
        <v>0</v>
      </c>
      <c r="O587" s="15">
        <v>2.8</v>
      </c>
      <c r="P587" s="15">
        <f t="shared" ref="P587" si="65">1.35+(W588-5)</f>
        <v>1.35</v>
      </c>
      <c r="Q587" s="15">
        <v>2.8</v>
      </c>
      <c r="R587" s="15">
        <v>0.45</v>
      </c>
      <c r="S587" s="15">
        <v>3.02</v>
      </c>
      <c r="T587" s="15">
        <v>0.7</v>
      </c>
      <c r="U587" s="15">
        <f t="shared" ref="U587" si="66">U585</f>
        <v>0.1787</v>
      </c>
      <c r="V587" s="15">
        <f>AVERAGE(F587,I587,K587,M587,O587,Q587,S587)</f>
        <v>2.8035714285714284</v>
      </c>
      <c r="W587" s="15">
        <f>SUM(G587,J587,L587,N587,P587,R587,T587)</f>
        <v>5</v>
      </c>
      <c r="X587" s="15">
        <f>$D$544</f>
        <v>0.15</v>
      </c>
      <c r="Y587" s="15">
        <f>+ROUND((F587*H587)+(K587*L587*$D$544)+(O587*P587*$D$544)+(S587*U587),2)</f>
        <v>2.33</v>
      </c>
      <c r="Z587" s="15">
        <f>ROUND((I587*J587*X587)+(M587*N587*X587)+(Q587*R587*X587),2)</f>
        <v>0.19</v>
      </c>
    </row>
    <row r="588" spans="1:26" x14ac:dyDescent="0.25">
      <c r="A588" s="55"/>
      <c r="B588" s="15" t="s">
        <v>56</v>
      </c>
      <c r="C588" s="15">
        <v>5</v>
      </c>
      <c r="D588" s="15">
        <v>0.2</v>
      </c>
      <c r="E588" s="15">
        <v>0.25</v>
      </c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56"/>
      <c r="T588" s="15"/>
      <c r="U588" s="15"/>
      <c r="V588" s="15">
        <f>+D588</f>
        <v>0.2</v>
      </c>
      <c r="W588" s="15">
        <f>+C588</f>
        <v>5</v>
      </c>
      <c r="X588" s="15">
        <f>+E588</f>
        <v>0.25</v>
      </c>
      <c r="Y588" s="15">
        <f>ROUND((V588*W588*X588),2)</f>
        <v>0.25</v>
      </c>
      <c r="Z588" s="15"/>
    </row>
    <row r="589" spans="1:26" x14ac:dyDescent="0.25">
      <c r="A589" s="55" t="s">
        <v>385</v>
      </c>
      <c r="B589" s="15" t="s">
        <v>57</v>
      </c>
      <c r="C589" s="15"/>
      <c r="D589" s="15"/>
      <c r="E589" s="15"/>
      <c r="F589" s="15">
        <v>2.6513</v>
      </c>
      <c r="G589" s="15">
        <v>0.7</v>
      </c>
      <c r="H589" s="15">
        <v>0.1787</v>
      </c>
      <c r="I589" s="15">
        <v>2.8</v>
      </c>
      <c r="J589" s="15">
        <v>0.45</v>
      </c>
      <c r="K589" s="15">
        <v>2.8</v>
      </c>
      <c r="L589" s="15">
        <v>0.9</v>
      </c>
      <c r="M589" s="15">
        <v>2.8</v>
      </c>
      <c r="N589" s="15">
        <v>0.9</v>
      </c>
      <c r="O589" s="15">
        <v>2.8</v>
      </c>
      <c r="P589" s="15">
        <v>0.9</v>
      </c>
      <c r="Q589" s="15">
        <v>2.8</v>
      </c>
      <c r="R589" s="15">
        <v>0.45</v>
      </c>
      <c r="S589" s="15">
        <v>3.05</v>
      </c>
      <c r="T589" s="15">
        <v>0.7</v>
      </c>
      <c r="U589" s="15">
        <f>U587</f>
        <v>0.1787</v>
      </c>
      <c r="V589" s="15">
        <f>AVERAGE(F589,I589,K589,M589,O589,Q589,S589)</f>
        <v>2.8144714285714292</v>
      </c>
      <c r="W589" s="15">
        <f>SUM(G589,J589,L589,N589,P589,R589,T589)</f>
        <v>5</v>
      </c>
      <c r="X589" s="15">
        <f>$D$544</f>
        <v>0.15</v>
      </c>
      <c r="Y589" s="15">
        <f>+ROUND((F589*H589)+(K589*L589*$D$544)+(O589*P589*$D$544)+(S589*U589),2)</f>
        <v>1.77</v>
      </c>
      <c r="Z589" s="15">
        <f>ROUND((I589*J589*X589)+(M589*N589*X589)+(Q589*R589*X589),2)</f>
        <v>0.76</v>
      </c>
    </row>
    <row r="590" spans="1:26" x14ac:dyDescent="0.25">
      <c r="A590" s="55"/>
      <c r="B590" s="15" t="s">
        <v>58</v>
      </c>
      <c r="C590" s="15">
        <v>5</v>
      </c>
      <c r="D590" s="15">
        <v>0.2</v>
      </c>
      <c r="E590" s="15">
        <v>0.25</v>
      </c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>
        <f>+D590</f>
        <v>0.2</v>
      </c>
      <c r="W590" s="15">
        <f>+C590</f>
        <v>5</v>
      </c>
      <c r="X590" s="15">
        <f>+E590</f>
        <v>0.25</v>
      </c>
      <c r="Y590" s="15">
        <f>ROUND((V590*W590*X590),2)</f>
        <v>0.25</v>
      </c>
      <c r="Z590" s="15"/>
    </row>
    <row r="591" spans="1:26" x14ac:dyDescent="0.25">
      <c r="A591" s="55" t="s">
        <v>386</v>
      </c>
      <c r="B591" s="15" t="s">
        <v>59</v>
      </c>
      <c r="C591" s="15"/>
      <c r="D591" s="15"/>
      <c r="E591" s="15"/>
      <c r="F591" s="15">
        <v>2.8</v>
      </c>
      <c r="G591" s="15">
        <v>0.7</v>
      </c>
      <c r="H591" s="15">
        <v>0.1787</v>
      </c>
      <c r="I591" s="15">
        <v>2.8</v>
      </c>
      <c r="J591" s="15">
        <f>J589</f>
        <v>0.45</v>
      </c>
      <c r="K591" s="15">
        <v>2.8</v>
      </c>
      <c r="L591" s="15">
        <v>0.9</v>
      </c>
      <c r="M591" s="15">
        <v>2.8</v>
      </c>
      <c r="N591" s="15">
        <v>0.9</v>
      </c>
      <c r="O591" s="15">
        <v>2.8</v>
      </c>
      <c r="P591" s="15">
        <v>0.9</v>
      </c>
      <c r="Q591" s="15">
        <v>2.8</v>
      </c>
      <c r="R591" s="15">
        <v>0.45</v>
      </c>
      <c r="S591" s="15">
        <v>2.8</v>
      </c>
      <c r="T591" s="15">
        <v>0.7</v>
      </c>
      <c r="U591" s="15">
        <f>U589</f>
        <v>0.1787</v>
      </c>
      <c r="V591" s="15">
        <f>AVERAGE(F591,I591,K591,M591,O591,Q591,S591)</f>
        <v>2.8000000000000003</v>
      </c>
      <c r="W591" s="15">
        <f>SUM(G591,J591,L591,N591,P591,R591,T591)</f>
        <v>5</v>
      </c>
      <c r="X591" s="15">
        <f>$D$544</f>
        <v>0.15</v>
      </c>
      <c r="Y591" s="15">
        <f>+ROUND((F591*H591)+(K591*L591*$D$544)+(O591*P591*$D$544)+(S591*U591),2)</f>
        <v>1.76</v>
      </c>
      <c r="Z591" s="15">
        <f>ROUND((I591*J591*X591)+(M591*N591*X591)+(Q591*R591*X591),2)</f>
        <v>0.76</v>
      </c>
    </row>
    <row r="592" spans="1:26" x14ac:dyDescent="0.25">
      <c r="A592" s="55"/>
      <c r="B592" s="15" t="s">
        <v>60</v>
      </c>
      <c r="C592" s="15">
        <v>5</v>
      </c>
      <c r="D592" s="15">
        <v>0.2</v>
      </c>
      <c r="E592" s="15">
        <v>0.25</v>
      </c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>
        <f>+D592</f>
        <v>0.2</v>
      </c>
      <c r="W592" s="15">
        <f>+C592</f>
        <v>5</v>
      </c>
      <c r="X592" s="15">
        <f>+E592</f>
        <v>0.25</v>
      </c>
      <c r="Y592" s="15">
        <f>ROUND((V592*W592*X592),2)</f>
        <v>0.25</v>
      </c>
      <c r="Z592" s="15"/>
    </row>
    <row r="593" spans="1:26" x14ac:dyDescent="0.25">
      <c r="A593" s="55" t="s">
        <v>387</v>
      </c>
      <c r="B593" s="15" t="s">
        <v>61</v>
      </c>
      <c r="C593" s="15"/>
      <c r="D593" s="15"/>
      <c r="E593" s="15"/>
      <c r="F593" s="15">
        <v>2.8</v>
      </c>
      <c r="G593" s="15">
        <v>0.7</v>
      </c>
      <c r="H593" s="15">
        <v>0.1787</v>
      </c>
      <c r="I593" s="15">
        <v>2.8</v>
      </c>
      <c r="J593" s="15">
        <f>J591</f>
        <v>0.45</v>
      </c>
      <c r="K593" s="15">
        <v>2.8</v>
      </c>
      <c r="L593" s="15">
        <v>0.9</v>
      </c>
      <c r="M593" s="15">
        <v>2.8</v>
      </c>
      <c r="N593" s="15">
        <v>0.9</v>
      </c>
      <c r="O593" s="15">
        <v>2.8</v>
      </c>
      <c r="P593" s="15">
        <v>0.9</v>
      </c>
      <c r="Q593" s="15">
        <v>2.8</v>
      </c>
      <c r="R593" s="15">
        <v>0.45</v>
      </c>
      <c r="S593" s="15">
        <v>2.8</v>
      </c>
      <c r="T593" s="15">
        <v>0.7</v>
      </c>
      <c r="U593" s="15">
        <f>U591</f>
        <v>0.1787</v>
      </c>
      <c r="V593" s="15">
        <f>AVERAGE(F593,I593,K593,M593,O593,Q593,S593)</f>
        <v>2.8000000000000003</v>
      </c>
      <c r="W593" s="15">
        <f>SUM(G593,J593,L593,N593,P593,R593,T593)</f>
        <v>5</v>
      </c>
      <c r="X593" s="15">
        <f>$D$544</f>
        <v>0.15</v>
      </c>
      <c r="Y593" s="15">
        <f>+ROUND((F593*H593)+(K593*L593*$D$544)+(O593*P593*$D$544)+(S593*U593),2)</f>
        <v>1.76</v>
      </c>
      <c r="Z593" s="15">
        <f>ROUND((I593*J593*X593)+(M593*N593*X593)+(Q593*R593*X593),2)</f>
        <v>0.76</v>
      </c>
    </row>
    <row r="594" spans="1:26" x14ac:dyDescent="0.25">
      <c r="A594" s="55"/>
      <c r="B594" s="15" t="s">
        <v>62</v>
      </c>
      <c r="C594" s="15">
        <v>5</v>
      </c>
      <c r="D594" s="15">
        <v>0.2</v>
      </c>
      <c r="E594" s="15">
        <v>0.25</v>
      </c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>
        <f>+D594</f>
        <v>0.2</v>
      </c>
      <c r="W594" s="15">
        <f>+C594</f>
        <v>5</v>
      </c>
      <c r="X594" s="15">
        <f>+E594</f>
        <v>0.25</v>
      </c>
      <c r="Y594" s="15">
        <f>ROUND((V594*W594*X594),2)</f>
        <v>0.25</v>
      </c>
      <c r="Z594" s="15"/>
    </row>
    <row r="595" spans="1:26" x14ac:dyDescent="0.25">
      <c r="A595" s="55" t="s">
        <v>388</v>
      </c>
      <c r="B595" s="15" t="s">
        <v>63</v>
      </c>
      <c r="C595" s="15"/>
      <c r="D595" s="15"/>
      <c r="E595" s="15"/>
      <c r="F595" s="15">
        <v>2.8</v>
      </c>
      <c r="G595" s="15">
        <v>0.7</v>
      </c>
      <c r="H595" s="15">
        <v>0.1787</v>
      </c>
      <c r="I595" s="15">
        <v>2.8</v>
      </c>
      <c r="J595" s="15">
        <f>J593</f>
        <v>0.45</v>
      </c>
      <c r="K595" s="15">
        <v>2.8</v>
      </c>
      <c r="L595" s="15">
        <v>0.9</v>
      </c>
      <c r="M595" s="15">
        <v>2.8</v>
      </c>
      <c r="N595" s="15">
        <v>0.9</v>
      </c>
      <c r="O595" s="15">
        <v>2.8</v>
      </c>
      <c r="P595" s="15">
        <v>0.9</v>
      </c>
      <c r="Q595" s="15">
        <v>2.8</v>
      </c>
      <c r="R595" s="15">
        <v>0.45</v>
      </c>
      <c r="S595" s="15">
        <v>2.8</v>
      </c>
      <c r="T595" s="15">
        <v>0.7</v>
      </c>
      <c r="U595" s="15">
        <f>U593</f>
        <v>0.1787</v>
      </c>
      <c r="V595" s="15">
        <f>AVERAGE(F595,I595,K595,M595,O595,Q595,S595)</f>
        <v>2.8000000000000003</v>
      </c>
      <c r="W595" s="15">
        <f>SUM(G595,J595,L595,N595,P595,R595,T595)</f>
        <v>5</v>
      </c>
      <c r="X595" s="15">
        <f>$D$544</f>
        <v>0.15</v>
      </c>
      <c r="Y595" s="15">
        <f>+ROUND((F595*H595)+(K595*L595*$D$544)+(O595*P595*$D$544)+(S595*U595),2)</f>
        <v>1.76</v>
      </c>
      <c r="Z595" s="15">
        <f>ROUND((I595*J595*X595)+(M595*N595*X595)+(Q595*R595*X595),2)</f>
        <v>0.76</v>
      </c>
    </row>
    <row r="596" spans="1:26" x14ac:dyDescent="0.25">
      <c r="A596" s="55"/>
      <c r="B596" s="15" t="s">
        <v>64</v>
      </c>
      <c r="C596" s="15">
        <v>5</v>
      </c>
      <c r="D596" s="15">
        <v>0.2</v>
      </c>
      <c r="E596" s="15">
        <v>0.25</v>
      </c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>
        <f>+D596</f>
        <v>0.2</v>
      </c>
      <c r="W596" s="15">
        <f>+C596</f>
        <v>5</v>
      </c>
      <c r="X596" s="15">
        <f>+E596</f>
        <v>0.25</v>
      </c>
      <c r="Y596" s="15">
        <f>ROUND((V596*W596*X596),2)</f>
        <v>0.25</v>
      </c>
      <c r="Z596" s="15"/>
    </row>
    <row r="597" spans="1:26" x14ac:dyDescent="0.25">
      <c r="A597" s="55" t="s">
        <v>389</v>
      </c>
      <c r="B597" s="15" t="str">
        <f>A597</f>
        <v>MODULO 24</v>
      </c>
      <c r="C597" s="15"/>
      <c r="D597" s="15"/>
      <c r="E597" s="15"/>
      <c r="F597" s="15">
        <v>2.8</v>
      </c>
      <c r="G597" s="15">
        <v>0.7</v>
      </c>
      <c r="H597" s="15">
        <v>0.1787</v>
      </c>
      <c r="I597" s="15">
        <v>2.8</v>
      </c>
      <c r="J597" s="15">
        <f>J593</f>
        <v>0.45</v>
      </c>
      <c r="K597" s="15">
        <v>2.8</v>
      </c>
      <c r="L597" s="15">
        <v>0.9</v>
      </c>
      <c r="M597" s="15">
        <v>2.8</v>
      </c>
      <c r="N597" s="15">
        <v>0.9</v>
      </c>
      <c r="O597" s="15">
        <v>2.8</v>
      </c>
      <c r="P597" s="15">
        <v>0.9</v>
      </c>
      <c r="Q597" s="15">
        <v>2.8</v>
      </c>
      <c r="R597" s="15">
        <v>0.45</v>
      </c>
      <c r="S597" s="15">
        <v>2.8</v>
      </c>
      <c r="T597" s="15">
        <v>0.7</v>
      </c>
      <c r="U597" s="15">
        <f>U593</f>
        <v>0.1787</v>
      </c>
      <c r="V597" s="15">
        <f>AVERAGE(F597,I597,K597,M597,O597,Q597,S597)</f>
        <v>2.8000000000000003</v>
      </c>
      <c r="W597" s="15">
        <f>SUM(G597,J597,L597,N597,P597,R597,T597)</f>
        <v>5</v>
      </c>
      <c r="X597" s="15">
        <f>$D$544</f>
        <v>0.15</v>
      </c>
      <c r="Y597" s="15">
        <f>+ROUND((F597*H597)+(K597*L597*$D$544)+(O597*P597*$D$544)+(S597*U597),2)</f>
        <v>1.76</v>
      </c>
      <c r="Z597" s="15">
        <f>ROUND((I597*J597*X597)+(M597*N597*X597)+(Q597*R597*X597),2)</f>
        <v>0.76</v>
      </c>
    </row>
    <row r="598" spans="1:26" x14ac:dyDescent="0.25">
      <c r="A598" s="55"/>
      <c r="B598" s="15" t="s">
        <v>66</v>
      </c>
      <c r="C598" s="15">
        <v>5</v>
      </c>
      <c r="D598" s="15">
        <v>0.2</v>
      </c>
      <c r="E598" s="15">
        <v>0.25</v>
      </c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>
        <f>+D598</f>
        <v>0.2</v>
      </c>
      <c r="W598" s="15">
        <f>+C598</f>
        <v>5</v>
      </c>
      <c r="X598" s="15">
        <f>+E598</f>
        <v>0.25</v>
      </c>
      <c r="Y598" s="15">
        <f>ROUND((V598*W598*X598),2)</f>
        <v>0.25</v>
      </c>
      <c r="Z598" s="15"/>
    </row>
    <row r="599" spans="1:26" x14ac:dyDescent="0.25">
      <c r="A599" s="55" t="s">
        <v>390</v>
      </c>
      <c r="B599" s="15" t="s">
        <v>67</v>
      </c>
      <c r="C599" s="15"/>
      <c r="D599" s="15"/>
      <c r="E599" s="15"/>
      <c r="F599" s="15">
        <v>2.8</v>
      </c>
      <c r="G599" s="15">
        <v>0.7</v>
      </c>
      <c r="H599" s="15">
        <v>0.1787</v>
      </c>
      <c r="I599" s="15">
        <v>2.8</v>
      </c>
      <c r="J599" s="15">
        <f>J595</f>
        <v>0.45</v>
      </c>
      <c r="K599" s="15">
        <v>2.8</v>
      </c>
      <c r="L599" s="15">
        <v>0.9</v>
      </c>
      <c r="M599" s="15">
        <v>2.8</v>
      </c>
      <c r="N599" s="15">
        <v>0.9</v>
      </c>
      <c r="O599" s="15">
        <v>2.8</v>
      </c>
      <c r="P599" s="15">
        <v>0.9</v>
      </c>
      <c r="Q599" s="15">
        <v>2.8</v>
      </c>
      <c r="R599" s="15">
        <v>0.45</v>
      </c>
      <c r="S599" s="15">
        <v>2.8</v>
      </c>
      <c r="T599" s="15">
        <v>0.7</v>
      </c>
      <c r="U599" s="15">
        <f>U595</f>
        <v>0.1787</v>
      </c>
      <c r="V599" s="15">
        <f>AVERAGE(F599,I599,K599,M599,O599,Q599,S599)</f>
        <v>2.8000000000000003</v>
      </c>
      <c r="W599" s="15">
        <f>SUM(G599,J599,L599,N599,P599,R599,T599)</f>
        <v>5</v>
      </c>
      <c r="X599" s="15">
        <f>$D$544</f>
        <v>0.15</v>
      </c>
      <c r="Y599" s="15">
        <f>+ROUND((F599*H599)+(K599*L599*$D$544)+(O599*P599*$D$544)+(S599*U599),2)</f>
        <v>1.76</v>
      </c>
      <c r="Z599" s="15">
        <f>ROUND((I599*J599*X599)+(M599*N599*X599)+(Q599*R599*X599),2)</f>
        <v>0.76</v>
      </c>
    </row>
    <row r="600" spans="1:26" x14ac:dyDescent="0.25">
      <c r="A600" s="55"/>
      <c r="B600" s="15" t="s">
        <v>68</v>
      </c>
      <c r="C600" s="15">
        <v>5</v>
      </c>
      <c r="D600" s="15">
        <v>0.2</v>
      </c>
      <c r="E600" s="15">
        <v>0.25</v>
      </c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>
        <f>+D600</f>
        <v>0.2</v>
      </c>
      <c r="W600" s="15">
        <f>+C600</f>
        <v>5</v>
      </c>
      <c r="X600" s="15">
        <f>+E600</f>
        <v>0.25</v>
      </c>
      <c r="Y600" s="15">
        <f>ROUND((V600*W600*X600),2)</f>
        <v>0.25</v>
      </c>
      <c r="Z600" s="15"/>
    </row>
    <row r="601" spans="1:26" x14ac:dyDescent="0.25">
      <c r="A601" s="55" t="s">
        <v>391</v>
      </c>
      <c r="B601" s="15" t="s">
        <v>69</v>
      </c>
      <c r="C601" s="15"/>
      <c r="D601" s="15"/>
      <c r="E601" s="15"/>
      <c r="F601" s="15">
        <v>2.8</v>
      </c>
      <c r="G601" s="15">
        <v>0.7</v>
      </c>
      <c r="H601" s="15">
        <v>0.1787</v>
      </c>
      <c r="I601" s="15">
        <v>2.8</v>
      </c>
      <c r="J601" s="15">
        <f>J597</f>
        <v>0.45</v>
      </c>
      <c r="K601" s="15">
        <v>2.8</v>
      </c>
      <c r="L601" s="15">
        <v>0.9</v>
      </c>
      <c r="M601" s="15">
        <v>2.8</v>
      </c>
      <c r="N601" s="15">
        <v>0.9</v>
      </c>
      <c r="O601" s="15">
        <v>2.8</v>
      </c>
      <c r="P601" s="15">
        <v>0.9</v>
      </c>
      <c r="Q601" s="15">
        <v>2.8</v>
      </c>
      <c r="R601" s="15">
        <v>0.45</v>
      </c>
      <c r="S601" s="15">
        <v>2.8</v>
      </c>
      <c r="T601" s="15">
        <v>0.7</v>
      </c>
      <c r="U601" s="15">
        <f>U597</f>
        <v>0.1787</v>
      </c>
      <c r="V601" s="15">
        <f>AVERAGE(F601,I601,K601,M601,O601,Q601,S601)</f>
        <v>2.8000000000000003</v>
      </c>
      <c r="W601" s="15">
        <f>SUM(G601,J601,L601,N601,P601,R601,T601)</f>
        <v>5</v>
      </c>
      <c r="X601" s="15">
        <f>$D$544</f>
        <v>0.15</v>
      </c>
      <c r="Y601" s="15">
        <f>+ROUND((F601*H601)+(K601*L601*$D$544)+(O601*P601*$D$544)+(S601*U601),2)</f>
        <v>1.76</v>
      </c>
      <c r="Z601" s="15">
        <f>ROUND((I601*J601*X601)+(M601*N601*X601)+(Q601*R601*X601),2)</f>
        <v>0.76</v>
      </c>
    </row>
    <row r="602" spans="1:26" x14ac:dyDescent="0.25">
      <c r="A602" s="55"/>
      <c r="B602" s="15" t="s">
        <v>70</v>
      </c>
      <c r="C602" s="15">
        <v>5</v>
      </c>
      <c r="D602" s="15">
        <v>0.2</v>
      </c>
      <c r="E602" s="15">
        <v>0.25</v>
      </c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>
        <f>+D602</f>
        <v>0.2</v>
      </c>
      <c r="W602" s="15">
        <f>+C602</f>
        <v>5</v>
      </c>
      <c r="X602" s="15">
        <f>+E602</f>
        <v>0.25</v>
      </c>
      <c r="Y602" s="15">
        <f>ROUND((V602*W602*X602),2)</f>
        <v>0.25</v>
      </c>
      <c r="Z602" s="15"/>
    </row>
    <row r="603" spans="1:26" x14ac:dyDescent="0.25">
      <c r="A603" s="55" t="s">
        <v>393</v>
      </c>
      <c r="B603" s="15" t="s">
        <v>71</v>
      </c>
      <c r="C603" s="15"/>
      <c r="D603" s="15"/>
      <c r="E603" s="15"/>
      <c r="F603" s="15">
        <v>2.8</v>
      </c>
      <c r="G603" s="15">
        <v>0.7</v>
      </c>
      <c r="H603" s="15">
        <v>0.1787</v>
      </c>
      <c r="I603" s="15">
        <v>2.8</v>
      </c>
      <c r="J603" s="15">
        <f>J599</f>
        <v>0.45</v>
      </c>
      <c r="K603" s="15">
        <v>2.8</v>
      </c>
      <c r="L603" s="15">
        <v>0.9</v>
      </c>
      <c r="M603" s="15">
        <v>2.8</v>
      </c>
      <c r="N603" s="15">
        <v>0.9</v>
      </c>
      <c r="O603" s="15">
        <v>2.8</v>
      </c>
      <c r="P603" s="15">
        <v>0.9</v>
      </c>
      <c r="Q603" s="15">
        <v>2.8</v>
      </c>
      <c r="R603" s="15">
        <v>0.45</v>
      </c>
      <c r="S603" s="15">
        <v>2.8</v>
      </c>
      <c r="T603" s="15">
        <v>0.7</v>
      </c>
      <c r="U603" s="15">
        <f>U599</f>
        <v>0.1787</v>
      </c>
      <c r="V603" s="15">
        <f>AVERAGE(F603,I603,K603,M603,O603,Q603,S603)</f>
        <v>2.8000000000000003</v>
      </c>
      <c r="W603" s="15">
        <f>SUM(G603,J603,L603,N603,P603,R603,T603)</f>
        <v>5</v>
      </c>
      <c r="X603" s="15">
        <f>$D$544</f>
        <v>0.15</v>
      </c>
      <c r="Y603" s="15">
        <f>+ROUND((F603*H603)+(K603*L603*$D$544)+(O603*P603*$D$544)+(S603*U603),2)</f>
        <v>1.76</v>
      </c>
      <c r="Z603" s="15">
        <f>ROUND((I603*J603*X603)+(M603*N603*X603)+(Q603*R603*X603),2)</f>
        <v>0.76</v>
      </c>
    </row>
    <row r="604" spans="1:26" x14ac:dyDescent="0.25">
      <c r="A604" s="55"/>
      <c r="B604" s="15" t="s">
        <v>72</v>
      </c>
      <c r="C604" s="15">
        <v>5</v>
      </c>
      <c r="D604" s="15">
        <v>0.2</v>
      </c>
      <c r="E604" s="15">
        <v>0.25</v>
      </c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>
        <f>+D604</f>
        <v>0.2</v>
      </c>
      <c r="W604" s="15">
        <f>+C604</f>
        <v>5</v>
      </c>
      <c r="X604" s="15">
        <f>+E604</f>
        <v>0.25</v>
      </c>
      <c r="Y604" s="15">
        <f>ROUND((V604*W604*X604),2)</f>
        <v>0.25</v>
      </c>
      <c r="Z604" s="15"/>
    </row>
    <row r="605" spans="1:26" x14ac:dyDescent="0.25">
      <c r="A605" s="55" t="s">
        <v>394</v>
      </c>
      <c r="B605" s="15" t="s">
        <v>73</v>
      </c>
      <c r="C605" s="15"/>
      <c r="D605" s="15"/>
      <c r="E605" s="15"/>
      <c r="F605" s="15">
        <v>2.8</v>
      </c>
      <c r="G605" s="15">
        <v>0.7</v>
      </c>
      <c r="H605" s="15">
        <v>0.1787</v>
      </c>
      <c r="I605" s="15">
        <v>2.8</v>
      </c>
      <c r="J605" s="15">
        <f>J601</f>
        <v>0.45</v>
      </c>
      <c r="K605" s="15">
        <v>2.8</v>
      </c>
      <c r="L605" s="15">
        <v>0.9</v>
      </c>
      <c r="M605" s="15">
        <v>2.8</v>
      </c>
      <c r="N605" s="15">
        <v>0.9</v>
      </c>
      <c r="O605" s="15">
        <v>2.8</v>
      </c>
      <c r="P605" s="15">
        <v>0.9</v>
      </c>
      <c r="Q605" s="15">
        <v>2.8</v>
      </c>
      <c r="R605" s="15">
        <v>0.45</v>
      </c>
      <c r="S605" s="15">
        <v>2.8</v>
      </c>
      <c r="T605" s="15">
        <v>0.7</v>
      </c>
      <c r="U605" s="15">
        <f>U601</f>
        <v>0.1787</v>
      </c>
      <c r="V605" s="15">
        <f>AVERAGE(F605,I605,K605,M605,O605,Q605,S605)</f>
        <v>2.8000000000000003</v>
      </c>
      <c r="W605" s="15">
        <f>SUM(G605,J605,L605,N605,P605,R605,T605)</f>
        <v>5</v>
      </c>
      <c r="X605" s="15">
        <f>$D$544</f>
        <v>0.15</v>
      </c>
      <c r="Y605" s="15">
        <f>+ROUND((F605*H605)+(K605*L605*$D$544)+(O605*P605*$D$544)+(S605*U605),2)</f>
        <v>1.76</v>
      </c>
      <c r="Z605" s="15">
        <f>ROUND((I605*J605*X605)+(M605*N605*X605)+(Q605*R605*X605),2)</f>
        <v>0.76</v>
      </c>
    </row>
    <row r="606" spans="1:26" x14ac:dyDescent="0.25">
      <c r="A606" s="55"/>
      <c r="B606" s="15" t="s">
        <v>74</v>
      </c>
      <c r="C606" s="15">
        <v>5</v>
      </c>
      <c r="D606" s="15">
        <v>0.2</v>
      </c>
      <c r="E606" s="15">
        <v>0.25</v>
      </c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>
        <f>+D606</f>
        <v>0.2</v>
      </c>
      <c r="W606" s="15">
        <f>+C606</f>
        <v>5</v>
      </c>
      <c r="X606" s="15">
        <f>+E606</f>
        <v>0.25</v>
      </c>
      <c r="Y606" s="15">
        <f>ROUND((V606*W606*X606),2)</f>
        <v>0.25</v>
      </c>
      <c r="Z606" s="15"/>
    </row>
    <row r="607" spans="1:26" x14ac:dyDescent="0.25">
      <c r="A607" s="55" t="s">
        <v>395</v>
      </c>
      <c r="B607" s="15" t="s">
        <v>75</v>
      </c>
      <c r="C607" s="15"/>
      <c r="D607" s="15"/>
      <c r="E607" s="15"/>
      <c r="F607" s="15">
        <v>2.8</v>
      </c>
      <c r="G607" s="15">
        <v>0.7</v>
      </c>
      <c r="H607" s="15">
        <v>0.1787</v>
      </c>
      <c r="I607" s="15">
        <v>2.8</v>
      </c>
      <c r="J607" s="15">
        <f>J603</f>
        <v>0.45</v>
      </c>
      <c r="K607" s="15">
        <v>2.8</v>
      </c>
      <c r="L607" s="15">
        <v>0.9</v>
      </c>
      <c r="M607" s="15">
        <v>2.8</v>
      </c>
      <c r="N607" s="15">
        <v>0.9</v>
      </c>
      <c r="O607" s="15">
        <v>2.8</v>
      </c>
      <c r="P607" s="15">
        <v>0.9</v>
      </c>
      <c r="Q607" s="15">
        <v>2.8</v>
      </c>
      <c r="R607" s="15">
        <v>0.45</v>
      </c>
      <c r="S607" s="15">
        <v>2.8</v>
      </c>
      <c r="T607" s="15">
        <v>0.7</v>
      </c>
      <c r="U607" s="15">
        <f>U603</f>
        <v>0.1787</v>
      </c>
      <c r="V607" s="15">
        <f>AVERAGE(F607,I607,K607,M607,O607,Q607,S607)</f>
        <v>2.8000000000000003</v>
      </c>
      <c r="W607" s="15">
        <f>SUM(G607,J607,L607,N607,P607,R607,T607)</f>
        <v>5</v>
      </c>
      <c r="X607" s="15">
        <f>$D$544</f>
        <v>0.15</v>
      </c>
      <c r="Y607" s="15">
        <f>+ROUND((F607*H607)+(K607*L607*$D$544)+(O607*P607*$D$544)+(S607*U607),2)</f>
        <v>1.76</v>
      </c>
      <c r="Z607" s="15">
        <f>ROUND((I607*J607*X607)+(M607*N607*X607)+(Q607*R607*X607),2)</f>
        <v>0.76</v>
      </c>
    </row>
    <row r="608" spans="1:26" x14ac:dyDescent="0.25">
      <c r="A608" s="55"/>
      <c r="B608" s="15" t="s">
        <v>76</v>
      </c>
      <c r="C608" s="15">
        <v>5</v>
      </c>
      <c r="D608" s="15">
        <v>0.2</v>
      </c>
      <c r="E608" s="15">
        <v>0.25</v>
      </c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>
        <f>+D608</f>
        <v>0.2</v>
      </c>
      <c r="W608" s="15">
        <f>+C608</f>
        <v>5</v>
      </c>
      <c r="X608" s="15">
        <f>+E608</f>
        <v>0.25</v>
      </c>
      <c r="Y608" s="15">
        <f>ROUND((V608*W608*X608),2)</f>
        <v>0.25</v>
      </c>
      <c r="Z608" s="15"/>
    </row>
    <row r="609" spans="1:26" x14ac:dyDescent="0.25">
      <c r="A609" s="55" t="s">
        <v>396</v>
      </c>
      <c r="B609" s="15" t="s">
        <v>77</v>
      </c>
      <c r="C609" s="15"/>
      <c r="D609" s="15"/>
      <c r="E609" s="15"/>
      <c r="F609" s="15">
        <v>2.7869999999999999</v>
      </c>
      <c r="G609" s="15">
        <v>0.7</v>
      </c>
      <c r="H609" s="15">
        <v>0.1787</v>
      </c>
      <c r="I609" s="15">
        <v>2.8</v>
      </c>
      <c r="J609" s="15">
        <f>J605</f>
        <v>0.45</v>
      </c>
      <c r="K609" s="15">
        <v>2.8</v>
      </c>
      <c r="L609" s="15">
        <v>1.35</v>
      </c>
      <c r="M609" s="15">
        <v>2.8</v>
      </c>
      <c r="N609" s="15">
        <v>0</v>
      </c>
      <c r="O609" s="15">
        <v>2.8</v>
      </c>
      <c r="P609" s="15">
        <f>1.8+(W610-5)</f>
        <v>1.8</v>
      </c>
      <c r="Q609" s="15">
        <v>2.8</v>
      </c>
      <c r="R609" s="15">
        <v>0</v>
      </c>
      <c r="S609" s="15">
        <v>2.7759999999999998</v>
      </c>
      <c r="T609" s="15">
        <v>0.7</v>
      </c>
      <c r="U609" s="15">
        <f>U605</f>
        <v>0.1787</v>
      </c>
      <c r="V609" s="15">
        <f>AVERAGE(F609,I609,K609,M609,O609,Q609,S609)</f>
        <v>2.7947142857142859</v>
      </c>
      <c r="W609" s="15">
        <f>SUM(G609,J609,L609,N609,P609,R609,T609)</f>
        <v>5</v>
      </c>
      <c r="X609" s="15">
        <f>$D$544</f>
        <v>0.15</v>
      </c>
      <c r="Y609" s="15">
        <f>+ROUND((F609*H609)+(K609*L609*$D$544)+(O609*P609*$D$544)+(S609*U609),2)</f>
        <v>2.3199999999999998</v>
      </c>
      <c r="Z609" s="15">
        <f>ROUND((I609*J609*X609)+(M609*N609*X609)+(Q609*R609*X609),2)</f>
        <v>0.19</v>
      </c>
    </row>
    <row r="610" spans="1:26" x14ac:dyDescent="0.25">
      <c r="A610" s="55"/>
      <c r="B610" s="15" t="s">
        <v>78</v>
      </c>
      <c r="C610" s="15">
        <v>5</v>
      </c>
      <c r="D610" s="15">
        <v>0.2</v>
      </c>
      <c r="E610" s="15">
        <v>0.25</v>
      </c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>
        <f>+D610</f>
        <v>0.2</v>
      </c>
      <c r="W610" s="15">
        <f>+C612</f>
        <v>5</v>
      </c>
      <c r="X610" s="15">
        <f>+E610</f>
        <v>0.25</v>
      </c>
      <c r="Y610" s="15">
        <f>ROUND((V610*W610*X610),2)</f>
        <v>0.25</v>
      </c>
      <c r="Z610" s="15"/>
    </row>
    <row r="611" spans="1:26" x14ac:dyDescent="0.25">
      <c r="A611" s="55" t="s">
        <v>397</v>
      </c>
      <c r="B611" s="15" t="s">
        <v>79</v>
      </c>
      <c r="C611" s="15"/>
      <c r="D611" s="15"/>
      <c r="E611" s="15"/>
      <c r="F611" s="15">
        <v>2.9889999999999999</v>
      </c>
      <c r="G611" s="15">
        <v>0.7</v>
      </c>
      <c r="H611" s="15">
        <v>0.1787</v>
      </c>
      <c r="I611" s="15">
        <v>2.8</v>
      </c>
      <c r="J611" s="15">
        <f t="shared" ref="J611" si="67">J607</f>
        <v>0.45</v>
      </c>
      <c r="K611" s="15">
        <v>2.8</v>
      </c>
      <c r="L611" s="15">
        <v>1.35</v>
      </c>
      <c r="M611" s="15">
        <v>2.8</v>
      </c>
      <c r="N611" s="15">
        <v>0</v>
      </c>
      <c r="O611" s="15">
        <v>2.8</v>
      </c>
      <c r="P611" s="15">
        <f t="shared" ref="P611" si="68">1.8+(W612-5)</f>
        <v>2.2969999999999997</v>
      </c>
      <c r="Q611" s="15">
        <v>2.8</v>
      </c>
      <c r="R611" s="15">
        <v>0</v>
      </c>
      <c r="S611" s="15">
        <v>2.65</v>
      </c>
      <c r="T611" s="15">
        <v>0.7</v>
      </c>
      <c r="U611" s="15">
        <f>U607</f>
        <v>0.1787</v>
      </c>
      <c r="V611" s="15">
        <f>AVERAGE(F611,I611,K611,M611,O611,Q611,S611)</f>
        <v>2.8055714285714286</v>
      </c>
      <c r="W611" s="15">
        <f>SUM(G611,J611,L611,N611,P611,R611,T611)</f>
        <v>5.4969999999999999</v>
      </c>
      <c r="X611" s="15">
        <f>$D$544</f>
        <v>0.15</v>
      </c>
      <c r="Y611" s="15">
        <f>+ROUND((F611*H611)+(K611*L611*$D$544)+(O611*P611*$D$544)+(S611*U611),2)</f>
        <v>2.54</v>
      </c>
      <c r="Z611" s="15">
        <f>ROUND((I611*J611*X611)+(M611*N611*X611)+(Q611*R611*X611),2)</f>
        <v>0.19</v>
      </c>
    </row>
    <row r="612" spans="1:26" x14ac:dyDescent="0.25">
      <c r="A612" s="55"/>
      <c r="B612" s="15" t="s">
        <v>80</v>
      </c>
      <c r="C612" s="15">
        <v>5</v>
      </c>
      <c r="D612" s="15">
        <v>0.2</v>
      </c>
      <c r="E612" s="15">
        <v>0.25</v>
      </c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>
        <f>+D612</f>
        <v>0.2</v>
      </c>
      <c r="W612" s="15">
        <f>+C614</f>
        <v>5.4969999999999999</v>
      </c>
      <c r="X612" s="15">
        <f>+E612</f>
        <v>0.25</v>
      </c>
      <c r="Y612" s="15">
        <f>ROUND((V612*W612*X612),2)</f>
        <v>0.27</v>
      </c>
      <c r="Z612" s="15"/>
    </row>
    <row r="613" spans="1:26" x14ac:dyDescent="0.25">
      <c r="A613" s="55" t="s">
        <v>398</v>
      </c>
      <c r="B613" s="15" t="s">
        <v>81</v>
      </c>
      <c r="C613" s="56"/>
      <c r="D613" s="15"/>
      <c r="E613" s="15"/>
      <c r="F613" s="15">
        <v>3.004</v>
      </c>
      <c r="G613" s="15">
        <v>0.7</v>
      </c>
      <c r="H613" s="15">
        <v>0.1787</v>
      </c>
      <c r="I613" s="15">
        <v>2.8</v>
      </c>
      <c r="J613" s="15">
        <f t="shared" ref="J613" si="69">J609</f>
        <v>0.45</v>
      </c>
      <c r="K613" s="15">
        <v>2.8</v>
      </c>
      <c r="L613" s="15">
        <v>1.35</v>
      </c>
      <c r="M613" s="15">
        <v>2.8</v>
      </c>
      <c r="N613" s="15">
        <v>0</v>
      </c>
      <c r="O613" s="15">
        <v>2.8</v>
      </c>
      <c r="P613" s="15">
        <f t="shared" ref="P613" si="70">1.8+(W614-5)</f>
        <v>2.726</v>
      </c>
      <c r="Q613" s="15">
        <v>2.8</v>
      </c>
      <c r="R613" s="15">
        <v>0</v>
      </c>
      <c r="S613" s="15">
        <v>2.6320000000000001</v>
      </c>
      <c r="T613" s="15">
        <v>0.7</v>
      </c>
      <c r="U613" s="15">
        <f>U609</f>
        <v>0.1787</v>
      </c>
      <c r="V613" s="15">
        <f>AVERAGE(F613,I613,K613,M613,O613,Q613,S613)</f>
        <v>2.8051428571428576</v>
      </c>
      <c r="W613" s="15">
        <f>SUM(G613,J613,L613,N613,P613,R613,T613)</f>
        <v>5.9260000000000002</v>
      </c>
      <c r="X613" s="15">
        <f>$D$544</f>
        <v>0.15</v>
      </c>
      <c r="Y613" s="15">
        <f>+ROUND((F613*H613)+(K613*L613*$D$544)+(O613*P613*$D$544)+(S613*U613),2)</f>
        <v>2.72</v>
      </c>
      <c r="Z613" s="15">
        <f>ROUND((I613*J613*X613)+(M613*N613*X613)+(Q613*R613*X613),2)</f>
        <v>0.19</v>
      </c>
    </row>
    <row r="614" spans="1:26" x14ac:dyDescent="0.25">
      <c r="A614" s="55"/>
      <c r="B614" s="15" t="s">
        <v>82</v>
      </c>
      <c r="C614" s="15">
        <v>5.4969999999999999</v>
      </c>
      <c r="D614" s="15">
        <v>0.2</v>
      </c>
      <c r="E614" s="15">
        <v>0.25</v>
      </c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>
        <f>+D614</f>
        <v>0.2</v>
      </c>
      <c r="W614" s="15">
        <f>+C616</f>
        <v>5.9260000000000002</v>
      </c>
      <c r="X614" s="15">
        <f>+E614</f>
        <v>0.25</v>
      </c>
      <c r="Y614" s="15">
        <f>ROUND((V614*W614*X614),2)</f>
        <v>0.3</v>
      </c>
      <c r="Z614" s="15"/>
    </row>
    <row r="615" spans="1:26" x14ac:dyDescent="0.25">
      <c r="A615" s="55" t="s">
        <v>399</v>
      </c>
      <c r="B615" s="15" t="s">
        <v>83</v>
      </c>
      <c r="C615" s="15"/>
      <c r="D615" s="15"/>
      <c r="E615" s="15"/>
      <c r="F615" s="15">
        <v>2.911</v>
      </c>
      <c r="G615" s="15">
        <v>0.7</v>
      </c>
      <c r="H615" s="15">
        <v>0.1787</v>
      </c>
      <c r="I615" s="15">
        <v>2.8</v>
      </c>
      <c r="J615" s="15">
        <f t="shared" ref="J615" si="71">J611</f>
        <v>0.45</v>
      </c>
      <c r="K615" s="15">
        <v>2.8</v>
      </c>
      <c r="L615" s="15">
        <v>1.35</v>
      </c>
      <c r="M615" s="15">
        <v>2.8</v>
      </c>
      <c r="N615" s="15">
        <v>0</v>
      </c>
      <c r="O615" s="15">
        <v>2.8</v>
      </c>
      <c r="P615" s="15">
        <f t="shared" ref="P615" si="72">1.8+(W616-5)</f>
        <v>3.1499999999999995</v>
      </c>
      <c r="Q615" s="15">
        <v>2.8</v>
      </c>
      <c r="R615" s="15">
        <v>0</v>
      </c>
      <c r="S615" s="15">
        <v>2.6970000000000001</v>
      </c>
      <c r="T615" s="15">
        <v>0.7</v>
      </c>
      <c r="U615" s="15">
        <f>U611</f>
        <v>0.1787</v>
      </c>
      <c r="V615" s="15">
        <f>AVERAGE(F615,I615,K615,M615,O615,Q615,S615)</f>
        <v>2.8011428571428572</v>
      </c>
      <c r="W615" s="15">
        <f>SUM(G615,J615,L615,N615,P615,R615,T615)</f>
        <v>6.35</v>
      </c>
      <c r="X615" s="15">
        <f>$D$544</f>
        <v>0.15</v>
      </c>
      <c r="Y615" s="15">
        <f>+ROUND((F615*H615)+(K615*L615*$D$544)+(O615*P615*$D$544)+(S615*U615),2)</f>
        <v>2.89</v>
      </c>
      <c r="Z615" s="15">
        <f>ROUND((I615*J615*X615)+(M615*N615*X615)+(Q615*R615*X615),2)</f>
        <v>0.19</v>
      </c>
    </row>
    <row r="616" spans="1:26" x14ac:dyDescent="0.25">
      <c r="A616" s="55"/>
      <c r="B616" s="15" t="s">
        <v>84</v>
      </c>
      <c r="C616" s="15">
        <v>5.9260000000000002</v>
      </c>
      <c r="D616" s="15">
        <v>0.2</v>
      </c>
      <c r="E616" s="15">
        <v>0.25</v>
      </c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>
        <f>+D616</f>
        <v>0.2</v>
      </c>
      <c r="W616" s="15">
        <f>+C618</f>
        <v>6.35</v>
      </c>
      <c r="X616" s="15">
        <f>+E616</f>
        <v>0.25</v>
      </c>
      <c r="Y616" s="15">
        <f>ROUND((V616*W616*X616),2)</f>
        <v>0.32</v>
      </c>
      <c r="Z616" s="15"/>
    </row>
    <row r="617" spans="1:26" x14ac:dyDescent="0.25">
      <c r="A617" s="55" t="s">
        <v>400</v>
      </c>
      <c r="B617" s="15" t="s">
        <v>85</v>
      </c>
      <c r="C617" s="15"/>
      <c r="D617" s="15"/>
      <c r="E617" s="15"/>
      <c r="F617" s="15">
        <v>2.8069999999999999</v>
      </c>
      <c r="G617" s="15">
        <v>0.7</v>
      </c>
      <c r="H617" s="15">
        <v>0.1787</v>
      </c>
      <c r="I617" s="15">
        <v>2.8</v>
      </c>
      <c r="J617" s="15">
        <f t="shared" ref="J617" si="73">J613</f>
        <v>0.45</v>
      </c>
      <c r="K617" s="15">
        <v>2.8</v>
      </c>
      <c r="L617" s="15">
        <v>1.35</v>
      </c>
      <c r="M617" s="15">
        <v>2.8</v>
      </c>
      <c r="N617" s="15">
        <v>0</v>
      </c>
      <c r="O617" s="15">
        <v>2.8</v>
      </c>
      <c r="P617" s="15">
        <f t="shared" ref="P617" si="74">1.8+(W618-5)</f>
        <v>3.1499999999999995</v>
      </c>
      <c r="Q617" s="15">
        <v>2.8</v>
      </c>
      <c r="R617" s="15">
        <v>0</v>
      </c>
      <c r="S617" s="15">
        <v>2.8029999999999999</v>
      </c>
      <c r="T617" s="15">
        <v>0.7</v>
      </c>
      <c r="U617" s="15">
        <f>U613</f>
        <v>0.1787</v>
      </c>
      <c r="V617" s="15">
        <f>AVERAGE(F617,I617,K617,M617,O617,Q617,S617)</f>
        <v>2.801428571428572</v>
      </c>
      <c r="W617" s="15">
        <f>SUM(G617,J617,L617,N617,P617,R617,T617)</f>
        <v>6.35</v>
      </c>
      <c r="X617" s="15">
        <f>$D$544</f>
        <v>0.15</v>
      </c>
      <c r="Y617" s="15">
        <f>+ROUND((F617*H617)+(K617*L617*$D$544)+(O617*P617*$D$544)+(S617*U617),2)</f>
        <v>2.89</v>
      </c>
      <c r="Z617" s="15">
        <f>ROUND((I617*J617*X617)+(M617*N617*X617)+(Q617*R617*X617),2)</f>
        <v>0.19</v>
      </c>
    </row>
    <row r="618" spans="1:26" x14ac:dyDescent="0.25">
      <c r="A618" s="55"/>
      <c r="B618" s="15" t="s">
        <v>86</v>
      </c>
      <c r="C618" s="15">
        <v>6.35</v>
      </c>
      <c r="D618" s="15">
        <v>0.2</v>
      </c>
      <c r="E618" s="15">
        <v>0.25</v>
      </c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>
        <f>+D618</f>
        <v>0.2</v>
      </c>
      <c r="W618" s="15">
        <f>+C620</f>
        <v>6.35</v>
      </c>
      <c r="X618" s="15">
        <f>+E618</f>
        <v>0.25</v>
      </c>
      <c r="Y618" s="15">
        <f>ROUND((V618*W618*X618),2)</f>
        <v>0.32</v>
      </c>
      <c r="Z618" s="15"/>
    </row>
    <row r="619" spans="1:26" x14ac:dyDescent="0.25">
      <c r="A619" s="55" t="s">
        <v>401</v>
      </c>
      <c r="B619" s="15" t="s">
        <v>87</v>
      </c>
      <c r="C619" s="15"/>
      <c r="D619" s="15"/>
      <c r="E619" s="15"/>
      <c r="F619" s="15">
        <v>3.323</v>
      </c>
      <c r="G619" s="15">
        <v>0.7</v>
      </c>
      <c r="H619" s="15">
        <v>0.1787</v>
      </c>
      <c r="I619" s="15">
        <v>2.8</v>
      </c>
      <c r="J619" s="15">
        <f t="shared" ref="J619" si="75">J615</f>
        <v>0.45</v>
      </c>
      <c r="K619" s="15">
        <v>2.8</v>
      </c>
      <c r="L619" s="15">
        <v>1.35</v>
      </c>
      <c r="M619" s="15">
        <v>2.8</v>
      </c>
      <c r="N619" s="15">
        <v>0</v>
      </c>
      <c r="O619" s="15">
        <v>2.8</v>
      </c>
      <c r="P619" s="15">
        <f t="shared" ref="P619" si="76">1.8+(W620-5)</f>
        <v>3.1499999999999995</v>
      </c>
      <c r="Q619" s="15">
        <v>2.8</v>
      </c>
      <c r="R619" s="15">
        <v>0</v>
      </c>
      <c r="S619" s="15">
        <v>1.99</v>
      </c>
      <c r="T619" s="15">
        <v>0.7</v>
      </c>
      <c r="U619" s="15">
        <f>U615</f>
        <v>0.1787</v>
      </c>
      <c r="V619" s="15">
        <f>AVERAGE(F619,I619,K619,M619,O619,Q619,S619)</f>
        <v>2.7589999999999999</v>
      </c>
      <c r="W619" s="15">
        <f>SUM(G619,J619,L619,N619,P619,R619,T619)</f>
        <v>6.35</v>
      </c>
      <c r="X619" s="15">
        <f>$D$544</f>
        <v>0.15</v>
      </c>
      <c r="Y619" s="15">
        <f>+ROUND((F619*H619)+(K619*L619*$D$544)+(O619*P619*$D$544)+(S619*U619),2)</f>
        <v>2.84</v>
      </c>
      <c r="Z619" s="15">
        <f>ROUND((I619*J619*X619)+(M619*N619*X619)+(Q619*R619*X619),2)</f>
        <v>0.19</v>
      </c>
    </row>
    <row r="620" spans="1:26" x14ac:dyDescent="0.25">
      <c r="A620" s="55"/>
      <c r="B620" s="15" t="s">
        <v>88</v>
      </c>
      <c r="C620" s="15">
        <v>6.35</v>
      </c>
      <c r="D620" s="15">
        <v>0.2</v>
      </c>
      <c r="E620" s="15">
        <v>0.25</v>
      </c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>
        <f>+D620</f>
        <v>0.2</v>
      </c>
      <c r="W620" s="15">
        <f>+C622</f>
        <v>6.35</v>
      </c>
      <c r="X620" s="15">
        <f>+E620</f>
        <v>0.25</v>
      </c>
      <c r="Y620" s="15">
        <f>ROUND((V620*W620*X620),2)</f>
        <v>0.32</v>
      </c>
      <c r="Z620" s="15"/>
    </row>
    <row r="621" spans="1:26" x14ac:dyDescent="0.25">
      <c r="A621" s="55" t="s">
        <v>402</v>
      </c>
      <c r="B621" s="15" t="s">
        <v>89</v>
      </c>
      <c r="C621" s="15"/>
      <c r="D621" s="15"/>
      <c r="E621" s="15"/>
      <c r="F621" s="15">
        <v>3.3235999999999999</v>
      </c>
      <c r="G621" s="15">
        <v>0.7</v>
      </c>
      <c r="H621" s="15">
        <v>0.1787</v>
      </c>
      <c r="I621" s="15">
        <v>2.8</v>
      </c>
      <c r="J621" s="15">
        <f t="shared" ref="J621" si="77">J617</f>
        <v>0.45</v>
      </c>
      <c r="K621" s="15">
        <v>2.8</v>
      </c>
      <c r="L621" s="15">
        <v>1.35</v>
      </c>
      <c r="M621" s="15">
        <v>2.8</v>
      </c>
      <c r="N621" s="15">
        <v>0</v>
      </c>
      <c r="O621" s="15">
        <v>2.8</v>
      </c>
      <c r="P621" s="15">
        <f t="shared" ref="P621" si="78">1.8+(W622-5)</f>
        <v>3.1499999999999995</v>
      </c>
      <c r="Q621" s="15">
        <v>2.8</v>
      </c>
      <c r="R621" s="15">
        <v>0</v>
      </c>
      <c r="S621" s="15">
        <v>1.992</v>
      </c>
      <c r="T621" s="15">
        <v>0.7</v>
      </c>
      <c r="U621" s="15">
        <f>U617</f>
        <v>0.1787</v>
      </c>
      <c r="V621" s="15">
        <f>AVERAGE(F621,I621,K621,M621,O621,Q621,S621)</f>
        <v>2.7593714285714293</v>
      </c>
      <c r="W621" s="15">
        <f>SUM(G621,J621,L621,N621,P621,R621,T621)</f>
        <v>6.35</v>
      </c>
      <c r="X621" s="15">
        <f>$D$544</f>
        <v>0.15</v>
      </c>
      <c r="Y621" s="15">
        <f>+ROUND((F621*H621)+(K621*L621*$D$544)+(O621*P621*$D$544)+(S621*U621),2)</f>
        <v>2.84</v>
      </c>
      <c r="Z621" s="15">
        <f>ROUND((I621*J621*X621)+(M621*N621*X621)+(Q621*R621*X621),2)</f>
        <v>0.19</v>
      </c>
    </row>
    <row r="622" spans="1:26" x14ac:dyDescent="0.25">
      <c r="A622" s="55"/>
      <c r="B622" s="15" t="s">
        <v>90</v>
      </c>
      <c r="C622" s="15">
        <v>6.35</v>
      </c>
      <c r="D622" s="15">
        <v>0.2</v>
      </c>
      <c r="E622" s="15">
        <v>0.25</v>
      </c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>
        <f>+D622</f>
        <v>0.2</v>
      </c>
      <c r="W622" s="15">
        <f>+C624</f>
        <v>6.35</v>
      </c>
      <c r="X622" s="15">
        <f>+E622</f>
        <v>0.25</v>
      </c>
      <c r="Y622" s="15">
        <f>ROUND((V622*W622*X622),2)</f>
        <v>0.32</v>
      </c>
      <c r="Z622" s="15"/>
    </row>
    <row r="623" spans="1:26" x14ac:dyDescent="0.25">
      <c r="A623" s="55" t="s">
        <v>403</v>
      </c>
      <c r="B623" s="15" t="s">
        <v>91</v>
      </c>
      <c r="C623" s="15"/>
      <c r="D623" s="15"/>
      <c r="E623" s="15"/>
      <c r="F623" s="15">
        <v>3.3239999999999998</v>
      </c>
      <c r="G623" s="15">
        <v>0.7</v>
      </c>
      <c r="H623" s="15">
        <v>0.1787</v>
      </c>
      <c r="I623" s="15">
        <v>2.8</v>
      </c>
      <c r="J623" s="15">
        <f t="shared" ref="J623" si="79">J619</f>
        <v>0.45</v>
      </c>
      <c r="K623" s="15">
        <v>2.8</v>
      </c>
      <c r="L623" s="15">
        <v>1.35</v>
      </c>
      <c r="M623" s="15">
        <v>2.8</v>
      </c>
      <c r="N623" s="15">
        <v>0</v>
      </c>
      <c r="O623" s="15">
        <v>2.8</v>
      </c>
      <c r="P623" s="15">
        <f t="shared" ref="P623" si="80">1.8+(W624-5)</f>
        <v>3.1095999999999995</v>
      </c>
      <c r="Q623" s="15">
        <v>2.8</v>
      </c>
      <c r="R623" s="15">
        <v>0</v>
      </c>
      <c r="S623" s="15">
        <v>1.9930000000000001</v>
      </c>
      <c r="T623" s="15">
        <v>0.7</v>
      </c>
      <c r="U623" s="15">
        <f>U619</f>
        <v>0.1787</v>
      </c>
      <c r="V623" s="15">
        <f>AVERAGE(F623,I623,K623,M623,O623,Q623,S623)</f>
        <v>2.7595714285714288</v>
      </c>
      <c r="W623" s="15">
        <f>SUM(G623,J623,L623,N623,P623,R623,T623)</f>
        <v>6.3095999999999997</v>
      </c>
      <c r="X623" s="15">
        <f>$D$544</f>
        <v>0.15</v>
      </c>
      <c r="Y623" s="15">
        <f>+ROUND((F623*H623)+(K623*L623*$D$544)+(O623*P623*$D$544)+(S623*U623),2)</f>
        <v>2.82</v>
      </c>
      <c r="Z623" s="15">
        <f>ROUND((I623*J623*X623)+(M623*N623*X623)+(Q623*R623*X623),2)</f>
        <v>0.19</v>
      </c>
    </row>
    <row r="624" spans="1:26" x14ac:dyDescent="0.25">
      <c r="A624" s="55"/>
      <c r="B624" s="15" t="s">
        <v>92</v>
      </c>
      <c r="C624" s="15">
        <v>6.35</v>
      </c>
      <c r="D624" s="15">
        <v>0.2</v>
      </c>
      <c r="E624" s="15">
        <v>0.25</v>
      </c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>
        <f>+D624</f>
        <v>0.2</v>
      </c>
      <c r="W624" s="15">
        <f>+C626</f>
        <v>6.3095999999999997</v>
      </c>
      <c r="X624" s="15">
        <f>+E624</f>
        <v>0.25</v>
      </c>
      <c r="Y624" s="15">
        <f>ROUND((V624*W624*X624),2)</f>
        <v>0.32</v>
      </c>
      <c r="Z624" s="15"/>
    </row>
    <row r="625" spans="1:26" x14ac:dyDescent="0.25">
      <c r="A625" s="55" t="s">
        <v>404</v>
      </c>
      <c r="B625" s="15" t="s">
        <v>93</v>
      </c>
      <c r="C625" s="15"/>
      <c r="D625" s="15"/>
      <c r="E625" s="15"/>
      <c r="F625" s="15">
        <v>3.266</v>
      </c>
      <c r="G625" s="15">
        <v>0.7</v>
      </c>
      <c r="H625" s="15">
        <v>0.1787</v>
      </c>
      <c r="I625" s="15">
        <v>2.8</v>
      </c>
      <c r="J625" s="15">
        <f t="shared" ref="J625" si="81">J621</f>
        <v>0.45</v>
      </c>
      <c r="K625" s="15">
        <v>2.8</v>
      </c>
      <c r="L625" s="15">
        <v>1.35</v>
      </c>
      <c r="M625" s="15">
        <v>2.8</v>
      </c>
      <c r="N625" s="15">
        <v>0</v>
      </c>
      <c r="O625" s="15">
        <v>2.8</v>
      </c>
      <c r="P625" s="15">
        <f t="shared" ref="P625" si="82">1.8+(W626-5)</f>
        <v>2.6099999999999994</v>
      </c>
      <c r="Q625" s="15">
        <v>2.8</v>
      </c>
      <c r="R625" s="15">
        <v>0</v>
      </c>
      <c r="S625" s="15">
        <v>2.8300999999999998</v>
      </c>
      <c r="T625" s="15">
        <v>0.7</v>
      </c>
      <c r="U625" s="15">
        <f>U621</f>
        <v>0.1787</v>
      </c>
      <c r="V625" s="15">
        <f>AVERAGE(F625,I625,K625,M625,O625,Q625,S625)</f>
        <v>2.8708714285714287</v>
      </c>
      <c r="W625" s="15">
        <f>SUM(G625,J625,L625,N625,P625,R625,T625)</f>
        <v>5.81</v>
      </c>
      <c r="X625" s="15">
        <f>$D$544</f>
        <v>0.15</v>
      </c>
      <c r="Y625" s="15">
        <f>+ROUND((F625*H625)+(K625*L625*$D$544)+(O625*P625*$D$544)+(S625*U625),2)</f>
        <v>2.75</v>
      </c>
      <c r="Z625" s="15">
        <f>ROUND((I625*J625*X625)+(M625*N625*X625)+(Q625*R625*X625),2)</f>
        <v>0.19</v>
      </c>
    </row>
    <row r="626" spans="1:26" x14ac:dyDescent="0.25">
      <c r="A626" s="55"/>
      <c r="B626" s="15" t="s">
        <v>94</v>
      </c>
      <c r="C626" s="15">
        <v>6.3095999999999997</v>
      </c>
      <c r="D626" s="15">
        <v>0.2</v>
      </c>
      <c r="E626" s="15">
        <v>0.25</v>
      </c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56"/>
      <c r="T626" s="15"/>
      <c r="U626" s="15"/>
      <c r="V626" s="15">
        <f>+D626</f>
        <v>0.2</v>
      </c>
      <c r="W626" s="15">
        <f>+C628</f>
        <v>5.81</v>
      </c>
      <c r="X626" s="15">
        <f>+E626</f>
        <v>0.25</v>
      </c>
      <c r="Y626" s="15">
        <f>ROUND((V626*W626*X626),2)</f>
        <v>0.28999999999999998</v>
      </c>
      <c r="Z626" s="15"/>
    </row>
    <row r="627" spans="1:26" x14ac:dyDescent="0.25">
      <c r="A627" s="55" t="s">
        <v>405</v>
      </c>
      <c r="B627" s="15" t="s">
        <v>95</v>
      </c>
      <c r="C627" s="15"/>
      <c r="D627" s="15"/>
      <c r="E627" s="15"/>
      <c r="F627" s="15">
        <v>2.8</v>
      </c>
      <c r="G627" s="15">
        <v>0.7</v>
      </c>
      <c r="H627" s="15">
        <v>0.1787</v>
      </c>
      <c r="I627" s="15">
        <v>2.8</v>
      </c>
      <c r="J627" s="15">
        <f t="shared" ref="J627" si="83">J623</f>
        <v>0.45</v>
      </c>
      <c r="K627" s="15">
        <v>2.8</v>
      </c>
      <c r="L627" s="15">
        <v>1.35</v>
      </c>
      <c r="M627" s="15">
        <v>2.8</v>
      </c>
      <c r="N627" s="15">
        <v>0</v>
      </c>
      <c r="O627" s="15">
        <v>2.8</v>
      </c>
      <c r="P627" s="15">
        <f t="shared" ref="P627" si="84">1.8+(W628-5)</f>
        <v>2.2400000000000002</v>
      </c>
      <c r="Q627" s="15">
        <v>2.8</v>
      </c>
      <c r="R627" s="15">
        <v>0</v>
      </c>
      <c r="S627" s="15">
        <v>2.8511000000000002</v>
      </c>
      <c r="T627" s="15">
        <v>0.7</v>
      </c>
      <c r="U627" s="15">
        <f>U623</f>
        <v>0.1787</v>
      </c>
      <c r="V627" s="15">
        <f t="shared" ref="V627" si="85">AVERAGE(F627,I627,K627,M627,O627,Q627,S627)</f>
        <v>2.8073000000000001</v>
      </c>
      <c r="W627" s="15">
        <f t="shared" ref="W627:W629" si="86">SUM(G627,J627,L627,N627,P627,R627,T627)</f>
        <v>5.44</v>
      </c>
      <c r="X627" s="15">
        <f>$D$544</f>
        <v>0.15</v>
      </c>
      <c r="Y627" s="15">
        <f>+ROUND((F627*H627)+(K627*L627*$D$544)+(O627*P627*$D$544)+(S627*U627),2)</f>
        <v>2.52</v>
      </c>
      <c r="Z627" s="15">
        <f>ROUND((I627*J627*X627)+(M627*N627*X627)+(Q627*R627*X627),2)</f>
        <v>0.19</v>
      </c>
    </row>
    <row r="628" spans="1:26" x14ac:dyDescent="0.25">
      <c r="A628" s="55"/>
      <c r="B628" s="15" t="s">
        <v>96</v>
      </c>
      <c r="C628" s="15">
        <v>5.81</v>
      </c>
      <c r="D628" s="15">
        <v>0.2</v>
      </c>
      <c r="E628" s="15">
        <v>0.25</v>
      </c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56"/>
      <c r="T628" s="15"/>
      <c r="U628" s="15"/>
      <c r="V628" s="15">
        <f t="shared" ref="V628" si="87">+D628</f>
        <v>0.2</v>
      </c>
      <c r="W628" s="15">
        <f>+C630</f>
        <v>5.44</v>
      </c>
      <c r="X628" s="15">
        <f t="shared" ref="X628" si="88">+E628</f>
        <v>0.25</v>
      </c>
      <c r="Y628" s="15">
        <f t="shared" ref="Y628" si="89">ROUND((V628*W628*X628),2)</f>
        <v>0.27</v>
      </c>
      <c r="Z628" s="15"/>
    </row>
    <row r="629" spans="1:26" x14ac:dyDescent="0.25">
      <c r="A629" s="55" t="s">
        <v>406</v>
      </c>
      <c r="B629" s="15" t="s">
        <v>97</v>
      </c>
      <c r="C629" s="15"/>
      <c r="D629" s="15"/>
      <c r="E629" s="15"/>
      <c r="F629" s="15">
        <v>2.8</v>
      </c>
      <c r="G629" s="15">
        <v>0.7</v>
      </c>
      <c r="H629" s="15">
        <v>0.1787</v>
      </c>
      <c r="I629" s="15">
        <v>2.8</v>
      </c>
      <c r="J629" s="15">
        <f t="shared" ref="J629" si="90">J625</f>
        <v>0.45</v>
      </c>
      <c r="K629" s="15">
        <v>2.8</v>
      </c>
      <c r="L629" s="15">
        <v>1.35</v>
      </c>
      <c r="M629" s="15">
        <v>2.8</v>
      </c>
      <c r="N629" s="15">
        <v>0</v>
      </c>
      <c r="O629" s="15">
        <v>2.8</v>
      </c>
      <c r="P629" s="15">
        <f t="shared" ref="P629" si="91">1.8+(W630-5)</f>
        <v>1.8</v>
      </c>
      <c r="Q629" s="15">
        <v>2.8</v>
      </c>
      <c r="R629" s="15">
        <v>0</v>
      </c>
      <c r="S629" s="15">
        <v>2.6909999999999998</v>
      </c>
      <c r="T629" s="15">
        <v>0.7</v>
      </c>
      <c r="U629" s="15">
        <f>U625</f>
        <v>0.1787</v>
      </c>
      <c r="V629" s="15">
        <f t="shared" ref="V629" si="92">AVERAGE(F629,I629,K629,M629,O629,Q629,S629)</f>
        <v>2.7844285714285713</v>
      </c>
      <c r="W629" s="15">
        <f t="shared" si="86"/>
        <v>5</v>
      </c>
      <c r="X629" s="15">
        <f>$D$544</f>
        <v>0.15</v>
      </c>
      <c r="Y629" s="15">
        <f>+ROUND((F629*H629)+(K629*L629*$D$544)+(O629*P629*$D$544)+(S629*U629),2)</f>
        <v>2.2999999999999998</v>
      </c>
      <c r="Z629" s="15">
        <f>ROUND((I629*J629*X629)+(M629*N629*X629)+(Q629*R629*X629),2)</f>
        <v>0.19</v>
      </c>
    </row>
    <row r="630" spans="1:26" x14ac:dyDescent="0.25">
      <c r="A630" s="55"/>
      <c r="B630" s="15" t="s">
        <v>98</v>
      </c>
      <c r="C630" s="15">
        <v>5.44</v>
      </c>
      <c r="D630" s="15">
        <v>0.2</v>
      </c>
      <c r="E630" s="15">
        <v>0.25</v>
      </c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56"/>
      <c r="T630" s="15"/>
      <c r="U630" s="15"/>
      <c r="V630" s="15">
        <f t="shared" ref="V630" si="93">+D630</f>
        <v>0.2</v>
      </c>
      <c r="W630" s="15">
        <f>+C632</f>
        <v>5</v>
      </c>
      <c r="X630" s="15">
        <f t="shared" ref="X630" si="94">+E630</f>
        <v>0.25</v>
      </c>
      <c r="Y630" s="15">
        <f t="shared" ref="Y630" si="95">ROUND((V630*W630*X630),2)</f>
        <v>0.25</v>
      </c>
      <c r="Z630" s="15"/>
    </row>
    <row r="631" spans="1:26" x14ac:dyDescent="0.25">
      <c r="A631" s="55" t="s">
        <v>407</v>
      </c>
      <c r="B631" s="15" t="s">
        <v>99</v>
      </c>
      <c r="C631" s="15"/>
      <c r="D631" s="15"/>
      <c r="E631" s="15"/>
      <c r="F631" s="15">
        <v>2.887</v>
      </c>
      <c r="G631" s="15">
        <v>0.7</v>
      </c>
      <c r="H631" s="15">
        <v>0.1787</v>
      </c>
      <c r="I631" s="15">
        <v>2.8</v>
      </c>
      <c r="J631" s="15">
        <f t="shared" ref="J631" si="96">J627</f>
        <v>0.45</v>
      </c>
      <c r="K631" s="15">
        <v>2.8</v>
      </c>
      <c r="L631" s="15">
        <v>1.35</v>
      </c>
      <c r="M631" s="15">
        <v>2.8</v>
      </c>
      <c r="N631" s="15">
        <v>0</v>
      </c>
      <c r="O631" s="15">
        <v>2.8</v>
      </c>
      <c r="P631" s="15">
        <f t="shared" ref="P631" si="97">1.8+(W632-5)</f>
        <v>1.8</v>
      </c>
      <c r="Q631" s="15">
        <v>2.8</v>
      </c>
      <c r="R631" s="15">
        <v>0</v>
      </c>
      <c r="S631" s="15">
        <v>2.7709999999999999</v>
      </c>
      <c r="T631" s="15">
        <v>0.7</v>
      </c>
      <c r="U631" s="15">
        <f>U627</f>
        <v>0.1787</v>
      </c>
      <c r="V631" s="15">
        <f t="shared" ref="V631" si="98">AVERAGE(F631,I631,K631,M631,O631,Q631,S631)</f>
        <v>2.8082857142857143</v>
      </c>
      <c r="W631" s="15">
        <f t="shared" ref="W631" si="99">SUM(G631,J631,L631,N631,P631,R631,T631)</f>
        <v>5</v>
      </c>
      <c r="X631" s="15">
        <f>$D$544</f>
        <v>0.15</v>
      </c>
      <c r="Y631" s="15">
        <f>+ROUND((F631*H631)+(K631*L631*$D$544)+(O631*P631*$D$544)+(S631*U631),2)</f>
        <v>2.33</v>
      </c>
      <c r="Z631" s="15">
        <f>ROUND((I631*J631*X631)+(M631*N631*X631)+(Q631*R631*X631),2)</f>
        <v>0.19</v>
      </c>
    </row>
    <row r="632" spans="1:26" x14ac:dyDescent="0.25">
      <c r="A632" s="55"/>
      <c r="B632" s="15" t="s">
        <v>100</v>
      </c>
      <c r="C632" s="15">
        <v>5</v>
      </c>
      <c r="D632" s="15">
        <v>0.2</v>
      </c>
      <c r="E632" s="15">
        <v>0.25</v>
      </c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>
        <f t="shared" ref="V632" si="100">+D632</f>
        <v>0.2</v>
      </c>
      <c r="W632" s="15">
        <f t="shared" ref="W632" si="101">+C632</f>
        <v>5</v>
      </c>
      <c r="X632" s="15">
        <f t="shared" ref="X632" si="102">+E632</f>
        <v>0.25</v>
      </c>
      <c r="Y632" s="15">
        <f t="shared" ref="Y632" si="103">ROUND((V632*W632*X632),2)</f>
        <v>0.25</v>
      </c>
      <c r="Z632" s="15"/>
    </row>
    <row r="633" spans="1:26" x14ac:dyDescent="0.25">
      <c r="A633" s="55" t="s">
        <v>408</v>
      </c>
      <c r="B633" s="15" t="s">
        <v>101</v>
      </c>
      <c r="C633" s="15"/>
      <c r="D633" s="15"/>
      <c r="E633" s="15"/>
      <c r="F633" s="15">
        <v>2.8105000000000002</v>
      </c>
      <c r="G633" s="15">
        <v>0.7</v>
      </c>
      <c r="H633" s="15">
        <v>0.1787</v>
      </c>
      <c r="I633" s="15">
        <v>2.8</v>
      </c>
      <c r="J633" s="15">
        <f t="shared" ref="J633" si="104">J629</f>
        <v>0.45</v>
      </c>
      <c r="K633" s="15">
        <v>2.8</v>
      </c>
      <c r="L633" s="15">
        <v>1.35</v>
      </c>
      <c r="M633" s="15">
        <v>2.8</v>
      </c>
      <c r="N633" s="15">
        <v>0</v>
      </c>
      <c r="O633" s="15">
        <v>2.8</v>
      </c>
      <c r="P633" s="15">
        <f t="shared" ref="P633" si="105">1.8+(W634-5)</f>
        <v>1.8</v>
      </c>
      <c r="Q633" s="15">
        <v>2.8</v>
      </c>
      <c r="R633" s="15">
        <v>0</v>
      </c>
      <c r="S633" s="15">
        <v>2.7759999999999998</v>
      </c>
      <c r="T633" s="15">
        <v>0.7</v>
      </c>
      <c r="U633" s="15">
        <f>U629</f>
        <v>0.1787</v>
      </c>
      <c r="V633" s="15">
        <f>AVERAGE(F633,I633,K633,M633,O633,Q633,S633)</f>
        <v>2.7980714285714288</v>
      </c>
      <c r="W633" s="15">
        <f>SUM(G633,J633,L633,N633,P633,R633,T633)</f>
        <v>5</v>
      </c>
      <c r="X633" s="15">
        <f>$D$544</f>
        <v>0.15</v>
      </c>
      <c r="Y633" s="15">
        <f>+ROUND((F633*H633)+(K633*L633*$D$544)+(O633*P633*$D$544)+(S633*U633),2)</f>
        <v>2.3199999999999998</v>
      </c>
      <c r="Z633" s="15">
        <f>ROUND((I633*J633*X633)+(M633*N633*X633)+(Q633*R633*X633),2)</f>
        <v>0.19</v>
      </c>
    </row>
    <row r="634" spans="1:26" x14ac:dyDescent="0.25">
      <c r="A634" s="55"/>
      <c r="B634" s="15" t="s">
        <v>102</v>
      </c>
      <c r="C634" s="15">
        <v>5</v>
      </c>
      <c r="D634" s="15">
        <v>0.2</v>
      </c>
      <c r="E634" s="15">
        <v>0.25</v>
      </c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>
        <f>+D634</f>
        <v>0.2</v>
      </c>
      <c r="W634" s="15">
        <f>+C634</f>
        <v>5</v>
      </c>
      <c r="X634" s="15">
        <f>+E634</f>
        <v>0.25</v>
      </c>
      <c r="Y634" s="15">
        <f>ROUND((V634*W634*X634),2)</f>
        <v>0.25</v>
      </c>
      <c r="Z634" s="15"/>
    </row>
    <row r="635" spans="1:26" x14ac:dyDescent="0.25">
      <c r="A635" s="55" t="s">
        <v>409</v>
      </c>
      <c r="B635" s="15" t="s">
        <v>103</v>
      </c>
      <c r="C635" s="15"/>
      <c r="D635" s="15"/>
      <c r="E635" s="15"/>
      <c r="F635" s="15">
        <v>2.819</v>
      </c>
      <c r="G635" s="15">
        <v>0.7</v>
      </c>
      <c r="H635" s="15">
        <v>0.1787</v>
      </c>
      <c r="I635" s="15">
        <v>2.8</v>
      </c>
      <c r="J635" s="15">
        <f t="shared" ref="J635" si="106">J631</f>
        <v>0.45</v>
      </c>
      <c r="K635" s="15">
        <v>2.8</v>
      </c>
      <c r="L635" s="15">
        <v>1.35</v>
      </c>
      <c r="M635" s="15">
        <v>2.8</v>
      </c>
      <c r="N635" s="15">
        <v>0</v>
      </c>
      <c r="O635" s="15">
        <v>2.8</v>
      </c>
      <c r="P635" s="15">
        <f t="shared" ref="P635" si="107">1.8+(W636-5)</f>
        <v>1.8</v>
      </c>
      <c r="Q635" s="15">
        <v>2.8</v>
      </c>
      <c r="R635" s="15">
        <v>0</v>
      </c>
      <c r="S635" s="15">
        <v>2.8460000000000001</v>
      </c>
      <c r="T635" s="15">
        <v>0.7</v>
      </c>
      <c r="U635" s="15">
        <f>U631</f>
        <v>0.1787</v>
      </c>
      <c r="V635" s="15">
        <f>AVERAGE(F635,I635,K635,M635,O635,Q635,S635)</f>
        <v>2.8092857142857146</v>
      </c>
      <c r="W635" s="15">
        <f>SUM(G635,J635,L635,N635,P635,R635,T635)</f>
        <v>5</v>
      </c>
      <c r="X635" s="15">
        <f>$D$544</f>
        <v>0.15</v>
      </c>
      <c r="Y635" s="15">
        <f>+ROUND((F635*H635)+(K635*L635*$D$544)+(O635*P635*$D$544)+(S635*U635),2)</f>
        <v>2.34</v>
      </c>
      <c r="Z635" s="15">
        <f>ROUND((I635*J635*X635)+(M635*N635*X635)+(Q635*R635*X635),2)</f>
        <v>0.19</v>
      </c>
    </row>
    <row r="636" spans="1:26" x14ac:dyDescent="0.25">
      <c r="A636" s="55"/>
      <c r="B636" s="15" t="s">
        <v>104</v>
      </c>
      <c r="C636" s="15">
        <v>5</v>
      </c>
      <c r="D636" s="15">
        <v>0.2</v>
      </c>
      <c r="E636" s="15">
        <v>0.25</v>
      </c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>
        <f>+D636</f>
        <v>0.2</v>
      </c>
      <c r="W636" s="15">
        <f>+C636</f>
        <v>5</v>
      </c>
      <c r="X636" s="15">
        <f>+E636</f>
        <v>0.25</v>
      </c>
      <c r="Y636" s="15">
        <f>ROUND((V636*W636*X636),2)</f>
        <v>0.25</v>
      </c>
      <c r="Z636" s="15"/>
    </row>
    <row r="637" spans="1:26" x14ac:dyDescent="0.25">
      <c r="A637" s="55" t="s">
        <v>410</v>
      </c>
      <c r="B637" s="15" t="s">
        <v>105</v>
      </c>
      <c r="C637" s="15"/>
      <c r="D637" s="15"/>
      <c r="E637" s="15"/>
      <c r="F637" s="15">
        <v>2.7970000000000002</v>
      </c>
      <c r="G637" s="15">
        <v>0.7</v>
      </c>
      <c r="H637" s="15">
        <v>0.1787</v>
      </c>
      <c r="I637" s="15">
        <v>2.8</v>
      </c>
      <c r="J637" s="15">
        <f t="shared" ref="J637" si="108">J633</f>
        <v>0.45</v>
      </c>
      <c r="K637" s="15">
        <v>2.8</v>
      </c>
      <c r="L637" s="15">
        <v>1.35</v>
      </c>
      <c r="M637" s="15">
        <v>2.8</v>
      </c>
      <c r="N637" s="15">
        <v>0</v>
      </c>
      <c r="O637" s="15">
        <v>2.8</v>
      </c>
      <c r="P637" s="15">
        <f t="shared" ref="P637" si="109">1.8+(W638-5)</f>
        <v>1.8</v>
      </c>
      <c r="Q637" s="15">
        <v>2.8</v>
      </c>
      <c r="R637" s="15">
        <v>0</v>
      </c>
      <c r="S637" s="15">
        <v>3.3180000000000001</v>
      </c>
      <c r="T637" s="15">
        <v>0.7</v>
      </c>
      <c r="U637" s="15">
        <f>U633</f>
        <v>0.1787</v>
      </c>
      <c r="V637" s="15">
        <f>AVERAGE(F637,I637,K637,M637,O637,Q637,S637)</f>
        <v>2.8735714285714287</v>
      </c>
      <c r="W637" s="15">
        <f>SUM(G637,J637,L637,N637,P637,R637,T637)</f>
        <v>5</v>
      </c>
      <c r="X637" s="15">
        <f>$D$544</f>
        <v>0.15</v>
      </c>
      <c r="Y637" s="15">
        <f>+ROUND((F637*H637)+(K637*L637*$D$544)+(O637*P637*$D$544)+(S637*U637),2)</f>
        <v>2.42</v>
      </c>
      <c r="Z637" s="15">
        <f>ROUND((I637*J637*X637)+(M637*N637*X637)+(Q637*R637*X637),2)</f>
        <v>0.19</v>
      </c>
    </row>
    <row r="638" spans="1:26" x14ac:dyDescent="0.25">
      <c r="A638" s="55"/>
      <c r="B638" s="15" t="s">
        <v>106</v>
      </c>
      <c r="C638" s="15">
        <v>5</v>
      </c>
      <c r="D638" s="15">
        <v>0.2</v>
      </c>
      <c r="E638" s="15">
        <v>0.25</v>
      </c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>
        <f>+D638</f>
        <v>0.2</v>
      </c>
      <c r="W638" s="15">
        <f>+C638</f>
        <v>5</v>
      </c>
      <c r="X638" s="15">
        <f>+E638</f>
        <v>0.25</v>
      </c>
      <c r="Y638" s="15">
        <f>ROUND((V638*W638*X638),2)</f>
        <v>0.25</v>
      </c>
      <c r="Z638" s="15"/>
    </row>
    <row r="639" spans="1:26" x14ac:dyDescent="0.25">
      <c r="A639" s="55" t="s">
        <v>411</v>
      </c>
      <c r="B639" s="15" t="s">
        <v>107</v>
      </c>
      <c r="C639" s="15"/>
      <c r="D639" s="15"/>
      <c r="E639" s="15"/>
      <c r="F639" s="15">
        <v>2.7921</v>
      </c>
      <c r="G639" s="15">
        <v>0.7</v>
      </c>
      <c r="H639" s="15">
        <v>0.1787</v>
      </c>
      <c r="I639" s="15">
        <v>2.8</v>
      </c>
      <c r="J639" s="15">
        <f t="shared" ref="J639" si="110">J635</f>
        <v>0.45</v>
      </c>
      <c r="K639" s="15">
        <v>2.8</v>
      </c>
      <c r="L639" s="15">
        <v>1.35</v>
      </c>
      <c r="M639" s="15">
        <v>2.8</v>
      </c>
      <c r="N639" s="15">
        <v>0</v>
      </c>
      <c r="O639" s="15">
        <v>2.8</v>
      </c>
      <c r="P639" s="15">
        <f t="shared" ref="P639" si="111">1.8+(W640-5)</f>
        <v>1.8</v>
      </c>
      <c r="Q639" s="15">
        <v>2.8</v>
      </c>
      <c r="R639" s="15">
        <v>0</v>
      </c>
      <c r="S639" s="15">
        <v>3.2174</v>
      </c>
      <c r="T639" s="15">
        <v>0.7</v>
      </c>
      <c r="U639" s="15">
        <f>U635</f>
        <v>0.1787</v>
      </c>
      <c r="V639" s="15">
        <f>AVERAGE(F639,I639,K639,M639,O639,Q639,S639)</f>
        <v>2.8585000000000003</v>
      </c>
      <c r="W639" s="15">
        <f>SUM(G639,J639,L639,N639,P639,R639,T639)</f>
        <v>5</v>
      </c>
      <c r="X639" s="15">
        <f>$D$544</f>
        <v>0.15</v>
      </c>
      <c r="Y639" s="15">
        <f>+ROUND((F639*H639)+(K639*L639*$D$544)+(O639*P639*$D$544)+(S639*U639),2)</f>
        <v>2.4</v>
      </c>
      <c r="Z639" s="15">
        <f>ROUND((I639*J639*X639)+(M639*N639*X639)+(Q639*R639*X639),2)</f>
        <v>0.19</v>
      </c>
    </row>
    <row r="640" spans="1:26" x14ac:dyDescent="0.25">
      <c r="A640" s="55"/>
      <c r="B640" s="15" t="s">
        <v>108</v>
      </c>
      <c r="C640" s="15">
        <v>5</v>
      </c>
      <c r="D640" s="15">
        <v>0.2</v>
      </c>
      <c r="E640" s="15">
        <v>0.25</v>
      </c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>
        <f>+D640</f>
        <v>0.2</v>
      </c>
      <c r="W640" s="15">
        <f>+C640</f>
        <v>5</v>
      </c>
      <c r="X640" s="15">
        <f>+E640</f>
        <v>0.25</v>
      </c>
      <c r="Y640" s="15">
        <f>ROUND((V640*W640*X640),2)</f>
        <v>0.25</v>
      </c>
      <c r="Z640" s="15"/>
    </row>
    <row r="641" spans="1:26" x14ac:dyDescent="0.25">
      <c r="A641" s="55" t="s">
        <v>412</v>
      </c>
      <c r="B641" s="15" t="s">
        <v>109</v>
      </c>
      <c r="C641" s="15"/>
      <c r="D641" s="15"/>
      <c r="E641" s="15"/>
      <c r="F641" s="15">
        <v>2.2690000000000001</v>
      </c>
      <c r="G641" s="15">
        <v>0.7</v>
      </c>
      <c r="H641" s="15">
        <v>0.1787</v>
      </c>
      <c r="I641" s="15">
        <v>2.8</v>
      </c>
      <c r="J641" s="15">
        <f t="shared" ref="J641" si="112">J637</f>
        <v>0.45</v>
      </c>
      <c r="K641" s="15">
        <v>2.8</v>
      </c>
      <c r="L641" s="15">
        <v>1.35</v>
      </c>
      <c r="M641" s="15">
        <v>2.8</v>
      </c>
      <c r="N641" s="15">
        <v>0</v>
      </c>
      <c r="O641" s="15">
        <v>2.8</v>
      </c>
      <c r="P641" s="15">
        <f t="shared" ref="P641" si="113">1.8+(W642-5)</f>
        <v>2.1611000000000002</v>
      </c>
      <c r="Q641" s="15">
        <v>2.8</v>
      </c>
      <c r="R641" s="15">
        <v>0</v>
      </c>
      <c r="S641" s="15">
        <v>2.8370000000000002</v>
      </c>
      <c r="T641" s="15">
        <v>0.7</v>
      </c>
      <c r="U641" s="15">
        <f>U637</f>
        <v>0.1787</v>
      </c>
      <c r="V641" s="15">
        <f>AVERAGE(F641,I641,K641,M641,O641,Q641,S641)</f>
        <v>2.7294285714285715</v>
      </c>
      <c r="W641" s="15">
        <f>SUM(G641,J641,L641,N641,P641,R641,T641)</f>
        <v>5.3611000000000004</v>
      </c>
      <c r="X641" s="15">
        <f>$D$544</f>
        <v>0.15</v>
      </c>
      <c r="Y641" s="15">
        <f>+ROUND((F641*H641)+(K641*L641*$D$544)+(O641*P641*$D$544)+(S641*U641),2)</f>
        <v>2.39</v>
      </c>
      <c r="Z641" s="15">
        <f>ROUND((I641*J641*X641)+(M641*N641*X641)+(Q641*R641*X641),2)</f>
        <v>0.19</v>
      </c>
    </row>
    <row r="642" spans="1:26" x14ac:dyDescent="0.25">
      <c r="A642" s="55"/>
      <c r="B642" s="15" t="s">
        <v>110</v>
      </c>
      <c r="C642" s="15">
        <v>5</v>
      </c>
      <c r="D642" s="15">
        <v>0.2</v>
      </c>
      <c r="E642" s="15">
        <v>0.25</v>
      </c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>
        <f>+D642</f>
        <v>0.2</v>
      </c>
      <c r="W642" s="15">
        <f>+C644</f>
        <v>5.3611000000000004</v>
      </c>
      <c r="X642" s="15">
        <f>+E642</f>
        <v>0.25</v>
      </c>
      <c r="Y642" s="15">
        <f>ROUND((V642*W642*X642),2)</f>
        <v>0.27</v>
      </c>
      <c r="Z642" s="15"/>
    </row>
    <row r="643" spans="1:26" x14ac:dyDescent="0.25">
      <c r="A643" s="55" t="s">
        <v>413</v>
      </c>
      <c r="B643" s="15" t="s">
        <v>111</v>
      </c>
      <c r="C643" s="56"/>
      <c r="D643" s="15"/>
      <c r="E643" s="15"/>
      <c r="F643" s="15">
        <v>2.4</v>
      </c>
      <c r="G643" s="15">
        <v>0.7</v>
      </c>
      <c r="H643" s="15">
        <v>0.1787</v>
      </c>
      <c r="I643" s="15">
        <v>2.8</v>
      </c>
      <c r="J643" s="15">
        <f t="shared" ref="J643" si="114">J639</f>
        <v>0.45</v>
      </c>
      <c r="K643" s="15">
        <v>2.8</v>
      </c>
      <c r="L643" s="15">
        <v>1.35</v>
      </c>
      <c r="M643" s="15">
        <v>2.8</v>
      </c>
      <c r="N643" s="15">
        <v>0</v>
      </c>
      <c r="O643" s="15">
        <v>2.8</v>
      </c>
      <c r="P643" s="15">
        <f t="shared" ref="P643" si="115">1.8+(W644-5)</f>
        <v>2.67</v>
      </c>
      <c r="Q643" s="15">
        <v>2.8</v>
      </c>
      <c r="R643" s="15">
        <v>0</v>
      </c>
      <c r="S643" s="15">
        <v>2.7890000000000001</v>
      </c>
      <c r="T643" s="15">
        <v>0.7</v>
      </c>
      <c r="U643" s="15">
        <f>U639</f>
        <v>0.1787</v>
      </c>
      <c r="V643" s="15">
        <f>AVERAGE(F643,I643,K643,M643,O643,Q643,S643)</f>
        <v>2.7412857142857141</v>
      </c>
      <c r="W643" s="15">
        <f>SUM(G643,J643,L643,N643,P643,R643,T643)</f>
        <v>5.87</v>
      </c>
      <c r="X643" s="15">
        <f>$D$544</f>
        <v>0.15</v>
      </c>
      <c r="Y643" s="15">
        <f>+ROUND((F643*H643)+(K643*L643*$D$544)+(O643*P643*$D$544)+(S643*U643),2)</f>
        <v>2.62</v>
      </c>
      <c r="Z643" s="15">
        <f>ROUND((I643*J643*X643)+(M643*N643*X643)+(Q643*R643*X643),2)</f>
        <v>0.19</v>
      </c>
    </row>
    <row r="644" spans="1:26" x14ac:dyDescent="0.25">
      <c r="A644" s="55"/>
      <c r="B644" s="15" t="s">
        <v>112</v>
      </c>
      <c r="C644" s="15">
        <v>5.3611000000000004</v>
      </c>
      <c r="D644" s="15">
        <v>0.2</v>
      </c>
      <c r="E644" s="15">
        <v>0.25</v>
      </c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>
        <f>+D644</f>
        <v>0.2</v>
      </c>
      <c r="W644" s="15">
        <f>+C646</f>
        <v>5.87</v>
      </c>
      <c r="X644" s="15">
        <f>+E644</f>
        <v>0.25</v>
      </c>
      <c r="Y644" s="15">
        <f>ROUND((V644*W644*X644),2)</f>
        <v>0.28999999999999998</v>
      </c>
      <c r="Z644" s="15"/>
    </row>
    <row r="645" spans="1:26" x14ac:dyDescent="0.25">
      <c r="A645" s="55" t="s">
        <v>414</v>
      </c>
      <c r="B645" s="15" t="s">
        <v>113</v>
      </c>
      <c r="C645" s="15"/>
      <c r="D645" s="15"/>
      <c r="E645" s="15"/>
      <c r="F645" s="15">
        <v>2.8460000000000001</v>
      </c>
      <c r="G645" s="15">
        <v>0.7</v>
      </c>
      <c r="H645" s="15">
        <v>0.1787</v>
      </c>
      <c r="I645" s="15">
        <v>2.8</v>
      </c>
      <c r="J645" s="15">
        <f t="shared" ref="J645" si="116">J641</f>
        <v>0.45</v>
      </c>
      <c r="K645" s="15">
        <v>2.8</v>
      </c>
      <c r="L645" s="15">
        <v>1.35</v>
      </c>
      <c r="M645" s="15">
        <v>2.8</v>
      </c>
      <c r="N645" s="15">
        <v>0</v>
      </c>
      <c r="O645" s="15">
        <v>2.8</v>
      </c>
      <c r="P645" s="15">
        <f t="shared" ref="P645" si="117">1.8+(W646-5)</f>
        <v>3.1499999999999995</v>
      </c>
      <c r="Q645" s="15">
        <v>2.8</v>
      </c>
      <c r="R645" s="15">
        <v>0</v>
      </c>
      <c r="S645" s="15">
        <v>1.9830000000000001</v>
      </c>
      <c r="T645" s="15">
        <v>0.7</v>
      </c>
      <c r="U645" s="15">
        <f>U641</f>
        <v>0.1787</v>
      </c>
      <c r="V645" s="15">
        <f>AVERAGE(F645,I645,K645,M645,O645,Q645,S645)</f>
        <v>2.6898571428571429</v>
      </c>
      <c r="W645" s="15">
        <f>SUM(G645,J645,L645,N645,P645,R645,T645)</f>
        <v>6.35</v>
      </c>
      <c r="X645" s="15">
        <f>$D$544</f>
        <v>0.15</v>
      </c>
      <c r="Y645" s="15">
        <f>+ROUND((F645*H645)+(K645*L645*$D$544)+(O645*P645*$D$544)+(S645*U645),2)</f>
        <v>2.75</v>
      </c>
      <c r="Z645" s="15">
        <f>ROUND((I645*J645*X645)+(M645*N645*X645)+(Q645*R645*X645),2)</f>
        <v>0.19</v>
      </c>
    </row>
    <row r="646" spans="1:26" x14ac:dyDescent="0.25">
      <c r="A646" s="55"/>
      <c r="B646" s="15" t="s">
        <v>114</v>
      </c>
      <c r="C646" s="15">
        <v>5.87</v>
      </c>
      <c r="D646" s="15">
        <v>0.2</v>
      </c>
      <c r="E646" s="15">
        <v>0.25</v>
      </c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>
        <f>+D646</f>
        <v>0.2</v>
      </c>
      <c r="W646" s="15">
        <f>+C648</f>
        <v>6.35</v>
      </c>
      <c r="X646" s="15">
        <f>+E646</f>
        <v>0.25</v>
      </c>
      <c r="Y646" s="15">
        <f>ROUND((V646*W646*X646),2)</f>
        <v>0.32</v>
      </c>
      <c r="Z646" s="15"/>
    </row>
    <row r="647" spans="1:26" x14ac:dyDescent="0.25">
      <c r="A647" s="55" t="s">
        <v>415</v>
      </c>
      <c r="B647" s="15" t="s">
        <v>115</v>
      </c>
      <c r="C647" s="15"/>
      <c r="D647" s="15"/>
      <c r="E647" s="15"/>
      <c r="F647" s="15">
        <v>3.319</v>
      </c>
      <c r="G647" s="15">
        <v>0.7</v>
      </c>
      <c r="H647" s="15">
        <v>0.1787</v>
      </c>
      <c r="I647" s="15">
        <v>2.8</v>
      </c>
      <c r="J647" s="15">
        <f t="shared" ref="J647" si="118">J643</f>
        <v>0.45</v>
      </c>
      <c r="K647" s="15">
        <v>2.8</v>
      </c>
      <c r="L647" s="15">
        <v>1.35</v>
      </c>
      <c r="M647" s="15">
        <v>2.8</v>
      </c>
      <c r="N647" s="15">
        <v>0</v>
      </c>
      <c r="O647" s="15">
        <v>2.8</v>
      </c>
      <c r="P647" s="15">
        <f t="shared" ref="P647" si="119">1.8+(W648-5)</f>
        <v>3.1499999999999995</v>
      </c>
      <c r="Q647" s="15">
        <v>2.8</v>
      </c>
      <c r="R647" s="15">
        <v>0</v>
      </c>
      <c r="S647" s="15">
        <v>1.9830000000000001</v>
      </c>
      <c r="T647" s="15">
        <v>0.7</v>
      </c>
      <c r="U647" s="15">
        <f>U643</f>
        <v>0.1787</v>
      </c>
      <c r="V647" s="15">
        <f>AVERAGE(F647,I647,K647,M647,O647,Q647,S647)</f>
        <v>2.757428571428572</v>
      </c>
      <c r="W647" s="15">
        <f>SUM(G647,J647,L647,N647,P647,R647,T647)</f>
        <v>6.35</v>
      </c>
      <c r="X647" s="15">
        <f>$D$544</f>
        <v>0.15</v>
      </c>
      <c r="Y647" s="15">
        <f>+ROUND((F647*H647)+(K647*L647*$D$544)+(O647*P647*$D$544)+(S647*U647),2)</f>
        <v>2.84</v>
      </c>
      <c r="Z647" s="15">
        <f>ROUND((I647*J647*X647)+(M647*N647*X647)+(Q647*R647*X647),2)</f>
        <v>0.19</v>
      </c>
    </row>
    <row r="648" spans="1:26" x14ac:dyDescent="0.25">
      <c r="A648" s="55"/>
      <c r="B648" s="15" t="s">
        <v>116</v>
      </c>
      <c r="C648" s="15">
        <v>6.35</v>
      </c>
      <c r="D648" s="15">
        <v>0.2</v>
      </c>
      <c r="E648" s="15">
        <v>0.25</v>
      </c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>
        <f>+D648</f>
        <v>0.2</v>
      </c>
      <c r="W648" s="15">
        <f>+C650</f>
        <v>6.35</v>
      </c>
      <c r="X648" s="15">
        <f>+E648</f>
        <v>0.25</v>
      </c>
      <c r="Y648" s="15">
        <f>ROUND((V648*W648*X648),2)</f>
        <v>0.32</v>
      </c>
      <c r="Z648" s="15"/>
    </row>
    <row r="649" spans="1:26" x14ac:dyDescent="0.25">
      <c r="A649" s="55" t="s">
        <v>416</v>
      </c>
      <c r="B649" s="15" t="s">
        <v>117</v>
      </c>
      <c r="C649" s="15"/>
      <c r="D649" s="15"/>
      <c r="E649" s="15"/>
      <c r="F649" s="15">
        <v>3.319</v>
      </c>
      <c r="G649" s="15">
        <v>0.7</v>
      </c>
      <c r="H649" s="15">
        <v>0.1787</v>
      </c>
      <c r="I649" s="15">
        <v>2.8</v>
      </c>
      <c r="J649" s="15">
        <f t="shared" ref="J649" si="120">J645</f>
        <v>0.45</v>
      </c>
      <c r="K649" s="15">
        <v>2.8</v>
      </c>
      <c r="L649" s="15">
        <v>1.35</v>
      </c>
      <c r="M649" s="15">
        <v>2.8</v>
      </c>
      <c r="N649" s="15">
        <v>0</v>
      </c>
      <c r="O649" s="15">
        <v>2.8</v>
      </c>
      <c r="P649" s="15">
        <f t="shared" ref="P649" si="121">1.8+(W650-5)</f>
        <v>3.1499999999999995</v>
      </c>
      <c r="Q649" s="15">
        <v>2.8</v>
      </c>
      <c r="R649" s="15">
        <v>0</v>
      </c>
      <c r="S649" s="15">
        <v>1.9830000000000001</v>
      </c>
      <c r="T649" s="15">
        <v>0.7</v>
      </c>
      <c r="U649" s="15">
        <f>U645</f>
        <v>0.1787</v>
      </c>
      <c r="V649" s="15">
        <f>AVERAGE(F649,I649,K649,M649,O649,Q649,S649)</f>
        <v>2.757428571428572</v>
      </c>
      <c r="W649" s="15">
        <f>SUM(G649,J649,L649,N649,P649,R649,T649)</f>
        <v>6.35</v>
      </c>
      <c r="X649" s="15">
        <f>$D$544</f>
        <v>0.15</v>
      </c>
      <c r="Y649" s="15">
        <f>+ROUND((F649*H649)+(K649*L649*$D$544)+(O649*P649*$D$544)+(S649*U649),2)</f>
        <v>2.84</v>
      </c>
      <c r="Z649" s="15">
        <f>ROUND((I649*J649*X649)+(M649*N649*X649)+(Q649*R649*X649),2)</f>
        <v>0.19</v>
      </c>
    </row>
    <row r="650" spans="1:26" x14ac:dyDescent="0.25">
      <c r="A650" s="55"/>
      <c r="B650" s="15" t="s">
        <v>118</v>
      </c>
      <c r="C650" s="15">
        <v>6.35</v>
      </c>
      <c r="D650" s="15">
        <v>0.2</v>
      </c>
      <c r="E650" s="15">
        <v>0.25</v>
      </c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>
        <f>+D650</f>
        <v>0.2</v>
      </c>
      <c r="W650" s="15">
        <f>+C652</f>
        <v>6.35</v>
      </c>
      <c r="X650" s="15">
        <f>+E650</f>
        <v>0.25</v>
      </c>
      <c r="Y650" s="15">
        <f>ROUND((V650*W650*X650),2)</f>
        <v>0.32</v>
      </c>
      <c r="Z650" s="15"/>
    </row>
    <row r="651" spans="1:26" x14ac:dyDescent="0.25">
      <c r="A651" s="55" t="s">
        <v>417</v>
      </c>
      <c r="B651" s="15" t="s">
        <v>119</v>
      </c>
      <c r="C651" s="15"/>
      <c r="D651" s="15"/>
      <c r="E651" s="15"/>
      <c r="F651" s="15">
        <v>3.298</v>
      </c>
      <c r="G651" s="15">
        <v>0.7</v>
      </c>
      <c r="H651" s="15">
        <v>0.1787</v>
      </c>
      <c r="I651" s="15">
        <v>2.8</v>
      </c>
      <c r="J651" s="15">
        <f t="shared" ref="J651" si="122">J647</f>
        <v>0.45</v>
      </c>
      <c r="K651" s="15">
        <v>2.8</v>
      </c>
      <c r="L651" s="15">
        <v>1.35</v>
      </c>
      <c r="M651" s="15">
        <v>2.8</v>
      </c>
      <c r="N651" s="15">
        <v>0</v>
      </c>
      <c r="O651" s="15">
        <v>2.8</v>
      </c>
      <c r="P651" s="15">
        <f t="shared" ref="P651" si="123">1.8+(W652-5)</f>
        <v>3.1499999999999995</v>
      </c>
      <c r="Q651" s="15">
        <v>2.8</v>
      </c>
      <c r="R651" s="15">
        <v>0</v>
      </c>
      <c r="S651" s="15">
        <v>1.9823999999999999</v>
      </c>
      <c r="T651" s="15">
        <v>0.7</v>
      </c>
      <c r="U651" s="15">
        <f>U647</f>
        <v>0.1787</v>
      </c>
      <c r="V651" s="15">
        <f>AVERAGE(F651,I651,K651,M651,O651,Q651,S651)</f>
        <v>2.754342857142857</v>
      </c>
      <c r="W651" s="15">
        <f>SUM(G651,J651,L651,N651,P651,R651,T651)</f>
        <v>6.35</v>
      </c>
      <c r="X651" s="15">
        <f>$D$544</f>
        <v>0.15</v>
      </c>
      <c r="Y651" s="15">
        <f>+ROUND((F651*H651)+(K651*L651*$D$544)+(O651*P651*$D$544)+(S651*U651),2)</f>
        <v>2.83</v>
      </c>
      <c r="Z651" s="15">
        <f>ROUND((I651*J651*X651)+(M651*N651*X651)+(Q651*R651*X651),2)</f>
        <v>0.19</v>
      </c>
    </row>
    <row r="652" spans="1:26" x14ac:dyDescent="0.25">
      <c r="A652" s="55"/>
      <c r="B652" s="15" t="s">
        <v>120</v>
      </c>
      <c r="C652" s="15">
        <v>6.35</v>
      </c>
      <c r="D652" s="15">
        <v>0.2</v>
      </c>
      <c r="E652" s="15">
        <v>0.25</v>
      </c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>
        <f>+D652</f>
        <v>0.2</v>
      </c>
      <c r="W652" s="15">
        <f>+C654</f>
        <v>6.35</v>
      </c>
      <c r="X652" s="15">
        <f>+E652</f>
        <v>0.25</v>
      </c>
      <c r="Y652" s="15">
        <f>ROUND((V652*W652*X652),2)</f>
        <v>0.32</v>
      </c>
      <c r="Z652" s="15"/>
    </row>
    <row r="653" spans="1:26" x14ac:dyDescent="0.25">
      <c r="A653" s="55" t="s">
        <v>418</v>
      </c>
      <c r="B653" s="15" t="s">
        <v>121</v>
      </c>
      <c r="C653" s="15"/>
      <c r="D653" s="15"/>
      <c r="E653" s="15"/>
      <c r="F653" s="15">
        <v>2.9862000000000002</v>
      </c>
      <c r="G653" s="15">
        <v>0.7</v>
      </c>
      <c r="H653" s="15">
        <v>0.1787</v>
      </c>
      <c r="I653" s="15">
        <v>2.8</v>
      </c>
      <c r="J653" s="15">
        <f t="shared" ref="J653" si="124">J649</f>
        <v>0.45</v>
      </c>
      <c r="K653" s="15">
        <v>2.8</v>
      </c>
      <c r="L653" s="15">
        <v>1.35</v>
      </c>
      <c r="M653" s="15">
        <v>2.8</v>
      </c>
      <c r="N653" s="15">
        <v>0</v>
      </c>
      <c r="O653" s="15">
        <v>2.8</v>
      </c>
      <c r="P653" s="15">
        <f t="shared" ref="P653" si="125">1.8+(W654-5)</f>
        <v>3.1499999999999995</v>
      </c>
      <c r="Q653" s="15">
        <v>2.8</v>
      </c>
      <c r="R653" s="15">
        <v>0</v>
      </c>
      <c r="S653" s="15">
        <v>2.5209999999999999</v>
      </c>
      <c r="T653" s="15">
        <v>0.7</v>
      </c>
      <c r="U653" s="15">
        <f>U649</f>
        <v>0.1787</v>
      </c>
      <c r="V653" s="15">
        <f>AVERAGE(F653,I653,K653,M653,O653,Q653,S653)</f>
        <v>2.7867428571428574</v>
      </c>
      <c r="W653" s="15">
        <f>SUM(G653,J653,L653,N653,P653,R653,T653)</f>
        <v>6.35</v>
      </c>
      <c r="X653" s="15">
        <f>$D$544</f>
        <v>0.15</v>
      </c>
      <c r="Y653" s="15">
        <f>+ROUND((F653*H653)+(K653*L653*$D$544)+(O653*P653*$D$544)+(S653*U653),2)</f>
        <v>2.87</v>
      </c>
      <c r="Z653" s="15">
        <f>ROUND((I653*J653*X653)+(M653*N653*X653)+(Q653*R653*X653),2)</f>
        <v>0.19</v>
      </c>
    </row>
    <row r="654" spans="1:26" x14ac:dyDescent="0.25">
      <c r="A654" s="55"/>
      <c r="B654" s="15" t="s">
        <v>122</v>
      </c>
      <c r="C654" s="15">
        <v>6.35</v>
      </c>
      <c r="D654" s="15">
        <v>0.2</v>
      </c>
      <c r="E654" s="15">
        <v>0.25</v>
      </c>
      <c r="F654" s="56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>
        <f>+D654</f>
        <v>0.2</v>
      </c>
      <c r="W654" s="15">
        <f>+C656</f>
        <v>6.35</v>
      </c>
      <c r="X654" s="15">
        <f>+E654</f>
        <v>0.25</v>
      </c>
      <c r="Y654" s="15">
        <f>ROUND((V654*W654*X654),2)</f>
        <v>0.32</v>
      </c>
      <c r="Z654" s="15"/>
    </row>
    <row r="655" spans="1:26" x14ac:dyDescent="0.25">
      <c r="A655" s="55" t="s">
        <v>419</v>
      </c>
      <c r="B655" s="15" t="s">
        <v>123</v>
      </c>
      <c r="C655" s="15"/>
      <c r="D655" s="15"/>
      <c r="E655" s="15"/>
      <c r="F655" s="15">
        <v>2.8159999999999998</v>
      </c>
      <c r="G655" s="15">
        <v>0.7</v>
      </c>
      <c r="H655" s="15">
        <v>0.1787</v>
      </c>
      <c r="I655" s="15">
        <v>2.8</v>
      </c>
      <c r="J655" s="15">
        <f t="shared" ref="J655" si="126">J651</f>
        <v>0.45</v>
      </c>
      <c r="K655" s="15">
        <v>2.8</v>
      </c>
      <c r="L655" s="15">
        <v>1.35</v>
      </c>
      <c r="M655" s="15">
        <v>2.8</v>
      </c>
      <c r="N655" s="15">
        <v>0</v>
      </c>
      <c r="O655" s="15">
        <v>2.8</v>
      </c>
      <c r="P655" s="15">
        <f t="shared" ref="P655" si="127">1.8+(W656-5)</f>
        <v>2.67</v>
      </c>
      <c r="Q655" s="15">
        <v>2.8</v>
      </c>
      <c r="R655" s="15">
        <v>0</v>
      </c>
      <c r="S655" s="15">
        <v>2.87</v>
      </c>
      <c r="T655" s="15">
        <v>0.7</v>
      </c>
      <c r="U655" s="15">
        <f>U651</f>
        <v>0.1787</v>
      </c>
      <c r="V655" s="15">
        <f>AVERAGE(F655,I655,K655,M655,O655,Q655,S655)</f>
        <v>2.8122857142857147</v>
      </c>
      <c r="W655" s="15">
        <f>SUM(G655,J655,L655,N655,P655,R655,T655)</f>
        <v>5.87</v>
      </c>
      <c r="X655" s="15">
        <f>$D$544</f>
        <v>0.15</v>
      </c>
      <c r="Y655" s="15">
        <f>+ROUND((F655*H655)+(K655*L655*$D$544)+(O655*P655*$D$544)+(S655*U655),2)</f>
        <v>2.7</v>
      </c>
      <c r="Z655" s="15">
        <f>ROUND((I655*J655*X655)+(M655*N655*X655)+(Q655*R655*X655),2)</f>
        <v>0.19</v>
      </c>
    </row>
    <row r="656" spans="1:26" x14ac:dyDescent="0.25">
      <c r="A656" s="55"/>
      <c r="B656" s="15" t="s">
        <v>124</v>
      </c>
      <c r="C656" s="15">
        <v>6.35</v>
      </c>
      <c r="D656" s="15">
        <v>0.2</v>
      </c>
      <c r="E656" s="15">
        <v>0.25</v>
      </c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>
        <f>+D656</f>
        <v>0.2</v>
      </c>
      <c r="W656" s="15">
        <f>+C658</f>
        <v>5.87</v>
      </c>
      <c r="X656" s="15">
        <f>+E656</f>
        <v>0.25</v>
      </c>
      <c r="Y656" s="15">
        <f>ROUND((V656*W656*X656),2)</f>
        <v>0.28999999999999998</v>
      </c>
      <c r="Z656" s="15"/>
    </row>
    <row r="657" spans="1:26" x14ac:dyDescent="0.25">
      <c r="A657" s="55" t="s">
        <v>420</v>
      </c>
      <c r="B657" s="15" t="s">
        <v>125</v>
      </c>
      <c r="C657" s="15"/>
      <c r="D657" s="15"/>
      <c r="E657" s="15"/>
      <c r="F657" s="15">
        <v>2.5579999999999998</v>
      </c>
      <c r="G657" s="15">
        <v>0.7</v>
      </c>
      <c r="H657" s="15">
        <v>0.1787</v>
      </c>
      <c r="I657" s="15">
        <v>2.8</v>
      </c>
      <c r="J657" s="15">
        <f t="shared" ref="J657" si="128">J653</f>
        <v>0.45</v>
      </c>
      <c r="K657" s="15">
        <v>2.8</v>
      </c>
      <c r="L657" s="15">
        <v>1.35</v>
      </c>
      <c r="M657" s="15">
        <v>2.8</v>
      </c>
      <c r="N657" s="15">
        <v>0</v>
      </c>
      <c r="O657" s="15">
        <v>2.8</v>
      </c>
      <c r="P657" s="15">
        <f t="shared" ref="P657" si="129">1.8+(W658-5)</f>
        <v>2.16</v>
      </c>
      <c r="Q657" s="15">
        <v>2.8</v>
      </c>
      <c r="R657" s="15">
        <v>0</v>
      </c>
      <c r="S657" s="15">
        <v>3.0129999999999999</v>
      </c>
      <c r="T657" s="15">
        <v>0.7</v>
      </c>
      <c r="U657" s="15">
        <f>U653</f>
        <v>0.1787</v>
      </c>
      <c r="V657" s="15">
        <f>AVERAGE(F657,I657,K657,M657,O657,Q657,S657)</f>
        <v>2.7958571428571424</v>
      </c>
      <c r="W657" s="15">
        <f>SUM(G657,J657,L657,N657,P657,R657,T657)</f>
        <v>5.36</v>
      </c>
      <c r="X657" s="15">
        <f>$D$544</f>
        <v>0.15</v>
      </c>
      <c r="Y657" s="15">
        <f>+ROUND((F657*H657)+(K657*L657*$D$544)+(O657*P657*$D$544)+(S657*U657),2)</f>
        <v>2.4700000000000002</v>
      </c>
      <c r="Z657" s="15">
        <f>ROUND((I657*J657*X657)+(M657*N657*X657)+(Q657*R657*X657),2)</f>
        <v>0.19</v>
      </c>
    </row>
    <row r="658" spans="1:26" x14ac:dyDescent="0.25">
      <c r="A658" s="55"/>
      <c r="B658" s="15" t="s">
        <v>126</v>
      </c>
      <c r="C658" s="15">
        <v>5.87</v>
      </c>
      <c r="D658" s="15">
        <v>0.2</v>
      </c>
      <c r="E658" s="15">
        <v>0.25</v>
      </c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>
        <f>+D658</f>
        <v>0.2</v>
      </c>
      <c r="W658" s="15">
        <f>+C660</f>
        <v>5.36</v>
      </c>
      <c r="X658" s="15">
        <f>+E658</f>
        <v>0.25</v>
      </c>
      <c r="Y658" s="15">
        <f>ROUND((V658*W658*X658),2)</f>
        <v>0.27</v>
      </c>
      <c r="Z658" s="15"/>
    </row>
    <row r="659" spans="1:26" x14ac:dyDescent="0.25">
      <c r="A659" s="55" t="s">
        <v>421</v>
      </c>
      <c r="B659" s="15" t="s">
        <v>127</v>
      </c>
      <c r="C659" s="15"/>
      <c r="D659" s="15"/>
      <c r="E659" s="15"/>
      <c r="F659" s="15">
        <v>2.79</v>
      </c>
      <c r="G659" s="15">
        <v>0.7</v>
      </c>
      <c r="H659" s="15">
        <v>0.1787</v>
      </c>
      <c r="I659" s="15">
        <v>2.8</v>
      </c>
      <c r="J659" s="15">
        <f t="shared" ref="J659" si="130">J655</f>
        <v>0.45</v>
      </c>
      <c r="K659" s="15">
        <v>2.8</v>
      </c>
      <c r="L659" s="15">
        <v>1.35</v>
      </c>
      <c r="M659" s="15">
        <v>2.8</v>
      </c>
      <c r="N659" s="15">
        <v>0</v>
      </c>
      <c r="O659" s="15">
        <v>2.8</v>
      </c>
      <c r="P659" s="15">
        <f>1.8+(W660-5)</f>
        <v>1.8</v>
      </c>
      <c r="Q659" s="15">
        <v>2.8</v>
      </c>
      <c r="R659" s="15">
        <v>0</v>
      </c>
      <c r="S659" s="15">
        <v>2.8</v>
      </c>
      <c r="T659" s="15">
        <v>0.7</v>
      </c>
      <c r="U659" s="15">
        <f>U655</f>
        <v>0.1787</v>
      </c>
      <c r="V659" s="15">
        <f>AVERAGE(F659,I659,K659,M659,O659,Q659,S659)</f>
        <v>2.7985714285714289</v>
      </c>
      <c r="W659" s="15">
        <f>SUM(G659,J659,L659,N659,P659,R659,T659)</f>
        <v>5</v>
      </c>
      <c r="X659" s="15">
        <f>$D$544</f>
        <v>0.15</v>
      </c>
      <c r="Y659" s="15">
        <f>+ROUND((F659*H659)+(K659*L659*$D$544)+(O659*P659*$D$544)+(S659*U659),2)</f>
        <v>2.3199999999999998</v>
      </c>
      <c r="Z659" s="15">
        <f>ROUND((I659*J659*X659)+(M659*N659*X659)+(Q659*R659*X659),2)</f>
        <v>0.19</v>
      </c>
    </row>
    <row r="660" spans="1:26" x14ac:dyDescent="0.25">
      <c r="A660" s="55"/>
      <c r="B660" s="15" t="s">
        <v>128</v>
      </c>
      <c r="C660" s="15">
        <v>5.36</v>
      </c>
      <c r="D660" s="15">
        <v>0.2</v>
      </c>
      <c r="E660" s="15">
        <v>0.25</v>
      </c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>
        <f>+D660</f>
        <v>0.2</v>
      </c>
      <c r="W660" s="15">
        <f>+C662</f>
        <v>5</v>
      </c>
      <c r="X660" s="15">
        <f>+E660</f>
        <v>0.25</v>
      </c>
      <c r="Y660" s="15">
        <f>ROUND((V660*W660*X660),2)</f>
        <v>0.25</v>
      </c>
      <c r="Z660" s="15"/>
    </row>
    <row r="661" spans="1:26" x14ac:dyDescent="0.25">
      <c r="A661" s="55" t="s">
        <v>422</v>
      </c>
      <c r="B661" s="15" t="s">
        <v>129</v>
      </c>
      <c r="C661" s="15"/>
      <c r="D661" s="15"/>
      <c r="E661" s="15"/>
      <c r="F661" s="15">
        <v>2.81</v>
      </c>
      <c r="G661" s="15">
        <v>0.7</v>
      </c>
      <c r="H661" s="15">
        <v>0.1787</v>
      </c>
      <c r="I661" s="15">
        <v>2.8</v>
      </c>
      <c r="J661" s="15">
        <f t="shared" ref="J661:J663" si="131">J657</f>
        <v>0.45</v>
      </c>
      <c r="K661" s="15">
        <v>2.8</v>
      </c>
      <c r="L661" s="15">
        <v>1.35</v>
      </c>
      <c r="M661" s="15">
        <v>2.8</v>
      </c>
      <c r="N661" s="15">
        <v>0</v>
      </c>
      <c r="O661" s="15">
        <v>2.8</v>
      </c>
      <c r="P661" s="15">
        <f t="shared" ref="P661" si="132">1.8+(W662-5)</f>
        <v>1.8</v>
      </c>
      <c r="Q661" s="15">
        <v>2.8</v>
      </c>
      <c r="R661" s="15">
        <v>0</v>
      </c>
      <c r="S661" s="15">
        <v>2.8</v>
      </c>
      <c r="T661" s="15">
        <v>0.7</v>
      </c>
      <c r="U661" s="15">
        <f>U657</f>
        <v>0.1787</v>
      </c>
      <c r="V661" s="15">
        <f>AVERAGE(F661,I661,K661,M661,O661,Q661,S661)</f>
        <v>2.801428571428572</v>
      </c>
      <c r="W661" s="15">
        <f>SUM(G661,J661,L661,N661,P661,R661,T661)</f>
        <v>5</v>
      </c>
      <c r="X661" s="15">
        <f>$D$544</f>
        <v>0.15</v>
      </c>
      <c r="Y661" s="15">
        <f>+ROUND((F661*H661)+(K661*L661*$D$544)+(O661*P661*$D$544)+(S661*U661),2)</f>
        <v>2.33</v>
      </c>
      <c r="Z661" s="15">
        <f>ROUND((I661*J661*X661)+(M661*N661*X661)+(Q661*R661*X661),2)</f>
        <v>0.19</v>
      </c>
    </row>
    <row r="662" spans="1:26" x14ac:dyDescent="0.25">
      <c r="A662" s="55"/>
      <c r="B662" s="15" t="s">
        <v>130</v>
      </c>
      <c r="C662" s="15">
        <v>5</v>
      </c>
      <c r="D662" s="15">
        <v>0.2</v>
      </c>
      <c r="E662" s="15">
        <v>0.25</v>
      </c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>
        <f>+D662</f>
        <v>0.2</v>
      </c>
      <c r="W662" s="15">
        <f>+C662</f>
        <v>5</v>
      </c>
      <c r="X662" s="15">
        <f>+E662</f>
        <v>0.25</v>
      </c>
      <c r="Y662" s="15">
        <f>ROUND((V662*W662*X662),2)</f>
        <v>0.25</v>
      </c>
      <c r="Z662" s="15"/>
    </row>
    <row r="663" spans="1:26" x14ac:dyDescent="0.25">
      <c r="A663" s="55" t="s">
        <v>423</v>
      </c>
      <c r="B663" s="15" t="s">
        <v>131</v>
      </c>
      <c r="C663" s="15"/>
      <c r="D663" s="15"/>
      <c r="E663" s="15"/>
      <c r="F663" s="15">
        <v>2.8</v>
      </c>
      <c r="G663" s="15">
        <v>0.7</v>
      </c>
      <c r="H663" s="15">
        <v>0.1787</v>
      </c>
      <c r="I663" s="15">
        <v>2.8</v>
      </c>
      <c r="J663" s="15">
        <f t="shared" si="131"/>
        <v>0.45</v>
      </c>
      <c r="K663" s="15">
        <v>2.8</v>
      </c>
      <c r="L663" s="15">
        <v>1.35</v>
      </c>
      <c r="M663" s="15">
        <v>2.8</v>
      </c>
      <c r="N663" s="15">
        <v>0</v>
      </c>
      <c r="O663" s="15">
        <v>2.8</v>
      </c>
      <c r="P663" s="15">
        <f t="shared" ref="P663" si="133">1.8+(W664-5)</f>
        <v>1.8</v>
      </c>
      <c r="Q663" s="15">
        <v>2.8</v>
      </c>
      <c r="R663" s="15">
        <v>0</v>
      </c>
      <c r="S663" s="15">
        <v>2.8</v>
      </c>
      <c r="T663" s="15">
        <v>0.7</v>
      </c>
      <c r="U663" s="15">
        <f>U659</f>
        <v>0.1787</v>
      </c>
      <c r="V663" s="15">
        <f>AVERAGE(F663,I663,K663,M663,O663,Q663,S663)</f>
        <v>2.8000000000000003</v>
      </c>
      <c r="W663" s="15">
        <f>SUM(G663,J663,L663,N663,P663,R663,T663)</f>
        <v>5</v>
      </c>
      <c r="X663" s="15">
        <f>$D$544</f>
        <v>0.15</v>
      </c>
      <c r="Y663" s="15">
        <f>+ROUND((F663*H663)+(K663*L663*$D$544)+(O663*P663*$D$544)+(S663*U663),2)</f>
        <v>2.3199999999999998</v>
      </c>
      <c r="Z663" s="15">
        <f>ROUND((I663*J663*X663)+(M663*N663*X663)+(Q663*R663*X663),2)</f>
        <v>0.19</v>
      </c>
    </row>
    <row r="664" spans="1:26" x14ac:dyDescent="0.25">
      <c r="A664" s="55"/>
      <c r="B664" s="15" t="s">
        <v>132</v>
      </c>
      <c r="C664" s="15">
        <v>5</v>
      </c>
      <c r="D664" s="15">
        <v>0.2</v>
      </c>
      <c r="E664" s="15">
        <v>0.25</v>
      </c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>
        <f>+D664</f>
        <v>0.2</v>
      </c>
      <c r="W664" s="15">
        <f>+C664</f>
        <v>5</v>
      </c>
      <c r="X664" s="15">
        <f>+E664</f>
        <v>0.25</v>
      </c>
      <c r="Y664" s="15">
        <f>ROUND((V664*W664*X664),2)</f>
        <v>0.25</v>
      </c>
      <c r="Z664" s="15"/>
    </row>
    <row r="665" spans="1:26" x14ac:dyDescent="0.25">
      <c r="A665" s="55" t="s">
        <v>424</v>
      </c>
      <c r="B665" s="15" t="s">
        <v>133</v>
      </c>
      <c r="C665" s="15"/>
      <c r="D665" s="15"/>
      <c r="E665" s="15"/>
      <c r="F665" s="15">
        <v>2.8</v>
      </c>
      <c r="G665" s="15">
        <v>0.7</v>
      </c>
      <c r="H665" s="15">
        <v>0.1787</v>
      </c>
      <c r="I665" s="15">
        <v>2.8</v>
      </c>
      <c r="J665" s="15">
        <f>J661</f>
        <v>0.45</v>
      </c>
      <c r="K665" s="15">
        <v>2.8</v>
      </c>
      <c r="L665" s="15">
        <v>0.9</v>
      </c>
      <c r="M665" s="15">
        <v>2.8</v>
      </c>
      <c r="N665" s="15">
        <v>0.9</v>
      </c>
      <c r="O665" s="15">
        <v>2.8</v>
      </c>
      <c r="P665" s="15">
        <v>0.9</v>
      </c>
      <c r="Q665" s="15">
        <v>2.8</v>
      </c>
      <c r="R665" s="15">
        <v>0.45</v>
      </c>
      <c r="S665" s="15">
        <v>2.8</v>
      </c>
      <c r="T665" s="15">
        <v>0.7</v>
      </c>
      <c r="U665" s="15">
        <f>U661</f>
        <v>0.1787</v>
      </c>
      <c r="V665" s="15">
        <f>AVERAGE(F665,I665,K665,M665,O665,Q665,S665)</f>
        <v>2.8000000000000003</v>
      </c>
      <c r="W665" s="15">
        <f>SUM(G665,J665,L665,N665,P665,R665,T665)</f>
        <v>5</v>
      </c>
      <c r="X665" s="15">
        <f>$D$544</f>
        <v>0.15</v>
      </c>
      <c r="Y665" s="15">
        <f>+ROUND((F665*H665)+(K665*L665*$D$544)+(O665*P665*$D$544)+(S665*U665),2)</f>
        <v>1.76</v>
      </c>
      <c r="Z665" s="15">
        <f>ROUND((I665*J665*X665)+(M665*N665*X665)+(Q665*R665*X665),2)</f>
        <v>0.76</v>
      </c>
    </row>
    <row r="666" spans="1:26" x14ac:dyDescent="0.25">
      <c r="A666" s="55"/>
      <c r="B666" s="15" t="s">
        <v>134</v>
      </c>
      <c r="C666" s="15">
        <v>5</v>
      </c>
      <c r="D666" s="15">
        <v>0.2</v>
      </c>
      <c r="E666" s="15">
        <v>0.25</v>
      </c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>
        <f>+D666</f>
        <v>0.2</v>
      </c>
      <c r="W666" s="15">
        <f>+C666</f>
        <v>5</v>
      </c>
      <c r="X666" s="15">
        <f>+E666</f>
        <v>0.25</v>
      </c>
      <c r="Y666" s="15">
        <f>ROUND((V666*W666*X666),2)</f>
        <v>0.25</v>
      </c>
      <c r="Z666" s="15"/>
    </row>
    <row r="667" spans="1:26" x14ac:dyDescent="0.25">
      <c r="A667" s="55" t="s">
        <v>425</v>
      </c>
      <c r="B667" s="15" t="s">
        <v>135</v>
      </c>
      <c r="C667" s="15"/>
      <c r="D667" s="15"/>
      <c r="E667" s="15"/>
      <c r="F667" s="15">
        <v>2.8</v>
      </c>
      <c r="G667" s="15">
        <v>0.7</v>
      </c>
      <c r="H667" s="15">
        <v>0.1787</v>
      </c>
      <c r="I667" s="15">
        <v>2.8</v>
      </c>
      <c r="J667" s="15">
        <f>J663</f>
        <v>0.45</v>
      </c>
      <c r="K667" s="15">
        <v>2.8</v>
      </c>
      <c r="L667" s="15">
        <v>0.9</v>
      </c>
      <c r="M667" s="15">
        <v>2.8</v>
      </c>
      <c r="N667" s="15">
        <v>0.9</v>
      </c>
      <c r="O667" s="15">
        <v>2.8</v>
      </c>
      <c r="P667" s="15">
        <v>0.9</v>
      </c>
      <c r="Q667" s="15">
        <v>2.8</v>
      </c>
      <c r="R667" s="15">
        <v>0.45</v>
      </c>
      <c r="S667" s="15">
        <v>2.8</v>
      </c>
      <c r="T667" s="15">
        <v>0.7</v>
      </c>
      <c r="U667" s="15">
        <f>U663</f>
        <v>0.1787</v>
      </c>
      <c r="V667" s="15">
        <f>AVERAGE(F667,I667,K667,M667,O667,Q667,S667)</f>
        <v>2.8000000000000003</v>
      </c>
      <c r="W667" s="15">
        <f>SUM(G667,J667,L667,N667,P667,R667,T667)</f>
        <v>5</v>
      </c>
      <c r="X667" s="15">
        <f>$D$544</f>
        <v>0.15</v>
      </c>
      <c r="Y667" s="15">
        <f>+ROUND((F667*H667)+(K667*L667*$D$544)+(O667*P667*$D$544)+(S667*U667),2)</f>
        <v>1.76</v>
      </c>
      <c r="Z667" s="15">
        <f>ROUND((I667*J667*X667)+(M667*N667*X667)+(Q667*R667*X667),2)</f>
        <v>0.76</v>
      </c>
    </row>
    <row r="668" spans="1:26" x14ac:dyDescent="0.25">
      <c r="A668" s="55"/>
      <c r="B668" s="15" t="s">
        <v>136</v>
      </c>
      <c r="C668" s="15">
        <v>5</v>
      </c>
      <c r="D668" s="15">
        <v>0.2</v>
      </c>
      <c r="E668" s="15">
        <v>0.25</v>
      </c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>
        <f>+D668</f>
        <v>0.2</v>
      </c>
      <c r="W668" s="15">
        <f>+C668</f>
        <v>5</v>
      </c>
      <c r="X668" s="15">
        <f>+E668</f>
        <v>0.25</v>
      </c>
      <c r="Y668" s="15">
        <f>ROUND((V668*W668*X668),2)</f>
        <v>0.25</v>
      </c>
      <c r="Z668" s="15"/>
    </row>
    <row r="669" spans="1:26" x14ac:dyDescent="0.25">
      <c r="A669" s="55" t="s">
        <v>426</v>
      </c>
      <c r="B669" s="15" t="s">
        <v>137</v>
      </c>
      <c r="C669" s="15"/>
      <c r="D669" s="15"/>
      <c r="E669" s="15"/>
      <c r="F669" s="15">
        <v>2.8</v>
      </c>
      <c r="G669" s="15">
        <v>0.7</v>
      </c>
      <c r="H669" s="15">
        <v>0.1787</v>
      </c>
      <c r="I669" s="15">
        <v>2.8</v>
      </c>
      <c r="J669" s="15">
        <f>J665</f>
        <v>0.45</v>
      </c>
      <c r="K669" s="15">
        <v>2.8</v>
      </c>
      <c r="L669" s="15">
        <v>0.9</v>
      </c>
      <c r="M669" s="15">
        <v>2.8</v>
      </c>
      <c r="N669" s="15">
        <v>0.9</v>
      </c>
      <c r="O669" s="15">
        <v>2.8</v>
      </c>
      <c r="P669" s="15">
        <v>0.9</v>
      </c>
      <c r="Q669" s="15">
        <v>2.8</v>
      </c>
      <c r="R669" s="15">
        <v>0.45</v>
      </c>
      <c r="S669" s="15">
        <v>2.8</v>
      </c>
      <c r="T669" s="15">
        <v>0.7</v>
      </c>
      <c r="U669" s="15">
        <f>U665</f>
        <v>0.1787</v>
      </c>
      <c r="V669" s="15">
        <f>AVERAGE(F669,I669,K669,M669,O669,Q669,S669)</f>
        <v>2.8000000000000003</v>
      </c>
      <c r="W669" s="15">
        <f>SUM(G669,J669,L669,N669,P669,R669,T669)</f>
        <v>5</v>
      </c>
      <c r="X669" s="15">
        <f>$D$544</f>
        <v>0.15</v>
      </c>
      <c r="Y669" s="15">
        <f>+ROUND((F669*H669)+(K669*L669*$D$544)+(O669*P669*$D$544)+(S669*U669),2)</f>
        <v>1.76</v>
      </c>
      <c r="Z669" s="15">
        <f>ROUND((I669*J669*X669)+(M669*N669*X669)+(Q669*R669*X669),2)</f>
        <v>0.76</v>
      </c>
    </row>
    <row r="670" spans="1:26" x14ac:dyDescent="0.25">
      <c r="A670" s="55"/>
      <c r="B670" s="15" t="s">
        <v>138</v>
      </c>
      <c r="C670" s="15">
        <v>5</v>
      </c>
      <c r="D670" s="15">
        <v>0.2</v>
      </c>
      <c r="E670" s="15">
        <v>0.25</v>
      </c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>
        <f>+D670</f>
        <v>0.2</v>
      </c>
      <c r="W670" s="15">
        <f>+C670</f>
        <v>5</v>
      </c>
      <c r="X670" s="15">
        <f>+E670</f>
        <v>0.25</v>
      </c>
      <c r="Y670" s="15">
        <f>ROUND((V670*W670*X670),2)</f>
        <v>0.25</v>
      </c>
      <c r="Z670" s="15"/>
    </row>
    <row r="671" spans="1:26" x14ac:dyDescent="0.25">
      <c r="A671" s="55" t="s">
        <v>427</v>
      </c>
      <c r="B671" s="15" t="s">
        <v>139</v>
      </c>
      <c r="C671" s="15"/>
      <c r="D671" s="15"/>
      <c r="E671" s="15"/>
      <c r="F671" s="15">
        <v>2.8</v>
      </c>
      <c r="G671" s="15">
        <v>0.7</v>
      </c>
      <c r="H671" s="15">
        <v>0.1787</v>
      </c>
      <c r="I671" s="15">
        <v>2.8</v>
      </c>
      <c r="J671" s="15">
        <f>J667</f>
        <v>0.45</v>
      </c>
      <c r="K671" s="15">
        <v>2.8</v>
      </c>
      <c r="L671" s="15">
        <v>0.9</v>
      </c>
      <c r="M671" s="15">
        <v>2.8</v>
      </c>
      <c r="N671" s="15">
        <v>0.9</v>
      </c>
      <c r="O671" s="15">
        <v>2.8</v>
      </c>
      <c r="P671" s="15">
        <v>0.9</v>
      </c>
      <c r="Q671" s="15">
        <v>2.8</v>
      </c>
      <c r="R671" s="15">
        <v>0.45</v>
      </c>
      <c r="S671" s="15">
        <v>2.8</v>
      </c>
      <c r="T671" s="15">
        <v>0.7</v>
      </c>
      <c r="U671" s="15">
        <f>U667</f>
        <v>0.1787</v>
      </c>
      <c r="V671" s="15">
        <f>AVERAGE(F671,I671,K671,M671,O671,Q671,S671)</f>
        <v>2.8000000000000003</v>
      </c>
      <c r="W671" s="15">
        <f>SUM(G671,J671,L671,N671,P671,R671,T671)</f>
        <v>5</v>
      </c>
      <c r="X671" s="15">
        <f>$D$544</f>
        <v>0.15</v>
      </c>
      <c r="Y671" s="15">
        <f>+ROUND((F671*H671)+(K671*L671*$D$544)+(O671*P671*$D$544)+(S671*U671),2)</f>
        <v>1.76</v>
      </c>
      <c r="Z671" s="15">
        <f>ROUND((I671*J671*X671)+(M671*N671*X671)+(Q671*R671*X671),2)</f>
        <v>0.76</v>
      </c>
    </row>
    <row r="672" spans="1:26" x14ac:dyDescent="0.25">
      <c r="A672" s="55"/>
      <c r="B672" s="15" t="s">
        <v>140</v>
      </c>
      <c r="C672" s="15">
        <v>5</v>
      </c>
      <c r="D672" s="15">
        <v>0.2</v>
      </c>
      <c r="E672" s="15">
        <v>0.25</v>
      </c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>
        <f>+D672</f>
        <v>0.2</v>
      </c>
      <c r="W672" s="15">
        <f>+C672</f>
        <v>5</v>
      </c>
      <c r="X672" s="15">
        <f>+E672</f>
        <v>0.25</v>
      </c>
      <c r="Y672" s="15">
        <f>ROUND((V672*W672*X672),2)</f>
        <v>0.25</v>
      </c>
      <c r="Z672" s="15"/>
    </row>
    <row r="673" spans="1:26" x14ac:dyDescent="0.25">
      <c r="A673" s="55" t="s">
        <v>428</v>
      </c>
      <c r="B673" s="15" t="s">
        <v>141</v>
      </c>
      <c r="C673" s="15"/>
      <c r="D673" s="15"/>
      <c r="E673" s="15"/>
      <c r="F673" s="15">
        <v>2.8</v>
      </c>
      <c r="G673" s="15">
        <v>0.7</v>
      </c>
      <c r="H673" s="15">
        <v>0.1787</v>
      </c>
      <c r="I673" s="15">
        <v>2.8</v>
      </c>
      <c r="J673" s="15">
        <f>J669</f>
        <v>0.45</v>
      </c>
      <c r="K673" s="15">
        <v>2.8</v>
      </c>
      <c r="L673" s="15">
        <v>0.9</v>
      </c>
      <c r="M673" s="15">
        <v>2.8</v>
      </c>
      <c r="N673" s="15">
        <v>0.9</v>
      </c>
      <c r="O673" s="15">
        <v>2.8</v>
      </c>
      <c r="P673" s="15">
        <v>0.9</v>
      </c>
      <c r="Q673" s="15">
        <v>2.8</v>
      </c>
      <c r="R673" s="15">
        <v>0.45</v>
      </c>
      <c r="S673" s="15">
        <v>2.8</v>
      </c>
      <c r="T673" s="15">
        <v>0.7</v>
      </c>
      <c r="U673" s="15">
        <f>U669</f>
        <v>0.1787</v>
      </c>
      <c r="V673" s="15">
        <f>AVERAGE(F673,I673,K673,M673,O673,Q673,S673)</f>
        <v>2.8000000000000003</v>
      </c>
      <c r="W673" s="15">
        <f>SUM(G673,J673,L673,N673,P673,R673,T673)</f>
        <v>5</v>
      </c>
      <c r="X673" s="15">
        <f>$D$544</f>
        <v>0.15</v>
      </c>
      <c r="Y673" s="15">
        <f>+ROUND((F673*H673)+(K673*L673*$D$544)+(O673*P673*$D$544)+(S673*U673),2)</f>
        <v>1.76</v>
      </c>
      <c r="Z673" s="15">
        <f>ROUND((I673*J673*X673)+(M673*N673*X673)+(Q673*R673*X673),2)</f>
        <v>0.76</v>
      </c>
    </row>
    <row r="674" spans="1:26" x14ac:dyDescent="0.25">
      <c r="A674" s="55"/>
      <c r="B674" s="15" t="s">
        <v>142</v>
      </c>
      <c r="C674" s="15">
        <v>5</v>
      </c>
      <c r="D674" s="15">
        <v>0.2</v>
      </c>
      <c r="E674" s="15">
        <v>0.25</v>
      </c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>
        <f>+D674</f>
        <v>0.2</v>
      </c>
      <c r="W674" s="15">
        <f>+C674</f>
        <v>5</v>
      </c>
      <c r="X674" s="15">
        <f>+E674</f>
        <v>0.25</v>
      </c>
      <c r="Y674" s="15">
        <f>ROUND((V674*W674*X674),2)</f>
        <v>0.25</v>
      </c>
      <c r="Z674" s="15"/>
    </row>
    <row r="675" spans="1:26" x14ac:dyDescent="0.25">
      <c r="A675" s="55" t="s">
        <v>429</v>
      </c>
      <c r="B675" s="15" t="s">
        <v>143</v>
      </c>
      <c r="C675" s="15"/>
      <c r="D675" s="15"/>
      <c r="E675" s="15"/>
      <c r="F675" s="15">
        <v>2.8</v>
      </c>
      <c r="G675" s="15">
        <v>0.7</v>
      </c>
      <c r="H675" s="15">
        <v>0.1787</v>
      </c>
      <c r="I675" s="15">
        <v>2.8</v>
      </c>
      <c r="J675" s="15">
        <f>J671</f>
        <v>0.45</v>
      </c>
      <c r="K675" s="15">
        <v>2.8</v>
      </c>
      <c r="L675" s="15">
        <v>0.9</v>
      </c>
      <c r="M675" s="15">
        <v>2.8</v>
      </c>
      <c r="N675" s="15">
        <v>0.9</v>
      </c>
      <c r="O675" s="15">
        <v>2.8</v>
      </c>
      <c r="P675" s="15">
        <v>0.9</v>
      </c>
      <c r="Q675" s="15">
        <v>2.8</v>
      </c>
      <c r="R675" s="15">
        <v>0.45</v>
      </c>
      <c r="S675" s="15">
        <v>2.8</v>
      </c>
      <c r="T675" s="15">
        <v>0.7</v>
      </c>
      <c r="U675" s="15">
        <f>U671</f>
        <v>0.1787</v>
      </c>
      <c r="V675" s="15">
        <f>AVERAGE(F675,I675,K675,M675,O675,Q675,S675)</f>
        <v>2.8000000000000003</v>
      </c>
      <c r="W675" s="15">
        <f>SUM(G675,J675,L675,N675,P675,R675,T675)</f>
        <v>5</v>
      </c>
      <c r="X675" s="15">
        <f>$D$544</f>
        <v>0.15</v>
      </c>
      <c r="Y675" s="15">
        <f>+ROUND((F675*H675)+(K675*L675*$D$544)+(O675*P675*$D$544)+(S675*U675),2)</f>
        <v>1.76</v>
      </c>
      <c r="Z675" s="15">
        <f>ROUND((I675*J675*X675)+(M675*N675*X675)+(Q675*R675*X675),2)</f>
        <v>0.76</v>
      </c>
    </row>
    <row r="676" spans="1:26" x14ac:dyDescent="0.25">
      <c r="A676" s="55"/>
      <c r="B676" s="15" t="s">
        <v>144</v>
      </c>
      <c r="C676" s="15">
        <v>5</v>
      </c>
      <c r="D676" s="15">
        <v>0.2</v>
      </c>
      <c r="E676" s="15">
        <v>0.25</v>
      </c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>
        <f>+D676</f>
        <v>0.2</v>
      </c>
      <c r="W676" s="15">
        <f>+C676</f>
        <v>5</v>
      </c>
      <c r="X676" s="15">
        <f>+E676</f>
        <v>0.25</v>
      </c>
      <c r="Y676" s="15">
        <f>ROUND((V676*W676*X676),2)</f>
        <v>0.25</v>
      </c>
      <c r="Z676" s="15"/>
    </row>
    <row r="677" spans="1:26" x14ac:dyDescent="0.25">
      <c r="A677" s="55" t="s">
        <v>430</v>
      </c>
      <c r="B677" s="15" t="s">
        <v>145</v>
      </c>
      <c r="C677" s="15"/>
      <c r="D677" s="15"/>
      <c r="E677" s="15"/>
      <c r="F677" s="15">
        <v>2.387</v>
      </c>
      <c r="G677" s="15">
        <v>0.7</v>
      </c>
      <c r="H677" s="15">
        <v>0.1787</v>
      </c>
      <c r="I677" s="15">
        <v>2.8</v>
      </c>
      <c r="J677" s="15">
        <v>0</v>
      </c>
      <c r="K677" s="15">
        <v>2.8</v>
      </c>
      <c r="L677" s="15">
        <f>1.8+(W678-5)</f>
        <v>1.8</v>
      </c>
      <c r="M677" s="15">
        <v>2.8</v>
      </c>
      <c r="N677" s="15">
        <v>0</v>
      </c>
      <c r="O677" s="15">
        <v>2.8</v>
      </c>
      <c r="P677" s="15">
        <v>1.35</v>
      </c>
      <c r="Q677" s="15">
        <v>2.8</v>
      </c>
      <c r="R677" s="15">
        <v>0.45</v>
      </c>
      <c r="S677" s="15">
        <v>3.2519999999999998</v>
      </c>
      <c r="T677" s="15">
        <v>0.7</v>
      </c>
      <c r="U677" s="15">
        <f>U673</f>
        <v>0.1787</v>
      </c>
      <c r="V677" s="15">
        <f>AVERAGE(F677,I677,K677,M677,O677,Q677,S677)</f>
        <v>2.8055714285714286</v>
      </c>
      <c r="W677" s="15">
        <f>SUM(G677,J677,L677,N677,P677,R677,T677)</f>
        <v>5</v>
      </c>
      <c r="X677" s="15">
        <f>$D$544</f>
        <v>0.15</v>
      </c>
      <c r="Y677" s="15">
        <f>+ROUND((F677*H677)+(K677*L677*$D$544)+(O677*P677*$D$544)+(S677*U677),2)</f>
        <v>2.33</v>
      </c>
      <c r="Z677" s="15">
        <f>ROUND((I677*J677*X677)+(M677*N677*X677)+(Q677*R677*X677),2)</f>
        <v>0.19</v>
      </c>
    </row>
    <row r="678" spans="1:26" x14ac:dyDescent="0.25">
      <c r="A678" s="55"/>
      <c r="B678" s="15" t="s">
        <v>146</v>
      </c>
      <c r="C678" s="15">
        <v>5</v>
      </c>
      <c r="D678" s="15">
        <v>0.2</v>
      </c>
      <c r="E678" s="15">
        <v>0.25</v>
      </c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>
        <f>+D678</f>
        <v>0.2</v>
      </c>
      <c r="W678" s="15">
        <f>+C678</f>
        <v>5</v>
      </c>
      <c r="X678" s="15">
        <f>+E678</f>
        <v>0.25</v>
      </c>
      <c r="Y678" s="15">
        <f>ROUND((V678*W678*X678),2)</f>
        <v>0.25</v>
      </c>
      <c r="Z678" s="15"/>
    </row>
    <row r="679" spans="1:26" x14ac:dyDescent="0.25">
      <c r="A679" s="55" t="s">
        <v>431</v>
      </c>
      <c r="B679" s="15" t="s">
        <v>147</v>
      </c>
      <c r="C679" s="15"/>
      <c r="D679" s="15"/>
      <c r="E679" s="15"/>
      <c r="F679" s="15">
        <v>2.8109999999999999</v>
      </c>
      <c r="G679" s="15">
        <v>0.7</v>
      </c>
      <c r="H679" s="15">
        <v>0.1787</v>
      </c>
      <c r="I679" s="15">
        <v>2.8</v>
      </c>
      <c r="J679" s="15">
        <v>0</v>
      </c>
      <c r="K679" s="15">
        <v>2.8</v>
      </c>
      <c r="L679" s="15">
        <f t="shared" ref="L679" si="134">1.8+(W680-5)</f>
        <v>1.8</v>
      </c>
      <c r="M679" s="15">
        <v>2.8</v>
      </c>
      <c r="N679" s="15">
        <v>0</v>
      </c>
      <c r="O679" s="15">
        <v>2.8</v>
      </c>
      <c r="P679" s="15">
        <v>1.35</v>
      </c>
      <c r="Q679" s="15">
        <v>2.8</v>
      </c>
      <c r="R679" s="15">
        <v>0.45</v>
      </c>
      <c r="S679" s="15">
        <v>2.7749999999999999</v>
      </c>
      <c r="T679" s="15">
        <v>0.7</v>
      </c>
      <c r="U679" s="15">
        <f t="shared" ref="U679" si="135">U675</f>
        <v>0.1787</v>
      </c>
      <c r="V679" s="15">
        <f>AVERAGE(F679,I679,K679,M679,O679,Q679,S679)</f>
        <v>2.7979999999999996</v>
      </c>
      <c r="W679" s="15">
        <f>SUM(G679,J679,L679,N679,P679,R679,T679)</f>
        <v>5</v>
      </c>
      <c r="X679" s="15">
        <f>$D$544</f>
        <v>0.15</v>
      </c>
      <c r="Y679" s="15">
        <f>+ROUND((F679*H679)+(K679*L679*$D$544)+(O679*P679*$D$544)+(S679*U679),2)</f>
        <v>2.3199999999999998</v>
      </c>
      <c r="Z679" s="15">
        <f>ROUND((I679*J679*X679)+(M679*N679*X679)+(Q679*R679*X679),2)</f>
        <v>0.19</v>
      </c>
    </row>
    <row r="680" spans="1:26" x14ac:dyDescent="0.25">
      <c r="A680" s="55"/>
      <c r="B680" s="15" t="s">
        <v>148</v>
      </c>
      <c r="C680" s="15">
        <v>5</v>
      </c>
      <c r="D680" s="15">
        <v>0.2</v>
      </c>
      <c r="E680" s="15">
        <v>0.25</v>
      </c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>
        <f>+D680</f>
        <v>0.2</v>
      </c>
      <c r="W680" s="15">
        <f>+C680</f>
        <v>5</v>
      </c>
      <c r="X680" s="15">
        <f>+E680</f>
        <v>0.25</v>
      </c>
      <c r="Y680" s="15">
        <f>ROUND((V680*W680*X680),2)</f>
        <v>0.25</v>
      </c>
      <c r="Z680" s="15"/>
    </row>
    <row r="681" spans="1:26" x14ac:dyDescent="0.25">
      <c r="A681" s="55" t="s">
        <v>432</v>
      </c>
      <c r="B681" s="15" t="s">
        <v>149</v>
      </c>
      <c r="C681" s="15"/>
      <c r="D681" s="15"/>
      <c r="E681" s="15"/>
      <c r="F681" s="15">
        <v>2.7709999999999999</v>
      </c>
      <c r="G681" s="15">
        <v>0.7</v>
      </c>
      <c r="H681" s="15">
        <v>0.1787</v>
      </c>
      <c r="I681" s="15">
        <v>2.8</v>
      </c>
      <c r="J681" s="15">
        <v>0</v>
      </c>
      <c r="K681" s="15">
        <v>2.8</v>
      </c>
      <c r="L681" s="15">
        <f t="shared" ref="L681" si="136">1.8+(W682-5)</f>
        <v>2.4609999999999994</v>
      </c>
      <c r="M681" s="15">
        <v>2.8</v>
      </c>
      <c r="N681" s="15">
        <v>0</v>
      </c>
      <c r="O681" s="15">
        <v>2.8</v>
      </c>
      <c r="P681" s="15">
        <v>1.35</v>
      </c>
      <c r="Q681" s="15">
        <v>2.8</v>
      </c>
      <c r="R681" s="15">
        <v>0.45</v>
      </c>
      <c r="S681" s="15">
        <v>2.8159000000000001</v>
      </c>
      <c r="T681" s="15">
        <v>0.7</v>
      </c>
      <c r="U681" s="15">
        <f t="shared" ref="U681" si="137">U677</f>
        <v>0.1787</v>
      </c>
      <c r="V681" s="15">
        <f>AVERAGE(F681,I681,K681,M681,O681,Q681,S681)</f>
        <v>2.7981285714285713</v>
      </c>
      <c r="W681" s="15">
        <f>SUM(G681,J681,L681,N681,P681,R681,T681)</f>
        <v>5.6609999999999996</v>
      </c>
      <c r="X681" s="15">
        <f>$D$544</f>
        <v>0.15</v>
      </c>
      <c r="Y681" s="15">
        <f>+ROUND((F681*H681)+(K681*L681*$D$544)+(O681*P681*$D$544)+(S681*U681),2)</f>
        <v>2.6</v>
      </c>
      <c r="Z681" s="15">
        <f>ROUND((I681*J681*X681)+(M681*N681*X681)+(Q681*R681*X681),2)</f>
        <v>0.19</v>
      </c>
    </row>
    <row r="682" spans="1:26" x14ac:dyDescent="0.25">
      <c r="A682" s="55"/>
      <c r="B682" s="15" t="s">
        <v>150</v>
      </c>
      <c r="C682" s="15">
        <v>5</v>
      </c>
      <c r="D682" s="15">
        <v>0.2</v>
      </c>
      <c r="E682" s="15">
        <v>0.25</v>
      </c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>
        <f>+D682</f>
        <v>0.2</v>
      </c>
      <c r="W682" s="15">
        <f>+C684</f>
        <v>5.6609999999999996</v>
      </c>
      <c r="X682" s="15">
        <f>+E682</f>
        <v>0.25</v>
      </c>
      <c r="Y682" s="15">
        <f>ROUND((V682*W682*X682),2)</f>
        <v>0.28000000000000003</v>
      </c>
      <c r="Z682" s="15"/>
    </row>
    <row r="683" spans="1:26" x14ac:dyDescent="0.25">
      <c r="A683" s="55" t="s">
        <v>433</v>
      </c>
      <c r="B683" s="15" t="s">
        <v>151</v>
      </c>
      <c r="C683" s="56"/>
      <c r="D683" s="15"/>
      <c r="E683" s="15"/>
      <c r="F683" s="15">
        <v>2.8170000000000002</v>
      </c>
      <c r="G683" s="15">
        <v>0.7</v>
      </c>
      <c r="H683" s="15">
        <v>0.1787</v>
      </c>
      <c r="I683" s="15">
        <v>2.8</v>
      </c>
      <c r="J683" s="15">
        <v>0</v>
      </c>
      <c r="K683" s="15">
        <v>2.8</v>
      </c>
      <c r="L683" s="15">
        <f t="shared" ref="L683" si="138">1.8+(W684-5)</f>
        <v>3.0510000000000002</v>
      </c>
      <c r="M683" s="15">
        <v>2.8</v>
      </c>
      <c r="N683" s="15">
        <v>0</v>
      </c>
      <c r="O683" s="15">
        <v>2.8</v>
      </c>
      <c r="P683" s="15">
        <v>1.35</v>
      </c>
      <c r="Q683" s="15">
        <v>2.8</v>
      </c>
      <c r="R683" s="15">
        <v>0.45</v>
      </c>
      <c r="S683" s="15">
        <v>2.7879999999999998</v>
      </c>
      <c r="T683" s="15">
        <v>0.7</v>
      </c>
      <c r="U683" s="15">
        <f t="shared" ref="U683" si="139">U679</f>
        <v>0.1787</v>
      </c>
      <c r="V683" s="15">
        <f>AVERAGE(F683,I683,K683,M683,O683,Q683,S683)</f>
        <v>2.8007142857142857</v>
      </c>
      <c r="W683" s="15">
        <f>SUM(G683,J683,L683,N683,P683,R683,T683)</f>
        <v>6.2510000000000012</v>
      </c>
      <c r="X683" s="15">
        <f>$D$544</f>
        <v>0.15</v>
      </c>
      <c r="Y683" s="15">
        <f>+ROUND((F683*H683)+(K683*L683*$D$544)+(O683*P683*$D$544)+(S683*U683),2)</f>
        <v>2.85</v>
      </c>
      <c r="Z683" s="15">
        <f>ROUND((I683*J683*X683)+(M683*N683*X683)+(Q683*R683*X683),2)</f>
        <v>0.19</v>
      </c>
    </row>
    <row r="684" spans="1:26" x14ac:dyDescent="0.25">
      <c r="A684" s="55"/>
      <c r="B684" s="15" t="s">
        <v>152</v>
      </c>
      <c r="C684" s="15">
        <v>5.6609999999999996</v>
      </c>
      <c r="D684" s="15">
        <v>0.2</v>
      </c>
      <c r="E684" s="15">
        <v>0.25</v>
      </c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>
        <f>+D684</f>
        <v>0.2</v>
      </c>
      <c r="W684" s="15">
        <f>+C686</f>
        <v>6.2510000000000003</v>
      </c>
      <c r="X684" s="15">
        <f>+E684</f>
        <v>0.25</v>
      </c>
      <c r="Y684" s="15">
        <f>ROUND((V684*W684*X684),2)</f>
        <v>0.31</v>
      </c>
      <c r="Z684" s="15"/>
    </row>
    <row r="685" spans="1:26" x14ac:dyDescent="0.25">
      <c r="A685" s="55" t="s">
        <v>434</v>
      </c>
      <c r="B685" s="15" t="s">
        <v>153</v>
      </c>
      <c r="C685" s="15"/>
      <c r="D685" s="15"/>
      <c r="E685" s="15"/>
      <c r="F685" s="15">
        <v>2.83</v>
      </c>
      <c r="G685" s="15">
        <v>0.7</v>
      </c>
      <c r="H685" s="15">
        <v>0.1787</v>
      </c>
      <c r="I685" s="15">
        <v>2.8</v>
      </c>
      <c r="J685" s="15">
        <v>0</v>
      </c>
      <c r="K685" s="15">
        <v>2.8</v>
      </c>
      <c r="L685" s="15">
        <f t="shared" ref="L685" si="140">1.8+(W686-5)</f>
        <v>3.5999999999999996</v>
      </c>
      <c r="M685" s="15">
        <v>2.8</v>
      </c>
      <c r="N685" s="15">
        <v>0</v>
      </c>
      <c r="O685" s="15">
        <v>2.8</v>
      </c>
      <c r="P685" s="15">
        <v>1.35</v>
      </c>
      <c r="Q685" s="15">
        <v>2.8</v>
      </c>
      <c r="R685" s="15">
        <v>0.45</v>
      </c>
      <c r="S685" s="15">
        <v>2.8147000000000002</v>
      </c>
      <c r="T685" s="15">
        <v>0.7</v>
      </c>
      <c r="U685" s="15">
        <f t="shared" ref="U685" si="141">U681</f>
        <v>0.1787</v>
      </c>
      <c r="V685" s="15">
        <f>AVERAGE(F685,I685,K685,M685,O685,Q685,S685)</f>
        <v>2.8063857142857143</v>
      </c>
      <c r="W685" s="15">
        <f>SUM(G685,J685,L685,N685,P685,R685,T685)</f>
        <v>6.8000000000000007</v>
      </c>
      <c r="X685" s="15">
        <f>$D$544</f>
        <v>0.15</v>
      </c>
      <c r="Y685" s="15">
        <f>+ROUND((F685*H685)+(K685*L685*$D$544)+(O685*P685*$D$544)+(S685*U685),2)</f>
        <v>3.09</v>
      </c>
      <c r="Z685" s="15">
        <f>ROUND((I685*J685*X685)+(M685*N685*X685)+(Q685*R685*X685),2)</f>
        <v>0.19</v>
      </c>
    </row>
    <row r="686" spans="1:26" x14ac:dyDescent="0.25">
      <c r="A686" s="55"/>
      <c r="B686" s="15" t="s">
        <v>154</v>
      </c>
      <c r="C686" s="15">
        <v>6.2510000000000003</v>
      </c>
      <c r="D686" s="15">
        <v>0.2</v>
      </c>
      <c r="E686" s="15">
        <v>0.25</v>
      </c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>
        <f>+D686</f>
        <v>0.2</v>
      </c>
      <c r="W686" s="15">
        <f>+C688</f>
        <v>6.8</v>
      </c>
      <c r="X686" s="15">
        <f>+E686</f>
        <v>0.25</v>
      </c>
      <c r="Y686" s="15">
        <f>ROUND((V686*W686*X686),2)</f>
        <v>0.34</v>
      </c>
      <c r="Z686" s="15"/>
    </row>
    <row r="687" spans="1:26" x14ac:dyDescent="0.25">
      <c r="A687" s="55" t="s">
        <v>435</v>
      </c>
      <c r="B687" s="15" t="s">
        <v>155</v>
      </c>
      <c r="C687" s="15"/>
      <c r="D687" s="15"/>
      <c r="E687" s="15"/>
      <c r="F687" s="15">
        <v>2.9470000000000001</v>
      </c>
      <c r="G687" s="15">
        <v>0.7</v>
      </c>
      <c r="H687" s="15">
        <v>0.1787</v>
      </c>
      <c r="I687" s="15">
        <v>2.8</v>
      </c>
      <c r="J687" s="15">
        <v>0</v>
      </c>
      <c r="K687" s="15">
        <v>2.8</v>
      </c>
      <c r="L687" s="15">
        <f t="shared" ref="L687" si="142">1.8+(W688-5)</f>
        <v>3.5999999999999996</v>
      </c>
      <c r="M687" s="15">
        <v>2.8</v>
      </c>
      <c r="N687" s="15">
        <v>0</v>
      </c>
      <c r="O687" s="15">
        <v>2.8</v>
      </c>
      <c r="P687" s="15">
        <v>1.35</v>
      </c>
      <c r="Q687" s="15">
        <v>2.8</v>
      </c>
      <c r="R687" s="15">
        <v>0.45</v>
      </c>
      <c r="S687" s="15">
        <v>2.7635999999999998</v>
      </c>
      <c r="T687" s="15">
        <v>0.7</v>
      </c>
      <c r="U687" s="15">
        <f t="shared" ref="U687" si="143">U683</f>
        <v>0.1787</v>
      </c>
      <c r="V687" s="15">
        <f>AVERAGE(F687,I687,K687,M687,O687,Q687,S687)</f>
        <v>2.8158000000000003</v>
      </c>
      <c r="W687" s="15">
        <f>SUM(G687,J687,L687,N687,P687,R687,T687)</f>
        <v>6.8000000000000007</v>
      </c>
      <c r="X687" s="15">
        <f>$D$544</f>
        <v>0.15</v>
      </c>
      <c r="Y687" s="15">
        <f>+ROUND((F687*H687)+(K687*L687*$D$544)+(O687*P687*$D$544)+(S687*U687),2)</f>
        <v>3.1</v>
      </c>
      <c r="Z687" s="15">
        <f>ROUND((I687*J687*X687)+(M687*N687*X687)+(Q687*R687*X687),2)</f>
        <v>0.19</v>
      </c>
    </row>
    <row r="688" spans="1:26" x14ac:dyDescent="0.25">
      <c r="A688" s="55"/>
      <c r="B688" s="15" t="s">
        <v>156</v>
      </c>
      <c r="C688" s="15">
        <v>6.8</v>
      </c>
      <c r="D688" s="15">
        <v>0.2</v>
      </c>
      <c r="E688" s="15">
        <v>0.25</v>
      </c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>
        <f>+D688</f>
        <v>0.2</v>
      </c>
      <c r="W688" s="15">
        <f>+C690</f>
        <v>6.8</v>
      </c>
      <c r="X688" s="15">
        <f>+E688</f>
        <v>0.25</v>
      </c>
      <c r="Y688" s="15">
        <f>ROUND((V688*W688*X688),2)</f>
        <v>0.34</v>
      </c>
      <c r="Z688" s="15"/>
    </row>
    <row r="689" spans="1:26" x14ac:dyDescent="0.25">
      <c r="A689" s="55" t="s">
        <v>436</v>
      </c>
      <c r="B689" s="15" t="s">
        <v>157</v>
      </c>
      <c r="C689" s="15"/>
      <c r="D689" s="15"/>
      <c r="E689" s="15"/>
      <c r="F689" s="15">
        <v>0.52759999999999996</v>
      </c>
      <c r="G689" s="15">
        <v>0.7</v>
      </c>
      <c r="H689" s="15">
        <v>0.1787</v>
      </c>
      <c r="I689" s="15">
        <v>2.8</v>
      </c>
      <c r="J689" s="15">
        <v>0</v>
      </c>
      <c r="K689" s="15">
        <v>2.8</v>
      </c>
      <c r="L689" s="15">
        <f t="shared" ref="L689" si="144">1.8+(W690-5)</f>
        <v>3.5999999999999996</v>
      </c>
      <c r="M689" s="15">
        <v>2.8</v>
      </c>
      <c r="N689" s="15">
        <v>0</v>
      </c>
      <c r="O689" s="15">
        <v>2.8</v>
      </c>
      <c r="P689" s="15">
        <v>1.35</v>
      </c>
      <c r="Q689" s="15">
        <v>2.8</v>
      </c>
      <c r="R689" s="15">
        <v>0.45</v>
      </c>
      <c r="S689" s="15">
        <v>4.0721999999999996</v>
      </c>
      <c r="T689" s="15">
        <v>0.7</v>
      </c>
      <c r="U689" s="15">
        <f t="shared" ref="U689" si="145">U685</f>
        <v>0.1787</v>
      </c>
      <c r="V689" s="15">
        <f>AVERAGE(F689,I689,K689,M689,O689,Q689,S689)</f>
        <v>2.6571142857142855</v>
      </c>
      <c r="W689" s="15">
        <f>SUM(G689,J689,L689,N689,P689,R689,T689)</f>
        <v>6.8000000000000007</v>
      </c>
      <c r="X689" s="15">
        <f>$D$544</f>
        <v>0.15</v>
      </c>
      <c r="Y689" s="15">
        <f>+ROUND((F689*H689)+(K689*L689*$D$544)+(O689*P689*$D$544)+(S689*U689),2)</f>
        <v>2.9</v>
      </c>
      <c r="Z689" s="15">
        <f>ROUND((I689*J689*X689)+(M689*N689*X689)+(Q689*R689*X689),2)</f>
        <v>0.19</v>
      </c>
    </row>
    <row r="690" spans="1:26" x14ac:dyDescent="0.25">
      <c r="A690" s="55"/>
      <c r="B690" s="15" t="s">
        <v>158</v>
      </c>
      <c r="C690" s="15">
        <v>6.8</v>
      </c>
      <c r="D690" s="15">
        <v>0.2</v>
      </c>
      <c r="E690" s="15">
        <v>0.25</v>
      </c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>
        <f>+D690</f>
        <v>0.2</v>
      </c>
      <c r="W690" s="15">
        <f>+C692</f>
        <v>6.8</v>
      </c>
      <c r="X690" s="15">
        <f>+E690</f>
        <v>0.25</v>
      </c>
      <c r="Y690" s="15">
        <f>ROUND((V690*W690*X690),2)</f>
        <v>0.34</v>
      </c>
      <c r="Z690" s="15"/>
    </row>
    <row r="691" spans="1:26" x14ac:dyDescent="0.25">
      <c r="A691" s="55" t="s">
        <v>437</v>
      </c>
      <c r="B691" s="15" t="s">
        <v>159</v>
      </c>
      <c r="C691" s="15"/>
      <c r="D691" s="15"/>
      <c r="E691" s="15"/>
      <c r="F691" s="15">
        <v>0.51419999999999999</v>
      </c>
      <c r="G691" s="15">
        <v>0.7</v>
      </c>
      <c r="H691" s="15">
        <v>0.1787</v>
      </c>
      <c r="I691" s="15">
        <v>2.8</v>
      </c>
      <c r="J691" s="15">
        <v>0</v>
      </c>
      <c r="K691" s="15">
        <v>2.8</v>
      </c>
      <c r="L691" s="15">
        <f t="shared" ref="L691" si="146">1.8+(W692-5)</f>
        <v>3.4550000000000001</v>
      </c>
      <c r="M691" s="15">
        <v>2.8</v>
      </c>
      <c r="N691" s="15">
        <v>0</v>
      </c>
      <c r="O691" s="15">
        <v>2.8</v>
      </c>
      <c r="P691" s="15">
        <v>1.35</v>
      </c>
      <c r="Q691" s="15">
        <v>2.8</v>
      </c>
      <c r="R691" s="15">
        <v>0.45</v>
      </c>
      <c r="S691" s="15">
        <v>4.08</v>
      </c>
      <c r="T691" s="15">
        <v>0.7</v>
      </c>
      <c r="U691" s="15">
        <f t="shared" ref="U691" si="147">U687</f>
        <v>0.1787</v>
      </c>
      <c r="V691" s="15">
        <f>AVERAGE(F691,I691,K691,M691,O691,Q691,S691)</f>
        <v>2.6563142857142856</v>
      </c>
      <c r="W691" s="15">
        <f>SUM(G691,J691,L691,N691,P691,R691,T691)</f>
        <v>6.6550000000000011</v>
      </c>
      <c r="X691" s="15">
        <f>$D$544</f>
        <v>0.15</v>
      </c>
      <c r="Y691" s="15">
        <f>+ROUND((F691*H691)+(K691*L691*$D$544)+(O691*P691*$D$544)+(S691*U691),2)</f>
        <v>2.84</v>
      </c>
      <c r="Z691" s="15">
        <f>ROUND((I691*J691*X691)+(M691*N691*X691)+(Q691*R691*X691),2)</f>
        <v>0.19</v>
      </c>
    </row>
    <row r="692" spans="1:26" x14ac:dyDescent="0.25">
      <c r="A692" s="55"/>
      <c r="B692" s="15" t="s">
        <v>160</v>
      </c>
      <c r="C692" s="15">
        <v>6.8</v>
      </c>
      <c r="D692" s="15">
        <v>0.2</v>
      </c>
      <c r="E692" s="15">
        <v>0.25</v>
      </c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>
        <f>+D692</f>
        <v>0.2</v>
      </c>
      <c r="W692" s="15">
        <f>+C694</f>
        <v>6.6550000000000002</v>
      </c>
      <c r="X692" s="15">
        <f>+E692</f>
        <v>0.25</v>
      </c>
      <c r="Y692" s="15">
        <f>ROUND((V692*W692*X692),2)</f>
        <v>0.33</v>
      </c>
      <c r="Z692" s="15"/>
    </row>
    <row r="693" spans="1:26" x14ac:dyDescent="0.25">
      <c r="A693" s="55" t="s">
        <v>438</v>
      </c>
      <c r="B693" s="15" t="s">
        <v>161</v>
      </c>
      <c r="C693" s="15"/>
      <c r="D693" s="15"/>
      <c r="E693" s="15"/>
      <c r="F693" s="15">
        <v>0.50900000000000001</v>
      </c>
      <c r="G693" s="15">
        <v>0.7</v>
      </c>
      <c r="H693" s="15">
        <v>0.1787</v>
      </c>
      <c r="I693" s="15">
        <v>2.8</v>
      </c>
      <c r="J693" s="15">
        <v>0</v>
      </c>
      <c r="K693" s="15">
        <v>2.8</v>
      </c>
      <c r="L693" s="15">
        <f t="shared" ref="L693" si="148">1.8+(W694-5)</f>
        <v>2.8529999999999998</v>
      </c>
      <c r="M693" s="15">
        <v>2.8</v>
      </c>
      <c r="N693" s="15">
        <v>0</v>
      </c>
      <c r="O693" s="15">
        <v>2.8</v>
      </c>
      <c r="P693" s="15">
        <v>1.35</v>
      </c>
      <c r="Q693" s="15">
        <v>2.8</v>
      </c>
      <c r="R693" s="15">
        <v>0.45</v>
      </c>
      <c r="S693" s="15">
        <v>4.0679999999999996</v>
      </c>
      <c r="T693" s="15">
        <v>0.7</v>
      </c>
      <c r="U693" s="15">
        <f t="shared" ref="U693" si="149">U689</f>
        <v>0.1787</v>
      </c>
      <c r="V693" s="15">
        <f>AVERAGE(F693,I693,K693,M693,O693,Q693,S693)</f>
        <v>2.6538571428571425</v>
      </c>
      <c r="W693" s="15">
        <f>SUM(G693,J693,L693,N693,P693,R693,T693)</f>
        <v>6.0530000000000008</v>
      </c>
      <c r="X693" s="15">
        <f>$D$544</f>
        <v>0.15</v>
      </c>
      <c r="Y693" s="15">
        <f>+ROUND((F693*H693)+(K693*L693*$D$544)+(O693*P693*$D$544)+(S693*U693),2)</f>
        <v>2.58</v>
      </c>
      <c r="Z693" s="15">
        <f>ROUND((I693*J693*X693)+(M693*N693*X693)+(Q693*R693*X693),2)</f>
        <v>0.19</v>
      </c>
    </row>
    <row r="694" spans="1:26" x14ac:dyDescent="0.25">
      <c r="A694" s="55"/>
      <c r="B694" s="15" t="s">
        <v>162</v>
      </c>
      <c r="C694" s="15">
        <v>6.6550000000000002</v>
      </c>
      <c r="D694" s="15">
        <v>0.2</v>
      </c>
      <c r="E694" s="15">
        <v>0.25</v>
      </c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>
        <f>+D694</f>
        <v>0.2</v>
      </c>
      <c r="W694" s="15">
        <f>+C696</f>
        <v>6.0529999999999999</v>
      </c>
      <c r="X694" s="15">
        <f>+E694</f>
        <v>0.25</v>
      </c>
      <c r="Y694" s="15">
        <f>ROUND((V694*W694*X694),2)</f>
        <v>0.3</v>
      </c>
      <c r="Z694" s="15"/>
    </row>
    <row r="695" spans="1:26" x14ac:dyDescent="0.25">
      <c r="A695" s="55" t="s">
        <v>439</v>
      </c>
      <c r="B695" s="15" t="s">
        <v>163</v>
      </c>
      <c r="C695" s="15"/>
      <c r="D695" s="15"/>
      <c r="E695" s="15"/>
      <c r="F695" s="15">
        <v>1.1839999999999999</v>
      </c>
      <c r="G695" s="15">
        <v>0.7</v>
      </c>
      <c r="H695" s="15">
        <v>0.1787</v>
      </c>
      <c r="I695" s="15">
        <v>2.8</v>
      </c>
      <c r="J695" s="15">
        <v>0</v>
      </c>
      <c r="K695" s="15">
        <v>2.8</v>
      </c>
      <c r="L695" s="15">
        <f t="shared" ref="L695" si="150">1.8+(W696-5)</f>
        <v>2.2539999999999996</v>
      </c>
      <c r="M695" s="15">
        <v>2.8</v>
      </c>
      <c r="N695" s="15">
        <v>0</v>
      </c>
      <c r="O695" s="15">
        <v>2.8</v>
      </c>
      <c r="P695" s="15">
        <v>1.35</v>
      </c>
      <c r="Q695" s="15">
        <v>2.8</v>
      </c>
      <c r="R695" s="15">
        <v>0.45</v>
      </c>
      <c r="S695" s="15">
        <v>3.722</v>
      </c>
      <c r="T695" s="15">
        <v>0.7</v>
      </c>
      <c r="U695" s="15">
        <f t="shared" ref="U695" si="151">U691</f>
        <v>0.1787</v>
      </c>
      <c r="V695" s="15">
        <f>AVERAGE(F695,I695,K695,M695,O695,Q695,S695)</f>
        <v>2.7008571428571431</v>
      </c>
      <c r="W695" s="15">
        <f>SUM(G695,J695,L695,N695,P695,R695,T695)</f>
        <v>5.4540000000000006</v>
      </c>
      <c r="X695" s="15">
        <f>$D$544</f>
        <v>0.15</v>
      </c>
      <c r="Y695" s="15">
        <f>+ROUND((F695*H695)+(K695*L695*$D$544)+(O695*P695*$D$544)+(S695*U695),2)</f>
        <v>2.39</v>
      </c>
      <c r="Z695" s="15">
        <f>ROUND((I695*J695*X695)+(M695*N695*X695)+(Q695*R695*X695),2)</f>
        <v>0.19</v>
      </c>
    </row>
    <row r="696" spans="1:26" x14ac:dyDescent="0.25">
      <c r="A696" s="55"/>
      <c r="B696" s="15" t="s">
        <v>164</v>
      </c>
      <c r="C696" s="15">
        <v>6.0529999999999999</v>
      </c>
      <c r="D696" s="15">
        <v>0.2</v>
      </c>
      <c r="E696" s="15">
        <v>0.25</v>
      </c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>
        <f>+D696</f>
        <v>0.2</v>
      </c>
      <c r="W696" s="15">
        <f>+C698</f>
        <v>5.4539999999999997</v>
      </c>
      <c r="X696" s="15">
        <f>+E696</f>
        <v>0.25</v>
      </c>
      <c r="Y696" s="15">
        <f>ROUND((V696*W696*X696),2)</f>
        <v>0.27</v>
      </c>
      <c r="Z696" s="15"/>
    </row>
    <row r="697" spans="1:26" x14ac:dyDescent="0.25">
      <c r="A697" s="55" t="s">
        <v>440</v>
      </c>
      <c r="B697" s="15" t="s">
        <v>165</v>
      </c>
      <c r="C697" s="15"/>
      <c r="D697" s="15"/>
      <c r="E697" s="15"/>
      <c r="F697" s="15">
        <v>2.8570000000000002</v>
      </c>
      <c r="G697" s="15">
        <v>0.7</v>
      </c>
      <c r="H697" s="15">
        <v>0.1787</v>
      </c>
      <c r="I697" s="15">
        <v>2.8</v>
      </c>
      <c r="J697" s="15">
        <v>0</v>
      </c>
      <c r="K697" s="15">
        <v>2.8</v>
      </c>
      <c r="L697" s="15">
        <f t="shared" ref="L697" si="152">1.8+(W698-5)</f>
        <v>1.8</v>
      </c>
      <c r="M697" s="15">
        <v>2.8</v>
      </c>
      <c r="N697" s="15">
        <v>0</v>
      </c>
      <c r="O697" s="15">
        <v>2.8</v>
      </c>
      <c r="P697" s="15">
        <v>1.35</v>
      </c>
      <c r="Q697" s="15">
        <v>2.8</v>
      </c>
      <c r="R697" s="15">
        <v>0.45</v>
      </c>
      <c r="S697" s="15">
        <v>2.8519999999999999</v>
      </c>
      <c r="T697" s="15">
        <v>0.7</v>
      </c>
      <c r="U697" s="15">
        <f t="shared" ref="U697" si="153">U693</f>
        <v>0.1787</v>
      </c>
      <c r="V697" s="15">
        <f>AVERAGE(F697,I697,K697,M697,O697,Q697,S697)</f>
        <v>2.8155714285714288</v>
      </c>
      <c r="W697" s="15">
        <f>SUM(G697,J697,L697,N697,P697,R697,T697)</f>
        <v>5</v>
      </c>
      <c r="X697" s="15">
        <f>$D$544</f>
        <v>0.15</v>
      </c>
      <c r="Y697" s="15">
        <f>+ROUND((F697*H697)+(K697*L697*$D$544)+(O697*P697*$D$544)+(S697*U697),2)</f>
        <v>2.34</v>
      </c>
      <c r="Z697" s="15">
        <f>ROUND((I697*J697*X697)+(M697*N697*X697)+(Q697*R697*X697),2)</f>
        <v>0.19</v>
      </c>
    </row>
    <row r="698" spans="1:26" x14ac:dyDescent="0.25">
      <c r="A698" s="55"/>
      <c r="B698" s="15" t="s">
        <v>166</v>
      </c>
      <c r="C698" s="15">
        <v>5.4539999999999997</v>
      </c>
      <c r="D698" s="15">
        <v>0.2</v>
      </c>
      <c r="E698" s="15">
        <v>0.25</v>
      </c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>
        <f>+D698</f>
        <v>0.2</v>
      </c>
      <c r="W698" s="15">
        <f>+C700</f>
        <v>5</v>
      </c>
      <c r="X698" s="15">
        <f>+E698</f>
        <v>0.25</v>
      </c>
      <c r="Y698" s="15">
        <f>ROUND((V698*W698*X698),2)</f>
        <v>0.25</v>
      </c>
      <c r="Z698" s="15"/>
    </row>
    <row r="699" spans="1:26" x14ac:dyDescent="0.25">
      <c r="A699" s="55" t="s">
        <v>441</v>
      </c>
      <c r="B699" s="15" t="s">
        <v>167</v>
      </c>
      <c r="C699" s="15"/>
      <c r="D699" s="15"/>
      <c r="E699" s="15"/>
      <c r="F699" s="15">
        <v>2.8290000000000002</v>
      </c>
      <c r="G699" s="15">
        <v>0.7</v>
      </c>
      <c r="H699" s="15">
        <v>0.1787</v>
      </c>
      <c r="I699" s="15">
        <v>2.8</v>
      </c>
      <c r="J699" s="15">
        <v>0</v>
      </c>
      <c r="K699" s="15">
        <v>2.8</v>
      </c>
      <c r="L699" s="15">
        <f t="shared" ref="L699" si="154">1.8+(W700-5)</f>
        <v>1.8</v>
      </c>
      <c r="M699" s="15">
        <v>2.8</v>
      </c>
      <c r="N699" s="15">
        <v>0</v>
      </c>
      <c r="O699" s="15">
        <v>2.8</v>
      </c>
      <c r="P699" s="15">
        <v>1.35</v>
      </c>
      <c r="Q699" s="15">
        <v>2.8</v>
      </c>
      <c r="R699" s="15">
        <v>0.45</v>
      </c>
      <c r="S699" s="15">
        <v>2.8079999999999998</v>
      </c>
      <c r="T699" s="15">
        <v>0.7</v>
      </c>
      <c r="U699" s="15">
        <f t="shared" ref="U699" si="155">U695</f>
        <v>0.1787</v>
      </c>
      <c r="V699" s="15">
        <f>AVERAGE(F699,I699,K699,M699,O699,Q699,S701)</f>
        <v>2.8066428571428572</v>
      </c>
      <c r="W699" s="15">
        <f>SUM(G699,J699,L699,N699,P699,R699,T699)</f>
        <v>5</v>
      </c>
      <c r="X699" s="15">
        <f>$D$544</f>
        <v>0.15</v>
      </c>
      <c r="Y699" s="15">
        <f>+ROUND((F699*H699)+(K699*L699*$D$544)+(O699*P699*$D$544)+(S701*U699),2)</f>
        <v>2.33</v>
      </c>
      <c r="Z699" s="15">
        <f>ROUND((I699*J699*X699)+(M699*N699*X699)+(Q699*R699*X699),2)</f>
        <v>0.19</v>
      </c>
    </row>
    <row r="700" spans="1:26" x14ac:dyDescent="0.25">
      <c r="A700" s="55"/>
      <c r="B700" s="15" t="s">
        <v>168</v>
      </c>
      <c r="C700" s="15">
        <v>5</v>
      </c>
      <c r="D700" s="15">
        <v>0.2</v>
      </c>
      <c r="E700" s="15">
        <v>0.25</v>
      </c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>
        <f>+D700</f>
        <v>0.2</v>
      </c>
      <c r="W700" s="15">
        <f>+C700</f>
        <v>5</v>
      </c>
      <c r="X700" s="15">
        <f>+E700</f>
        <v>0.25</v>
      </c>
      <c r="Y700" s="15">
        <f>ROUND((V700*W700*X700),2)</f>
        <v>0.25</v>
      </c>
      <c r="Z700" s="15"/>
    </row>
    <row r="701" spans="1:26" x14ac:dyDescent="0.25">
      <c r="A701" s="55" t="s">
        <v>442</v>
      </c>
      <c r="B701" s="15" t="s">
        <v>169</v>
      </c>
      <c r="C701" s="15"/>
      <c r="D701" s="15"/>
      <c r="E701" s="15"/>
      <c r="F701" s="15">
        <v>2.883</v>
      </c>
      <c r="G701" s="15">
        <v>0.7</v>
      </c>
      <c r="H701" s="15">
        <v>0.1787</v>
      </c>
      <c r="I701" s="15">
        <v>2.8</v>
      </c>
      <c r="J701" s="15">
        <v>0</v>
      </c>
      <c r="K701" s="15">
        <v>2.8</v>
      </c>
      <c r="L701" s="15">
        <f t="shared" ref="L701" si="156">1.8+(W702-5)</f>
        <v>1.8</v>
      </c>
      <c r="M701" s="15">
        <v>2.8</v>
      </c>
      <c r="N701" s="15">
        <v>0</v>
      </c>
      <c r="O701" s="15">
        <v>2.8</v>
      </c>
      <c r="P701" s="15">
        <v>1.35</v>
      </c>
      <c r="Q701" s="15">
        <v>2.8</v>
      </c>
      <c r="R701" s="15">
        <v>0.45</v>
      </c>
      <c r="S701" s="15">
        <v>2.8174999999999999</v>
      </c>
      <c r="T701" s="15">
        <v>0.7</v>
      </c>
      <c r="U701" s="15">
        <f t="shared" ref="U701" si="157">U697</f>
        <v>0.1787</v>
      </c>
      <c r="V701" s="15">
        <f>AVERAGE(F701,I701,K701,M701,O701,Q701,S703)</f>
        <v>2.8070142857142861</v>
      </c>
      <c r="W701" s="15">
        <f>SUM(G701,J701,L701,N701,P701,R701,T701)</f>
        <v>5</v>
      </c>
      <c r="X701" s="15">
        <f>$D$544</f>
        <v>0.15</v>
      </c>
      <c r="Y701" s="15">
        <f>+ROUND((F701*H701)+(K701*L701*$D$544)+(O701*P701*$D$544)+(S703*U701),2)</f>
        <v>2.33</v>
      </c>
      <c r="Z701" s="15">
        <f>ROUND((I701*J701*X701)+(M701*N701*X701)+(Q701*R701*X701),2)</f>
        <v>0.19</v>
      </c>
    </row>
    <row r="702" spans="1:26" x14ac:dyDescent="0.25">
      <c r="A702" s="55"/>
      <c r="B702" s="15" t="s">
        <v>170</v>
      </c>
      <c r="C702" s="15">
        <v>5</v>
      </c>
      <c r="D702" s="15">
        <v>0.2</v>
      </c>
      <c r="E702" s="15">
        <v>0.25</v>
      </c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>
        <f>+D702</f>
        <v>0.2</v>
      </c>
      <c r="W702" s="15">
        <f>+C702</f>
        <v>5</v>
      </c>
      <c r="X702" s="15">
        <f>+E702</f>
        <v>0.25</v>
      </c>
      <c r="Y702" s="15">
        <f>ROUND((V702*W702*X702),2)</f>
        <v>0.25</v>
      </c>
      <c r="Z702" s="15"/>
    </row>
    <row r="703" spans="1:26" x14ac:dyDescent="0.25">
      <c r="A703" s="55" t="s">
        <v>443</v>
      </c>
      <c r="B703" s="15" t="s">
        <v>171</v>
      </c>
      <c r="C703" s="15"/>
      <c r="D703" s="15"/>
      <c r="E703" s="15"/>
      <c r="F703" s="15">
        <v>2.8109999999999999</v>
      </c>
      <c r="G703" s="15">
        <v>0.7</v>
      </c>
      <c r="H703" s="15">
        <v>0.1787</v>
      </c>
      <c r="I703" s="15">
        <v>2.8</v>
      </c>
      <c r="J703" s="15">
        <v>0</v>
      </c>
      <c r="K703" s="15">
        <v>2.8</v>
      </c>
      <c r="L703" s="15">
        <f t="shared" ref="L703" si="158">1.8+(W704-5)</f>
        <v>1.8</v>
      </c>
      <c r="M703" s="15">
        <v>2.8</v>
      </c>
      <c r="N703" s="15">
        <v>0</v>
      </c>
      <c r="O703" s="15">
        <v>2.8</v>
      </c>
      <c r="P703" s="15">
        <v>1.35</v>
      </c>
      <c r="Q703" s="15">
        <v>2.8</v>
      </c>
      <c r="R703" s="15">
        <v>0.45</v>
      </c>
      <c r="S703" s="15">
        <v>2.7660999999999998</v>
      </c>
      <c r="T703" s="15">
        <v>0.7</v>
      </c>
      <c r="U703" s="15">
        <f t="shared" ref="U703" si="159">U699</f>
        <v>0.1787</v>
      </c>
      <c r="V703" s="15">
        <f>AVERAGE(F703,I703,K703,M703,O703,Q703,S705)</f>
        <v>2.8048571428571427</v>
      </c>
      <c r="W703" s="15">
        <f>SUM(G703,J703,L703,N703,P703,R703,T703)</f>
        <v>5</v>
      </c>
      <c r="X703" s="15">
        <f>$D$544</f>
        <v>0.15</v>
      </c>
      <c r="Y703" s="15">
        <f>+ROUND((F703*H703)+(K703*L703*$D$544)+(O703*P703*$D$544)+(S705*U703),2)</f>
        <v>2.33</v>
      </c>
      <c r="Z703" s="15">
        <f>ROUND((I703*J703*X703)+(M703*N703*X703)+(Q703*R703*X703),2)</f>
        <v>0.19</v>
      </c>
    </row>
    <row r="704" spans="1:26" x14ac:dyDescent="0.25">
      <c r="A704" s="55"/>
      <c r="B704" s="15" t="s">
        <v>172</v>
      </c>
      <c r="C704" s="15">
        <v>5</v>
      </c>
      <c r="D704" s="15">
        <v>0.2</v>
      </c>
      <c r="E704" s="15">
        <v>0.25</v>
      </c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>
        <f>+D704</f>
        <v>0.2</v>
      </c>
      <c r="W704" s="15">
        <f>+C704</f>
        <v>5</v>
      </c>
      <c r="X704" s="15">
        <f>+E704</f>
        <v>0.25</v>
      </c>
      <c r="Y704" s="15">
        <f>ROUND((V704*W704*X704),2)</f>
        <v>0.25</v>
      </c>
      <c r="Z704" s="15"/>
    </row>
    <row r="705" spans="1:26" x14ac:dyDescent="0.25">
      <c r="A705" s="55" t="s">
        <v>444</v>
      </c>
      <c r="B705" s="15" t="s">
        <v>173</v>
      </c>
      <c r="C705" s="15"/>
      <c r="D705" s="15"/>
      <c r="E705" s="15"/>
      <c r="F705" s="15">
        <v>2.7469999999999999</v>
      </c>
      <c r="G705" s="15">
        <v>0.7</v>
      </c>
      <c r="H705" s="15">
        <v>0.1787</v>
      </c>
      <c r="I705" s="15">
        <v>2.8</v>
      </c>
      <c r="J705" s="15">
        <v>0</v>
      </c>
      <c r="K705" s="15">
        <v>2.8</v>
      </c>
      <c r="L705" s="15">
        <f t="shared" ref="L705" si="160">1.8+(W706-5)</f>
        <v>1.8</v>
      </c>
      <c r="M705" s="15">
        <v>2.8</v>
      </c>
      <c r="N705" s="15">
        <v>0</v>
      </c>
      <c r="O705" s="15">
        <v>2.8</v>
      </c>
      <c r="P705" s="15">
        <v>1.35</v>
      </c>
      <c r="Q705" s="15">
        <v>2.8</v>
      </c>
      <c r="R705" s="15">
        <v>0.45</v>
      </c>
      <c r="S705" s="15">
        <v>2.823</v>
      </c>
      <c r="T705" s="15">
        <v>0.7</v>
      </c>
      <c r="U705" s="15">
        <f t="shared" ref="U705" si="161">U701</f>
        <v>0.1787</v>
      </c>
      <c r="V705" s="15">
        <f>AVERAGE(F705,I705,K705,M705,O705,Q705,S707)</f>
        <v>2.7932428571428574</v>
      </c>
      <c r="W705" s="15">
        <f>SUM(G705,J705,L705,N705,P705,R705,T705)</f>
        <v>5</v>
      </c>
      <c r="X705" s="15">
        <f>$D$544</f>
        <v>0.15</v>
      </c>
      <c r="Y705" s="15">
        <f>+ROUND((F705*H705)+(K705*L705*$D$544)+(O705*P705*$D$544)+(S707*U705),2)</f>
        <v>2.3199999999999998</v>
      </c>
      <c r="Z705" s="15">
        <f>ROUND((I705*J705*X705)+(M705*N705*X705)+(Q705*R705*X705),2)</f>
        <v>0.19</v>
      </c>
    </row>
    <row r="706" spans="1:26" x14ac:dyDescent="0.25">
      <c r="A706" s="55"/>
      <c r="B706" s="15" t="s">
        <v>174</v>
      </c>
      <c r="C706" s="15">
        <v>5</v>
      </c>
      <c r="D706" s="15">
        <v>0.2</v>
      </c>
      <c r="E706" s="15">
        <v>0.25</v>
      </c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>
        <f>+D706</f>
        <v>0.2</v>
      </c>
      <c r="W706" s="15">
        <f>+C706</f>
        <v>5</v>
      </c>
      <c r="X706" s="15">
        <f>+E706</f>
        <v>0.25</v>
      </c>
      <c r="Y706" s="15">
        <f>ROUND((V706*W706*X706),2)</f>
        <v>0.25</v>
      </c>
      <c r="Z706" s="15"/>
    </row>
    <row r="707" spans="1:26" x14ac:dyDescent="0.25">
      <c r="A707" s="55" t="s">
        <v>445</v>
      </c>
      <c r="B707" s="15" t="s">
        <v>175</v>
      </c>
      <c r="C707" s="15"/>
      <c r="D707" s="15"/>
      <c r="E707" s="15"/>
      <c r="F707" s="15">
        <v>2.7749999999999999</v>
      </c>
      <c r="G707" s="15">
        <v>0.7</v>
      </c>
      <c r="H707" s="15">
        <v>0.1787</v>
      </c>
      <c r="I707" s="15">
        <v>2.8</v>
      </c>
      <c r="J707" s="15">
        <v>0</v>
      </c>
      <c r="K707" s="15">
        <v>2.8</v>
      </c>
      <c r="L707" s="15">
        <f t="shared" ref="L707" si="162">1.8+(W708-5)</f>
        <v>1.8</v>
      </c>
      <c r="M707" s="15">
        <v>2.8</v>
      </c>
      <c r="N707" s="15">
        <v>0</v>
      </c>
      <c r="O707" s="15">
        <v>2.8</v>
      </c>
      <c r="P707" s="15">
        <v>1.35</v>
      </c>
      <c r="Q707" s="15">
        <v>2.8</v>
      </c>
      <c r="R707" s="15">
        <v>0.45</v>
      </c>
      <c r="S707" s="15">
        <v>2.8056999999999999</v>
      </c>
      <c r="T707" s="15">
        <v>0.7</v>
      </c>
      <c r="U707" s="15">
        <f t="shared" ref="U707" si="163">U703</f>
        <v>0.1787</v>
      </c>
      <c r="V707" s="15">
        <f>AVERAGE(F707,I707,K707,M707,O707,Q707,S709)</f>
        <v>2.7954428571428571</v>
      </c>
      <c r="W707" s="15">
        <f>SUM(G707,J707,L707,N707,P707,R707,T707)</f>
        <v>5</v>
      </c>
      <c r="X707" s="15">
        <f>$D$544</f>
        <v>0.15</v>
      </c>
      <c r="Y707" s="15">
        <f>+ROUND((F707*H707)+(K707*L707*$D$544)+(O707*P707*$D$544)+(S709*U707),2)</f>
        <v>2.3199999999999998</v>
      </c>
      <c r="Z707" s="15">
        <f>ROUND((I707*J707*X707)+(M707*N707*X707)+(Q707*R707*X707),2)</f>
        <v>0.19</v>
      </c>
    </row>
    <row r="708" spans="1:26" x14ac:dyDescent="0.25">
      <c r="A708" s="55"/>
      <c r="B708" s="15" t="s">
        <v>176</v>
      </c>
      <c r="C708" s="15">
        <v>5</v>
      </c>
      <c r="D708" s="15">
        <v>0.2</v>
      </c>
      <c r="E708" s="15">
        <v>0.25</v>
      </c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>
        <f>+D708</f>
        <v>0.2</v>
      </c>
      <c r="W708" s="15">
        <f>+C708</f>
        <v>5</v>
      </c>
      <c r="X708" s="15">
        <f>+E708</f>
        <v>0.25</v>
      </c>
      <c r="Y708" s="15">
        <f>ROUND((V708*W708*X708),2)</f>
        <v>0.25</v>
      </c>
      <c r="Z708" s="15"/>
    </row>
    <row r="709" spans="1:26" x14ac:dyDescent="0.25">
      <c r="A709" s="55" t="s">
        <v>446</v>
      </c>
      <c r="B709" s="15" t="s">
        <v>177</v>
      </c>
      <c r="C709" s="15"/>
      <c r="D709" s="15"/>
      <c r="E709" s="15"/>
      <c r="F709" s="15">
        <v>2.7240000000000002</v>
      </c>
      <c r="G709" s="15">
        <v>0.7</v>
      </c>
      <c r="H709" s="15">
        <v>0.1787</v>
      </c>
      <c r="I709" s="15">
        <v>2.8</v>
      </c>
      <c r="J709" s="15">
        <v>0</v>
      </c>
      <c r="K709" s="15">
        <v>2.8</v>
      </c>
      <c r="L709" s="15">
        <f t="shared" ref="L709" si="164">1.8+(W710-5)</f>
        <v>1.8</v>
      </c>
      <c r="M709" s="15">
        <v>2.8</v>
      </c>
      <c r="N709" s="15">
        <v>0</v>
      </c>
      <c r="O709" s="15">
        <v>2.8</v>
      </c>
      <c r="P709" s="15">
        <v>1.35</v>
      </c>
      <c r="Q709" s="15">
        <v>2.8</v>
      </c>
      <c r="R709" s="15">
        <v>0.45</v>
      </c>
      <c r="S709" s="15">
        <v>2.7930999999999999</v>
      </c>
      <c r="T709" s="15">
        <v>0.7</v>
      </c>
      <c r="U709" s="15">
        <f t="shared" ref="U709" si="165">U705</f>
        <v>0.1787</v>
      </c>
      <c r="V709" s="15">
        <f>AVERAGE(F709,I709,K709,M709,O709,Q709,S709)</f>
        <v>2.7881571428571426</v>
      </c>
      <c r="W709" s="15">
        <f>SUM(G709,J709,L709,N709,P709,R709,T709)</f>
        <v>5</v>
      </c>
      <c r="X709" s="15">
        <f>$D$544</f>
        <v>0.15</v>
      </c>
      <c r="Y709" s="15">
        <f>+ROUND((F709*H709)+(K709*L709*$D$544)+(O709*P709*$D$544)+(S709*U709),2)</f>
        <v>2.31</v>
      </c>
      <c r="Z709" s="15">
        <f>ROUND((I709*J709*X709)+(M709*N709*X709)+(Q709*R709*X709),2)</f>
        <v>0.19</v>
      </c>
    </row>
    <row r="710" spans="1:26" x14ac:dyDescent="0.25">
      <c r="A710" s="55"/>
      <c r="B710" s="15" t="s">
        <v>178</v>
      </c>
      <c r="C710" s="15">
        <v>5</v>
      </c>
      <c r="D710" s="15">
        <v>0.2</v>
      </c>
      <c r="E710" s="15">
        <v>0.25</v>
      </c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>
        <f>+D710</f>
        <v>0.2</v>
      </c>
      <c r="W710" s="15">
        <f>+C710</f>
        <v>5</v>
      </c>
      <c r="X710" s="15">
        <f>+E710</f>
        <v>0.25</v>
      </c>
      <c r="Y710" s="15">
        <f>ROUND((V710*W710*X710),2)</f>
        <v>0.25</v>
      </c>
      <c r="Z710" s="15"/>
    </row>
    <row r="711" spans="1:26" x14ac:dyDescent="0.25">
      <c r="A711" s="55" t="s">
        <v>447</v>
      </c>
      <c r="B711" s="15" t="s">
        <v>179</v>
      </c>
      <c r="C711" s="15"/>
      <c r="D711" s="15"/>
      <c r="E711" s="15"/>
      <c r="F711" s="15">
        <v>2.8</v>
      </c>
      <c r="G711" s="15">
        <v>0.7</v>
      </c>
      <c r="H711" s="15">
        <v>0.1787</v>
      </c>
      <c r="I711" s="15">
        <v>2.8</v>
      </c>
      <c r="J711" s="15">
        <v>0.45</v>
      </c>
      <c r="K711" s="15">
        <v>2.8</v>
      </c>
      <c r="L711" s="15">
        <v>0.9</v>
      </c>
      <c r="M711" s="15">
        <v>2.8</v>
      </c>
      <c r="N711" s="15">
        <v>0.9</v>
      </c>
      <c r="O711" s="15">
        <v>2.8</v>
      </c>
      <c r="P711" s="15">
        <v>0.9</v>
      </c>
      <c r="Q711" s="15">
        <v>2.8</v>
      </c>
      <c r="R711" s="15">
        <v>0.45</v>
      </c>
      <c r="S711" s="15">
        <f>2.937-0.2</f>
        <v>2.7369999999999997</v>
      </c>
      <c r="T711" s="15">
        <v>0.7</v>
      </c>
      <c r="U711" s="15">
        <f>U707</f>
        <v>0.1787</v>
      </c>
      <c r="V711" s="15">
        <f>AVERAGE(F711,I711,K711,M711,O711,Q711,S711)</f>
        <v>2.7909999999999999</v>
      </c>
      <c r="W711" s="15">
        <f>SUM(G711,J711,L711,N711,P711,R711,T711)</f>
        <v>5</v>
      </c>
      <c r="X711" s="15">
        <f>$D$544</f>
        <v>0.15</v>
      </c>
      <c r="Y711" s="15">
        <f>+ROUND((F711*H711)+(K711*L711*$D$544)+(O711*P711*$D$544)+(S711*U711),2)</f>
        <v>1.75</v>
      </c>
      <c r="Z711" s="15">
        <f>ROUND((I711*J711*X711)+(M711*N711*X711)+(Q711*R711*X711),2)</f>
        <v>0.76</v>
      </c>
    </row>
    <row r="712" spans="1:26" x14ac:dyDescent="0.25">
      <c r="A712" s="55"/>
      <c r="B712" s="15" t="s">
        <v>180</v>
      </c>
      <c r="C712" s="15">
        <v>5</v>
      </c>
      <c r="D712" s="15">
        <v>0.2</v>
      </c>
      <c r="E712" s="15">
        <v>0.25</v>
      </c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>
        <f>+D712</f>
        <v>0.2</v>
      </c>
      <c r="W712" s="15">
        <f>+C712</f>
        <v>5</v>
      </c>
      <c r="X712" s="15">
        <f>+E712</f>
        <v>0.25</v>
      </c>
      <c r="Y712" s="15">
        <f>ROUND((V712*W712*X712),2)</f>
        <v>0.25</v>
      </c>
      <c r="Z712" s="15"/>
    </row>
    <row r="713" spans="1:26" x14ac:dyDescent="0.25">
      <c r="A713" s="55" t="s">
        <v>448</v>
      </c>
      <c r="B713" s="15" t="s">
        <v>181</v>
      </c>
      <c r="C713" s="15"/>
      <c r="D713" s="15"/>
      <c r="E713" s="15"/>
      <c r="F713" s="15">
        <v>2.8</v>
      </c>
      <c r="G713" s="15">
        <v>0.7</v>
      </c>
      <c r="H713" s="15">
        <v>0.1787</v>
      </c>
      <c r="I713" s="15">
        <v>2.8</v>
      </c>
      <c r="J713" s="15">
        <v>0.45</v>
      </c>
      <c r="K713" s="15">
        <v>2.8</v>
      </c>
      <c r="L713" s="15">
        <v>0.9</v>
      </c>
      <c r="M713" s="15">
        <v>2.8</v>
      </c>
      <c r="N713" s="15">
        <v>0.9</v>
      </c>
      <c r="O713" s="15">
        <v>2.8</v>
      </c>
      <c r="P713" s="15">
        <v>0.9</v>
      </c>
      <c r="Q713" s="15">
        <v>2.8</v>
      </c>
      <c r="R713" s="15">
        <v>0.45</v>
      </c>
      <c r="S713" s="15">
        <v>2.8</v>
      </c>
      <c r="T713" s="15">
        <v>0.7</v>
      </c>
      <c r="U713" s="15">
        <f>U709</f>
        <v>0.1787</v>
      </c>
      <c r="V713" s="15">
        <f>AVERAGE(F713,I713,K713,M713,O713,Q713,S713)</f>
        <v>2.8000000000000003</v>
      </c>
      <c r="W713" s="15">
        <f>SUM(G713,J713,L713,N713,P713,R713,T713)</f>
        <v>5</v>
      </c>
      <c r="X713" s="15">
        <f>$D$544</f>
        <v>0.15</v>
      </c>
      <c r="Y713" s="15">
        <f>+ROUND((F713*H713)+(K713*L713*$D$544)+(O713*P713*$D$544)+(S713*U713),2)</f>
        <v>1.76</v>
      </c>
      <c r="Z713" s="15">
        <f>ROUND((I713*J713*X713)+(M713*N713*X713)+(Q713*R713*X713),2)</f>
        <v>0.76</v>
      </c>
    </row>
    <row r="714" spans="1:26" x14ac:dyDescent="0.25">
      <c r="A714" s="55"/>
      <c r="B714" s="15" t="s">
        <v>182</v>
      </c>
      <c r="C714" s="15">
        <v>5</v>
      </c>
      <c r="D714" s="15">
        <v>0.2</v>
      </c>
      <c r="E714" s="15">
        <v>0.25</v>
      </c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>
        <f>+D714</f>
        <v>0.2</v>
      </c>
      <c r="W714" s="15">
        <f>+C714</f>
        <v>5</v>
      </c>
      <c r="X714" s="15">
        <f>+E714</f>
        <v>0.25</v>
      </c>
      <c r="Y714" s="15">
        <f>ROUND((V714*W714*X714),2)</f>
        <v>0.25</v>
      </c>
      <c r="Z714" s="15"/>
    </row>
    <row r="715" spans="1:26" x14ac:dyDescent="0.25">
      <c r="A715" s="55" t="s">
        <v>449</v>
      </c>
      <c r="B715" s="15" t="s">
        <v>183</v>
      </c>
      <c r="C715" s="15"/>
      <c r="D715" s="15"/>
      <c r="E715" s="15"/>
      <c r="F715" s="15">
        <v>2.8</v>
      </c>
      <c r="G715" s="15">
        <v>0.7</v>
      </c>
      <c r="H715" s="15">
        <v>0.1787</v>
      </c>
      <c r="I715" s="15">
        <v>2.8</v>
      </c>
      <c r="J715" s="15">
        <v>0.45</v>
      </c>
      <c r="K715" s="15">
        <v>2.8</v>
      </c>
      <c r="L715" s="15">
        <v>0.9</v>
      </c>
      <c r="M715" s="15">
        <v>2.8</v>
      </c>
      <c r="N715" s="15">
        <v>0.9</v>
      </c>
      <c r="O715" s="15">
        <v>2.8</v>
      </c>
      <c r="P715" s="15">
        <v>0.9</v>
      </c>
      <c r="Q715" s="15">
        <v>2.8</v>
      </c>
      <c r="R715" s="15">
        <v>0.45</v>
      </c>
      <c r="S715" s="15">
        <v>2.8</v>
      </c>
      <c r="T715" s="15">
        <v>0.7</v>
      </c>
      <c r="U715" s="15">
        <f>U711</f>
        <v>0.1787</v>
      </c>
      <c r="V715" s="15">
        <f>AVERAGE(F715,I715,K715,M715,O715,Q715,S715)</f>
        <v>2.8000000000000003</v>
      </c>
      <c r="W715" s="15">
        <f>SUM(G715,J715,L715,N715,P715,R715,T715)</f>
        <v>5</v>
      </c>
      <c r="X715" s="15">
        <f>$D$544</f>
        <v>0.15</v>
      </c>
      <c r="Y715" s="15">
        <f>+ROUND((F715*H715)+(K715*L715*$D$544)+(O715*P715*$D$544)+(S715*U715),2)</f>
        <v>1.76</v>
      </c>
      <c r="Z715" s="15">
        <f>ROUND((I715*J715*X715)+(M715*N715*X715)+(Q715*R715*X715),2)</f>
        <v>0.76</v>
      </c>
    </row>
    <row r="716" spans="1:26" x14ac:dyDescent="0.25">
      <c r="A716" s="55"/>
      <c r="B716" s="15" t="s">
        <v>184</v>
      </c>
      <c r="C716" s="15">
        <v>5</v>
      </c>
      <c r="D716" s="15">
        <v>0.2</v>
      </c>
      <c r="E716" s="15">
        <v>0.25</v>
      </c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>
        <f>+D716</f>
        <v>0.2</v>
      </c>
      <c r="W716" s="15">
        <f>+C716</f>
        <v>5</v>
      </c>
      <c r="X716" s="15">
        <f>+E716</f>
        <v>0.25</v>
      </c>
      <c r="Y716" s="15">
        <f>ROUND((V716*W716*X716),2)</f>
        <v>0.25</v>
      </c>
      <c r="Z716" s="15"/>
    </row>
    <row r="717" spans="1:26" x14ac:dyDescent="0.25">
      <c r="A717" s="55" t="s">
        <v>450</v>
      </c>
      <c r="B717" s="15" t="s">
        <v>185</v>
      </c>
      <c r="C717" s="15"/>
      <c r="D717" s="15"/>
      <c r="E717" s="15"/>
      <c r="F717" s="15">
        <v>2.8</v>
      </c>
      <c r="G717" s="15">
        <v>0.7</v>
      </c>
      <c r="H717" s="15">
        <v>0.1787</v>
      </c>
      <c r="I717" s="15">
        <v>2.8</v>
      </c>
      <c r="J717" s="15">
        <v>0.45</v>
      </c>
      <c r="K717" s="15">
        <v>2.8</v>
      </c>
      <c r="L717" s="15">
        <v>0.9</v>
      </c>
      <c r="M717" s="15">
        <v>2.8</v>
      </c>
      <c r="N717" s="15">
        <v>0.9</v>
      </c>
      <c r="O717" s="15">
        <v>2.8</v>
      </c>
      <c r="P717" s="15">
        <v>0.9</v>
      </c>
      <c r="Q717" s="15">
        <v>2.8</v>
      </c>
      <c r="R717" s="15">
        <v>0.45</v>
      </c>
      <c r="S717" s="15">
        <v>2.8</v>
      </c>
      <c r="T717" s="15">
        <v>0.7</v>
      </c>
      <c r="U717" s="15">
        <f>U713</f>
        <v>0.1787</v>
      </c>
      <c r="V717" s="15">
        <f>AVERAGE(F717,I717,K717,M717,O717,Q717,S717)</f>
        <v>2.8000000000000003</v>
      </c>
      <c r="W717" s="15">
        <f>SUM(G717,J717,L717,N717,P717,R717,T717)</f>
        <v>5</v>
      </c>
      <c r="X717" s="15">
        <f>$D$544</f>
        <v>0.15</v>
      </c>
      <c r="Y717" s="15">
        <f>+ROUND((F717*H717)+(K717*L717*$D$544)+(O717*P717*$D$544)+(S717*U717),2)</f>
        <v>1.76</v>
      </c>
      <c r="Z717" s="15">
        <f>ROUND((I717*J717*X717)+(M717*N717*X717)+(Q717*R717*X717),2)</f>
        <v>0.76</v>
      </c>
    </row>
    <row r="718" spans="1:26" x14ac:dyDescent="0.25">
      <c r="A718" s="55"/>
      <c r="B718" s="15" t="s">
        <v>186</v>
      </c>
      <c r="C718" s="15">
        <v>5</v>
      </c>
      <c r="D718" s="15">
        <v>0.2</v>
      </c>
      <c r="E718" s="15">
        <v>0.25</v>
      </c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>
        <f>+D718</f>
        <v>0.2</v>
      </c>
      <c r="W718" s="15">
        <f>+C718</f>
        <v>5</v>
      </c>
      <c r="X718" s="15">
        <f>+E718</f>
        <v>0.25</v>
      </c>
      <c r="Y718" s="15">
        <f>ROUND((V718*W718*X718),2)</f>
        <v>0.25</v>
      </c>
      <c r="Z718" s="15"/>
    </row>
    <row r="719" spans="1:26" x14ac:dyDescent="0.25">
      <c r="A719" s="55" t="s">
        <v>451</v>
      </c>
      <c r="B719" s="15" t="s">
        <v>187</v>
      </c>
      <c r="C719" s="15"/>
      <c r="D719" s="15"/>
      <c r="E719" s="15"/>
      <c r="F719" s="15">
        <v>2.8</v>
      </c>
      <c r="G719" s="15">
        <v>0.7</v>
      </c>
      <c r="H719" s="15">
        <v>0.1787</v>
      </c>
      <c r="I719" s="15">
        <v>2.8</v>
      </c>
      <c r="J719" s="15">
        <v>0.45</v>
      </c>
      <c r="K719" s="15">
        <v>2.8</v>
      </c>
      <c r="L719" s="15">
        <v>0.9</v>
      </c>
      <c r="M719" s="15">
        <v>2.8</v>
      </c>
      <c r="N719" s="15">
        <v>0.9</v>
      </c>
      <c r="O719" s="15">
        <v>2.8</v>
      </c>
      <c r="P719" s="15">
        <v>0.9</v>
      </c>
      <c r="Q719" s="15">
        <v>2.8</v>
      </c>
      <c r="R719" s="15">
        <v>0.45</v>
      </c>
      <c r="S719" s="15">
        <v>2.8</v>
      </c>
      <c r="T719" s="15">
        <v>0.7</v>
      </c>
      <c r="U719" s="15">
        <f>U715</f>
        <v>0.1787</v>
      </c>
      <c r="V719" s="15">
        <f>AVERAGE(F719,I719,K719,M719,O719,Q719,S719)</f>
        <v>2.8000000000000003</v>
      </c>
      <c r="W719" s="15">
        <f>SUM(G719,J719,L719,N719,P719,R719,T719)</f>
        <v>5</v>
      </c>
      <c r="X719" s="15">
        <f>$D$544</f>
        <v>0.15</v>
      </c>
      <c r="Y719" s="15">
        <f>+ROUND((F719*H719)+(K719*L719*$D$544)+(O719*P719*$D$544)+(S719*U719),2)</f>
        <v>1.76</v>
      </c>
      <c r="Z719" s="15">
        <f>ROUND((I719*J719*X719)+(M719*N719*X719)+(Q719*R719*X719),2)</f>
        <v>0.76</v>
      </c>
    </row>
    <row r="720" spans="1:26" x14ac:dyDescent="0.25">
      <c r="A720" s="55"/>
      <c r="B720" s="15" t="s">
        <v>188</v>
      </c>
      <c r="C720" s="15">
        <v>5</v>
      </c>
      <c r="D720" s="15">
        <v>0.2</v>
      </c>
      <c r="E720" s="15">
        <v>0.25</v>
      </c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>
        <f>+D720</f>
        <v>0.2</v>
      </c>
      <c r="W720" s="15">
        <f>+C720</f>
        <v>5</v>
      </c>
      <c r="X720" s="15">
        <f>+E720</f>
        <v>0.25</v>
      </c>
      <c r="Y720" s="15">
        <f>ROUND((V720*W720*X720),2)</f>
        <v>0.25</v>
      </c>
      <c r="Z720" s="15"/>
    </row>
    <row r="721" spans="1:26" x14ac:dyDescent="0.25">
      <c r="A721" s="55" t="s">
        <v>452</v>
      </c>
      <c r="B721" s="15" t="s">
        <v>189</v>
      </c>
      <c r="C721" s="15"/>
      <c r="D721" s="15"/>
      <c r="E721" s="15"/>
      <c r="F721" s="15">
        <v>2.8</v>
      </c>
      <c r="G721" s="15">
        <v>0.7</v>
      </c>
      <c r="H721" s="15">
        <v>0.1787</v>
      </c>
      <c r="I721" s="15">
        <v>2.8</v>
      </c>
      <c r="J721" s="15">
        <v>0.45</v>
      </c>
      <c r="K721" s="15">
        <v>2.8</v>
      </c>
      <c r="L721" s="15">
        <v>0.9</v>
      </c>
      <c r="M721" s="15">
        <v>2.8</v>
      </c>
      <c r="N721" s="15">
        <v>0.9</v>
      </c>
      <c r="O721" s="15">
        <v>2.8</v>
      </c>
      <c r="P721" s="15">
        <v>0.9</v>
      </c>
      <c r="Q721" s="15">
        <v>2.8</v>
      </c>
      <c r="R721" s="15">
        <v>0.45</v>
      </c>
      <c r="S721" s="15">
        <v>2.8</v>
      </c>
      <c r="T721" s="15">
        <v>0.7</v>
      </c>
      <c r="U721" s="15">
        <f>U717</f>
        <v>0.1787</v>
      </c>
      <c r="V721" s="15">
        <f>AVERAGE(F721,I721,K721,M721,O721,Q721,S721)</f>
        <v>2.8000000000000003</v>
      </c>
      <c r="W721" s="15">
        <f>SUM(G721,J721,L721,N721,P721,R721,T721)</f>
        <v>5</v>
      </c>
      <c r="X721" s="15">
        <f>$D$544</f>
        <v>0.15</v>
      </c>
      <c r="Y721" s="15">
        <f>+ROUND((F721*H721)+(K721*L721*$D$544)+(O721*P721*$D$544)+(S721*U721),2)</f>
        <v>1.76</v>
      </c>
      <c r="Z721" s="15">
        <f>ROUND((I721*J721*X721)+(M721*N721*X721)+(Q721*R721*X721),2)</f>
        <v>0.76</v>
      </c>
    </row>
    <row r="722" spans="1:26" x14ac:dyDescent="0.25">
      <c r="A722" s="55"/>
      <c r="B722" s="15" t="s">
        <v>190</v>
      </c>
      <c r="C722" s="15">
        <v>5</v>
      </c>
      <c r="D722" s="15">
        <v>0.2</v>
      </c>
      <c r="E722" s="15">
        <v>0.25</v>
      </c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>
        <f>+D722</f>
        <v>0.2</v>
      </c>
      <c r="W722" s="15">
        <f>+C722</f>
        <v>5</v>
      </c>
      <c r="X722" s="15">
        <f>+E722</f>
        <v>0.25</v>
      </c>
      <c r="Y722" s="15">
        <f>ROUND((V722*W722*X722),2)</f>
        <v>0.25</v>
      </c>
      <c r="Z722" s="15"/>
    </row>
    <row r="723" spans="1:26" x14ac:dyDescent="0.25">
      <c r="A723" s="55" t="s">
        <v>453</v>
      </c>
      <c r="B723" s="15" t="s">
        <v>191</v>
      </c>
      <c r="C723" s="15"/>
      <c r="D723" s="15"/>
      <c r="E723" s="15"/>
      <c r="F723" s="15">
        <v>2.8</v>
      </c>
      <c r="G723" s="15">
        <v>0.7</v>
      </c>
      <c r="H723" s="15">
        <v>0.1787</v>
      </c>
      <c r="I723" s="15">
        <v>2.8</v>
      </c>
      <c r="J723" s="15">
        <v>0.45</v>
      </c>
      <c r="K723" s="15">
        <v>2.8</v>
      </c>
      <c r="L723" s="15">
        <v>0.9</v>
      </c>
      <c r="M723" s="15">
        <v>2.8</v>
      </c>
      <c r="N723" s="15">
        <v>0.9</v>
      </c>
      <c r="O723" s="15">
        <v>2.8</v>
      </c>
      <c r="P723" s="15">
        <v>0.9</v>
      </c>
      <c r="Q723" s="15">
        <v>2.8</v>
      </c>
      <c r="R723" s="15">
        <v>0.45</v>
      </c>
      <c r="S723" s="15">
        <v>2.8</v>
      </c>
      <c r="T723" s="15">
        <v>0.7</v>
      </c>
      <c r="U723" s="15">
        <f>U719</f>
        <v>0.1787</v>
      </c>
      <c r="V723" s="15">
        <f>AVERAGE(F723,I723,K723,M723,O723,Q723,S723)</f>
        <v>2.8000000000000003</v>
      </c>
      <c r="W723" s="15">
        <f>SUM(G723,J723,L723,N723,P723,R723,T723)</f>
        <v>5</v>
      </c>
      <c r="X723" s="15">
        <f>$D$544</f>
        <v>0.15</v>
      </c>
      <c r="Y723" s="15">
        <f>+ROUND((F723*H723)+(K723*L723*$D$544)+(O723*P723*$D$544)+(S723*U723),2)</f>
        <v>1.76</v>
      </c>
      <c r="Z723" s="15">
        <f>ROUND((I723*J723*X723)+(M723*N723*X723)+(Q723*R723*X723),2)</f>
        <v>0.76</v>
      </c>
    </row>
    <row r="724" spans="1:26" x14ac:dyDescent="0.25">
      <c r="A724" s="55"/>
      <c r="B724" s="15" t="s">
        <v>192</v>
      </c>
      <c r="C724" s="15">
        <v>5</v>
      </c>
      <c r="D724" s="15">
        <v>0.2</v>
      </c>
      <c r="E724" s="15">
        <v>0.25</v>
      </c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>
        <f>+D724</f>
        <v>0.2</v>
      </c>
      <c r="W724" s="15">
        <f>+C724</f>
        <v>5</v>
      </c>
      <c r="X724" s="15">
        <f>+E724</f>
        <v>0.25</v>
      </c>
      <c r="Y724" s="15">
        <f>ROUND((V724*W724*X724),2)</f>
        <v>0.25</v>
      </c>
      <c r="Z724" s="15"/>
    </row>
    <row r="725" spans="1:26" x14ac:dyDescent="0.25">
      <c r="A725" s="55" t="s">
        <v>454</v>
      </c>
      <c r="B725" s="15" t="s">
        <v>193</v>
      </c>
      <c r="C725" s="15"/>
      <c r="D725" s="15"/>
      <c r="E725" s="15"/>
      <c r="F725" s="15">
        <v>2.8</v>
      </c>
      <c r="G725" s="15">
        <v>0.7</v>
      </c>
      <c r="H725" s="15">
        <v>0.1787</v>
      </c>
      <c r="I725" s="15">
        <v>2.8</v>
      </c>
      <c r="J725" s="15">
        <v>0.45</v>
      </c>
      <c r="K725" s="15">
        <v>2.8</v>
      </c>
      <c r="L725" s="15">
        <v>0.9</v>
      </c>
      <c r="M725" s="15">
        <v>2.8</v>
      </c>
      <c r="N725" s="15">
        <v>0.9</v>
      </c>
      <c r="O725" s="15">
        <v>2.8</v>
      </c>
      <c r="P725" s="15">
        <v>0.9</v>
      </c>
      <c r="Q725" s="15">
        <v>2.8</v>
      </c>
      <c r="R725" s="15">
        <v>0.45</v>
      </c>
      <c r="S725" s="15">
        <v>2.8</v>
      </c>
      <c r="T725" s="15">
        <v>0.7</v>
      </c>
      <c r="U725" s="15">
        <f>U721</f>
        <v>0.1787</v>
      </c>
      <c r="V725" s="15">
        <f>AVERAGE(F725,I725,K725,M725,O725,Q725,S725)</f>
        <v>2.8000000000000003</v>
      </c>
      <c r="W725" s="15">
        <f>SUM(G725,J725,L725,N725,P725,R725,T725)</f>
        <v>5</v>
      </c>
      <c r="X725" s="15">
        <f>$D$544</f>
        <v>0.15</v>
      </c>
      <c r="Y725" s="15">
        <f>+ROUND((F725*H725)+(K725*L725*$D$544)+(O725*P725*$D$544)+(S725*U725),2)</f>
        <v>1.76</v>
      </c>
      <c r="Z725" s="15">
        <f>ROUND((I725*J725*X725)+(M725*N725*X725)+(Q725*R725*X725),2)</f>
        <v>0.76</v>
      </c>
    </row>
    <row r="726" spans="1:26" x14ac:dyDescent="0.25">
      <c r="A726" s="55"/>
      <c r="B726" s="15" t="s">
        <v>194</v>
      </c>
      <c r="C726" s="15">
        <v>5</v>
      </c>
      <c r="D726" s="15">
        <v>0.2</v>
      </c>
      <c r="E726" s="15">
        <v>0.25</v>
      </c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>
        <f>+D726</f>
        <v>0.2</v>
      </c>
      <c r="W726" s="15">
        <f>+C726</f>
        <v>5</v>
      </c>
      <c r="X726" s="15">
        <f>+E726</f>
        <v>0.25</v>
      </c>
      <c r="Y726" s="15">
        <f>ROUND((V726*W726*X726),2)</f>
        <v>0.25</v>
      </c>
      <c r="Z726" s="15"/>
    </row>
    <row r="727" spans="1:26" x14ac:dyDescent="0.25">
      <c r="A727" s="55" t="s">
        <v>455</v>
      </c>
      <c r="B727" s="15" t="s">
        <v>195</v>
      </c>
      <c r="C727" s="15"/>
      <c r="D727" s="15"/>
      <c r="E727" s="15"/>
      <c r="F727" s="15">
        <v>2.8</v>
      </c>
      <c r="G727" s="15">
        <v>0.7</v>
      </c>
      <c r="H727" s="15">
        <v>0.1787</v>
      </c>
      <c r="I727" s="15">
        <v>2.8</v>
      </c>
      <c r="J727" s="15">
        <v>0.45</v>
      </c>
      <c r="K727" s="15">
        <v>2.8</v>
      </c>
      <c r="L727" s="15">
        <v>0.9</v>
      </c>
      <c r="M727" s="15">
        <v>2.8</v>
      </c>
      <c r="N727" s="15">
        <v>0.9</v>
      </c>
      <c r="O727" s="15">
        <v>2.8</v>
      </c>
      <c r="P727" s="15">
        <v>0.9</v>
      </c>
      <c r="Q727" s="15">
        <v>2.8</v>
      </c>
      <c r="R727" s="15">
        <v>0.45</v>
      </c>
      <c r="S727" s="15">
        <v>2.8</v>
      </c>
      <c r="T727" s="15">
        <v>0.7</v>
      </c>
      <c r="U727" s="15">
        <f>U723</f>
        <v>0.1787</v>
      </c>
      <c r="V727" s="15">
        <f>AVERAGE(F727,I727,K727,M727,O727,Q727,S727)</f>
        <v>2.8000000000000003</v>
      </c>
      <c r="W727" s="15">
        <f>SUM(G727,J727,L727,N727,P727,R727,T727)</f>
        <v>5</v>
      </c>
      <c r="X727" s="15">
        <f>$D$544</f>
        <v>0.15</v>
      </c>
      <c r="Y727" s="15">
        <f>+ROUND((F727*H727)+(K727*L727*$D$544)+(O727*P727*$D$544)+(S727*U727),2)</f>
        <v>1.76</v>
      </c>
      <c r="Z727" s="15">
        <f>ROUND((I727*J727*X727)+(M727*N727*X727)+(Q727*R727*X727),2)</f>
        <v>0.76</v>
      </c>
    </row>
    <row r="728" spans="1:26" x14ac:dyDescent="0.25">
      <c r="A728" s="55"/>
      <c r="B728" s="15" t="s">
        <v>196</v>
      </c>
      <c r="C728" s="15">
        <v>5</v>
      </c>
      <c r="D728" s="15">
        <v>0.2</v>
      </c>
      <c r="E728" s="15">
        <v>0.25</v>
      </c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>
        <f>+D728</f>
        <v>0.2</v>
      </c>
      <c r="W728" s="15">
        <f>+C728</f>
        <v>5</v>
      </c>
      <c r="X728" s="15">
        <f>+E728</f>
        <v>0.25</v>
      </c>
      <c r="Y728" s="15">
        <f>ROUND((V728*W728*X728),2)</f>
        <v>0.25</v>
      </c>
      <c r="Z728" s="15"/>
    </row>
    <row r="729" spans="1:26" x14ac:dyDescent="0.25">
      <c r="A729" s="55" t="s">
        <v>456</v>
      </c>
      <c r="B729" s="15" t="s">
        <v>197</v>
      </c>
      <c r="C729" s="15"/>
      <c r="D729" s="15"/>
      <c r="E729" s="15"/>
      <c r="F729" s="15">
        <v>2.8</v>
      </c>
      <c r="G729" s="15">
        <v>0.7</v>
      </c>
      <c r="H729" s="15">
        <v>0.1787</v>
      </c>
      <c r="I729" s="15">
        <v>2.8</v>
      </c>
      <c r="J729" s="15">
        <v>0.45</v>
      </c>
      <c r="K729" s="15">
        <v>2.8</v>
      </c>
      <c r="L729" s="15">
        <v>0.9</v>
      </c>
      <c r="M729" s="15">
        <v>2.8</v>
      </c>
      <c r="N729" s="15">
        <v>0.9</v>
      </c>
      <c r="O729" s="15">
        <v>2.8</v>
      </c>
      <c r="P729" s="15">
        <v>0.9</v>
      </c>
      <c r="Q729" s="15">
        <v>2.8</v>
      </c>
      <c r="R729" s="15">
        <v>0.45</v>
      </c>
      <c r="S729" s="15">
        <v>2.8</v>
      </c>
      <c r="T729" s="15">
        <v>0.7</v>
      </c>
      <c r="U729" s="15">
        <f>U725</f>
        <v>0.1787</v>
      </c>
      <c r="V729" s="15">
        <f>AVERAGE(F729,I729,K729,M729,O729,Q729,S729)</f>
        <v>2.8000000000000003</v>
      </c>
      <c r="W729" s="15">
        <f>SUM(G729,J729,L729,N729,P729,R729,T729)</f>
        <v>5</v>
      </c>
      <c r="X729" s="15">
        <f>$D$544</f>
        <v>0.15</v>
      </c>
      <c r="Y729" s="15">
        <f>+ROUND((F729*H729)+(K729*L729*$D$544)+(O729*P729*$D$544)+(S729*U729),2)</f>
        <v>1.76</v>
      </c>
      <c r="Z729" s="15">
        <f>ROUND((I729*J729*X729)+(M729*N729*X729)+(Q729*R729*X729),2)</f>
        <v>0.76</v>
      </c>
    </row>
    <row r="730" spans="1:26" x14ac:dyDescent="0.25">
      <c r="A730" s="55"/>
      <c r="B730" s="15" t="s">
        <v>198</v>
      </c>
      <c r="C730" s="15">
        <v>5</v>
      </c>
      <c r="D730" s="15">
        <v>0.2</v>
      </c>
      <c r="E730" s="15">
        <v>0.25</v>
      </c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>
        <f>+D730</f>
        <v>0.2</v>
      </c>
      <c r="W730" s="15">
        <f>+C730</f>
        <v>5</v>
      </c>
      <c r="X730" s="15">
        <f>+E730</f>
        <v>0.25</v>
      </c>
      <c r="Y730" s="15">
        <f>ROUND((V730*W730*X730),2)</f>
        <v>0.25</v>
      </c>
      <c r="Z730" s="15"/>
    </row>
    <row r="731" spans="1:26" x14ac:dyDescent="0.25">
      <c r="A731" s="55" t="s">
        <v>457</v>
      </c>
      <c r="B731" s="15" t="s">
        <v>199</v>
      </c>
      <c r="C731" s="15"/>
      <c r="D731" s="15"/>
      <c r="E731" s="15"/>
      <c r="F731" s="15">
        <v>2.8</v>
      </c>
      <c r="G731" s="15">
        <v>0.7</v>
      </c>
      <c r="H731" s="15">
        <v>0.1787</v>
      </c>
      <c r="I731" s="15">
        <v>2.8</v>
      </c>
      <c r="J731" s="15">
        <v>0.45</v>
      </c>
      <c r="K731" s="15">
        <v>2.8</v>
      </c>
      <c r="L731" s="15">
        <v>0.9</v>
      </c>
      <c r="M731" s="15">
        <v>2.8</v>
      </c>
      <c r="N731" s="15">
        <v>0.9</v>
      </c>
      <c r="O731" s="15">
        <v>2.8</v>
      </c>
      <c r="P731" s="15">
        <v>0.9</v>
      </c>
      <c r="Q731" s="15">
        <v>2.8</v>
      </c>
      <c r="R731" s="15">
        <v>0.45</v>
      </c>
      <c r="S731" s="15">
        <v>2.8</v>
      </c>
      <c r="T731" s="15">
        <v>0.7</v>
      </c>
      <c r="U731" s="15">
        <f>U727</f>
        <v>0.1787</v>
      </c>
      <c r="V731" s="15">
        <f>AVERAGE(F731,I731,K731,M731,O731,Q731,S731)</f>
        <v>2.8000000000000003</v>
      </c>
      <c r="W731" s="15">
        <f>SUM(G731,J731,L731,N731,P731,R731,T731)</f>
        <v>5</v>
      </c>
      <c r="X731" s="15">
        <f>$D$544</f>
        <v>0.15</v>
      </c>
      <c r="Y731" s="15">
        <f>+ROUND((F731*H731)+(K731*L731*$D$544)+(O731*P731*$D$544)+(S731*U731),2)</f>
        <v>1.76</v>
      </c>
      <c r="Z731" s="15">
        <f>ROUND((I731*J731*X731)+(M731*N731*X731)+(Q731*R731*X731),2)</f>
        <v>0.76</v>
      </c>
    </row>
    <row r="732" spans="1:26" x14ac:dyDescent="0.25">
      <c r="A732" s="55"/>
      <c r="B732" s="15" t="s">
        <v>200</v>
      </c>
      <c r="C732" s="15">
        <v>5</v>
      </c>
      <c r="D732" s="15">
        <v>0.2</v>
      </c>
      <c r="E732" s="15">
        <v>0.25</v>
      </c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>
        <f>+D732</f>
        <v>0.2</v>
      </c>
      <c r="W732" s="15">
        <f>+C732</f>
        <v>5</v>
      </c>
      <c r="X732" s="15">
        <f>+E732</f>
        <v>0.25</v>
      </c>
      <c r="Y732" s="15">
        <f>ROUND((V732*W732*X732),2)</f>
        <v>0.25</v>
      </c>
      <c r="Z732" s="15"/>
    </row>
    <row r="733" spans="1:26" x14ac:dyDescent="0.25">
      <c r="A733" s="55" t="s">
        <v>458</v>
      </c>
      <c r="B733" s="15" t="s">
        <v>201</v>
      </c>
      <c r="C733" s="15"/>
      <c r="D733" s="15"/>
      <c r="E733" s="15"/>
      <c r="F733" s="15">
        <v>2.8</v>
      </c>
      <c r="G733" s="15">
        <v>0.7</v>
      </c>
      <c r="H733" s="15">
        <v>0.1787</v>
      </c>
      <c r="I733" s="15">
        <v>2.8</v>
      </c>
      <c r="J733" s="15">
        <v>0.45</v>
      </c>
      <c r="K733" s="15">
        <v>2.8</v>
      </c>
      <c r="L733" s="15">
        <v>0.9</v>
      </c>
      <c r="M733" s="15">
        <v>2.8</v>
      </c>
      <c r="N733" s="15">
        <v>0.9</v>
      </c>
      <c r="O733" s="15">
        <v>2.8</v>
      </c>
      <c r="P733" s="15">
        <v>0.9</v>
      </c>
      <c r="Q733" s="15">
        <v>2.8</v>
      </c>
      <c r="R733" s="15">
        <v>0.45</v>
      </c>
      <c r="S733" s="15">
        <v>2.8</v>
      </c>
      <c r="T733" s="15">
        <v>0.7</v>
      </c>
      <c r="U733" s="15">
        <f>U729</f>
        <v>0.1787</v>
      </c>
      <c r="V733" s="15">
        <f>AVERAGE(F733,I733,K733,M733,O733,Q733,S733)</f>
        <v>2.8000000000000003</v>
      </c>
      <c r="W733" s="15">
        <f>SUM(G733,J733,L733,N733,P733,R733,T733)</f>
        <v>5</v>
      </c>
      <c r="X733" s="15">
        <f>$D$544</f>
        <v>0.15</v>
      </c>
      <c r="Y733" s="15">
        <f>+ROUND((F733*H733)+(K733*L733*$D$544)+(O733*P733*$D$544)+(S733*U733),2)</f>
        <v>1.76</v>
      </c>
      <c r="Z733" s="15">
        <f>ROUND((I733*J733*X733)+(M733*N733*X733)+(Q733*R733*X733),2)</f>
        <v>0.76</v>
      </c>
    </row>
    <row r="734" spans="1:26" x14ac:dyDescent="0.25">
      <c r="A734" s="55"/>
      <c r="B734" s="15" t="s">
        <v>202</v>
      </c>
      <c r="C734" s="15">
        <v>5</v>
      </c>
      <c r="D734" s="15">
        <v>0.2</v>
      </c>
      <c r="E734" s="15">
        <v>0.25</v>
      </c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>
        <f>+D734</f>
        <v>0.2</v>
      </c>
      <c r="W734" s="15">
        <f>+C734</f>
        <v>5</v>
      </c>
      <c r="X734" s="15">
        <f>+E734</f>
        <v>0.25</v>
      </c>
      <c r="Y734" s="15">
        <f>ROUND((V734*W734*X734),2)</f>
        <v>0.25</v>
      </c>
      <c r="Z734" s="15"/>
    </row>
    <row r="735" spans="1:26" x14ac:dyDescent="0.25">
      <c r="A735" s="55" t="s">
        <v>459</v>
      </c>
      <c r="B735" s="15" t="s">
        <v>203</v>
      </c>
      <c r="C735" s="15"/>
      <c r="D735" s="15"/>
      <c r="E735" s="15"/>
      <c r="F735" s="15">
        <v>2.8</v>
      </c>
      <c r="G735" s="15">
        <v>0.7</v>
      </c>
      <c r="H735" s="15">
        <v>0.1787</v>
      </c>
      <c r="I735" s="15">
        <v>2.8</v>
      </c>
      <c r="J735" s="15">
        <v>0.45</v>
      </c>
      <c r="K735" s="15">
        <v>2.8</v>
      </c>
      <c r="L735" s="15">
        <v>0.9</v>
      </c>
      <c r="M735" s="15">
        <v>2.8</v>
      </c>
      <c r="N735" s="15">
        <v>0.9</v>
      </c>
      <c r="O735" s="15">
        <v>2.8</v>
      </c>
      <c r="P735" s="15">
        <v>0.9</v>
      </c>
      <c r="Q735" s="15">
        <v>2.8</v>
      </c>
      <c r="R735" s="15">
        <v>0.45</v>
      </c>
      <c r="S735" s="15">
        <v>2.8</v>
      </c>
      <c r="T735" s="15">
        <v>0.7</v>
      </c>
      <c r="U735" s="15">
        <f>U731</f>
        <v>0.1787</v>
      </c>
      <c r="V735" s="15">
        <f>AVERAGE(F735,I735,K735,M735,O735,Q735,S735)</f>
        <v>2.8000000000000003</v>
      </c>
      <c r="W735" s="15">
        <f>SUM(G735,J735,L735,N735,P735,R735,T735)</f>
        <v>5</v>
      </c>
      <c r="X735" s="15">
        <f>$D$544</f>
        <v>0.15</v>
      </c>
      <c r="Y735" s="15">
        <f>+ROUND((F735*H735)+(K735*L735*$D$544)+(O735*P735*$D$544)+(S735*U735),2)</f>
        <v>1.76</v>
      </c>
      <c r="Z735" s="15">
        <f>ROUND((I735*J735*X735)+(M735*N735*X735)+(Q735*R735*X735),2)</f>
        <v>0.76</v>
      </c>
    </row>
    <row r="736" spans="1:26" x14ac:dyDescent="0.25">
      <c r="A736" s="55"/>
      <c r="B736" s="15" t="s">
        <v>204</v>
      </c>
      <c r="C736" s="15">
        <v>5</v>
      </c>
      <c r="D736" s="15">
        <v>0.2</v>
      </c>
      <c r="E736" s="15">
        <v>0.25</v>
      </c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>
        <f>+D736</f>
        <v>0.2</v>
      </c>
      <c r="W736" s="15">
        <f>+C736</f>
        <v>5</v>
      </c>
      <c r="X736" s="15">
        <f>+E736</f>
        <v>0.25</v>
      </c>
      <c r="Y736" s="15">
        <f>ROUND((V736*W736*X736),2)</f>
        <v>0.25</v>
      </c>
      <c r="Z736" s="15"/>
    </row>
    <row r="737" spans="1:26" x14ac:dyDescent="0.25">
      <c r="A737" s="55" t="s">
        <v>460</v>
      </c>
      <c r="B737" s="15" t="s">
        <v>205</v>
      </c>
      <c r="C737" s="15"/>
      <c r="D737" s="15"/>
      <c r="E737" s="15"/>
      <c r="F737" s="15">
        <v>2.8</v>
      </c>
      <c r="G737" s="15">
        <v>0.7</v>
      </c>
      <c r="H737" s="15">
        <v>0.1787</v>
      </c>
      <c r="I737" s="15">
        <v>2.8</v>
      </c>
      <c r="J737" s="15">
        <v>0.45</v>
      </c>
      <c r="K737" s="15">
        <v>2.8</v>
      </c>
      <c r="L737" s="15">
        <v>0.9</v>
      </c>
      <c r="M737" s="15">
        <v>2.8</v>
      </c>
      <c r="N737" s="15">
        <v>0.9</v>
      </c>
      <c r="O737" s="15">
        <v>2.8</v>
      </c>
      <c r="P737" s="15">
        <v>0.9</v>
      </c>
      <c r="Q737" s="15">
        <v>2.8</v>
      </c>
      <c r="R737" s="15">
        <v>0.45</v>
      </c>
      <c r="S737" s="15">
        <v>2.8</v>
      </c>
      <c r="T737" s="15">
        <v>0.7</v>
      </c>
      <c r="U737" s="15">
        <f>U733</f>
        <v>0.1787</v>
      </c>
      <c r="V737" s="15">
        <f>AVERAGE(F737,I737,K737,M737,O737,Q737,S737)</f>
        <v>2.8000000000000003</v>
      </c>
      <c r="W737" s="15">
        <f>SUM(G737,J737,L737,N737,P737,R737,T737)</f>
        <v>5</v>
      </c>
      <c r="X737" s="15">
        <f>$D$544</f>
        <v>0.15</v>
      </c>
      <c r="Y737" s="15">
        <f>+ROUND((F737*H737)+(K737*L737*$D$544)+(O737*P737*$D$544)+(S737*U737),2)</f>
        <v>1.76</v>
      </c>
      <c r="Z737" s="15">
        <f>ROUND((I737*J737*X737)+(M737*N737*X737)+(Q737*R737*X737),2)</f>
        <v>0.76</v>
      </c>
    </row>
    <row r="738" spans="1:26" x14ac:dyDescent="0.25">
      <c r="A738" s="55"/>
      <c r="B738" s="15" t="s">
        <v>206</v>
      </c>
      <c r="C738" s="15">
        <v>5</v>
      </c>
      <c r="D738" s="15">
        <v>0.2</v>
      </c>
      <c r="E738" s="15">
        <v>0.25</v>
      </c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>
        <f>+D738</f>
        <v>0.2</v>
      </c>
      <c r="W738" s="15">
        <f>+C738</f>
        <v>5</v>
      </c>
      <c r="X738" s="15">
        <f>+E738</f>
        <v>0.25</v>
      </c>
      <c r="Y738" s="15">
        <f>ROUND((V738*W738*X738),2)</f>
        <v>0.25</v>
      </c>
      <c r="Z738" s="15"/>
    </row>
    <row r="739" spans="1:26" x14ac:dyDescent="0.25">
      <c r="A739" s="55" t="s">
        <v>461</v>
      </c>
      <c r="B739" s="15" t="s">
        <v>207</v>
      </c>
      <c r="C739" s="15"/>
      <c r="D739" s="15"/>
      <c r="E739" s="15"/>
      <c r="F739" s="15">
        <v>2.8</v>
      </c>
      <c r="G739" s="15">
        <v>0.7</v>
      </c>
      <c r="H739" s="15">
        <v>0.1787</v>
      </c>
      <c r="I739" s="15">
        <v>2.8</v>
      </c>
      <c r="J739" s="15">
        <v>0.45</v>
      </c>
      <c r="K739" s="15">
        <v>2.8</v>
      </c>
      <c r="L739" s="15">
        <v>0.9</v>
      </c>
      <c r="M739" s="15">
        <v>2.8</v>
      </c>
      <c r="N739" s="15">
        <v>0.9</v>
      </c>
      <c r="O739" s="15">
        <v>2.8</v>
      </c>
      <c r="P739" s="15">
        <v>0.9</v>
      </c>
      <c r="Q739" s="15">
        <v>2.8</v>
      </c>
      <c r="R739" s="15">
        <v>0.45</v>
      </c>
      <c r="S739" s="15">
        <v>2.8</v>
      </c>
      <c r="T739" s="15">
        <v>0.7</v>
      </c>
      <c r="U739" s="15">
        <f>U735</f>
        <v>0.1787</v>
      </c>
      <c r="V739" s="15">
        <f>AVERAGE(F739,I739,K739,M739,O739,Q739,S739)</f>
        <v>2.8000000000000003</v>
      </c>
      <c r="W739" s="15">
        <f>SUM(G739,J739,L739,N739,P739,R739,T739)</f>
        <v>5</v>
      </c>
      <c r="X739" s="15">
        <f>$D$544</f>
        <v>0.15</v>
      </c>
      <c r="Y739" s="15">
        <f>+ROUND((F739*H739)+(K739*L739*$D$544)+(O739*P739*$D$544)+(S739*U739),2)</f>
        <v>1.76</v>
      </c>
      <c r="Z739" s="15">
        <f>ROUND((I739*J739*X739)+(M739*N739*X739)+(Q739*R739*X739),2)</f>
        <v>0.76</v>
      </c>
    </row>
    <row r="740" spans="1:26" x14ac:dyDescent="0.25">
      <c r="A740" s="55"/>
      <c r="B740" s="15" t="s">
        <v>208</v>
      </c>
      <c r="C740" s="15">
        <v>5</v>
      </c>
      <c r="D740" s="15">
        <v>0.2</v>
      </c>
      <c r="E740" s="15">
        <v>0.25</v>
      </c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>
        <f>+D740</f>
        <v>0.2</v>
      </c>
      <c r="W740" s="15">
        <f>+C740</f>
        <v>5</v>
      </c>
      <c r="X740" s="15">
        <f>+E740</f>
        <v>0.25</v>
      </c>
      <c r="Y740" s="15">
        <f>ROUND((V740*W740*X740),2)</f>
        <v>0.25</v>
      </c>
      <c r="Z740" s="15"/>
    </row>
    <row r="741" spans="1:26" x14ac:dyDescent="0.25">
      <c r="A741" s="55" t="s">
        <v>462</v>
      </c>
      <c r="B741" s="15" t="s">
        <v>209</v>
      </c>
      <c r="C741" s="15"/>
      <c r="D741" s="15"/>
      <c r="E741" s="15"/>
      <c r="F741" s="15">
        <v>2.8</v>
      </c>
      <c r="G741" s="15">
        <v>0.7</v>
      </c>
      <c r="H741" s="15">
        <v>0.1787</v>
      </c>
      <c r="I741" s="15">
        <v>2.8</v>
      </c>
      <c r="J741" s="15">
        <v>0.45</v>
      </c>
      <c r="K741" s="15">
        <v>2.8</v>
      </c>
      <c r="L741" s="15">
        <v>0.9</v>
      </c>
      <c r="M741" s="15">
        <v>2.8</v>
      </c>
      <c r="N741" s="15">
        <v>0.9</v>
      </c>
      <c r="O741" s="15">
        <v>2.8</v>
      </c>
      <c r="P741" s="15">
        <v>0.9</v>
      </c>
      <c r="Q741" s="15">
        <v>2.8</v>
      </c>
      <c r="R741" s="15">
        <v>0.45</v>
      </c>
      <c r="S741" s="15">
        <v>2.8</v>
      </c>
      <c r="T741" s="15">
        <v>0.7</v>
      </c>
      <c r="U741" s="15">
        <f>U737</f>
        <v>0.1787</v>
      </c>
      <c r="V741" s="15">
        <f>AVERAGE(F741,I741,K741,M741,O741,Q741,S741)</f>
        <v>2.8000000000000003</v>
      </c>
      <c r="W741" s="15">
        <f>SUM(G741,J741,L741,N741,P741,R741,T741)</f>
        <v>5</v>
      </c>
      <c r="X741" s="15">
        <f>$D$544</f>
        <v>0.15</v>
      </c>
      <c r="Y741" s="15">
        <f>+ROUND((F741*H741)+(K741*L741*$D$544)+(O741*P741*$D$544)+(S741*U741),2)</f>
        <v>1.76</v>
      </c>
      <c r="Z741" s="15">
        <f>ROUND((I741*J741*X741)+(M741*N741*X741)+(Q741*R741*X741),2)</f>
        <v>0.76</v>
      </c>
    </row>
    <row r="742" spans="1:26" x14ac:dyDescent="0.25">
      <c r="A742" s="55"/>
      <c r="B742" s="15" t="s">
        <v>210</v>
      </c>
      <c r="C742" s="15">
        <v>5</v>
      </c>
      <c r="D742" s="15">
        <v>0.2</v>
      </c>
      <c r="E742" s="15">
        <v>0.25</v>
      </c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>
        <f>+D742</f>
        <v>0.2</v>
      </c>
      <c r="W742" s="15">
        <f>+C742</f>
        <v>5</v>
      </c>
      <c r="X742" s="15">
        <f>+E742</f>
        <v>0.25</v>
      </c>
      <c r="Y742" s="15">
        <f>ROUND((V742*W742*X742),2)</f>
        <v>0.25</v>
      </c>
      <c r="Z742" s="15"/>
    </row>
    <row r="743" spans="1:26" x14ac:dyDescent="0.25">
      <c r="A743" s="55" t="s">
        <v>463</v>
      </c>
      <c r="B743" s="15" t="s">
        <v>211</v>
      </c>
      <c r="C743" s="15"/>
      <c r="D743" s="15"/>
      <c r="E743" s="15"/>
      <c r="F743" s="15">
        <v>2.8</v>
      </c>
      <c r="G743" s="15">
        <v>0.7</v>
      </c>
      <c r="H743" s="15">
        <v>0.1787</v>
      </c>
      <c r="I743" s="15">
        <v>2.8</v>
      </c>
      <c r="J743" s="15">
        <v>0.45</v>
      </c>
      <c r="K743" s="15">
        <v>2.8</v>
      </c>
      <c r="L743" s="15">
        <v>0.9</v>
      </c>
      <c r="M743" s="15">
        <v>2.8</v>
      </c>
      <c r="N743" s="15">
        <v>0.9</v>
      </c>
      <c r="O743" s="15">
        <v>2.8</v>
      </c>
      <c r="P743" s="15">
        <v>0.9</v>
      </c>
      <c r="Q743" s="15">
        <v>2.8</v>
      </c>
      <c r="R743" s="15">
        <v>0.45</v>
      </c>
      <c r="S743" s="15">
        <v>2.8</v>
      </c>
      <c r="T743" s="15">
        <v>0.7</v>
      </c>
      <c r="U743" s="15">
        <f>U739</f>
        <v>0.1787</v>
      </c>
      <c r="V743" s="15">
        <f>AVERAGE(F743,I743,K743,M743,O743,Q743,S743)</f>
        <v>2.8000000000000003</v>
      </c>
      <c r="W743" s="15">
        <f>SUM(G743,J743,L743,N743,P743,R743,T743)</f>
        <v>5</v>
      </c>
      <c r="X743" s="15">
        <f>$D$544</f>
        <v>0.15</v>
      </c>
      <c r="Y743" s="15">
        <f>+ROUND((F743*H743)+(K743*L743*$D$544)+(O743*P743*$D$544)+(S743*U743),2)</f>
        <v>1.76</v>
      </c>
      <c r="Z743" s="15">
        <f>ROUND((I743*J743*X743)+(M743*N743*X743)+(Q743*R743*X743),2)</f>
        <v>0.76</v>
      </c>
    </row>
    <row r="744" spans="1:26" x14ac:dyDescent="0.25">
      <c r="A744" s="55"/>
      <c r="B744" s="15" t="s">
        <v>212</v>
      </c>
      <c r="C744" s="15">
        <v>5</v>
      </c>
      <c r="D744" s="15">
        <v>0.2</v>
      </c>
      <c r="E744" s="15">
        <v>0.25</v>
      </c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>
        <f>+D744</f>
        <v>0.2</v>
      </c>
      <c r="W744" s="15">
        <f>+C744</f>
        <v>5</v>
      </c>
      <c r="X744" s="15">
        <f>+E744</f>
        <v>0.25</v>
      </c>
      <c r="Y744" s="15">
        <f>ROUND((V744*W744*X744),2)</f>
        <v>0.25</v>
      </c>
      <c r="Z744" s="15"/>
    </row>
    <row r="745" spans="1:26" x14ac:dyDescent="0.25">
      <c r="A745" s="55" t="s">
        <v>464</v>
      </c>
      <c r="B745" s="15" t="s">
        <v>213</v>
      </c>
      <c r="C745" s="15"/>
      <c r="D745" s="15"/>
      <c r="E745" s="15"/>
      <c r="F745" s="15">
        <v>2.8</v>
      </c>
      <c r="G745" s="15">
        <v>0.7</v>
      </c>
      <c r="H745" s="15">
        <v>0.1787</v>
      </c>
      <c r="I745" s="15">
        <v>2.8</v>
      </c>
      <c r="J745" s="15">
        <v>0.45</v>
      </c>
      <c r="K745" s="15">
        <v>2.8</v>
      </c>
      <c r="L745" s="15">
        <v>0.9</v>
      </c>
      <c r="M745" s="15">
        <v>2.8</v>
      </c>
      <c r="N745" s="15">
        <v>0.9</v>
      </c>
      <c r="O745" s="15">
        <v>2.8</v>
      </c>
      <c r="P745" s="15">
        <v>0.9</v>
      </c>
      <c r="Q745" s="15">
        <v>2.8</v>
      </c>
      <c r="R745" s="15">
        <v>0.45</v>
      </c>
      <c r="S745" s="15">
        <v>2.8</v>
      </c>
      <c r="T745" s="15">
        <v>0.7</v>
      </c>
      <c r="U745" s="15">
        <f>U741</f>
        <v>0.1787</v>
      </c>
      <c r="V745" s="15">
        <f>AVERAGE(F745,I745,K745,M745,O745,Q745,S745)</f>
        <v>2.8000000000000003</v>
      </c>
      <c r="W745" s="15">
        <f>SUM(G745,J745,L745,N745,P745,R745,T745)</f>
        <v>5</v>
      </c>
      <c r="X745" s="15">
        <f>$D$544</f>
        <v>0.15</v>
      </c>
      <c r="Y745" s="15">
        <f>+ROUND((F745*H745)+(K745*L745*$D$544)+(O745*P745*$D$544)+(S745*U745),2)</f>
        <v>1.76</v>
      </c>
      <c r="Z745" s="15">
        <f>ROUND((I745*J745*X745)+(M745*N745*X745)+(Q745*R745*X745),2)</f>
        <v>0.76</v>
      </c>
    </row>
    <row r="746" spans="1:26" x14ac:dyDescent="0.25">
      <c r="A746" s="55"/>
      <c r="B746" s="15" t="s">
        <v>214</v>
      </c>
      <c r="C746" s="15">
        <v>5</v>
      </c>
      <c r="D746" s="15">
        <v>0.2</v>
      </c>
      <c r="E746" s="15">
        <v>0.25</v>
      </c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>
        <f>+D746</f>
        <v>0.2</v>
      </c>
      <c r="W746" s="15">
        <f>+C746</f>
        <v>5</v>
      </c>
      <c r="X746" s="15">
        <f>+E746</f>
        <v>0.25</v>
      </c>
      <c r="Y746" s="15">
        <f>ROUND((V746*W746*X746),2)</f>
        <v>0.25</v>
      </c>
      <c r="Z746" s="15"/>
    </row>
    <row r="747" spans="1:26" x14ac:dyDescent="0.25">
      <c r="A747" s="55" t="s">
        <v>465</v>
      </c>
      <c r="B747" s="15" t="s">
        <v>215</v>
      </c>
      <c r="C747" s="15"/>
      <c r="D747" s="15"/>
      <c r="E747" s="15"/>
      <c r="F747" s="15">
        <v>2.8</v>
      </c>
      <c r="G747" s="15">
        <v>0.7</v>
      </c>
      <c r="H747" s="15">
        <v>0.1787</v>
      </c>
      <c r="I747" s="15">
        <v>2.8</v>
      </c>
      <c r="J747" s="15">
        <v>0.45</v>
      </c>
      <c r="K747" s="15">
        <v>2.8</v>
      </c>
      <c r="L747" s="15">
        <v>0.9</v>
      </c>
      <c r="M747" s="15">
        <v>2.8</v>
      </c>
      <c r="N747" s="15">
        <v>0.9</v>
      </c>
      <c r="O747" s="15">
        <v>2.8</v>
      </c>
      <c r="P747" s="15">
        <v>0.9</v>
      </c>
      <c r="Q747" s="15">
        <v>2.8</v>
      </c>
      <c r="R747" s="15">
        <v>0.45</v>
      </c>
      <c r="S747" s="15">
        <v>2.8</v>
      </c>
      <c r="T747" s="15">
        <v>0.7</v>
      </c>
      <c r="U747" s="15">
        <f>U743</f>
        <v>0.1787</v>
      </c>
      <c r="V747" s="15">
        <f>AVERAGE(F747,I747,K747,M747,O747,Q747,S747)</f>
        <v>2.8000000000000003</v>
      </c>
      <c r="W747" s="15">
        <f>SUM(G747,J747,L747,N747,P747,R747,T747)</f>
        <v>5</v>
      </c>
      <c r="X747" s="15">
        <f>$D$544</f>
        <v>0.15</v>
      </c>
      <c r="Y747" s="15">
        <f>+ROUND((F747*H747)+(K747*L747*$D$544)+(O747*P747*$D$544)+(S747*U747),2)</f>
        <v>1.76</v>
      </c>
      <c r="Z747" s="15">
        <f>ROUND((I747*J747*X747)+(M747*N747*X747)+(Q747*R747*X747),2)</f>
        <v>0.76</v>
      </c>
    </row>
    <row r="748" spans="1:26" x14ac:dyDescent="0.25">
      <c r="A748" s="55"/>
      <c r="B748" s="15" t="s">
        <v>216</v>
      </c>
      <c r="C748" s="15">
        <v>5</v>
      </c>
      <c r="D748" s="15">
        <v>0.2</v>
      </c>
      <c r="E748" s="15">
        <v>0.25</v>
      </c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>
        <f>+D748</f>
        <v>0.2</v>
      </c>
      <c r="W748" s="15">
        <f>+C748</f>
        <v>5</v>
      </c>
      <c r="X748" s="15">
        <f>+E748</f>
        <v>0.25</v>
      </c>
      <c r="Y748" s="15">
        <f>ROUND((V748*W748*X748),2)</f>
        <v>0.25</v>
      </c>
      <c r="Z748" s="15"/>
    </row>
    <row r="749" spans="1:26" x14ac:dyDescent="0.25">
      <c r="A749" s="55" t="s">
        <v>466</v>
      </c>
      <c r="B749" s="15" t="s">
        <v>217</v>
      </c>
      <c r="C749" s="15"/>
      <c r="D749" s="15"/>
      <c r="E749" s="15"/>
      <c r="F749" s="15">
        <v>2.8</v>
      </c>
      <c r="G749" s="15">
        <v>0.7</v>
      </c>
      <c r="H749" s="15">
        <v>0.1787</v>
      </c>
      <c r="I749" s="15">
        <v>2.8</v>
      </c>
      <c r="J749" s="15">
        <v>0.45</v>
      </c>
      <c r="K749" s="15">
        <v>2.8</v>
      </c>
      <c r="L749" s="15">
        <v>0.9</v>
      </c>
      <c r="M749" s="15">
        <v>2.8</v>
      </c>
      <c r="N749" s="15">
        <v>0.9</v>
      </c>
      <c r="O749" s="15">
        <v>2.8</v>
      </c>
      <c r="P749" s="15">
        <v>0.9</v>
      </c>
      <c r="Q749" s="15">
        <v>2.8</v>
      </c>
      <c r="R749" s="15">
        <v>0.45</v>
      </c>
      <c r="S749" s="15">
        <v>2.8</v>
      </c>
      <c r="T749" s="15">
        <v>0.7</v>
      </c>
      <c r="U749" s="15">
        <f>U745</f>
        <v>0.1787</v>
      </c>
      <c r="V749" s="15">
        <f>AVERAGE(F749,I749,K749,M749,O749,Q749,S749)</f>
        <v>2.8000000000000003</v>
      </c>
      <c r="W749" s="15">
        <f>SUM(G749,J749,L749,N749,P749,R749,T749)</f>
        <v>5</v>
      </c>
      <c r="X749" s="15">
        <f>$D$544</f>
        <v>0.15</v>
      </c>
      <c r="Y749" s="15">
        <f>+ROUND((F749*H749)+(K749*L749*$D$544)+(O749*P749*$D$544)+(S749*U749),2)</f>
        <v>1.76</v>
      </c>
      <c r="Z749" s="15">
        <f>ROUND((I749*J749*X749)+(M749*N749*X749)+(Q749*R749*X749),2)</f>
        <v>0.76</v>
      </c>
    </row>
    <row r="750" spans="1:26" x14ac:dyDescent="0.25">
      <c r="A750" s="55"/>
      <c r="B750" s="15" t="s">
        <v>218</v>
      </c>
      <c r="C750" s="15">
        <v>5</v>
      </c>
      <c r="D750" s="15">
        <v>0.2</v>
      </c>
      <c r="E750" s="15">
        <v>0.25</v>
      </c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>
        <f>+D750</f>
        <v>0.2</v>
      </c>
      <c r="W750" s="15">
        <f>+C750</f>
        <v>5</v>
      </c>
      <c r="X750" s="15">
        <f>+E750</f>
        <v>0.25</v>
      </c>
      <c r="Y750" s="15">
        <f>ROUND((V750*W750*X750),2)</f>
        <v>0.25</v>
      </c>
      <c r="Z750" s="15"/>
    </row>
    <row r="751" spans="1:26" x14ac:dyDescent="0.25">
      <c r="A751" s="55" t="s">
        <v>467</v>
      </c>
      <c r="B751" s="15" t="s">
        <v>219</v>
      </c>
      <c r="C751" s="15"/>
      <c r="D751" s="15"/>
      <c r="E751" s="15"/>
      <c r="F751" s="15">
        <v>2.8</v>
      </c>
      <c r="G751" s="15">
        <v>0.7</v>
      </c>
      <c r="H751" s="15">
        <v>0.1787</v>
      </c>
      <c r="I751" s="15">
        <v>2.8</v>
      </c>
      <c r="J751" s="15">
        <v>0.45</v>
      </c>
      <c r="K751" s="15">
        <v>2.8</v>
      </c>
      <c r="L751" s="15">
        <v>0.9</v>
      </c>
      <c r="M751" s="15">
        <v>2.8</v>
      </c>
      <c r="N751" s="15">
        <v>0.9</v>
      </c>
      <c r="O751" s="15">
        <v>2.8</v>
      </c>
      <c r="P751" s="15">
        <v>0.9</v>
      </c>
      <c r="Q751" s="15">
        <v>2.8</v>
      </c>
      <c r="R751" s="15">
        <v>0.45</v>
      </c>
      <c r="S751" s="15">
        <v>2.8</v>
      </c>
      <c r="T751" s="15">
        <v>0.7</v>
      </c>
      <c r="U751" s="15">
        <f>U747</f>
        <v>0.1787</v>
      </c>
      <c r="V751" s="15">
        <f>AVERAGE(F751,I751,K751,M751,O751,Q751,S751)</f>
        <v>2.8000000000000003</v>
      </c>
      <c r="W751" s="15">
        <f>SUM(G751,J751,L751,N751,P751,R751,T751)</f>
        <v>5</v>
      </c>
      <c r="X751" s="15">
        <f>$D$544</f>
        <v>0.15</v>
      </c>
      <c r="Y751" s="15">
        <f>+ROUND((F751*H751)+(K751*L751*$D$544)+(O751*P751*$D$544)+(S751*U751),2)</f>
        <v>1.76</v>
      </c>
      <c r="Z751" s="15">
        <f>ROUND((I751*J751*X751)+(M751*N751*X751)+(Q751*R751*X751),2)</f>
        <v>0.76</v>
      </c>
    </row>
    <row r="752" spans="1:26" x14ac:dyDescent="0.25">
      <c r="A752" s="55"/>
      <c r="B752" s="15" t="s">
        <v>220</v>
      </c>
      <c r="C752" s="15">
        <v>5</v>
      </c>
      <c r="D752" s="15">
        <v>0.2</v>
      </c>
      <c r="E752" s="15">
        <v>0.25</v>
      </c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>
        <f>+D752</f>
        <v>0.2</v>
      </c>
      <c r="W752" s="15">
        <f>+C752</f>
        <v>5</v>
      </c>
      <c r="X752" s="15">
        <f>+E752</f>
        <v>0.25</v>
      </c>
      <c r="Y752" s="15">
        <f>ROUND((V752*W752*X752),2)</f>
        <v>0.25</v>
      </c>
      <c r="Z752" s="15"/>
    </row>
    <row r="753" spans="1:26" x14ac:dyDescent="0.25">
      <c r="A753" s="55" t="s">
        <v>468</v>
      </c>
      <c r="B753" s="15" t="s">
        <v>221</v>
      </c>
      <c r="C753" s="15"/>
      <c r="D753" s="15"/>
      <c r="E753" s="15"/>
      <c r="F753" s="15">
        <v>2.8</v>
      </c>
      <c r="G753" s="15">
        <v>0.7</v>
      </c>
      <c r="H753" s="15">
        <v>0.1787</v>
      </c>
      <c r="I753" s="15">
        <v>2.8</v>
      </c>
      <c r="J753" s="15">
        <v>0.45</v>
      </c>
      <c r="K753" s="15">
        <v>2.8</v>
      </c>
      <c r="L753" s="15">
        <v>0.9</v>
      </c>
      <c r="M753" s="15">
        <v>2.8</v>
      </c>
      <c r="N753" s="15">
        <v>0.9</v>
      </c>
      <c r="O753" s="15">
        <v>2.8</v>
      </c>
      <c r="P753" s="15">
        <v>0.9</v>
      </c>
      <c r="Q753" s="15">
        <v>2.8</v>
      </c>
      <c r="R753" s="15">
        <v>0.45</v>
      </c>
      <c r="S753" s="15">
        <v>2.8</v>
      </c>
      <c r="T753" s="15">
        <v>0.7</v>
      </c>
      <c r="U753" s="15">
        <f>U749</f>
        <v>0.1787</v>
      </c>
      <c r="V753" s="15">
        <f>AVERAGE(F753,I753,K753,M753,O753,Q753,S753)</f>
        <v>2.8000000000000003</v>
      </c>
      <c r="W753" s="15">
        <f>SUM(G753,J753,L753,N753,P753,R753,T753)</f>
        <v>5</v>
      </c>
      <c r="X753" s="15">
        <f>$D$544</f>
        <v>0.15</v>
      </c>
      <c r="Y753" s="15">
        <f>+ROUND((F753*H753)+(K753*L753*$D$544)+(O753*P753*$D$544)+(S753*U753),2)</f>
        <v>1.76</v>
      </c>
      <c r="Z753" s="15">
        <f>ROUND((I753*J753*X753)+(M753*N753*X753)+(Q753*R753*X753),2)</f>
        <v>0.76</v>
      </c>
    </row>
    <row r="754" spans="1:26" x14ac:dyDescent="0.25">
      <c r="A754" s="55"/>
      <c r="B754" s="15" t="s">
        <v>222</v>
      </c>
      <c r="C754" s="15">
        <v>5</v>
      </c>
      <c r="D754" s="15">
        <v>0.2</v>
      </c>
      <c r="E754" s="15">
        <v>0.25</v>
      </c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>
        <f>+D754</f>
        <v>0.2</v>
      </c>
      <c r="W754" s="15">
        <f>+C754</f>
        <v>5</v>
      </c>
      <c r="X754" s="15">
        <f>+E754</f>
        <v>0.25</v>
      </c>
      <c r="Y754" s="15">
        <f>ROUND((V754*W754*X754),2)</f>
        <v>0.25</v>
      </c>
      <c r="Z754" s="15"/>
    </row>
    <row r="755" spans="1:26" x14ac:dyDescent="0.25">
      <c r="A755" s="55" t="s">
        <v>469</v>
      </c>
      <c r="B755" s="15" t="s">
        <v>223</v>
      </c>
      <c r="C755" s="15"/>
      <c r="D755" s="15"/>
      <c r="E755" s="15"/>
      <c r="F755" s="15">
        <v>2.8</v>
      </c>
      <c r="G755" s="15">
        <v>0.7</v>
      </c>
      <c r="H755" s="15">
        <v>0.1787</v>
      </c>
      <c r="I755" s="15">
        <v>2.8</v>
      </c>
      <c r="J755" s="15">
        <v>0.45</v>
      </c>
      <c r="K755" s="15">
        <v>2.8</v>
      </c>
      <c r="L755" s="15">
        <v>0.9</v>
      </c>
      <c r="M755" s="15">
        <v>2.8</v>
      </c>
      <c r="N755" s="15">
        <v>0.9</v>
      </c>
      <c r="O755" s="15">
        <v>2.8</v>
      </c>
      <c r="P755" s="15">
        <v>0.9</v>
      </c>
      <c r="Q755" s="15">
        <v>2.8</v>
      </c>
      <c r="R755" s="15">
        <v>0.45</v>
      </c>
      <c r="S755" s="15">
        <v>2.8</v>
      </c>
      <c r="T755" s="15">
        <v>0.7</v>
      </c>
      <c r="U755" s="15">
        <f>U751</f>
        <v>0.1787</v>
      </c>
      <c r="V755" s="15">
        <f>AVERAGE(F755,I755,K755,M755,O755,Q755,S755)</f>
        <v>2.8000000000000003</v>
      </c>
      <c r="W755" s="15">
        <f>SUM(G755,J755,L755,N755,P755,R755,T755)</f>
        <v>5</v>
      </c>
      <c r="X755" s="15">
        <f>$D$544</f>
        <v>0.15</v>
      </c>
      <c r="Y755" s="15">
        <f>+ROUND((F755*H755)+(K755*L755*$D$544)+(O755*P755*$D$544)+(S755*U755),2)</f>
        <v>1.76</v>
      </c>
      <c r="Z755" s="15">
        <f>ROUND((I755*J755*X755)+(M755*N755*X755)+(Q755*R755*X755),2)</f>
        <v>0.76</v>
      </c>
    </row>
    <row r="756" spans="1:26" x14ac:dyDescent="0.25">
      <c r="A756" s="55"/>
      <c r="B756" s="15" t="s">
        <v>224</v>
      </c>
      <c r="C756" s="15">
        <v>5</v>
      </c>
      <c r="D756" s="15">
        <v>0.2</v>
      </c>
      <c r="E756" s="15">
        <v>0.25</v>
      </c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>
        <f>+D756</f>
        <v>0.2</v>
      </c>
      <c r="W756" s="15">
        <f>+C756</f>
        <v>5</v>
      </c>
      <c r="X756" s="15">
        <f>+E756</f>
        <v>0.25</v>
      </c>
      <c r="Y756" s="15">
        <f>ROUND((V756*W756*X756),2)</f>
        <v>0.25</v>
      </c>
      <c r="Z756" s="15"/>
    </row>
    <row r="757" spans="1:26" x14ac:dyDescent="0.25">
      <c r="A757" s="55" t="s">
        <v>470</v>
      </c>
      <c r="B757" s="15" t="s">
        <v>225</v>
      </c>
      <c r="C757" s="15"/>
      <c r="D757" s="15"/>
      <c r="E757" s="15"/>
      <c r="F757" s="15">
        <v>2.8</v>
      </c>
      <c r="G757" s="15">
        <v>0.7</v>
      </c>
      <c r="H757" s="15">
        <v>0.1787</v>
      </c>
      <c r="I757" s="15">
        <v>2.8</v>
      </c>
      <c r="J757" s="15">
        <v>0.45</v>
      </c>
      <c r="K757" s="15">
        <v>2.8</v>
      </c>
      <c r="L757" s="15">
        <v>0.9</v>
      </c>
      <c r="M757" s="15">
        <v>2.8</v>
      </c>
      <c r="N757" s="15">
        <v>0.9</v>
      </c>
      <c r="O757" s="15">
        <v>2.8</v>
      </c>
      <c r="P757" s="15">
        <v>0.9</v>
      </c>
      <c r="Q757" s="15">
        <v>2.8</v>
      </c>
      <c r="R757" s="15">
        <v>0.45</v>
      </c>
      <c r="S757" s="15">
        <v>2.8</v>
      </c>
      <c r="T757" s="15">
        <v>0.7</v>
      </c>
      <c r="U757" s="15">
        <f>U753</f>
        <v>0.1787</v>
      </c>
      <c r="V757" s="15">
        <f>AVERAGE(F757,I757,K757,M757,O757,Q757,S757)</f>
        <v>2.8000000000000003</v>
      </c>
      <c r="W757" s="15">
        <f>SUM(G757,J757,L757,N757,P757,R757,T757)</f>
        <v>5</v>
      </c>
      <c r="X757" s="15">
        <f>$D$544</f>
        <v>0.15</v>
      </c>
      <c r="Y757" s="15">
        <f>+ROUND((F757*H757)+(K757*L757*$D$544)+(O757*P757*$D$544)+(S757*U757),2)</f>
        <v>1.76</v>
      </c>
      <c r="Z757" s="15">
        <f>ROUND((I757*J757*X757)+(M757*N757*X757)+(Q757*R757*X757),2)</f>
        <v>0.76</v>
      </c>
    </row>
    <row r="758" spans="1:26" x14ac:dyDescent="0.25">
      <c r="A758" s="55"/>
      <c r="B758" s="15" t="s">
        <v>226</v>
      </c>
      <c r="C758" s="15">
        <v>5</v>
      </c>
      <c r="D758" s="15">
        <v>0.2</v>
      </c>
      <c r="E758" s="15">
        <v>0.25</v>
      </c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>
        <f>+D758</f>
        <v>0.2</v>
      </c>
      <c r="W758" s="15">
        <f>+C758</f>
        <v>5</v>
      </c>
      <c r="X758" s="15">
        <f>+E758</f>
        <v>0.25</v>
      </c>
      <c r="Y758" s="15">
        <f>ROUND((V758*W758*X758),2)</f>
        <v>0.25</v>
      </c>
      <c r="Z758" s="15"/>
    </row>
    <row r="759" spans="1:26" x14ac:dyDescent="0.25">
      <c r="A759" s="55" t="s">
        <v>471</v>
      </c>
      <c r="B759" s="15" t="s">
        <v>227</v>
      </c>
      <c r="C759" s="15"/>
      <c r="D759" s="15"/>
      <c r="E759" s="15"/>
      <c r="F759" s="15">
        <v>2.8</v>
      </c>
      <c r="G759" s="15">
        <v>0.7</v>
      </c>
      <c r="H759" s="15">
        <v>0.1787</v>
      </c>
      <c r="I759" s="15">
        <v>2.8</v>
      </c>
      <c r="J759" s="15">
        <v>0.45</v>
      </c>
      <c r="K759" s="15">
        <v>2.8</v>
      </c>
      <c r="L759" s="15">
        <v>0.9</v>
      </c>
      <c r="M759" s="15">
        <v>2.8</v>
      </c>
      <c r="N759" s="15">
        <v>0.9</v>
      </c>
      <c r="O759" s="15">
        <v>2.8</v>
      </c>
      <c r="P759" s="15">
        <v>0.9</v>
      </c>
      <c r="Q759" s="15">
        <v>2.8</v>
      </c>
      <c r="R759" s="15">
        <v>0.45</v>
      </c>
      <c r="S759" s="15">
        <v>2.8</v>
      </c>
      <c r="T759" s="15">
        <v>0.7</v>
      </c>
      <c r="U759" s="15">
        <f>U755</f>
        <v>0.1787</v>
      </c>
      <c r="V759" s="15">
        <f>AVERAGE(F759,I759,K759,M759,O759,Q759,S759)</f>
        <v>2.8000000000000003</v>
      </c>
      <c r="W759" s="15">
        <f>SUM(G759,J759,L759,N759,P759,R759,T759)</f>
        <v>5</v>
      </c>
      <c r="X759" s="15">
        <f>$D$544</f>
        <v>0.15</v>
      </c>
      <c r="Y759" s="15">
        <f>+ROUND((F759*H759)+(K759*L759*$D$544)+(O759*P759*$D$544)+(S759*U759),2)</f>
        <v>1.76</v>
      </c>
      <c r="Z759" s="15">
        <f>ROUND((I759*J759*X759)+(M759*N759*X759)+(Q759*R759*X759),2)</f>
        <v>0.76</v>
      </c>
    </row>
    <row r="760" spans="1:26" x14ac:dyDescent="0.25">
      <c r="A760" s="55"/>
      <c r="B760" s="15" t="s">
        <v>228</v>
      </c>
      <c r="C760" s="15">
        <v>5</v>
      </c>
      <c r="D760" s="15">
        <v>0.2</v>
      </c>
      <c r="E760" s="15">
        <v>0.25</v>
      </c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>
        <f>+D760</f>
        <v>0.2</v>
      </c>
      <c r="W760" s="15">
        <f>+C760</f>
        <v>5</v>
      </c>
      <c r="X760" s="15">
        <f>+E760</f>
        <v>0.25</v>
      </c>
      <c r="Y760" s="15">
        <f>ROUND((V760*W760*X760),2)</f>
        <v>0.25</v>
      </c>
      <c r="Z760" s="15"/>
    </row>
    <row r="761" spans="1:26" x14ac:dyDescent="0.25">
      <c r="A761" s="55" t="s">
        <v>472</v>
      </c>
      <c r="B761" s="15" t="s">
        <v>229</v>
      </c>
      <c r="C761" s="15"/>
      <c r="D761" s="15"/>
      <c r="E761" s="15"/>
      <c r="F761" s="15">
        <v>2.8</v>
      </c>
      <c r="G761" s="15">
        <v>0.7</v>
      </c>
      <c r="H761" s="15">
        <v>0.1787</v>
      </c>
      <c r="I761" s="15">
        <v>2.8</v>
      </c>
      <c r="J761" s="15">
        <v>0.45</v>
      </c>
      <c r="K761" s="15">
        <v>2.8</v>
      </c>
      <c r="L761" s="15">
        <v>0.9</v>
      </c>
      <c r="M761" s="15">
        <v>2.8</v>
      </c>
      <c r="N761" s="15">
        <v>0.9</v>
      </c>
      <c r="O761" s="15">
        <v>2.8</v>
      </c>
      <c r="P761" s="15">
        <v>0.9</v>
      </c>
      <c r="Q761" s="15">
        <v>2.8</v>
      </c>
      <c r="R761" s="15">
        <v>0.45</v>
      </c>
      <c r="S761" s="15">
        <v>2.8</v>
      </c>
      <c r="T761" s="15">
        <v>0.7</v>
      </c>
      <c r="U761" s="15">
        <f>U757</f>
        <v>0.1787</v>
      </c>
      <c r="V761" s="15">
        <f>AVERAGE(F761,I761,K761,M761,O761,Q761,S761)</f>
        <v>2.8000000000000003</v>
      </c>
      <c r="W761" s="15">
        <f>SUM(G761,J761,L761,N761,P761,R761,T761)</f>
        <v>5</v>
      </c>
      <c r="X761" s="15">
        <f>$D$544</f>
        <v>0.15</v>
      </c>
      <c r="Y761" s="15">
        <f>+ROUND((F761*H761)+(K761*L761*$D$544)+(O761*P761*$D$544)+(S761*U761),2)</f>
        <v>1.76</v>
      </c>
      <c r="Z761" s="15">
        <f>ROUND((I761*J761*X761)+(M761*N761*X761)+(Q761*R761*X761),2)</f>
        <v>0.76</v>
      </c>
    </row>
    <row r="762" spans="1:26" x14ac:dyDescent="0.25">
      <c r="A762" s="55"/>
      <c r="B762" s="15" t="s">
        <v>230</v>
      </c>
      <c r="C762" s="15">
        <v>5</v>
      </c>
      <c r="D762" s="15">
        <v>0.2</v>
      </c>
      <c r="E762" s="15">
        <v>0.25</v>
      </c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>
        <f>+D762</f>
        <v>0.2</v>
      </c>
      <c r="W762" s="15">
        <f>+C762</f>
        <v>5</v>
      </c>
      <c r="X762" s="15">
        <f>+E762</f>
        <v>0.25</v>
      </c>
      <c r="Y762" s="15">
        <f>ROUND((V762*W762*X762),2)</f>
        <v>0.25</v>
      </c>
      <c r="Z762" s="15"/>
    </row>
    <row r="763" spans="1:26" x14ac:dyDescent="0.25">
      <c r="A763" s="55" t="s">
        <v>473</v>
      </c>
      <c r="B763" s="15" t="s">
        <v>231</v>
      </c>
      <c r="C763" s="15"/>
      <c r="D763" s="15"/>
      <c r="E763" s="15"/>
      <c r="F763" s="15">
        <v>2.8275999999999999</v>
      </c>
      <c r="G763" s="15">
        <v>0.7</v>
      </c>
      <c r="H763" s="15">
        <v>0.1787</v>
      </c>
      <c r="I763" s="15">
        <v>2.8</v>
      </c>
      <c r="J763" s="15">
        <v>0.45</v>
      </c>
      <c r="K763" s="15">
        <v>2.8</v>
      </c>
      <c r="L763" s="15">
        <v>1.35</v>
      </c>
      <c r="M763" s="15">
        <v>2.8</v>
      </c>
      <c r="N763" s="15">
        <v>0</v>
      </c>
      <c r="O763" s="15">
        <v>2.8</v>
      </c>
      <c r="P763" s="15">
        <f>1.8+(W764-5)</f>
        <v>1.8</v>
      </c>
      <c r="Q763" s="15">
        <v>2.8</v>
      </c>
      <c r="R763" s="15">
        <v>0</v>
      </c>
      <c r="S763" s="15">
        <v>2.7589999999999999</v>
      </c>
      <c r="T763" s="15">
        <v>0.7</v>
      </c>
      <c r="U763" s="15">
        <f>U759</f>
        <v>0.1787</v>
      </c>
      <c r="V763" s="15">
        <f t="shared" ref="V763" si="166">AVERAGE(F763,I763,K763,M763,O763,Q763,S763)</f>
        <v>2.7980857142857145</v>
      </c>
      <c r="W763" s="15">
        <f>SUM(G763,J763,L763,N763,P763,R763,T763)</f>
        <v>5</v>
      </c>
      <c r="X763" s="15">
        <f>$D$544</f>
        <v>0.15</v>
      </c>
      <c r="Y763" s="15">
        <f>+ROUND((F763*H763)+(K763*L763*$D$544)+(O763*P763*$D$544)+(S763*U763),2)</f>
        <v>2.3199999999999998</v>
      </c>
      <c r="Z763" s="15">
        <f>ROUND((I763*J763*X763)+(M763*N763*X763)+(Q763*R763*X763),2)</f>
        <v>0.19</v>
      </c>
    </row>
    <row r="764" spans="1:26" x14ac:dyDescent="0.25">
      <c r="A764" s="55"/>
      <c r="B764" s="15" t="s">
        <v>232</v>
      </c>
      <c r="C764" s="15">
        <v>5</v>
      </c>
      <c r="D764" s="15">
        <v>0.2</v>
      </c>
      <c r="E764" s="15">
        <v>0.25</v>
      </c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>
        <f t="shared" ref="V764" si="167">+D764</f>
        <v>0.2</v>
      </c>
      <c r="W764" s="15">
        <f>+C764</f>
        <v>5</v>
      </c>
      <c r="X764" s="15">
        <f>+E764</f>
        <v>0.25</v>
      </c>
      <c r="Y764" s="15">
        <f t="shared" ref="Y764" si="168">ROUND((V764*W764*X764),2)</f>
        <v>0.25</v>
      </c>
      <c r="Z764" s="15"/>
    </row>
    <row r="765" spans="1:26" x14ac:dyDescent="0.25">
      <c r="A765" s="55" t="s">
        <v>474</v>
      </c>
      <c r="B765" s="15" t="s">
        <v>233</v>
      </c>
      <c r="C765" s="15"/>
      <c r="D765" s="15"/>
      <c r="E765" s="15"/>
      <c r="F765" s="15">
        <v>2.823</v>
      </c>
      <c r="G765" s="15">
        <v>0.7</v>
      </c>
      <c r="H765" s="15">
        <v>0.1787</v>
      </c>
      <c r="I765" s="15">
        <v>2.8</v>
      </c>
      <c r="J765" s="15">
        <v>0.45</v>
      </c>
      <c r="K765" s="15">
        <v>2.8</v>
      </c>
      <c r="L765" s="15">
        <v>1.35</v>
      </c>
      <c r="M765" s="15">
        <v>2.8</v>
      </c>
      <c r="N765" s="15">
        <v>0</v>
      </c>
      <c r="O765" s="15">
        <v>2.8</v>
      </c>
      <c r="P765" s="15">
        <f t="shared" ref="P765" si="169">1.8+(W766-5)</f>
        <v>1.8</v>
      </c>
      <c r="Q765" s="15">
        <v>2.8</v>
      </c>
      <c r="R765" s="15">
        <v>0</v>
      </c>
      <c r="S765" s="15">
        <v>2.827</v>
      </c>
      <c r="T765" s="15">
        <v>0.7</v>
      </c>
      <c r="U765" s="15">
        <f>U761</f>
        <v>0.1787</v>
      </c>
      <c r="V765" s="15">
        <f t="shared" ref="V765" si="170">AVERAGE(F765,I765,K765,M765,O765,Q765,S765)</f>
        <v>2.8071428571428569</v>
      </c>
      <c r="W765" s="15">
        <f>SUM(G765,J765,L765,N765,P765,R765,T765)</f>
        <v>5</v>
      </c>
      <c r="X765" s="15">
        <f>$D$544</f>
        <v>0.15</v>
      </c>
      <c r="Y765" s="15">
        <f>+ROUND((F765*H765)+(K765*L765*$D$544)+(O765*P765*$D$544)+(S765*U765),2)</f>
        <v>2.33</v>
      </c>
      <c r="Z765" s="15">
        <f>ROUND((I765*J765*X765)+(M765*N765*X765)+(Q765*R765*X765),2)</f>
        <v>0.19</v>
      </c>
    </row>
    <row r="766" spans="1:26" x14ac:dyDescent="0.25">
      <c r="A766" s="55"/>
      <c r="B766" s="15" t="s">
        <v>234</v>
      </c>
      <c r="C766" s="15">
        <v>5</v>
      </c>
      <c r="D766" s="15">
        <v>0.2</v>
      </c>
      <c r="E766" s="15">
        <v>0.25</v>
      </c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>
        <f t="shared" ref="V766" si="171">+D766</f>
        <v>0.2</v>
      </c>
      <c r="W766" s="15">
        <f>+C766</f>
        <v>5</v>
      </c>
      <c r="X766" s="15">
        <f>+E766</f>
        <v>0.25</v>
      </c>
      <c r="Y766" s="15">
        <f t="shared" ref="Y766" si="172">ROUND((V766*W766*X766),2)</f>
        <v>0.25</v>
      </c>
      <c r="Z766" s="15"/>
    </row>
    <row r="767" spans="1:26" x14ac:dyDescent="0.25">
      <c r="A767" s="55" t="s">
        <v>475</v>
      </c>
      <c r="B767" s="15" t="s">
        <v>235</v>
      </c>
      <c r="C767" s="15"/>
      <c r="D767" s="15"/>
      <c r="E767" s="15"/>
      <c r="F767" s="15">
        <v>2.7949999999999999</v>
      </c>
      <c r="G767" s="15">
        <v>0.7</v>
      </c>
      <c r="H767" s="15">
        <v>0.1787</v>
      </c>
      <c r="I767" s="15">
        <v>2.8</v>
      </c>
      <c r="J767" s="15">
        <v>0.45</v>
      </c>
      <c r="K767" s="15">
        <v>2.8</v>
      </c>
      <c r="L767" s="15">
        <v>1.35</v>
      </c>
      <c r="M767" s="15">
        <v>2.8</v>
      </c>
      <c r="N767" s="15">
        <v>0</v>
      </c>
      <c r="O767" s="15">
        <v>2.8</v>
      </c>
      <c r="P767" s="15">
        <f t="shared" ref="P767" si="173">1.8+(W768-5)</f>
        <v>2.2829999999999995</v>
      </c>
      <c r="Q767" s="15">
        <v>2.8</v>
      </c>
      <c r="R767" s="15">
        <v>0</v>
      </c>
      <c r="S767" s="15">
        <v>2.819</v>
      </c>
      <c r="T767" s="15">
        <v>0.7</v>
      </c>
      <c r="U767" s="15">
        <f>U763</f>
        <v>0.1787</v>
      </c>
      <c r="V767" s="15">
        <f t="shared" ref="V767" si="174">AVERAGE(F767,I767,K767,M767,O767,Q767,S767)</f>
        <v>2.802</v>
      </c>
      <c r="W767" s="15">
        <f>SUM(G767,J767,L767,N767,P767,R767,T767)</f>
        <v>5.4829999999999997</v>
      </c>
      <c r="X767" s="15">
        <f>$D$544</f>
        <v>0.15</v>
      </c>
      <c r="Y767" s="15">
        <f>+ROUND((F767*H767)+(K767*L767*$D$544)+(O767*P767*$D$544)+(S767*U767),2)</f>
        <v>2.5299999999999998</v>
      </c>
      <c r="Z767" s="15">
        <f>ROUND((I767*J767*X767)+(M767*N767*X767)+(Q767*R767*X767),2)</f>
        <v>0.19</v>
      </c>
    </row>
    <row r="768" spans="1:26" x14ac:dyDescent="0.25">
      <c r="A768" s="55"/>
      <c r="B768" s="15" t="s">
        <v>236</v>
      </c>
      <c r="C768" s="15">
        <v>5</v>
      </c>
      <c r="D768" s="15">
        <v>0.2</v>
      </c>
      <c r="E768" s="15">
        <v>0.25</v>
      </c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>
        <f t="shared" ref="V768" si="175">+D768</f>
        <v>0.2</v>
      </c>
      <c r="W768" s="15">
        <f>+C770</f>
        <v>5.4829999999999997</v>
      </c>
      <c r="X768" s="15">
        <f>+E768</f>
        <v>0.25</v>
      </c>
      <c r="Y768" s="15">
        <f t="shared" ref="Y768" si="176">ROUND((V768*W768*X768),2)</f>
        <v>0.27</v>
      </c>
      <c r="Z768" s="15"/>
    </row>
    <row r="769" spans="1:26" x14ac:dyDescent="0.25">
      <c r="A769" s="55" t="s">
        <v>476</v>
      </c>
      <c r="B769" s="15" t="s">
        <v>237</v>
      </c>
      <c r="C769" s="56"/>
      <c r="D769" s="15"/>
      <c r="E769" s="15"/>
      <c r="F769" s="15">
        <v>2.798</v>
      </c>
      <c r="G769" s="15">
        <v>0.7</v>
      </c>
      <c r="H769" s="15">
        <v>0.1787</v>
      </c>
      <c r="I769" s="15">
        <v>2.8</v>
      </c>
      <c r="J769" s="15">
        <v>0.45</v>
      </c>
      <c r="K769" s="15">
        <v>2.8</v>
      </c>
      <c r="L769" s="15">
        <v>1.35</v>
      </c>
      <c r="M769" s="15">
        <v>2.8</v>
      </c>
      <c r="N769" s="15">
        <v>0</v>
      </c>
      <c r="O769" s="15">
        <v>2.8</v>
      </c>
      <c r="P769" s="15">
        <f t="shared" ref="P769" si="177">1.8+(W770-5)</f>
        <v>2.7</v>
      </c>
      <c r="Q769" s="15">
        <v>2.8</v>
      </c>
      <c r="R769" s="15">
        <v>0</v>
      </c>
      <c r="S769" s="15">
        <v>2.8330000000000002</v>
      </c>
      <c r="T769" s="15">
        <v>0.7</v>
      </c>
      <c r="U769" s="15">
        <f>U765</f>
        <v>0.1787</v>
      </c>
      <c r="V769" s="15">
        <f t="shared" ref="V769" si="178">AVERAGE(F769,I769,K769,M769,O769,Q769,S769)</f>
        <v>2.8044285714285713</v>
      </c>
      <c r="W769" s="15">
        <f>SUM(G769,J769,L769,N769,P769,R769,T769)</f>
        <v>5.9</v>
      </c>
      <c r="X769" s="15">
        <f>$D$544</f>
        <v>0.15</v>
      </c>
      <c r="Y769" s="15">
        <f>+ROUND((F769*H769)+(K769*L769*$D$544)+(O769*P769*$D$544)+(S769*U769),2)</f>
        <v>2.71</v>
      </c>
      <c r="Z769" s="15">
        <f>ROUND((I769*J769*X769)+(M769*N769*X769)+(Q769*R769*X769),2)</f>
        <v>0.19</v>
      </c>
    </row>
    <row r="770" spans="1:26" x14ac:dyDescent="0.25">
      <c r="A770" s="55"/>
      <c r="B770" s="15" t="s">
        <v>238</v>
      </c>
      <c r="C770" s="15">
        <v>5.4829999999999997</v>
      </c>
      <c r="D770" s="15">
        <v>0.2</v>
      </c>
      <c r="E770" s="15">
        <v>0.25</v>
      </c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>
        <f t="shared" ref="V770" si="179">+D770</f>
        <v>0.2</v>
      </c>
      <c r="W770" s="15">
        <f>+C772</f>
        <v>5.9</v>
      </c>
      <c r="X770" s="15">
        <f>+E770</f>
        <v>0.25</v>
      </c>
      <c r="Y770" s="15">
        <f t="shared" ref="Y770" si="180">ROUND((V770*W770*X770),2)</f>
        <v>0.3</v>
      </c>
      <c r="Z770" s="15"/>
    </row>
    <row r="771" spans="1:26" x14ac:dyDescent="0.25">
      <c r="A771" s="55" t="s">
        <v>477</v>
      </c>
      <c r="B771" s="15" t="s">
        <v>239</v>
      </c>
      <c r="C771" s="15"/>
      <c r="D771" s="15"/>
      <c r="E771" s="15"/>
      <c r="F771" s="15">
        <v>2.9790000000000001</v>
      </c>
      <c r="G771" s="15">
        <v>0.7</v>
      </c>
      <c r="H771" s="15">
        <v>0.1787</v>
      </c>
      <c r="I771" s="15">
        <v>2.8</v>
      </c>
      <c r="J771" s="15">
        <v>0.45</v>
      </c>
      <c r="K771" s="15">
        <v>2.8</v>
      </c>
      <c r="L771" s="15">
        <v>1.35</v>
      </c>
      <c r="M771" s="15">
        <v>2.8</v>
      </c>
      <c r="N771" s="15">
        <v>0</v>
      </c>
      <c r="O771" s="15">
        <v>2.8</v>
      </c>
      <c r="P771" s="15">
        <f t="shared" ref="P771" si="181">1.8+(W772-5)</f>
        <v>2.7</v>
      </c>
      <c r="Q771" s="15">
        <v>2.8</v>
      </c>
      <c r="R771" s="15">
        <v>0</v>
      </c>
      <c r="S771" s="15">
        <v>2.5960000000000001</v>
      </c>
      <c r="T771" s="15">
        <v>0.7</v>
      </c>
      <c r="U771" s="15">
        <f>U767</f>
        <v>0.1787</v>
      </c>
      <c r="V771" s="15">
        <f t="shared" ref="V771" si="182">AVERAGE(F771,I771,K771,M771,O771,Q771,S771)</f>
        <v>2.7964285714285717</v>
      </c>
      <c r="W771" s="15">
        <f>SUM(G771,J771,L771,N771,P771,R771,T771)</f>
        <v>5.9</v>
      </c>
      <c r="X771" s="15">
        <f>$D$544</f>
        <v>0.15</v>
      </c>
      <c r="Y771" s="15">
        <f>+ROUND((F771*H771)+(K771*L771*$D$544)+(O771*P771*$D$544)+(S771*U771),2)</f>
        <v>2.7</v>
      </c>
      <c r="Z771" s="15">
        <f>ROUND((I771*J771*X771)+(M771*N771*X771)+(Q771*R771*X771),2)</f>
        <v>0.19</v>
      </c>
    </row>
    <row r="772" spans="1:26" x14ac:dyDescent="0.25">
      <c r="A772" s="55"/>
      <c r="B772" s="15" t="s">
        <v>240</v>
      </c>
      <c r="C772" s="15">
        <v>5.9</v>
      </c>
      <c r="D772" s="15">
        <v>0.2</v>
      </c>
      <c r="E772" s="15">
        <v>0.25</v>
      </c>
      <c r="F772" s="56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>
        <f t="shared" ref="V772" si="183">+D772</f>
        <v>0.2</v>
      </c>
      <c r="W772" s="15">
        <f>+C774</f>
        <v>5.9</v>
      </c>
      <c r="X772" s="15">
        <f>+E772</f>
        <v>0.25</v>
      </c>
      <c r="Y772" s="15">
        <f t="shared" ref="Y772" si="184">ROUND((V772*W772*X772),2)</f>
        <v>0.3</v>
      </c>
      <c r="Z772" s="15"/>
    </row>
    <row r="773" spans="1:26" x14ac:dyDescent="0.25">
      <c r="A773" s="55" t="s">
        <v>478</v>
      </c>
      <c r="B773" s="15" t="s">
        <v>241</v>
      </c>
      <c r="C773" s="15"/>
      <c r="D773" s="15"/>
      <c r="E773" s="15"/>
      <c r="F773" s="15">
        <v>3.1379999999999999</v>
      </c>
      <c r="G773" s="15">
        <v>0.7</v>
      </c>
      <c r="H773" s="15">
        <v>0.1787</v>
      </c>
      <c r="I773" s="15">
        <v>2.8</v>
      </c>
      <c r="J773" s="15">
        <v>0.45</v>
      </c>
      <c r="K773" s="15">
        <v>2.8</v>
      </c>
      <c r="L773" s="15">
        <v>1.35</v>
      </c>
      <c r="M773" s="15">
        <v>2.8</v>
      </c>
      <c r="N773" s="15">
        <v>0</v>
      </c>
      <c r="O773" s="15">
        <v>2.8</v>
      </c>
      <c r="P773" s="15">
        <f t="shared" ref="P773" si="185">1.8+(W774-5)</f>
        <v>2.7</v>
      </c>
      <c r="Q773" s="15">
        <v>2.8</v>
      </c>
      <c r="R773" s="15">
        <v>0</v>
      </c>
      <c r="S773" s="15">
        <v>2.35</v>
      </c>
      <c r="T773" s="15">
        <v>0.7</v>
      </c>
      <c r="U773" s="15">
        <f>U769</f>
        <v>0.1787</v>
      </c>
      <c r="V773" s="15">
        <f t="shared" ref="V773" si="186">AVERAGE(F773,I773,K773,M773,O773,Q773,S773)</f>
        <v>2.7840000000000003</v>
      </c>
      <c r="W773" s="15">
        <f>SUM(G773,J773,L773,N773,P773,R773,T773)</f>
        <v>5.9</v>
      </c>
      <c r="X773" s="15">
        <f>$D$544</f>
        <v>0.15</v>
      </c>
      <c r="Y773" s="15">
        <f>+ROUND((F773*H773)+(K773*L773*$D$544)+(O773*P773*$D$544)+(S773*U773),2)</f>
        <v>2.68</v>
      </c>
      <c r="Z773" s="15">
        <f>ROUND((I773*J773*X773)+(M773*N773*X773)+(Q773*R773*X773),2)</f>
        <v>0.19</v>
      </c>
    </row>
    <row r="774" spans="1:26" x14ac:dyDescent="0.25">
      <c r="A774" s="55"/>
      <c r="B774" s="15" t="s">
        <v>242</v>
      </c>
      <c r="C774" s="15">
        <v>5.9</v>
      </c>
      <c r="D774" s="15">
        <v>0.2</v>
      </c>
      <c r="E774" s="15">
        <v>0.25</v>
      </c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>
        <f t="shared" ref="V774" si="187">+D774</f>
        <v>0.2</v>
      </c>
      <c r="W774" s="15">
        <f>+C776</f>
        <v>5.9</v>
      </c>
      <c r="X774" s="15">
        <f>+E774</f>
        <v>0.25</v>
      </c>
      <c r="Y774" s="15">
        <f t="shared" ref="Y774" si="188">ROUND((V774*W774*X774),2)</f>
        <v>0.3</v>
      </c>
      <c r="Z774" s="15"/>
    </row>
    <row r="775" spans="1:26" x14ac:dyDescent="0.25">
      <c r="A775" s="55" t="s">
        <v>479</v>
      </c>
      <c r="B775" s="15" t="s">
        <v>243</v>
      </c>
      <c r="C775" s="15"/>
      <c r="D775" s="15"/>
      <c r="E775" s="15"/>
      <c r="F775" s="15">
        <v>3.1280000000000001</v>
      </c>
      <c r="G775" s="15">
        <v>0.7</v>
      </c>
      <c r="H775" s="15">
        <v>0.1787</v>
      </c>
      <c r="I775" s="15">
        <v>2.8</v>
      </c>
      <c r="J775" s="15">
        <v>0.45</v>
      </c>
      <c r="K775" s="15">
        <v>2.8</v>
      </c>
      <c r="L775" s="15">
        <v>1.35</v>
      </c>
      <c r="M775" s="15">
        <v>2.8</v>
      </c>
      <c r="N775" s="15">
        <v>0</v>
      </c>
      <c r="O775" s="15">
        <v>2.8</v>
      </c>
      <c r="P775" s="15">
        <f t="shared" ref="P775" si="189">1.8+(W776-5)</f>
        <v>2.7</v>
      </c>
      <c r="Q775" s="15">
        <v>2.8</v>
      </c>
      <c r="R775" s="15">
        <v>0</v>
      </c>
      <c r="S775" s="15">
        <v>2.35</v>
      </c>
      <c r="T775" s="15">
        <v>0.7</v>
      </c>
      <c r="U775" s="15">
        <f>U771</f>
        <v>0.1787</v>
      </c>
      <c r="V775" s="15">
        <f t="shared" ref="V775" si="190">AVERAGE(F775,I775,K775,M775,O775,Q775,S775)</f>
        <v>2.7825714285714289</v>
      </c>
      <c r="W775" s="15">
        <f>SUM(G775,J775,L775,N775,P775,R775,T775)</f>
        <v>5.9</v>
      </c>
      <c r="X775" s="15">
        <f>$D$544</f>
        <v>0.15</v>
      </c>
      <c r="Y775" s="15">
        <f>+ROUND((F775*H775)+(K775*L775*$D$544)+(O775*P775*$D$544)+(S775*U775),2)</f>
        <v>2.68</v>
      </c>
      <c r="Z775" s="15">
        <f>ROUND((I775*J775*X775)+(M775*N775*X775)+(Q775*R775*X775),2)</f>
        <v>0.19</v>
      </c>
    </row>
    <row r="776" spans="1:26" x14ac:dyDescent="0.25">
      <c r="A776" s="55"/>
      <c r="B776" s="15" t="s">
        <v>244</v>
      </c>
      <c r="C776" s="15">
        <v>5.9</v>
      </c>
      <c r="D776" s="15">
        <v>0.2</v>
      </c>
      <c r="E776" s="15">
        <v>0.25</v>
      </c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>
        <f t="shared" ref="V776" si="191">+D776</f>
        <v>0.2</v>
      </c>
      <c r="W776" s="15">
        <f>+C778</f>
        <v>5.9</v>
      </c>
      <c r="X776" s="15">
        <f>+E776</f>
        <v>0.25</v>
      </c>
      <c r="Y776" s="15">
        <f t="shared" ref="Y776" si="192">ROUND((V776*W776*X776),2)</f>
        <v>0.3</v>
      </c>
      <c r="Z776" s="15"/>
    </row>
    <row r="777" spans="1:26" x14ac:dyDescent="0.25">
      <c r="A777" s="55" t="s">
        <v>480</v>
      </c>
      <c r="B777" s="15" t="s">
        <v>245</v>
      </c>
      <c r="C777" s="15"/>
      <c r="D777" s="15"/>
      <c r="E777" s="15"/>
      <c r="F777" s="15">
        <v>3.1389999999999998</v>
      </c>
      <c r="G777" s="15">
        <v>0.7</v>
      </c>
      <c r="H777" s="15">
        <v>0.1787</v>
      </c>
      <c r="I777" s="15">
        <v>2.8</v>
      </c>
      <c r="J777" s="15">
        <v>0.45</v>
      </c>
      <c r="K777" s="15">
        <v>2.8</v>
      </c>
      <c r="L777" s="15">
        <v>1.35</v>
      </c>
      <c r="M777" s="15">
        <v>2.8</v>
      </c>
      <c r="N777" s="15">
        <v>0</v>
      </c>
      <c r="O777" s="15">
        <v>2.8</v>
      </c>
      <c r="P777" s="15">
        <f t="shared" ref="P777" si="193">1.8+(W778-5)</f>
        <v>2.7</v>
      </c>
      <c r="Q777" s="15">
        <v>2.8</v>
      </c>
      <c r="R777" s="15">
        <v>0</v>
      </c>
      <c r="S777" s="15">
        <v>2.35</v>
      </c>
      <c r="T777" s="15">
        <v>0.7</v>
      </c>
      <c r="U777" s="15">
        <f>U773</f>
        <v>0.1787</v>
      </c>
      <c r="V777" s="15">
        <f t="shared" ref="V777" si="194">AVERAGE(F777,I777,K777,M777,O777,Q777,S777)</f>
        <v>2.7841428571428577</v>
      </c>
      <c r="W777" s="15">
        <f>SUM(G777,J777,L777,N777,P777,R777,T777)</f>
        <v>5.9</v>
      </c>
      <c r="X777" s="15">
        <f>$D$544</f>
        <v>0.15</v>
      </c>
      <c r="Y777" s="15">
        <f>+ROUND((F777*H777)+(K777*L777*$D$544)+(O777*P777*$D$544)+(S777*U777),2)</f>
        <v>2.68</v>
      </c>
      <c r="Z777" s="15">
        <f>ROUND((I777*J777*X777)+(M777*N777*X777)+(Q777*R777*X777),2)</f>
        <v>0.19</v>
      </c>
    </row>
    <row r="778" spans="1:26" x14ac:dyDescent="0.25">
      <c r="A778" s="55"/>
      <c r="B778" s="15" t="s">
        <v>246</v>
      </c>
      <c r="C778" s="15">
        <v>5.9</v>
      </c>
      <c r="D778" s="15">
        <v>0.2</v>
      </c>
      <c r="E778" s="15">
        <v>0.25</v>
      </c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>
        <f t="shared" ref="V778" si="195">+D778</f>
        <v>0.2</v>
      </c>
      <c r="W778" s="15">
        <f>+C780</f>
        <v>5.9</v>
      </c>
      <c r="X778" s="15">
        <f>+E778</f>
        <v>0.25</v>
      </c>
      <c r="Y778" s="15">
        <f t="shared" ref="Y778" si="196">ROUND((V778*W778*X778),2)</f>
        <v>0.3</v>
      </c>
      <c r="Z778" s="15"/>
    </row>
    <row r="779" spans="1:26" x14ac:dyDescent="0.25">
      <c r="A779" s="55" t="s">
        <v>481</v>
      </c>
      <c r="B779" s="15" t="s">
        <v>247</v>
      </c>
      <c r="C779" s="15"/>
      <c r="D779" s="15"/>
      <c r="E779" s="15"/>
      <c r="F779" s="15">
        <v>3.1391</v>
      </c>
      <c r="G779" s="15">
        <v>0.7</v>
      </c>
      <c r="H779" s="15">
        <v>0.1787</v>
      </c>
      <c r="I779" s="15">
        <v>2.8</v>
      </c>
      <c r="J779" s="15">
        <v>0.45</v>
      </c>
      <c r="K779" s="15">
        <v>2.8</v>
      </c>
      <c r="L779" s="15">
        <v>1.35</v>
      </c>
      <c r="M779" s="15">
        <v>2.8</v>
      </c>
      <c r="N779" s="15">
        <v>0</v>
      </c>
      <c r="O779" s="15">
        <v>2.8</v>
      </c>
      <c r="P779" s="15">
        <f t="shared" ref="P779" si="197">1.8+(W780-5)</f>
        <v>2.7</v>
      </c>
      <c r="Q779" s="15">
        <v>2.8</v>
      </c>
      <c r="R779" s="15">
        <v>0</v>
      </c>
      <c r="S779" s="15">
        <v>2.35</v>
      </c>
      <c r="T779" s="15">
        <v>0.7</v>
      </c>
      <c r="U779" s="15">
        <f>U775</f>
        <v>0.1787</v>
      </c>
      <c r="V779" s="15">
        <f t="shared" ref="V779" si="198">AVERAGE(F779,I779,K779,M779,O779,Q779,S779)</f>
        <v>2.7841571428571434</v>
      </c>
      <c r="W779" s="15">
        <f>SUM(G779,J779,L779,N779,P779,R779,T779)</f>
        <v>5.9</v>
      </c>
      <c r="X779" s="15">
        <f>$D$544</f>
        <v>0.15</v>
      </c>
      <c r="Y779" s="15">
        <f>+ROUND((F779*H779)+(K779*L779*$D$544)+(O779*P779*$D$544)+(S779*U779),2)</f>
        <v>2.68</v>
      </c>
      <c r="Z779" s="15">
        <f>ROUND((I779*J779*X779)+(M779*N779*X779)+(Q779*R779*X779),2)</f>
        <v>0.19</v>
      </c>
    </row>
    <row r="780" spans="1:26" x14ac:dyDescent="0.25">
      <c r="A780" s="55"/>
      <c r="B780" s="15" t="s">
        <v>248</v>
      </c>
      <c r="C780" s="15">
        <v>5.9</v>
      </c>
      <c r="D780" s="15">
        <v>0.2</v>
      </c>
      <c r="E780" s="15">
        <v>0.25</v>
      </c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>
        <f t="shared" ref="V780" si="199">+D780</f>
        <v>0.2</v>
      </c>
      <c r="W780" s="15">
        <f>+C782</f>
        <v>5.9</v>
      </c>
      <c r="X780" s="15">
        <f>+E780</f>
        <v>0.25</v>
      </c>
      <c r="Y780" s="15">
        <f t="shared" ref="Y780" si="200">ROUND((V780*W780*X780),2)</f>
        <v>0.3</v>
      </c>
      <c r="Z780" s="15"/>
    </row>
    <row r="781" spans="1:26" x14ac:dyDescent="0.25">
      <c r="A781" s="55" t="s">
        <v>482</v>
      </c>
      <c r="B781" s="15" t="s">
        <v>249</v>
      </c>
      <c r="C781" s="15"/>
      <c r="D781" s="15"/>
      <c r="E781" s="15"/>
      <c r="F781" s="15">
        <v>3.1387999999999998</v>
      </c>
      <c r="G781" s="15">
        <v>0.7</v>
      </c>
      <c r="H781" s="15">
        <v>0.1787</v>
      </c>
      <c r="I781" s="15">
        <v>2.8</v>
      </c>
      <c r="J781" s="15">
        <v>0.45</v>
      </c>
      <c r="K781" s="15">
        <v>2.8</v>
      </c>
      <c r="L781" s="15">
        <v>1.35</v>
      </c>
      <c r="M781" s="15">
        <v>2.8</v>
      </c>
      <c r="N781" s="15">
        <v>0</v>
      </c>
      <c r="O781" s="15">
        <v>2.8</v>
      </c>
      <c r="P781" s="15">
        <f t="shared" ref="P781" si="201">1.8+(W782-5)</f>
        <v>2.7</v>
      </c>
      <c r="Q781" s="15">
        <v>2.8</v>
      </c>
      <c r="R781" s="15">
        <v>0</v>
      </c>
      <c r="S781" s="15">
        <v>2.35</v>
      </c>
      <c r="T781" s="15">
        <v>0.7</v>
      </c>
      <c r="U781" s="15">
        <f>U777</f>
        <v>0.1787</v>
      </c>
      <c r="V781" s="15">
        <f t="shared" ref="V781" si="202">AVERAGE(F781,I781,K781,M781,O781,Q781,S781)</f>
        <v>2.7841142857142858</v>
      </c>
      <c r="W781" s="15">
        <f>SUM(G781,J781,L781,N781,P781,R781,T781)</f>
        <v>5.9</v>
      </c>
      <c r="X781" s="15">
        <f>$D$544</f>
        <v>0.15</v>
      </c>
      <c r="Y781" s="15">
        <f>+ROUND((F781*H781)+(K781*L781*$D$544)+(O781*P781*$D$544)+(S781*U781),2)</f>
        <v>2.68</v>
      </c>
      <c r="Z781" s="15">
        <f>ROUND((I781*J781*X781)+(M781*N781*X781)+(Q781*R781*X781),2)</f>
        <v>0.19</v>
      </c>
    </row>
    <row r="782" spans="1:26" x14ac:dyDescent="0.25">
      <c r="A782" s="55"/>
      <c r="B782" s="15" t="s">
        <v>250</v>
      </c>
      <c r="C782" s="15">
        <v>5.9</v>
      </c>
      <c r="D782" s="15">
        <v>0.2</v>
      </c>
      <c r="E782" s="15">
        <v>0.25</v>
      </c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>
        <f t="shared" ref="V782" si="203">+D782</f>
        <v>0.2</v>
      </c>
      <c r="W782" s="15">
        <f>+C784</f>
        <v>5.9</v>
      </c>
      <c r="X782" s="15">
        <f>+E782</f>
        <v>0.25</v>
      </c>
      <c r="Y782" s="15">
        <f t="shared" ref="Y782" si="204">ROUND((V782*W782*X782),2)</f>
        <v>0.3</v>
      </c>
      <c r="Z782" s="15"/>
    </row>
    <row r="783" spans="1:26" x14ac:dyDescent="0.25">
      <c r="A783" s="55" t="s">
        <v>483</v>
      </c>
      <c r="B783" s="15" t="s">
        <v>251</v>
      </c>
      <c r="C783" s="15"/>
      <c r="D783" s="15"/>
      <c r="E783" s="15"/>
      <c r="F783" s="15">
        <v>3.1391</v>
      </c>
      <c r="G783" s="15">
        <v>0.7</v>
      </c>
      <c r="H783" s="15">
        <v>0.1787</v>
      </c>
      <c r="I783" s="15">
        <v>2.8</v>
      </c>
      <c r="J783" s="15">
        <v>0.45</v>
      </c>
      <c r="K783" s="15">
        <v>2.8</v>
      </c>
      <c r="L783" s="15">
        <v>1.35</v>
      </c>
      <c r="M783" s="15">
        <v>2.8</v>
      </c>
      <c r="N783" s="15">
        <v>0</v>
      </c>
      <c r="O783" s="15">
        <v>2.8</v>
      </c>
      <c r="P783" s="15">
        <f t="shared" ref="P783" si="205">1.8+(W784-5)</f>
        <v>2.7</v>
      </c>
      <c r="Q783" s="15">
        <v>2.8</v>
      </c>
      <c r="R783" s="15">
        <v>0</v>
      </c>
      <c r="S783" s="15">
        <v>2.35</v>
      </c>
      <c r="T783" s="15">
        <v>0.7</v>
      </c>
      <c r="U783" s="15">
        <f>U779</f>
        <v>0.1787</v>
      </c>
      <c r="V783" s="15">
        <f t="shared" ref="V783" si="206">AVERAGE(F783,I783,K783,M783,O783,Q783,S783)</f>
        <v>2.7841571428571434</v>
      </c>
      <c r="W783" s="15">
        <f>SUM(G783,J783,L783,N783,P783,R783,T783)</f>
        <v>5.9</v>
      </c>
      <c r="X783" s="15">
        <f>$D$544</f>
        <v>0.15</v>
      </c>
      <c r="Y783" s="15">
        <f>+ROUND((F783*H783)+(K783*L783*$D$544)+(O783*P783*$D$544)+(S783*U783),2)</f>
        <v>2.68</v>
      </c>
      <c r="Z783" s="15">
        <f>ROUND((I783*J783*X783)+(M783*N783*X783)+(Q783*R783*X783),2)</f>
        <v>0.19</v>
      </c>
    </row>
    <row r="784" spans="1:26" x14ac:dyDescent="0.25">
      <c r="A784" s="55"/>
      <c r="B784" s="15" t="s">
        <v>252</v>
      </c>
      <c r="C784" s="15">
        <v>5.9</v>
      </c>
      <c r="D784" s="15">
        <v>0.2</v>
      </c>
      <c r="E784" s="15">
        <v>0.25</v>
      </c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>
        <f t="shared" ref="V784" si="207">+D784</f>
        <v>0.2</v>
      </c>
      <c r="W784" s="15">
        <f>+C786</f>
        <v>5.9</v>
      </c>
      <c r="X784" s="15">
        <f>+E784</f>
        <v>0.25</v>
      </c>
      <c r="Y784" s="15">
        <f t="shared" ref="Y784" si="208">ROUND((V784*W784*X784),2)</f>
        <v>0.3</v>
      </c>
      <c r="Z784" s="15"/>
    </row>
    <row r="785" spans="1:26" x14ac:dyDescent="0.25">
      <c r="A785" s="55" t="s">
        <v>484</v>
      </c>
      <c r="B785" s="15" t="s">
        <v>253</v>
      </c>
      <c r="C785" s="15"/>
      <c r="D785" s="15"/>
      <c r="E785" s="15"/>
      <c r="F785" s="15">
        <v>3.1389999999999998</v>
      </c>
      <c r="G785" s="15">
        <v>0.7</v>
      </c>
      <c r="H785" s="15">
        <v>0.1787</v>
      </c>
      <c r="I785" s="15">
        <v>2.8</v>
      </c>
      <c r="J785" s="15">
        <v>0.45</v>
      </c>
      <c r="K785" s="15">
        <v>2.8</v>
      </c>
      <c r="L785" s="15">
        <v>1.35</v>
      </c>
      <c r="M785" s="15">
        <v>2.8</v>
      </c>
      <c r="N785" s="15">
        <v>0</v>
      </c>
      <c r="O785" s="15">
        <v>2.8</v>
      </c>
      <c r="P785" s="15">
        <f t="shared" ref="P785" si="209">1.8+(W786-5)</f>
        <v>2.7</v>
      </c>
      <c r="Q785" s="15">
        <v>2.8</v>
      </c>
      <c r="R785" s="15">
        <v>0</v>
      </c>
      <c r="S785" s="15">
        <v>2.35</v>
      </c>
      <c r="T785" s="15">
        <v>0.7</v>
      </c>
      <c r="U785" s="15">
        <f>U781</f>
        <v>0.1787</v>
      </c>
      <c r="V785" s="15">
        <f t="shared" ref="V785" si="210">AVERAGE(F785,I785,K785,M785,O785,Q785,S785)</f>
        <v>2.7841428571428577</v>
      </c>
      <c r="W785" s="15">
        <f>SUM(G785,J785,L785,N785,P785,R785,T785)</f>
        <v>5.9</v>
      </c>
      <c r="X785" s="15">
        <f>$D$544</f>
        <v>0.15</v>
      </c>
      <c r="Y785" s="15">
        <f>+ROUND((F785*H785)+(K785*L785*$D$544)+(O785*P785*$D$544)+(S785*U785),2)</f>
        <v>2.68</v>
      </c>
      <c r="Z785" s="15">
        <f>ROUND((I785*J785*X785)+(M785*N785*X785)+(Q785*R785*X785),2)</f>
        <v>0.19</v>
      </c>
    </row>
    <row r="786" spans="1:26" x14ac:dyDescent="0.25">
      <c r="A786" s="55"/>
      <c r="B786" s="15" t="s">
        <v>254</v>
      </c>
      <c r="C786" s="15">
        <v>5.9</v>
      </c>
      <c r="D786" s="15">
        <v>0.2</v>
      </c>
      <c r="E786" s="15">
        <v>0.25</v>
      </c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>
        <f t="shared" ref="V786" si="211">+D786</f>
        <v>0.2</v>
      </c>
      <c r="W786" s="15">
        <f>+C788</f>
        <v>5.9</v>
      </c>
      <c r="X786" s="15">
        <f>+E786</f>
        <v>0.25</v>
      </c>
      <c r="Y786" s="15">
        <f t="shared" ref="Y786" si="212">ROUND((V786*W786*X786),2)</f>
        <v>0.3</v>
      </c>
      <c r="Z786" s="15"/>
    </row>
    <row r="787" spans="1:26" x14ac:dyDescent="0.25">
      <c r="A787" s="55" t="s">
        <v>485</v>
      </c>
      <c r="B787" s="15" t="s">
        <v>255</v>
      </c>
      <c r="C787" s="15"/>
      <c r="D787" s="15"/>
      <c r="E787" s="15"/>
      <c r="F787" s="15">
        <v>3.08</v>
      </c>
      <c r="G787" s="15">
        <v>0.7</v>
      </c>
      <c r="H787" s="15">
        <v>0.1787</v>
      </c>
      <c r="I787" s="15">
        <v>2.8</v>
      </c>
      <c r="J787" s="15">
        <v>0.45</v>
      </c>
      <c r="K787" s="15">
        <v>2.8</v>
      </c>
      <c r="L787" s="15">
        <v>1.35</v>
      </c>
      <c r="M787" s="15">
        <v>2.8</v>
      </c>
      <c r="N787" s="15">
        <v>0</v>
      </c>
      <c r="O787" s="15">
        <v>2.8</v>
      </c>
      <c r="P787" s="15">
        <f t="shared" ref="P787" si="213">1.8+(W788-5)</f>
        <v>2.7</v>
      </c>
      <c r="Q787" s="15">
        <v>2.8</v>
      </c>
      <c r="R787" s="15">
        <v>0</v>
      </c>
      <c r="S787" s="15">
        <v>2.35</v>
      </c>
      <c r="T787" s="15">
        <v>0.7</v>
      </c>
      <c r="U787" s="15">
        <f>U783</f>
        <v>0.1787</v>
      </c>
      <c r="V787" s="15">
        <f t="shared" ref="V787" si="214">AVERAGE(F787,I787,K787,M787,O787,Q787,S787)</f>
        <v>2.7757142857142862</v>
      </c>
      <c r="W787" s="15">
        <f>SUM(G787,J787,L787,N787,P787,R787,T787)</f>
        <v>5.9</v>
      </c>
      <c r="X787" s="15">
        <f>$D$544</f>
        <v>0.15</v>
      </c>
      <c r="Y787" s="15">
        <f>+ROUND((F787*H787)+(K787*L787*$D$544)+(O787*P787*$D$544)+(S787*U787),2)</f>
        <v>2.67</v>
      </c>
      <c r="Z787" s="15">
        <f>ROUND((I787*J787*X787)+(M787*N787*X787)+(Q787*R787*X787),2)</f>
        <v>0.19</v>
      </c>
    </row>
    <row r="788" spans="1:26" x14ac:dyDescent="0.25">
      <c r="A788" s="55"/>
      <c r="B788" s="15" t="s">
        <v>256</v>
      </c>
      <c r="C788" s="15">
        <v>5.9</v>
      </c>
      <c r="D788" s="15">
        <v>0.2</v>
      </c>
      <c r="E788" s="15">
        <v>0.25</v>
      </c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>
        <f t="shared" ref="V788" si="215">+D788</f>
        <v>0.2</v>
      </c>
      <c r="W788" s="15">
        <f>+C790</f>
        <v>5.9</v>
      </c>
      <c r="X788" s="15">
        <f>+E788</f>
        <v>0.25</v>
      </c>
      <c r="Y788" s="15">
        <f t="shared" ref="Y788" si="216">ROUND((V788*W788*X788),2)</f>
        <v>0.3</v>
      </c>
      <c r="Z788" s="15"/>
    </row>
    <row r="789" spans="1:26" x14ac:dyDescent="0.25">
      <c r="A789" s="55" t="s">
        <v>486</v>
      </c>
      <c r="B789" s="15" t="s">
        <v>257</v>
      </c>
      <c r="C789" s="15"/>
      <c r="D789" s="15"/>
      <c r="E789" s="15"/>
      <c r="F789" s="15">
        <v>3.1387999999999998</v>
      </c>
      <c r="G789" s="15">
        <v>0.7</v>
      </c>
      <c r="H789" s="15">
        <v>0.1787</v>
      </c>
      <c r="I789" s="15">
        <v>2.8</v>
      </c>
      <c r="J789" s="15">
        <v>0.45</v>
      </c>
      <c r="K789" s="15">
        <v>2.8</v>
      </c>
      <c r="L789" s="15">
        <v>1.35</v>
      </c>
      <c r="M789" s="15">
        <v>2.8</v>
      </c>
      <c r="N789" s="15">
        <v>0</v>
      </c>
      <c r="O789" s="15">
        <v>2.8</v>
      </c>
      <c r="P789" s="15">
        <f t="shared" ref="P789" si="217">1.8+(W790-5)</f>
        <v>2.7</v>
      </c>
      <c r="Q789" s="15">
        <v>2.8</v>
      </c>
      <c r="R789" s="15">
        <v>0</v>
      </c>
      <c r="S789" s="15">
        <v>2.35</v>
      </c>
      <c r="T789" s="15">
        <v>0.7</v>
      </c>
      <c r="U789" s="15">
        <f>U785</f>
        <v>0.1787</v>
      </c>
      <c r="V789" s="15">
        <f t="shared" ref="V789" si="218">AVERAGE(F789,I789,K789,M789,O789,Q789,S789)</f>
        <v>2.7841142857142858</v>
      </c>
      <c r="W789" s="15">
        <f>SUM(G789,J789,L789,N789,P789,R789,T789)</f>
        <v>5.9</v>
      </c>
      <c r="X789" s="15">
        <f>$D$544</f>
        <v>0.15</v>
      </c>
      <c r="Y789" s="15">
        <f>+ROUND((F789*H789)+(K789*L789*$D$544)+(O789*P789*$D$544)+(S789*U789),2)</f>
        <v>2.68</v>
      </c>
      <c r="Z789" s="15">
        <f>ROUND((I789*J789*X789)+(M789*N789*X789)+(Q789*R789*X789),2)</f>
        <v>0.19</v>
      </c>
    </row>
    <row r="790" spans="1:26" x14ac:dyDescent="0.25">
      <c r="A790" s="55"/>
      <c r="B790" s="15" t="s">
        <v>258</v>
      </c>
      <c r="C790" s="15">
        <v>5.9</v>
      </c>
      <c r="D790" s="15">
        <v>0.2</v>
      </c>
      <c r="E790" s="15">
        <v>0.25</v>
      </c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>
        <f t="shared" ref="V790" si="219">+D790</f>
        <v>0.2</v>
      </c>
      <c r="W790" s="15">
        <f>+C792</f>
        <v>5.9</v>
      </c>
      <c r="X790" s="15">
        <f>+E790</f>
        <v>0.25</v>
      </c>
      <c r="Y790" s="15">
        <f t="shared" ref="Y790" si="220">ROUND((V790*W790*X790),2)</f>
        <v>0.3</v>
      </c>
      <c r="Z790" s="15"/>
    </row>
    <row r="791" spans="1:26" x14ac:dyDescent="0.25">
      <c r="A791" s="55" t="s">
        <v>487</v>
      </c>
      <c r="B791" s="15" t="s">
        <v>259</v>
      </c>
      <c r="C791" s="15"/>
      <c r="D791" s="15"/>
      <c r="E791" s="15"/>
      <c r="F791" s="15">
        <v>3.1387999999999998</v>
      </c>
      <c r="G791" s="15">
        <v>0.7</v>
      </c>
      <c r="H791" s="15">
        <v>0.1787</v>
      </c>
      <c r="I791" s="15">
        <v>2.8</v>
      </c>
      <c r="J791" s="15">
        <v>0.45</v>
      </c>
      <c r="K791" s="15">
        <v>2.8</v>
      </c>
      <c r="L791" s="15">
        <v>1.35</v>
      </c>
      <c r="M791" s="15">
        <v>2.8</v>
      </c>
      <c r="N791" s="15">
        <v>0</v>
      </c>
      <c r="O791" s="15">
        <v>2.8</v>
      </c>
      <c r="P791" s="15">
        <f t="shared" ref="P791" si="221">1.8+(W792-5)</f>
        <v>2.7</v>
      </c>
      <c r="Q791" s="15">
        <v>2.8</v>
      </c>
      <c r="R791" s="15">
        <v>0</v>
      </c>
      <c r="S791" s="15">
        <v>2.35</v>
      </c>
      <c r="T791" s="15">
        <v>0.7</v>
      </c>
      <c r="U791" s="15">
        <f>U787</f>
        <v>0.1787</v>
      </c>
      <c r="V791" s="15">
        <f t="shared" ref="V791" si="222">AVERAGE(F791,I791,K791,M791,O791,Q791,S791)</f>
        <v>2.7841142857142858</v>
      </c>
      <c r="W791" s="15">
        <f>SUM(G791,J791,L791,N791,P791,R791,T791)</f>
        <v>5.9</v>
      </c>
      <c r="X791" s="15">
        <f>$D$544</f>
        <v>0.15</v>
      </c>
      <c r="Y791" s="15">
        <f>+ROUND((F791*H791)+(K791*L791*$D$544)+(O791*P791*$D$544)+(S791*U791),2)</f>
        <v>2.68</v>
      </c>
      <c r="Z791" s="15">
        <f>ROUND((I791*J791*X791)+(M791*N791*X791)+(Q791*R791*X791),2)</f>
        <v>0.19</v>
      </c>
    </row>
    <row r="792" spans="1:26" x14ac:dyDescent="0.25">
      <c r="A792" s="55"/>
      <c r="B792" s="15" t="s">
        <v>260</v>
      </c>
      <c r="C792" s="15">
        <v>5.9</v>
      </c>
      <c r="D792" s="15">
        <v>0.2</v>
      </c>
      <c r="E792" s="15">
        <v>0.25</v>
      </c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>
        <f t="shared" ref="V792" si="223">+D792</f>
        <v>0.2</v>
      </c>
      <c r="W792" s="15">
        <f>+C794</f>
        <v>5.9</v>
      </c>
      <c r="X792" s="15">
        <f>+E792</f>
        <v>0.25</v>
      </c>
      <c r="Y792" s="15">
        <f t="shared" ref="Y792" si="224">ROUND((V792*W792*X792),2)</f>
        <v>0.3</v>
      </c>
      <c r="Z792" s="15"/>
    </row>
    <row r="793" spans="1:26" x14ac:dyDescent="0.25">
      <c r="A793" s="55" t="s">
        <v>488</v>
      </c>
      <c r="B793" s="15" t="s">
        <v>261</v>
      </c>
      <c r="C793" s="15"/>
      <c r="D793" s="15"/>
      <c r="E793" s="15"/>
      <c r="F793" s="15">
        <v>3.1379999999999999</v>
      </c>
      <c r="G793" s="15">
        <v>0.7</v>
      </c>
      <c r="H793" s="15">
        <v>0.1787</v>
      </c>
      <c r="I793" s="15">
        <v>2.8</v>
      </c>
      <c r="J793" s="15">
        <v>0.45</v>
      </c>
      <c r="K793" s="15">
        <v>2.8</v>
      </c>
      <c r="L793" s="15">
        <v>1.35</v>
      </c>
      <c r="M793" s="15">
        <v>2.8</v>
      </c>
      <c r="N793" s="15">
        <v>0</v>
      </c>
      <c r="O793" s="15">
        <v>2.8</v>
      </c>
      <c r="P793" s="15">
        <f t="shared" ref="P793" si="225">1.8+(W794-5)</f>
        <v>2.7</v>
      </c>
      <c r="Q793" s="15">
        <v>2.8</v>
      </c>
      <c r="R793" s="15">
        <v>0</v>
      </c>
      <c r="S793" s="15">
        <v>2.35</v>
      </c>
      <c r="T793" s="15">
        <v>0.7</v>
      </c>
      <c r="U793" s="15">
        <f>U789</f>
        <v>0.1787</v>
      </c>
      <c r="V793" s="15">
        <f t="shared" ref="V793" si="226">AVERAGE(F793,I793,K793,M793,O793,Q793,S793)</f>
        <v>2.7840000000000003</v>
      </c>
      <c r="W793" s="15">
        <f>SUM(G793,J793,L793,N793,P793,R793,T793)</f>
        <v>5.9</v>
      </c>
      <c r="X793" s="15">
        <f>$D$544</f>
        <v>0.15</v>
      </c>
      <c r="Y793" s="15">
        <f>+ROUND((F793*H793)+(K793*L793*$D$544)+(O793*P793*$D$544)+(S793*U793),2)</f>
        <v>2.68</v>
      </c>
      <c r="Z793" s="15">
        <f>ROUND((I793*J793*X793)+(M793*N793*X793)+(Q793*R793*X793),2)</f>
        <v>0.19</v>
      </c>
    </row>
    <row r="794" spans="1:26" x14ac:dyDescent="0.25">
      <c r="A794" s="55"/>
      <c r="B794" s="15" t="s">
        <v>262</v>
      </c>
      <c r="C794" s="15">
        <v>5.9</v>
      </c>
      <c r="D794" s="15">
        <v>0.2</v>
      </c>
      <c r="E794" s="15">
        <v>0.25</v>
      </c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>
        <f t="shared" ref="V794" si="227">+D794</f>
        <v>0.2</v>
      </c>
      <c r="W794" s="15">
        <f>+C796</f>
        <v>5.9</v>
      </c>
      <c r="X794" s="15">
        <f>+E794</f>
        <v>0.25</v>
      </c>
      <c r="Y794" s="15">
        <f t="shared" ref="Y794" si="228">ROUND((V794*W794*X794),2)</f>
        <v>0.3</v>
      </c>
      <c r="Z794" s="15"/>
    </row>
    <row r="795" spans="1:26" x14ac:dyDescent="0.25">
      <c r="A795" s="55" t="s">
        <v>489</v>
      </c>
      <c r="B795" s="15" t="s">
        <v>263</v>
      </c>
      <c r="C795" s="15"/>
      <c r="D795" s="15"/>
      <c r="E795" s="15"/>
      <c r="F795" s="15">
        <v>3.1387</v>
      </c>
      <c r="G795" s="15">
        <v>0.7</v>
      </c>
      <c r="H795" s="15">
        <v>0.1787</v>
      </c>
      <c r="I795" s="15">
        <v>2.8</v>
      </c>
      <c r="J795" s="15">
        <v>0.45</v>
      </c>
      <c r="K795" s="15">
        <v>2.8</v>
      </c>
      <c r="L795" s="15">
        <v>1.35</v>
      </c>
      <c r="M795" s="15">
        <v>2.8</v>
      </c>
      <c r="N795" s="15">
        <v>0</v>
      </c>
      <c r="O795" s="15">
        <v>2.8</v>
      </c>
      <c r="P795" s="15">
        <f t="shared" ref="P795" si="229">1.8+(W796-5)</f>
        <v>2.5979999999999999</v>
      </c>
      <c r="Q795" s="15">
        <v>2.8</v>
      </c>
      <c r="R795" s="15">
        <v>0</v>
      </c>
      <c r="S795" s="15">
        <v>2.35</v>
      </c>
      <c r="T795" s="15">
        <v>0.7</v>
      </c>
      <c r="U795" s="15">
        <f>U791</f>
        <v>0.1787</v>
      </c>
      <c r="V795" s="15">
        <f t="shared" ref="V795" si="230">AVERAGE(F795,I795,K795,M795,O795,Q795,S795)</f>
        <v>2.7841</v>
      </c>
      <c r="W795" s="15">
        <f>SUM(G795,J795,L795,N795,P795,R795,T795)</f>
        <v>5.798</v>
      </c>
      <c r="X795" s="15">
        <f>$D$544</f>
        <v>0.15</v>
      </c>
      <c r="Y795" s="15">
        <f>+ROUND((F795*H795)+(K795*L795*$D$544)+(O795*P795*$D$544)+(S795*U795),2)</f>
        <v>2.64</v>
      </c>
      <c r="Z795" s="15">
        <f>ROUND((I795*J795*X795)+(M795*N795*X795)+(Q795*R795*X795),2)</f>
        <v>0.19</v>
      </c>
    </row>
    <row r="796" spans="1:26" x14ac:dyDescent="0.25">
      <c r="A796" s="55"/>
      <c r="B796" s="15" t="s">
        <v>264</v>
      </c>
      <c r="C796" s="15">
        <v>5.9</v>
      </c>
      <c r="D796" s="15">
        <v>0.2</v>
      </c>
      <c r="E796" s="15">
        <v>0.25</v>
      </c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>
        <f t="shared" ref="V796" si="231">+D796</f>
        <v>0.2</v>
      </c>
      <c r="W796" s="15">
        <f>+C798</f>
        <v>5.798</v>
      </c>
      <c r="X796" s="15">
        <f>+E796</f>
        <v>0.25</v>
      </c>
      <c r="Y796" s="15">
        <f t="shared" ref="Y796" si="232">ROUND((V796*W796*X796),2)</f>
        <v>0.28999999999999998</v>
      </c>
      <c r="Z796" s="15"/>
    </row>
    <row r="797" spans="1:26" x14ac:dyDescent="0.25">
      <c r="A797" s="55" t="s">
        <v>490</v>
      </c>
      <c r="B797" s="15" t="s">
        <v>265</v>
      </c>
      <c r="C797" s="15"/>
      <c r="D797" s="15"/>
      <c r="E797" s="15"/>
      <c r="F797" s="15">
        <v>3.2029999999999998</v>
      </c>
      <c r="G797" s="15">
        <v>0.7</v>
      </c>
      <c r="H797" s="15">
        <v>0.1787</v>
      </c>
      <c r="I797" s="15">
        <v>2.8</v>
      </c>
      <c r="J797" s="15">
        <v>0.45</v>
      </c>
      <c r="K797" s="15">
        <v>2.8</v>
      </c>
      <c r="L797" s="15">
        <v>1.35</v>
      </c>
      <c r="M797" s="15">
        <v>2.8</v>
      </c>
      <c r="N797" s="15">
        <v>0</v>
      </c>
      <c r="O797" s="15">
        <v>2.8</v>
      </c>
      <c r="P797" s="15">
        <f>1.8+(W798-5)</f>
        <v>1.8</v>
      </c>
      <c r="Q797" s="15">
        <v>2.8</v>
      </c>
      <c r="R797" s="15">
        <v>0</v>
      </c>
      <c r="S797" s="15">
        <v>2.3010000000000002</v>
      </c>
      <c r="T797" s="15">
        <v>0.7</v>
      </c>
      <c r="U797" s="15">
        <f>U793</f>
        <v>0.1787</v>
      </c>
      <c r="V797" s="15">
        <f t="shared" ref="V797" si="233">AVERAGE(F797,I797,K797,M797,O797,Q797,S797)</f>
        <v>2.7862857142857149</v>
      </c>
      <c r="W797" s="15">
        <f>SUM(G797,J797,L797,N797,P797,R797,T797)</f>
        <v>5</v>
      </c>
      <c r="X797" s="15">
        <f>$D$544</f>
        <v>0.15</v>
      </c>
      <c r="Y797" s="15">
        <f>+ROUND((F797*H797)+(K797*L797*$D$544)+(O797*P797*$D$544)+(S797*U797),2)</f>
        <v>2.31</v>
      </c>
      <c r="Z797" s="15">
        <f>ROUND((I797*J797*X797)+(M797*N797*X797)+(Q797*R797*X797),2)</f>
        <v>0.19</v>
      </c>
    </row>
    <row r="798" spans="1:26" x14ac:dyDescent="0.25">
      <c r="A798" s="55"/>
      <c r="B798" s="15" t="s">
        <v>266</v>
      </c>
      <c r="C798" s="15">
        <v>5.798</v>
      </c>
      <c r="D798" s="15">
        <v>0.2</v>
      </c>
      <c r="E798" s="15">
        <v>0.25</v>
      </c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>
        <f t="shared" ref="V798" si="234">+D798</f>
        <v>0.2</v>
      </c>
      <c r="W798" s="15">
        <f>+C800</f>
        <v>5</v>
      </c>
      <c r="X798" s="15">
        <f>+E798</f>
        <v>0.25</v>
      </c>
      <c r="Y798" s="15">
        <f t="shared" ref="Y798" si="235">ROUND((V798*W798*X798),2)</f>
        <v>0.25</v>
      </c>
      <c r="Z798" s="15"/>
    </row>
    <row r="799" spans="1:26" x14ac:dyDescent="0.25">
      <c r="A799" s="55" t="s">
        <v>491</v>
      </c>
      <c r="B799" s="15" t="s">
        <v>267</v>
      </c>
      <c r="C799" s="15"/>
      <c r="D799" s="15"/>
      <c r="E799" s="15"/>
      <c r="F799" s="15">
        <v>2.774</v>
      </c>
      <c r="G799" s="15">
        <v>0.7</v>
      </c>
      <c r="H799" s="15">
        <v>0.1787</v>
      </c>
      <c r="I799" s="15">
        <v>2.8</v>
      </c>
      <c r="J799" s="15">
        <v>0.45</v>
      </c>
      <c r="K799" s="15">
        <v>2.8</v>
      </c>
      <c r="L799" s="15">
        <v>1.35</v>
      </c>
      <c r="M799" s="15">
        <v>2.8</v>
      </c>
      <c r="N799" s="15">
        <v>0</v>
      </c>
      <c r="O799" s="15">
        <v>2.8</v>
      </c>
      <c r="P799" s="15">
        <f t="shared" ref="P799" si="236">1.8+(W800-5)</f>
        <v>1.8</v>
      </c>
      <c r="Q799" s="15">
        <v>2.8</v>
      </c>
      <c r="R799" s="15">
        <v>0</v>
      </c>
      <c r="S799" s="15">
        <v>2.8780000000000001</v>
      </c>
      <c r="T799" s="15">
        <v>0.7</v>
      </c>
      <c r="U799" s="15">
        <f>U795</f>
        <v>0.1787</v>
      </c>
      <c r="V799" s="15">
        <f t="shared" ref="V799" si="237">AVERAGE(F799,I799,K799,M799,O799,Q799,S799)</f>
        <v>2.8074285714285714</v>
      </c>
      <c r="W799" s="15">
        <f>SUM(G799,J799,L799,N799,P799,R799,T799)</f>
        <v>5</v>
      </c>
      <c r="X799" s="15">
        <f>$D$544</f>
        <v>0.15</v>
      </c>
      <c r="Y799" s="15">
        <f>+ROUND((F799*H799)+(K799*L799*$D$544)+(O799*P799*$D$544)+(S799*U799),2)</f>
        <v>2.33</v>
      </c>
      <c r="Z799" s="15">
        <f>ROUND((I799*J799*X799)+(M799*N799*X799)+(Q799*R799*X799),2)</f>
        <v>0.19</v>
      </c>
    </row>
    <row r="800" spans="1:26" x14ac:dyDescent="0.25">
      <c r="A800" s="55"/>
      <c r="B800" s="15" t="s">
        <v>268</v>
      </c>
      <c r="C800" s="15">
        <v>5</v>
      </c>
      <c r="D800" s="15">
        <v>0.2</v>
      </c>
      <c r="E800" s="15">
        <v>0.25</v>
      </c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>
        <f t="shared" ref="V800" si="238">+D800</f>
        <v>0.2</v>
      </c>
      <c r="W800" s="15">
        <f>+C800</f>
        <v>5</v>
      </c>
      <c r="X800" s="15">
        <f>+E800</f>
        <v>0.25</v>
      </c>
      <c r="Y800" s="15">
        <f t="shared" ref="Y800" si="239">ROUND((V800*W800*X800),2)</f>
        <v>0.25</v>
      </c>
      <c r="Z800" s="15"/>
    </row>
    <row r="801" spans="1:26" x14ac:dyDescent="0.25">
      <c r="A801" s="55" t="s">
        <v>492</v>
      </c>
      <c r="B801" s="15" t="s">
        <v>269</v>
      </c>
      <c r="C801" s="15"/>
      <c r="D801" s="15"/>
      <c r="E801" s="15"/>
      <c r="F801" s="15">
        <v>2.3519999999999999</v>
      </c>
      <c r="G801" s="15">
        <v>0.7</v>
      </c>
      <c r="H801" s="15">
        <v>0.1787</v>
      </c>
      <c r="I801" s="15">
        <v>2.8</v>
      </c>
      <c r="J801" s="15">
        <v>0.45</v>
      </c>
      <c r="K801" s="15">
        <v>2.8</v>
      </c>
      <c r="L801" s="15">
        <v>1.35</v>
      </c>
      <c r="M801" s="15">
        <v>2.8</v>
      </c>
      <c r="N801" s="15">
        <v>0</v>
      </c>
      <c r="O801" s="15">
        <v>2.8</v>
      </c>
      <c r="P801" s="15">
        <f t="shared" ref="P801" si="240">1.8+(W802-5)</f>
        <v>1.8</v>
      </c>
      <c r="Q801" s="15">
        <v>2.8</v>
      </c>
      <c r="R801" s="15">
        <v>0</v>
      </c>
      <c r="S801" s="15">
        <v>3.2570999999999999</v>
      </c>
      <c r="T801" s="15">
        <v>0.7</v>
      </c>
      <c r="U801" s="15">
        <f>U797</f>
        <v>0.1787</v>
      </c>
      <c r="V801" s="15">
        <f t="shared" ref="V801" si="241">AVERAGE(F801,I801,K801,M801,O801,Q801,S801)</f>
        <v>2.8013000000000003</v>
      </c>
      <c r="W801" s="15">
        <f>SUM(G801,J801,L801,N801,P801,R801,T801)</f>
        <v>5</v>
      </c>
      <c r="X801" s="15">
        <f>$D$544</f>
        <v>0.15</v>
      </c>
      <c r="Y801" s="15">
        <f>+ROUND((F801*H801)+(K801*L801*$D$544)+(O801*P801*$D$544)+(S801*U801),2)</f>
        <v>2.33</v>
      </c>
      <c r="Z801" s="15">
        <f>ROUND((I801*J801*X801)+(M801*N801*X801)+(Q801*R801*X801),2)</f>
        <v>0.19</v>
      </c>
    </row>
    <row r="802" spans="1:26" x14ac:dyDescent="0.25">
      <c r="A802" s="55"/>
      <c r="B802" s="15" t="s">
        <v>270</v>
      </c>
      <c r="C802" s="15">
        <v>5</v>
      </c>
      <c r="D802" s="15">
        <v>0.2</v>
      </c>
      <c r="E802" s="15">
        <v>0.25</v>
      </c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>
        <f t="shared" ref="V802" si="242">+D802</f>
        <v>0.2</v>
      </c>
      <c r="W802" s="15">
        <f>+C802</f>
        <v>5</v>
      </c>
      <c r="X802" s="15">
        <f>+E802</f>
        <v>0.25</v>
      </c>
      <c r="Y802" s="15">
        <f t="shared" ref="Y802" si="243">ROUND((V802*W802*X802),2)</f>
        <v>0.25</v>
      </c>
      <c r="Z802" s="15"/>
    </row>
    <row r="803" spans="1:26" x14ac:dyDescent="0.25">
      <c r="A803" s="55" t="s">
        <v>493</v>
      </c>
      <c r="B803" s="15" t="s">
        <v>271</v>
      </c>
      <c r="C803" s="15"/>
      <c r="D803" s="15"/>
      <c r="E803" s="15"/>
      <c r="F803" s="15">
        <v>2.331</v>
      </c>
      <c r="G803" s="15">
        <v>0.7</v>
      </c>
      <c r="H803" s="15">
        <v>0.1787</v>
      </c>
      <c r="I803" s="15">
        <v>2.8</v>
      </c>
      <c r="J803" s="15">
        <v>0.45</v>
      </c>
      <c r="K803" s="15">
        <v>2.8</v>
      </c>
      <c r="L803" s="15">
        <v>1.35</v>
      </c>
      <c r="M803" s="15">
        <v>2.8</v>
      </c>
      <c r="N803" s="15">
        <v>0</v>
      </c>
      <c r="O803" s="15">
        <v>2.8</v>
      </c>
      <c r="P803" s="15">
        <f t="shared" ref="P803" si="244">1.8+(W804-5)</f>
        <v>1.8</v>
      </c>
      <c r="Q803" s="15">
        <v>2.8</v>
      </c>
      <c r="R803" s="15">
        <v>0</v>
      </c>
      <c r="S803" s="15">
        <v>3.2406000000000001</v>
      </c>
      <c r="T803" s="15">
        <v>0.7</v>
      </c>
      <c r="U803" s="15">
        <f>U799</f>
        <v>0.1787</v>
      </c>
      <c r="V803" s="15">
        <f>AVERAGE(F763,I763,K763,M763,O763,Q763,S763)</f>
        <v>2.7980857142857145</v>
      </c>
      <c r="W803" s="15">
        <f>SUM(G763,J763,L763,N763,P763,R763,T803)</f>
        <v>5</v>
      </c>
      <c r="X803" s="15">
        <f>$D$544</f>
        <v>0.15</v>
      </c>
      <c r="Y803" s="15">
        <f>+ROUND((F763*H763)+(K763*L763*$D$544)+(O763*P763*$D$544)+(S763*U803),2)</f>
        <v>2.3199999999999998</v>
      </c>
      <c r="Z803" s="15">
        <f>ROUND((I763*J763*X803)+(M763*N763*X803)+(Q763*R763*X803),2)</f>
        <v>0.19</v>
      </c>
    </row>
    <row r="804" spans="1:26" x14ac:dyDescent="0.25">
      <c r="A804" s="55"/>
      <c r="B804" s="15" t="s">
        <v>272</v>
      </c>
      <c r="C804" s="15">
        <v>5</v>
      </c>
      <c r="D804" s="15">
        <v>0.2</v>
      </c>
      <c r="E804" s="15">
        <v>0.25</v>
      </c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>
        <f>+D804</f>
        <v>0.2</v>
      </c>
      <c r="W804" s="15">
        <f>+C804</f>
        <v>5</v>
      </c>
      <c r="X804" s="15">
        <f>+E804</f>
        <v>0.25</v>
      </c>
      <c r="Y804" s="15">
        <f>ROUND((V804*W804*X804),2)</f>
        <v>0.25</v>
      </c>
      <c r="Z804" s="15"/>
    </row>
    <row r="805" spans="1:26" x14ac:dyDescent="0.25">
      <c r="A805" s="55" t="s">
        <v>494</v>
      </c>
      <c r="B805" s="15" t="s">
        <v>273</v>
      </c>
      <c r="C805" s="15"/>
      <c r="D805" s="15"/>
      <c r="E805" s="15"/>
      <c r="F805" s="15">
        <v>2.8</v>
      </c>
      <c r="G805" s="15">
        <v>0.7</v>
      </c>
      <c r="H805" s="15">
        <v>0.1787</v>
      </c>
      <c r="I805" s="15">
        <v>2.8</v>
      </c>
      <c r="J805" s="15">
        <v>0.45</v>
      </c>
      <c r="K805" s="15">
        <v>2.8</v>
      </c>
      <c r="L805" s="15">
        <v>1.35</v>
      </c>
      <c r="M805" s="15">
        <v>2.8</v>
      </c>
      <c r="N805" s="15">
        <v>0</v>
      </c>
      <c r="O805" s="15">
        <v>2.8</v>
      </c>
      <c r="P805" s="15">
        <f t="shared" ref="P805" si="245">1.8+(W806-5)</f>
        <v>1.8</v>
      </c>
      <c r="Q805" s="15">
        <v>2.8</v>
      </c>
      <c r="R805" s="15">
        <v>0</v>
      </c>
      <c r="S805" s="15">
        <v>2.8090000000000002</v>
      </c>
      <c r="T805" s="15">
        <v>0.7</v>
      </c>
      <c r="U805" s="15">
        <f>U801</f>
        <v>0.1787</v>
      </c>
      <c r="V805" s="15">
        <f>AVERAGE(F765,I805,K805,M805,O805,Q805,S765)</f>
        <v>2.8071428571428569</v>
      </c>
      <c r="W805" s="15">
        <f>SUM(G805,J805,L805,N805,P805,R805,T805)</f>
        <v>5</v>
      </c>
      <c r="X805" s="15">
        <f>$D$544</f>
        <v>0.15</v>
      </c>
      <c r="Y805" s="15">
        <f>+ROUND((F765*H805)+(K805*L805*$D$544)+(O805*P805*$D$544)+(S765*U805),2)</f>
        <v>2.33</v>
      </c>
      <c r="Z805" s="15">
        <f>ROUND((I805*J805*X805)+(M805*N805*X805)+(Q805*R805*X805),2)</f>
        <v>0.19</v>
      </c>
    </row>
    <row r="806" spans="1:26" x14ac:dyDescent="0.25">
      <c r="A806" s="55"/>
      <c r="B806" s="15" t="s">
        <v>274</v>
      </c>
      <c r="C806" s="15">
        <v>5</v>
      </c>
      <c r="D806" s="15">
        <v>0.2</v>
      </c>
      <c r="E806" s="15">
        <v>0.25</v>
      </c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>
        <f>+D806</f>
        <v>0.2</v>
      </c>
      <c r="W806" s="15">
        <f>+C806</f>
        <v>5</v>
      </c>
      <c r="X806" s="15">
        <f>+E806</f>
        <v>0.25</v>
      </c>
      <c r="Y806" s="15">
        <f>ROUND((V806*W806*X806),2)</f>
        <v>0.25</v>
      </c>
      <c r="Z806" s="15"/>
    </row>
    <row r="807" spans="1:26" x14ac:dyDescent="0.25">
      <c r="A807" s="55" t="s">
        <v>495</v>
      </c>
      <c r="B807" s="15" t="s">
        <v>275</v>
      </c>
      <c r="C807" s="15"/>
      <c r="D807" s="15"/>
      <c r="E807" s="15"/>
      <c r="F807" s="15">
        <v>2.3050000000000002</v>
      </c>
      <c r="G807" s="15">
        <v>0.7</v>
      </c>
      <c r="H807" s="15">
        <v>0.1787</v>
      </c>
      <c r="I807" s="15">
        <v>2.8</v>
      </c>
      <c r="J807" s="15">
        <v>0.45</v>
      </c>
      <c r="K807" s="15">
        <v>2.8</v>
      </c>
      <c r="L807" s="15">
        <v>1.35</v>
      </c>
      <c r="M807" s="15">
        <v>2.8</v>
      </c>
      <c r="N807" s="15">
        <v>0</v>
      </c>
      <c r="O807" s="15">
        <v>2.8</v>
      </c>
      <c r="P807" s="15">
        <f t="shared" ref="P807" si="246">1.8+(W808-5)</f>
        <v>1.8</v>
      </c>
      <c r="Q807" s="15">
        <v>2.8</v>
      </c>
      <c r="R807" s="15">
        <v>0</v>
      </c>
      <c r="S807" s="15">
        <v>3.2850000000000001</v>
      </c>
      <c r="T807" s="15">
        <v>0.7</v>
      </c>
      <c r="U807" s="15">
        <f>U803</f>
        <v>0.1787</v>
      </c>
      <c r="V807" s="15">
        <f>AVERAGE(F767,I807,K807,M807,O807,Q807,S767)</f>
        <v>2.802</v>
      </c>
      <c r="W807" s="15">
        <f>SUM(G807,J807,L807,N807,P807,R807,T807)</f>
        <v>5</v>
      </c>
      <c r="X807" s="15">
        <f>$D$544</f>
        <v>0.15</v>
      </c>
      <c r="Y807" s="15">
        <f>+ROUND((F767*H807)+(K807*L807*$D$544)+(O807*P807*$D$544)+(S767*U807),2)</f>
        <v>2.33</v>
      </c>
      <c r="Z807" s="15">
        <f>ROUND((I807*J807*X807)+(M807*N807*X807)+(Q807*R807*X807),2)</f>
        <v>0.19</v>
      </c>
    </row>
    <row r="808" spans="1:26" x14ac:dyDescent="0.25">
      <c r="A808" s="55"/>
      <c r="B808" s="15" t="s">
        <v>276</v>
      </c>
      <c r="C808" s="15">
        <v>5</v>
      </c>
      <c r="D808" s="15">
        <v>0.2</v>
      </c>
      <c r="E808" s="15">
        <v>0.25</v>
      </c>
      <c r="F808" s="56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>
        <f>+D808</f>
        <v>0.2</v>
      </c>
      <c r="W808" s="15">
        <f>+C808</f>
        <v>5</v>
      </c>
      <c r="X808" s="15">
        <f>+E808</f>
        <v>0.25</v>
      </c>
      <c r="Y808" s="15">
        <f>ROUND((V808*W808*X808),2)</f>
        <v>0.25</v>
      </c>
      <c r="Z808" s="15"/>
    </row>
    <row r="809" spans="1:26" x14ac:dyDescent="0.25">
      <c r="A809" s="55" t="s">
        <v>496</v>
      </c>
      <c r="B809" s="15" t="s">
        <v>277</v>
      </c>
      <c r="C809" s="15"/>
      <c r="D809" s="15"/>
      <c r="E809" s="15"/>
      <c r="F809" s="15">
        <v>2.8</v>
      </c>
      <c r="G809" s="15">
        <v>0.7</v>
      </c>
      <c r="H809" s="15">
        <v>0.1787</v>
      </c>
      <c r="I809" s="15">
        <v>2.8</v>
      </c>
      <c r="J809" s="15">
        <v>0.45</v>
      </c>
      <c r="K809" s="15">
        <v>2.8</v>
      </c>
      <c r="L809" s="15">
        <v>0.9</v>
      </c>
      <c r="M809" s="15">
        <v>2.8</v>
      </c>
      <c r="N809" s="15">
        <v>0.9</v>
      </c>
      <c r="O809" s="15">
        <v>2.8</v>
      </c>
      <c r="P809" s="15">
        <v>0.9</v>
      </c>
      <c r="Q809" s="15">
        <v>2.8</v>
      </c>
      <c r="R809" s="15">
        <v>0.45</v>
      </c>
      <c r="S809" s="15">
        <v>2.8</v>
      </c>
      <c r="T809" s="15">
        <v>0.7</v>
      </c>
      <c r="U809" s="15">
        <f>U805</f>
        <v>0.1787</v>
      </c>
      <c r="V809" s="15">
        <f>AVERAGE(F769,I809,K809,M809,O809,Q809,S769)</f>
        <v>2.8044285714285713</v>
      </c>
      <c r="W809" s="15">
        <f>SUM(G809,J809,L809,N809,P809,R809,T809)</f>
        <v>5</v>
      </c>
      <c r="X809" s="15">
        <f>$D$544</f>
        <v>0.15</v>
      </c>
      <c r="Y809" s="15">
        <f>+ROUND((F769*H809)+(K809*L809*$D$544)+(O809*P809*$D$544)+(S769*U809),2)</f>
        <v>1.76</v>
      </c>
      <c r="Z809" s="15">
        <f>ROUND((I809*J809*X809)+(M809*N809*X809)+(Q809*R809*X809),2)</f>
        <v>0.76</v>
      </c>
    </row>
    <row r="810" spans="1:26" x14ac:dyDescent="0.25">
      <c r="A810" s="55"/>
      <c r="B810" s="15" t="s">
        <v>278</v>
      </c>
      <c r="C810" s="15">
        <v>5</v>
      </c>
      <c r="D810" s="15">
        <v>0.2</v>
      </c>
      <c r="E810" s="15">
        <v>0.25</v>
      </c>
      <c r="F810" s="56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>
        <f>+D810</f>
        <v>0.2</v>
      </c>
      <c r="W810" s="15">
        <f>+C810</f>
        <v>5</v>
      </c>
      <c r="X810" s="15">
        <f>+E810</f>
        <v>0.25</v>
      </c>
      <c r="Y810" s="15">
        <f>ROUND((V810*W810*X810),2)</f>
        <v>0.25</v>
      </c>
      <c r="Z810" s="15"/>
    </row>
    <row r="811" spans="1:26" x14ac:dyDescent="0.25">
      <c r="A811" s="55" t="s">
        <v>497</v>
      </c>
      <c r="B811" s="15" t="s">
        <v>279</v>
      </c>
      <c r="C811" s="15"/>
      <c r="D811" s="15"/>
      <c r="E811" s="15"/>
      <c r="F811" s="15">
        <v>2.8</v>
      </c>
      <c r="G811" s="15">
        <v>0.7</v>
      </c>
      <c r="H811" s="15">
        <v>0.1787</v>
      </c>
      <c r="I811" s="15">
        <v>2.8</v>
      </c>
      <c r="J811" s="15">
        <v>0.45</v>
      </c>
      <c r="K811" s="15">
        <v>2.8</v>
      </c>
      <c r="L811" s="15">
        <v>0.9</v>
      </c>
      <c r="M811" s="15">
        <v>2.8</v>
      </c>
      <c r="N811" s="15">
        <v>0.9</v>
      </c>
      <c r="O811" s="15">
        <v>2.8</v>
      </c>
      <c r="P811" s="15">
        <v>0.9</v>
      </c>
      <c r="Q811" s="15">
        <v>2.8</v>
      </c>
      <c r="R811" s="15">
        <v>0.45</v>
      </c>
      <c r="S811" s="15">
        <v>2.8</v>
      </c>
      <c r="T811" s="15">
        <v>0.7</v>
      </c>
      <c r="U811" s="15">
        <f>U807</f>
        <v>0.1787</v>
      </c>
      <c r="V811" s="15">
        <f>AVERAGE(F771,I811,K811,M811,O811,Q811,S771)</f>
        <v>2.7964285714285717</v>
      </c>
      <c r="W811" s="15">
        <f>SUM(G811,J811,L811,N811,P811,R811,T811)</f>
        <v>5</v>
      </c>
      <c r="X811" s="15">
        <f>$D$544</f>
        <v>0.15</v>
      </c>
      <c r="Y811" s="15">
        <f>+ROUND((F771*H811)+(K811*L811*$D$544)+(O811*P811*$D$544)+(S771*U811),2)</f>
        <v>1.75</v>
      </c>
      <c r="Z811" s="15">
        <f>ROUND((I811*J811*X811)+(M811*N811*X811)+(Q811*R811*X811),2)</f>
        <v>0.76</v>
      </c>
    </row>
    <row r="812" spans="1:26" x14ac:dyDescent="0.25">
      <c r="A812" s="55"/>
      <c r="B812" s="15" t="s">
        <v>280</v>
      </c>
      <c r="C812" s="15">
        <v>5</v>
      </c>
      <c r="D812" s="15">
        <v>0.2</v>
      </c>
      <c r="E812" s="15">
        <v>0.25</v>
      </c>
      <c r="F812" s="56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>
        <f>+D812</f>
        <v>0.2</v>
      </c>
      <c r="W812" s="15">
        <f>+C812</f>
        <v>5</v>
      </c>
      <c r="X812" s="15">
        <f>+E812</f>
        <v>0.25</v>
      </c>
      <c r="Y812" s="15">
        <f>ROUND((V812*W812*X812),2)</f>
        <v>0.25</v>
      </c>
      <c r="Z812" s="15"/>
    </row>
    <row r="813" spans="1:26" x14ac:dyDescent="0.25">
      <c r="A813" s="55" t="s">
        <v>498</v>
      </c>
      <c r="B813" s="15" t="s">
        <v>281</v>
      </c>
      <c r="C813" s="15"/>
      <c r="D813" s="15"/>
      <c r="E813" s="15"/>
      <c r="F813" s="15">
        <v>2.8</v>
      </c>
      <c r="G813" s="15">
        <v>0.7</v>
      </c>
      <c r="H813" s="15">
        <v>0.1787</v>
      </c>
      <c r="I813" s="15">
        <v>2.8</v>
      </c>
      <c r="J813" s="15">
        <v>0.45</v>
      </c>
      <c r="K813" s="15">
        <v>2.8</v>
      </c>
      <c r="L813" s="15">
        <v>0.9</v>
      </c>
      <c r="M813" s="15">
        <v>2.8</v>
      </c>
      <c r="N813" s="15">
        <v>0.9</v>
      </c>
      <c r="O813" s="15">
        <v>2.8</v>
      </c>
      <c r="P813" s="15">
        <v>0.9</v>
      </c>
      <c r="Q813" s="15">
        <v>2.8</v>
      </c>
      <c r="R813" s="15">
        <v>0.45</v>
      </c>
      <c r="S813" s="15">
        <v>2.8</v>
      </c>
      <c r="T813" s="15">
        <v>0.7</v>
      </c>
      <c r="U813" s="15">
        <f>U809</f>
        <v>0.1787</v>
      </c>
      <c r="V813" s="15">
        <f>AVERAGE(F773,I813,K813,M813,O813,Q813,S773)</f>
        <v>2.7840000000000003</v>
      </c>
      <c r="W813" s="15">
        <f>SUM(G813,J813,L813,N813,P813,R813,T813)</f>
        <v>5</v>
      </c>
      <c r="X813" s="15">
        <f>$D$544</f>
        <v>0.15</v>
      </c>
      <c r="Y813" s="15">
        <f>+ROUND((F773*H813)+(K813*L813*$D$544)+(O813*P813*$D$544)+(S773*U813),2)</f>
        <v>1.74</v>
      </c>
      <c r="Z813" s="15">
        <f>ROUND((I813*J813*X813)+(M813*N813*X813)+(Q813*R813*X813),2)</f>
        <v>0.76</v>
      </c>
    </row>
    <row r="814" spans="1:26" x14ac:dyDescent="0.25">
      <c r="A814" s="55"/>
      <c r="B814" s="15" t="s">
        <v>282</v>
      </c>
      <c r="C814" s="15">
        <v>5</v>
      </c>
      <c r="D814" s="15">
        <v>0.2</v>
      </c>
      <c r="E814" s="15">
        <v>0.25</v>
      </c>
      <c r="F814" s="56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>
        <f>+D814</f>
        <v>0.2</v>
      </c>
      <c r="W814" s="15">
        <f>+C814</f>
        <v>5</v>
      </c>
      <c r="X814" s="15">
        <f>+E814</f>
        <v>0.25</v>
      </c>
      <c r="Y814" s="15">
        <f>ROUND((V814*W814*X814),2)</f>
        <v>0.25</v>
      </c>
      <c r="Z814" s="15"/>
    </row>
    <row r="815" spans="1:26" x14ac:dyDescent="0.25">
      <c r="A815" s="55" t="s">
        <v>499</v>
      </c>
      <c r="B815" s="15" t="s">
        <v>283</v>
      </c>
      <c r="C815" s="15"/>
      <c r="D815" s="15"/>
      <c r="E815" s="15"/>
      <c r="F815" s="15">
        <v>2.8</v>
      </c>
      <c r="G815" s="15">
        <v>0.7</v>
      </c>
      <c r="H815" s="15">
        <v>0.1787</v>
      </c>
      <c r="I815" s="15">
        <v>2.8</v>
      </c>
      <c r="J815" s="15">
        <v>0.45</v>
      </c>
      <c r="K815" s="15">
        <v>2.8</v>
      </c>
      <c r="L815" s="15">
        <v>0.9</v>
      </c>
      <c r="M815" s="15">
        <v>2.8</v>
      </c>
      <c r="N815" s="15">
        <v>0.9</v>
      </c>
      <c r="O815" s="15">
        <v>2.8</v>
      </c>
      <c r="P815" s="15">
        <v>0.9</v>
      </c>
      <c r="Q815" s="15">
        <v>2.8</v>
      </c>
      <c r="R815" s="15">
        <v>0.45</v>
      </c>
      <c r="S815" s="15">
        <v>2.8</v>
      </c>
      <c r="T815" s="15">
        <v>0.7</v>
      </c>
      <c r="U815" s="15">
        <f>U811</f>
        <v>0.1787</v>
      </c>
      <c r="V815" s="15">
        <f>AVERAGE(F775,I815,K815,M815,O815,Q815,S775)</f>
        <v>2.7825714285714289</v>
      </c>
      <c r="W815" s="15">
        <f>SUM(G815,J815,L815,N815,P815,R815,T815)</f>
        <v>5</v>
      </c>
      <c r="X815" s="15">
        <f>$D$544</f>
        <v>0.15</v>
      </c>
      <c r="Y815" s="15">
        <f>+ROUND((F775*H815)+(K815*L815*$D$544)+(O815*P815*$D$544)+(S775*U815),2)</f>
        <v>1.73</v>
      </c>
      <c r="Z815" s="15">
        <f>ROUND((I815*J815*X815)+(M815*N815*X815)+(Q815*R815*X815),2)</f>
        <v>0.76</v>
      </c>
    </row>
    <row r="816" spans="1:26" x14ac:dyDescent="0.25">
      <c r="A816" s="55"/>
      <c r="B816" s="15" t="s">
        <v>284</v>
      </c>
      <c r="C816" s="15">
        <v>5</v>
      </c>
      <c r="D816" s="15">
        <v>0.2</v>
      </c>
      <c r="E816" s="15">
        <v>0.25</v>
      </c>
      <c r="F816" s="56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>
        <f>+D816</f>
        <v>0.2</v>
      </c>
      <c r="W816" s="15">
        <f>+C816</f>
        <v>5</v>
      </c>
      <c r="X816" s="15">
        <f>+E816</f>
        <v>0.25</v>
      </c>
      <c r="Y816" s="15">
        <f>ROUND((V816*W816*X816),2)</f>
        <v>0.25</v>
      </c>
      <c r="Z816" s="15"/>
    </row>
    <row r="817" spans="1:26" x14ac:dyDescent="0.25">
      <c r="A817" s="55" t="s">
        <v>500</v>
      </c>
      <c r="B817" s="15" t="s">
        <v>285</v>
      </c>
      <c r="C817" s="15"/>
      <c r="D817" s="15"/>
      <c r="E817" s="15"/>
      <c r="F817" s="15">
        <v>2.8</v>
      </c>
      <c r="G817" s="15">
        <v>0.7</v>
      </c>
      <c r="H817" s="15">
        <v>0.1787</v>
      </c>
      <c r="I817" s="15">
        <v>2.8</v>
      </c>
      <c r="J817" s="15">
        <v>0.45</v>
      </c>
      <c r="K817" s="15">
        <v>2.8</v>
      </c>
      <c r="L817" s="15">
        <v>0.9</v>
      </c>
      <c r="M817" s="15">
        <v>2.8</v>
      </c>
      <c r="N817" s="15">
        <v>0.9</v>
      </c>
      <c r="O817" s="15">
        <v>2.8</v>
      </c>
      <c r="P817" s="15">
        <v>0.9</v>
      </c>
      <c r="Q817" s="15">
        <v>2.8</v>
      </c>
      <c r="R817" s="15">
        <v>0.45</v>
      </c>
      <c r="S817" s="15">
        <v>2.8</v>
      </c>
      <c r="T817" s="15">
        <v>0.7</v>
      </c>
      <c r="U817" s="15">
        <f>U813</f>
        <v>0.1787</v>
      </c>
      <c r="V817" s="15">
        <f>AVERAGE(F777,I817,K817,M817,O817,Q817,S777)</f>
        <v>2.7841428571428577</v>
      </c>
      <c r="W817" s="15">
        <f>SUM(G817,J817,L817,N817,P817,R817,T817)</f>
        <v>5</v>
      </c>
      <c r="X817" s="15">
        <f>$D$544</f>
        <v>0.15</v>
      </c>
      <c r="Y817" s="15">
        <f>+ROUND((F777*H817)+(K817*L817*$D$544)+(O817*P817*$D$544)+(S777*U817),2)</f>
        <v>1.74</v>
      </c>
      <c r="Z817" s="15">
        <f>ROUND((I817*J817*X817)+(M817*N817*X817)+(Q817*R817*X817),2)</f>
        <v>0.76</v>
      </c>
    </row>
    <row r="818" spans="1:26" x14ac:dyDescent="0.25">
      <c r="A818" s="55"/>
      <c r="B818" s="15" t="s">
        <v>286</v>
      </c>
      <c r="C818" s="15">
        <v>5</v>
      </c>
      <c r="D818" s="15">
        <v>0.2</v>
      </c>
      <c r="E818" s="15">
        <v>0.25</v>
      </c>
      <c r="F818" s="56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>
        <f>+D818</f>
        <v>0.2</v>
      </c>
      <c r="W818" s="15">
        <f>+C818</f>
        <v>5</v>
      </c>
      <c r="X818" s="15">
        <f>+E818</f>
        <v>0.25</v>
      </c>
      <c r="Y818" s="15">
        <f>ROUND((V818*W818*X818),2)</f>
        <v>0.25</v>
      </c>
      <c r="Z818" s="15"/>
    </row>
    <row r="819" spans="1:26" x14ac:dyDescent="0.25">
      <c r="A819" s="55" t="s">
        <v>501</v>
      </c>
      <c r="B819" s="15" t="s">
        <v>287</v>
      </c>
      <c r="C819" s="15"/>
      <c r="D819" s="15"/>
      <c r="E819" s="15"/>
      <c r="F819" s="15">
        <v>3.18</v>
      </c>
      <c r="G819" s="15">
        <v>0.7</v>
      </c>
      <c r="H819" s="15">
        <v>0.1787</v>
      </c>
      <c r="I819" s="15">
        <v>2.8</v>
      </c>
      <c r="J819" s="15">
        <v>0</v>
      </c>
      <c r="K819" s="15">
        <v>2.8</v>
      </c>
      <c r="L819" s="15">
        <f>1.8+(W820-5)</f>
        <v>1.8</v>
      </c>
      <c r="M819" s="15">
        <v>2.8</v>
      </c>
      <c r="N819" s="15">
        <v>0</v>
      </c>
      <c r="O819" s="15">
        <v>2.8</v>
      </c>
      <c r="P819" s="15">
        <v>1.35</v>
      </c>
      <c r="Q819" s="15">
        <v>2.8</v>
      </c>
      <c r="R819" s="15">
        <v>0.45</v>
      </c>
      <c r="S819" s="15">
        <v>2.407</v>
      </c>
      <c r="T819" s="15">
        <v>0.7</v>
      </c>
      <c r="U819" s="15">
        <f>U815</f>
        <v>0.1787</v>
      </c>
      <c r="V819" s="15">
        <f>AVERAGE(F779,I819,K819,M819,O819,Q819,S779)</f>
        <v>2.7841571428571434</v>
      </c>
      <c r="W819" s="15">
        <f>SUM(G819,J819,L819,N819,P819,R819,T819)</f>
        <v>5</v>
      </c>
      <c r="X819" s="15">
        <f>$D$544</f>
        <v>0.15</v>
      </c>
      <c r="Y819" s="15">
        <f>+ROUND((F779*H819)+(K819*L819*$D$544)+(O819*P819*$D$544)+(S779*U819),2)</f>
        <v>2.2999999999999998</v>
      </c>
      <c r="Z819" s="15">
        <f>ROUND((I819*J819*X819)+(M819*N819*X819)+(Q819*R819*X819),2)</f>
        <v>0.19</v>
      </c>
    </row>
    <row r="820" spans="1:26" x14ac:dyDescent="0.25">
      <c r="A820" s="55"/>
      <c r="B820" s="15" t="s">
        <v>288</v>
      </c>
      <c r="C820" s="15">
        <v>5</v>
      </c>
      <c r="D820" s="15">
        <v>0.2</v>
      </c>
      <c r="E820" s="15">
        <v>0.25</v>
      </c>
      <c r="F820" s="56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>
        <f>+D820</f>
        <v>0.2</v>
      </c>
      <c r="W820" s="15">
        <f>+C822</f>
        <v>5</v>
      </c>
      <c r="X820" s="15">
        <f>+E820</f>
        <v>0.25</v>
      </c>
      <c r="Y820" s="15">
        <f>ROUND((V820*W820*X820),2)</f>
        <v>0.25</v>
      </c>
      <c r="Z820" s="15"/>
    </row>
    <row r="821" spans="1:26" x14ac:dyDescent="0.25">
      <c r="A821" s="55" t="s">
        <v>502</v>
      </c>
      <c r="B821" s="15" t="s">
        <v>289</v>
      </c>
      <c r="C821" s="15"/>
      <c r="D821" s="15"/>
      <c r="E821" s="15"/>
      <c r="F821" s="15">
        <v>2.9529999999999998</v>
      </c>
      <c r="G821" s="15">
        <v>0.7</v>
      </c>
      <c r="H821" s="15">
        <v>0.1787</v>
      </c>
      <c r="I821" s="15">
        <v>2.8</v>
      </c>
      <c r="J821" s="15">
        <v>0</v>
      </c>
      <c r="K821" s="15">
        <v>2.8</v>
      </c>
      <c r="L821" s="15">
        <f t="shared" ref="L821" si="247">1.8+(W822-5)</f>
        <v>2.1319999999999997</v>
      </c>
      <c r="M821" s="15">
        <v>2.8</v>
      </c>
      <c r="N821" s="15">
        <v>0</v>
      </c>
      <c r="O821" s="15">
        <v>2.8</v>
      </c>
      <c r="P821" s="15">
        <v>1.35</v>
      </c>
      <c r="Q821" s="15">
        <v>2.8</v>
      </c>
      <c r="R821" s="15">
        <v>0.45</v>
      </c>
      <c r="S821" s="15">
        <v>2.6328999999999998</v>
      </c>
      <c r="T821" s="15">
        <v>0.7</v>
      </c>
      <c r="U821" s="15">
        <f>U817</f>
        <v>0.1787</v>
      </c>
      <c r="V821" s="15">
        <f>AVERAGE(F781,I821,K821,M821,O821,Q821,S781)</f>
        <v>2.7841142857142858</v>
      </c>
      <c r="W821" s="15">
        <f>SUM(G821,J821,L821,N821,P821,R821,T821)</f>
        <v>5.3320000000000007</v>
      </c>
      <c r="X821" s="15">
        <f>$D$544</f>
        <v>0.15</v>
      </c>
      <c r="Y821" s="15">
        <f>+ROUND((F781*H821)+(K821*L821*$D$544)+(O821*P821*$D$544)+(S781*U821),2)</f>
        <v>2.44</v>
      </c>
      <c r="Z821" s="15">
        <f>ROUND((I821*J821*X821)+(M821*N821*X821)+(Q821*R821*X821),2)</f>
        <v>0.19</v>
      </c>
    </row>
    <row r="822" spans="1:26" x14ac:dyDescent="0.25">
      <c r="A822" s="55"/>
      <c r="B822" s="15" t="s">
        <v>290</v>
      </c>
      <c r="C822" s="15">
        <v>5</v>
      </c>
      <c r="D822" s="15">
        <v>0.2</v>
      </c>
      <c r="E822" s="15">
        <v>0.25</v>
      </c>
      <c r="F822" s="56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56"/>
      <c r="T822" s="15"/>
      <c r="U822" s="15"/>
      <c r="V822" s="15">
        <f>+D822</f>
        <v>0.2</v>
      </c>
      <c r="W822" s="15">
        <f>+C824</f>
        <v>5.3319999999999999</v>
      </c>
      <c r="X822" s="15">
        <f>+E822</f>
        <v>0.25</v>
      </c>
      <c r="Y822" s="15">
        <f>ROUND((V822*W822*X822),2)</f>
        <v>0.27</v>
      </c>
      <c r="Z822" s="15"/>
    </row>
    <row r="823" spans="1:26" x14ac:dyDescent="0.25">
      <c r="A823" s="55" t="s">
        <v>503</v>
      </c>
      <c r="B823" s="15" t="s">
        <v>291</v>
      </c>
      <c r="C823" s="56"/>
      <c r="D823" s="15"/>
      <c r="E823" s="15"/>
      <c r="F823" s="15">
        <v>2.806</v>
      </c>
      <c r="G823" s="15">
        <v>0.7</v>
      </c>
      <c r="H823" s="15">
        <v>0.1787</v>
      </c>
      <c r="I823" s="15">
        <v>2.8</v>
      </c>
      <c r="J823" s="15">
        <v>0</v>
      </c>
      <c r="K823" s="15">
        <v>2.8</v>
      </c>
      <c r="L823" s="15">
        <f t="shared" ref="L823" si="248">1.8+(W824-5)</f>
        <v>2.5809999999999995</v>
      </c>
      <c r="M823" s="15">
        <v>2.8</v>
      </c>
      <c r="N823" s="15">
        <v>0</v>
      </c>
      <c r="O823" s="15">
        <v>2.8</v>
      </c>
      <c r="P823" s="15">
        <v>1.35</v>
      </c>
      <c r="Q823" s="15">
        <v>2.8</v>
      </c>
      <c r="R823" s="15">
        <v>0.45</v>
      </c>
      <c r="S823" s="15">
        <v>2.7951999999999999</v>
      </c>
      <c r="T823" s="15">
        <v>0.7</v>
      </c>
      <c r="U823" s="15">
        <f>U819</f>
        <v>0.1787</v>
      </c>
      <c r="V823" s="15">
        <f>AVERAGE(F783,I823,K823,M823,O823,Q823,S783)</f>
        <v>2.7841571428571434</v>
      </c>
      <c r="W823" s="15">
        <f>SUM(G823,J823,L823,N823,P823,R823,T823)</f>
        <v>5.7810000000000006</v>
      </c>
      <c r="X823" s="15">
        <f>$D$544</f>
        <v>0.15</v>
      </c>
      <c r="Y823" s="15">
        <f>+ROUND((F783*H823)+(K823*L823*$D$544)+(O823*P823*$D$544)+(S783*U823),2)</f>
        <v>2.63</v>
      </c>
      <c r="Z823" s="15">
        <f>ROUND((I823*J823*X823)+(M823*N823*X823)+(Q823*R823*X823),2)</f>
        <v>0.19</v>
      </c>
    </row>
    <row r="824" spans="1:26" x14ac:dyDescent="0.25">
      <c r="A824" s="55"/>
      <c r="B824" s="15" t="s">
        <v>292</v>
      </c>
      <c r="C824" s="15">
        <v>5.3319999999999999</v>
      </c>
      <c r="D824" s="15">
        <v>0.2</v>
      </c>
      <c r="E824" s="15">
        <v>0.25</v>
      </c>
      <c r="F824" s="56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>
        <f>+D824</f>
        <v>0.2</v>
      </c>
      <c r="W824" s="15">
        <f>+C826</f>
        <v>5.7809999999999997</v>
      </c>
      <c r="X824" s="15">
        <f>+E824</f>
        <v>0.25</v>
      </c>
      <c r="Y824" s="15">
        <f>ROUND((V824*W824*X824),2)</f>
        <v>0.28999999999999998</v>
      </c>
      <c r="Z824" s="15"/>
    </row>
    <row r="825" spans="1:26" x14ac:dyDescent="0.25">
      <c r="A825" s="55" t="s">
        <v>504</v>
      </c>
      <c r="B825" s="15" t="s">
        <v>293</v>
      </c>
      <c r="C825" s="15"/>
      <c r="D825" s="15"/>
      <c r="E825" s="15"/>
      <c r="F825" s="15">
        <v>2.8340000000000001</v>
      </c>
      <c r="G825" s="15">
        <v>0.7</v>
      </c>
      <c r="H825" s="15">
        <v>0.1787</v>
      </c>
      <c r="I825" s="15">
        <v>2.8</v>
      </c>
      <c r="J825" s="15">
        <v>0</v>
      </c>
      <c r="K825" s="15">
        <v>2.8</v>
      </c>
      <c r="L825" s="15">
        <f t="shared" ref="L825" si="249">1.8+(W826-5)</f>
        <v>3.0309999999999997</v>
      </c>
      <c r="M825" s="15">
        <v>2.8</v>
      </c>
      <c r="N825" s="15">
        <v>0</v>
      </c>
      <c r="O825" s="15">
        <v>2.8</v>
      </c>
      <c r="P825" s="15">
        <v>1.35</v>
      </c>
      <c r="Q825" s="15">
        <v>2.8</v>
      </c>
      <c r="R825" s="15">
        <v>0.45</v>
      </c>
      <c r="S825" s="15">
        <v>2.8243</v>
      </c>
      <c r="T825" s="15">
        <v>0.7</v>
      </c>
      <c r="U825" s="15">
        <f>U821</f>
        <v>0.1787</v>
      </c>
      <c r="V825" s="15">
        <f>AVERAGE(F785,I825,K825,M825,O825,Q825,S785)</f>
        <v>2.7841428571428577</v>
      </c>
      <c r="W825" s="15">
        <f>SUM(G825,J825,L825,N825,P825,R825,T825)</f>
        <v>6.2309999999999999</v>
      </c>
      <c r="X825" s="15">
        <f>$D$544</f>
        <v>0.15</v>
      </c>
      <c r="Y825" s="15">
        <f>+ROUND((F785*H825)+(K825*L825*$D$544)+(O825*P825*$D$544)+(S785*U825),2)</f>
        <v>2.82</v>
      </c>
      <c r="Z825" s="15">
        <f>ROUND((I825*J825*X825)+(M825*N825*X825)+(Q825*R825*X825),2)</f>
        <v>0.19</v>
      </c>
    </row>
    <row r="826" spans="1:26" x14ac:dyDescent="0.25">
      <c r="A826" s="55"/>
      <c r="B826" s="15" t="s">
        <v>294</v>
      </c>
      <c r="C826" s="15">
        <v>5.7809999999999997</v>
      </c>
      <c r="D826" s="15">
        <v>0.2</v>
      </c>
      <c r="E826" s="15">
        <v>0.25</v>
      </c>
      <c r="F826" s="56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>
        <f>+D826</f>
        <v>0.2</v>
      </c>
      <c r="W826" s="15">
        <f>+C828</f>
        <v>6.2309999999999999</v>
      </c>
      <c r="X826" s="15">
        <f>+E826</f>
        <v>0.25</v>
      </c>
      <c r="Y826" s="15">
        <f>ROUND((V826*W826*X826),2)</f>
        <v>0.31</v>
      </c>
      <c r="Z826" s="15"/>
    </row>
    <row r="827" spans="1:26" x14ac:dyDescent="0.25">
      <c r="A827" s="55" t="s">
        <v>505</v>
      </c>
      <c r="B827" s="15" t="s">
        <v>295</v>
      </c>
      <c r="C827" s="15"/>
      <c r="D827" s="15"/>
      <c r="E827" s="15"/>
      <c r="F827" s="15">
        <v>2.8140000000000001</v>
      </c>
      <c r="G827" s="15">
        <v>0.7</v>
      </c>
      <c r="H827" s="15">
        <v>0.1787</v>
      </c>
      <c r="I827" s="15">
        <v>2.8</v>
      </c>
      <c r="J827" s="15">
        <v>0</v>
      </c>
      <c r="K827" s="15">
        <v>2.8</v>
      </c>
      <c r="L827" s="15">
        <f t="shared" ref="L827" si="250">1.8+(W828-5)</f>
        <v>3.1499999999999995</v>
      </c>
      <c r="M827" s="15">
        <v>2.8</v>
      </c>
      <c r="N827" s="15">
        <v>0</v>
      </c>
      <c r="O827" s="15">
        <v>2.8</v>
      </c>
      <c r="P827" s="15">
        <v>1.35</v>
      </c>
      <c r="Q827" s="15">
        <v>2.8</v>
      </c>
      <c r="R827" s="15">
        <v>0.45</v>
      </c>
      <c r="S827" s="15">
        <v>2.8243</v>
      </c>
      <c r="T827" s="15">
        <v>0.7</v>
      </c>
      <c r="U827" s="15">
        <f>U823</f>
        <v>0.1787</v>
      </c>
      <c r="V827" s="15">
        <f>AVERAGE(F787,I827,K827,M827,O827,Q827,S787)</f>
        <v>2.7757142857142862</v>
      </c>
      <c r="W827" s="15">
        <f>SUM(G827,J827,L827,N827,P827,R827,T827)</f>
        <v>6.35</v>
      </c>
      <c r="X827" s="15">
        <f>$D$544</f>
        <v>0.15</v>
      </c>
      <c r="Y827" s="15">
        <f>+ROUND((F787*H827)+(K827*L827*$D$544)+(O827*P827*$D$544)+(S787*U827),2)</f>
        <v>2.86</v>
      </c>
      <c r="Z827" s="15">
        <f>ROUND((I827*J827*X827)+(M827*N827*X827)+(Q827*R827*X827),2)</f>
        <v>0.19</v>
      </c>
    </row>
    <row r="828" spans="1:26" x14ac:dyDescent="0.25">
      <c r="A828" s="55"/>
      <c r="B828" s="15" t="s">
        <v>296</v>
      </c>
      <c r="C828" s="15">
        <v>6.2309999999999999</v>
      </c>
      <c r="D828" s="15">
        <v>0.2</v>
      </c>
      <c r="E828" s="15">
        <v>0.25</v>
      </c>
      <c r="F828" s="56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>
        <f>+D828</f>
        <v>0.2</v>
      </c>
      <c r="W828" s="15">
        <f>+C830</f>
        <v>6.35</v>
      </c>
      <c r="X828" s="15">
        <f>+E828</f>
        <v>0.25</v>
      </c>
      <c r="Y828" s="15">
        <f>ROUND((V828*W828*X828),2)</f>
        <v>0.32</v>
      </c>
      <c r="Z828" s="15"/>
    </row>
    <row r="829" spans="1:26" x14ac:dyDescent="0.25">
      <c r="A829" s="55" t="s">
        <v>506</v>
      </c>
      <c r="B829" s="15" t="s">
        <v>297</v>
      </c>
      <c r="C829" s="15"/>
      <c r="D829" s="15"/>
      <c r="E829" s="15"/>
      <c r="F829" s="15">
        <v>1.6240000000000001</v>
      </c>
      <c r="G829" s="15">
        <v>0.7</v>
      </c>
      <c r="H829" s="15">
        <v>0.1787</v>
      </c>
      <c r="I829" s="15">
        <v>2.8</v>
      </c>
      <c r="J829" s="15">
        <v>0</v>
      </c>
      <c r="K829" s="15">
        <v>2.8</v>
      </c>
      <c r="L829" s="15">
        <f t="shared" ref="L829" si="251">1.8+(W830-5)</f>
        <v>3.1499999999999995</v>
      </c>
      <c r="M829" s="15">
        <v>2.8</v>
      </c>
      <c r="N829" s="15">
        <v>0</v>
      </c>
      <c r="O829" s="15">
        <v>2.8</v>
      </c>
      <c r="P829" s="15">
        <v>1.35</v>
      </c>
      <c r="Q829" s="15">
        <v>2.8</v>
      </c>
      <c r="R829" s="15">
        <v>0.45</v>
      </c>
      <c r="S829" s="15">
        <v>3.5518000000000001</v>
      </c>
      <c r="T829" s="15">
        <v>0.7</v>
      </c>
      <c r="U829" s="15">
        <f>U825</f>
        <v>0.1787</v>
      </c>
      <c r="V829" s="15">
        <f>AVERAGE(F789,I829,K829,M829,O829,Q829,S789)</f>
        <v>2.7841142857142858</v>
      </c>
      <c r="W829" s="15">
        <f>SUM(G829,J829,L829,N829,P829,R829,T829)</f>
        <v>6.35</v>
      </c>
      <c r="X829" s="15">
        <f>$D$544</f>
        <v>0.15</v>
      </c>
      <c r="Y829" s="15">
        <f>+ROUND((F789*H829)+(K829*L829*$D$544)+(O829*P829*$D$544)+(S789*U829),2)</f>
        <v>2.87</v>
      </c>
      <c r="Z829" s="15">
        <f>ROUND((I829*J829*X829)+(M829*N829*X829)+(Q829*R829*X829),2)</f>
        <v>0.19</v>
      </c>
    </row>
    <row r="830" spans="1:26" x14ac:dyDescent="0.25">
      <c r="A830" s="55"/>
      <c r="B830" s="15" t="s">
        <v>298</v>
      </c>
      <c r="C830" s="15">
        <v>6.35</v>
      </c>
      <c r="D830" s="15">
        <v>0.2</v>
      </c>
      <c r="E830" s="15">
        <v>0.25</v>
      </c>
      <c r="F830" s="56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>
        <f>+D830</f>
        <v>0.2</v>
      </c>
      <c r="W830" s="15">
        <f>+C832</f>
        <v>6.35</v>
      </c>
      <c r="X830" s="15">
        <f>+E830</f>
        <v>0.25</v>
      </c>
      <c r="Y830" s="15">
        <f>ROUND((V830*W830*X830),2)</f>
        <v>0.32</v>
      </c>
      <c r="Z830" s="15"/>
    </row>
    <row r="831" spans="1:26" x14ac:dyDescent="0.25">
      <c r="A831" s="55" t="s">
        <v>507</v>
      </c>
      <c r="B831" s="15" t="s">
        <v>299</v>
      </c>
      <c r="C831" s="15"/>
      <c r="D831" s="15"/>
      <c r="E831" s="15"/>
      <c r="F831" s="15">
        <v>1.3089999999999999</v>
      </c>
      <c r="G831" s="15">
        <v>0.7</v>
      </c>
      <c r="H831" s="15">
        <v>0.1787</v>
      </c>
      <c r="I831" s="15">
        <v>2.8</v>
      </c>
      <c r="J831" s="15">
        <v>0</v>
      </c>
      <c r="K831" s="15">
        <v>2.8</v>
      </c>
      <c r="L831" s="15">
        <f t="shared" ref="L831" si="252">1.8+(W832-5)</f>
        <v>3.1499999999999995</v>
      </c>
      <c r="M831" s="15">
        <v>2.8</v>
      </c>
      <c r="N831" s="15">
        <v>0</v>
      </c>
      <c r="O831" s="15">
        <v>2.8</v>
      </c>
      <c r="P831" s="15">
        <v>1.35</v>
      </c>
      <c r="Q831" s="15">
        <v>2.8</v>
      </c>
      <c r="R831" s="15">
        <v>0.45</v>
      </c>
      <c r="S831" s="15">
        <v>3.7153</v>
      </c>
      <c r="T831" s="15">
        <v>0.7</v>
      </c>
      <c r="U831" s="15">
        <f>U827</f>
        <v>0.1787</v>
      </c>
      <c r="V831" s="15">
        <f>AVERAGE(F791,I831,K831,M831,O831,Q831,S791)</f>
        <v>2.7841142857142858</v>
      </c>
      <c r="W831" s="15">
        <f>SUM(G831,J831,L831,N831,P831,R831,T831)</f>
        <v>6.35</v>
      </c>
      <c r="X831" s="15">
        <f>$D$544</f>
        <v>0.15</v>
      </c>
      <c r="Y831" s="15">
        <f>+ROUND((F791*H831)+(K831*L831*$D$544)+(O831*P831*$D$544)+(S791*U831),2)</f>
        <v>2.87</v>
      </c>
      <c r="Z831" s="15">
        <f>ROUND((I831*J831*X831)+(M831*N831*X831)+(Q831*R831*X831),2)</f>
        <v>0.19</v>
      </c>
    </row>
    <row r="832" spans="1:26" x14ac:dyDescent="0.25">
      <c r="A832" s="55"/>
      <c r="B832" s="15" t="s">
        <v>300</v>
      </c>
      <c r="C832" s="15">
        <v>6.35</v>
      </c>
      <c r="D832" s="15">
        <v>0.2</v>
      </c>
      <c r="E832" s="15">
        <v>0.25</v>
      </c>
      <c r="F832" s="56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>
        <f>+D832</f>
        <v>0.2</v>
      </c>
      <c r="W832" s="15">
        <f>+C834</f>
        <v>6.35</v>
      </c>
      <c r="X832" s="15">
        <f>+E832</f>
        <v>0.25</v>
      </c>
      <c r="Y832" s="15">
        <f>ROUND((V832*W832*X832),2)</f>
        <v>0.32</v>
      </c>
      <c r="Z832" s="15"/>
    </row>
    <row r="833" spans="1:26" x14ac:dyDescent="0.25">
      <c r="A833" s="55" t="s">
        <v>508</v>
      </c>
      <c r="B833" s="15" t="s">
        <v>301</v>
      </c>
      <c r="C833" s="15"/>
      <c r="D833" s="15"/>
      <c r="E833" s="15"/>
      <c r="F833" s="15">
        <v>1.5129999999999999</v>
      </c>
      <c r="G833" s="15">
        <v>0.7</v>
      </c>
      <c r="H833" s="15">
        <v>0.1787</v>
      </c>
      <c r="I833" s="15">
        <v>2.8</v>
      </c>
      <c r="J833" s="15">
        <v>0</v>
      </c>
      <c r="K833" s="15">
        <v>2.8</v>
      </c>
      <c r="L833" s="15">
        <f t="shared" ref="L833" si="253">1.8+(W834-5)</f>
        <v>2.5859999999999994</v>
      </c>
      <c r="M833" s="15">
        <v>2.8</v>
      </c>
      <c r="N833" s="15">
        <v>0</v>
      </c>
      <c r="O833" s="15">
        <v>2.8</v>
      </c>
      <c r="P833" s="15">
        <v>1.35</v>
      </c>
      <c r="Q833" s="15">
        <v>2.8</v>
      </c>
      <c r="R833" s="15">
        <v>0.45</v>
      </c>
      <c r="S833" s="15">
        <v>3.5989</v>
      </c>
      <c r="T833" s="15">
        <v>0.7</v>
      </c>
      <c r="U833" s="15">
        <f>U829</f>
        <v>0.1787</v>
      </c>
      <c r="V833" s="15">
        <f>AVERAGE(F793,I833,K833,M833,O833,Q833,S793)</f>
        <v>2.7840000000000003</v>
      </c>
      <c r="W833" s="15">
        <f>SUM(G833,J833,L833,N833,P833,R833,T833)</f>
        <v>5.7859999999999996</v>
      </c>
      <c r="X833" s="15">
        <f>$D$544</f>
        <v>0.15</v>
      </c>
      <c r="Y833" s="15">
        <f>+ROUND((F793*H833)+(K833*L833*$D$544)+(O833*P833*$D$544)+(S793*U833),2)</f>
        <v>2.63</v>
      </c>
      <c r="Z833" s="15">
        <f>ROUND((I833*J833*X833)+(M833*N833*X833)+(Q833*R833*X833),2)</f>
        <v>0.19</v>
      </c>
    </row>
    <row r="834" spans="1:26" x14ac:dyDescent="0.25">
      <c r="A834" s="55"/>
      <c r="B834" s="15" t="s">
        <v>302</v>
      </c>
      <c r="C834" s="15">
        <v>6.35</v>
      </c>
      <c r="D834" s="15">
        <v>0.2</v>
      </c>
      <c r="E834" s="15">
        <v>0.25</v>
      </c>
      <c r="F834" s="56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>
        <f>+D834</f>
        <v>0.2</v>
      </c>
      <c r="W834" s="15">
        <f>+C836</f>
        <v>5.7859999999999996</v>
      </c>
      <c r="X834" s="15">
        <f>+E834</f>
        <v>0.25</v>
      </c>
      <c r="Y834" s="15">
        <f>ROUND((V834*W834*X834),2)</f>
        <v>0.28999999999999998</v>
      </c>
      <c r="Z834" s="15"/>
    </row>
    <row r="835" spans="1:26" x14ac:dyDescent="0.25">
      <c r="A835" s="55" t="s">
        <v>509</v>
      </c>
      <c r="B835" s="15" t="s">
        <v>303</v>
      </c>
      <c r="C835" s="15"/>
      <c r="D835" s="15"/>
      <c r="E835" s="15"/>
      <c r="F835" s="15">
        <v>2.94</v>
      </c>
      <c r="G835" s="15">
        <v>0.7</v>
      </c>
      <c r="H835" s="15">
        <v>0.1787</v>
      </c>
      <c r="I835" s="15">
        <v>2.8</v>
      </c>
      <c r="J835" s="15">
        <v>0</v>
      </c>
      <c r="K835" s="15">
        <v>2.8</v>
      </c>
      <c r="L835" s="15">
        <f t="shared" ref="L835" si="254">1.8+(W836-5)</f>
        <v>2.3999999999999995</v>
      </c>
      <c r="M835" s="15">
        <v>2.8</v>
      </c>
      <c r="N835" s="15">
        <v>0</v>
      </c>
      <c r="O835" s="15">
        <v>2.8</v>
      </c>
      <c r="P835" s="15">
        <v>1.35</v>
      </c>
      <c r="Q835" s="15">
        <v>2.8</v>
      </c>
      <c r="R835" s="15">
        <v>0.45</v>
      </c>
      <c r="S835" s="15">
        <v>2.7189999999999999</v>
      </c>
      <c r="T835" s="15">
        <v>0.7</v>
      </c>
      <c r="U835" s="15">
        <f>U831</f>
        <v>0.1787</v>
      </c>
      <c r="V835" s="15">
        <f>AVERAGE(F795,I835,K835,M835,O835,Q835,S795)</f>
        <v>2.7841</v>
      </c>
      <c r="W835" s="15">
        <f>SUM(G835,J835,L835,N835,P835,R835,T835)</f>
        <v>5.6</v>
      </c>
      <c r="X835" s="15">
        <f>$D$544</f>
        <v>0.15</v>
      </c>
      <c r="Y835" s="15">
        <f>+ROUND((F795*H835)+(K835*L835*$D$544)+(O835*P835*$D$544)+(S795*U835),2)</f>
        <v>2.56</v>
      </c>
      <c r="Z835" s="15">
        <f>ROUND((I835*J835*X835)+(M835*N835*X835)+(Q835*R835*X835),2)</f>
        <v>0.19</v>
      </c>
    </row>
    <row r="836" spans="1:26" x14ac:dyDescent="0.25">
      <c r="A836" s="55"/>
      <c r="B836" s="15" t="s">
        <v>304</v>
      </c>
      <c r="C836" s="15">
        <v>5.7859999999999996</v>
      </c>
      <c r="D836" s="15">
        <v>0.2</v>
      </c>
      <c r="E836" s="15">
        <v>0.25</v>
      </c>
      <c r="F836" s="56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>
        <f>+D836</f>
        <v>0.2</v>
      </c>
      <c r="W836" s="15">
        <f>+C838</f>
        <v>5.6</v>
      </c>
      <c r="X836" s="15">
        <f>+E836</f>
        <v>0.25</v>
      </c>
      <c r="Y836" s="15">
        <f>ROUND((V836*W836*X836),2)</f>
        <v>0.28000000000000003</v>
      </c>
      <c r="Z836" s="15"/>
    </row>
    <row r="837" spans="1:26" x14ac:dyDescent="0.25">
      <c r="A837" s="55" t="s">
        <v>510</v>
      </c>
      <c r="B837" s="15" t="s">
        <v>305</v>
      </c>
      <c r="C837" s="15"/>
      <c r="D837" s="15"/>
      <c r="E837" s="15"/>
      <c r="F837" s="15">
        <v>2.8410000000000002</v>
      </c>
      <c r="G837" s="15">
        <v>0.7</v>
      </c>
      <c r="H837" s="15">
        <v>0.1787</v>
      </c>
      <c r="I837" s="15">
        <v>2.8</v>
      </c>
      <c r="J837" s="15">
        <v>0</v>
      </c>
      <c r="K837" s="15">
        <v>2.8</v>
      </c>
      <c r="L837" s="15">
        <f t="shared" ref="L837" si="255">1.8+(W838-5)</f>
        <v>1.8</v>
      </c>
      <c r="M837" s="15">
        <v>2.8</v>
      </c>
      <c r="N837" s="15">
        <v>0</v>
      </c>
      <c r="O837" s="15">
        <v>2.8</v>
      </c>
      <c r="P837" s="15">
        <v>1.35</v>
      </c>
      <c r="Q837" s="15">
        <v>2.8</v>
      </c>
      <c r="R837" s="15">
        <v>0.45</v>
      </c>
      <c r="S837" s="15">
        <v>2.8397000000000001</v>
      </c>
      <c r="T837" s="15">
        <v>0.7</v>
      </c>
      <c r="U837" s="15">
        <f>U833</f>
        <v>0.1787</v>
      </c>
      <c r="V837" s="15">
        <f>AVERAGE(F797,I837,K837,M837,O837,Q837,S797)</f>
        <v>2.7862857142857149</v>
      </c>
      <c r="W837" s="15">
        <f>SUM(G837,J837,L837,N837,P837,R837,T837)</f>
        <v>5</v>
      </c>
      <c r="X837" s="15">
        <f>$D$544</f>
        <v>0.15</v>
      </c>
      <c r="Y837" s="15">
        <f>+ROUND((F797*H837)+(K837*L837*$D$544)+(O837*P837*$D$544)+(S797*U837),2)</f>
        <v>2.31</v>
      </c>
      <c r="Z837" s="15">
        <f>ROUND((I837*J837*X837)+(M837*N837*X837)+(Q837*R837*X837),2)</f>
        <v>0.19</v>
      </c>
    </row>
    <row r="838" spans="1:26" x14ac:dyDescent="0.25">
      <c r="A838" s="55"/>
      <c r="B838" s="15" t="s">
        <v>306</v>
      </c>
      <c r="C838" s="15">
        <v>5.6</v>
      </c>
      <c r="D838" s="15">
        <v>0.2</v>
      </c>
      <c r="E838" s="15">
        <v>0.25</v>
      </c>
      <c r="F838" s="56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>
        <f>+D838</f>
        <v>0.2</v>
      </c>
      <c r="W838" s="15">
        <f>+C840</f>
        <v>5</v>
      </c>
      <c r="X838" s="15">
        <f>+E838</f>
        <v>0.25</v>
      </c>
      <c r="Y838" s="15">
        <f>ROUND((V838*W838*X838),2)</f>
        <v>0.25</v>
      </c>
      <c r="Z838" s="15"/>
    </row>
    <row r="839" spans="1:26" x14ac:dyDescent="0.25">
      <c r="A839" s="55" t="s">
        <v>511</v>
      </c>
      <c r="B839" s="15" t="s">
        <v>307</v>
      </c>
      <c r="C839" s="15"/>
      <c r="D839" s="15"/>
      <c r="E839" s="15"/>
      <c r="F839" s="15">
        <v>8.1999999999999993</v>
      </c>
      <c r="G839" s="15">
        <v>0.7</v>
      </c>
      <c r="H839" s="15">
        <v>0.1787</v>
      </c>
      <c r="I839" s="15">
        <v>2.8</v>
      </c>
      <c r="J839" s="15">
        <v>0</v>
      </c>
      <c r="K839" s="15">
        <v>2.8</v>
      </c>
      <c r="L839" s="15">
        <f t="shared" ref="L839" si="256">1.8+(W840-5)</f>
        <v>1.8</v>
      </c>
      <c r="M839" s="15">
        <v>2.8</v>
      </c>
      <c r="N839" s="15">
        <v>0</v>
      </c>
      <c r="O839" s="15">
        <v>2.8</v>
      </c>
      <c r="P839" s="15">
        <v>1.35</v>
      </c>
      <c r="Q839" s="15">
        <v>2.8</v>
      </c>
      <c r="R839" s="15">
        <v>0.45</v>
      </c>
      <c r="S839" s="15">
        <v>2.7970000000000002</v>
      </c>
      <c r="T839" s="15">
        <v>0.7</v>
      </c>
      <c r="U839" s="15">
        <f>U835</f>
        <v>0.1787</v>
      </c>
      <c r="V839" s="15">
        <f>AVERAGE(F799,I839,K839,M839,O839,Q839,S799)</f>
        <v>2.8074285714285714</v>
      </c>
      <c r="W839" s="15">
        <f>SUM(G839,J839,L839,N839,P839,R839,T839)</f>
        <v>5</v>
      </c>
      <c r="X839" s="15">
        <f>$D$544</f>
        <v>0.15</v>
      </c>
      <c r="Y839" s="15">
        <f>+ROUND((F799*H839)+(K839*L839*$D$544)+(O839*P839*$D$544)+(S799*U839),2)</f>
        <v>2.33</v>
      </c>
      <c r="Z839" s="15">
        <f>ROUND((I839*J839*X839)+(M839*N839*X839)+(Q839*R839*X839),2)</f>
        <v>0.19</v>
      </c>
    </row>
    <row r="840" spans="1:26" x14ac:dyDescent="0.25">
      <c r="A840" s="55"/>
      <c r="B840" s="15" t="s">
        <v>308</v>
      </c>
      <c r="C840" s="15">
        <v>5</v>
      </c>
      <c r="D840" s="15">
        <v>0.2</v>
      </c>
      <c r="E840" s="15">
        <v>0.25</v>
      </c>
      <c r="F840" s="56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>
        <f>+D840</f>
        <v>0.2</v>
      </c>
      <c r="W840" s="15">
        <f>+C842</f>
        <v>5</v>
      </c>
      <c r="X840" s="15">
        <f>+E840</f>
        <v>0.25</v>
      </c>
      <c r="Y840" s="15">
        <f>ROUND((V840*W840*X840),2)</f>
        <v>0.25</v>
      </c>
      <c r="Z840" s="15"/>
    </row>
    <row r="841" spans="1:26" x14ac:dyDescent="0.25">
      <c r="A841" s="55" t="s">
        <v>512</v>
      </c>
      <c r="B841" s="15" t="s">
        <v>309</v>
      </c>
      <c r="C841" s="15"/>
      <c r="D841" s="15"/>
      <c r="E841" s="15"/>
      <c r="F841" s="15">
        <v>2.67</v>
      </c>
      <c r="G841" s="15">
        <v>0.7</v>
      </c>
      <c r="H841" s="15">
        <v>0.1787</v>
      </c>
      <c r="I841" s="15">
        <v>2.8</v>
      </c>
      <c r="J841" s="15">
        <v>0</v>
      </c>
      <c r="K841" s="15">
        <v>2.8</v>
      </c>
      <c r="L841" s="15">
        <v>1.8</v>
      </c>
      <c r="M841" s="15">
        <v>2.8</v>
      </c>
      <c r="N841" s="15">
        <v>0</v>
      </c>
      <c r="O841" s="15">
        <v>2.8</v>
      </c>
      <c r="P841" s="15">
        <v>1.8</v>
      </c>
      <c r="Q841" s="15">
        <v>2.8</v>
      </c>
      <c r="R841" s="15">
        <v>0</v>
      </c>
      <c r="S841" s="15">
        <v>2.7734000000000001</v>
      </c>
      <c r="T841" s="15">
        <v>0.7</v>
      </c>
      <c r="U841" s="15">
        <f>U837</f>
        <v>0.1787</v>
      </c>
      <c r="V841" s="15">
        <f>AVERAGE(F801,I841,K841,M841,O841,Q841,S801)</f>
        <v>2.8013000000000003</v>
      </c>
      <c r="W841" s="15">
        <f>SUM(G841,J841,L841,N841,P841,R841,T841)</f>
        <v>5</v>
      </c>
      <c r="X841" s="15">
        <f>$D$544</f>
        <v>0.15</v>
      </c>
      <c r="Y841" s="15">
        <f>+ROUND((F801*H841)+(K841*L841*$D$544)+(O841*P841*$D$544)+(S801*U841),2)</f>
        <v>2.5099999999999998</v>
      </c>
      <c r="Z841" s="15">
        <f>ROUND((I841*J841*X841)+(M841*N841*X841)+(Q841*R841*X841),2)</f>
        <v>0</v>
      </c>
    </row>
    <row r="842" spans="1:26" x14ac:dyDescent="0.25">
      <c r="A842" s="55"/>
      <c r="B842" s="15" t="s">
        <v>310</v>
      </c>
      <c r="C842" s="15">
        <v>5</v>
      </c>
      <c r="D842" s="15">
        <v>0.2</v>
      </c>
      <c r="E842" s="15">
        <v>0.25</v>
      </c>
      <c r="F842" s="56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>
        <f>+D842</f>
        <v>0.2</v>
      </c>
      <c r="W842" s="15">
        <f>+C844</f>
        <v>5.6</v>
      </c>
      <c r="X842" s="15">
        <f>+E842</f>
        <v>0.25</v>
      </c>
      <c r="Y842" s="15">
        <f>ROUND((V842*W842*X842),2)</f>
        <v>0.28000000000000003</v>
      </c>
      <c r="Z842" s="15"/>
    </row>
    <row r="843" spans="1:26" x14ac:dyDescent="0.25">
      <c r="A843" s="55" t="s">
        <v>513</v>
      </c>
      <c r="B843" s="15" t="s">
        <v>311</v>
      </c>
      <c r="C843" s="56"/>
      <c r="D843" s="15"/>
      <c r="E843" s="15"/>
      <c r="F843" s="15">
        <v>2.794</v>
      </c>
      <c r="G843" s="15">
        <v>0.7</v>
      </c>
      <c r="H843" s="15">
        <v>0.1787</v>
      </c>
      <c r="I843" s="15">
        <v>2.8</v>
      </c>
      <c r="J843" s="15">
        <v>0.45</v>
      </c>
      <c r="K843" s="15">
        <v>2.8</v>
      </c>
      <c r="L843" s="15">
        <v>1.35</v>
      </c>
      <c r="M843" s="15">
        <v>2.8</v>
      </c>
      <c r="N843" s="15">
        <v>0</v>
      </c>
      <c r="O843" s="15">
        <v>2.8</v>
      </c>
      <c r="P843" s="15">
        <f>1.8+(W844-5)</f>
        <v>2.7</v>
      </c>
      <c r="Q843" s="15">
        <v>2.8</v>
      </c>
      <c r="R843" s="15">
        <v>0</v>
      </c>
      <c r="S843" s="15">
        <v>2.83</v>
      </c>
      <c r="T843" s="15">
        <v>0.7</v>
      </c>
      <c r="U843" s="15">
        <f>U839</f>
        <v>0.1787</v>
      </c>
      <c r="V843" s="15">
        <f>AVERAGE(F803,I843,K843,M843,O843,Q843,S803)</f>
        <v>2.7959428571428573</v>
      </c>
      <c r="W843" s="15">
        <f>SUM(G843,J843,L843,N843,P843,R843,T843)</f>
        <v>5.9</v>
      </c>
      <c r="X843" s="15">
        <f>$D$544</f>
        <v>0.15</v>
      </c>
      <c r="Y843" s="15">
        <f>+ROUND((F803*H843)+(K843*L843*$D$544)+(O843*P843*$D$544)+(S803*U843),2)</f>
        <v>2.7</v>
      </c>
      <c r="Z843" s="15">
        <f>ROUND((I843*J843*X843)+(M843*N843*X843)+(Q843*R843*X843),2)</f>
        <v>0.19</v>
      </c>
    </row>
    <row r="844" spans="1:26" x14ac:dyDescent="0.25">
      <c r="A844" s="55"/>
      <c r="B844" s="15" t="s">
        <v>312</v>
      </c>
      <c r="C844" s="15">
        <v>5.6</v>
      </c>
      <c r="D844" s="15">
        <v>0.2</v>
      </c>
      <c r="E844" s="15">
        <v>0.25</v>
      </c>
      <c r="F844" s="56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>
        <f>+D844</f>
        <v>0.2</v>
      </c>
      <c r="W844" s="15">
        <f>+C846</f>
        <v>5.9</v>
      </c>
      <c r="X844" s="15">
        <f>+E844</f>
        <v>0.25</v>
      </c>
      <c r="Y844" s="15">
        <f>ROUND((V844*W844*X844),2)</f>
        <v>0.3</v>
      </c>
      <c r="Z844" s="15"/>
    </row>
    <row r="845" spans="1:26" x14ac:dyDescent="0.25">
      <c r="A845" s="55" t="s">
        <v>514</v>
      </c>
      <c r="B845" s="15" t="s">
        <v>313</v>
      </c>
      <c r="C845" s="15"/>
      <c r="D845" s="15"/>
      <c r="E845" s="15"/>
      <c r="F845" s="15">
        <v>3.0827</v>
      </c>
      <c r="G845" s="15">
        <v>0.7</v>
      </c>
      <c r="H845" s="15">
        <v>0.1787</v>
      </c>
      <c r="I845" s="15">
        <v>2.8</v>
      </c>
      <c r="J845" s="15">
        <v>0.45</v>
      </c>
      <c r="K845" s="15">
        <v>2.8</v>
      </c>
      <c r="L845" s="15">
        <v>1.35</v>
      </c>
      <c r="M845" s="15">
        <v>2.8</v>
      </c>
      <c r="N845" s="15">
        <v>0</v>
      </c>
      <c r="O845" s="15">
        <v>2.8</v>
      </c>
      <c r="P845" s="15">
        <f t="shared" ref="P845" si="257">1.8+(W846-5)</f>
        <v>2.7</v>
      </c>
      <c r="Q845" s="15">
        <v>2.8</v>
      </c>
      <c r="R845" s="15">
        <v>0</v>
      </c>
      <c r="S845" s="15">
        <v>2.4157999999999999</v>
      </c>
      <c r="T845" s="15">
        <v>0.7</v>
      </c>
      <c r="U845" s="15">
        <f>U841</f>
        <v>0.1787</v>
      </c>
      <c r="V845" s="15">
        <f>AVERAGE(F805,I845,K845,M845,O845,Q845,S805)</f>
        <v>2.8012857142857146</v>
      </c>
      <c r="W845" s="15">
        <f>SUM(G845,J845,L845,N845,P845,R845,T845)</f>
        <v>5.9</v>
      </c>
      <c r="X845" s="15">
        <f>$D$544</f>
        <v>0.15</v>
      </c>
      <c r="Y845" s="15">
        <f>+ROUND((F805*H845)+(K845*L845*$D$544)+(O845*P845*$D$544)+(S805*U845),2)</f>
        <v>2.7</v>
      </c>
      <c r="Z845" s="15">
        <f>ROUND((I845*J845*X845)+(M845*N845*X845)+(Q845*R845*X845),2)</f>
        <v>0.19</v>
      </c>
    </row>
    <row r="846" spans="1:26" x14ac:dyDescent="0.25">
      <c r="A846" s="55"/>
      <c r="B846" s="15" t="s">
        <v>314</v>
      </c>
      <c r="C846" s="15">
        <v>5.9</v>
      </c>
      <c r="D846" s="15">
        <v>0.2</v>
      </c>
      <c r="E846" s="15">
        <v>0.25</v>
      </c>
      <c r="F846" s="56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>
        <f>+D846</f>
        <v>0.2</v>
      </c>
      <c r="W846" s="15">
        <f>+C848</f>
        <v>5.9</v>
      </c>
      <c r="X846" s="15">
        <f>+E846</f>
        <v>0.25</v>
      </c>
      <c r="Y846" s="15">
        <f>ROUND((V846*W846*X846),2)</f>
        <v>0.3</v>
      </c>
      <c r="Z846" s="15"/>
    </row>
    <row r="847" spans="1:26" x14ac:dyDescent="0.25">
      <c r="A847" s="55" t="s">
        <v>515</v>
      </c>
      <c r="B847" s="15" t="s">
        <v>315</v>
      </c>
      <c r="C847" s="15"/>
      <c r="D847" s="15"/>
      <c r="E847" s="15"/>
      <c r="F847" s="15">
        <v>3.6280000000000001</v>
      </c>
      <c r="G847" s="15">
        <v>0.7</v>
      </c>
      <c r="H847" s="15">
        <v>0.1787</v>
      </c>
      <c r="I847" s="15">
        <v>2.8</v>
      </c>
      <c r="J847" s="15">
        <v>0.45</v>
      </c>
      <c r="K847" s="15">
        <v>2.8</v>
      </c>
      <c r="L847" s="15">
        <v>1.35</v>
      </c>
      <c r="M847" s="15">
        <v>2.8</v>
      </c>
      <c r="N847" s="15">
        <v>0</v>
      </c>
      <c r="O847" s="15">
        <v>2.8</v>
      </c>
      <c r="P847" s="15">
        <f t="shared" ref="P847" si="258">1.8+(W848-5)</f>
        <v>2.7</v>
      </c>
      <c r="Q847" s="15">
        <v>2.8</v>
      </c>
      <c r="R847" s="15">
        <v>0</v>
      </c>
      <c r="S847" s="15">
        <v>1.6380999999999999</v>
      </c>
      <c r="T847" s="15">
        <v>0.7</v>
      </c>
      <c r="U847" s="15">
        <f>U843</f>
        <v>0.1787</v>
      </c>
      <c r="V847" s="15">
        <f>AVERAGE(F807,I847,K847,M847,O847,Q847,S807)</f>
        <v>2.7985714285714285</v>
      </c>
      <c r="W847" s="15">
        <f>SUM(G847,J847,L847,N847,P847,R847,T847)</f>
        <v>5.9</v>
      </c>
      <c r="X847" s="15">
        <f>$D$544</f>
        <v>0.15</v>
      </c>
      <c r="Y847" s="15">
        <f>+ROUND((F807*H847)+(K847*L847*$D$544)+(O847*P847*$D$544)+(S807*U847),2)</f>
        <v>2.7</v>
      </c>
      <c r="Z847" s="15">
        <f>ROUND((I847*J847*X847)+(M847*N847*X847)+(Q847*R847*X847),2)</f>
        <v>0.19</v>
      </c>
    </row>
    <row r="848" spans="1:26" x14ac:dyDescent="0.25">
      <c r="A848" s="55"/>
      <c r="B848" s="15" t="s">
        <v>316</v>
      </c>
      <c r="C848" s="15">
        <v>5.9</v>
      </c>
      <c r="D848" s="15">
        <v>0.2</v>
      </c>
      <c r="E848" s="15">
        <v>0.25</v>
      </c>
      <c r="F848" s="56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>
        <f>+D848</f>
        <v>0.2</v>
      </c>
      <c r="W848" s="15">
        <f>+C850</f>
        <v>5.9</v>
      </c>
      <c r="X848" s="15">
        <f>+E848</f>
        <v>0.25</v>
      </c>
      <c r="Y848" s="15">
        <f>ROUND((V848*W848*X848),2)</f>
        <v>0.3</v>
      </c>
      <c r="Z848" s="15"/>
    </row>
    <row r="849" spans="1:26" x14ac:dyDescent="0.25">
      <c r="A849" s="55" t="s">
        <v>516</v>
      </c>
      <c r="B849" s="15" t="s">
        <v>317</v>
      </c>
      <c r="C849" s="15"/>
      <c r="D849" s="15"/>
      <c r="E849" s="15"/>
      <c r="F849" s="15">
        <v>3.5</v>
      </c>
      <c r="G849" s="15">
        <v>0.7</v>
      </c>
      <c r="H849" s="15">
        <v>0.1787</v>
      </c>
      <c r="I849" s="15">
        <v>2.8</v>
      </c>
      <c r="J849" s="15">
        <v>0.45</v>
      </c>
      <c r="K849" s="15">
        <v>2.8</v>
      </c>
      <c r="L849" s="15">
        <v>1.35</v>
      </c>
      <c r="M849" s="15">
        <v>2.8</v>
      </c>
      <c r="N849" s="15">
        <v>0</v>
      </c>
      <c r="O849" s="15">
        <v>2.8</v>
      </c>
      <c r="P849" s="15">
        <f t="shared" ref="P849" si="259">1.8+(W850-5)</f>
        <v>2.2119999999999997</v>
      </c>
      <c r="Q849" s="15">
        <v>2.8</v>
      </c>
      <c r="R849" s="15">
        <v>0</v>
      </c>
      <c r="S849" s="15">
        <v>1.7592000000000001</v>
      </c>
      <c r="T849" s="15">
        <v>0.7</v>
      </c>
      <c r="U849" s="15">
        <f>U845</f>
        <v>0.1787</v>
      </c>
      <c r="V849" s="15">
        <f>AVERAGE(F849,I849,K849,M849,O849,Q849,S851)</f>
        <v>2.9064285714285711</v>
      </c>
      <c r="W849" s="15">
        <f>SUM(G849,J849,L849,N849,P849,R849,T849)</f>
        <v>5.4119999999999999</v>
      </c>
      <c r="X849" s="15">
        <f>$D$544</f>
        <v>0.15</v>
      </c>
      <c r="Y849" s="15">
        <f>+ROUND((F849*H849)+(K849*L849*$D$544)+(O849*P849*$D$544)+(S851*U849),2)</f>
        <v>2.63</v>
      </c>
      <c r="Z849" s="15">
        <f>ROUND((I849*J849*X849)+(M849*N849*X849)+(Q849*R849*X849),2)</f>
        <v>0.19</v>
      </c>
    </row>
    <row r="850" spans="1:26" x14ac:dyDescent="0.25">
      <c r="A850" s="55"/>
      <c r="B850" s="15" t="s">
        <v>318</v>
      </c>
      <c r="C850" s="15">
        <v>5.9</v>
      </c>
      <c r="D850" s="15">
        <v>0.2</v>
      </c>
      <c r="E850" s="15">
        <v>0.25</v>
      </c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>
        <f>+D850</f>
        <v>0.2</v>
      </c>
      <c r="W850" s="15">
        <f>+C852</f>
        <v>5.4119999999999999</v>
      </c>
      <c r="X850" s="15">
        <f>+E850</f>
        <v>0.25</v>
      </c>
      <c r="Y850" s="15">
        <f>ROUND((V850*W850*X850),2)</f>
        <v>0.27</v>
      </c>
      <c r="Z850" s="15"/>
    </row>
    <row r="851" spans="1:26" x14ac:dyDescent="0.25">
      <c r="A851" s="55" t="s">
        <v>517</v>
      </c>
      <c r="B851" s="15" t="s">
        <v>319</v>
      </c>
      <c r="C851" s="15"/>
      <c r="D851" s="15"/>
      <c r="E851" s="15"/>
      <c r="F851" s="15">
        <v>2.8</v>
      </c>
      <c r="G851" s="15">
        <v>0.7</v>
      </c>
      <c r="H851" s="15">
        <v>0.1787</v>
      </c>
      <c r="I851" s="15">
        <v>2.8</v>
      </c>
      <c r="J851" s="15">
        <v>0.45</v>
      </c>
      <c r="K851" s="15">
        <v>2.8</v>
      </c>
      <c r="L851" s="15">
        <v>1.35</v>
      </c>
      <c r="M851" s="15">
        <v>2.8</v>
      </c>
      <c r="N851" s="15">
        <v>0</v>
      </c>
      <c r="O851" s="15">
        <v>2.8</v>
      </c>
      <c r="P851" s="15">
        <f t="shared" ref="P851" si="260">1.8+(W852-5)</f>
        <v>1.8</v>
      </c>
      <c r="Q851" s="15">
        <v>2.8</v>
      </c>
      <c r="R851" s="15">
        <v>0</v>
      </c>
      <c r="S851" s="15">
        <v>2.8450000000000002</v>
      </c>
      <c r="T851" s="15">
        <v>0.7</v>
      </c>
      <c r="U851" s="15">
        <f>U847</f>
        <v>0.1787</v>
      </c>
      <c r="V851" s="15">
        <f>AVERAGE(F851,I851,K851,M851,O851,Q851,S853)</f>
        <v>2.8011428571428572</v>
      </c>
      <c r="W851" s="15">
        <f>SUM(G851,J851,L851,N851,P851,R851,T851)</f>
        <v>5</v>
      </c>
      <c r="X851" s="15">
        <f>$D$544</f>
        <v>0.15</v>
      </c>
      <c r="Y851" s="15">
        <f>+ROUND((F851*H851)+(K851*L851*$D$544)+(O851*P851*$D$544)+(S853*U851),2)</f>
        <v>2.33</v>
      </c>
      <c r="Z851" s="15">
        <f>ROUND((I851*J851*X851)+(M851*N851*X851)+(Q851*R851*X851),2)</f>
        <v>0.19</v>
      </c>
    </row>
    <row r="852" spans="1:26" x14ac:dyDescent="0.25">
      <c r="A852" s="55"/>
      <c r="B852" s="15" t="s">
        <v>320</v>
      </c>
      <c r="C852" s="15">
        <v>5.4119999999999999</v>
      </c>
      <c r="D852" s="15">
        <v>0.2</v>
      </c>
      <c r="E852" s="15">
        <v>0.25</v>
      </c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>
        <f>+D852</f>
        <v>0.2</v>
      </c>
      <c r="W852" s="15">
        <f>+C854</f>
        <v>5</v>
      </c>
      <c r="X852" s="15">
        <f>+E852</f>
        <v>0.25</v>
      </c>
      <c r="Y852" s="15">
        <f>ROUND((V852*W852*X852),2)</f>
        <v>0.25</v>
      </c>
      <c r="Z852" s="15"/>
    </row>
    <row r="853" spans="1:26" x14ac:dyDescent="0.25">
      <c r="A853" s="55" t="s">
        <v>518</v>
      </c>
      <c r="B853" s="15" t="s">
        <v>321</v>
      </c>
      <c r="C853" s="15"/>
      <c r="D853" s="15"/>
      <c r="E853" s="15"/>
      <c r="F853" s="15">
        <v>2.8</v>
      </c>
      <c r="G853" s="15">
        <v>0.7</v>
      </c>
      <c r="H853" s="15">
        <v>0.1787</v>
      </c>
      <c r="I853" s="15">
        <v>2.8</v>
      </c>
      <c r="J853" s="15">
        <v>0.45</v>
      </c>
      <c r="K853" s="15">
        <v>2.8</v>
      </c>
      <c r="L853" s="15">
        <v>1.35</v>
      </c>
      <c r="M853" s="15">
        <v>2.8</v>
      </c>
      <c r="N853" s="15">
        <v>0</v>
      </c>
      <c r="O853" s="15">
        <v>2.8</v>
      </c>
      <c r="P853" s="15">
        <f t="shared" ref="P853" si="261">1.8+(W854-5)</f>
        <v>1.8</v>
      </c>
      <c r="Q853" s="15">
        <v>2.8</v>
      </c>
      <c r="R853" s="15">
        <v>0</v>
      </c>
      <c r="S853" s="15">
        <v>2.8079999999999998</v>
      </c>
      <c r="T853" s="15">
        <v>0.7</v>
      </c>
      <c r="U853" s="15">
        <f>U849</f>
        <v>0.1787</v>
      </c>
      <c r="V853" s="15">
        <f>AVERAGE(F853,I853,K853,M853,O853,Q853,S855)</f>
        <v>2.7481428571428572</v>
      </c>
      <c r="W853" s="15">
        <f>SUM(G853,J853,L853,N853,P853,R853,T853)</f>
        <v>5</v>
      </c>
      <c r="X853" s="15">
        <f>$D$544</f>
        <v>0.15</v>
      </c>
      <c r="Y853" s="15">
        <f>+ROUND((F853*H853)+(K853*L853*$D$544)+(O853*P853*$D$544)+(S855*U853),2)</f>
        <v>2.2599999999999998</v>
      </c>
      <c r="Z853" s="15">
        <f>ROUND((I853*J853*X853)+(M853*N853*X853)+(Q853*R853*X853),2)</f>
        <v>0.19</v>
      </c>
    </row>
    <row r="854" spans="1:26" x14ac:dyDescent="0.25">
      <c r="A854" s="55"/>
      <c r="B854" s="15" t="s">
        <v>322</v>
      </c>
      <c r="C854" s="15">
        <v>5</v>
      </c>
      <c r="D854" s="15">
        <v>0.2</v>
      </c>
      <c r="E854" s="15">
        <v>0.25</v>
      </c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>
        <f>+D854</f>
        <v>0.2</v>
      </c>
      <c r="W854" s="15">
        <f>+C854</f>
        <v>5</v>
      </c>
      <c r="X854" s="15">
        <f>+E854</f>
        <v>0.25</v>
      </c>
      <c r="Y854" s="15">
        <f>ROUND((V854*W854*X854),2)</f>
        <v>0.25</v>
      </c>
      <c r="Z854" s="15"/>
    </row>
    <row r="855" spans="1:26" x14ac:dyDescent="0.25">
      <c r="A855" s="55" t="s">
        <v>519</v>
      </c>
      <c r="B855" s="15" t="s">
        <v>323</v>
      </c>
      <c r="C855" s="15"/>
      <c r="D855" s="15"/>
      <c r="E855" s="15"/>
      <c r="F855" s="15">
        <v>3.1840000000000002</v>
      </c>
      <c r="G855" s="15">
        <v>0.7</v>
      </c>
      <c r="H855" s="15">
        <v>0.1787</v>
      </c>
      <c r="I855" s="15">
        <v>2.8</v>
      </c>
      <c r="J855" s="15">
        <v>0.45</v>
      </c>
      <c r="K855" s="15">
        <v>2.8</v>
      </c>
      <c r="L855" s="15">
        <v>1.35</v>
      </c>
      <c r="M855" s="15">
        <v>2.8</v>
      </c>
      <c r="N855" s="15">
        <v>0</v>
      </c>
      <c r="O855" s="15">
        <v>2.8</v>
      </c>
      <c r="P855" s="15">
        <f t="shared" ref="P855" si="262">1.8+(W856-5)</f>
        <v>1.8</v>
      </c>
      <c r="Q855" s="15">
        <v>2.8</v>
      </c>
      <c r="R855" s="15">
        <v>0</v>
      </c>
      <c r="S855" s="15">
        <v>2.4369999999999998</v>
      </c>
      <c r="T855" s="15">
        <v>0.7</v>
      </c>
      <c r="U855" s="15">
        <f>U851</f>
        <v>0.1787</v>
      </c>
      <c r="V855" s="15">
        <f>AVERAGE(F855,I855,K855,M855,O855,Q855,S857)</f>
        <v>2.7591428571428573</v>
      </c>
      <c r="W855" s="15">
        <f>SUM(G855,J855,L855,N855,P855,R855,T855)</f>
        <v>5</v>
      </c>
      <c r="X855" s="15">
        <f>$D$544</f>
        <v>0.15</v>
      </c>
      <c r="Y855" s="15">
        <f>+ROUND((F855*H855)+(K855*L855*$D$544)+(O855*P855*$D$544)+(S857*U855),2)</f>
        <v>2.27</v>
      </c>
      <c r="Z855" s="15">
        <f>ROUND((I855*J855*X855)+(M855*N855*X855)+(Q855*R855*X855),2)</f>
        <v>0.19</v>
      </c>
    </row>
    <row r="856" spans="1:26" x14ac:dyDescent="0.25">
      <c r="A856" s="55"/>
      <c r="B856" s="15" t="s">
        <v>324</v>
      </c>
      <c r="C856" s="15">
        <v>5</v>
      </c>
      <c r="D856" s="15">
        <v>0.2</v>
      </c>
      <c r="E856" s="15">
        <v>0.25</v>
      </c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>
        <f>+D856</f>
        <v>0.2</v>
      </c>
      <c r="W856" s="15">
        <f>+C856</f>
        <v>5</v>
      </c>
      <c r="X856" s="15">
        <f>+E856</f>
        <v>0.25</v>
      </c>
      <c r="Y856" s="15">
        <f>ROUND((V856*W856*X856),2)</f>
        <v>0.25</v>
      </c>
      <c r="Z856" s="15"/>
    </row>
    <row r="857" spans="1:26" x14ac:dyDescent="0.25">
      <c r="A857" s="55" t="s">
        <v>520</v>
      </c>
      <c r="B857" s="15" t="s">
        <v>325</v>
      </c>
      <c r="C857" s="15"/>
      <c r="D857" s="15"/>
      <c r="E857" s="15"/>
      <c r="F857" s="15">
        <v>3.4430000000000001</v>
      </c>
      <c r="G857" s="15">
        <v>0.7</v>
      </c>
      <c r="H857" s="15">
        <v>0.1787</v>
      </c>
      <c r="I857" s="15">
        <v>2.8</v>
      </c>
      <c r="J857" s="15">
        <v>0.45</v>
      </c>
      <c r="K857" s="15">
        <v>2.8</v>
      </c>
      <c r="L857" s="15">
        <v>1.35</v>
      </c>
      <c r="M857" s="15">
        <v>2.8</v>
      </c>
      <c r="N857" s="15">
        <v>0</v>
      </c>
      <c r="O857" s="15">
        <v>2.8</v>
      </c>
      <c r="P857" s="15">
        <f t="shared" ref="P857" si="263">1.8+(W858-5)</f>
        <v>1.8</v>
      </c>
      <c r="Q857" s="15">
        <v>2.8</v>
      </c>
      <c r="R857" s="15">
        <v>0</v>
      </c>
      <c r="S857" s="15">
        <v>2.13</v>
      </c>
      <c r="T857" s="15">
        <v>0.7</v>
      </c>
      <c r="U857" s="15">
        <f>U853</f>
        <v>0.1787</v>
      </c>
      <c r="V857" s="15">
        <f>AVERAGE(F857,I857,K857,M857,O857,Q857,S859)</f>
        <v>2.8477142857142859</v>
      </c>
      <c r="W857" s="15">
        <f>SUM(G857,J857,L857,N857,P857,R857,T857)</f>
        <v>5</v>
      </c>
      <c r="X857" s="15">
        <f>$D$544</f>
        <v>0.15</v>
      </c>
      <c r="Y857" s="15">
        <f>+ROUND((F857*H857)+(K857*L857*$D$544)+(O857*P857*$D$544)+(S859*U857),2)</f>
        <v>2.38</v>
      </c>
      <c r="Z857" s="15">
        <f>ROUND((I857*J857*X857)+(M857*N857*X857)+(Q857*R857*X857),2)</f>
        <v>0.19</v>
      </c>
    </row>
    <row r="858" spans="1:26" x14ac:dyDescent="0.25">
      <c r="A858" s="55"/>
      <c r="B858" s="15" t="s">
        <v>326</v>
      </c>
      <c r="C858" s="15">
        <v>5</v>
      </c>
      <c r="D858" s="15">
        <v>0.2</v>
      </c>
      <c r="E858" s="15">
        <v>0.25</v>
      </c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>
        <f>+D858</f>
        <v>0.2</v>
      </c>
      <c r="W858" s="15">
        <f>+C858</f>
        <v>5</v>
      </c>
      <c r="X858" s="15">
        <f>+E858</f>
        <v>0.25</v>
      </c>
      <c r="Y858" s="15">
        <f>ROUND((V858*W858*X858),2)</f>
        <v>0.25</v>
      </c>
      <c r="Z858" s="15"/>
    </row>
    <row r="859" spans="1:26" x14ac:dyDescent="0.25">
      <c r="A859" s="55" t="s">
        <v>521</v>
      </c>
      <c r="B859" s="15" t="s">
        <v>327</v>
      </c>
      <c r="C859" s="15"/>
      <c r="D859" s="15"/>
      <c r="E859" s="15"/>
      <c r="F859" s="15">
        <v>3.101</v>
      </c>
      <c r="G859" s="15">
        <v>0.7</v>
      </c>
      <c r="H859" s="15">
        <v>0.1787</v>
      </c>
      <c r="I859" s="15">
        <v>2.8</v>
      </c>
      <c r="J859" s="15">
        <v>0.45</v>
      </c>
      <c r="K859" s="15">
        <v>2.8</v>
      </c>
      <c r="L859" s="15">
        <v>1.35</v>
      </c>
      <c r="M859" s="15">
        <v>2.8</v>
      </c>
      <c r="N859" s="15">
        <v>0</v>
      </c>
      <c r="O859" s="15">
        <v>2.8</v>
      </c>
      <c r="P859" s="15">
        <f t="shared" ref="P859" si="264">1.8+(W860-5)</f>
        <v>1.8</v>
      </c>
      <c r="Q859" s="15">
        <v>2.8</v>
      </c>
      <c r="R859" s="15">
        <v>0</v>
      </c>
      <c r="S859" s="15">
        <v>2.4910000000000001</v>
      </c>
      <c r="T859" s="15">
        <v>0.7</v>
      </c>
      <c r="U859" s="15">
        <f>U855</f>
        <v>0.1787</v>
      </c>
      <c r="V859" s="15">
        <f>AVERAGE(F859,I859,K859,M859,O859,Q859,S861)</f>
        <v>2.8430000000000004</v>
      </c>
      <c r="W859" s="15">
        <f>SUM(G859,J859,L859,N859,P859,R859,T859)</f>
        <v>5</v>
      </c>
      <c r="X859" s="15">
        <f>$D$544</f>
        <v>0.15</v>
      </c>
      <c r="Y859" s="15">
        <f>+ROUND((F859*H859)+(K859*L859*$D$544)+(O859*P859*$D$544)+(S861*U859),2)</f>
        <v>2.38</v>
      </c>
      <c r="Z859" s="15">
        <f>ROUND((I859*J859*X859)+(M859*N859*X859)+(Q859*R859*X859),2)</f>
        <v>0.19</v>
      </c>
    </row>
    <row r="860" spans="1:26" x14ac:dyDescent="0.25">
      <c r="A860" s="55"/>
      <c r="B860" s="15" t="s">
        <v>328</v>
      </c>
      <c r="C860" s="15">
        <v>5</v>
      </c>
      <c r="D860" s="15">
        <v>0.2</v>
      </c>
      <c r="E860" s="15">
        <v>0.25</v>
      </c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>
        <f>+D860</f>
        <v>0.2</v>
      </c>
      <c r="W860" s="15">
        <f>+C860</f>
        <v>5</v>
      </c>
      <c r="X860" s="15">
        <f>+E860</f>
        <v>0.25</v>
      </c>
      <c r="Y860" s="15">
        <f>ROUND((V860*W860*X860),2)</f>
        <v>0.25</v>
      </c>
      <c r="Z860" s="15"/>
    </row>
    <row r="861" spans="1:26" x14ac:dyDescent="0.25">
      <c r="A861" s="55" t="s">
        <v>522</v>
      </c>
      <c r="B861" s="15" t="s">
        <v>329</v>
      </c>
      <c r="C861" s="15"/>
      <c r="D861" s="15"/>
      <c r="E861" s="15"/>
      <c r="F861" s="15">
        <v>2.8</v>
      </c>
      <c r="G861" s="15">
        <v>0.7</v>
      </c>
      <c r="H861" s="15">
        <v>0.1787</v>
      </c>
      <c r="I861" s="15">
        <v>2.8</v>
      </c>
      <c r="J861" s="15">
        <v>0.45</v>
      </c>
      <c r="K861" s="15">
        <v>2.8</v>
      </c>
      <c r="L861" s="15">
        <v>0.9</v>
      </c>
      <c r="M861" s="15">
        <v>2.8</v>
      </c>
      <c r="N861" s="15">
        <v>0.9</v>
      </c>
      <c r="O861" s="15">
        <v>2.8</v>
      </c>
      <c r="P861" s="15">
        <v>0.9</v>
      </c>
      <c r="Q861" s="15">
        <v>2.8</v>
      </c>
      <c r="R861" s="15">
        <v>0.45</v>
      </c>
      <c r="S861" s="15">
        <v>2.8</v>
      </c>
      <c r="T861" s="15">
        <v>0.7</v>
      </c>
      <c r="U861" s="15">
        <f>U857</f>
        <v>0.1787</v>
      </c>
      <c r="V861" s="15">
        <f>AVERAGE(F861,I861,K861,M861,O861,Q861,S861)</f>
        <v>2.8000000000000003</v>
      </c>
      <c r="W861" s="15">
        <f>SUM(G861,J861,L861,N861,P861,R861,T861)</f>
        <v>5</v>
      </c>
      <c r="X861" s="15">
        <f>$D$544</f>
        <v>0.15</v>
      </c>
      <c r="Y861" s="15">
        <f>+ROUND((F861*H861)+(K861*L861*$D$544)+(O861*P861*$D$544)+(S861*U861),2)</f>
        <v>1.76</v>
      </c>
      <c r="Z861" s="15">
        <f>ROUND((I861*J861*X861)+(M861*N861*X861)+(Q861*R861*X861),2)</f>
        <v>0.76</v>
      </c>
    </row>
    <row r="862" spans="1:26" x14ac:dyDescent="0.25">
      <c r="A862" s="55"/>
      <c r="B862" s="15" t="s">
        <v>330</v>
      </c>
      <c r="C862" s="15">
        <v>5</v>
      </c>
      <c r="D862" s="15">
        <v>0.2</v>
      </c>
      <c r="E862" s="15">
        <v>0.25</v>
      </c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>
        <f>+D862</f>
        <v>0.2</v>
      </c>
      <c r="W862" s="15">
        <f>+C862</f>
        <v>5</v>
      </c>
      <c r="X862" s="15">
        <f>+E862</f>
        <v>0.25</v>
      </c>
      <c r="Y862" s="15">
        <f>ROUND((V862*W862*X862),2)</f>
        <v>0.25</v>
      </c>
      <c r="Z862" s="15"/>
    </row>
    <row r="863" spans="1:26" x14ac:dyDescent="0.25">
      <c r="A863" s="55" t="s">
        <v>523</v>
      </c>
      <c r="B863" s="15" t="s">
        <v>331</v>
      </c>
      <c r="C863" s="15"/>
      <c r="D863" s="15"/>
      <c r="E863" s="15"/>
      <c r="F863" s="15">
        <v>2.8</v>
      </c>
      <c r="G863" s="15">
        <v>0.7</v>
      </c>
      <c r="H863" s="15">
        <v>0.1787</v>
      </c>
      <c r="I863" s="15">
        <v>2.8</v>
      </c>
      <c r="J863" s="15">
        <v>0.45</v>
      </c>
      <c r="K863" s="15">
        <v>2.8</v>
      </c>
      <c r="L863" s="15">
        <v>0.9</v>
      </c>
      <c r="M863" s="15">
        <v>2.8</v>
      </c>
      <c r="N863" s="15">
        <v>0.9</v>
      </c>
      <c r="O863" s="15">
        <v>2.8</v>
      </c>
      <c r="P863" s="15">
        <v>0.9</v>
      </c>
      <c r="Q863" s="15">
        <v>2.8</v>
      </c>
      <c r="R863" s="15">
        <v>0.45</v>
      </c>
      <c r="S863" s="15">
        <v>2.8</v>
      </c>
      <c r="T863" s="15">
        <v>0.7</v>
      </c>
      <c r="U863" s="15">
        <f>U859</f>
        <v>0.1787</v>
      </c>
      <c r="V863" s="15">
        <f>AVERAGE(F863,I863,K863,M863,O863,Q863,S863)</f>
        <v>2.8000000000000003</v>
      </c>
      <c r="W863" s="15">
        <f>SUM(G863,J863,L863,N863,P863,R863,T863)</f>
        <v>5</v>
      </c>
      <c r="X863" s="15">
        <f>$D$544</f>
        <v>0.15</v>
      </c>
      <c r="Y863" s="15">
        <f>+ROUND((F863*H863)+(K863*L863*$D$544)+(O863*P863*$D$544)+(S863*U863),2)</f>
        <v>1.76</v>
      </c>
      <c r="Z863" s="15">
        <f>ROUND((I863*J863*X863)+(M863*N863*X863)+(Q863*R863*X863),2)</f>
        <v>0.76</v>
      </c>
    </row>
    <row r="864" spans="1:26" x14ac:dyDescent="0.25">
      <c r="A864" s="55"/>
      <c r="B864" s="15" t="s">
        <v>332</v>
      </c>
      <c r="C864" s="15">
        <v>5</v>
      </c>
      <c r="D864" s="15">
        <v>0.2</v>
      </c>
      <c r="E864" s="15">
        <v>0.25</v>
      </c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>
        <f>+D864</f>
        <v>0.2</v>
      </c>
      <c r="W864" s="15">
        <f>+C864</f>
        <v>5</v>
      </c>
      <c r="X864" s="15">
        <f>+E864</f>
        <v>0.25</v>
      </c>
      <c r="Y864" s="15">
        <f>ROUND((V864*W864*X864),2)</f>
        <v>0.25</v>
      </c>
      <c r="Z864" s="15"/>
    </row>
    <row r="865" spans="1:26" x14ac:dyDescent="0.25">
      <c r="A865" s="55" t="s">
        <v>524</v>
      </c>
      <c r="B865" s="15" t="s">
        <v>333</v>
      </c>
      <c r="C865" s="15"/>
      <c r="D865" s="15"/>
      <c r="E865" s="15"/>
      <c r="F865" s="15">
        <v>2.8</v>
      </c>
      <c r="G865" s="15">
        <v>0.7</v>
      </c>
      <c r="H865" s="15">
        <v>0.1787</v>
      </c>
      <c r="I865" s="15">
        <v>2.8</v>
      </c>
      <c r="J865" s="15">
        <v>0.45</v>
      </c>
      <c r="K865" s="15">
        <v>2.8</v>
      </c>
      <c r="L865" s="15">
        <v>0.9</v>
      </c>
      <c r="M865" s="15">
        <v>2.8</v>
      </c>
      <c r="N865" s="15">
        <v>0.9</v>
      </c>
      <c r="O865" s="15">
        <v>2.8</v>
      </c>
      <c r="P865" s="15">
        <v>0.9</v>
      </c>
      <c r="Q865" s="15">
        <v>2.8</v>
      </c>
      <c r="R865" s="15">
        <v>0.45</v>
      </c>
      <c r="S865" s="15">
        <v>2.8</v>
      </c>
      <c r="T865" s="15">
        <v>0.7</v>
      </c>
      <c r="U865" s="15">
        <f>U861</f>
        <v>0.1787</v>
      </c>
      <c r="V865" s="15">
        <f>AVERAGE(F865,I865,K865,M865,O865,Q865,S865)</f>
        <v>2.8000000000000003</v>
      </c>
      <c r="W865" s="15">
        <f>SUM(G865,J865,L865,N865,P865,R865,T865)</f>
        <v>5</v>
      </c>
      <c r="X865" s="15">
        <f>$D$544</f>
        <v>0.15</v>
      </c>
      <c r="Y865" s="15">
        <f>+ROUND((F865*H865)+(K865*L865*$D$544)+(O865*P865*$D$544)+(S865*U865),2)</f>
        <v>1.76</v>
      </c>
      <c r="Z865" s="15">
        <f>ROUND((I865*J865*X865)+(M865*N865*X865)+(Q865*R865*X865),2)</f>
        <v>0.76</v>
      </c>
    </row>
    <row r="866" spans="1:26" x14ac:dyDescent="0.25">
      <c r="A866" s="55"/>
      <c r="B866" s="15" t="s">
        <v>334</v>
      </c>
      <c r="C866" s="15">
        <v>5</v>
      </c>
      <c r="D866" s="15">
        <v>0.2</v>
      </c>
      <c r="E866" s="15">
        <v>0.25</v>
      </c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>
        <f>+D866</f>
        <v>0.2</v>
      </c>
      <c r="W866" s="15">
        <f>+C866</f>
        <v>5</v>
      </c>
      <c r="X866" s="15">
        <f>+E866</f>
        <v>0.25</v>
      </c>
      <c r="Y866" s="15">
        <f>ROUND((V866*W866*X866),2)</f>
        <v>0.25</v>
      </c>
      <c r="Z866" s="15"/>
    </row>
    <row r="867" spans="1:26" x14ac:dyDescent="0.25">
      <c r="A867" s="55" t="s">
        <v>525</v>
      </c>
      <c r="B867" s="15" t="s">
        <v>335</v>
      </c>
      <c r="C867" s="15"/>
      <c r="D867" s="15"/>
      <c r="E867" s="15"/>
      <c r="F867" s="15">
        <v>2.8</v>
      </c>
      <c r="G867" s="15">
        <v>0.7</v>
      </c>
      <c r="H867" s="15">
        <v>0.1787</v>
      </c>
      <c r="I867" s="15">
        <v>2.8</v>
      </c>
      <c r="J867" s="15">
        <v>0.45</v>
      </c>
      <c r="K867" s="15">
        <v>2.8</v>
      </c>
      <c r="L867" s="15">
        <v>0.9</v>
      </c>
      <c r="M867" s="15">
        <v>2.8</v>
      </c>
      <c r="N867" s="15">
        <v>0.9</v>
      </c>
      <c r="O867" s="15">
        <v>2.8</v>
      </c>
      <c r="P867" s="15">
        <v>0.9</v>
      </c>
      <c r="Q867" s="15">
        <v>2.8</v>
      </c>
      <c r="R867" s="15">
        <v>0.45</v>
      </c>
      <c r="S867" s="15">
        <v>2.8</v>
      </c>
      <c r="T867" s="15">
        <v>0.7</v>
      </c>
      <c r="U867" s="15">
        <f>U863</f>
        <v>0.1787</v>
      </c>
      <c r="V867" s="15">
        <f>AVERAGE(F867,I867,K867,M867,O867,Q867,S867)</f>
        <v>2.8000000000000003</v>
      </c>
      <c r="W867" s="15">
        <f>SUM(G867,J867,L867,N867,P867,R867,T867)</f>
        <v>5</v>
      </c>
      <c r="X867" s="15">
        <f>$D$544</f>
        <v>0.15</v>
      </c>
      <c r="Y867" s="15">
        <f>+ROUND((F867*H867)+(K867*L867*$D$544)+(O867*P867*$D$544)+(S867*U867),2)</f>
        <v>1.76</v>
      </c>
      <c r="Z867" s="15">
        <f>ROUND((I867*J867*X867)+(M867*N867*X867)+(Q867*R867*X867),2)</f>
        <v>0.76</v>
      </c>
    </row>
    <row r="868" spans="1:26" x14ac:dyDescent="0.25">
      <c r="A868" s="55"/>
      <c r="B868" s="15" t="s">
        <v>336</v>
      </c>
      <c r="C868" s="15">
        <v>5</v>
      </c>
      <c r="D868" s="15">
        <v>0.2</v>
      </c>
      <c r="E868" s="15">
        <v>0.25</v>
      </c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>
        <f>+D868</f>
        <v>0.2</v>
      </c>
      <c r="W868" s="15">
        <f>+C868</f>
        <v>5</v>
      </c>
      <c r="X868" s="15">
        <f>+E868</f>
        <v>0.25</v>
      </c>
      <c r="Y868" s="15">
        <f>ROUND((V868*W868*X868),2)</f>
        <v>0.25</v>
      </c>
      <c r="Z868" s="15"/>
    </row>
    <row r="869" spans="1:26" x14ac:dyDescent="0.25">
      <c r="A869" s="55" t="s">
        <v>526</v>
      </c>
      <c r="B869" s="15" t="s">
        <v>337</v>
      </c>
      <c r="C869" s="15"/>
      <c r="D869" s="15"/>
      <c r="E869" s="15"/>
      <c r="F869" s="15">
        <v>2.8</v>
      </c>
      <c r="G869" s="15">
        <v>0.7</v>
      </c>
      <c r="H869" s="15">
        <v>0.1787</v>
      </c>
      <c r="I869" s="15">
        <v>2.8</v>
      </c>
      <c r="J869" s="15">
        <v>0.45</v>
      </c>
      <c r="K869" s="15">
        <v>2.8</v>
      </c>
      <c r="L869" s="15">
        <v>0.9</v>
      </c>
      <c r="M869" s="15">
        <v>2.8</v>
      </c>
      <c r="N869" s="15">
        <v>0.9</v>
      </c>
      <c r="O869" s="15">
        <v>2.8</v>
      </c>
      <c r="P869" s="15">
        <v>0.9</v>
      </c>
      <c r="Q869" s="15">
        <v>2.8</v>
      </c>
      <c r="R869" s="15">
        <v>0.45</v>
      </c>
      <c r="S869" s="15">
        <v>2.8</v>
      </c>
      <c r="T869" s="15">
        <v>0.7</v>
      </c>
      <c r="U869" s="15">
        <f>U865</f>
        <v>0.1787</v>
      </c>
      <c r="V869" s="15">
        <f>AVERAGE(F869,I869,K869,M869,O869,Q869,S869)</f>
        <v>2.8000000000000003</v>
      </c>
      <c r="W869" s="15">
        <f>SUM(G869,J869,L869,N869,P869,R869,T869)</f>
        <v>5</v>
      </c>
      <c r="X869" s="15">
        <f>$D$544</f>
        <v>0.15</v>
      </c>
      <c r="Y869" s="15">
        <f>+ROUND((F869*H869)+(K869*L869*$D$544)+(O869*P869*$D$544)+(S869*U869),2)</f>
        <v>1.76</v>
      </c>
      <c r="Z869" s="15">
        <f>ROUND((I869*J869*X869)+(M869*N869*X869)+(Q869*R869*X869),2)</f>
        <v>0.76</v>
      </c>
    </row>
    <row r="870" spans="1:26" x14ac:dyDescent="0.25">
      <c r="A870" s="55"/>
      <c r="B870" s="15" t="s">
        <v>338</v>
      </c>
      <c r="C870" s="15">
        <v>5</v>
      </c>
      <c r="D870" s="15">
        <v>0.2</v>
      </c>
      <c r="E870" s="15">
        <v>0.25</v>
      </c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>
        <f>+D870</f>
        <v>0.2</v>
      </c>
      <c r="W870" s="15">
        <f>+C870</f>
        <v>5</v>
      </c>
      <c r="X870" s="15">
        <f>+E870</f>
        <v>0.25</v>
      </c>
      <c r="Y870" s="15">
        <f>ROUND((V870*W870*X870),2)</f>
        <v>0.25</v>
      </c>
      <c r="Z870" s="15"/>
    </row>
    <row r="871" spans="1:26" x14ac:dyDescent="0.25">
      <c r="A871" s="55" t="s">
        <v>527</v>
      </c>
      <c r="B871" s="15" t="s">
        <v>339</v>
      </c>
      <c r="C871" s="15"/>
      <c r="D871" s="15"/>
      <c r="E871" s="15"/>
      <c r="F871" s="15">
        <v>2.8</v>
      </c>
      <c r="G871" s="15">
        <v>0.7</v>
      </c>
      <c r="H871" s="15">
        <v>0.1787</v>
      </c>
      <c r="I871" s="15">
        <v>2.8</v>
      </c>
      <c r="J871" s="15">
        <v>0.45</v>
      </c>
      <c r="K871" s="15">
        <v>2.8</v>
      </c>
      <c r="L871" s="15">
        <v>0.9</v>
      </c>
      <c r="M871" s="15">
        <v>2.8</v>
      </c>
      <c r="N871" s="15">
        <v>0.9</v>
      </c>
      <c r="O871" s="15">
        <v>2.8</v>
      </c>
      <c r="P871" s="15">
        <v>0.9</v>
      </c>
      <c r="Q871" s="15">
        <v>2.8</v>
      </c>
      <c r="R871" s="15">
        <v>0.45</v>
      </c>
      <c r="S871" s="15">
        <v>2.8</v>
      </c>
      <c r="T871" s="15">
        <v>0.7</v>
      </c>
      <c r="U871" s="15">
        <f>U867</f>
        <v>0.1787</v>
      </c>
      <c r="V871" s="15">
        <f>AVERAGE(F871,I871,K871,M871,O871,Q871,S871)</f>
        <v>2.8000000000000003</v>
      </c>
      <c r="W871" s="15">
        <f>SUM(G871,J871,L871,N871,P871,R871,T871)</f>
        <v>5</v>
      </c>
      <c r="X871" s="15">
        <f>$D$544</f>
        <v>0.15</v>
      </c>
      <c r="Y871" s="15">
        <f>+ROUND((F871*H871)+(K871*L871*$D$544)+(O871*P871*$D$544)+(S871*U871),2)</f>
        <v>1.76</v>
      </c>
      <c r="Z871" s="15">
        <f>ROUND((I871*J871*X871)+(M871*N871*X871)+(Q871*R871*X871),2)</f>
        <v>0.76</v>
      </c>
    </row>
    <row r="872" spans="1:26" x14ac:dyDescent="0.25">
      <c r="A872" s="55"/>
      <c r="B872" s="15" t="s">
        <v>340</v>
      </c>
      <c r="C872" s="15">
        <v>5</v>
      </c>
      <c r="D872" s="15">
        <v>0.2</v>
      </c>
      <c r="E872" s="15">
        <v>0.25</v>
      </c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>
        <f>+D872</f>
        <v>0.2</v>
      </c>
      <c r="W872" s="15">
        <f>+C872</f>
        <v>5</v>
      </c>
      <c r="X872" s="15">
        <f>+E872</f>
        <v>0.25</v>
      </c>
      <c r="Y872" s="15">
        <f>ROUND((V872*W872*X872),2)</f>
        <v>0.25</v>
      </c>
      <c r="Z872" s="15"/>
    </row>
    <row r="873" spans="1:26" x14ac:dyDescent="0.25">
      <c r="A873" s="55" t="s">
        <v>528</v>
      </c>
      <c r="B873" s="15" t="s">
        <v>341</v>
      </c>
      <c r="C873" s="15"/>
      <c r="D873" s="15"/>
      <c r="E873" s="15"/>
      <c r="F873" s="15">
        <v>2.8</v>
      </c>
      <c r="G873" s="15">
        <v>0.7</v>
      </c>
      <c r="H873" s="15">
        <v>0.1787</v>
      </c>
      <c r="I873" s="15">
        <v>2.8</v>
      </c>
      <c r="J873" s="15">
        <v>0.45</v>
      </c>
      <c r="K873" s="15">
        <v>2.8</v>
      </c>
      <c r="L873" s="15">
        <v>0.9</v>
      </c>
      <c r="M873" s="15">
        <v>2.8</v>
      </c>
      <c r="N873" s="15">
        <v>0.9</v>
      </c>
      <c r="O873" s="15">
        <v>2.8</v>
      </c>
      <c r="P873" s="15">
        <v>0.9</v>
      </c>
      <c r="Q873" s="15">
        <v>2.8</v>
      </c>
      <c r="R873" s="15">
        <v>0.45</v>
      </c>
      <c r="S873" s="15">
        <v>2.8</v>
      </c>
      <c r="T873" s="15">
        <v>0.7</v>
      </c>
      <c r="U873" s="15">
        <f>U869</f>
        <v>0.1787</v>
      </c>
      <c r="V873" s="15">
        <f>AVERAGE(F873,I873,K873,M873,O873,Q873,S873)</f>
        <v>2.8000000000000003</v>
      </c>
      <c r="W873" s="15">
        <f>SUM(G873,J873,L873,N873,P873,R873,T873)</f>
        <v>5</v>
      </c>
      <c r="X873" s="15">
        <f>$D$544</f>
        <v>0.15</v>
      </c>
      <c r="Y873" s="15">
        <f>+ROUND((F873*H873)+(K873*L873*$D$544)+(O873*P873*$D$544)+(S873*U873),2)</f>
        <v>1.76</v>
      </c>
      <c r="Z873" s="15">
        <f>ROUND((I873*J873*X873)+(M873*N873*X873)+(Q873*R873*X873),2)</f>
        <v>0.76</v>
      </c>
    </row>
    <row r="874" spans="1:26" x14ac:dyDescent="0.25">
      <c r="A874" s="55"/>
      <c r="B874" s="15" t="s">
        <v>342</v>
      </c>
      <c r="C874" s="15">
        <v>5</v>
      </c>
      <c r="D874" s="15">
        <v>0.2</v>
      </c>
      <c r="E874" s="15">
        <v>0.25</v>
      </c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>
        <f>+D874</f>
        <v>0.2</v>
      </c>
      <c r="W874" s="15">
        <f>+C874</f>
        <v>5</v>
      </c>
      <c r="X874" s="15">
        <f>+E874</f>
        <v>0.25</v>
      </c>
      <c r="Y874" s="15">
        <f>ROUND((V874*W874*X874),2)</f>
        <v>0.25</v>
      </c>
      <c r="Z874" s="15"/>
    </row>
    <row r="875" spans="1:26" x14ac:dyDescent="0.25">
      <c r="A875" s="55" t="s">
        <v>529</v>
      </c>
      <c r="B875" s="15" t="s">
        <v>343</v>
      </c>
      <c r="C875" s="15"/>
      <c r="D875" s="15"/>
      <c r="E875" s="15"/>
      <c r="F875" s="15">
        <v>2.8</v>
      </c>
      <c r="G875" s="15">
        <v>0.7</v>
      </c>
      <c r="H875" s="15">
        <v>0.1787</v>
      </c>
      <c r="I875" s="15">
        <v>2.8</v>
      </c>
      <c r="J875" s="15">
        <v>0.45</v>
      </c>
      <c r="K875" s="15">
        <v>2.8</v>
      </c>
      <c r="L875" s="15">
        <v>0.9</v>
      </c>
      <c r="M875" s="15">
        <v>2.8</v>
      </c>
      <c r="N875" s="15">
        <v>0.9</v>
      </c>
      <c r="O875" s="15">
        <v>2.8</v>
      </c>
      <c r="P875" s="15">
        <v>0.9</v>
      </c>
      <c r="Q875" s="15">
        <v>2.8</v>
      </c>
      <c r="R875" s="15">
        <v>0.45</v>
      </c>
      <c r="S875" s="15">
        <v>2.8</v>
      </c>
      <c r="T875" s="15">
        <v>0.7</v>
      </c>
      <c r="U875" s="15">
        <f>U871</f>
        <v>0.1787</v>
      </c>
      <c r="V875" s="15">
        <f>AVERAGE(F875,I875,K875,M875,O875,Q875,S875)</f>
        <v>2.8000000000000003</v>
      </c>
      <c r="W875" s="15">
        <f>SUM(G875,J875,L875,N875,P875,R875,T875)</f>
        <v>5</v>
      </c>
      <c r="X875" s="15">
        <f>$D$544</f>
        <v>0.15</v>
      </c>
      <c r="Y875" s="15">
        <f>+ROUND((F875*H875)+(K875*L875*$D$544)+(O875*P875*$D$544)+(S875*U875),2)</f>
        <v>1.76</v>
      </c>
      <c r="Z875" s="15">
        <f>ROUND((I875*J875*X875)+(M875*N875*X875)+(Q875*R875*X875),2)</f>
        <v>0.76</v>
      </c>
    </row>
    <row r="876" spans="1:26" x14ac:dyDescent="0.25">
      <c r="A876" s="55"/>
      <c r="B876" s="15" t="s">
        <v>344</v>
      </c>
      <c r="C876" s="15">
        <v>5</v>
      </c>
      <c r="D876" s="15">
        <v>0.2</v>
      </c>
      <c r="E876" s="15">
        <v>0.25</v>
      </c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>
        <f>+D876</f>
        <v>0.2</v>
      </c>
      <c r="W876" s="15">
        <f>+C876</f>
        <v>5</v>
      </c>
      <c r="X876" s="15">
        <f>+E876</f>
        <v>0.25</v>
      </c>
      <c r="Y876" s="15">
        <f>ROUND((V876*W876*X876),2)</f>
        <v>0.25</v>
      </c>
      <c r="Z876" s="15"/>
    </row>
    <row r="877" spans="1:26" x14ac:dyDescent="0.25">
      <c r="A877" s="55" t="s">
        <v>530</v>
      </c>
      <c r="B877" s="15" t="s">
        <v>345</v>
      </c>
      <c r="C877" s="15"/>
      <c r="D877" s="15"/>
      <c r="E877" s="15"/>
      <c r="F877" s="15">
        <v>2.8</v>
      </c>
      <c r="G877" s="15">
        <v>0.7</v>
      </c>
      <c r="H877" s="15">
        <v>0.1787</v>
      </c>
      <c r="I877" s="15">
        <v>2.8</v>
      </c>
      <c r="J877" s="15">
        <v>0.45</v>
      </c>
      <c r="K877" s="15">
        <v>2.8</v>
      </c>
      <c r="L877" s="15">
        <v>0.9</v>
      </c>
      <c r="M877" s="15">
        <v>2.8</v>
      </c>
      <c r="N877" s="15">
        <v>0.9</v>
      </c>
      <c r="O877" s="15">
        <v>2.8</v>
      </c>
      <c r="P877" s="15">
        <v>0.9</v>
      </c>
      <c r="Q877" s="15">
        <v>2.8</v>
      </c>
      <c r="R877" s="15">
        <v>0.45</v>
      </c>
      <c r="S877" s="15">
        <v>2.8</v>
      </c>
      <c r="T877" s="15">
        <v>0.7</v>
      </c>
      <c r="U877" s="15">
        <f>U873</f>
        <v>0.1787</v>
      </c>
      <c r="V877" s="15">
        <f>AVERAGE(F877,I877,K877,M877,O877,Q877,S877)</f>
        <v>2.8000000000000003</v>
      </c>
      <c r="W877" s="15">
        <f>SUM(G877,J877,L877,N877,P877,R877,T877)</f>
        <v>5</v>
      </c>
      <c r="X877" s="15">
        <f>$D$544</f>
        <v>0.15</v>
      </c>
      <c r="Y877" s="15">
        <f>+ROUND((F877*H877)+(K877*L877*$D$544)+(O877*P877*$D$544)+(S877*U877),2)</f>
        <v>1.76</v>
      </c>
      <c r="Z877" s="15">
        <f>ROUND((I877*J877*X877)+(M877*N877*X877)+(Q877*R877*X877),2)</f>
        <v>0.76</v>
      </c>
    </row>
    <row r="878" spans="1:26" x14ac:dyDescent="0.25">
      <c r="A878" s="55"/>
      <c r="B878" s="15" t="s">
        <v>346</v>
      </c>
      <c r="C878" s="15">
        <v>5</v>
      </c>
      <c r="D878" s="15">
        <v>0.2</v>
      </c>
      <c r="E878" s="15">
        <v>0.25</v>
      </c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>
        <f>+D878</f>
        <v>0.2</v>
      </c>
      <c r="W878" s="15">
        <f>+C878</f>
        <v>5</v>
      </c>
      <c r="X878" s="15">
        <f>+E878</f>
        <v>0.25</v>
      </c>
      <c r="Y878" s="15">
        <f>ROUND((V878*W878*X878),2)</f>
        <v>0.25</v>
      </c>
      <c r="Z878" s="15"/>
    </row>
    <row r="879" spans="1:26" x14ac:dyDescent="0.25">
      <c r="A879" s="55" t="s">
        <v>531</v>
      </c>
      <c r="B879" s="15" t="s">
        <v>347</v>
      </c>
      <c r="C879" s="15"/>
      <c r="D879" s="15"/>
      <c r="E879" s="15"/>
      <c r="F879" s="15">
        <v>2.8</v>
      </c>
      <c r="G879" s="15">
        <v>0.7</v>
      </c>
      <c r="H879" s="15">
        <v>0.1787</v>
      </c>
      <c r="I879" s="15">
        <v>2.8</v>
      </c>
      <c r="J879" s="15">
        <v>0.45</v>
      </c>
      <c r="K879" s="15">
        <v>2.8</v>
      </c>
      <c r="L879" s="15">
        <v>0.9</v>
      </c>
      <c r="M879" s="15">
        <v>2.8</v>
      </c>
      <c r="N879" s="15">
        <v>0.9</v>
      </c>
      <c r="O879" s="15">
        <v>2.8</v>
      </c>
      <c r="P879" s="15">
        <v>0.9</v>
      </c>
      <c r="Q879" s="15">
        <v>2.8</v>
      </c>
      <c r="R879" s="15">
        <v>0.45</v>
      </c>
      <c r="S879" s="15">
        <v>2.8</v>
      </c>
      <c r="T879" s="15">
        <v>0.7</v>
      </c>
      <c r="U879" s="15">
        <f>U875</f>
        <v>0.1787</v>
      </c>
      <c r="V879" s="15">
        <f>AVERAGE(F879,I879,K879,M879,O879,Q879,S879)</f>
        <v>2.8000000000000003</v>
      </c>
      <c r="W879" s="15">
        <f>SUM(G879,J879,L879,N879,P879,R879,T879)</f>
        <v>5</v>
      </c>
      <c r="X879" s="15">
        <f>$D$544</f>
        <v>0.15</v>
      </c>
      <c r="Y879" s="15">
        <f>+ROUND((F879*H879)+(K879*L879*$D$544)+(O879*P879*$D$544)+(S879*U879),2)</f>
        <v>1.76</v>
      </c>
      <c r="Z879" s="15">
        <f>ROUND((I879*J879*X879)+(M879*N879*X879)+(Q879*R879*X879),2)</f>
        <v>0.76</v>
      </c>
    </row>
    <row r="880" spans="1:26" x14ac:dyDescent="0.25">
      <c r="A880" s="55"/>
      <c r="B880" s="15" t="s">
        <v>348</v>
      </c>
      <c r="C880" s="15">
        <v>5</v>
      </c>
      <c r="D880" s="15">
        <v>0.2</v>
      </c>
      <c r="E880" s="15">
        <v>0.25</v>
      </c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>
        <f>+D880</f>
        <v>0.2</v>
      </c>
      <c r="W880" s="15">
        <f>+C880</f>
        <v>5</v>
      </c>
      <c r="X880" s="15">
        <f>+E880</f>
        <v>0.25</v>
      </c>
      <c r="Y880" s="15">
        <f>ROUND((V880*W880*X880),2)</f>
        <v>0.25</v>
      </c>
      <c r="Z880" s="15"/>
    </row>
    <row r="881" spans="1:26" x14ac:dyDescent="0.25">
      <c r="A881" s="55" t="s">
        <v>532</v>
      </c>
      <c r="B881" s="15" t="s">
        <v>349</v>
      </c>
      <c r="C881" s="15"/>
      <c r="D881" s="15"/>
      <c r="E881" s="15"/>
      <c r="F881" s="15">
        <v>2.8</v>
      </c>
      <c r="G881" s="15">
        <v>0.7</v>
      </c>
      <c r="H881" s="15">
        <v>0.1787</v>
      </c>
      <c r="I881" s="15">
        <v>2.8</v>
      </c>
      <c r="J881" s="15">
        <v>0.45</v>
      </c>
      <c r="K881" s="15">
        <v>2.8</v>
      </c>
      <c r="L881" s="15">
        <v>0.9</v>
      </c>
      <c r="M881" s="15">
        <v>2.8</v>
      </c>
      <c r="N881" s="15">
        <v>0.9</v>
      </c>
      <c r="O881" s="15">
        <v>2.8</v>
      </c>
      <c r="P881" s="15">
        <v>0.9</v>
      </c>
      <c r="Q881" s="15">
        <v>2.8</v>
      </c>
      <c r="R881" s="15">
        <v>0.45</v>
      </c>
      <c r="S881" s="15">
        <v>2.8</v>
      </c>
      <c r="T881" s="15">
        <v>0.7</v>
      </c>
      <c r="U881" s="15">
        <f>U877</f>
        <v>0.1787</v>
      </c>
      <c r="V881" s="15">
        <f>AVERAGE(F881,I881,K881,M881,O881,Q881,S881)</f>
        <v>2.8000000000000003</v>
      </c>
      <c r="W881" s="15">
        <f>SUM(G881,J881,L881,N881,P881,R881,T881)</f>
        <v>5</v>
      </c>
      <c r="X881" s="15">
        <f>$D$544</f>
        <v>0.15</v>
      </c>
      <c r="Y881" s="15">
        <f>+ROUND((F881*H881)+(K881*L881*$D$544)+(O881*P881*$D$544)+(S881*U881),2)</f>
        <v>1.76</v>
      </c>
      <c r="Z881" s="15">
        <f>ROUND((I881*J881*X881)+(M881*N881*X881)+(Q881*R881*X881),2)</f>
        <v>0.76</v>
      </c>
    </row>
    <row r="882" spans="1:26" x14ac:dyDescent="0.25">
      <c r="A882" s="55"/>
      <c r="B882" s="15" t="s">
        <v>350</v>
      </c>
      <c r="C882" s="15">
        <v>5</v>
      </c>
      <c r="D882" s="15">
        <v>0.2</v>
      </c>
      <c r="E882" s="15">
        <v>0.25</v>
      </c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>
        <f>+D882</f>
        <v>0.2</v>
      </c>
      <c r="W882" s="15">
        <f>+C882</f>
        <v>5</v>
      </c>
      <c r="X882" s="15">
        <f>+E882</f>
        <v>0.25</v>
      </c>
      <c r="Y882" s="15">
        <f>ROUND((V882*W882*X882),2)</f>
        <v>0.25</v>
      </c>
      <c r="Z882" s="15"/>
    </row>
    <row r="883" spans="1:26" x14ac:dyDescent="0.25">
      <c r="A883" s="55" t="s">
        <v>533</v>
      </c>
      <c r="B883" s="15" t="s">
        <v>351</v>
      </c>
      <c r="C883" s="15"/>
      <c r="D883" s="15"/>
      <c r="E883" s="15"/>
      <c r="F883" s="15">
        <v>2.8</v>
      </c>
      <c r="G883" s="15">
        <v>0.7</v>
      </c>
      <c r="H883" s="15">
        <v>0.1787</v>
      </c>
      <c r="I883" s="15">
        <v>2.8</v>
      </c>
      <c r="J883" s="15">
        <v>0.45</v>
      </c>
      <c r="K883" s="15">
        <v>2.8</v>
      </c>
      <c r="L883" s="15">
        <v>0.9</v>
      </c>
      <c r="M883" s="15">
        <v>2.8</v>
      </c>
      <c r="N883" s="15">
        <v>0.9</v>
      </c>
      <c r="O883" s="15">
        <v>2.8</v>
      </c>
      <c r="P883" s="15">
        <v>0.9</v>
      </c>
      <c r="Q883" s="15">
        <v>2.8</v>
      </c>
      <c r="R883" s="15">
        <v>0.45</v>
      </c>
      <c r="S883" s="15">
        <v>2.8</v>
      </c>
      <c r="T883" s="15">
        <v>0.7</v>
      </c>
      <c r="U883" s="15">
        <f>U879</f>
        <v>0.1787</v>
      </c>
      <c r="V883" s="15">
        <f>AVERAGE(F883,I883,K883,M883,O883,Q883,S883)</f>
        <v>2.8000000000000003</v>
      </c>
      <c r="W883" s="15">
        <f>SUM(G883,J883,L883,N883,P883,R883,T883)</f>
        <v>5</v>
      </c>
      <c r="X883" s="15">
        <f>$D$544</f>
        <v>0.15</v>
      </c>
      <c r="Y883" s="15">
        <f>+ROUND((F883*H883)+(K883*L883*$D$544)+(O883*P883*$D$544)+(S883*U883),2)</f>
        <v>1.76</v>
      </c>
      <c r="Z883" s="15">
        <f>ROUND((I883*J883*X883)+(M883*N883*X883)+(Q883*R883*X883),2)</f>
        <v>0.76</v>
      </c>
    </row>
    <row r="884" spans="1:26" x14ac:dyDescent="0.25">
      <c r="A884" s="55"/>
      <c r="B884" s="15" t="s">
        <v>352</v>
      </c>
      <c r="C884" s="15">
        <v>5</v>
      </c>
      <c r="D884" s="15">
        <v>0.2</v>
      </c>
      <c r="E884" s="15">
        <v>0.25</v>
      </c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>
        <f>+D884</f>
        <v>0.2</v>
      </c>
      <c r="W884" s="15">
        <f>+C884</f>
        <v>5</v>
      </c>
      <c r="X884" s="15">
        <f>+E884</f>
        <v>0.25</v>
      </c>
      <c r="Y884" s="15">
        <f>ROUND((V884*W884*X884),2)</f>
        <v>0.25</v>
      </c>
      <c r="Z884" s="15"/>
    </row>
    <row r="885" spans="1:26" x14ac:dyDescent="0.25">
      <c r="A885" s="15" t="s">
        <v>364</v>
      </c>
      <c r="B885" s="15" t="s">
        <v>365</v>
      </c>
      <c r="C885" s="15">
        <v>5</v>
      </c>
      <c r="D885" s="15">
        <v>2</v>
      </c>
      <c r="E885" s="15">
        <v>0.15</v>
      </c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>
        <f>+D885</f>
        <v>2</v>
      </c>
      <c r="W885" s="15">
        <f>+C885</f>
        <v>5</v>
      </c>
      <c r="X885" s="15">
        <f>+E885</f>
        <v>0.15</v>
      </c>
      <c r="Y885" s="15">
        <f>ROUND(V885*W885*X885,2)</f>
        <v>1.5</v>
      </c>
      <c r="Z885" s="15"/>
    </row>
    <row r="886" spans="1:26" ht="15.75" x14ac:dyDescent="0.25">
      <c r="A886" s="57" t="s">
        <v>354</v>
      </c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8">
        <f>SUM(Y549:Y885)</f>
        <v>424.1299999999996</v>
      </c>
      <c r="Z886" s="58">
        <f>SUM(Z549:Z885)</f>
        <v>68.019999999999925</v>
      </c>
    </row>
    <row r="887" spans="1:26" x14ac:dyDescent="0.25">
      <c r="A887" s="59" t="s">
        <v>546</v>
      </c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60">
        <f>SUM(V549:V885)</f>
        <v>504.04177142857071</v>
      </c>
      <c r="Z887" s="60"/>
    </row>
    <row r="888" spans="1:26" x14ac:dyDescent="0.25">
      <c r="V888" s="56"/>
      <c r="W888" s="56"/>
      <c r="X888" s="56"/>
      <c r="Y888" s="56"/>
      <c r="Z888" s="56"/>
    </row>
    <row r="889" spans="1:26" x14ac:dyDescent="0.25">
      <c r="V889" s="56"/>
      <c r="W889" s="56"/>
      <c r="X889" s="60">
        <f>+SUM(V549:V885)</f>
        <v>504.04177142857071</v>
      </c>
      <c r="Y889" s="56"/>
      <c r="Z889" s="56"/>
    </row>
    <row r="892" spans="1:26" ht="15.75" x14ac:dyDescent="0.25">
      <c r="X892" s="56"/>
      <c r="Y892" s="56"/>
      <c r="Z892" s="61"/>
    </row>
    <row r="893" spans="1:26" ht="15.75" x14ac:dyDescent="0.25">
      <c r="X893" s="56"/>
      <c r="Y893" s="56"/>
      <c r="Z893" s="61"/>
    </row>
    <row r="896" spans="1:26" ht="15.75" x14ac:dyDescent="0.25">
      <c r="A896" s="62">
        <v>6</v>
      </c>
      <c r="B896" s="28" t="s">
        <v>547</v>
      </c>
      <c r="C896" s="28"/>
      <c r="D896" s="28"/>
      <c r="E896" s="28"/>
      <c r="F896" s="28"/>
      <c r="G896" s="28" t="s">
        <v>548</v>
      </c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x14ac:dyDescent="0.25">
      <c r="A897" s="64"/>
      <c r="B897" s="64"/>
      <c r="C897" s="64"/>
      <c r="D897" s="64"/>
      <c r="E897" s="64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1"/>
      <c r="T897" s="61"/>
      <c r="U897" s="61"/>
      <c r="V897" s="61"/>
      <c r="W897" s="61"/>
      <c r="X897" s="61"/>
      <c r="Y897" s="61"/>
      <c r="Z897" s="61"/>
    </row>
    <row r="898" spans="1:26" ht="15.75" x14ac:dyDescent="0.25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0"/>
      <c r="S898" s="61"/>
      <c r="T898" s="61"/>
      <c r="U898" s="61"/>
      <c r="V898" s="61"/>
      <c r="W898" s="61"/>
      <c r="X898" s="61"/>
      <c r="Y898" s="61"/>
      <c r="Z898" s="61"/>
    </row>
    <row r="899" spans="1:26" ht="15.75" x14ac:dyDescent="0.25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0"/>
      <c r="S899" s="61"/>
      <c r="T899" s="61"/>
      <c r="U899" s="61"/>
      <c r="V899" s="61"/>
      <c r="W899" s="61"/>
      <c r="X899" s="61"/>
      <c r="Y899" s="61"/>
      <c r="Z899" s="61"/>
    </row>
    <row r="900" spans="1:26" ht="15.75" x14ac:dyDescent="0.25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0"/>
      <c r="S900" s="61"/>
      <c r="T900" s="61"/>
      <c r="U900" s="61"/>
      <c r="V900" s="61"/>
      <c r="W900" s="61"/>
      <c r="X900" s="61"/>
      <c r="Y900" s="61"/>
      <c r="Z900" s="61"/>
    </row>
    <row r="901" spans="1:26" ht="15.75" x14ac:dyDescent="0.25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0"/>
      <c r="S901" s="61"/>
      <c r="T901" s="61"/>
      <c r="U901" s="61"/>
      <c r="V901" s="61"/>
      <c r="W901" s="61"/>
      <c r="X901" s="61"/>
      <c r="Y901" s="61"/>
      <c r="Z901" s="61"/>
    </row>
    <row r="902" spans="1:26" ht="15.75" x14ac:dyDescent="0.25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0"/>
      <c r="S902" s="61"/>
      <c r="T902" s="61"/>
      <c r="U902" s="61"/>
      <c r="V902" s="61"/>
      <c r="W902" s="61"/>
      <c r="X902" s="61"/>
      <c r="Y902" s="61"/>
      <c r="Z902" s="61"/>
    </row>
    <row r="903" spans="1:26" ht="15.75" x14ac:dyDescent="0.25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0"/>
      <c r="S903" s="61"/>
      <c r="T903" s="61"/>
      <c r="U903" s="61"/>
      <c r="V903" s="61"/>
      <c r="W903" s="61"/>
      <c r="X903" s="61"/>
      <c r="Y903" s="61"/>
      <c r="Z903" s="61"/>
    </row>
    <row r="904" spans="1:26" ht="15.75" x14ac:dyDescent="0.25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0"/>
      <c r="S904" s="61"/>
      <c r="T904" s="61"/>
      <c r="U904" s="61"/>
      <c r="V904" s="61"/>
      <c r="W904" s="61"/>
      <c r="X904" s="61"/>
      <c r="Y904" s="61"/>
      <c r="Z904" s="61"/>
    </row>
    <row r="905" spans="1:26" ht="15.75" x14ac:dyDescent="0.25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0"/>
      <c r="S905" s="61"/>
      <c r="T905" s="61"/>
      <c r="U905" s="61"/>
      <c r="V905" s="61"/>
      <c r="W905" s="61"/>
      <c r="X905" s="61"/>
      <c r="Y905" s="61"/>
      <c r="Z905" s="61"/>
    </row>
    <row r="906" spans="1:26" ht="15.75" x14ac:dyDescent="0.25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0"/>
      <c r="S906" s="61"/>
      <c r="T906" s="61"/>
      <c r="U906" s="61"/>
      <c r="V906" s="61"/>
      <c r="W906" s="61"/>
      <c r="X906" s="61"/>
      <c r="Y906" s="61"/>
      <c r="Z906" s="61"/>
    </row>
    <row r="907" spans="1:26" ht="15.75" x14ac:dyDescent="0.25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0"/>
      <c r="S907" s="61"/>
      <c r="T907" s="61"/>
      <c r="U907" s="61"/>
      <c r="V907" s="61"/>
      <c r="W907" s="61"/>
      <c r="X907" s="61"/>
      <c r="Y907" s="61"/>
      <c r="Z907" s="61"/>
    </row>
    <row r="908" spans="1:26" ht="15.75" x14ac:dyDescent="0.25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0"/>
      <c r="S908" s="61"/>
      <c r="T908" s="61"/>
      <c r="U908" s="61"/>
      <c r="V908" s="61"/>
      <c r="W908" s="61"/>
      <c r="X908" s="61"/>
      <c r="Y908" s="61"/>
      <c r="Z908" s="61"/>
    </row>
    <row r="909" spans="1:26" ht="15.75" x14ac:dyDescent="0.25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0"/>
      <c r="S909" s="61"/>
      <c r="T909" s="61"/>
      <c r="U909" s="61"/>
      <c r="V909" s="61"/>
      <c r="W909" s="61"/>
      <c r="X909" s="61"/>
      <c r="Y909" s="61"/>
      <c r="Z909" s="61"/>
    </row>
    <row r="910" spans="1:26" ht="15.75" x14ac:dyDescent="0.25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0"/>
      <c r="S910" s="61"/>
      <c r="T910" s="61"/>
      <c r="U910" s="61"/>
      <c r="V910" s="61"/>
      <c r="W910" s="61"/>
      <c r="X910" s="61"/>
      <c r="Y910" s="61"/>
      <c r="Z910" s="61"/>
    </row>
    <row r="911" spans="1:26" ht="15.75" x14ac:dyDescent="0.25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0"/>
      <c r="S911" s="61"/>
      <c r="T911" s="61"/>
      <c r="U911" s="61"/>
      <c r="V911" s="61"/>
      <c r="W911" s="61"/>
      <c r="X911" s="61"/>
      <c r="Y911" s="61"/>
      <c r="Z911" s="61"/>
    </row>
    <row r="912" spans="1:26" ht="15.75" x14ac:dyDescent="0.25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0"/>
      <c r="S912" s="61"/>
      <c r="T912" s="61"/>
      <c r="U912" s="61"/>
      <c r="V912" s="61"/>
      <c r="W912" s="61"/>
      <c r="X912" s="61"/>
      <c r="Y912" s="61"/>
      <c r="Z912" s="61"/>
    </row>
    <row r="913" spans="1:26" ht="15.75" x14ac:dyDescent="0.25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0"/>
      <c r="S913" s="61"/>
      <c r="T913" s="61"/>
      <c r="U913" s="61"/>
      <c r="V913" s="61"/>
      <c r="W913" s="61"/>
      <c r="X913" s="61"/>
      <c r="Y913" s="61"/>
      <c r="Z913" s="61"/>
    </row>
    <row r="914" spans="1:26" ht="15.75" x14ac:dyDescent="0.25">
      <c r="A914" s="66" t="s">
        <v>549</v>
      </c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0"/>
      <c r="S914" s="61"/>
      <c r="T914" s="61"/>
      <c r="U914" s="61"/>
      <c r="V914" s="61"/>
      <c r="W914" s="61"/>
      <c r="X914" s="61"/>
      <c r="Y914" s="61"/>
      <c r="Z914" s="61"/>
    </row>
    <row r="915" spans="1:26" ht="15.75" x14ac:dyDescent="0.25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0"/>
      <c r="S915" s="61"/>
      <c r="T915" s="61"/>
      <c r="U915" s="61"/>
      <c r="V915" s="61"/>
      <c r="W915" s="61"/>
      <c r="X915" s="61"/>
      <c r="Y915" s="61"/>
      <c r="Z915" s="61"/>
    </row>
    <row r="916" spans="1:26" ht="15.75" x14ac:dyDescent="0.25">
      <c r="A916" s="66" t="s">
        <v>550</v>
      </c>
      <c r="B916" s="65"/>
      <c r="C916" s="65"/>
      <c r="D916" s="61"/>
      <c r="E916" s="61"/>
      <c r="F916" s="65"/>
      <c r="G916" s="66" t="s">
        <v>551</v>
      </c>
      <c r="H916" s="65"/>
      <c r="I916" s="65"/>
      <c r="J916" s="65"/>
      <c r="K916" s="65"/>
      <c r="L916" s="65"/>
      <c r="M916" s="65"/>
      <c r="N916" s="65"/>
      <c r="O916" s="60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5.75" x14ac:dyDescent="0.25">
      <c r="A917" s="65" t="s">
        <v>552</v>
      </c>
      <c r="B917" s="65"/>
      <c r="C917" s="65"/>
      <c r="D917" s="67">
        <v>0.375</v>
      </c>
      <c r="E917" s="65" t="s">
        <v>553</v>
      </c>
      <c r="F917" s="65"/>
      <c r="G917" s="65" t="s">
        <v>554</v>
      </c>
      <c r="H917" s="65"/>
      <c r="I917" s="65"/>
      <c r="J917" s="67">
        <v>0.375</v>
      </c>
      <c r="K917" s="65" t="s">
        <v>553</v>
      </c>
      <c r="L917" s="65"/>
      <c r="M917" s="61"/>
      <c r="N917" s="61"/>
      <c r="O917" s="60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5.75" x14ac:dyDescent="0.25">
      <c r="A918" s="65" t="s">
        <v>555</v>
      </c>
      <c r="B918" s="65"/>
      <c r="C918" s="65"/>
      <c r="D918" s="68">
        <f>PI()*POWER(D917*0.0254/2,2)*7800</f>
        <v>0.55579476613506773</v>
      </c>
      <c r="E918" s="65" t="s">
        <v>556</v>
      </c>
      <c r="F918" s="65"/>
      <c r="G918" s="65" t="s">
        <v>557</v>
      </c>
      <c r="H918" s="65"/>
      <c r="I918" s="65"/>
      <c r="J918" s="68">
        <f>PI()*POWER(J917*0.0254/2,2)*7800</f>
        <v>0.55579476613506773</v>
      </c>
      <c r="K918" s="65" t="s">
        <v>556</v>
      </c>
      <c r="L918" s="65"/>
      <c r="M918" s="61"/>
      <c r="N918" s="61"/>
      <c r="O918" s="60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5.75" x14ac:dyDescent="0.25">
      <c r="A919" s="65" t="s">
        <v>558</v>
      </c>
      <c r="B919" s="65"/>
      <c r="C919" s="65"/>
      <c r="D919" s="68">
        <v>5</v>
      </c>
      <c r="E919" s="65" t="s">
        <v>559</v>
      </c>
      <c r="F919" s="65"/>
      <c r="G919" s="65" t="s">
        <v>560</v>
      </c>
      <c r="H919" s="65"/>
      <c r="I919" s="65"/>
      <c r="J919" s="68">
        <v>4</v>
      </c>
      <c r="K919" s="65" t="s">
        <v>559</v>
      </c>
      <c r="L919" s="65"/>
      <c r="M919" s="61"/>
      <c r="N919" s="61"/>
      <c r="O919" s="60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5.75" x14ac:dyDescent="0.25">
      <c r="A920" s="65" t="s">
        <v>561</v>
      </c>
      <c r="B920" s="65"/>
      <c r="C920" s="65"/>
      <c r="D920" s="68">
        <v>0.54</v>
      </c>
      <c r="E920" s="65" t="s">
        <v>357</v>
      </c>
      <c r="F920" s="65"/>
      <c r="G920" s="65"/>
      <c r="H920" s="65"/>
      <c r="I920" s="65"/>
      <c r="J920" s="65"/>
      <c r="K920" s="65"/>
      <c r="L920" s="65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5.75" x14ac:dyDescent="0.25">
      <c r="A921" s="65"/>
      <c r="B921" s="65"/>
      <c r="C921" s="65"/>
      <c r="D921" s="65"/>
      <c r="E921" s="65"/>
      <c r="F921" s="65"/>
      <c r="G921" s="61"/>
      <c r="H921" s="61"/>
      <c r="I921" s="65"/>
      <c r="J921" s="65"/>
      <c r="K921" s="65"/>
      <c r="L921" s="65"/>
      <c r="M921" s="65"/>
      <c r="N921" s="65"/>
      <c r="O921" s="65"/>
      <c r="P921" s="65"/>
      <c r="Q921" s="65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5.75" x14ac:dyDescent="0.25">
      <c r="A922" s="66" t="s">
        <v>562</v>
      </c>
      <c r="B922" s="65"/>
      <c r="C922" s="65"/>
      <c r="D922" s="61"/>
      <c r="E922" s="61"/>
      <c r="F922" s="65"/>
      <c r="G922" s="61"/>
      <c r="H922" s="61"/>
      <c r="I922" s="65"/>
      <c r="J922" s="65"/>
      <c r="K922" s="65"/>
      <c r="L922" s="65"/>
      <c r="M922" s="65"/>
      <c r="N922" s="65"/>
      <c r="O922" s="65"/>
      <c r="P922" s="65"/>
      <c r="Q922" s="65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5.75" x14ac:dyDescent="0.25">
      <c r="A923" s="65" t="s">
        <v>563</v>
      </c>
      <c r="B923" s="65"/>
      <c r="C923" s="65"/>
      <c r="D923" s="67">
        <v>0.375</v>
      </c>
      <c r="E923" s="65" t="s">
        <v>553</v>
      </c>
      <c r="F923" s="65"/>
      <c r="G923" s="61"/>
      <c r="H923" s="61"/>
      <c r="I923" s="65"/>
      <c r="J923" s="65"/>
      <c r="K923" s="65"/>
      <c r="L923" s="65"/>
      <c r="M923" s="65"/>
      <c r="N923" s="65"/>
      <c r="O923" s="65"/>
      <c r="P923" s="65"/>
      <c r="Q923" s="65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5.75" x14ac:dyDescent="0.25">
      <c r="A924" s="65" t="s">
        <v>564</v>
      </c>
      <c r="B924" s="65"/>
      <c r="C924" s="65"/>
      <c r="D924" s="68">
        <f>PI()*POWER(D923*0.0254/2,2)*7800</f>
        <v>0.55579476613506773</v>
      </c>
      <c r="E924" s="65" t="s">
        <v>556</v>
      </c>
      <c r="F924" s="65"/>
      <c r="G924" s="61"/>
      <c r="H924" s="61"/>
      <c r="I924" s="65"/>
      <c r="J924" s="65"/>
      <c r="K924" s="65"/>
      <c r="L924" s="65"/>
      <c r="M924" s="65"/>
      <c r="N924" s="65"/>
      <c r="O924" s="65"/>
      <c r="P924" s="65"/>
      <c r="Q924" s="65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5.75" x14ac:dyDescent="0.25">
      <c r="A925" s="65" t="s">
        <v>565</v>
      </c>
      <c r="B925" s="65"/>
      <c r="C925" s="65"/>
      <c r="D925" s="68">
        <v>0.2</v>
      </c>
      <c r="E925" s="65" t="s">
        <v>357</v>
      </c>
      <c r="F925" s="65"/>
      <c r="G925" s="61"/>
      <c r="H925" s="61"/>
      <c r="I925" s="65"/>
      <c r="J925" s="65"/>
      <c r="K925" s="65"/>
      <c r="L925" s="65"/>
      <c r="M925" s="65"/>
      <c r="N925" s="65"/>
      <c r="O925" s="65"/>
      <c r="P925" s="65"/>
      <c r="Q925" s="65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5.75" x14ac:dyDescent="0.25">
      <c r="A926" s="65" t="s">
        <v>566</v>
      </c>
      <c r="B926" s="65"/>
      <c r="C926" s="65"/>
      <c r="D926" s="68">
        <v>0.54</v>
      </c>
      <c r="E926" s="65" t="s">
        <v>357</v>
      </c>
      <c r="F926" s="65"/>
      <c r="G926" s="61"/>
      <c r="H926" s="61"/>
      <c r="I926" s="65"/>
      <c r="J926" s="65"/>
      <c r="K926" s="65"/>
      <c r="L926" s="65"/>
      <c r="M926" s="65"/>
      <c r="N926" s="65"/>
      <c r="O926" s="65"/>
      <c r="P926" s="65"/>
      <c r="Q926" s="65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5.75" x14ac:dyDescent="0.25">
      <c r="A927" s="64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5.75" x14ac:dyDescent="0.25">
      <c r="A928" s="64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5.75" x14ac:dyDescent="0.25">
      <c r="A929" s="64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thickBot="1" x14ac:dyDescent="0.3">
      <c r="A930" s="64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5.75" x14ac:dyDescent="0.25">
      <c r="A931" s="69" t="s">
        <v>10</v>
      </c>
      <c r="B931" s="70"/>
      <c r="C931" s="70" t="s">
        <v>12</v>
      </c>
      <c r="D931" s="70"/>
      <c r="E931" s="70"/>
      <c r="F931" s="70" t="s">
        <v>539</v>
      </c>
      <c r="G931" s="70"/>
      <c r="H931" s="70"/>
      <c r="I931" s="70" t="s">
        <v>539</v>
      </c>
      <c r="J931" s="70"/>
      <c r="K931" s="70"/>
      <c r="L931" s="70" t="s">
        <v>12</v>
      </c>
      <c r="M931" s="70"/>
      <c r="N931" s="70"/>
      <c r="O931" s="70" t="s">
        <v>11</v>
      </c>
      <c r="P931" s="70"/>
      <c r="Q931" s="7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60.75" thickBot="1" x14ac:dyDescent="0.3">
      <c r="A932" s="72"/>
      <c r="B932" s="73"/>
      <c r="C932" s="74" t="s">
        <v>567</v>
      </c>
      <c r="D932" s="74" t="s">
        <v>568</v>
      </c>
      <c r="E932" s="74" t="s">
        <v>569</v>
      </c>
      <c r="F932" s="74" t="s">
        <v>567</v>
      </c>
      <c r="G932" s="74" t="s">
        <v>568</v>
      </c>
      <c r="H932" s="74" t="s">
        <v>569</v>
      </c>
      <c r="I932" s="74" t="s">
        <v>567</v>
      </c>
      <c r="J932" s="74" t="s">
        <v>568</v>
      </c>
      <c r="K932" s="74" t="s">
        <v>569</v>
      </c>
      <c r="L932" s="74" t="s">
        <v>567</v>
      </c>
      <c r="M932" s="74" t="s">
        <v>568</v>
      </c>
      <c r="N932" s="74" t="s">
        <v>569</v>
      </c>
      <c r="O932" s="74" t="s">
        <v>567</v>
      </c>
      <c r="P932" s="74" t="s">
        <v>568</v>
      </c>
      <c r="Q932" s="75" t="s">
        <v>569</v>
      </c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5.75" x14ac:dyDescent="0.25">
      <c r="A933" s="76" t="s">
        <v>364</v>
      </c>
      <c r="B933" s="77" t="s">
        <v>365</v>
      </c>
      <c r="C933" s="78"/>
      <c r="D933" s="79"/>
      <c r="E933" s="80"/>
      <c r="F933" s="78">
        <v>1.5</v>
      </c>
      <c r="G933" s="79">
        <v>13</v>
      </c>
      <c r="H933" s="81">
        <f>+ROUND(F933*G933,2)</f>
        <v>19.5</v>
      </c>
      <c r="I933" s="78">
        <v>1.5</v>
      </c>
      <c r="J933" s="79">
        <v>13</v>
      </c>
      <c r="K933" s="81">
        <f>+ROUND(I933*J933,2)</f>
        <v>19.5</v>
      </c>
      <c r="L933" s="78"/>
      <c r="M933" s="79"/>
      <c r="N933" s="80"/>
      <c r="O933" s="78"/>
      <c r="P933" s="79"/>
      <c r="Q933" s="80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5.75" x14ac:dyDescent="0.25">
      <c r="A934" s="82"/>
      <c r="B934" s="83" t="s">
        <v>18</v>
      </c>
      <c r="C934" s="84"/>
      <c r="D934" s="15"/>
      <c r="E934" s="81"/>
      <c r="F934" s="84"/>
      <c r="G934" s="15"/>
      <c r="H934" s="81"/>
      <c r="I934" s="84"/>
      <c r="J934" s="15"/>
      <c r="K934" s="81"/>
      <c r="L934" s="84"/>
      <c r="M934" s="15"/>
      <c r="N934" s="81"/>
      <c r="O934" s="84">
        <f>+W550</f>
        <v>5</v>
      </c>
      <c r="P934" s="15">
        <v>4</v>
      </c>
      <c r="Q934" s="81">
        <f>+ROUND(O934*P934,2)</f>
        <v>20</v>
      </c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5.75" x14ac:dyDescent="0.25">
      <c r="A935" s="85" t="s">
        <v>366</v>
      </c>
      <c r="B935" s="83" t="s">
        <v>19</v>
      </c>
      <c r="C935" s="84">
        <f>F551</f>
        <v>2.8</v>
      </c>
      <c r="D935" s="15">
        <v>5</v>
      </c>
      <c r="E935" s="81">
        <f>+ROUND(C935*D935,2)</f>
        <v>14</v>
      </c>
      <c r="F935" s="84">
        <f>K551</f>
        <v>2.8</v>
      </c>
      <c r="G935" s="15">
        <v>5</v>
      </c>
      <c r="H935" s="81">
        <f>+ROUND(F935*G935,2)</f>
        <v>14</v>
      </c>
      <c r="I935" s="84">
        <f>O551</f>
        <v>2.8</v>
      </c>
      <c r="J935" s="15">
        <v>5</v>
      </c>
      <c r="K935" s="81">
        <f>+ROUND(I935*J935,2)</f>
        <v>14</v>
      </c>
      <c r="L935" s="84">
        <f>S551</f>
        <v>2.8</v>
      </c>
      <c r="M935" s="15">
        <v>5</v>
      </c>
      <c r="N935" s="81">
        <f>+ROUND(L935*M935,2)</f>
        <v>14</v>
      </c>
      <c r="O935" s="84"/>
      <c r="P935" s="15"/>
      <c r="Q935" s="8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5.75" x14ac:dyDescent="0.25">
      <c r="A936" s="82"/>
      <c r="B936" s="83" t="s">
        <v>20</v>
      </c>
      <c r="C936" s="84"/>
      <c r="D936" s="15"/>
      <c r="E936" s="81"/>
      <c r="F936" s="84"/>
      <c r="G936" s="15"/>
      <c r="H936" s="81"/>
      <c r="I936" s="84"/>
      <c r="J936" s="15"/>
      <c r="K936" s="81"/>
      <c r="L936" s="84"/>
      <c r="M936" s="15"/>
      <c r="N936" s="81"/>
      <c r="O936" s="84">
        <f>+W552</f>
        <v>5</v>
      </c>
      <c r="P936" s="15">
        <v>4</v>
      </c>
      <c r="Q936" s="81">
        <f>+ROUND(O936*P936,2)</f>
        <v>20</v>
      </c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5.75" x14ac:dyDescent="0.25">
      <c r="A937" s="85" t="s">
        <v>367</v>
      </c>
      <c r="B937" s="83" t="s">
        <v>21</v>
      </c>
      <c r="C937" s="84">
        <f>F553</f>
        <v>2.8</v>
      </c>
      <c r="D937" s="15">
        <v>5</v>
      </c>
      <c r="E937" s="81">
        <f>+ROUND(C937*D937,2)</f>
        <v>14</v>
      </c>
      <c r="F937" s="84">
        <f>K553</f>
        <v>2.8</v>
      </c>
      <c r="G937" s="15">
        <f>+G935</f>
        <v>5</v>
      </c>
      <c r="H937" s="81">
        <f>+ROUND(F937*G937,2)</f>
        <v>14</v>
      </c>
      <c r="I937" s="84">
        <f>O553</f>
        <v>2.8</v>
      </c>
      <c r="J937" s="15">
        <f>+J935</f>
        <v>5</v>
      </c>
      <c r="K937" s="81">
        <f>+ROUND(I937*J937,2)</f>
        <v>14</v>
      </c>
      <c r="L937" s="84">
        <f>S553</f>
        <v>2.8</v>
      </c>
      <c r="M937" s="15">
        <v>5</v>
      </c>
      <c r="N937" s="81">
        <f>+ROUND(L937*M937,2)</f>
        <v>14</v>
      </c>
      <c r="O937" s="84"/>
      <c r="P937" s="15"/>
      <c r="Q937" s="8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5.75" x14ac:dyDescent="0.25">
      <c r="A938" s="82"/>
      <c r="B938" s="83" t="s">
        <v>22</v>
      </c>
      <c r="C938" s="84"/>
      <c r="D938" s="15"/>
      <c r="E938" s="81"/>
      <c r="F938" s="84"/>
      <c r="G938" s="15"/>
      <c r="H938" s="81"/>
      <c r="I938" s="84"/>
      <c r="J938" s="15"/>
      <c r="K938" s="81"/>
      <c r="L938" s="84"/>
      <c r="M938" s="15"/>
      <c r="N938" s="81"/>
      <c r="O938" s="84">
        <f>+W554</f>
        <v>5</v>
      </c>
      <c r="P938" s="15">
        <v>4</v>
      </c>
      <c r="Q938" s="81">
        <f>+ROUND(O938*P938,2)</f>
        <v>20</v>
      </c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5.75" x14ac:dyDescent="0.25">
      <c r="A939" s="85" t="s">
        <v>368</v>
      </c>
      <c r="B939" s="83" t="s">
        <v>23</v>
      </c>
      <c r="C939" s="84">
        <f>F555</f>
        <v>3.0219999999999998</v>
      </c>
      <c r="D939" s="15">
        <v>5</v>
      </c>
      <c r="E939" s="81">
        <f>+ROUND(C939*D939,2)</f>
        <v>15.11</v>
      </c>
      <c r="F939" s="84">
        <f>K555</f>
        <v>2.8</v>
      </c>
      <c r="G939" s="15">
        <f>+G937</f>
        <v>5</v>
      </c>
      <c r="H939" s="81">
        <f>+ROUND(F939*G939,2)</f>
        <v>14</v>
      </c>
      <c r="I939" s="84">
        <f>O555</f>
        <v>2.8</v>
      </c>
      <c r="J939" s="15">
        <f>+J937</f>
        <v>5</v>
      </c>
      <c r="K939" s="81">
        <f>+ROUND(I939*J939,2)</f>
        <v>14</v>
      </c>
      <c r="L939" s="84">
        <f>S555</f>
        <v>2.544</v>
      </c>
      <c r="M939" s="15">
        <v>5</v>
      </c>
      <c r="N939" s="81">
        <f>+ROUND(L939*M939,2)</f>
        <v>12.72</v>
      </c>
      <c r="O939" s="84"/>
      <c r="P939" s="15"/>
      <c r="Q939" s="8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5.75" x14ac:dyDescent="0.25">
      <c r="A940" s="82"/>
      <c r="B940" s="83" t="s">
        <v>24</v>
      </c>
      <c r="C940" s="84"/>
      <c r="D940" s="15"/>
      <c r="E940" s="81"/>
      <c r="F940" s="84"/>
      <c r="G940" s="15"/>
      <c r="H940" s="81"/>
      <c r="I940" s="84"/>
      <c r="J940" s="15"/>
      <c r="K940" s="81"/>
      <c r="L940" s="84"/>
      <c r="M940" s="15"/>
      <c r="N940" s="81"/>
      <c r="O940" s="84">
        <f>+W556</f>
        <v>5</v>
      </c>
      <c r="P940" s="15">
        <v>4</v>
      </c>
      <c r="Q940" s="81">
        <f>+ROUND(O940*P940,2)</f>
        <v>20</v>
      </c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5.75" x14ac:dyDescent="0.25">
      <c r="A941" s="85" t="s">
        <v>369</v>
      </c>
      <c r="B941" s="83" t="s">
        <v>25</v>
      </c>
      <c r="C941" s="84">
        <f>F557</f>
        <v>3</v>
      </c>
      <c r="D941" s="15">
        <v>5</v>
      </c>
      <c r="E941" s="81">
        <f>+ROUND(C941*D941,2)</f>
        <v>15</v>
      </c>
      <c r="F941" s="84">
        <f>K557</f>
        <v>2.8</v>
      </c>
      <c r="G941" s="15">
        <f>+G939</f>
        <v>5</v>
      </c>
      <c r="H941" s="81">
        <f>+ROUND(F941*G941,2)</f>
        <v>14</v>
      </c>
      <c r="I941" s="84">
        <f>O557</f>
        <v>2.8</v>
      </c>
      <c r="J941" s="15">
        <f>+J939</f>
        <v>5</v>
      </c>
      <c r="K941" s="81">
        <f>+ROUND(I941*J941,2)</f>
        <v>14</v>
      </c>
      <c r="L941" s="84">
        <f>S557</f>
        <v>2.5499999999999998</v>
      </c>
      <c r="M941" s="15">
        <v>5</v>
      </c>
      <c r="N941" s="81">
        <f>+ROUND(L941*M941,2)</f>
        <v>12.75</v>
      </c>
      <c r="O941" s="84"/>
      <c r="P941" s="15"/>
      <c r="Q941" s="8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5.75" x14ac:dyDescent="0.25">
      <c r="A942" s="82"/>
      <c r="B942" s="83" t="s">
        <v>26</v>
      </c>
      <c r="C942" s="84"/>
      <c r="D942" s="15"/>
      <c r="E942" s="81"/>
      <c r="F942" s="84"/>
      <c r="G942" s="15"/>
      <c r="H942" s="81"/>
      <c r="I942" s="84"/>
      <c r="J942" s="15"/>
      <c r="K942" s="81"/>
      <c r="L942" s="84"/>
      <c r="M942" s="15"/>
      <c r="N942" s="81"/>
      <c r="O942" s="84">
        <f>+W558</f>
        <v>5</v>
      </c>
      <c r="P942" s="15">
        <v>4</v>
      </c>
      <c r="Q942" s="81">
        <f>+ROUND(O942*P942,2)</f>
        <v>20</v>
      </c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5.75" x14ac:dyDescent="0.25">
      <c r="A943" s="85" t="s">
        <v>370</v>
      </c>
      <c r="B943" s="83" t="s">
        <v>27</v>
      </c>
      <c r="C943" s="84">
        <f>F559</f>
        <v>3.097</v>
      </c>
      <c r="D943" s="15">
        <v>5</v>
      </c>
      <c r="E943" s="81">
        <f>+ROUND(C943*D943,2)</f>
        <v>15.49</v>
      </c>
      <c r="F943" s="84">
        <f>K559</f>
        <v>2.8</v>
      </c>
      <c r="G943" s="15">
        <f>+G941</f>
        <v>5</v>
      </c>
      <c r="H943" s="81">
        <f>+ROUND(F943*G943,2)</f>
        <v>14</v>
      </c>
      <c r="I943" s="84">
        <f>O559</f>
        <v>2.8</v>
      </c>
      <c r="J943" s="15">
        <f>+J941</f>
        <v>5</v>
      </c>
      <c r="K943" s="81">
        <f>+ROUND(I943*J943,2)</f>
        <v>14</v>
      </c>
      <c r="L943" s="84">
        <f>S559</f>
        <v>2.5362</v>
      </c>
      <c r="M943" s="15">
        <v>5</v>
      </c>
      <c r="N943" s="81">
        <f>+ROUND(L943*M943,2)</f>
        <v>12.68</v>
      </c>
      <c r="O943" s="84"/>
      <c r="P943" s="15"/>
      <c r="Q943" s="8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5.75" x14ac:dyDescent="0.25">
      <c r="A944" s="82"/>
      <c r="B944" s="83" t="s">
        <v>28</v>
      </c>
      <c r="C944" s="84"/>
      <c r="D944" s="15"/>
      <c r="E944" s="81"/>
      <c r="F944" s="84"/>
      <c r="G944" s="15"/>
      <c r="H944" s="81"/>
      <c r="I944" s="84"/>
      <c r="J944" s="15"/>
      <c r="K944" s="81"/>
      <c r="L944" s="84"/>
      <c r="M944" s="15"/>
      <c r="N944" s="81"/>
      <c r="O944" s="84">
        <f>+W560</f>
        <v>5</v>
      </c>
      <c r="P944" s="15">
        <v>4</v>
      </c>
      <c r="Q944" s="81">
        <f>+ROUND(O944*P944,2)</f>
        <v>20</v>
      </c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5.75" x14ac:dyDescent="0.25">
      <c r="A945" s="85" t="s">
        <v>371</v>
      </c>
      <c r="B945" s="83" t="s">
        <v>29</v>
      </c>
      <c r="C945" s="84">
        <f>F561</f>
        <v>3.0510000000000002</v>
      </c>
      <c r="D945" s="15">
        <v>5</v>
      </c>
      <c r="E945" s="81">
        <f>+ROUND(C945*D945,2)</f>
        <v>15.26</v>
      </c>
      <c r="F945" s="84">
        <f>K561</f>
        <v>2.8</v>
      </c>
      <c r="G945" s="15">
        <f>+G943</f>
        <v>5</v>
      </c>
      <c r="H945" s="81">
        <f>+ROUND(F945*G945,2)</f>
        <v>14</v>
      </c>
      <c r="I945" s="84">
        <f>O561</f>
        <v>2.8</v>
      </c>
      <c r="J945" s="15">
        <f>+J943</f>
        <v>5</v>
      </c>
      <c r="K945" s="81">
        <f>+ROUND(I945*J945,2)</f>
        <v>14</v>
      </c>
      <c r="L945" s="84">
        <f>S561</f>
        <v>2.5449999999999999</v>
      </c>
      <c r="M945" s="15">
        <v>5</v>
      </c>
      <c r="N945" s="81">
        <f>+ROUND(L945*M945,2)</f>
        <v>12.73</v>
      </c>
      <c r="O945" s="84"/>
      <c r="P945" s="15"/>
      <c r="Q945" s="8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5.75" x14ac:dyDescent="0.25">
      <c r="A946" s="82"/>
      <c r="B946" s="83" t="s">
        <v>30</v>
      </c>
      <c r="C946" s="84"/>
      <c r="D946" s="15"/>
      <c r="E946" s="81"/>
      <c r="F946" s="84"/>
      <c r="G946" s="15"/>
      <c r="H946" s="81"/>
      <c r="I946" s="84"/>
      <c r="J946" s="15"/>
      <c r="K946" s="81"/>
      <c r="L946" s="84"/>
      <c r="M946" s="15"/>
      <c r="N946" s="81"/>
      <c r="O946" s="84">
        <f>+W562</f>
        <v>5</v>
      </c>
      <c r="P946" s="15">
        <v>4</v>
      </c>
      <c r="Q946" s="81">
        <f>+ROUND(O946*P946,2)</f>
        <v>20</v>
      </c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5.75" x14ac:dyDescent="0.25">
      <c r="A947" s="85" t="s">
        <v>372</v>
      </c>
      <c r="B947" s="83" t="s">
        <v>31</v>
      </c>
      <c r="C947" s="84">
        <f>F563</f>
        <v>3.83</v>
      </c>
      <c r="D947" s="15">
        <v>5</v>
      </c>
      <c r="E947" s="81">
        <f>+ROUND(C947*D947,2)</f>
        <v>19.149999999999999</v>
      </c>
      <c r="F947" s="84">
        <f>K563</f>
        <v>2.8</v>
      </c>
      <c r="G947" s="15">
        <f>+G945</f>
        <v>5</v>
      </c>
      <c r="H947" s="81">
        <f>+ROUND(F947*G947,2)</f>
        <v>14</v>
      </c>
      <c r="I947" s="84">
        <f>O563</f>
        <v>2.8</v>
      </c>
      <c r="J947" s="15">
        <f>+J945</f>
        <v>5</v>
      </c>
      <c r="K947" s="81">
        <f>+ROUND(I947*J947,2)</f>
        <v>14</v>
      </c>
      <c r="L947" s="84">
        <f>S563</f>
        <v>2.5369999999999999</v>
      </c>
      <c r="M947" s="15">
        <v>6</v>
      </c>
      <c r="N947" s="81">
        <f>+ROUND(L947*M947,2)</f>
        <v>15.22</v>
      </c>
      <c r="O947" s="84"/>
      <c r="P947" s="15"/>
      <c r="Q947" s="8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5.75" x14ac:dyDescent="0.25">
      <c r="A948" s="82"/>
      <c r="B948" s="83" t="s">
        <v>32</v>
      </c>
      <c r="C948" s="84"/>
      <c r="D948" s="15"/>
      <c r="E948" s="81"/>
      <c r="F948" s="84"/>
      <c r="G948" s="15"/>
      <c r="H948" s="81"/>
      <c r="I948" s="84"/>
      <c r="J948" s="15"/>
      <c r="K948" s="81"/>
      <c r="L948" s="84"/>
      <c r="M948" s="15"/>
      <c r="N948" s="81"/>
      <c r="O948" s="84">
        <f>+W564</f>
        <v>5</v>
      </c>
      <c r="P948" s="15">
        <v>4</v>
      </c>
      <c r="Q948" s="81">
        <f>+ROUND(O948*P948,2)</f>
        <v>20</v>
      </c>
      <c r="R948" s="86"/>
      <c r="S948" s="61"/>
      <c r="T948" s="61"/>
      <c r="U948" s="61"/>
      <c r="V948" s="61"/>
      <c r="W948" s="61"/>
      <c r="X948" s="61"/>
      <c r="Y948" s="61"/>
      <c r="Z948" s="61"/>
    </row>
    <row r="949" spans="1:26" ht="15.75" x14ac:dyDescent="0.25">
      <c r="A949" s="85" t="s">
        <v>373</v>
      </c>
      <c r="B949" s="83" t="s">
        <v>33</v>
      </c>
      <c r="C949" s="84">
        <f>F565</f>
        <v>3.0710000000000002</v>
      </c>
      <c r="D949" s="15">
        <v>5</v>
      </c>
      <c r="E949" s="81">
        <f>+ROUND(C949*D949,2)</f>
        <v>15.36</v>
      </c>
      <c r="F949" s="84">
        <f>K565</f>
        <v>2.8</v>
      </c>
      <c r="G949" s="15">
        <f>+G947</f>
        <v>5</v>
      </c>
      <c r="H949" s="81">
        <f>+ROUND(F949*G949,2)</f>
        <v>14</v>
      </c>
      <c r="I949" s="84">
        <f>O565</f>
        <v>2.8</v>
      </c>
      <c r="J949" s="15">
        <f>+J947</f>
        <v>5</v>
      </c>
      <c r="K949" s="81">
        <f>+ROUND(I949*J949,2)</f>
        <v>14</v>
      </c>
      <c r="L949" s="84">
        <f>S565</f>
        <v>2.5289999999999999</v>
      </c>
      <c r="M949" s="15">
        <v>5</v>
      </c>
      <c r="N949" s="81">
        <f>+ROUND(L949*M949,2)</f>
        <v>12.65</v>
      </c>
      <c r="O949" s="84"/>
      <c r="P949" s="15"/>
      <c r="Q949" s="8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5.75" x14ac:dyDescent="0.25">
      <c r="A950" s="82"/>
      <c r="B950" s="83" t="s">
        <v>34</v>
      </c>
      <c r="C950" s="84"/>
      <c r="D950" s="15"/>
      <c r="E950" s="81"/>
      <c r="F950" s="84"/>
      <c r="G950" s="15"/>
      <c r="H950" s="81"/>
      <c r="I950" s="84"/>
      <c r="J950" s="15"/>
      <c r="K950" s="81"/>
      <c r="L950" s="84"/>
      <c r="M950" s="15"/>
      <c r="N950" s="81"/>
      <c r="O950" s="84">
        <f>+W566</f>
        <v>5.1414999999999997</v>
      </c>
      <c r="P950" s="15">
        <v>4</v>
      </c>
      <c r="Q950" s="81">
        <f>+ROUND(O950*P950,2)</f>
        <v>20.57</v>
      </c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5.75" x14ac:dyDescent="0.25">
      <c r="A951" s="85" t="s">
        <v>374</v>
      </c>
      <c r="B951" s="83" t="s">
        <v>35</v>
      </c>
      <c r="C951" s="84">
        <f>F567</f>
        <v>2.9801000000000002</v>
      </c>
      <c r="D951" s="15">
        <v>5</v>
      </c>
      <c r="E951" s="81">
        <f>+ROUND(C951*D951,2)</f>
        <v>14.9</v>
      </c>
      <c r="F951" s="84">
        <f>K567</f>
        <v>2.8</v>
      </c>
      <c r="G951" s="15">
        <f>+G949</f>
        <v>5</v>
      </c>
      <c r="H951" s="81">
        <f>+ROUND(F951*G951,2)</f>
        <v>14</v>
      </c>
      <c r="I951" s="84">
        <f>O567</f>
        <v>2.8</v>
      </c>
      <c r="J951" s="15">
        <f>+J949</f>
        <v>5</v>
      </c>
      <c r="K951" s="81">
        <f>+ROUND(I951*J951,2)</f>
        <v>14</v>
      </c>
      <c r="L951" s="84">
        <f>S567</f>
        <v>2.7749999999999999</v>
      </c>
      <c r="M951" s="15">
        <v>5</v>
      </c>
      <c r="N951" s="81">
        <f>+ROUND(L951*M951,2)</f>
        <v>13.88</v>
      </c>
      <c r="O951" s="84"/>
      <c r="P951" s="15"/>
      <c r="Q951" s="8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5.75" x14ac:dyDescent="0.25">
      <c r="A952" s="82"/>
      <c r="B952" s="83" t="s">
        <v>36</v>
      </c>
      <c r="C952" s="84"/>
      <c r="D952" s="15"/>
      <c r="E952" s="81"/>
      <c r="F952" s="84"/>
      <c r="G952" s="15"/>
      <c r="H952" s="81"/>
      <c r="I952" s="84"/>
      <c r="J952" s="15"/>
      <c r="K952" s="81"/>
      <c r="L952" s="84"/>
      <c r="M952" s="15"/>
      <c r="N952" s="81"/>
      <c r="O952" s="84">
        <f>+W568</f>
        <v>5.56</v>
      </c>
      <c r="P952" s="15">
        <v>4</v>
      </c>
      <c r="Q952" s="81">
        <f>+ROUND(O952*P952,2)</f>
        <v>22.24</v>
      </c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5.75" x14ac:dyDescent="0.25">
      <c r="A953" s="85" t="s">
        <v>375</v>
      </c>
      <c r="B953" s="83" t="s">
        <v>37</v>
      </c>
      <c r="C953" s="84">
        <f>F569</f>
        <v>2.8519999999999999</v>
      </c>
      <c r="D953" s="15">
        <v>5</v>
      </c>
      <c r="E953" s="81">
        <f>+ROUND(C953*D953,2)</f>
        <v>14.26</v>
      </c>
      <c r="F953" s="84">
        <f>K569</f>
        <v>2.8</v>
      </c>
      <c r="G953" s="15">
        <f>+G951</f>
        <v>5</v>
      </c>
      <c r="H953" s="81">
        <f>+ROUND(F953*G953,2)</f>
        <v>14</v>
      </c>
      <c r="I953" s="84">
        <f>O569</f>
        <v>2.8</v>
      </c>
      <c r="J953" s="15">
        <f>+J951</f>
        <v>5</v>
      </c>
      <c r="K953" s="81">
        <f>+ROUND(I953*J953,2)</f>
        <v>14</v>
      </c>
      <c r="L953" s="84">
        <f>S569</f>
        <v>2.9049999999999998</v>
      </c>
      <c r="M953" s="15">
        <v>5</v>
      </c>
      <c r="N953" s="81">
        <f>+ROUND(L953*M953,2)</f>
        <v>14.53</v>
      </c>
      <c r="O953" s="84"/>
      <c r="P953" s="15"/>
      <c r="Q953" s="8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5.75" x14ac:dyDescent="0.25">
      <c r="A954" s="82"/>
      <c r="B954" s="83" t="s">
        <v>38</v>
      </c>
      <c r="C954" s="84"/>
      <c r="D954" s="15"/>
      <c r="E954" s="81"/>
      <c r="F954" s="84"/>
      <c r="G954" s="15"/>
      <c r="H954" s="81"/>
      <c r="I954" s="84"/>
      <c r="J954" s="15"/>
      <c r="K954" s="81"/>
      <c r="L954" s="84"/>
      <c r="M954" s="15"/>
      <c r="N954" s="81"/>
      <c r="O954" s="84">
        <f>+W570</f>
        <v>6.03</v>
      </c>
      <c r="P954" s="15">
        <v>4</v>
      </c>
      <c r="Q954" s="81">
        <f>+ROUND(O954*P954,2)</f>
        <v>24.12</v>
      </c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5.75" x14ac:dyDescent="0.25">
      <c r="A955" s="85" t="s">
        <v>376</v>
      </c>
      <c r="B955" s="83" t="s">
        <v>39</v>
      </c>
      <c r="C955" s="84">
        <f>F571</f>
        <v>2.1240000000000001</v>
      </c>
      <c r="D955" s="15">
        <v>5</v>
      </c>
      <c r="E955" s="81">
        <f>+ROUND(C955*D955,2)</f>
        <v>10.62</v>
      </c>
      <c r="F955" s="84">
        <f>K571</f>
        <v>2.8</v>
      </c>
      <c r="G955" s="15">
        <f>+G953</f>
        <v>5</v>
      </c>
      <c r="H955" s="81">
        <f>+ROUND(F955*G955,2)</f>
        <v>14</v>
      </c>
      <c r="I955" s="84">
        <f>O571</f>
        <v>2.8</v>
      </c>
      <c r="J955" s="15">
        <f>+J953</f>
        <v>5</v>
      </c>
      <c r="K955" s="81">
        <f>+ROUND(I955*J955,2)</f>
        <v>14</v>
      </c>
      <c r="L955" s="84">
        <f>S571</f>
        <v>3.2869999999999999</v>
      </c>
      <c r="M955" s="15">
        <v>5</v>
      </c>
      <c r="N955" s="81">
        <f>+ROUND(L955*M955,2)</f>
        <v>16.440000000000001</v>
      </c>
      <c r="O955" s="84"/>
      <c r="P955" s="15"/>
      <c r="Q955" s="8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5.75" x14ac:dyDescent="0.25">
      <c r="A956" s="82"/>
      <c r="B956" s="83" t="s">
        <v>40</v>
      </c>
      <c r="C956" s="84"/>
      <c r="D956" s="15"/>
      <c r="E956" s="81"/>
      <c r="F956" s="84"/>
      <c r="G956" s="15"/>
      <c r="H956" s="81"/>
      <c r="I956" s="84"/>
      <c r="J956" s="15"/>
      <c r="K956" s="81"/>
      <c r="L956" s="84"/>
      <c r="M956" s="15"/>
      <c r="N956" s="81"/>
      <c r="O956" s="84">
        <f>+W572</f>
        <v>6.3550000000000004</v>
      </c>
      <c r="P956" s="15">
        <v>4</v>
      </c>
      <c r="Q956" s="81">
        <f>+ROUND(O956*P956,2)</f>
        <v>25.42</v>
      </c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5.75" x14ac:dyDescent="0.25">
      <c r="A957" s="85" t="s">
        <v>377</v>
      </c>
      <c r="B957" s="83" t="s">
        <v>41</v>
      </c>
      <c r="C957" s="84">
        <f>F573</f>
        <v>0.74980000000000002</v>
      </c>
      <c r="D957" s="15">
        <v>5</v>
      </c>
      <c r="E957" s="81">
        <f>+ROUND(C957*D957,2)</f>
        <v>3.75</v>
      </c>
      <c r="F957" s="84">
        <f>K573</f>
        <v>2.8</v>
      </c>
      <c r="G957" s="15">
        <f>+G955</f>
        <v>5</v>
      </c>
      <c r="H957" s="81">
        <f>+ROUND(F957*G957,2)</f>
        <v>14</v>
      </c>
      <c r="I957" s="84">
        <f>O573</f>
        <v>2.8</v>
      </c>
      <c r="J957" s="15">
        <f>+J955</f>
        <v>5</v>
      </c>
      <c r="K957" s="81">
        <f>+ROUND(I957*J957,2)</f>
        <v>14</v>
      </c>
      <c r="L957" s="84">
        <f>S573</f>
        <v>4.0659999999999998</v>
      </c>
      <c r="M957" s="15">
        <v>5</v>
      </c>
      <c r="N957" s="81">
        <f>+ROUND(L957*M957,2)</f>
        <v>20.329999999999998</v>
      </c>
      <c r="O957" s="84"/>
      <c r="P957" s="15"/>
      <c r="Q957" s="8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5.75" x14ac:dyDescent="0.25">
      <c r="A958" s="82"/>
      <c r="B958" s="83" t="s">
        <v>42</v>
      </c>
      <c r="C958" s="84"/>
      <c r="D958" s="15"/>
      <c r="E958" s="81"/>
      <c r="F958" s="84"/>
      <c r="G958" s="15"/>
      <c r="H958" s="81"/>
      <c r="I958" s="84"/>
      <c r="J958" s="15"/>
      <c r="K958" s="81"/>
      <c r="L958" s="84"/>
      <c r="M958" s="15"/>
      <c r="N958" s="81"/>
      <c r="O958" s="84">
        <f>+W574</f>
        <v>6.3550000000000004</v>
      </c>
      <c r="P958" s="15">
        <v>4</v>
      </c>
      <c r="Q958" s="81">
        <f>+ROUND(O958*P958,2)</f>
        <v>25.42</v>
      </c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5.75" x14ac:dyDescent="0.25">
      <c r="A959" s="85" t="s">
        <v>378</v>
      </c>
      <c r="B959" s="83" t="s">
        <v>43</v>
      </c>
      <c r="C959" s="84">
        <f>F575</f>
        <v>1.0169999999999999</v>
      </c>
      <c r="D959" s="15">
        <v>5</v>
      </c>
      <c r="E959" s="81">
        <f>+ROUND(C959*D959,2)</f>
        <v>5.09</v>
      </c>
      <c r="F959" s="84">
        <f>K575</f>
        <v>2.8</v>
      </c>
      <c r="G959" s="15">
        <f>+G957</f>
        <v>5</v>
      </c>
      <c r="H959" s="81">
        <f>+ROUND(F959*G959,2)</f>
        <v>14</v>
      </c>
      <c r="I959" s="84">
        <f>O575</f>
        <v>2.8</v>
      </c>
      <c r="J959" s="15">
        <f>+J957</f>
        <v>5</v>
      </c>
      <c r="K959" s="81">
        <f>+ROUND(I959*J959,2)</f>
        <v>14</v>
      </c>
      <c r="L959" s="84">
        <f>S575</f>
        <v>3.9180000000000001</v>
      </c>
      <c r="M959" s="15">
        <v>5</v>
      </c>
      <c r="N959" s="81">
        <f>+ROUND(L959*M959,2)</f>
        <v>19.59</v>
      </c>
      <c r="O959" s="84"/>
      <c r="P959" s="15"/>
      <c r="Q959" s="8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5.75" x14ac:dyDescent="0.25">
      <c r="A960" s="82"/>
      <c r="B960" s="83" t="s">
        <v>44</v>
      </c>
      <c r="C960" s="84"/>
      <c r="D960" s="15"/>
      <c r="E960" s="81"/>
      <c r="F960" s="84"/>
      <c r="G960" s="15"/>
      <c r="H960" s="81"/>
      <c r="I960" s="84"/>
      <c r="J960" s="15"/>
      <c r="K960" s="81"/>
      <c r="L960" s="84"/>
      <c r="M960" s="15"/>
      <c r="N960" s="81"/>
      <c r="O960" s="84">
        <f>+W576</f>
        <v>6.3550000000000004</v>
      </c>
      <c r="P960" s="15">
        <v>4</v>
      </c>
      <c r="Q960" s="81">
        <f>+ROUND(O960*P960,2)</f>
        <v>25.42</v>
      </c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5.75" x14ac:dyDescent="0.25">
      <c r="A961" s="85" t="s">
        <v>379</v>
      </c>
      <c r="B961" s="83" t="s">
        <v>45</v>
      </c>
      <c r="C961" s="84">
        <f>F577</f>
        <v>2.8426</v>
      </c>
      <c r="D961" s="15">
        <v>5</v>
      </c>
      <c r="E961" s="81">
        <f>+ROUND(C961*D961,2)</f>
        <v>14.21</v>
      </c>
      <c r="F961" s="84">
        <f>K577</f>
        <v>2.8</v>
      </c>
      <c r="G961" s="15">
        <f>+G959</f>
        <v>5</v>
      </c>
      <c r="H961" s="81">
        <f>+ROUND(F961*G961,2)</f>
        <v>14</v>
      </c>
      <c r="I961" s="84">
        <f>O577</f>
        <v>2.8</v>
      </c>
      <c r="J961" s="15">
        <f>+J959</f>
        <v>5</v>
      </c>
      <c r="K961" s="81">
        <f>+ROUND(I961*J961,2)</f>
        <v>14</v>
      </c>
      <c r="L961" s="84">
        <f>S577</f>
        <v>2.7989999999999999</v>
      </c>
      <c r="M961" s="15">
        <v>5</v>
      </c>
      <c r="N961" s="81">
        <f>+ROUND(L961*M961,2)</f>
        <v>14</v>
      </c>
      <c r="O961" s="84"/>
      <c r="P961" s="15"/>
      <c r="Q961" s="8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5.75" x14ac:dyDescent="0.25">
      <c r="A962" s="82"/>
      <c r="B962" s="83" t="s">
        <v>46</v>
      </c>
      <c r="C962" s="84"/>
      <c r="D962" s="15"/>
      <c r="E962" s="81"/>
      <c r="F962" s="84"/>
      <c r="G962" s="15"/>
      <c r="H962" s="81"/>
      <c r="I962" s="84"/>
      <c r="J962" s="15"/>
      <c r="K962" s="81"/>
      <c r="L962" s="84"/>
      <c r="M962" s="15"/>
      <c r="N962" s="81"/>
      <c r="O962" s="84">
        <f>+W578</f>
        <v>6.0327000000000002</v>
      </c>
      <c r="P962" s="15">
        <v>4</v>
      </c>
      <c r="Q962" s="81">
        <f>+ROUND(O962*P962,2)</f>
        <v>24.13</v>
      </c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5.75" x14ac:dyDescent="0.25">
      <c r="A963" s="85" t="s">
        <v>380</v>
      </c>
      <c r="B963" s="83" t="s">
        <v>47</v>
      </c>
      <c r="C963" s="84">
        <f>F581</f>
        <v>2.8273000000000001</v>
      </c>
      <c r="D963" s="15">
        <v>5</v>
      </c>
      <c r="E963" s="81">
        <f>+ROUND(C963*D963,2)</f>
        <v>14.14</v>
      </c>
      <c r="F963" s="84">
        <f>K579</f>
        <v>2.8</v>
      </c>
      <c r="G963" s="15">
        <f>+G961</f>
        <v>5</v>
      </c>
      <c r="H963" s="81">
        <f>+ROUND(F963*G963,2)</f>
        <v>14</v>
      </c>
      <c r="I963" s="84">
        <f>O579</f>
        <v>2.8</v>
      </c>
      <c r="J963" s="15">
        <f>+J961</f>
        <v>5</v>
      </c>
      <c r="K963" s="81">
        <f>+ROUND(I963*J963,2)</f>
        <v>14</v>
      </c>
      <c r="L963" s="84">
        <f>S579</f>
        <v>2.8041999999999998</v>
      </c>
      <c r="M963" s="15">
        <v>5</v>
      </c>
      <c r="N963" s="81">
        <f>+ROUND(L963*M963,2)</f>
        <v>14.02</v>
      </c>
      <c r="O963" s="84"/>
      <c r="P963" s="15"/>
      <c r="Q963" s="8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5.75" x14ac:dyDescent="0.25">
      <c r="A964" s="82"/>
      <c r="B964" s="83" t="s">
        <v>48</v>
      </c>
      <c r="C964" s="84"/>
      <c r="D964" s="15"/>
      <c r="E964" s="81"/>
      <c r="F964" s="84"/>
      <c r="G964" s="15"/>
      <c r="H964" s="81"/>
      <c r="I964" s="84"/>
      <c r="J964" s="15"/>
      <c r="K964" s="81"/>
      <c r="L964" s="84"/>
      <c r="M964" s="15"/>
      <c r="N964" s="81"/>
      <c r="O964" s="84">
        <f>+W580</f>
        <v>5.56</v>
      </c>
      <c r="P964" s="15">
        <v>4</v>
      </c>
      <c r="Q964" s="81">
        <f>+ROUND(O964*P964,2)</f>
        <v>22.24</v>
      </c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5.75" x14ac:dyDescent="0.25">
      <c r="A965" s="85" t="s">
        <v>381</v>
      </c>
      <c r="B965" s="83" t="s">
        <v>49</v>
      </c>
      <c r="C965" s="84">
        <f>F583</f>
        <v>2.8092000000000001</v>
      </c>
      <c r="D965" s="15">
        <v>5</v>
      </c>
      <c r="E965" s="81">
        <f>+ROUND(C965*D965,2)</f>
        <v>14.05</v>
      </c>
      <c r="F965" s="84">
        <f>K581</f>
        <v>2.8</v>
      </c>
      <c r="G965" s="15">
        <f>+G963</f>
        <v>5</v>
      </c>
      <c r="H965" s="81">
        <f>+ROUND(F965*G965,2)</f>
        <v>14</v>
      </c>
      <c r="I965" s="84">
        <f>O581</f>
        <v>2.8</v>
      </c>
      <c r="J965" s="15">
        <f>+J963</f>
        <v>5</v>
      </c>
      <c r="K965" s="81">
        <f>+ROUND(I965*J965,2)</f>
        <v>14</v>
      </c>
      <c r="L965" s="84">
        <f>S581</f>
        <v>2.802</v>
      </c>
      <c r="M965" s="15">
        <v>5</v>
      </c>
      <c r="N965" s="81">
        <f>+ROUND(L965*M965,2)</f>
        <v>14.01</v>
      </c>
      <c r="O965" s="84"/>
      <c r="P965" s="15"/>
      <c r="Q965" s="8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5.75" x14ac:dyDescent="0.25">
      <c r="A966" s="82"/>
      <c r="B966" s="83" t="s">
        <v>50</v>
      </c>
      <c r="C966" s="84"/>
      <c r="D966" s="15"/>
      <c r="E966" s="81"/>
      <c r="F966" s="84"/>
      <c r="G966" s="15"/>
      <c r="H966" s="81"/>
      <c r="I966" s="84"/>
      <c r="J966" s="15"/>
      <c r="K966" s="81"/>
      <c r="L966" s="84"/>
      <c r="M966" s="15"/>
      <c r="N966" s="81"/>
      <c r="O966" s="84">
        <f>+W582</f>
        <v>5</v>
      </c>
      <c r="P966" s="15">
        <v>4</v>
      </c>
      <c r="Q966" s="81">
        <f>+ROUND(O966*P966,2)</f>
        <v>20</v>
      </c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5.75" x14ac:dyDescent="0.25">
      <c r="A967" s="85" t="s">
        <v>382</v>
      </c>
      <c r="B967" s="83" t="s">
        <v>51</v>
      </c>
      <c r="C967" s="84">
        <f>F585</f>
        <v>2.6120000000000001</v>
      </c>
      <c r="D967" s="15">
        <v>6</v>
      </c>
      <c r="E967" s="81">
        <f>+ROUND(C967*D967,2)</f>
        <v>15.67</v>
      </c>
      <c r="F967" s="84">
        <f>K583</f>
        <v>2.8</v>
      </c>
      <c r="G967" s="15">
        <f>+G965</f>
        <v>5</v>
      </c>
      <c r="H967" s="81">
        <f>+ROUND(F967*G967,2)</f>
        <v>14</v>
      </c>
      <c r="I967" s="84">
        <f>O583</f>
        <v>2.8</v>
      </c>
      <c r="J967" s="15">
        <f>+J965</f>
        <v>5</v>
      </c>
      <c r="K967" s="81">
        <f>+ROUND(I967*J967,2)</f>
        <v>14</v>
      </c>
      <c r="L967" s="84">
        <f>S583</f>
        <v>2.8109999999999999</v>
      </c>
      <c r="M967" s="15">
        <v>5</v>
      </c>
      <c r="N967" s="81">
        <f>+ROUND(L967*M967,2)</f>
        <v>14.06</v>
      </c>
      <c r="O967" s="84"/>
      <c r="P967" s="15"/>
      <c r="Q967" s="8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5.75" x14ac:dyDescent="0.25">
      <c r="A968" s="82"/>
      <c r="B968" s="83" t="s">
        <v>52</v>
      </c>
      <c r="C968" s="84"/>
      <c r="D968" s="15"/>
      <c r="E968" s="81"/>
      <c r="F968" s="84"/>
      <c r="G968" s="15"/>
      <c r="H968" s="81"/>
      <c r="I968" s="84"/>
      <c r="J968" s="15"/>
      <c r="K968" s="81"/>
      <c r="L968" s="84"/>
      <c r="M968" s="15"/>
      <c r="N968" s="81"/>
      <c r="O968" s="84">
        <f>+W584</f>
        <v>5</v>
      </c>
      <c r="P968" s="15">
        <v>4</v>
      </c>
      <c r="Q968" s="81">
        <f>+ROUND(O968*P968,2)</f>
        <v>20</v>
      </c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5.75" x14ac:dyDescent="0.25">
      <c r="A969" s="85" t="s">
        <v>383</v>
      </c>
      <c r="B969" s="83" t="s">
        <v>53</v>
      </c>
      <c r="C969" s="84">
        <f>F585</f>
        <v>2.6120000000000001</v>
      </c>
      <c r="D969" s="15">
        <v>5</v>
      </c>
      <c r="E969" s="81">
        <f>+ROUND(C969*D969,2)</f>
        <v>13.06</v>
      </c>
      <c r="F969" s="84">
        <f>K585</f>
        <v>2.8</v>
      </c>
      <c r="G969" s="15">
        <f>+G967</f>
        <v>5</v>
      </c>
      <c r="H969" s="81">
        <f>+ROUND(F969*G969,2)</f>
        <v>14</v>
      </c>
      <c r="I969" s="84">
        <f>O585</f>
        <v>2.8</v>
      </c>
      <c r="J969" s="15">
        <f>+J967</f>
        <v>5</v>
      </c>
      <c r="K969" s="81">
        <f>+ROUND(I969*J969,2)</f>
        <v>14</v>
      </c>
      <c r="L969" s="84">
        <f>S585</f>
        <v>3.008</v>
      </c>
      <c r="M969" s="15">
        <v>5</v>
      </c>
      <c r="N969" s="81">
        <f>+ROUND(L969*M969,2)</f>
        <v>15.04</v>
      </c>
      <c r="O969" s="84"/>
      <c r="P969" s="15"/>
      <c r="Q969" s="8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5.75" x14ac:dyDescent="0.25">
      <c r="A970" s="82"/>
      <c r="B970" s="83" t="s">
        <v>54</v>
      </c>
      <c r="C970" s="84"/>
      <c r="D970" s="15"/>
      <c r="E970" s="81"/>
      <c r="F970" s="84"/>
      <c r="G970" s="15"/>
      <c r="H970" s="81"/>
      <c r="I970" s="84"/>
      <c r="J970" s="15"/>
      <c r="K970" s="81"/>
      <c r="L970" s="84"/>
      <c r="M970" s="15"/>
      <c r="N970" s="81"/>
      <c r="O970" s="84">
        <f>+W586</f>
        <v>5</v>
      </c>
      <c r="P970" s="15">
        <v>4</v>
      </c>
      <c r="Q970" s="81">
        <f>+ROUND(O970*P970,2)</f>
        <v>20</v>
      </c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5.75" x14ac:dyDescent="0.25">
      <c r="A971" s="85" t="s">
        <v>384</v>
      </c>
      <c r="B971" s="83" t="s">
        <v>55</v>
      </c>
      <c r="C971" s="84">
        <f>F587</f>
        <v>2.605</v>
      </c>
      <c r="D971" s="15">
        <v>5</v>
      </c>
      <c r="E971" s="81">
        <f>+ROUND(C971*D971,2)</f>
        <v>13.03</v>
      </c>
      <c r="F971" s="84">
        <f>K587</f>
        <v>2.8</v>
      </c>
      <c r="G971" s="15">
        <f>+G969</f>
        <v>5</v>
      </c>
      <c r="H971" s="81">
        <f>+ROUND(F971*G971,2)</f>
        <v>14</v>
      </c>
      <c r="I971" s="84">
        <f>O587</f>
        <v>2.8</v>
      </c>
      <c r="J971" s="15">
        <f>+J969</f>
        <v>5</v>
      </c>
      <c r="K971" s="81">
        <f>+ROUND(I971*J971,2)</f>
        <v>14</v>
      </c>
      <c r="L971" s="84">
        <f>S587</f>
        <v>3.02</v>
      </c>
      <c r="M971" s="15">
        <v>5</v>
      </c>
      <c r="N971" s="81">
        <f>+ROUND(L971*M971,2)</f>
        <v>15.1</v>
      </c>
      <c r="O971" s="84"/>
      <c r="P971" s="15"/>
      <c r="Q971" s="8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5.75" x14ac:dyDescent="0.25">
      <c r="A972" s="82"/>
      <c r="B972" s="83" t="s">
        <v>56</v>
      </c>
      <c r="C972" s="84"/>
      <c r="D972" s="15"/>
      <c r="E972" s="81"/>
      <c r="F972" s="84"/>
      <c r="G972" s="15"/>
      <c r="H972" s="81"/>
      <c r="I972" s="84"/>
      <c r="J972" s="15"/>
      <c r="K972" s="81"/>
      <c r="L972" s="84"/>
      <c r="M972" s="15"/>
      <c r="N972" s="81"/>
      <c r="O972" s="84">
        <f>+W588</f>
        <v>5</v>
      </c>
      <c r="P972" s="15">
        <v>4</v>
      </c>
      <c r="Q972" s="81">
        <f>+ROUND(O972*P972,2)</f>
        <v>20</v>
      </c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5.75" x14ac:dyDescent="0.25">
      <c r="A973" s="85" t="s">
        <v>385</v>
      </c>
      <c r="B973" s="83" t="s">
        <v>57</v>
      </c>
      <c r="C973" s="84">
        <f>F589</f>
        <v>2.6513</v>
      </c>
      <c r="D973" s="15">
        <v>5</v>
      </c>
      <c r="E973" s="81">
        <f>+ROUND(C973*D973,2)</f>
        <v>13.26</v>
      </c>
      <c r="F973" s="84">
        <f>K589</f>
        <v>2.8</v>
      </c>
      <c r="G973" s="15">
        <f>+G971</f>
        <v>5</v>
      </c>
      <c r="H973" s="81">
        <f>+ROUND(F973*G973,2)</f>
        <v>14</v>
      </c>
      <c r="I973" s="84">
        <f>O589</f>
        <v>2.8</v>
      </c>
      <c r="J973" s="15">
        <f>+J971</f>
        <v>5</v>
      </c>
      <c r="K973" s="81">
        <f>+ROUND(I973*J973,2)</f>
        <v>14</v>
      </c>
      <c r="L973" s="84">
        <f>S589</f>
        <v>3.05</v>
      </c>
      <c r="M973" s="15">
        <v>5</v>
      </c>
      <c r="N973" s="81">
        <f>+ROUND(L973*M973,2)</f>
        <v>15.25</v>
      </c>
      <c r="O973" s="84"/>
      <c r="P973" s="15"/>
      <c r="Q973" s="8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5.75" x14ac:dyDescent="0.25">
      <c r="A974" s="82"/>
      <c r="B974" s="83" t="s">
        <v>58</v>
      </c>
      <c r="C974" s="84"/>
      <c r="D974" s="15"/>
      <c r="E974" s="81"/>
      <c r="F974" s="84"/>
      <c r="G974" s="15"/>
      <c r="H974" s="81"/>
      <c r="I974" s="84"/>
      <c r="J974" s="15"/>
      <c r="K974" s="81"/>
      <c r="L974" s="84"/>
      <c r="M974" s="15"/>
      <c r="N974" s="81"/>
      <c r="O974" s="84">
        <f>+W590</f>
        <v>5</v>
      </c>
      <c r="P974" s="15">
        <v>4</v>
      </c>
      <c r="Q974" s="81">
        <f>+ROUND(O974*P974,2)</f>
        <v>20</v>
      </c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5.75" x14ac:dyDescent="0.25">
      <c r="A975" s="85" t="s">
        <v>386</v>
      </c>
      <c r="B975" s="83" t="s">
        <v>59</v>
      </c>
      <c r="C975" s="84">
        <f>F591</f>
        <v>2.8</v>
      </c>
      <c r="D975" s="15">
        <v>5</v>
      </c>
      <c r="E975" s="81">
        <f>+ROUND(C975*D975,2)</f>
        <v>14</v>
      </c>
      <c r="F975" s="84">
        <f>K591</f>
        <v>2.8</v>
      </c>
      <c r="G975" s="15">
        <f>+G973</f>
        <v>5</v>
      </c>
      <c r="H975" s="81">
        <f>+ROUND(F975*G975,2)</f>
        <v>14</v>
      </c>
      <c r="I975" s="84">
        <f>O591</f>
        <v>2.8</v>
      </c>
      <c r="J975" s="15">
        <f>+J973</f>
        <v>5</v>
      </c>
      <c r="K975" s="81">
        <f>+ROUND(I975*J975,2)</f>
        <v>14</v>
      </c>
      <c r="L975" s="84">
        <f>S591</f>
        <v>2.8</v>
      </c>
      <c r="M975" s="15">
        <v>5</v>
      </c>
      <c r="N975" s="81">
        <f>+ROUND(L975*M975,2)</f>
        <v>14</v>
      </c>
      <c r="O975" s="84"/>
      <c r="P975" s="15"/>
      <c r="Q975" s="8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5.75" x14ac:dyDescent="0.25">
      <c r="A976" s="82"/>
      <c r="B976" s="83" t="s">
        <v>60</v>
      </c>
      <c r="C976" s="84"/>
      <c r="D976" s="15"/>
      <c r="E976" s="81"/>
      <c r="F976" s="84"/>
      <c r="G976" s="15"/>
      <c r="H976" s="81"/>
      <c r="I976" s="84"/>
      <c r="J976" s="15"/>
      <c r="K976" s="81"/>
      <c r="L976" s="84"/>
      <c r="M976" s="15"/>
      <c r="N976" s="81"/>
      <c r="O976" s="84">
        <f>+W592</f>
        <v>5</v>
      </c>
      <c r="P976" s="15">
        <v>4</v>
      </c>
      <c r="Q976" s="81">
        <f>+ROUND(O976*P976,2)</f>
        <v>20</v>
      </c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5.75" x14ac:dyDescent="0.25">
      <c r="A977" s="85" t="s">
        <v>387</v>
      </c>
      <c r="B977" s="83" t="s">
        <v>61</v>
      </c>
      <c r="C977" s="84">
        <f>F593</f>
        <v>2.8</v>
      </c>
      <c r="D977" s="15">
        <v>5</v>
      </c>
      <c r="E977" s="81">
        <f>+ROUND(C977*D977,2)</f>
        <v>14</v>
      </c>
      <c r="F977" s="84">
        <f>K593</f>
        <v>2.8</v>
      </c>
      <c r="G977" s="15">
        <f>+G975</f>
        <v>5</v>
      </c>
      <c r="H977" s="81">
        <f>+ROUND(F977*G977,2)</f>
        <v>14</v>
      </c>
      <c r="I977" s="84">
        <f>O593</f>
        <v>2.8</v>
      </c>
      <c r="J977" s="15">
        <f>+J975</f>
        <v>5</v>
      </c>
      <c r="K977" s="81">
        <f>+ROUND(I977*J977,2)</f>
        <v>14</v>
      </c>
      <c r="L977" s="84">
        <f>S593</f>
        <v>2.8</v>
      </c>
      <c r="M977" s="15">
        <v>5</v>
      </c>
      <c r="N977" s="81">
        <f>+ROUND(L977*M977,2)</f>
        <v>14</v>
      </c>
      <c r="O977" s="84"/>
      <c r="P977" s="15"/>
      <c r="Q977" s="8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5.75" x14ac:dyDescent="0.25">
      <c r="A978" s="82"/>
      <c r="B978" s="83" t="s">
        <v>62</v>
      </c>
      <c r="C978" s="84"/>
      <c r="D978" s="15"/>
      <c r="E978" s="81"/>
      <c r="F978" s="84"/>
      <c r="G978" s="15"/>
      <c r="H978" s="81"/>
      <c r="I978" s="84"/>
      <c r="J978" s="15"/>
      <c r="K978" s="81"/>
      <c r="L978" s="84"/>
      <c r="M978" s="15"/>
      <c r="N978" s="81"/>
      <c r="O978" s="84">
        <f>+W594</f>
        <v>5</v>
      </c>
      <c r="P978" s="15">
        <v>4</v>
      </c>
      <c r="Q978" s="81">
        <f>+ROUND(O978*P978,2)</f>
        <v>20</v>
      </c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5.75" x14ac:dyDescent="0.25">
      <c r="A979" s="85" t="s">
        <v>388</v>
      </c>
      <c r="B979" s="83" t="s">
        <v>63</v>
      </c>
      <c r="C979" s="84">
        <f>F595</f>
        <v>2.8</v>
      </c>
      <c r="D979" s="15">
        <v>5</v>
      </c>
      <c r="E979" s="81">
        <f>+ROUND(C979*D979,2)</f>
        <v>14</v>
      </c>
      <c r="F979" s="84">
        <f>K595</f>
        <v>2.8</v>
      </c>
      <c r="G979" s="15">
        <f>+G977</f>
        <v>5</v>
      </c>
      <c r="H979" s="81">
        <f>+ROUND(F979*G979,2)</f>
        <v>14</v>
      </c>
      <c r="I979" s="84">
        <f>O595</f>
        <v>2.8</v>
      </c>
      <c r="J979" s="15">
        <f>+J977</f>
        <v>5</v>
      </c>
      <c r="K979" s="81">
        <f>+ROUND(I979*J979,2)</f>
        <v>14</v>
      </c>
      <c r="L979" s="84">
        <f>S595</f>
        <v>2.8</v>
      </c>
      <c r="M979" s="15">
        <v>5</v>
      </c>
      <c r="N979" s="81">
        <f>+ROUND(L979*M979,2)</f>
        <v>14</v>
      </c>
      <c r="O979" s="84"/>
      <c r="P979" s="15"/>
      <c r="Q979" s="8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5.75" x14ac:dyDescent="0.25">
      <c r="A980" s="82"/>
      <c r="B980" s="83" t="s">
        <v>64</v>
      </c>
      <c r="C980" s="84"/>
      <c r="D980" s="15"/>
      <c r="E980" s="81"/>
      <c r="F980" s="84"/>
      <c r="G980" s="15"/>
      <c r="H980" s="81"/>
      <c r="I980" s="84"/>
      <c r="J980" s="15"/>
      <c r="K980" s="81"/>
      <c r="L980" s="84"/>
      <c r="M980" s="15"/>
      <c r="N980" s="81"/>
      <c r="O980" s="84">
        <f>+W596</f>
        <v>5</v>
      </c>
      <c r="P980" s="15">
        <v>4</v>
      </c>
      <c r="Q980" s="81">
        <f>+ROUND(O980*P980,2)</f>
        <v>20</v>
      </c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5.75" x14ac:dyDescent="0.25">
      <c r="A981" s="85" t="s">
        <v>389</v>
      </c>
      <c r="B981" s="83" t="s">
        <v>65</v>
      </c>
      <c r="C981" s="84">
        <f>F597</f>
        <v>2.8</v>
      </c>
      <c r="D981" s="15">
        <v>5</v>
      </c>
      <c r="E981" s="81">
        <f>+ROUND(C981*D981,2)</f>
        <v>14</v>
      </c>
      <c r="F981" s="84">
        <f>K597</f>
        <v>2.8</v>
      </c>
      <c r="G981" s="15">
        <f>+G977</f>
        <v>5</v>
      </c>
      <c r="H981" s="81">
        <f>+ROUND(F981*G981,2)</f>
        <v>14</v>
      </c>
      <c r="I981" s="84">
        <f>O597</f>
        <v>2.8</v>
      </c>
      <c r="J981" s="15">
        <f>+J977</f>
        <v>5</v>
      </c>
      <c r="K981" s="81">
        <f>+ROUND(I981*J981,2)</f>
        <v>14</v>
      </c>
      <c r="L981" s="84">
        <f>S597</f>
        <v>2.8</v>
      </c>
      <c r="M981" s="15">
        <v>5</v>
      </c>
      <c r="N981" s="81">
        <f>+ROUND(L981*M981,2)</f>
        <v>14</v>
      </c>
      <c r="O981" s="84"/>
      <c r="P981" s="15"/>
      <c r="Q981" s="8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5.75" x14ac:dyDescent="0.25">
      <c r="A982" s="82"/>
      <c r="B982" s="83" t="s">
        <v>66</v>
      </c>
      <c r="C982" s="84"/>
      <c r="D982" s="15"/>
      <c r="E982" s="81"/>
      <c r="F982" s="78"/>
      <c r="G982" s="79"/>
      <c r="H982" s="80"/>
      <c r="I982" s="78"/>
      <c r="J982" s="79"/>
      <c r="K982" s="80"/>
      <c r="L982" s="84"/>
      <c r="M982" s="15"/>
      <c r="N982" s="81"/>
      <c r="O982" s="84">
        <f>+W598</f>
        <v>5</v>
      </c>
      <c r="P982" s="15">
        <v>4</v>
      </c>
      <c r="Q982" s="81">
        <f>+ROUND(O982*P982,2)</f>
        <v>20</v>
      </c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5.75" x14ac:dyDescent="0.25">
      <c r="A983" s="85" t="s">
        <v>390</v>
      </c>
      <c r="B983" s="83" t="s">
        <v>67</v>
      </c>
      <c r="C983" s="84">
        <f>F599</f>
        <v>2.8</v>
      </c>
      <c r="D983" s="15">
        <v>5</v>
      </c>
      <c r="E983" s="81">
        <f>+ROUND(C983*D983,2)</f>
        <v>14</v>
      </c>
      <c r="F983" s="84">
        <f>K599</f>
        <v>2.8</v>
      </c>
      <c r="G983" s="15">
        <f>+G979</f>
        <v>5</v>
      </c>
      <c r="H983" s="81">
        <f>+ROUND(F983*G983,2)</f>
        <v>14</v>
      </c>
      <c r="I983" s="84">
        <f>O599</f>
        <v>2.8</v>
      </c>
      <c r="J983" s="15">
        <f>+J979</f>
        <v>5</v>
      </c>
      <c r="K983" s="81">
        <f>+ROUND(I983*J983,2)</f>
        <v>14</v>
      </c>
      <c r="L983" s="84">
        <f>S599</f>
        <v>2.8</v>
      </c>
      <c r="M983" s="15">
        <v>5</v>
      </c>
      <c r="N983" s="81">
        <f>+ROUND(L983*M983,2)</f>
        <v>14</v>
      </c>
      <c r="O983" s="84"/>
      <c r="P983" s="15"/>
      <c r="Q983" s="8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5.75" x14ac:dyDescent="0.25">
      <c r="A984" s="82"/>
      <c r="B984" s="83" t="s">
        <v>68</v>
      </c>
      <c r="C984" s="84"/>
      <c r="D984" s="15"/>
      <c r="E984" s="81"/>
      <c r="F984" s="78"/>
      <c r="G984" s="79"/>
      <c r="H984" s="80"/>
      <c r="I984" s="78"/>
      <c r="J984" s="79"/>
      <c r="K984" s="80"/>
      <c r="L984" s="84"/>
      <c r="M984" s="15"/>
      <c r="N984" s="81"/>
      <c r="O984" s="84">
        <f>+W600</f>
        <v>5</v>
      </c>
      <c r="P984" s="15">
        <v>4</v>
      </c>
      <c r="Q984" s="81">
        <f>+ROUND(O984*P984,2)</f>
        <v>20</v>
      </c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5.75" x14ac:dyDescent="0.25">
      <c r="A985" s="85" t="s">
        <v>391</v>
      </c>
      <c r="B985" s="83" t="s">
        <v>69</v>
      </c>
      <c r="C985" s="84">
        <f>F601</f>
        <v>2.8</v>
      </c>
      <c r="D985" s="15">
        <v>5</v>
      </c>
      <c r="E985" s="81">
        <f>+ROUND(C985*D985,2)</f>
        <v>14</v>
      </c>
      <c r="F985" s="84">
        <f>K601</f>
        <v>2.8</v>
      </c>
      <c r="G985" s="15">
        <f>+G981</f>
        <v>5</v>
      </c>
      <c r="H985" s="81">
        <f>+ROUND(F985*G985,2)</f>
        <v>14</v>
      </c>
      <c r="I985" s="84">
        <f>O601</f>
        <v>2.8</v>
      </c>
      <c r="J985" s="15">
        <f>+J981</f>
        <v>5</v>
      </c>
      <c r="K985" s="81">
        <f>+ROUND(I985*J985,2)</f>
        <v>14</v>
      </c>
      <c r="L985" s="84">
        <f>S601</f>
        <v>2.8</v>
      </c>
      <c r="M985" s="15">
        <v>5</v>
      </c>
      <c r="N985" s="81">
        <f>+ROUND(L985*M985,2)</f>
        <v>14</v>
      </c>
      <c r="O985" s="84"/>
      <c r="P985" s="15"/>
      <c r="Q985" s="8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5.75" x14ac:dyDescent="0.25">
      <c r="A986" s="82"/>
      <c r="B986" s="83" t="s">
        <v>70</v>
      </c>
      <c r="C986" s="84"/>
      <c r="D986" s="15"/>
      <c r="E986" s="81"/>
      <c r="F986" s="78"/>
      <c r="G986" s="79"/>
      <c r="H986" s="80"/>
      <c r="I986" s="78"/>
      <c r="J986" s="79"/>
      <c r="K986" s="80"/>
      <c r="L986" s="84"/>
      <c r="M986" s="15"/>
      <c r="N986" s="81"/>
      <c r="O986" s="84">
        <f>+W602</f>
        <v>5</v>
      </c>
      <c r="P986" s="15">
        <v>4</v>
      </c>
      <c r="Q986" s="81">
        <f>+ROUND(O986*P986,2)</f>
        <v>20</v>
      </c>
      <c r="R986" s="61"/>
      <c r="S986" s="56"/>
      <c r="T986" s="56"/>
      <c r="U986" s="56"/>
      <c r="V986" s="56"/>
      <c r="W986" s="56"/>
      <c r="X986" s="56"/>
      <c r="Y986" s="56"/>
      <c r="Z986" s="56"/>
    </row>
    <row r="987" spans="1:26" x14ac:dyDescent="0.25">
      <c r="A987" s="85" t="s">
        <v>393</v>
      </c>
      <c r="B987" s="83" t="s">
        <v>71</v>
      </c>
      <c r="C987" s="84">
        <f>F603</f>
        <v>2.8</v>
      </c>
      <c r="D987" s="15">
        <v>5</v>
      </c>
      <c r="E987" s="81">
        <f>+ROUND(C987*D987,2)</f>
        <v>14</v>
      </c>
      <c r="F987" s="84">
        <f>K603</f>
        <v>2.8</v>
      </c>
      <c r="G987" s="15">
        <f>+G983</f>
        <v>5</v>
      </c>
      <c r="H987" s="81">
        <f>+ROUND(F987*G987,2)</f>
        <v>14</v>
      </c>
      <c r="I987" s="84">
        <f>O603</f>
        <v>2.8</v>
      </c>
      <c r="J987" s="15">
        <f>+J983</f>
        <v>5</v>
      </c>
      <c r="K987" s="81">
        <f>+ROUND(I987*J987,2)</f>
        <v>14</v>
      </c>
      <c r="L987" s="84">
        <f>S603</f>
        <v>2.8</v>
      </c>
      <c r="M987" s="15">
        <v>5</v>
      </c>
      <c r="N987" s="81">
        <f>+ROUND(L987*M987,2)</f>
        <v>14</v>
      </c>
      <c r="O987" s="84"/>
      <c r="P987" s="15"/>
      <c r="Q987" s="81"/>
      <c r="R987" s="60"/>
      <c r="S987" s="56"/>
      <c r="T987" s="56"/>
      <c r="U987" s="56"/>
      <c r="V987" s="56"/>
      <c r="W987" s="56"/>
      <c r="X987" s="56"/>
      <c r="Y987" s="56"/>
      <c r="Z987" s="56"/>
    </row>
    <row r="988" spans="1:26" ht="15.75" x14ac:dyDescent="0.25">
      <c r="A988" s="82"/>
      <c r="B988" s="83" t="s">
        <v>72</v>
      </c>
      <c r="C988" s="84"/>
      <c r="D988" s="15"/>
      <c r="E988" s="81"/>
      <c r="F988" s="78"/>
      <c r="G988" s="79"/>
      <c r="H988" s="80"/>
      <c r="I988" s="78"/>
      <c r="J988" s="79"/>
      <c r="K988" s="80"/>
      <c r="L988" s="84"/>
      <c r="M988" s="15"/>
      <c r="N988" s="81"/>
      <c r="O988" s="84">
        <f>+W604</f>
        <v>5</v>
      </c>
      <c r="P988" s="15">
        <v>4</v>
      </c>
      <c r="Q988" s="81">
        <f>+ROUND(O988*P988,2)</f>
        <v>20</v>
      </c>
      <c r="R988" s="61"/>
      <c r="S988" s="56"/>
      <c r="T988" s="56"/>
      <c r="U988" s="56"/>
      <c r="V988" s="56"/>
      <c r="W988" s="56"/>
      <c r="X988" s="56"/>
      <c r="Y988" s="56"/>
      <c r="Z988" s="56"/>
    </row>
    <row r="989" spans="1:26" ht="15.75" x14ac:dyDescent="0.25">
      <c r="A989" s="85" t="s">
        <v>394</v>
      </c>
      <c r="B989" s="83" t="s">
        <v>73</v>
      </c>
      <c r="C989" s="84">
        <f>F605</f>
        <v>2.8</v>
      </c>
      <c r="D989" s="15">
        <v>5</v>
      </c>
      <c r="E989" s="81">
        <f>+ROUND(C989*D989,2)</f>
        <v>14</v>
      </c>
      <c r="F989" s="84">
        <f>K605</f>
        <v>2.8</v>
      </c>
      <c r="G989" s="15">
        <f>+G985</f>
        <v>5</v>
      </c>
      <c r="H989" s="81">
        <f>+ROUND(F989*G989,2)</f>
        <v>14</v>
      </c>
      <c r="I989" s="84">
        <f>O605</f>
        <v>2.8</v>
      </c>
      <c r="J989" s="15">
        <f>+J985</f>
        <v>5</v>
      </c>
      <c r="K989" s="81">
        <f>+ROUND(I989*J989,2)</f>
        <v>14</v>
      </c>
      <c r="L989" s="84">
        <f>S605</f>
        <v>2.8</v>
      </c>
      <c r="M989" s="15">
        <v>5</v>
      </c>
      <c r="N989" s="81">
        <f>+ROUND(L989*M989,2)</f>
        <v>14</v>
      </c>
      <c r="O989" s="84"/>
      <c r="P989" s="15"/>
      <c r="Q989" s="81"/>
      <c r="R989" s="61"/>
      <c r="S989" s="56"/>
      <c r="T989" s="56"/>
      <c r="U989" s="56"/>
      <c r="V989" s="56"/>
      <c r="W989" s="56"/>
      <c r="X989" s="56"/>
      <c r="Y989" s="56"/>
      <c r="Z989" s="56"/>
    </row>
    <row r="990" spans="1:26" ht="15.75" x14ac:dyDescent="0.25">
      <c r="A990" s="82"/>
      <c r="B990" s="83" t="s">
        <v>74</v>
      </c>
      <c r="C990" s="84"/>
      <c r="D990" s="15"/>
      <c r="E990" s="81"/>
      <c r="F990" s="78"/>
      <c r="G990" s="79"/>
      <c r="H990" s="80"/>
      <c r="I990" s="78"/>
      <c r="J990" s="79"/>
      <c r="K990" s="80"/>
      <c r="L990" s="84"/>
      <c r="M990" s="15"/>
      <c r="N990" s="81"/>
      <c r="O990" s="84">
        <f>+W606</f>
        <v>5</v>
      </c>
      <c r="P990" s="15">
        <v>4</v>
      </c>
      <c r="Q990" s="81">
        <f>+ROUND(O990*P990,2)</f>
        <v>20</v>
      </c>
      <c r="R990" s="61"/>
      <c r="S990" s="56"/>
      <c r="T990" s="56"/>
      <c r="U990" s="56"/>
      <c r="V990" s="56"/>
      <c r="W990" s="56"/>
      <c r="X990" s="56"/>
      <c r="Y990" s="56"/>
      <c r="Z990" s="56"/>
    </row>
    <row r="991" spans="1:26" ht="15.75" x14ac:dyDescent="0.25">
      <c r="A991" s="85" t="s">
        <v>395</v>
      </c>
      <c r="B991" s="83" t="s">
        <v>75</v>
      </c>
      <c r="C991" s="84">
        <f>F607</f>
        <v>2.8</v>
      </c>
      <c r="D991" s="15">
        <v>5</v>
      </c>
      <c r="E991" s="81">
        <f>+ROUND(C991*D991,2)</f>
        <v>14</v>
      </c>
      <c r="F991" s="84">
        <f>K607</f>
        <v>2.8</v>
      </c>
      <c r="G991" s="15">
        <f>+G987</f>
        <v>5</v>
      </c>
      <c r="H991" s="81">
        <f>+ROUND(F991*G991,2)</f>
        <v>14</v>
      </c>
      <c r="I991" s="84">
        <f>O607</f>
        <v>2.8</v>
      </c>
      <c r="J991" s="15">
        <f>+J987</f>
        <v>5</v>
      </c>
      <c r="K991" s="81">
        <f>+ROUND(I991*J991,2)</f>
        <v>14</v>
      </c>
      <c r="L991" s="84">
        <f>S607</f>
        <v>2.8</v>
      </c>
      <c r="M991" s="15">
        <v>5</v>
      </c>
      <c r="N991" s="81">
        <f>+ROUND(L991*M991,2)</f>
        <v>14</v>
      </c>
      <c r="O991" s="84"/>
      <c r="P991" s="15"/>
      <c r="Q991" s="81"/>
      <c r="R991" s="61"/>
      <c r="S991" s="56"/>
      <c r="T991" s="56"/>
      <c r="U991" s="56"/>
      <c r="V991" s="56"/>
      <c r="W991" s="56"/>
      <c r="X991" s="56"/>
      <c r="Y991" s="56"/>
      <c r="Z991" s="56"/>
    </row>
    <row r="992" spans="1:26" ht="15.75" x14ac:dyDescent="0.25">
      <c r="A992" s="82"/>
      <c r="B992" s="83" t="s">
        <v>76</v>
      </c>
      <c r="C992" s="84"/>
      <c r="D992" s="15"/>
      <c r="E992" s="81"/>
      <c r="F992" s="78"/>
      <c r="G992" s="79"/>
      <c r="H992" s="80"/>
      <c r="I992" s="78"/>
      <c r="J992" s="79"/>
      <c r="K992" s="80"/>
      <c r="L992" s="84"/>
      <c r="M992" s="15"/>
      <c r="N992" s="81"/>
      <c r="O992" s="84">
        <f>+W608</f>
        <v>5</v>
      </c>
      <c r="P992" s="15">
        <v>4</v>
      </c>
      <c r="Q992" s="81">
        <f>+ROUND(O992*P992,2)</f>
        <v>20</v>
      </c>
      <c r="R992" s="61"/>
      <c r="S992" s="56"/>
      <c r="T992" s="56"/>
      <c r="U992" s="56"/>
      <c r="V992" s="56"/>
      <c r="W992" s="56"/>
      <c r="X992" s="56"/>
      <c r="Y992" s="56"/>
      <c r="Z992" s="56"/>
    </row>
    <row r="993" spans="1:26" ht="15.75" x14ac:dyDescent="0.25">
      <c r="A993" s="85" t="s">
        <v>396</v>
      </c>
      <c r="B993" s="83" t="s">
        <v>77</v>
      </c>
      <c r="C993" s="84">
        <f>F609</f>
        <v>2.7869999999999999</v>
      </c>
      <c r="D993" s="15">
        <v>5</v>
      </c>
      <c r="E993" s="81">
        <f>+ROUND(C993*D993,2)</f>
        <v>13.94</v>
      </c>
      <c r="F993" s="84">
        <f>K609</f>
        <v>2.8</v>
      </c>
      <c r="G993" s="15">
        <f>+G989</f>
        <v>5</v>
      </c>
      <c r="H993" s="81">
        <f>+ROUND(F993*G993,2)</f>
        <v>14</v>
      </c>
      <c r="I993" s="84">
        <f>O609</f>
        <v>2.8</v>
      </c>
      <c r="J993" s="15">
        <f>+J989</f>
        <v>5</v>
      </c>
      <c r="K993" s="81">
        <f>+ROUND(I993*J993,2)</f>
        <v>14</v>
      </c>
      <c r="L993" s="84">
        <f>S609</f>
        <v>2.7759999999999998</v>
      </c>
      <c r="M993" s="15">
        <v>5</v>
      </c>
      <c r="N993" s="81">
        <f>+ROUND(L993*M993,2)</f>
        <v>13.88</v>
      </c>
      <c r="O993" s="84"/>
      <c r="P993" s="15"/>
      <c r="Q993" s="81"/>
      <c r="R993" s="61"/>
      <c r="S993" s="56"/>
      <c r="T993" s="56"/>
      <c r="U993" s="56"/>
      <c r="V993" s="56"/>
      <c r="W993" s="56"/>
      <c r="X993" s="56"/>
      <c r="Y993" s="56"/>
      <c r="Z993" s="56"/>
    </row>
    <row r="994" spans="1:26" ht="15.75" x14ac:dyDescent="0.25">
      <c r="A994" s="82"/>
      <c r="B994" s="83" t="s">
        <v>78</v>
      </c>
      <c r="C994" s="84"/>
      <c r="D994" s="15"/>
      <c r="E994" s="81"/>
      <c r="F994" s="78"/>
      <c r="G994" s="79"/>
      <c r="H994" s="80"/>
      <c r="I994" s="78"/>
      <c r="J994" s="79"/>
      <c r="K994" s="80"/>
      <c r="L994" s="84"/>
      <c r="M994" s="15"/>
      <c r="N994" s="81"/>
      <c r="O994" s="84">
        <f>+W610</f>
        <v>5</v>
      </c>
      <c r="P994" s="15">
        <v>4</v>
      </c>
      <c r="Q994" s="81">
        <f>+ROUND(O994*P994,2)</f>
        <v>20</v>
      </c>
      <c r="R994" s="61"/>
      <c r="S994" s="56"/>
      <c r="T994" s="56"/>
      <c r="U994" s="56"/>
      <c r="V994" s="56"/>
      <c r="W994" s="56"/>
      <c r="X994" s="56"/>
      <c r="Y994" s="56"/>
      <c r="Z994" s="56"/>
    </row>
    <row r="995" spans="1:26" ht="15.75" x14ac:dyDescent="0.25">
      <c r="A995" s="85" t="s">
        <v>397</v>
      </c>
      <c r="B995" s="83" t="s">
        <v>79</v>
      </c>
      <c r="C995" s="84">
        <f>F611</f>
        <v>2.9889999999999999</v>
      </c>
      <c r="D995" s="15">
        <v>5</v>
      </c>
      <c r="E995" s="81">
        <f>+ROUND(C995*D995,2)</f>
        <v>14.95</v>
      </c>
      <c r="F995" s="84">
        <f>K611</f>
        <v>2.8</v>
      </c>
      <c r="G995" s="15">
        <f>+G991</f>
        <v>5</v>
      </c>
      <c r="H995" s="81">
        <f>+ROUND(F995*G995,2)</f>
        <v>14</v>
      </c>
      <c r="I995" s="84">
        <f>O611</f>
        <v>2.8</v>
      </c>
      <c r="J995" s="15">
        <f>+J991</f>
        <v>5</v>
      </c>
      <c r="K995" s="81">
        <f>+ROUND(I995*J995,2)</f>
        <v>14</v>
      </c>
      <c r="L995" s="84">
        <f>S611</f>
        <v>2.65</v>
      </c>
      <c r="M995" s="15">
        <v>5</v>
      </c>
      <c r="N995" s="81">
        <f>+ROUND(L995*M995,2)</f>
        <v>13.25</v>
      </c>
      <c r="O995" s="84"/>
      <c r="P995" s="15"/>
      <c r="Q995" s="81"/>
      <c r="R995" s="61"/>
      <c r="S995" s="56"/>
      <c r="T995" s="56"/>
      <c r="U995" s="56"/>
      <c r="V995" s="56"/>
      <c r="W995" s="56"/>
      <c r="X995" s="56"/>
      <c r="Y995" s="56"/>
      <c r="Z995" s="56"/>
    </row>
    <row r="996" spans="1:26" x14ac:dyDescent="0.25">
      <c r="A996" s="82"/>
      <c r="B996" s="83" t="s">
        <v>80</v>
      </c>
      <c r="C996" s="84"/>
      <c r="D996" s="15"/>
      <c r="E996" s="81"/>
      <c r="F996" s="78"/>
      <c r="G996" s="79"/>
      <c r="H996" s="80"/>
      <c r="I996" s="78"/>
      <c r="J996" s="79"/>
      <c r="K996" s="80"/>
      <c r="L996" s="84"/>
      <c r="M996" s="15"/>
      <c r="N996" s="81"/>
      <c r="O996" s="84">
        <f>+W612</f>
        <v>5.4969999999999999</v>
      </c>
      <c r="P996" s="15">
        <v>4</v>
      </c>
      <c r="Q996" s="81">
        <f>+ROUND(O996*P996,2)</f>
        <v>21.99</v>
      </c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x14ac:dyDescent="0.25">
      <c r="A997" s="85" t="s">
        <v>398</v>
      </c>
      <c r="B997" s="83" t="s">
        <v>81</v>
      </c>
      <c r="C997" s="84">
        <f>F613</f>
        <v>3.004</v>
      </c>
      <c r="D997" s="15">
        <v>5</v>
      </c>
      <c r="E997" s="81">
        <f>+ROUND(C997*D997,2)</f>
        <v>15.02</v>
      </c>
      <c r="F997" s="84">
        <f>K613</f>
        <v>2.8</v>
      </c>
      <c r="G997" s="15">
        <f>+G993</f>
        <v>5</v>
      </c>
      <c r="H997" s="81">
        <f>+ROUND(F997*G997,2)</f>
        <v>14</v>
      </c>
      <c r="I997" s="84">
        <f>O613</f>
        <v>2.8</v>
      </c>
      <c r="J997" s="15">
        <f>+J993</f>
        <v>5</v>
      </c>
      <c r="K997" s="81">
        <f>+ROUND(I997*J997,2)</f>
        <v>14</v>
      </c>
      <c r="L997" s="84">
        <f>S613</f>
        <v>2.6320000000000001</v>
      </c>
      <c r="M997" s="15">
        <v>5</v>
      </c>
      <c r="N997" s="81">
        <f>+ROUND(L997*M997,2)</f>
        <v>13.16</v>
      </c>
      <c r="O997" s="84"/>
      <c r="P997" s="15"/>
      <c r="Q997" s="81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x14ac:dyDescent="0.25">
      <c r="A998" s="82"/>
      <c r="B998" s="83" t="s">
        <v>82</v>
      </c>
      <c r="C998" s="84"/>
      <c r="D998" s="15"/>
      <c r="E998" s="81"/>
      <c r="F998" s="78"/>
      <c r="G998" s="79"/>
      <c r="H998" s="80"/>
      <c r="I998" s="78"/>
      <c r="J998" s="79"/>
      <c r="K998" s="80"/>
      <c r="L998" s="84"/>
      <c r="M998" s="15"/>
      <c r="N998" s="81"/>
      <c r="O998" s="84">
        <f>+W614</f>
        <v>5.9260000000000002</v>
      </c>
      <c r="P998" s="15">
        <v>4</v>
      </c>
      <c r="Q998" s="81">
        <f>+ROUND(O998*P998,2)</f>
        <v>23.7</v>
      </c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x14ac:dyDescent="0.25">
      <c r="A999" s="85" t="s">
        <v>399</v>
      </c>
      <c r="B999" s="83" t="s">
        <v>83</v>
      </c>
      <c r="C999" s="84">
        <f>F615</f>
        <v>2.911</v>
      </c>
      <c r="D999" s="15">
        <v>5</v>
      </c>
      <c r="E999" s="81">
        <f>+ROUND(C999*D999,2)</f>
        <v>14.56</v>
      </c>
      <c r="F999" s="84">
        <f>K615</f>
        <v>2.8</v>
      </c>
      <c r="G999" s="15">
        <f>+G995</f>
        <v>5</v>
      </c>
      <c r="H999" s="81">
        <f>+ROUND(F999*G999,2)</f>
        <v>14</v>
      </c>
      <c r="I999" s="84">
        <f>O615</f>
        <v>2.8</v>
      </c>
      <c r="J999" s="15">
        <f>+J995</f>
        <v>5</v>
      </c>
      <c r="K999" s="81">
        <f>+ROUND(I999*J999,2)</f>
        <v>14</v>
      </c>
      <c r="L999" s="84">
        <f>S615</f>
        <v>2.6970000000000001</v>
      </c>
      <c r="M999" s="15">
        <v>5</v>
      </c>
      <c r="N999" s="81">
        <f>+ROUND(L999*M999,2)</f>
        <v>13.49</v>
      </c>
      <c r="O999" s="84"/>
      <c r="P999" s="15"/>
      <c r="Q999" s="81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x14ac:dyDescent="0.25">
      <c r="A1000" s="82"/>
      <c r="B1000" s="83" t="s">
        <v>84</v>
      </c>
      <c r="C1000" s="84"/>
      <c r="D1000" s="15"/>
      <c r="E1000" s="81"/>
      <c r="F1000" s="78"/>
      <c r="G1000" s="79"/>
      <c r="H1000" s="80"/>
      <c r="I1000" s="78"/>
      <c r="J1000" s="79"/>
      <c r="K1000" s="80"/>
      <c r="L1000" s="84"/>
      <c r="M1000" s="15"/>
      <c r="N1000" s="81"/>
      <c r="O1000" s="84">
        <f>+W616</f>
        <v>6.35</v>
      </c>
      <c r="P1000" s="15">
        <v>4</v>
      </c>
      <c r="Q1000" s="81">
        <f>+ROUND(O1000*P1000,2)</f>
        <v>25.4</v>
      </c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 spans="1:26" x14ac:dyDescent="0.25">
      <c r="A1001" s="85" t="s">
        <v>400</v>
      </c>
      <c r="B1001" s="83" t="s">
        <v>85</v>
      </c>
      <c r="C1001" s="84">
        <f>F617</f>
        <v>2.8069999999999999</v>
      </c>
      <c r="D1001" s="15">
        <v>5</v>
      </c>
      <c r="E1001" s="81">
        <f>+ROUND(C1001*D1001,2)</f>
        <v>14.04</v>
      </c>
      <c r="F1001" s="84">
        <f>K617</f>
        <v>2.8</v>
      </c>
      <c r="G1001" s="15">
        <f>+G997</f>
        <v>5</v>
      </c>
      <c r="H1001" s="81">
        <f>+ROUND(F1001*G1001,2)</f>
        <v>14</v>
      </c>
      <c r="I1001" s="84">
        <f>O617</f>
        <v>2.8</v>
      </c>
      <c r="J1001" s="15">
        <f>+J997</f>
        <v>5</v>
      </c>
      <c r="K1001" s="81">
        <f>+ROUND(I1001*J1001,2)</f>
        <v>14</v>
      </c>
      <c r="L1001" s="84">
        <f>S617</f>
        <v>2.8029999999999999</v>
      </c>
      <c r="M1001" s="15">
        <v>5</v>
      </c>
      <c r="N1001" s="81">
        <f>+ROUND(L1001*M1001,2)</f>
        <v>14.02</v>
      </c>
      <c r="O1001" s="84"/>
      <c r="P1001" s="15"/>
      <c r="Q1001" s="81"/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 spans="1:26" x14ac:dyDescent="0.25">
      <c r="A1002" s="82"/>
      <c r="B1002" s="83" t="s">
        <v>86</v>
      </c>
      <c r="C1002" s="84"/>
      <c r="D1002" s="15"/>
      <c r="E1002" s="81"/>
      <c r="F1002" s="78"/>
      <c r="G1002" s="79"/>
      <c r="H1002" s="80"/>
      <c r="I1002" s="78"/>
      <c r="J1002" s="79"/>
      <c r="K1002" s="80"/>
      <c r="L1002" s="84"/>
      <c r="M1002" s="15"/>
      <c r="N1002" s="81"/>
      <c r="O1002" s="84">
        <f>+W618</f>
        <v>6.35</v>
      </c>
      <c r="P1002" s="15">
        <v>4</v>
      </c>
      <c r="Q1002" s="81">
        <f>+ROUND(O1002*P1002,2)</f>
        <v>25.4</v>
      </c>
      <c r="R1002" s="56"/>
      <c r="S1002" s="56"/>
      <c r="T1002" s="56"/>
      <c r="U1002" s="56"/>
      <c r="V1002" s="56"/>
      <c r="W1002" s="56"/>
      <c r="X1002" s="56"/>
      <c r="Y1002" s="56"/>
      <c r="Z1002" s="56"/>
    </row>
    <row r="1003" spans="1:26" x14ac:dyDescent="0.25">
      <c r="A1003" s="85" t="s">
        <v>401</v>
      </c>
      <c r="B1003" s="83" t="s">
        <v>87</v>
      </c>
      <c r="C1003" s="84">
        <f>F619</f>
        <v>3.323</v>
      </c>
      <c r="D1003" s="15">
        <v>5</v>
      </c>
      <c r="E1003" s="81">
        <f>+ROUND(C1003*D1003,2)</f>
        <v>16.62</v>
      </c>
      <c r="F1003" s="84">
        <f>K619</f>
        <v>2.8</v>
      </c>
      <c r="G1003" s="15">
        <f>+G999</f>
        <v>5</v>
      </c>
      <c r="H1003" s="81">
        <f>+ROUND(F1003*G1003,2)</f>
        <v>14</v>
      </c>
      <c r="I1003" s="84">
        <f>O619</f>
        <v>2.8</v>
      </c>
      <c r="J1003" s="15">
        <f>+J999</f>
        <v>5</v>
      </c>
      <c r="K1003" s="81">
        <f>+ROUND(I1003*J1003,2)</f>
        <v>14</v>
      </c>
      <c r="L1003" s="84">
        <f>S619</f>
        <v>1.99</v>
      </c>
      <c r="M1003" s="15">
        <v>5</v>
      </c>
      <c r="N1003" s="81">
        <f>+ROUND(L1003*M1003,2)</f>
        <v>9.9499999999999993</v>
      </c>
      <c r="O1003" s="84"/>
      <c r="P1003" s="15"/>
      <c r="Q1003" s="81"/>
      <c r="R1003" s="56"/>
      <c r="S1003" s="56"/>
      <c r="T1003" s="56"/>
      <c r="U1003" s="56"/>
      <c r="V1003" s="56"/>
      <c r="W1003" s="56"/>
      <c r="X1003" s="56"/>
      <c r="Y1003" s="56"/>
      <c r="Z1003" s="56"/>
    </row>
    <row r="1004" spans="1:26" x14ac:dyDescent="0.25">
      <c r="A1004" s="82"/>
      <c r="B1004" s="83" t="s">
        <v>88</v>
      </c>
      <c r="C1004" s="84"/>
      <c r="D1004" s="15"/>
      <c r="E1004" s="81"/>
      <c r="F1004" s="78"/>
      <c r="G1004" s="79"/>
      <c r="H1004" s="80"/>
      <c r="I1004" s="78"/>
      <c r="J1004" s="79"/>
      <c r="K1004" s="80"/>
      <c r="L1004" s="84"/>
      <c r="M1004" s="15"/>
      <c r="N1004" s="81"/>
      <c r="O1004" s="84">
        <f>+W620</f>
        <v>6.35</v>
      </c>
      <c r="P1004" s="15">
        <v>4</v>
      </c>
      <c r="Q1004" s="81">
        <f>+ROUND(O1004*P1004,2)</f>
        <v>25.4</v>
      </c>
      <c r="R1004" s="56"/>
      <c r="S1004" s="56"/>
      <c r="T1004" s="56"/>
      <c r="U1004" s="56"/>
      <c r="V1004" s="56"/>
      <c r="W1004" s="56"/>
      <c r="X1004" s="56"/>
      <c r="Y1004" s="56"/>
      <c r="Z1004" s="56"/>
    </row>
    <row r="1005" spans="1:26" x14ac:dyDescent="0.25">
      <c r="A1005" s="85" t="s">
        <v>402</v>
      </c>
      <c r="B1005" s="83" t="s">
        <v>89</v>
      </c>
      <c r="C1005" s="84">
        <f>F621</f>
        <v>3.3235999999999999</v>
      </c>
      <c r="D1005" s="15">
        <v>5</v>
      </c>
      <c r="E1005" s="81">
        <f>+ROUND(C1005*D1005,2)</f>
        <v>16.62</v>
      </c>
      <c r="F1005" s="84">
        <f>K621</f>
        <v>2.8</v>
      </c>
      <c r="G1005" s="15">
        <f>+G1001</f>
        <v>5</v>
      </c>
      <c r="H1005" s="81">
        <f>+ROUND(F1005*G1005,2)</f>
        <v>14</v>
      </c>
      <c r="I1005" s="84">
        <f>O621</f>
        <v>2.8</v>
      </c>
      <c r="J1005" s="15">
        <f>+J1001</f>
        <v>5</v>
      </c>
      <c r="K1005" s="81">
        <f>+ROUND(I1005*J1005,2)</f>
        <v>14</v>
      </c>
      <c r="L1005" s="84">
        <f>S621</f>
        <v>1.992</v>
      </c>
      <c r="M1005" s="15">
        <v>5</v>
      </c>
      <c r="N1005" s="81">
        <f>+ROUND(L1005*M1005,2)</f>
        <v>9.9600000000000009</v>
      </c>
      <c r="O1005" s="84"/>
      <c r="P1005" s="15"/>
      <c r="Q1005" s="81"/>
      <c r="R1005" s="56"/>
      <c r="S1005" s="56"/>
      <c r="T1005" s="56"/>
      <c r="U1005" s="56"/>
      <c r="V1005" s="56"/>
      <c r="W1005" s="56"/>
      <c r="X1005" s="56"/>
      <c r="Y1005" s="56"/>
      <c r="Z1005" s="56"/>
    </row>
    <row r="1006" spans="1:26" x14ac:dyDescent="0.25">
      <c r="A1006" s="82"/>
      <c r="B1006" s="83" t="s">
        <v>90</v>
      </c>
      <c r="C1006" s="84"/>
      <c r="D1006" s="15"/>
      <c r="E1006" s="81"/>
      <c r="F1006" s="78"/>
      <c r="G1006" s="79"/>
      <c r="H1006" s="80"/>
      <c r="I1006" s="78"/>
      <c r="J1006" s="79"/>
      <c r="K1006" s="80"/>
      <c r="L1006" s="84"/>
      <c r="M1006" s="15"/>
      <c r="N1006" s="81"/>
      <c r="O1006" s="84">
        <f>+W622</f>
        <v>6.35</v>
      </c>
      <c r="P1006" s="15">
        <v>4</v>
      </c>
      <c r="Q1006" s="81">
        <f>+ROUND(O1006*P1006,2)</f>
        <v>25.4</v>
      </c>
      <c r="R1006" s="56"/>
      <c r="S1006" s="56"/>
      <c r="T1006" s="56"/>
      <c r="U1006" s="56"/>
      <c r="V1006" s="56"/>
      <c r="W1006" s="56"/>
      <c r="X1006" s="56"/>
      <c r="Y1006" s="56"/>
      <c r="Z1006" s="56"/>
    </row>
    <row r="1007" spans="1:26" x14ac:dyDescent="0.25">
      <c r="A1007" s="85" t="s">
        <v>403</v>
      </c>
      <c r="B1007" s="83" t="s">
        <v>91</v>
      </c>
      <c r="C1007" s="84">
        <f>F623</f>
        <v>3.3239999999999998</v>
      </c>
      <c r="D1007" s="15">
        <v>5</v>
      </c>
      <c r="E1007" s="81">
        <f>+ROUND(C1007*D1007,2)</f>
        <v>16.62</v>
      </c>
      <c r="F1007" s="84">
        <f>K623</f>
        <v>2.8</v>
      </c>
      <c r="G1007" s="15">
        <f>+G1003</f>
        <v>5</v>
      </c>
      <c r="H1007" s="81">
        <f>+ROUND(F1007*G1007,2)</f>
        <v>14</v>
      </c>
      <c r="I1007" s="84">
        <f>O623</f>
        <v>2.8</v>
      </c>
      <c r="J1007" s="15">
        <f>+J1003</f>
        <v>5</v>
      </c>
      <c r="K1007" s="81">
        <f>+ROUND(I1007*J1007,2)</f>
        <v>14</v>
      </c>
      <c r="L1007" s="84">
        <f>S623</f>
        <v>1.9930000000000001</v>
      </c>
      <c r="M1007" s="15">
        <v>5</v>
      </c>
      <c r="N1007" s="81">
        <f>+ROUND(L1007*M1007,2)</f>
        <v>9.9700000000000006</v>
      </c>
      <c r="O1007" s="84"/>
      <c r="P1007" s="15"/>
      <c r="Q1007" s="81"/>
      <c r="R1007" s="56"/>
      <c r="S1007" s="56"/>
      <c r="T1007" s="56"/>
      <c r="U1007" s="56"/>
      <c r="V1007" s="56"/>
      <c r="W1007" s="56"/>
      <c r="X1007" s="56"/>
      <c r="Y1007" s="56"/>
      <c r="Z1007" s="56"/>
    </row>
    <row r="1008" spans="1:26" x14ac:dyDescent="0.25">
      <c r="A1008" s="82"/>
      <c r="B1008" s="83" t="s">
        <v>92</v>
      </c>
      <c r="C1008" s="84"/>
      <c r="D1008" s="15"/>
      <c r="E1008" s="81"/>
      <c r="F1008" s="78"/>
      <c r="G1008" s="79"/>
      <c r="H1008" s="80"/>
      <c r="I1008" s="78"/>
      <c r="J1008" s="79"/>
      <c r="K1008" s="80"/>
      <c r="L1008" s="84"/>
      <c r="M1008" s="15"/>
      <c r="N1008" s="81"/>
      <c r="O1008" s="84">
        <f>+W624</f>
        <v>6.3095999999999997</v>
      </c>
      <c r="P1008" s="15">
        <v>4</v>
      </c>
      <c r="Q1008" s="81">
        <f>+ROUND(O1008*P1008,2)</f>
        <v>25.24</v>
      </c>
      <c r="R1008" s="56"/>
      <c r="S1008" s="56"/>
      <c r="T1008" s="56"/>
      <c r="U1008" s="56"/>
      <c r="V1008" s="56"/>
      <c r="W1008" s="56"/>
      <c r="X1008" s="56"/>
      <c r="Y1008" s="56"/>
      <c r="Z1008" s="56"/>
    </row>
    <row r="1009" spans="1:26" x14ac:dyDescent="0.25">
      <c r="A1009" s="85" t="s">
        <v>404</v>
      </c>
      <c r="B1009" s="83" t="s">
        <v>93</v>
      </c>
      <c r="C1009" s="84">
        <f>F625</f>
        <v>3.266</v>
      </c>
      <c r="D1009" s="15">
        <v>5</v>
      </c>
      <c r="E1009" s="81">
        <f>+ROUND(C1009*D1009,2)</f>
        <v>16.329999999999998</v>
      </c>
      <c r="F1009" s="84">
        <f>K625</f>
        <v>2.8</v>
      </c>
      <c r="G1009" s="15">
        <f>+G1005</f>
        <v>5</v>
      </c>
      <c r="H1009" s="81">
        <f>+ROUND(F1009*G1009,2)</f>
        <v>14</v>
      </c>
      <c r="I1009" s="84">
        <f>O625</f>
        <v>2.8</v>
      </c>
      <c r="J1009" s="15">
        <f>+J1005</f>
        <v>5</v>
      </c>
      <c r="K1009" s="81">
        <f>+ROUND(I1009*J1009,2)</f>
        <v>14</v>
      </c>
      <c r="L1009" s="84">
        <f>S625</f>
        <v>2.8300999999999998</v>
      </c>
      <c r="M1009" s="15">
        <v>5</v>
      </c>
      <c r="N1009" s="81">
        <f>+ROUND(L1009*M1009,2)</f>
        <v>14.15</v>
      </c>
      <c r="O1009" s="84"/>
      <c r="P1009" s="15"/>
      <c r="Q1009" s="81"/>
      <c r="R1009" s="56"/>
      <c r="S1009" s="56"/>
      <c r="T1009" s="56"/>
      <c r="U1009" s="56"/>
      <c r="V1009" s="56"/>
      <c r="W1009" s="56"/>
      <c r="X1009" s="56"/>
      <c r="Y1009" s="56"/>
      <c r="Z1009" s="56"/>
    </row>
    <row r="1010" spans="1:26" x14ac:dyDescent="0.25">
      <c r="A1010" s="82"/>
      <c r="B1010" s="83" t="s">
        <v>94</v>
      </c>
      <c r="C1010" s="84"/>
      <c r="D1010" s="15"/>
      <c r="E1010" s="81"/>
      <c r="F1010" s="78"/>
      <c r="G1010" s="79"/>
      <c r="H1010" s="80"/>
      <c r="I1010" s="78"/>
      <c r="J1010" s="79"/>
      <c r="K1010" s="80"/>
      <c r="L1010" s="84"/>
      <c r="M1010" s="15"/>
      <c r="N1010" s="81"/>
      <c r="O1010" s="84">
        <f>+W626</f>
        <v>5.81</v>
      </c>
      <c r="P1010" s="15">
        <v>4</v>
      </c>
      <c r="Q1010" s="81">
        <f>+ROUND(O1010*P1010,2)</f>
        <v>23.24</v>
      </c>
      <c r="R1010" s="56"/>
      <c r="S1010" s="56"/>
      <c r="T1010" s="56"/>
      <c r="U1010" s="56"/>
      <c r="V1010" s="56"/>
      <c r="W1010" s="56"/>
      <c r="X1010" s="56"/>
      <c r="Y1010" s="56"/>
      <c r="Z1010" s="56"/>
    </row>
    <row r="1011" spans="1:26" x14ac:dyDescent="0.25">
      <c r="A1011" s="85" t="s">
        <v>405</v>
      </c>
      <c r="B1011" s="83" t="s">
        <v>95</v>
      </c>
      <c r="C1011" s="84">
        <f>F627</f>
        <v>2.8</v>
      </c>
      <c r="D1011" s="15">
        <v>5</v>
      </c>
      <c r="E1011" s="81">
        <f>+ROUND(C1011*D1011,2)</f>
        <v>14</v>
      </c>
      <c r="F1011" s="84">
        <f>K627</f>
        <v>2.8</v>
      </c>
      <c r="G1011" s="15">
        <f>+G1007</f>
        <v>5</v>
      </c>
      <c r="H1011" s="81">
        <f>+ROUND(F1011*G1011,2)</f>
        <v>14</v>
      </c>
      <c r="I1011" s="84">
        <f>O627</f>
        <v>2.8</v>
      </c>
      <c r="J1011" s="15">
        <f>+J1007</f>
        <v>5</v>
      </c>
      <c r="K1011" s="81">
        <f>+ROUND(I1011*J1011,2)</f>
        <v>14</v>
      </c>
      <c r="L1011" s="84">
        <f>S627</f>
        <v>2.8511000000000002</v>
      </c>
      <c r="M1011" s="15">
        <v>6</v>
      </c>
      <c r="N1011" s="81">
        <f t="shared" ref="N1011" si="265">+ROUND(L1011*M1011,2)</f>
        <v>17.11</v>
      </c>
      <c r="O1011" s="84"/>
      <c r="P1011" s="15"/>
      <c r="Q1011" s="81"/>
      <c r="R1011" s="56"/>
      <c r="S1011" s="56"/>
      <c r="T1011" s="56"/>
      <c r="U1011" s="56"/>
      <c r="V1011" s="56"/>
      <c r="W1011" s="56"/>
      <c r="X1011" s="56"/>
      <c r="Y1011" s="56"/>
      <c r="Z1011" s="56"/>
    </row>
    <row r="1012" spans="1:26" x14ac:dyDescent="0.25">
      <c r="A1012" s="82"/>
      <c r="B1012" s="83" t="s">
        <v>96</v>
      </c>
      <c r="C1012" s="84"/>
      <c r="D1012" s="15"/>
      <c r="E1012" s="81"/>
      <c r="F1012" s="78"/>
      <c r="G1012" s="79"/>
      <c r="H1012" s="80"/>
      <c r="I1012" s="78"/>
      <c r="J1012" s="79"/>
      <c r="K1012" s="80"/>
      <c r="L1012" s="84"/>
      <c r="M1012" s="15"/>
      <c r="N1012" s="81"/>
      <c r="O1012" s="84">
        <f>+W628</f>
        <v>5.44</v>
      </c>
      <c r="P1012" s="15">
        <v>4</v>
      </c>
      <c r="Q1012" s="81">
        <f>+ROUND(O1012*P1012,2)</f>
        <v>21.76</v>
      </c>
      <c r="R1012" s="56"/>
      <c r="S1012" s="56"/>
      <c r="T1012" s="56"/>
      <c r="U1012" s="56"/>
      <c r="V1012" s="56"/>
      <c r="W1012" s="56"/>
      <c r="X1012" s="56"/>
      <c r="Y1012" s="56"/>
      <c r="Z1012" s="56"/>
    </row>
    <row r="1013" spans="1:26" x14ac:dyDescent="0.25">
      <c r="A1013" s="85" t="s">
        <v>406</v>
      </c>
      <c r="B1013" s="83" t="s">
        <v>97</v>
      </c>
      <c r="C1013" s="84">
        <f>F629</f>
        <v>2.8</v>
      </c>
      <c r="D1013" s="15">
        <v>5</v>
      </c>
      <c r="E1013" s="81">
        <f>+ROUND(C1013*D1013,2)</f>
        <v>14</v>
      </c>
      <c r="F1013" s="84">
        <f>K629</f>
        <v>2.8</v>
      </c>
      <c r="G1013" s="15">
        <f>+G1009</f>
        <v>5</v>
      </c>
      <c r="H1013" s="81">
        <f>+ROUND(F1013*G1013,2)</f>
        <v>14</v>
      </c>
      <c r="I1013" s="84">
        <f>O629</f>
        <v>2.8</v>
      </c>
      <c r="J1013" s="15">
        <f>+J1009</f>
        <v>5</v>
      </c>
      <c r="K1013" s="81">
        <f>+ROUND(I1013*J1013,2)</f>
        <v>14</v>
      </c>
      <c r="L1013" s="84">
        <f>S629</f>
        <v>2.6909999999999998</v>
      </c>
      <c r="M1013" s="15">
        <v>7</v>
      </c>
      <c r="N1013" s="81">
        <f t="shared" ref="N1013" si="266">+ROUND(L1013*M1013,2)</f>
        <v>18.84</v>
      </c>
      <c r="O1013" s="84"/>
      <c r="P1013" s="15"/>
      <c r="Q1013" s="81"/>
      <c r="R1013" s="56"/>
      <c r="S1013" s="56"/>
      <c r="T1013" s="56"/>
      <c r="U1013" s="56"/>
      <c r="V1013" s="56"/>
      <c r="W1013" s="56"/>
      <c r="X1013" s="56"/>
      <c r="Y1013" s="56"/>
      <c r="Z1013" s="56"/>
    </row>
    <row r="1014" spans="1:26" x14ac:dyDescent="0.25">
      <c r="A1014" s="82"/>
      <c r="B1014" s="83" t="s">
        <v>98</v>
      </c>
      <c r="C1014" s="84"/>
      <c r="D1014" s="15"/>
      <c r="E1014" s="81"/>
      <c r="F1014" s="78"/>
      <c r="G1014" s="79"/>
      <c r="H1014" s="80"/>
      <c r="I1014" s="78"/>
      <c r="J1014" s="79"/>
      <c r="K1014" s="80"/>
      <c r="L1014" s="84"/>
      <c r="M1014" s="15"/>
      <c r="N1014" s="81"/>
      <c r="O1014" s="84">
        <f>+W630</f>
        <v>5</v>
      </c>
      <c r="P1014" s="15">
        <v>4</v>
      </c>
      <c r="Q1014" s="81">
        <f>+ROUND(O1014*P1014,2)</f>
        <v>20</v>
      </c>
      <c r="R1014" s="56"/>
      <c r="S1014" s="56"/>
      <c r="T1014" s="56"/>
      <c r="U1014" s="56"/>
      <c r="V1014" s="56"/>
      <c r="W1014" s="56"/>
      <c r="X1014" s="56"/>
      <c r="Y1014" s="56"/>
      <c r="Z1014" s="56"/>
    </row>
    <row r="1015" spans="1:26" x14ac:dyDescent="0.25">
      <c r="A1015" s="85" t="s">
        <v>407</v>
      </c>
      <c r="B1015" s="83" t="s">
        <v>99</v>
      </c>
      <c r="C1015" s="84">
        <f>F631</f>
        <v>2.887</v>
      </c>
      <c r="D1015" s="15">
        <v>5</v>
      </c>
      <c r="E1015" s="81">
        <f>+ROUND(C1015*D1015,2)</f>
        <v>14.44</v>
      </c>
      <c r="F1015" s="84">
        <f>K631</f>
        <v>2.8</v>
      </c>
      <c r="G1015" s="15">
        <f>+G1011</f>
        <v>5</v>
      </c>
      <c r="H1015" s="81">
        <f>+ROUND(F1015*G1015,2)</f>
        <v>14</v>
      </c>
      <c r="I1015" s="84">
        <f>O631</f>
        <v>2.8</v>
      </c>
      <c r="J1015" s="15">
        <f>+J1011</f>
        <v>5</v>
      </c>
      <c r="K1015" s="81">
        <f>+ROUND(I1015*J1015,2)</f>
        <v>14</v>
      </c>
      <c r="L1015" s="84">
        <f>S631</f>
        <v>2.7709999999999999</v>
      </c>
      <c r="M1015" s="15">
        <v>8</v>
      </c>
      <c r="N1015" s="81">
        <f t="shared" ref="N1015" si="267">+ROUND(L1015*M1015,2)</f>
        <v>22.17</v>
      </c>
      <c r="O1015" s="84"/>
      <c r="P1015" s="15"/>
      <c r="Q1015" s="81"/>
      <c r="R1015" s="56"/>
      <c r="S1015" s="56"/>
      <c r="T1015" s="56"/>
      <c r="U1015" s="56"/>
      <c r="V1015" s="56"/>
      <c r="W1015" s="56"/>
      <c r="X1015" s="56"/>
      <c r="Y1015" s="56"/>
      <c r="Z1015" s="56"/>
    </row>
    <row r="1016" spans="1:26" x14ac:dyDescent="0.25">
      <c r="A1016" s="82"/>
      <c r="B1016" s="83" t="s">
        <v>100</v>
      </c>
      <c r="C1016" s="84"/>
      <c r="D1016" s="15"/>
      <c r="E1016" s="81"/>
      <c r="F1016" s="78"/>
      <c r="G1016" s="79"/>
      <c r="H1016" s="80"/>
      <c r="I1016" s="78"/>
      <c r="J1016" s="79"/>
      <c r="K1016" s="80"/>
      <c r="L1016" s="84"/>
      <c r="M1016" s="15"/>
      <c r="N1016" s="81"/>
      <c r="O1016" s="84">
        <f>+W632</f>
        <v>5</v>
      </c>
      <c r="P1016" s="15">
        <v>4</v>
      </c>
      <c r="Q1016" s="81">
        <f>+ROUND(O1016*P1016,2)</f>
        <v>20</v>
      </c>
      <c r="R1016" s="56"/>
      <c r="S1016" s="56"/>
      <c r="T1016" s="56"/>
      <c r="U1016" s="56"/>
      <c r="V1016" s="56"/>
      <c r="W1016" s="56"/>
      <c r="X1016" s="56"/>
      <c r="Y1016" s="56"/>
      <c r="Z1016" s="56"/>
    </row>
    <row r="1017" spans="1:26" x14ac:dyDescent="0.25">
      <c r="A1017" s="85" t="s">
        <v>408</v>
      </c>
      <c r="B1017" s="83" t="s">
        <v>101</v>
      </c>
      <c r="C1017" s="84">
        <f>F633</f>
        <v>2.8105000000000002</v>
      </c>
      <c r="D1017" s="15">
        <v>5</v>
      </c>
      <c r="E1017" s="81">
        <f>+ROUND(C1017*D1017,2)</f>
        <v>14.05</v>
      </c>
      <c r="F1017" s="84">
        <f>K633</f>
        <v>2.8</v>
      </c>
      <c r="G1017" s="15">
        <f>+G1013</f>
        <v>5</v>
      </c>
      <c r="H1017" s="81">
        <f>+ROUND(F1017*G1017,2)</f>
        <v>14</v>
      </c>
      <c r="I1017" s="84">
        <f>O633</f>
        <v>2.8</v>
      </c>
      <c r="J1017" s="15">
        <f>+J1013</f>
        <v>5</v>
      </c>
      <c r="K1017" s="81">
        <f>+ROUND(I1017*J1017,2)</f>
        <v>14</v>
      </c>
      <c r="L1017" s="84">
        <f>S633</f>
        <v>2.7759999999999998</v>
      </c>
      <c r="M1017" s="15">
        <v>5</v>
      </c>
      <c r="N1017" s="81">
        <f>+ROUND(L1017*M1017,2)</f>
        <v>13.88</v>
      </c>
      <c r="O1017" s="84"/>
      <c r="P1017" s="15"/>
      <c r="Q1017" s="81"/>
      <c r="R1017" s="56"/>
      <c r="S1017" s="56"/>
      <c r="T1017" s="56"/>
      <c r="U1017" s="56"/>
      <c r="V1017" s="56"/>
      <c r="W1017" s="56"/>
      <c r="X1017" s="56"/>
      <c r="Y1017" s="56"/>
      <c r="Z1017" s="56"/>
    </row>
    <row r="1018" spans="1:26" x14ac:dyDescent="0.25">
      <c r="A1018" s="82"/>
      <c r="B1018" s="83" t="s">
        <v>102</v>
      </c>
      <c r="C1018" s="84"/>
      <c r="D1018" s="15"/>
      <c r="E1018" s="81"/>
      <c r="F1018" s="78"/>
      <c r="G1018" s="79"/>
      <c r="H1018" s="80"/>
      <c r="I1018" s="78"/>
      <c r="J1018" s="79"/>
      <c r="K1018" s="80"/>
      <c r="L1018" s="84"/>
      <c r="M1018" s="15"/>
      <c r="N1018" s="81"/>
      <c r="O1018" s="84">
        <f>+W634</f>
        <v>5</v>
      </c>
      <c r="P1018" s="15">
        <v>4</v>
      </c>
      <c r="Q1018" s="81">
        <f>+ROUND(O1018*P1018,2)</f>
        <v>20</v>
      </c>
      <c r="R1018" s="56"/>
      <c r="S1018" s="56"/>
      <c r="T1018" s="56"/>
      <c r="U1018" s="56"/>
      <c r="V1018" s="56"/>
      <c r="W1018" s="56"/>
      <c r="X1018" s="56"/>
      <c r="Y1018" s="56"/>
      <c r="Z1018" s="56"/>
    </row>
    <row r="1019" spans="1:26" x14ac:dyDescent="0.25">
      <c r="A1019" s="85" t="s">
        <v>409</v>
      </c>
      <c r="B1019" s="83" t="s">
        <v>103</v>
      </c>
      <c r="C1019" s="84">
        <f>F635</f>
        <v>2.819</v>
      </c>
      <c r="D1019" s="15">
        <v>5</v>
      </c>
      <c r="E1019" s="81">
        <f>+ROUND(C1019*D1019,2)</f>
        <v>14.1</v>
      </c>
      <c r="F1019" s="84">
        <f>K635</f>
        <v>2.8</v>
      </c>
      <c r="G1019" s="15">
        <f>+G1015</f>
        <v>5</v>
      </c>
      <c r="H1019" s="81">
        <f>+ROUND(F1019*G1019,2)</f>
        <v>14</v>
      </c>
      <c r="I1019" s="84">
        <f>O635</f>
        <v>2.8</v>
      </c>
      <c r="J1019" s="15">
        <f>+J1015</f>
        <v>5</v>
      </c>
      <c r="K1019" s="81">
        <f>+ROUND(I1019*J1019,2)</f>
        <v>14</v>
      </c>
      <c r="L1019" s="84">
        <f>S635</f>
        <v>2.8460000000000001</v>
      </c>
      <c r="M1019" s="15">
        <v>5</v>
      </c>
      <c r="N1019" s="81">
        <f>+ROUND(L1019*M1019,2)</f>
        <v>14.23</v>
      </c>
      <c r="O1019" s="84"/>
      <c r="P1019" s="15"/>
      <c r="Q1019" s="81"/>
      <c r="R1019" s="56"/>
      <c r="S1019" s="56"/>
      <c r="T1019" s="56"/>
      <c r="U1019" s="56"/>
      <c r="V1019" s="56"/>
      <c r="W1019" s="56"/>
      <c r="X1019" s="56"/>
      <c r="Y1019" s="56"/>
      <c r="Z1019" s="56"/>
    </row>
    <row r="1020" spans="1:26" x14ac:dyDescent="0.25">
      <c r="A1020" s="82"/>
      <c r="B1020" s="83" t="s">
        <v>104</v>
      </c>
      <c r="C1020" s="84"/>
      <c r="D1020" s="15"/>
      <c r="E1020" s="81"/>
      <c r="F1020" s="78"/>
      <c r="G1020" s="79"/>
      <c r="H1020" s="80"/>
      <c r="I1020" s="78"/>
      <c r="J1020" s="79"/>
      <c r="K1020" s="80"/>
      <c r="L1020" s="84"/>
      <c r="M1020" s="15"/>
      <c r="N1020" s="81"/>
      <c r="O1020" s="84">
        <f>+W636</f>
        <v>5</v>
      </c>
      <c r="P1020" s="15">
        <v>4</v>
      </c>
      <c r="Q1020" s="81">
        <f>+ROUND(O1020*P1020,2)</f>
        <v>20</v>
      </c>
      <c r="R1020" s="56"/>
      <c r="S1020" s="56"/>
      <c r="T1020" s="56"/>
      <c r="U1020" s="56"/>
      <c r="V1020" s="56"/>
      <c r="W1020" s="56"/>
      <c r="X1020" s="56"/>
      <c r="Y1020" s="56"/>
      <c r="Z1020" s="56"/>
    </row>
    <row r="1021" spans="1:26" x14ac:dyDescent="0.25">
      <c r="A1021" s="85" t="s">
        <v>410</v>
      </c>
      <c r="B1021" s="83" t="s">
        <v>105</v>
      </c>
      <c r="C1021" s="84">
        <f>F637</f>
        <v>2.7970000000000002</v>
      </c>
      <c r="D1021" s="15">
        <v>5</v>
      </c>
      <c r="E1021" s="81">
        <f>+ROUND(C1021*D1021,2)</f>
        <v>13.99</v>
      </c>
      <c r="F1021" s="84">
        <f>K637</f>
        <v>2.8</v>
      </c>
      <c r="G1021" s="15">
        <f>+G1017</f>
        <v>5</v>
      </c>
      <c r="H1021" s="81">
        <f>+ROUND(F1021*G1021,2)</f>
        <v>14</v>
      </c>
      <c r="I1021" s="84">
        <f>O637</f>
        <v>2.8</v>
      </c>
      <c r="J1021" s="15">
        <f>+J1017</f>
        <v>5</v>
      </c>
      <c r="K1021" s="81">
        <f>+ROUND(I1021*J1021,2)</f>
        <v>14</v>
      </c>
      <c r="L1021" s="84">
        <f>S637</f>
        <v>3.3180000000000001</v>
      </c>
      <c r="M1021" s="15">
        <v>5</v>
      </c>
      <c r="N1021" s="81">
        <f>+ROUND(L1021*M1021,2)</f>
        <v>16.59</v>
      </c>
      <c r="O1021" s="84"/>
      <c r="P1021" s="15"/>
      <c r="Q1021" s="81"/>
      <c r="R1021" s="56"/>
      <c r="S1021" s="56"/>
      <c r="T1021" s="56"/>
      <c r="U1021" s="56"/>
      <c r="V1021" s="56"/>
      <c r="W1021" s="56"/>
      <c r="X1021" s="56"/>
      <c r="Y1021" s="56"/>
      <c r="Z1021" s="56"/>
    </row>
    <row r="1022" spans="1:26" x14ac:dyDescent="0.25">
      <c r="A1022" s="82"/>
      <c r="B1022" s="83" t="s">
        <v>106</v>
      </c>
      <c r="C1022" s="84"/>
      <c r="D1022" s="15"/>
      <c r="E1022" s="81"/>
      <c r="F1022" s="78"/>
      <c r="G1022" s="79"/>
      <c r="H1022" s="80"/>
      <c r="I1022" s="78"/>
      <c r="J1022" s="79"/>
      <c r="K1022" s="80"/>
      <c r="L1022" s="84"/>
      <c r="M1022" s="15"/>
      <c r="N1022" s="81"/>
      <c r="O1022" s="84">
        <f>+W638</f>
        <v>5</v>
      </c>
      <c r="P1022" s="15">
        <v>4</v>
      </c>
      <c r="Q1022" s="81">
        <f>+ROUND(O1022*P1022,2)</f>
        <v>20</v>
      </c>
      <c r="R1022" s="56"/>
      <c r="S1022" s="56"/>
      <c r="T1022" s="56"/>
      <c r="U1022" s="56"/>
      <c r="V1022" s="56"/>
      <c r="W1022" s="56"/>
      <c r="X1022" s="56"/>
      <c r="Y1022" s="56"/>
      <c r="Z1022" s="56"/>
    </row>
    <row r="1023" spans="1:26" x14ac:dyDescent="0.25">
      <c r="A1023" s="85" t="s">
        <v>411</v>
      </c>
      <c r="B1023" s="83" t="s">
        <v>107</v>
      </c>
      <c r="C1023" s="84">
        <f>F639</f>
        <v>2.7921</v>
      </c>
      <c r="D1023" s="15">
        <v>5</v>
      </c>
      <c r="E1023" s="81">
        <f>+ROUND(C1023*D1023,2)</f>
        <v>13.96</v>
      </c>
      <c r="F1023" s="84">
        <f>K639</f>
        <v>2.8</v>
      </c>
      <c r="G1023" s="15">
        <f>+G1019</f>
        <v>5</v>
      </c>
      <c r="H1023" s="81">
        <f>+ROUND(F1023*G1023,2)</f>
        <v>14</v>
      </c>
      <c r="I1023" s="84">
        <f>O639</f>
        <v>2.8</v>
      </c>
      <c r="J1023" s="15">
        <f>+J1019</f>
        <v>5</v>
      </c>
      <c r="K1023" s="81">
        <f>+ROUND(I1023*J1023,2)</f>
        <v>14</v>
      </c>
      <c r="L1023" s="84">
        <f>S639</f>
        <v>3.2174</v>
      </c>
      <c r="M1023" s="15">
        <v>5</v>
      </c>
      <c r="N1023" s="81">
        <f>+ROUND(L1023*M1023,2)</f>
        <v>16.09</v>
      </c>
      <c r="O1023" s="84"/>
      <c r="P1023" s="15"/>
      <c r="Q1023" s="81"/>
      <c r="R1023" s="56"/>
      <c r="S1023" s="56"/>
      <c r="T1023" s="56"/>
      <c r="U1023" s="56"/>
      <c r="V1023" s="56"/>
      <c r="W1023" s="56"/>
      <c r="X1023" s="56"/>
      <c r="Y1023" s="56"/>
      <c r="Z1023" s="56"/>
    </row>
    <row r="1024" spans="1:26" x14ac:dyDescent="0.25">
      <c r="A1024" s="82"/>
      <c r="B1024" s="83" t="s">
        <v>108</v>
      </c>
      <c r="C1024" s="84"/>
      <c r="D1024" s="15"/>
      <c r="E1024" s="81"/>
      <c r="F1024" s="78"/>
      <c r="G1024" s="79"/>
      <c r="H1024" s="80"/>
      <c r="I1024" s="78"/>
      <c r="J1024" s="79"/>
      <c r="K1024" s="80"/>
      <c r="L1024" s="84"/>
      <c r="M1024" s="15"/>
      <c r="N1024" s="81"/>
      <c r="O1024" s="84">
        <f>+W640</f>
        <v>5</v>
      </c>
      <c r="P1024" s="15">
        <v>4</v>
      </c>
      <c r="Q1024" s="81">
        <f>+ROUND(O1024*P1024,2)</f>
        <v>20</v>
      </c>
      <c r="R1024" s="56"/>
      <c r="S1024" s="56"/>
      <c r="T1024" s="56"/>
      <c r="U1024" s="56"/>
      <c r="V1024" s="56"/>
      <c r="W1024" s="56"/>
      <c r="X1024" s="56"/>
      <c r="Y1024" s="56"/>
      <c r="Z1024" s="56"/>
    </row>
    <row r="1025" spans="1:26" x14ac:dyDescent="0.25">
      <c r="A1025" s="85" t="s">
        <v>412</v>
      </c>
      <c r="B1025" s="83" t="s">
        <v>109</v>
      </c>
      <c r="C1025" s="84">
        <f>F641</f>
        <v>2.2690000000000001</v>
      </c>
      <c r="D1025" s="15">
        <v>5</v>
      </c>
      <c r="E1025" s="81">
        <f>+ROUND(C1025*D1025,2)</f>
        <v>11.35</v>
      </c>
      <c r="F1025" s="84">
        <f>K641</f>
        <v>2.8</v>
      </c>
      <c r="G1025" s="15">
        <f>+G1021</f>
        <v>5</v>
      </c>
      <c r="H1025" s="81">
        <f>+ROUND(F1025*G1025,2)</f>
        <v>14</v>
      </c>
      <c r="I1025" s="84">
        <f>O641</f>
        <v>2.8</v>
      </c>
      <c r="J1025" s="15">
        <f>+J1021</f>
        <v>5</v>
      </c>
      <c r="K1025" s="81">
        <f>+ROUND(I1025*J1025,2)</f>
        <v>14</v>
      </c>
      <c r="L1025" s="84">
        <f>S641</f>
        <v>2.8370000000000002</v>
      </c>
      <c r="M1025" s="15">
        <v>5</v>
      </c>
      <c r="N1025" s="81">
        <f>+ROUND(L1025*M1025,2)</f>
        <v>14.19</v>
      </c>
      <c r="O1025" s="84"/>
      <c r="P1025" s="15"/>
      <c r="Q1025" s="81"/>
      <c r="R1025" s="56"/>
      <c r="S1025" s="56"/>
      <c r="T1025" s="56"/>
      <c r="U1025" s="56"/>
      <c r="V1025" s="56"/>
      <c r="W1025" s="56"/>
      <c r="X1025" s="56"/>
      <c r="Y1025" s="56"/>
      <c r="Z1025" s="56"/>
    </row>
    <row r="1026" spans="1:26" x14ac:dyDescent="0.25">
      <c r="A1026" s="82"/>
      <c r="B1026" s="83" t="s">
        <v>110</v>
      </c>
      <c r="C1026" s="84"/>
      <c r="D1026" s="15"/>
      <c r="E1026" s="81"/>
      <c r="F1026" s="78"/>
      <c r="G1026" s="79"/>
      <c r="H1026" s="80"/>
      <c r="I1026" s="78"/>
      <c r="J1026" s="79"/>
      <c r="K1026" s="80"/>
      <c r="L1026" s="84"/>
      <c r="M1026" s="15"/>
      <c r="N1026" s="81"/>
      <c r="O1026" s="84">
        <f>+W642</f>
        <v>5.3611000000000004</v>
      </c>
      <c r="P1026" s="15">
        <v>4</v>
      </c>
      <c r="Q1026" s="81">
        <f>+ROUND(O1026*P1026,2)</f>
        <v>21.44</v>
      </c>
      <c r="R1026" s="56"/>
      <c r="S1026" s="56"/>
      <c r="T1026" s="56"/>
      <c r="U1026" s="56"/>
      <c r="V1026" s="56"/>
      <c r="W1026" s="56"/>
      <c r="X1026" s="56"/>
      <c r="Y1026" s="56"/>
      <c r="Z1026" s="56"/>
    </row>
    <row r="1027" spans="1:26" x14ac:dyDescent="0.25">
      <c r="A1027" s="85" t="s">
        <v>413</v>
      </c>
      <c r="B1027" s="83" t="s">
        <v>111</v>
      </c>
      <c r="C1027" s="84">
        <f>F643</f>
        <v>2.4</v>
      </c>
      <c r="D1027" s="15">
        <v>5</v>
      </c>
      <c r="E1027" s="81">
        <f>+ROUND(C1027*D1027,2)</f>
        <v>12</v>
      </c>
      <c r="F1027" s="84">
        <f>K643</f>
        <v>2.8</v>
      </c>
      <c r="G1027" s="15">
        <f>+G1023</f>
        <v>5</v>
      </c>
      <c r="H1027" s="81">
        <f>+ROUND(F1027*G1027,2)</f>
        <v>14</v>
      </c>
      <c r="I1027" s="84">
        <f>O643</f>
        <v>2.8</v>
      </c>
      <c r="J1027" s="15">
        <f>+J1023</f>
        <v>5</v>
      </c>
      <c r="K1027" s="81">
        <f>+ROUND(I1027*J1027,2)</f>
        <v>14</v>
      </c>
      <c r="L1027" s="84">
        <f>S643</f>
        <v>2.7890000000000001</v>
      </c>
      <c r="M1027" s="15">
        <v>5</v>
      </c>
      <c r="N1027" s="81">
        <f>+ROUND(L1027*M1027,2)</f>
        <v>13.95</v>
      </c>
      <c r="O1027" s="84"/>
      <c r="P1027" s="15"/>
      <c r="Q1027" s="81"/>
      <c r="R1027" s="56"/>
      <c r="S1027" s="56"/>
      <c r="T1027" s="56"/>
      <c r="U1027" s="56"/>
      <c r="V1027" s="56"/>
      <c r="W1027" s="56"/>
      <c r="X1027" s="56"/>
      <c r="Y1027" s="56"/>
      <c r="Z1027" s="56"/>
    </row>
    <row r="1028" spans="1:26" x14ac:dyDescent="0.25">
      <c r="A1028" s="82"/>
      <c r="B1028" s="83" t="s">
        <v>112</v>
      </c>
      <c r="C1028" s="84"/>
      <c r="D1028" s="15"/>
      <c r="E1028" s="81"/>
      <c r="F1028" s="78"/>
      <c r="G1028" s="79"/>
      <c r="H1028" s="80"/>
      <c r="I1028" s="78"/>
      <c r="J1028" s="79"/>
      <c r="K1028" s="80"/>
      <c r="L1028" s="84"/>
      <c r="M1028" s="15"/>
      <c r="N1028" s="81"/>
      <c r="O1028" s="84">
        <f>+W644</f>
        <v>5.87</v>
      </c>
      <c r="P1028" s="15">
        <v>4</v>
      </c>
      <c r="Q1028" s="81">
        <f>+ROUND(O1028*P1028,2)</f>
        <v>23.48</v>
      </c>
      <c r="R1028" s="56"/>
      <c r="S1028" s="56"/>
      <c r="T1028" s="56"/>
      <c r="U1028" s="56"/>
      <c r="V1028" s="56"/>
      <c r="W1028" s="56"/>
      <c r="X1028" s="56"/>
      <c r="Y1028" s="56"/>
      <c r="Z1028" s="56"/>
    </row>
    <row r="1029" spans="1:26" x14ac:dyDescent="0.25">
      <c r="A1029" s="85" t="s">
        <v>414</v>
      </c>
      <c r="B1029" s="83" t="s">
        <v>113</v>
      </c>
      <c r="C1029" s="84">
        <f>F645</f>
        <v>2.8460000000000001</v>
      </c>
      <c r="D1029" s="15">
        <v>5</v>
      </c>
      <c r="E1029" s="81">
        <f>+ROUND(C1029*D1029,2)</f>
        <v>14.23</v>
      </c>
      <c r="F1029" s="84">
        <f>K645</f>
        <v>2.8</v>
      </c>
      <c r="G1029" s="15">
        <f>+G1025</f>
        <v>5</v>
      </c>
      <c r="H1029" s="81">
        <f>+ROUND(F1029*G1029,2)</f>
        <v>14</v>
      </c>
      <c r="I1029" s="84">
        <f>O645</f>
        <v>2.8</v>
      </c>
      <c r="J1029" s="15">
        <f>+J1025</f>
        <v>5</v>
      </c>
      <c r="K1029" s="81">
        <f>+ROUND(I1029*J1029,2)</f>
        <v>14</v>
      </c>
      <c r="L1029" s="84">
        <f>S645</f>
        <v>1.9830000000000001</v>
      </c>
      <c r="M1029" s="15">
        <v>5</v>
      </c>
      <c r="N1029" s="81">
        <f>+ROUND(L1029*M1029,2)</f>
        <v>9.92</v>
      </c>
      <c r="O1029" s="84"/>
      <c r="P1029" s="15"/>
      <c r="Q1029" s="81"/>
      <c r="R1029" s="56"/>
      <c r="S1029" s="56"/>
      <c r="T1029" s="56"/>
      <c r="U1029" s="56"/>
      <c r="V1029" s="56"/>
      <c r="W1029" s="56"/>
      <c r="X1029" s="56"/>
      <c r="Y1029" s="56"/>
      <c r="Z1029" s="56"/>
    </row>
    <row r="1030" spans="1:26" x14ac:dyDescent="0.25">
      <c r="A1030" s="82"/>
      <c r="B1030" s="83" t="s">
        <v>114</v>
      </c>
      <c r="C1030" s="84"/>
      <c r="D1030" s="15"/>
      <c r="E1030" s="81"/>
      <c r="F1030" s="78"/>
      <c r="G1030" s="79"/>
      <c r="H1030" s="80"/>
      <c r="I1030" s="78"/>
      <c r="J1030" s="79"/>
      <c r="K1030" s="80"/>
      <c r="L1030" s="84"/>
      <c r="M1030" s="15"/>
      <c r="N1030" s="81"/>
      <c r="O1030" s="84">
        <f>+W646</f>
        <v>6.35</v>
      </c>
      <c r="P1030" s="15">
        <v>4</v>
      </c>
      <c r="Q1030" s="81">
        <f>+ROUND(O1030*P1030,2)</f>
        <v>25.4</v>
      </c>
      <c r="R1030" s="56"/>
      <c r="S1030" s="56"/>
      <c r="T1030" s="56"/>
      <c r="U1030" s="56"/>
      <c r="V1030" s="56"/>
      <c r="W1030" s="56"/>
      <c r="X1030" s="56"/>
      <c r="Y1030" s="56"/>
      <c r="Z1030" s="56"/>
    </row>
    <row r="1031" spans="1:26" x14ac:dyDescent="0.25">
      <c r="A1031" s="85" t="s">
        <v>415</v>
      </c>
      <c r="B1031" s="83" t="s">
        <v>115</v>
      </c>
      <c r="C1031" s="84">
        <f>F647</f>
        <v>3.319</v>
      </c>
      <c r="D1031" s="15">
        <v>5</v>
      </c>
      <c r="E1031" s="81">
        <f>+ROUND(C1031*D1031,2)</f>
        <v>16.600000000000001</v>
      </c>
      <c r="F1031" s="84">
        <f>K647</f>
        <v>2.8</v>
      </c>
      <c r="G1031" s="15">
        <f>+G1027</f>
        <v>5</v>
      </c>
      <c r="H1031" s="81">
        <f>+ROUND(F1031*G1031,2)</f>
        <v>14</v>
      </c>
      <c r="I1031" s="84">
        <f>O647</f>
        <v>2.8</v>
      </c>
      <c r="J1031" s="15">
        <f>+J1027</f>
        <v>5</v>
      </c>
      <c r="K1031" s="81">
        <f>+ROUND(I1031*J1031,2)</f>
        <v>14</v>
      </c>
      <c r="L1031" s="84">
        <f>S647</f>
        <v>1.9830000000000001</v>
      </c>
      <c r="M1031" s="15">
        <v>5</v>
      </c>
      <c r="N1031" s="81">
        <f>+ROUND(L1031*M1031,2)</f>
        <v>9.92</v>
      </c>
      <c r="O1031" s="84"/>
      <c r="P1031" s="15"/>
      <c r="Q1031" s="81"/>
      <c r="R1031" s="56"/>
      <c r="S1031" s="56"/>
      <c r="T1031" s="56"/>
      <c r="U1031" s="56"/>
      <c r="V1031" s="56"/>
      <c r="W1031" s="56"/>
      <c r="X1031" s="56"/>
      <c r="Y1031" s="56"/>
      <c r="Z1031" s="56"/>
    </row>
    <row r="1032" spans="1:26" x14ac:dyDescent="0.25">
      <c r="A1032" s="82"/>
      <c r="B1032" s="83" t="s">
        <v>116</v>
      </c>
      <c r="C1032" s="84"/>
      <c r="D1032" s="15"/>
      <c r="E1032" s="81"/>
      <c r="F1032" s="78"/>
      <c r="G1032" s="79"/>
      <c r="H1032" s="80"/>
      <c r="I1032" s="78"/>
      <c r="J1032" s="79"/>
      <c r="K1032" s="80"/>
      <c r="L1032" s="84"/>
      <c r="M1032" s="15"/>
      <c r="N1032" s="81"/>
      <c r="O1032" s="84">
        <f>+W648</f>
        <v>6.35</v>
      </c>
      <c r="P1032" s="15">
        <v>4</v>
      </c>
      <c r="Q1032" s="81">
        <f>+ROUND(O1032*P1032,2)</f>
        <v>25.4</v>
      </c>
      <c r="R1032" s="56"/>
      <c r="S1032" s="56"/>
      <c r="T1032" s="56"/>
      <c r="U1032" s="56"/>
      <c r="V1032" s="56"/>
      <c r="W1032" s="56"/>
      <c r="X1032" s="56"/>
      <c r="Y1032" s="56"/>
      <c r="Z1032" s="56"/>
    </row>
    <row r="1033" spans="1:26" x14ac:dyDescent="0.25">
      <c r="A1033" s="85" t="s">
        <v>416</v>
      </c>
      <c r="B1033" s="83" t="s">
        <v>117</v>
      </c>
      <c r="C1033" s="84">
        <f>F649</f>
        <v>3.319</v>
      </c>
      <c r="D1033" s="15">
        <v>5</v>
      </c>
      <c r="E1033" s="81">
        <f>+ROUND(C1033*D1033,2)</f>
        <v>16.600000000000001</v>
      </c>
      <c r="F1033" s="84">
        <f>K649</f>
        <v>2.8</v>
      </c>
      <c r="G1033" s="15">
        <f>+G1029</f>
        <v>5</v>
      </c>
      <c r="H1033" s="81">
        <f>+ROUND(F1033*G1033,2)</f>
        <v>14</v>
      </c>
      <c r="I1033" s="84">
        <f>O649</f>
        <v>2.8</v>
      </c>
      <c r="J1033" s="15">
        <f>+J1029</f>
        <v>5</v>
      </c>
      <c r="K1033" s="81">
        <f>+ROUND(I1033*J1033,2)</f>
        <v>14</v>
      </c>
      <c r="L1033" s="84">
        <f>S649</f>
        <v>1.9830000000000001</v>
      </c>
      <c r="M1033" s="15">
        <v>5</v>
      </c>
      <c r="N1033" s="81">
        <f>+ROUND(L1033*M1033,2)</f>
        <v>9.92</v>
      </c>
      <c r="O1033" s="84"/>
      <c r="P1033" s="15"/>
      <c r="Q1033" s="81"/>
      <c r="R1033" s="56"/>
      <c r="S1033" s="56"/>
      <c r="T1033" s="56"/>
      <c r="U1033" s="56"/>
      <c r="V1033" s="56"/>
      <c r="W1033" s="56"/>
      <c r="X1033" s="56"/>
      <c r="Y1033" s="56"/>
      <c r="Z1033" s="56"/>
    </row>
    <row r="1034" spans="1:26" x14ac:dyDescent="0.25">
      <c r="A1034" s="82"/>
      <c r="B1034" s="83" t="s">
        <v>118</v>
      </c>
      <c r="C1034" s="84"/>
      <c r="D1034" s="15"/>
      <c r="E1034" s="81"/>
      <c r="F1034" s="78"/>
      <c r="G1034" s="79"/>
      <c r="H1034" s="80"/>
      <c r="I1034" s="78"/>
      <c r="J1034" s="79"/>
      <c r="K1034" s="80"/>
      <c r="L1034" s="84"/>
      <c r="M1034" s="15"/>
      <c r="N1034" s="81"/>
      <c r="O1034" s="84">
        <f>+W650</f>
        <v>6.35</v>
      </c>
      <c r="P1034" s="15">
        <v>4</v>
      </c>
      <c r="Q1034" s="81">
        <f>+ROUND(O1034*P1034,2)</f>
        <v>25.4</v>
      </c>
      <c r="R1034" s="56"/>
      <c r="S1034" s="56"/>
      <c r="T1034" s="56"/>
      <c r="U1034" s="56"/>
      <c r="V1034" s="56"/>
      <c r="W1034" s="56"/>
      <c r="X1034" s="56"/>
      <c r="Y1034" s="56"/>
      <c r="Z1034" s="56"/>
    </row>
    <row r="1035" spans="1:26" x14ac:dyDescent="0.25">
      <c r="A1035" s="85" t="s">
        <v>417</v>
      </c>
      <c r="B1035" s="83" t="s">
        <v>119</v>
      </c>
      <c r="C1035" s="84">
        <f>F651</f>
        <v>3.298</v>
      </c>
      <c r="D1035" s="15">
        <v>5</v>
      </c>
      <c r="E1035" s="81">
        <f>+ROUND(C1035*D1035,2)</f>
        <v>16.489999999999998</v>
      </c>
      <c r="F1035" s="84">
        <f>K651</f>
        <v>2.8</v>
      </c>
      <c r="G1035" s="15">
        <f>+G1031</f>
        <v>5</v>
      </c>
      <c r="H1035" s="81">
        <f>+ROUND(F1035*G1035,2)</f>
        <v>14</v>
      </c>
      <c r="I1035" s="84">
        <f>O651</f>
        <v>2.8</v>
      </c>
      <c r="J1035" s="15">
        <f>+J1031</f>
        <v>5</v>
      </c>
      <c r="K1035" s="81">
        <f>+ROUND(I1035*J1035,2)</f>
        <v>14</v>
      </c>
      <c r="L1035" s="84">
        <f>S651</f>
        <v>1.9823999999999999</v>
      </c>
      <c r="M1035" s="15">
        <v>5</v>
      </c>
      <c r="N1035" s="81">
        <f>+ROUND(L1035*M1035,2)</f>
        <v>9.91</v>
      </c>
      <c r="O1035" s="84"/>
      <c r="P1035" s="15"/>
      <c r="Q1035" s="81"/>
      <c r="R1035" s="56"/>
      <c r="S1035" s="56"/>
      <c r="T1035" s="56"/>
      <c r="U1035" s="56"/>
      <c r="V1035" s="56"/>
      <c r="W1035" s="56"/>
      <c r="X1035" s="56"/>
      <c r="Y1035" s="56"/>
      <c r="Z1035" s="56"/>
    </row>
    <row r="1036" spans="1:26" x14ac:dyDescent="0.25">
      <c r="A1036" s="82"/>
      <c r="B1036" s="83" t="s">
        <v>120</v>
      </c>
      <c r="C1036" s="84"/>
      <c r="D1036" s="15"/>
      <c r="E1036" s="81"/>
      <c r="F1036" s="78"/>
      <c r="G1036" s="79"/>
      <c r="H1036" s="80"/>
      <c r="I1036" s="78"/>
      <c r="J1036" s="79"/>
      <c r="K1036" s="80"/>
      <c r="L1036" s="84"/>
      <c r="M1036" s="15"/>
      <c r="N1036" s="81"/>
      <c r="O1036" s="84">
        <f>+W652</f>
        <v>6.35</v>
      </c>
      <c r="P1036" s="15">
        <v>4</v>
      </c>
      <c r="Q1036" s="81">
        <f>+ROUND(O1036*P1036,2)</f>
        <v>25.4</v>
      </c>
      <c r="R1036" s="56"/>
      <c r="S1036" s="56"/>
      <c r="T1036" s="56"/>
      <c r="U1036" s="56"/>
      <c r="V1036" s="56"/>
      <c r="W1036" s="56"/>
      <c r="X1036" s="56"/>
      <c r="Y1036" s="56"/>
      <c r="Z1036" s="56"/>
    </row>
    <row r="1037" spans="1:26" x14ac:dyDescent="0.25">
      <c r="A1037" s="85" t="s">
        <v>418</v>
      </c>
      <c r="B1037" s="83" t="s">
        <v>121</v>
      </c>
      <c r="C1037" s="84">
        <f>F653</f>
        <v>2.9862000000000002</v>
      </c>
      <c r="D1037" s="15">
        <v>5</v>
      </c>
      <c r="E1037" s="81">
        <f>+ROUND(C1037*D1037,2)</f>
        <v>14.93</v>
      </c>
      <c r="F1037" s="84">
        <f>K653</f>
        <v>2.8</v>
      </c>
      <c r="G1037" s="15">
        <f>+G1033</f>
        <v>5</v>
      </c>
      <c r="H1037" s="81">
        <f>+ROUND(F1037*G1037,2)</f>
        <v>14</v>
      </c>
      <c r="I1037" s="84">
        <f>O653</f>
        <v>2.8</v>
      </c>
      <c r="J1037" s="15">
        <f>+J1033</f>
        <v>5</v>
      </c>
      <c r="K1037" s="81">
        <f>+ROUND(I1037*J1037,2)</f>
        <v>14</v>
      </c>
      <c r="L1037" s="84">
        <f>S653</f>
        <v>2.5209999999999999</v>
      </c>
      <c r="M1037" s="15">
        <v>5</v>
      </c>
      <c r="N1037" s="81">
        <f>+ROUND(L1037*M1037,2)</f>
        <v>12.61</v>
      </c>
      <c r="O1037" s="84"/>
      <c r="P1037" s="15"/>
      <c r="Q1037" s="81"/>
      <c r="R1037" s="56"/>
      <c r="S1037" s="56"/>
      <c r="T1037" s="56"/>
      <c r="U1037" s="56"/>
      <c r="V1037" s="56"/>
      <c r="W1037" s="56"/>
      <c r="X1037" s="56"/>
      <c r="Y1037" s="56"/>
      <c r="Z1037" s="56"/>
    </row>
    <row r="1038" spans="1:26" x14ac:dyDescent="0.25">
      <c r="A1038" s="82"/>
      <c r="B1038" s="83" t="s">
        <v>122</v>
      </c>
      <c r="C1038" s="84"/>
      <c r="D1038" s="15"/>
      <c r="E1038" s="81"/>
      <c r="F1038" s="78"/>
      <c r="G1038" s="79"/>
      <c r="H1038" s="80"/>
      <c r="I1038" s="78"/>
      <c r="J1038" s="79"/>
      <c r="K1038" s="80"/>
      <c r="L1038" s="84"/>
      <c r="M1038" s="15"/>
      <c r="N1038" s="81"/>
      <c r="O1038" s="84">
        <f>+W654</f>
        <v>6.35</v>
      </c>
      <c r="P1038" s="15">
        <v>4</v>
      </c>
      <c r="Q1038" s="81">
        <f>+ROUND(O1038*P1038,2)</f>
        <v>25.4</v>
      </c>
      <c r="R1038" s="56"/>
      <c r="S1038" s="56"/>
      <c r="T1038" s="56"/>
      <c r="U1038" s="56"/>
      <c r="V1038" s="56"/>
      <c r="W1038" s="56"/>
      <c r="X1038" s="56"/>
      <c r="Y1038" s="56"/>
      <c r="Z1038" s="56"/>
    </row>
    <row r="1039" spans="1:26" x14ac:dyDescent="0.25">
      <c r="A1039" s="85" t="s">
        <v>419</v>
      </c>
      <c r="B1039" s="83" t="s">
        <v>123</v>
      </c>
      <c r="C1039" s="84">
        <f>F655</f>
        <v>2.8159999999999998</v>
      </c>
      <c r="D1039" s="15">
        <v>5</v>
      </c>
      <c r="E1039" s="81">
        <f>+ROUND(C1039*D1039,2)</f>
        <v>14.08</v>
      </c>
      <c r="F1039" s="84">
        <f>K655</f>
        <v>2.8</v>
      </c>
      <c r="G1039" s="15">
        <f>+G1035</f>
        <v>5</v>
      </c>
      <c r="H1039" s="81">
        <f>+ROUND(F1039*G1039,2)</f>
        <v>14</v>
      </c>
      <c r="I1039" s="84">
        <f>O655</f>
        <v>2.8</v>
      </c>
      <c r="J1039" s="15">
        <f>+J1035</f>
        <v>5</v>
      </c>
      <c r="K1039" s="81">
        <f>+ROUND(I1039*J1039,2)</f>
        <v>14</v>
      </c>
      <c r="L1039" s="84">
        <f>S655</f>
        <v>2.87</v>
      </c>
      <c r="M1039" s="15">
        <v>5</v>
      </c>
      <c r="N1039" s="81">
        <f>+ROUND(L1039*M1039,2)</f>
        <v>14.35</v>
      </c>
      <c r="O1039" s="84"/>
      <c r="P1039" s="15"/>
      <c r="Q1039" s="81"/>
      <c r="R1039" s="56"/>
      <c r="S1039" s="56"/>
      <c r="T1039" s="56"/>
      <c r="U1039" s="56"/>
      <c r="V1039" s="56"/>
      <c r="W1039" s="56"/>
      <c r="X1039" s="56"/>
      <c r="Y1039" s="56"/>
      <c r="Z1039" s="56"/>
    </row>
    <row r="1040" spans="1:26" x14ac:dyDescent="0.25">
      <c r="A1040" s="82"/>
      <c r="B1040" s="83" t="s">
        <v>124</v>
      </c>
      <c r="C1040" s="84"/>
      <c r="D1040" s="15"/>
      <c r="E1040" s="81"/>
      <c r="F1040" s="78"/>
      <c r="G1040" s="79"/>
      <c r="H1040" s="80"/>
      <c r="I1040" s="78"/>
      <c r="J1040" s="79"/>
      <c r="K1040" s="80"/>
      <c r="L1040" s="84"/>
      <c r="M1040" s="15"/>
      <c r="N1040" s="81"/>
      <c r="O1040" s="84">
        <f>+W656</f>
        <v>5.87</v>
      </c>
      <c r="P1040" s="15">
        <v>4</v>
      </c>
      <c r="Q1040" s="81">
        <f>+ROUND(O1040*P1040,2)</f>
        <v>23.48</v>
      </c>
      <c r="R1040" s="56"/>
      <c r="S1040" s="56"/>
      <c r="T1040" s="56"/>
      <c r="U1040" s="56"/>
      <c r="V1040" s="56"/>
      <c r="W1040" s="56"/>
      <c r="X1040" s="56"/>
      <c r="Y1040" s="56"/>
      <c r="Z1040" s="56"/>
    </row>
    <row r="1041" spans="1:26" x14ac:dyDescent="0.25">
      <c r="A1041" s="85" t="s">
        <v>420</v>
      </c>
      <c r="B1041" s="83" t="s">
        <v>125</v>
      </c>
      <c r="C1041" s="84">
        <f>F657</f>
        <v>2.5579999999999998</v>
      </c>
      <c r="D1041" s="15">
        <v>5</v>
      </c>
      <c r="E1041" s="81">
        <f>+ROUND(C1041*D1041,2)</f>
        <v>12.79</v>
      </c>
      <c r="F1041" s="84">
        <f>K657</f>
        <v>2.8</v>
      </c>
      <c r="G1041" s="15">
        <f>+G1037</f>
        <v>5</v>
      </c>
      <c r="H1041" s="81">
        <f>+ROUND(F1041*G1041,2)</f>
        <v>14</v>
      </c>
      <c r="I1041" s="84">
        <f>O657</f>
        <v>2.8</v>
      </c>
      <c r="J1041" s="15">
        <f>+J1037</f>
        <v>5</v>
      </c>
      <c r="K1041" s="81">
        <f>+ROUND(I1041*J1041,2)</f>
        <v>14</v>
      </c>
      <c r="L1041" s="84">
        <f>S657</f>
        <v>3.0129999999999999</v>
      </c>
      <c r="M1041" s="15">
        <v>5</v>
      </c>
      <c r="N1041" s="81">
        <f>+ROUND(L1041*M1041,2)</f>
        <v>15.07</v>
      </c>
      <c r="O1041" s="84"/>
      <c r="P1041" s="15"/>
      <c r="Q1041" s="81"/>
      <c r="R1041" s="56"/>
      <c r="S1041" s="56"/>
      <c r="T1041" s="56"/>
      <c r="U1041" s="56"/>
      <c r="V1041" s="56"/>
      <c r="W1041" s="56"/>
      <c r="X1041" s="56"/>
      <c r="Y1041" s="56"/>
      <c r="Z1041" s="56"/>
    </row>
    <row r="1042" spans="1:26" x14ac:dyDescent="0.25">
      <c r="A1042" s="82"/>
      <c r="B1042" s="83" t="s">
        <v>126</v>
      </c>
      <c r="C1042" s="84"/>
      <c r="D1042" s="15"/>
      <c r="E1042" s="81"/>
      <c r="F1042" s="78"/>
      <c r="G1042" s="79"/>
      <c r="H1042" s="80"/>
      <c r="I1042" s="78"/>
      <c r="J1042" s="79"/>
      <c r="K1042" s="80"/>
      <c r="L1042" s="84"/>
      <c r="M1042" s="15"/>
      <c r="N1042" s="81"/>
      <c r="O1042" s="84">
        <f>+W658</f>
        <v>5.36</v>
      </c>
      <c r="P1042" s="15">
        <v>4</v>
      </c>
      <c r="Q1042" s="81">
        <f>+ROUND(O1042*P1042,2)</f>
        <v>21.44</v>
      </c>
      <c r="R1042" s="56"/>
      <c r="S1042" s="56"/>
      <c r="T1042" s="56"/>
      <c r="U1042" s="56"/>
      <c r="V1042" s="56"/>
      <c r="W1042" s="56"/>
      <c r="X1042" s="56"/>
      <c r="Y1042" s="56"/>
      <c r="Z1042" s="56"/>
    </row>
    <row r="1043" spans="1:26" x14ac:dyDescent="0.25">
      <c r="A1043" s="85" t="s">
        <v>421</v>
      </c>
      <c r="B1043" s="83" t="s">
        <v>127</v>
      </c>
      <c r="C1043" s="84">
        <f>F659</f>
        <v>2.79</v>
      </c>
      <c r="D1043" s="15">
        <v>5</v>
      </c>
      <c r="E1043" s="81">
        <f>+ROUND(C1043*D1043,2)</f>
        <v>13.95</v>
      </c>
      <c r="F1043" s="84">
        <f>K659</f>
        <v>2.8</v>
      </c>
      <c r="G1043" s="15">
        <f>+G1039</f>
        <v>5</v>
      </c>
      <c r="H1043" s="81">
        <f>+ROUND(F1043*G1043,2)</f>
        <v>14</v>
      </c>
      <c r="I1043" s="84">
        <f>O659</f>
        <v>2.8</v>
      </c>
      <c r="J1043" s="15">
        <f>+J1039</f>
        <v>5</v>
      </c>
      <c r="K1043" s="81">
        <f>+ROUND(I1043*J1043,2)</f>
        <v>14</v>
      </c>
      <c r="L1043" s="84">
        <f>S659</f>
        <v>2.8</v>
      </c>
      <c r="M1043" s="15">
        <v>5</v>
      </c>
      <c r="N1043" s="81">
        <f>+ROUND(L1043*M1043,2)</f>
        <v>14</v>
      </c>
      <c r="O1043" s="84"/>
      <c r="P1043" s="15"/>
      <c r="Q1043" s="81"/>
      <c r="R1043" s="56"/>
      <c r="S1043" s="56"/>
      <c r="T1043" s="56"/>
      <c r="U1043" s="56"/>
      <c r="V1043" s="56"/>
      <c r="W1043" s="56"/>
      <c r="X1043" s="56"/>
      <c r="Y1043" s="56"/>
      <c r="Z1043" s="56"/>
    </row>
    <row r="1044" spans="1:26" x14ac:dyDescent="0.25">
      <c r="A1044" s="82"/>
      <c r="B1044" s="83" t="s">
        <v>128</v>
      </c>
      <c r="C1044" s="84"/>
      <c r="D1044" s="15"/>
      <c r="E1044" s="81"/>
      <c r="F1044" s="78"/>
      <c r="G1044" s="79"/>
      <c r="H1044" s="80"/>
      <c r="I1044" s="78"/>
      <c r="J1044" s="79"/>
      <c r="K1044" s="80"/>
      <c r="L1044" s="84"/>
      <c r="M1044" s="15"/>
      <c r="N1044" s="81"/>
      <c r="O1044" s="84">
        <f>+W660</f>
        <v>5</v>
      </c>
      <c r="P1044" s="15">
        <v>4</v>
      </c>
      <c r="Q1044" s="81">
        <f>+ROUND(O1044*P1044,2)</f>
        <v>20</v>
      </c>
      <c r="R1044" s="56"/>
      <c r="S1044" s="56"/>
      <c r="T1044" s="56"/>
      <c r="U1044" s="56"/>
      <c r="V1044" s="56"/>
      <c r="W1044" s="56"/>
      <c r="X1044" s="56"/>
      <c r="Y1044" s="56"/>
      <c r="Z1044" s="56"/>
    </row>
    <row r="1045" spans="1:26" x14ac:dyDescent="0.25">
      <c r="A1045" s="85" t="s">
        <v>422</v>
      </c>
      <c r="B1045" s="83" t="s">
        <v>129</v>
      </c>
      <c r="C1045" s="84">
        <f>F661</f>
        <v>2.81</v>
      </c>
      <c r="D1045" s="15">
        <v>5</v>
      </c>
      <c r="E1045" s="81">
        <f>+ROUND(C1045*D1045,2)</f>
        <v>14.05</v>
      </c>
      <c r="F1045" s="84">
        <f>K661</f>
        <v>2.8</v>
      </c>
      <c r="G1045" s="15">
        <f>+G1041</f>
        <v>5</v>
      </c>
      <c r="H1045" s="81">
        <f>+ROUND(F1045*G1045,2)</f>
        <v>14</v>
      </c>
      <c r="I1045" s="84">
        <f>O661</f>
        <v>2.8</v>
      </c>
      <c r="J1045" s="15">
        <f>+J1041</f>
        <v>5</v>
      </c>
      <c r="K1045" s="81">
        <f>+ROUND(I1045*J1045,2)</f>
        <v>14</v>
      </c>
      <c r="L1045" s="84">
        <f>S661</f>
        <v>2.8</v>
      </c>
      <c r="M1045" s="15">
        <v>5</v>
      </c>
      <c r="N1045" s="81">
        <f>+ROUND(L1045*M1045,2)</f>
        <v>14</v>
      </c>
      <c r="O1045" s="84"/>
      <c r="P1045" s="15"/>
      <c r="Q1045" s="81"/>
      <c r="R1045" s="56"/>
      <c r="S1045" s="56"/>
      <c r="T1045" s="56"/>
      <c r="U1045" s="56"/>
      <c r="V1045" s="56"/>
      <c r="W1045" s="56"/>
      <c r="X1045" s="56"/>
      <c r="Y1045" s="56"/>
      <c r="Z1045" s="56"/>
    </row>
    <row r="1046" spans="1:26" x14ac:dyDescent="0.25">
      <c r="A1046" s="82"/>
      <c r="B1046" s="83" t="s">
        <v>130</v>
      </c>
      <c r="C1046" s="84"/>
      <c r="D1046" s="15"/>
      <c r="E1046" s="81"/>
      <c r="F1046" s="78"/>
      <c r="G1046" s="79"/>
      <c r="H1046" s="80"/>
      <c r="I1046" s="78"/>
      <c r="J1046" s="79"/>
      <c r="K1046" s="80"/>
      <c r="L1046" s="84"/>
      <c r="M1046" s="15"/>
      <c r="N1046" s="81"/>
      <c r="O1046" s="84">
        <f>+W662</f>
        <v>5</v>
      </c>
      <c r="P1046" s="15">
        <v>4</v>
      </c>
      <c r="Q1046" s="81">
        <f>+ROUND(O1046*P1046,2)</f>
        <v>20</v>
      </c>
      <c r="R1046" s="56"/>
      <c r="S1046" s="56"/>
      <c r="T1046" s="56"/>
      <c r="U1046" s="56"/>
      <c r="V1046" s="56"/>
      <c r="W1046" s="56"/>
      <c r="X1046" s="56"/>
      <c r="Y1046" s="56"/>
      <c r="Z1046" s="56"/>
    </row>
    <row r="1047" spans="1:26" x14ac:dyDescent="0.25">
      <c r="A1047" s="85" t="s">
        <v>423</v>
      </c>
      <c r="B1047" s="83" t="s">
        <v>131</v>
      </c>
      <c r="C1047" s="84">
        <f>F663</f>
        <v>2.8</v>
      </c>
      <c r="D1047" s="15">
        <v>5</v>
      </c>
      <c r="E1047" s="81">
        <f>+ROUND(C1047*D1047,2)</f>
        <v>14</v>
      </c>
      <c r="F1047" s="84">
        <f>K663</f>
        <v>2.8</v>
      </c>
      <c r="G1047" s="15">
        <f>+G1043</f>
        <v>5</v>
      </c>
      <c r="H1047" s="81">
        <f>+ROUND(F1047*G1047,2)</f>
        <v>14</v>
      </c>
      <c r="I1047" s="84">
        <f>O663</f>
        <v>2.8</v>
      </c>
      <c r="J1047" s="15">
        <f>+J1043</f>
        <v>5</v>
      </c>
      <c r="K1047" s="81">
        <f>+ROUND(I1047*J1047,2)</f>
        <v>14</v>
      </c>
      <c r="L1047" s="84">
        <f>S663</f>
        <v>2.8</v>
      </c>
      <c r="M1047" s="15">
        <v>5</v>
      </c>
      <c r="N1047" s="81">
        <f>+ROUND(L1047*M1047,2)</f>
        <v>14</v>
      </c>
      <c r="O1047" s="84"/>
      <c r="P1047" s="15"/>
      <c r="Q1047" s="81"/>
      <c r="R1047" s="56"/>
      <c r="S1047" s="56"/>
      <c r="T1047" s="56"/>
      <c r="U1047" s="56"/>
      <c r="V1047" s="56"/>
      <c r="W1047" s="56"/>
      <c r="X1047" s="56"/>
      <c r="Y1047" s="56"/>
      <c r="Z1047" s="56"/>
    </row>
    <row r="1048" spans="1:26" x14ac:dyDescent="0.25">
      <c r="A1048" s="82"/>
      <c r="B1048" s="83" t="s">
        <v>132</v>
      </c>
      <c r="C1048" s="84"/>
      <c r="D1048" s="15"/>
      <c r="E1048" s="81"/>
      <c r="F1048" s="78"/>
      <c r="G1048" s="79"/>
      <c r="H1048" s="80"/>
      <c r="I1048" s="78"/>
      <c r="J1048" s="79"/>
      <c r="K1048" s="80"/>
      <c r="L1048" s="84"/>
      <c r="M1048" s="15"/>
      <c r="N1048" s="81"/>
      <c r="O1048" s="84">
        <f>+W664</f>
        <v>5</v>
      </c>
      <c r="P1048" s="15">
        <v>4</v>
      </c>
      <c r="Q1048" s="81">
        <f>+ROUND(O1048*P1048,2)</f>
        <v>20</v>
      </c>
      <c r="R1048" s="56"/>
      <c r="S1048" s="56"/>
      <c r="T1048" s="56"/>
      <c r="U1048" s="56"/>
      <c r="V1048" s="56"/>
      <c r="W1048" s="56"/>
      <c r="X1048" s="56"/>
      <c r="Y1048" s="56"/>
      <c r="Z1048" s="56"/>
    </row>
    <row r="1049" spans="1:26" x14ac:dyDescent="0.25">
      <c r="A1049" s="85" t="s">
        <v>424</v>
      </c>
      <c r="B1049" s="83" t="s">
        <v>133</v>
      </c>
      <c r="C1049" s="84">
        <f>F665</f>
        <v>2.8</v>
      </c>
      <c r="D1049" s="15">
        <v>5</v>
      </c>
      <c r="E1049" s="81">
        <f>+ROUND(C1049*D1049,2)</f>
        <v>14</v>
      </c>
      <c r="F1049" s="84">
        <f>K665</f>
        <v>2.8</v>
      </c>
      <c r="G1049" s="15">
        <f>+G1045</f>
        <v>5</v>
      </c>
      <c r="H1049" s="81">
        <f>+ROUND(F1049*G1049,2)</f>
        <v>14</v>
      </c>
      <c r="I1049" s="84">
        <f>O665</f>
        <v>2.8</v>
      </c>
      <c r="J1049" s="15">
        <f>+J1045</f>
        <v>5</v>
      </c>
      <c r="K1049" s="81">
        <f>+ROUND(I1049*J1049,2)</f>
        <v>14</v>
      </c>
      <c r="L1049" s="84">
        <f>S665</f>
        <v>2.8</v>
      </c>
      <c r="M1049" s="15">
        <v>5</v>
      </c>
      <c r="N1049" s="81">
        <f>+ROUND(L1049*M1049,2)</f>
        <v>14</v>
      </c>
      <c r="O1049" s="84"/>
      <c r="P1049" s="15"/>
      <c r="Q1049" s="81"/>
      <c r="R1049" s="56"/>
      <c r="S1049" s="56"/>
      <c r="T1049" s="56"/>
      <c r="U1049" s="56"/>
      <c r="V1049" s="56"/>
      <c r="W1049" s="56"/>
      <c r="X1049" s="56"/>
      <c r="Y1049" s="56"/>
      <c r="Z1049" s="56"/>
    </row>
    <row r="1050" spans="1:26" x14ac:dyDescent="0.25">
      <c r="A1050" s="82"/>
      <c r="B1050" s="83" t="s">
        <v>134</v>
      </c>
      <c r="C1050" s="84"/>
      <c r="D1050" s="15"/>
      <c r="E1050" s="81"/>
      <c r="F1050" s="78"/>
      <c r="G1050" s="79"/>
      <c r="H1050" s="80"/>
      <c r="I1050" s="78"/>
      <c r="J1050" s="79"/>
      <c r="K1050" s="80"/>
      <c r="L1050" s="84"/>
      <c r="M1050" s="15"/>
      <c r="N1050" s="81"/>
      <c r="O1050" s="84">
        <f>+W666</f>
        <v>5</v>
      </c>
      <c r="P1050" s="15">
        <v>4</v>
      </c>
      <c r="Q1050" s="81">
        <f>+ROUND(O1050*P1050,2)</f>
        <v>20</v>
      </c>
      <c r="R1050" s="56"/>
      <c r="S1050" s="56"/>
      <c r="T1050" s="56"/>
      <c r="U1050" s="56"/>
      <c r="V1050" s="56"/>
      <c r="W1050" s="56"/>
      <c r="X1050" s="56"/>
      <c r="Y1050" s="56"/>
      <c r="Z1050" s="56"/>
    </row>
    <row r="1051" spans="1:26" x14ac:dyDescent="0.25">
      <c r="A1051" s="85" t="s">
        <v>425</v>
      </c>
      <c r="B1051" s="83" t="s">
        <v>135</v>
      </c>
      <c r="C1051" s="84">
        <f>F667</f>
        <v>2.8</v>
      </c>
      <c r="D1051" s="15">
        <v>5</v>
      </c>
      <c r="E1051" s="81">
        <f>+ROUND(C1051*D1051,2)</f>
        <v>14</v>
      </c>
      <c r="F1051" s="84">
        <f>K667</f>
        <v>2.8</v>
      </c>
      <c r="G1051" s="15">
        <f>+G1047</f>
        <v>5</v>
      </c>
      <c r="H1051" s="81">
        <f>+ROUND(F1051*G1051,2)</f>
        <v>14</v>
      </c>
      <c r="I1051" s="84">
        <f>O667</f>
        <v>2.8</v>
      </c>
      <c r="J1051" s="15">
        <f>+J1047</f>
        <v>5</v>
      </c>
      <c r="K1051" s="81">
        <f>+ROUND(I1051*J1051,2)</f>
        <v>14</v>
      </c>
      <c r="L1051" s="84">
        <f>S667</f>
        <v>2.8</v>
      </c>
      <c r="M1051" s="15">
        <v>5</v>
      </c>
      <c r="N1051" s="81">
        <f>+ROUND(L1051*M1051,2)</f>
        <v>14</v>
      </c>
      <c r="O1051" s="84"/>
      <c r="P1051" s="15"/>
      <c r="Q1051" s="81"/>
      <c r="R1051" s="56"/>
      <c r="S1051" s="56"/>
      <c r="T1051" s="56"/>
      <c r="U1051" s="56"/>
      <c r="V1051" s="56"/>
      <c r="W1051" s="56"/>
      <c r="X1051" s="56"/>
      <c r="Y1051" s="56"/>
      <c r="Z1051" s="56"/>
    </row>
    <row r="1052" spans="1:26" x14ac:dyDescent="0.25">
      <c r="A1052" s="82"/>
      <c r="B1052" s="83" t="s">
        <v>136</v>
      </c>
      <c r="C1052" s="84"/>
      <c r="D1052" s="15"/>
      <c r="E1052" s="81"/>
      <c r="F1052" s="78"/>
      <c r="G1052" s="79"/>
      <c r="H1052" s="80"/>
      <c r="I1052" s="78"/>
      <c r="J1052" s="79"/>
      <c r="K1052" s="80"/>
      <c r="L1052" s="84"/>
      <c r="M1052" s="15"/>
      <c r="N1052" s="81"/>
      <c r="O1052" s="84">
        <f>+W668</f>
        <v>5</v>
      </c>
      <c r="P1052" s="15">
        <v>4</v>
      </c>
      <c r="Q1052" s="81">
        <f>+ROUND(O1052*P1052,2)</f>
        <v>20</v>
      </c>
      <c r="R1052" s="56"/>
      <c r="S1052" s="56"/>
      <c r="T1052" s="56"/>
      <c r="U1052" s="56"/>
      <c r="V1052" s="56"/>
      <c r="W1052" s="56"/>
      <c r="X1052" s="56"/>
      <c r="Y1052" s="56"/>
      <c r="Z1052" s="56"/>
    </row>
    <row r="1053" spans="1:26" x14ac:dyDescent="0.25">
      <c r="A1053" s="85" t="s">
        <v>426</v>
      </c>
      <c r="B1053" s="83" t="s">
        <v>137</v>
      </c>
      <c r="C1053" s="84">
        <f>F669</f>
        <v>2.8</v>
      </c>
      <c r="D1053" s="15">
        <v>5</v>
      </c>
      <c r="E1053" s="81">
        <f>+ROUND(C1053*D1053,2)</f>
        <v>14</v>
      </c>
      <c r="F1053" s="84">
        <f>K669</f>
        <v>2.8</v>
      </c>
      <c r="G1053" s="15">
        <f>+G1049</f>
        <v>5</v>
      </c>
      <c r="H1053" s="81">
        <f>+ROUND(F1053*G1053,2)</f>
        <v>14</v>
      </c>
      <c r="I1053" s="84">
        <f>O669</f>
        <v>2.8</v>
      </c>
      <c r="J1053" s="15">
        <f>+J1049</f>
        <v>5</v>
      </c>
      <c r="K1053" s="81">
        <f>+ROUND(I1053*J1053,2)</f>
        <v>14</v>
      </c>
      <c r="L1053" s="84">
        <f>S669</f>
        <v>2.8</v>
      </c>
      <c r="M1053" s="15">
        <v>5</v>
      </c>
      <c r="N1053" s="81">
        <f>+ROUND(L1053*M1053,2)</f>
        <v>14</v>
      </c>
      <c r="O1053" s="84"/>
      <c r="P1053" s="15"/>
      <c r="Q1053" s="81"/>
      <c r="R1053" s="56"/>
      <c r="S1053" s="56"/>
      <c r="T1053" s="56"/>
      <c r="U1053" s="56"/>
      <c r="V1053" s="56"/>
      <c r="W1053" s="56"/>
      <c r="X1053" s="56"/>
      <c r="Y1053" s="56"/>
      <c r="Z1053" s="56"/>
    </row>
    <row r="1054" spans="1:26" x14ac:dyDescent="0.25">
      <c r="A1054" s="82"/>
      <c r="B1054" s="83" t="s">
        <v>138</v>
      </c>
      <c r="C1054" s="84"/>
      <c r="D1054" s="15"/>
      <c r="E1054" s="81"/>
      <c r="F1054" s="78"/>
      <c r="G1054" s="79"/>
      <c r="H1054" s="80"/>
      <c r="I1054" s="78"/>
      <c r="J1054" s="79"/>
      <c r="K1054" s="80"/>
      <c r="L1054" s="84"/>
      <c r="M1054" s="15"/>
      <c r="N1054" s="81"/>
      <c r="O1054" s="84">
        <f>+W670</f>
        <v>5</v>
      </c>
      <c r="P1054" s="15">
        <v>4</v>
      </c>
      <c r="Q1054" s="81">
        <f>+ROUND(O1054*P1054,2)</f>
        <v>20</v>
      </c>
      <c r="R1054" s="56"/>
      <c r="S1054" s="56"/>
      <c r="T1054" s="56"/>
      <c r="U1054" s="56"/>
      <c r="V1054" s="56"/>
      <c r="W1054" s="56"/>
      <c r="X1054" s="56"/>
      <c r="Y1054" s="56"/>
      <c r="Z1054" s="56"/>
    </row>
    <row r="1055" spans="1:26" x14ac:dyDescent="0.25">
      <c r="A1055" s="85" t="s">
        <v>427</v>
      </c>
      <c r="B1055" s="83" t="s">
        <v>139</v>
      </c>
      <c r="C1055" s="84">
        <f>F671</f>
        <v>2.8</v>
      </c>
      <c r="D1055" s="15">
        <v>5</v>
      </c>
      <c r="E1055" s="81">
        <f>+ROUND(C1055*D1055,2)</f>
        <v>14</v>
      </c>
      <c r="F1055" s="84">
        <f>K671</f>
        <v>2.8</v>
      </c>
      <c r="G1055" s="15">
        <f>+G1051</f>
        <v>5</v>
      </c>
      <c r="H1055" s="81">
        <f>+ROUND(F1055*G1055,2)</f>
        <v>14</v>
      </c>
      <c r="I1055" s="84">
        <f>O671</f>
        <v>2.8</v>
      </c>
      <c r="J1055" s="15">
        <f>+J1051</f>
        <v>5</v>
      </c>
      <c r="K1055" s="81">
        <f>+ROUND(I1055*J1055,2)</f>
        <v>14</v>
      </c>
      <c r="L1055" s="84">
        <f>S671</f>
        <v>2.8</v>
      </c>
      <c r="M1055" s="15">
        <v>5</v>
      </c>
      <c r="N1055" s="81">
        <f>+ROUND(L1055*M1055,2)</f>
        <v>14</v>
      </c>
      <c r="O1055" s="84"/>
      <c r="P1055" s="15"/>
      <c r="Q1055" s="81"/>
      <c r="R1055" s="56"/>
      <c r="S1055" s="56"/>
      <c r="T1055" s="56"/>
      <c r="U1055" s="56"/>
      <c r="V1055" s="56"/>
      <c r="W1055" s="56"/>
      <c r="X1055" s="56"/>
      <c r="Y1055" s="56"/>
      <c r="Z1055" s="56"/>
    </row>
    <row r="1056" spans="1:26" x14ac:dyDescent="0.25">
      <c r="A1056" s="82"/>
      <c r="B1056" s="83" t="s">
        <v>140</v>
      </c>
      <c r="C1056" s="84"/>
      <c r="D1056" s="15"/>
      <c r="E1056" s="81"/>
      <c r="F1056" s="78"/>
      <c r="G1056" s="79"/>
      <c r="H1056" s="80"/>
      <c r="I1056" s="78"/>
      <c r="J1056" s="79"/>
      <c r="K1056" s="80"/>
      <c r="L1056" s="84"/>
      <c r="M1056" s="15"/>
      <c r="N1056" s="81"/>
      <c r="O1056" s="84">
        <f>+W672</f>
        <v>5</v>
      </c>
      <c r="P1056" s="15">
        <v>4</v>
      </c>
      <c r="Q1056" s="81">
        <f>+ROUND(O1056*P1056,2)</f>
        <v>20</v>
      </c>
      <c r="R1056" s="56"/>
      <c r="S1056" s="56"/>
      <c r="T1056" s="56"/>
      <c r="U1056" s="56"/>
      <c r="V1056" s="56"/>
      <c r="W1056" s="56"/>
      <c r="X1056" s="56"/>
      <c r="Y1056" s="56"/>
      <c r="Z1056" s="56"/>
    </row>
    <row r="1057" spans="1:26" x14ac:dyDescent="0.25">
      <c r="A1057" s="85" t="s">
        <v>428</v>
      </c>
      <c r="B1057" s="83" t="s">
        <v>141</v>
      </c>
      <c r="C1057" s="84">
        <f>F673</f>
        <v>2.8</v>
      </c>
      <c r="D1057" s="15">
        <v>5</v>
      </c>
      <c r="E1057" s="81">
        <f>+ROUND(C1057*D1057,2)</f>
        <v>14</v>
      </c>
      <c r="F1057" s="84">
        <f>K673</f>
        <v>2.8</v>
      </c>
      <c r="G1057" s="15">
        <f>+G1053</f>
        <v>5</v>
      </c>
      <c r="H1057" s="81">
        <f>+ROUND(F1057*G1057,2)</f>
        <v>14</v>
      </c>
      <c r="I1057" s="84">
        <f>O673</f>
        <v>2.8</v>
      </c>
      <c r="J1057" s="15">
        <f>+J1053</f>
        <v>5</v>
      </c>
      <c r="K1057" s="81">
        <f>+ROUND(I1057*J1057,2)</f>
        <v>14</v>
      </c>
      <c r="L1057" s="84">
        <f>S673</f>
        <v>2.8</v>
      </c>
      <c r="M1057" s="15">
        <v>5</v>
      </c>
      <c r="N1057" s="81">
        <f>+ROUND(L1057*M1057,2)</f>
        <v>14</v>
      </c>
      <c r="O1057" s="84"/>
      <c r="P1057" s="15"/>
      <c r="Q1057" s="81"/>
      <c r="R1057" s="56"/>
      <c r="S1057" s="56"/>
      <c r="T1057" s="56"/>
      <c r="U1057" s="56"/>
      <c r="V1057" s="56"/>
      <c r="W1057" s="56"/>
      <c r="X1057" s="56"/>
      <c r="Y1057" s="56"/>
      <c r="Z1057" s="56"/>
    </row>
    <row r="1058" spans="1:26" x14ac:dyDescent="0.25">
      <c r="A1058" s="82"/>
      <c r="B1058" s="83" t="s">
        <v>142</v>
      </c>
      <c r="C1058" s="84"/>
      <c r="D1058" s="15"/>
      <c r="E1058" s="81"/>
      <c r="F1058" s="78"/>
      <c r="G1058" s="79"/>
      <c r="H1058" s="80"/>
      <c r="I1058" s="78"/>
      <c r="J1058" s="79"/>
      <c r="K1058" s="80"/>
      <c r="L1058" s="84"/>
      <c r="M1058" s="15"/>
      <c r="N1058" s="81"/>
      <c r="O1058" s="84">
        <f>+W674</f>
        <v>5</v>
      </c>
      <c r="P1058" s="15">
        <v>4</v>
      </c>
      <c r="Q1058" s="81">
        <f>+ROUND(O1058*P1058,2)</f>
        <v>20</v>
      </c>
      <c r="R1058" s="56"/>
      <c r="S1058" s="56"/>
      <c r="T1058" s="56"/>
      <c r="U1058" s="56"/>
      <c r="V1058" s="56"/>
      <c r="W1058" s="56"/>
      <c r="X1058" s="56"/>
      <c r="Y1058" s="56"/>
      <c r="Z1058" s="56"/>
    </row>
    <row r="1059" spans="1:26" x14ac:dyDescent="0.25">
      <c r="A1059" s="85" t="s">
        <v>429</v>
      </c>
      <c r="B1059" s="83" t="s">
        <v>143</v>
      </c>
      <c r="C1059" s="84">
        <f>F675</f>
        <v>2.8</v>
      </c>
      <c r="D1059" s="15">
        <v>5</v>
      </c>
      <c r="E1059" s="81">
        <f>+ROUND(C1059*D1059,2)</f>
        <v>14</v>
      </c>
      <c r="F1059" s="84">
        <f>K675</f>
        <v>2.8</v>
      </c>
      <c r="G1059" s="15">
        <f>+G1055</f>
        <v>5</v>
      </c>
      <c r="H1059" s="81">
        <f>+ROUND(F1059*G1059,2)</f>
        <v>14</v>
      </c>
      <c r="I1059" s="84">
        <f>O675</f>
        <v>2.8</v>
      </c>
      <c r="J1059" s="15">
        <f>+J1055</f>
        <v>5</v>
      </c>
      <c r="K1059" s="81">
        <f>+ROUND(I1059*J1059,2)</f>
        <v>14</v>
      </c>
      <c r="L1059" s="84">
        <f>S675</f>
        <v>2.8</v>
      </c>
      <c r="M1059" s="15">
        <v>5</v>
      </c>
      <c r="N1059" s="81">
        <f>+ROUND(L1059*M1059,2)</f>
        <v>14</v>
      </c>
      <c r="O1059" s="84"/>
      <c r="P1059" s="15"/>
      <c r="Q1059" s="81"/>
      <c r="R1059" s="56"/>
      <c r="S1059" s="56"/>
      <c r="T1059" s="56"/>
      <c r="U1059" s="56"/>
      <c r="V1059" s="56"/>
      <c r="W1059" s="56"/>
      <c r="X1059" s="56"/>
      <c r="Y1059" s="56"/>
      <c r="Z1059" s="56"/>
    </row>
    <row r="1060" spans="1:26" x14ac:dyDescent="0.25">
      <c r="A1060" s="82"/>
      <c r="B1060" s="83" t="s">
        <v>144</v>
      </c>
      <c r="C1060" s="84"/>
      <c r="D1060" s="15"/>
      <c r="E1060" s="81"/>
      <c r="F1060" s="78"/>
      <c r="G1060" s="79"/>
      <c r="H1060" s="80"/>
      <c r="I1060" s="78"/>
      <c r="J1060" s="79"/>
      <c r="K1060" s="80"/>
      <c r="L1060" s="84"/>
      <c r="M1060" s="15"/>
      <c r="N1060" s="81"/>
      <c r="O1060" s="84">
        <f>+W676</f>
        <v>5</v>
      </c>
      <c r="P1060" s="15">
        <v>4</v>
      </c>
      <c r="Q1060" s="81">
        <f>+ROUND(O1060*P1060,2)</f>
        <v>20</v>
      </c>
      <c r="R1060" s="56"/>
      <c r="S1060" s="56"/>
      <c r="T1060" s="56"/>
      <c r="U1060" s="56"/>
      <c r="V1060" s="56"/>
      <c r="W1060" s="56"/>
      <c r="X1060" s="56"/>
      <c r="Y1060" s="56"/>
      <c r="Z1060" s="56"/>
    </row>
    <row r="1061" spans="1:26" x14ac:dyDescent="0.25">
      <c r="A1061" s="85" t="s">
        <v>430</v>
      </c>
      <c r="B1061" s="83" t="s">
        <v>145</v>
      </c>
      <c r="C1061" s="84">
        <f>F677</f>
        <v>2.387</v>
      </c>
      <c r="D1061" s="15">
        <v>5</v>
      </c>
      <c r="E1061" s="81">
        <f>+ROUND(C1061*D1061,2)</f>
        <v>11.94</v>
      </c>
      <c r="F1061" s="84">
        <f>K677</f>
        <v>2.8</v>
      </c>
      <c r="G1061" s="15">
        <f>+G1057</f>
        <v>5</v>
      </c>
      <c r="H1061" s="81">
        <f>+ROUND(F1061*G1061,2)</f>
        <v>14</v>
      </c>
      <c r="I1061" s="84">
        <f>O677</f>
        <v>2.8</v>
      </c>
      <c r="J1061" s="15">
        <f>+J1057</f>
        <v>5</v>
      </c>
      <c r="K1061" s="81">
        <f>+ROUND(I1061*J1061,2)</f>
        <v>14</v>
      </c>
      <c r="L1061" s="84">
        <f>S677</f>
        <v>3.2519999999999998</v>
      </c>
      <c r="M1061" s="15">
        <v>5</v>
      </c>
      <c r="N1061" s="81">
        <f>+ROUND(L1061*M1061,2)</f>
        <v>16.260000000000002</v>
      </c>
      <c r="O1061" s="84"/>
      <c r="P1061" s="15"/>
      <c r="Q1061" s="81"/>
      <c r="R1061" s="56"/>
      <c r="S1061" s="56"/>
      <c r="T1061" s="56"/>
      <c r="U1061" s="56"/>
      <c r="V1061" s="56"/>
      <c r="W1061" s="56"/>
      <c r="X1061" s="56"/>
      <c r="Y1061" s="56"/>
      <c r="Z1061" s="56"/>
    </row>
    <row r="1062" spans="1:26" x14ac:dyDescent="0.25">
      <c r="A1062" s="82"/>
      <c r="B1062" s="83" t="s">
        <v>146</v>
      </c>
      <c r="C1062" s="84"/>
      <c r="D1062" s="15"/>
      <c r="E1062" s="81"/>
      <c r="F1062" s="78"/>
      <c r="G1062" s="79"/>
      <c r="H1062" s="80"/>
      <c r="I1062" s="78"/>
      <c r="J1062" s="79"/>
      <c r="K1062" s="80"/>
      <c r="L1062" s="84"/>
      <c r="M1062" s="15"/>
      <c r="N1062" s="81"/>
      <c r="O1062" s="84">
        <f>+W678</f>
        <v>5</v>
      </c>
      <c r="P1062" s="15">
        <v>4</v>
      </c>
      <c r="Q1062" s="81">
        <f>+ROUND(O1062*P1062,2)</f>
        <v>20</v>
      </c>
      <c r="R1062" s="56"/>
      <c r="S1062" s="56"/>
      <c r="T1062" s="56"/>
      <c r="U1062" s="56"/>
      <c r="V1062" s="56"/>
      <c r="W1062" s="56"/>
      <c r="X1062" s="56"/>
      <c r="Y1062" s="56"/>
      <c r="Z1062" s="56"/>
    </row>
    <row r="1063" spans="1:26" x14ac:dyDescent="0.25">
      <c r="A1063" s="85" t="s">
        <v>431</v>
      </c>
      <c r="B1063" s="83" t="s">
        <v>147</v>
      </c>
      <c r="C1063" s="84">
        <f>F679</f>
        <v>2.8109999999999999</v>
      </c>
      <c r="D1063" s="15">
        <v>5</v>
      </c>
      <c r="E1063" s="81">
        <f>+ROUND(C1063*D1063,2)</f>
        <v>14.06</v>
      </c>
      <c r="F1063" s="84">
        <f>K679</f>
        <v>2.8</v>
      </c>
      <c r="G1063" s="15">
        <f>+G1059</f>
        <v>5</v>
      </c>
      <c r="H1063" s="81">
        <f>+ROUND(F1063*G1063,2)</f>
        <v>14</v>
      </c>
      <c r="I1063" s="84">
        <f>O679</f>
        <v>2.8</v>
      </c>
      <c r="J1063" s="15">
        <f>+J1059</f>
        <v>5</v>
      </c>
      <c r="K1063" s="81">
        <f>+ROUND(I1063*J1063,2)</f>
        <v>14</v>
      </c>
      <c r="L1063" s="84">
        <f>S679</f>
        <v>2.7749999999999999</v>
      </c>
      <c r="M1063" s="15">
        <v>5</v>
      </c>
      <c r="N1063" s="81">
        <f>+ROUND(L1063*M1063,2)</f>
        <v>13.88</v>
      </c>
      <c r="O1063" s="84"/>
      <c r="P1063" s="15"/>
      <c r="Q1063" s="81"/>
      <c r="R1063" s="56"/>
      <c r="S1063" s="56"/>
      <c r="T1063" s="56"/>
      <c r="U1063" s="56"/>
      <c r="V1063" s="56"/>
      <c r="W1063" s="56"/>
      <c r="X1063" s="56"/>
      <c r="Y1063" s="56"/>
      <c r="Z1063" s="56"/>
    </row>
    <row r="1064" spans="1:26" x14ac:dyDescent="0.25">
      <c r="A1064" s="82"/>
      <c r="B1064" s="83" t="s">
        <v>148</v>
      </c>
      <c r="C1064" s="84"/>
      <c r="D1064" s="15"/>
      <c r="E1064" s="81"/>
      <c r="F1064" s="78"/>
      <c r="G1064" s="79"/>
      <c r="H1064" s="80"/>
      <c r="I1064" s="78"/>
      <c r="J1064" s="79"/>
      <c r="K1064" s="80"/>
      <c r="L1064" s="84"/>
      <c r="M1064" s="15"/>
      <c r="N1064" s="81"/>
      <c r="O1064" s="84">
        <f>+W680</f>
        <v>5</v>
      </c>
      <c r="P1064" s="15">
        <v>4</v>
      </c>
      <c r="Q1064" s="81">
        <f>+ROUND(O1064*P1064,2)</f>
        <v>20</v>
      </c>
      <c r="R1064" s="56"/>
      <c r="S1064" s="56"/>
      <c r="T1064" s="56"/>
      <c r="U1064" s="56"/>
      <c r="V1064" s="56"/>
      <c r="W1064" s="56"/>
      <c r="X1064" s="56"/>
      <c r="Y1064" s="56"/>
      <c r="Z1064" s="56"/>
    </row>
    <row r="1065" spans="1:26" x14ac:dyDescent="0.25">
      <c r="A1065" s="85" t="s">
        <v>432</v>
      </c>
      <c r="B1065" s="83" t="s">
        <v>149</v>
      </c>
      <c r="C1065" s="84">
        <f>F681</f>
        <v>2.7709999999999999</v>
      </c>
      <c r="D1065" s="15">
        <v>5</v>
      </c>
      <c r="E1065" s="81">
        <f>+ROUND(C1065*D1065,2)</f>
        <v>13.86</v>
      </c>
      <c r="F1065" s="84">
        <f>K681</f>
        <v>2.8</v>
      </c>
      <c r="G1065" s="15">
        <f>+G1061</f>
        <v>5</v>
      </c>
      <c r="H1065" s="81">
        <f>+ROUND(F1065*G1065,2)</f>
        <v>14</v>
      </c>
      <c r="I1065" s="84">
        <f>O681</f>
        <v>2.8</v>
      </c>
      <c r="J1065" s="15">
        <f>+J1061</f>
        <v>5</v>
      </c>
      <c r="K1065" s="81">
        <f>+ROUND(I1065*J1065,2)</f>
        <v>14</v>
      </c>
      <c r="L1065" s="84">
        <f>S681</f>
        <v>2.8159000000000001</v>
      </c>
      <c r="M1065" s="15">
        <v>5</v>
      </c>
      <c r="N1065" s="81">
        <f>+ROUND(L1065*M1065,2)</f>
        <v>14.08</v>
      </c>
      <c r="O1065" s="84"/>
      <c r="P1065" s="15"/>
      <c r="Q1065" s="81"/>
      <c r="R1065" s="56"/>
      <c r="S1065" s="56"/>
      <c r="T1065" s="56"/>
      <c r="U1065" s="56"/>
      <c r="V1065" s="56"/>
      <c r="W1065" s="56"/>
      <c r="X1065" s="56"/>
      <c r="Y1065" s="56"/>
      <c r="Z1065" s="56"/>
    </row>
    <row r="1066" spans="1:26" x14ac:dyDescent="0.25">
      <c r="A1066" s="82"/>
      <c r="B1066" s="83" t="s">
        <v>150</v>
      </c>
      <c r="C1066" s="84"/>
      <c r="D1066" s="15"/>
      <c r="E1066" s="81"/>
      <c r="F1066" s="78"/>
      <c r="G1066" s="79"/>
      <c r="H1066" s="80"/>
      <c r="I1066" s="78"/>
      <c r="J1066" s="79"/>
      <c r="K1066" s="80"/>
      <c r="L1066" s="84"/>
      <c r="M1066" s="15"/>
      <c r="N1066" s="81"/>
      <c r="O1066" s="84">
        <f>+W682</f>
        <v>5.6609999999999996</v>
      </c>
      <c r="P1066" s="15">
        <v>4</v>
      </c>
      <c r="Q1066" s="81">
        <f>+ROUND(O1066*P1066,2)</f>
        <v>22.64</v>
      </c>
      <c r="R1066" s="56"/>
      <c r="S1066" s="56"/>
      <c r="T1066" s="56"/>
      <c r="U1066" s="56"/>
      <c r="V1066" s="56"/>
      <c r="W1066" s="56"/>
      <c r="X1066" s="56"/>
      <c r="Y1066" s="56"/>
      <c r="Z1066" s="56"/>
    </row>
    <row r="1067" spans="1:26" x14ac:dyDescent="0.25">
      <c r="A1067" s="85" t="s">
        <v>433</v>
      </c>
      <c r="B1067" s="83" t="s">
        <v>151</v>
      </c>
      <c r="C1067" s="84">
        <f>F683</f>
        <v>2.8170000000000002</v>
      </c>
      <c r="D1067" s="15">
        <v>5</v>
      </c>
      <c r="E1067" s="81">
        <f>+ROUND(C1067*D1067,2)</f>
        <v>14.09</v>
      </c>
      <c r="F1067" s="84">
        <f>K683</f>
        <v>2.8</v>
      </c>
      <c r="G1067" s="15">
        <f>+G1063</f>
        <v>5</v>
      </c>
      <c r="H1067" s="81">
        <f>+ROUND(F1067*G1067,2)</f>
        <v>14</v>
      </c>
      <c r="I1067" s="84">
        <f>O683</f>
        <v>2.8</v>
      </c>
      <c r="J1067" s="15">
        <f>+J1063</f>
        <v>5</v>
      </c>
      <c r="K1067" s="81">
        <f>+ROUND(I1067*J1067,2)</f>
        <v>14</v>
      </c>
      <c r="L1067" s="84">
        <f>S683</f>
        <v>2.7879999999999998</v>
      </c>
      <c r="M1067" s="15">
        <v>5</v>
      </c>
      <c r="N1067" s="81">
        <f>+ROUND(L1067*M1067,2)</f>
        <v>13.94</v>
      </c>
      <c r="O1067" s="84"/>
      <c r="P1067" s="15"/>
      <c r="Q1067" s="81"/>
      <c r="R1067" s="56"/>
      <c r="S1067" s="56"/>
      <c r="T1067" s="56"/>
      <c r="U1067" s="56"/>
      <c r="V1067" s="56"/>
      <c r="W1067" s="56"/>
      <c r="X1067" s="56"/>
      <c r="Y1067" s="56"/>
      <c r="Z1067" s="56"/>
    </row>
    <row r="1068" spans="1:26" x14ac:dyDescent="0.25">
      <c r="A1068" s="82"/>
      <c r="B1068" s="83" t="s">
        <v>152</v>
      </c>
      <c r="C1068" s="84"/>
      <c r="D1068" s="15"/>
      <c r="E1068" s="81"/>
      <c r="F1068" s="78"/>
      <c r="G1068" s="79"/>
      <c r="H1068" s="80"/>
      <c r="I1068" s="78"/>
      <c r="J1068" s="79"/>
      <c r="K1068" s="80"/>
      <c r="L1068" s="84"/>
      <c r="M1068" s="15"/>
      <c r="N1068" s="81"/>
      <c r="O1068" s="84">
        <f>+W684</f>
        <v>6.2510000000000003</v>
      </c>
      <c r="P1068" s="15">
        <v>4</v>
      </c>
      <c r="Q1068" s="81">
        <f>+ROUND(O1068*P1068,2)</f>
        <v>25</v>
      </c>
      <c r="R1068" s="56"/>
      <c r="S1068" s="56"/>
      <c r="T1068" s="56"/>
      <c r="U1068" s="56"/>
      <c r="V1068" s="56"/>
      <c r="W1068" s="56"/>
      <c r="X1068" s="56"/>
      <c r="Y1068" s="56"/>
      <c r="Z1068" s="56"/>
    </row>
    <row r="1069" spans="1:26" x14ac:dyDescent="0.25">
      <c r="A1069" s="85" t="s">
        <v>434</v>
      </c>
      <c r="B1069" s="83" t="s">
        <v>153</v>
      </c>
      <c r="C1069" s="84">
        <f>F685</f>
        <v>2.83</v>
      </c>
      <c r="D1069" s="15">
        <v>5</v>
      </c>
      <c r="E1069" s="81">
        <f>+ROUND(C1069*D1069,2)</f>
        <v>14.15</v>
      </c>
      <c r="F1069" s="84">
        <f>K685</f>
        <v>2.8</v>
      </c>
      <c r="G1069" s="15">
        <f>+G1065</f>
        <v>5</v>
      </c>
      <c r="H1069" s="81">
        <f>+ROUND(F1069*G1069,2)</f>
        <v>14</v>
      </c>
      <c r="I1069" s="84">
        <f>O685</f>
        <v>2.8</v>
      </c>
      <c r="J1069" s="15">
        <f>+J1065</f>
        <v>5</v>
      </c>
      <c r="K1069" s="81">
        <f>+ROUND(I1069*J1069,2)</f>
        <v>14</v>
      </c>
      <c r="L1069" s="84">
        <f>S685</f>
        <v>2.8147000000000002</v>
      </c>
      <c r="M1069" s="15">
        <v>5</v>
      </c>
      <c r="N1069" s="81">
        <f>+ROUND(L1069*M1069,2)</f>
        <v>14.07</v>
      </c>
      <c r="O1069" s="84"/>
      <c r="P1069" s="15"/>
      <c r="Q1069" s="81"/>
      <c r="R1069" s="56"/>
      <c r="S1069" s="56"/>
      <c r="T1069" s="56"/>
      <c r="U1069" s="56"/>
      <c r="V1069" s="56"/>
      <c r="W1069" s="56"/>
      <c r="X1069" s="56"/>
      <c r="Y1069" s="56"/>
      <c r="Z1069" s="56"/>
    </row>
    <row r="1070" spans="1:26" x14ac:dyDescent="0.25">
      <c r="A1070" s="82"/>
      <c r="B1070" s="83" t="s">
        <v>154</v>
      </c>
      <c r="C1070" s="84"/>
      <c r="D1070" s="15"/>
      <c r="E1070" s="81"/>
      <c r="F1070" s="78"/>
      <c r="G1070" s="79"/>
      <c r="H1070" s="80"/>
      <c r="I1070" s="78"/>
      <c r="J1070" s="79"/>
      <c r="K1070" s="80"/>
      <c r="L1070" s="84"/>
      <c r="M1070" s="15"/>
      <c r="N1070" s="81"/>
      <c r="O1070" s="84">
        <f>+W686</f>
        <v>6.8</v>
      </c>
      <c r="P1070" s="15">
        <v>4</v>
      </c>
      <c r="Q1070" s="81">
        <f>+ROUND(O1070*P1070,2)</f>
        <v>27.2</v>
      </c>
      <c r="R1070" s="56"/>
      <c r="S1070" s="56"/>
      <c r="T1070" s="56"/>
      <c r="U1070" s="56"/>
      <c r="V1070" s="56"/>
      <c r="W1070" s="56"/>
      <c r="X1070" s="56"/>
      <c r="Y1070" s="56"/>
      <c r="Z1070" s="56"/>
    </row>
    <row r="1071" spans="1:26" x14ac:dyDescent="0.25">
      <c r="A1071" s="85" t="s">
        <v>435</v>
      </c>
      <c r="B1071" s="83" t="s">
        <v>155</v>
      </c>
      <c r="C1071" s="84">
        <f>F687</f>
        <v>2.9470000000000001</v>
      </c>
      <c r="D1071" s="15">
        <v>5</v>
      </c>
      <c r="E1071" s="81">
        <f>+ROUND(C1071*D1071,2)</f>
        <v>14.74</v>
      </c>
      <c r="F1071" s="84">
        <f>K687</f>
        <v>2.8</v>
      </c>
      <c r="G1071" s="15">
        <f>+G1067</f>
        <v>5</v>
      </c>
      <c r="H1071" s="81">
        <f>+ROUND(F1071*G1071,2)</f>
        <v>14</v>
      </c>
      <c r="I1071" s="84">
        <f>O687</f>
        <v>2.8</v>
      </c>
      <c r="J1071" s="15">
        <f>+J1067</f>
        <v>5</v>
      </c>
      <c r="K1071" s="81">
        <f>+ROUND(I1071*J1071,2)</f>
        <v>14</v>
      </c>
      <c r="L1071" s="84">
        <f>S687</f>
        <v>2.7635999999999998</v>
      </c>
      <c r="M1071" s="15">
        <v>5</v>
      </c>
      <c r="N1071" s="81">
        <f>+ROUND(L1071*M1071,2)</f>
        <v>13.82</v>
      </c>
      <c r="O1071" s="84"/>
      <c r="P1071" s="15"/>
      <c r="Q1071" s="81"/>
      <c r="R1071" s="56"/>
      <c r="S1071" s="56"/>
      <c r="T1071" s="56"/>
      <c r="U1071" s="56"/>
      <c r="V1071" s="56"/>
      <c r="W1071" s="56"/>
      <c r="X1071" s="56"/>
      <c r="Y1071" s="56"/>
      <c r="Z1071" s="56"/>
    </row>
    <row r="1072" spans="1:26" x14ac:dyDescent="0.25">
      <c r="A1072" s="82"/>
      <c r="B1072" s="83" t="s">
        <v>156</v>
      </c>
      <c r="C1072" s="84"/>
      <c r="D1072" s="15"/>
      <c r="E1072" s="81"/>
      <c r="F1072" s="78"/>
      <c r="G1072" s="79"/>
      <c r="H1072" s="80"/>
      <c r="I1072" s="78"/>
      <c r="J1072" s="79"/>
      <c r="K1072" s="80"/>
      <c r="L1072" s="84"/>
      <c r="M1072" s="15"/>
      <c r="N1072" s="81"/>
      <c r="O1072" s="84">
        <f>+W688</f>
        <v>6.8</v>
      </c>
      <c r="P1072" s="15">
        <v>4</v>
      </c>
      <c r="Q1072" s="81">
        <f>+ROUND(O1072*P1072,2)</f>
        <v>27.2</v>
      </c>
      <c r="R1072" s="56"/>
      <c r="S1072" s="56"/>
      <c r="T1072" s="56"/>
      <c r="U1072" s="56"/>
      <c r="V1072" s="56"/>
      <c r="W1072" s="56"/>
      <c r="X1072" s="56"/>
      <c r="Y1072" s="56"/>
      <c r="Z1072" s="56"/>
    </row>
    <row r="1073" spans="1:26" x14ac:dyDescent="0.25">
      <c r="A1073" s="85" t="s">
        <v>436</v>
      </c>
      <c r="B1073" s="83" t="s">
        <v>157</v>
      </c>
      <c r="C1073" s="84">
        <f>F689</f>
        <v>0.52759999999999996</v>
      </c>
      <c r="D1073" s="15">
        <v>5</v>
      </c>
      <c r="E1073" s="81">
        <f>+ROUND(C1073*D1073,2)</f>
        <v>2.64</v>
      </c>
      <c r="F1073" s="84">
        <f>K689</f>
        <v>2.8</v>
      </c>
      <c r="G1073" s="15">
        <f>+G1069</f>
        <v>5</v>
      </c>
      <c r="H1073" s="81">
        <f>+ROUND(F1073*G1073,2)</f>
        <v>14</v>
      </c>
      <c r="I1073" s="84">
        <f>O689</f>
        <v>2.8</v>
      </c>
      <c r="J1073" s="15">
        <f>+J1069</f>
        <v>5</v>
      </c>
      <c r="K1073" s="81">
        <f>+ROUND(I1073*J1073,2)</f>
        <v>14</v>
      </c>
      <c r="L1073" s="84">
        <f>S689</f>
        <v>4.0721999999999996</v>
      </c>
      <c r="M1073" s="15">
        <v>5</v>
      </c>
      <c r="N1073" s="81">
        <f>+ROUND(L1073*M1073,2)</f>
        <v>20.36</v>
      </c>
      <c r="O1073" s="84"/>
      <c r="P1073" s="15"/>
      <c r="Q1073" s="81"/>
      <c r="R1073" s="56"/>
      <c r="S1073" s="56"/>
      <c r="T1073" s="56"/>
      <c r="U1073" s="56"/>
      <c r="V1073" s="56"/>
      <c r="W1073" s="56"/>
      <c r="X1073" s="56"/>
      <c r="Y1073" s="56"/>
      <c r="Z1073" s="56"/>
    </row>
    <row r="1074" spans="1:26" x14ac:dyDescent="0.25">
      <c r="A1074" s="82"/>
      <c r="B1074" s="83" t="s">
        <v>158</v>
      </c>
      <c r="C1074" s="84"/>
      <c r="D1074" s="15"/>
      <c r="E1074" s="81"/>
      <c r="F1074" s="78"/>
      <c r="G1074" s="79"/>
      <c r="H1074" s="80"/>
      <c r="I1074" s="78"/>
      <c r="J1074" s="79"/>
      <c r="K1074" s="80"/>
      <c r="L1074" s="84"/>
      <c r="M1074" s="15"/>
      <c r="N1074" s="81"/>
      <c r="O1074" s="84">
        <f>+W690</f>
        <v>6.8</v>
      </c>
      <c r="P1074" s="15">
        <v>4</v>
      </c>
      <c r="Q1074" s="81">
        <f>+ROUND(O1074*P1074,2)</f>
        <v>27.2</v>
      </c>
      <c r="R1074" s="56"/>
      <c r="S1074" s="56"/>
      <c r="T1074" s="56"/>
      <c r="U1074" s="56"/>
      <c r="V1074" s="56"/>
      <c r="W1074" s="56"/>
      <c r="X1074" s="56"/>
      <c r="Y1074" s="56"/>
      <c r="Z1074" s="56"/>
    </row>
    <row r="1075" spans="1:26" x14ac:dyDescent="0.25">
      <c r="A1075" s="85" t="s">
        <v>437</v>
      </c>
      <c r="B1075" s="83" t="s">
        <v>159</v>
      </c>
      <c r="C1075" s="84">
        <f>F691</f>
        <v>0.51419999999999999</v>
      </c>
      <c r="D1075" s="15">
        <v>5</v>
      </c>
      <c r="E1075" s="81">
        <f>+ROUND(C1075*D1075,2)</f>
        <v>2.57</v>
      </c>
      <c r="F1075" s="84">
        <f>K691</f>
        <v>2.8</v>
      </c>
      <c r="G1075" s="15">
        <f>+G1071</f>
        <v>5</v>
      </c>
      <c r="H1075" s="81">
        <f>+ROUND(F1075*G1075,2)</f>
        <v>14</v>
      </c>
      <c r="I1075" s="84">
        <f>O691</f>
        <v>2.8</v>
      </c>
      <c r="J1075" s="15">
        <f>+J1071</f>
        <v>5</v>
      </c>
      <c r="K1075" s="81">
        <f>+ROUND(I1075*J1075,2)</f>
        <v>14</v>
      </c>
      <c r="L1075" s="84">
        <f>S691</f>
        <v>4.08</v>
      </c>
      <c r="M1075" s="15">
        <v>5</v>
      </c>
      <c r="N1075" s="81">
        <f>+ROUND(L1075*M1075,2)</f>
        <v>20.399999999999999</v>
      </c>
      <c r="O1075" s="84"/>
      <c r="P1075" s="15"/>
      <c r="Q1075" s="81"/>
      <c r="R1075" s="56"/>
      <c r="S1075" s="56"/>
      <c r="T1075" s="56"/>
      <c r="U1075" s="56"/>
      <c r="V1075" s="56"/>
      <c r="W1075" s="56"/>
      <c r="X1075" s="56"/>
      <c r="Y1075" s="56"/>
      <c r="Z1075" s="56"/>
    </row>
    <row r="1076" spans="1:26" x14ac:dyDescent="0.25">
      <c r="A1076" s="82"/>
      <c r="B1076" s="83" t="s">
        <v>160</v>
      </c>
      <c r="C1076" s="84"/>
      <c r="D1076" s="15"/>
      <c r="E1076" s="81"/>
      <c r="F1076" s="78"/>
      <c r="G1076" s="79"/>
      <c r="H1076" s="80"/>
      <c r="I1076" s="78"/>
      <c r="J1076" s="79"/>
      <c r="K1076" s="80"/>
      <c r="L1076" s="84"/>
      <c r="M1076" s="15"/>
      <c r="N1076" s="81"/>
      <c r="O1076" s="84">
        <f>+W692</f>
        <v>6.6550000000000002</v>
      </c>
      <c r="P1076" s="15">
        <v>4</v>
      </c>
      <c r="Q1076" s="81">
        <f>+ROUND(O1076*P1076,2)</f>
        <v>26.62</v>
      </c>
      <c r="R1076" s="56"/>
      <c r="S1076" s="56"/>
      <c r="T1076" s="56"/>
      <c r="U1076" s="56"/>
      <c r="V1076" s="56"/>
      <c r="W1076" s="56"/>
      <c r="X1076" s="56"/>
      <c r="Y1076" s="56"/>
      <c r="Z1076" s="56"/>
    </row>
    <row r="1077" spans="1:26" x14ac:dyDescent="0.25">
      <c r="A1077" s="85" t="s">
        <v>438</v>
      </c>
      <c r="B1077" s="83" t="s">
        <v>161</v>
      </c>
      <c r="C1077" s="84">
        <f>F693</f>
        <v>0.50900000000000001</v>
      </c>
      <c r="D1077" s="15">
        <v>5</v>
      </c>
      <c r="E1077" s="81">
        <f>+ROUND(C1077*D1077,2)</f>
        <v>2.5499999999999998</v>
      </c>
      <c r="F1077" s="84">
        <f>K693</f>
        <v>2.8</v>
      </c>
      <c r="G1077" s="15">
        <f>+G1073</f>
        <v>5</v>
      </c>
      <c r="H1077" s="81">
        <f>+ROUND(F1077*G1077,2)</f>
        <v>14</v>
      </c>
      <c r="I1077" s="84">
        <f>O693</f>
        <v>2.8</v>
      </c>
      <c r="J1077" s="15">
        <f>+J1073</f>
        <v>5</v>
      </c>
      <c r="K1077" s="81">
        <f>+ROUND(I1077*J1077,2)</f>
        <v>14</v>
      </c>
      <c r="L1077" s="84">
        <f>S693</f>
        <v>4.0679999999999996</v>
      </c>
      <c r="M1077" s="15">
        <v>5</v>
      </c>
      <c r="N1077" s="81">
        <f>+ROUND(L1077*M1077,2)</f>
        <v>20.34</v>
      </c>
      <c r="O1077" s="84"/>
      <c r="P1077" s="15"/>
      <c r="Q1077" s="81"/>
      <c r="R1077" s="56"/>
      <c r="S1077" s="56"/>
      <c r="T1077" s="56"/>
      <c r="U1077" s="56"/>
      <c r="V1077" s="56"/>
      <c r="W1077" s="56"/>
      <c r="X1077" s="56"/>
      <c r="Y1077" s="56"/>
      <c r="Z1077" s="56"/>
    </row>
    <row r="1078" spans="1:26" x14ac:dyDescent="0.25">
      <c r="A1078" s="82"/>
      <c r="B1078" s="83" t="s">
        <v>162</v>
      </c>
      <c r="C1078" s="84"/>
      <c r="D1078" s="15"/>
      <c r="E1078" s="81"/>
      <c r="F1078" s="78"/>
      <c r="G1078" s="79"/>
      <c r="H1078" s="80"/>
      <c r="I1078" s="78"/>
      <c r="J1078" s="79"/>
      <c r="K1078" s="80"/>
      <c r="L1078" s="84"/>
      <c r="M1078" s="15"/>
      <c r="N1078" s="81"/>
      <c r="O1078" s="84">
        <f>+W694</f>
        <v>6.0529999999999999</v>
      </c>
      <c r="P1078" s="15">
        <v>4</v>
      </c>
      <c r="Q1078" s="81">
        <f>+ROUND(O1078*P1078,2)</f>
        <v>24.21</v>
      </c>
      <c r="R1078" s="56"/>
      <c r="S1078" s="56"/>
      <c r="T1078" s="56"/>
      <c r="U1078" s="56"/>
      <c r="V1078" s="56"/>
      <c r="W1078" s="56"/>
      <c r="X1078" s="56"/>
      <c r="Y1078" s="56"/>
      <c r="Z1078" s="56"/>
    </row>
    <row r="1079" spans="1:26" x14ac:dyDescent="0.25">
      <c r="A1079" s="85" t="s">
        <v>439</v>
      </c>
      <c r="B1079" s="83" t="s">
        <v>163</v>
      </c>
      <c r="C1079" s="84">
        <f>F695</f>
        <v>1.1839999999999999</v>
      </c>
      <c r="D1079" s="15">
        <v>5</v>
      </c>
      <c r="E1079" s="81">
        <f>+ROUND(C1079*D1079,2)</f>
        <v>5.92</v>
      </c>
      <c r="F1079" s="84">
        <f>K695</f>
        <v>2.8</v>
      </c>
      <c r="G1079" s="15">
        <f>+G1075</f>
        <v>5</v>
      </c>
      <c r="H1079" s="81">
        <f>+ROUND(F1079*G1079,2)</f>
        <v>14</v>
      </c>
      <c r="I1079" s="84">
        <f>O695</f>
        <v>2.8</v>
      </c>
      <c r="J1079" s="15">
        <f>+J1075</f>
        <v>5</v>
      </c>
      <c r="K1079" s="81">
        <f>+ROUND(I1079*J1079,2)</f>
        <v>14</v>
      </c>
      <c r="L1079" s="84">
        <f>S695</f>
        <v>3.722</v>
      </c>
      <c r="M1079" s="15">
        <v>5</v>
      </c>
      <c r="N1079" s="81">
        <f>+ROUND(L1079*M1079,2)</f>
        <v>18.61</v>
      </c>
      <c r="O1079" s="84"/>
      <c r="P1079" s="15"/>
      <c r="Q1079" s="81"/>
      <c r="R1079" s="56"/>
      <c r="S1079" s="56"/>
      <c r="T1079" s="56"/>
      <c r="U1079" s="56"/>
      <c r="V1079" s="56"/>
      <c r="W1079" s="56"/>
      <c r="X1079" s="56"/>
      <c r="Y1079" s="56"/>
      <c r="Z1079" s="56"/>
    </row>
    <row r="1080" spans="1:26" x14ac:dyDescent="0.25">
      <c r="A1080" s="82"/>
      <c r="B1080" s="83" t="s">
        <v>164</v>
      </c>
      <c r="C1080" s="84"/>
      <c r="D1080" s="15"/>
      <c r="E1080" s="81"/>
      <c r="F1080" s="78"/>
      <c r="G1080" s="79"/>
      <c r="H1080" s="80"/>
      <c r="I1080" s="78"/>
      <c r="J1080" s="79"/>
      <c r="K1080" s="80"/>
      <c r="L1080" s="84"/>
      <c r="M1080" s="15"/>
      <c r="N1080" s="81"/>
      <c r="O1080" s="84">
        <f>+W696</f>
        <v>5.4539999999999997</v>
      </c>
      <c r="P1080" s="15">
        <v>4</v>
      </c>
      <c r="Q1080" s="81">
        <f>+ROUND(O1080*P1080,2)</f>
        <v>21.82</v>
      </c>
      <c r="R1080" s="56"/>
      <c r="S1080" s="56"/>
      <c r="T1080" s="56"/>
      <c r="U1080" s="56"/>
      <c r="V1080" s="56"/>
      <c r="W1080" s="56"/>
      <c r="X1080" s="56"/>
      <c r="Y1080" s="56"/>
      <c r="Z1080" s="56"/>
    </row>
    <row r="1081" spans="1:26" x14ac:dyDescent="0.25">
      <c r="A1081" s="85" t="s">
        <v>440</v>
      </c>
      <c r="B1081" s="83" t="s">
        <v>165</v>
      </c>
      <c r="C1081" s="84">
        <f>F697</f>
        <v>2.8570000000000002</v>
      </c>
      <c r="D1081" s="15">
        <v>5</v>
      </c>
      <c r="E1081" s="81">
        <f>+ROUND(C1081*D1081,2)</f>
        <v>14.29</v>
      </c>
      <c r="F1081" s="84">
        <f>K697</f>
        <v>2.8</v>
      </c>
      <c r="G1081" s="15">
        <f>+G1077</f>
        <v>5</v>
      </c>
      <c r="H1081" s="81">
        <f>+ROUND(F1081*G1081,2)</f>
        <v>14</v>
      </c>
      <c r="I1081" s="84">
        <f>O697</f>
        <v>2.8</v>
      </c>
      <c r="J1081" s="15">
        <f>+J1077</f>
        <v>5</v>
      </c>
      <c r="K1081" s="81">
        <f>+ROUND(I1081*J1081,2)</f>
        <v>14</v>
      </c>
      <c r="L1081" s="84">
        <f>S697</f>
        <v>2.8519999999999999</v>
      </c>
      <c r="M1081" s="15">
        <v>5</v>
      </c>
      <c r="N1081" s="81">
        <f>+ROUND(L1081*M1081,2)</f>
        <v>14.26</v>
      </c>
      <c r="O1081" s="84"/>
      <c r="P1081" s="15"/>
      <c r="Q1081" s="81"/>
      <c r="R1081" s="56"/>
      <c r="S1081" s="56"/>
      <c r="T1081" s="56"/>
      <c r="U1081" s="56"/>
      <c r="V1081" s="56"/>
      <c r="W1081" s="56"/>
      <c r="X1081" s="56"/>
      <c r="Y1081" s="56"/>
      <c r="Z1081" s="56"/>
    </row>
    <row r="1082" spans="1:26" x14ac:dyDescent="0.25">
      <c r="A1082" s="82"/>
      <c r="B1082" s="83" t="s">
        <v>166</v>
      </c>
      <c r="C1082" s="84"/>
      <c r="D1082" s="15"/>
      <c r="E1082" s="81"/>
      <c r="F1082" s="78"/>
      <c r="G1082" s="79"/>
      <c r="H1082" s="80"/>
      <c r="I1082" s="78"/>
      <c r="J1082" s="79"/>
      <c r="K1082" s="80"/>
      <c r="L1082" s="84"/>
      <c r="M1082" s="15"/>
      <c r="N1082" s="81"/>
      <c r="O1082" s="84">
        <f>+W698</f>
        <v>5</v>
      </c>
      <c r="P1082" s="15">
        <v>4</v>
      </c>
      <c r="Q1082" s="81">
        <f>+ROUND(O1082*P1082,2)</f>
        <v>20</v>
      </c>
      <c r="R1082" s="56"/>
      <c r="S1082" s="56"/>
      <c r="T1082" s="56"/>
      <c r="U1082" s="56"/>
      <c r="V1082" s="56"/>
      <c r="W1082" s="56"/>
      <c r="X1082" s="56"/>
      <c r="Y1082" s="56"/>
      <c r="Z1082" s="56"/>
    </row>
    <row r="1083" spans="1:26" x14ac:dyDescent="0.25">
      <c r="A1083" s="85" t="s">
        <v>441</v>
      </c>
      <c r="B1083" s="83" t="s">
        <v>167</v>
      </c>
      <c r="C1083" s="84">
        <f>F699</f>
        <v>2.8290000000000002</v>
      </c>
      <c r="D1083" s="15">
        <v>5</v>
      </c>
      <c r="E1083" s="81">
        <f>+ROUND(C1083*D1083,2)</f>
        <v>14.15</v>
      </c>
      <c r="F1083" s="84">
        <f>K699</f>
        <v>2.8</v>
      </c>
      <c r="G1083" s="15">
        <f>+G1079</f>
        <v>5</v>
      </c>
      <c r="H1083" s="81">
        <f>+ROUND(F1083*G1083,2)</f>
        <v>14</v>
      </c>
      <c r="I1083" s="84">
        <f>O699</f>
        <v>2.8</v>
      </c>
      <c r="J1083" s="15">
        <f>+J1079</f>
        <v>5</v>
      </c>
      <c r="K1083" s="81">
        <f>+ROUND(I1083*J1083,2)</f>
        <v>14</v>
      </c>
      <c r="L1083" s="84">
        <f>S701</f>
        <v>2.8174999999999999</v>
      </c>
      <c r="M1083" s="15">
        <v>5</v>
      </c>
      <c r="N1083" s="81">
        <f>+ROUND(L1083*M1083,2)</f>
        <v>14.09</v>
      </c>
      <c r="O1083" s="84"/>
      <c r="P1083" s="15"/>
      <c r="Q1083" s="81"/>
      <c r="R1083" s="56"/>
      <c r="S1083" s="56"/>
      <c r="T1083" s="56"/>
      <c r="U1083" s="56"/>
      <c r="V1083" s="56"/>
      <c r="W1083" s="56"/>
      <c r="X1083" s="56"/>
      <c r="Y1083" s="56"/>
      <c r="Z1083" s="56"/>
    </row>
    <row r="1084" spans="1:26" x14ac:dyDescent="0.25">
      <c r="A1084" s="82"/>
      <c r="B1084" s="83" t="s">
        <v>168</v>
      </c>
      <c r="C1084" s="84"/>
      <c r="D1084" s="15"/>
      <c r="E1084" s="81"/>
      <c r="F1084" s="78"/>
      <c r="G1084" s="79"/>
      <c r="H1084" s="80"/>
      <c r="I1084" s="78"/>
      <c r="J1084" s="79"/>
      <c r="K1084" s="80"/>
      <c r="L1084" s="84"/>
      <c r="M1084" s="15"/>
      <c r="N1084" s="81"/>
      <c r="O1084" s="84">
        <f>+W700</f>
        <v>5</v>
      </c>
      <c r="P1084" s="15">
        <v>4</v>
      </c>
      <c r="Q1084" s="81">
        <f>+ROUND(O1084*P1084,2)</f>
        <v>20</v>
      </c>
      <c r="R1084" s="56"/>
      <c r="S1084" s="56"/>
      <c r="T1084" s="56"/>
      <c r="U1084" s="56"/>
      <c r="V1084" s="56"/>
      <c r="W1084" s="56"/>
      <c r="X1084" s="56"/>
      <c r="Y1084" s="56"/>
      <c r="Z1084" s="56"/>
    </row>
    <row r="1085" spans="1:26" x14ac:dyDescent="0.25">
      <c r="A1085" s="85" t="s">
        <v>442</v>
      </c>
      <c r="B1085" s="83" t="s">
        <v>169</v>
      </c>
      <c r="C1085" s="84">
        <f>F701</f>
        <v>2.883</v>
      </c>
      <c r="D1085" s="15">
        <v>5</v>
      </c>
      <c r="E1085" s="81">
        <f>+ROUND(C1085*D1085,2)</f>
        <v>14.42</v>
      </c>
      <c r="F1085" s="84">
        <f>K701</f>
        <v>2.8</v>
      </c>
      <c r="G1085" s="15">
        <f>+G1081</f>
        <v>5</v>
      </c>
      <c r="H1085" s="81">
        <f>+ROUND(F1085*G1085,2)</f>
        <v>14</v>
      </c>
      <c r="I1085" s="84">
        <f>O701</f>
        <v>2.8</v>
      </c>
      <c r="J1085" s="15">
        <f>+J1081</f>
        <v>5</v>
      </c>
      <c r="K1085" s="81">
        <f>+ROUND(I1085*J1085,2)</f>
        <v>14</v>
      </c>
      <c r="L1085" s="84">
        <f>S703</f>
        <v>2.7660999999999998</v>
      </c>
      <c r="M1085" s="15">
        <v>5</v>
      </c>
      <c r="N1085" s="81">
        <f>+ROUND(L1085*M1085,2)</f>
        <v>13.83</v>
      </c>
      <c r="O1085" s="84"/>
      <c r="P1085" s="15"/>
      <c r="Q1085" s="81"/>
      <c r="R1085" s="56"/>
      <c r="S1085" s="56"/>
      <c r="T1085" s="56"/>
      <c r="U1085" s="56"/>
      <c r="V1085" s="56"/>
      <c r="W1085" s="56"/>
      <c r="X1085" s="56"/>
      <c r="Y1085" s="56"/>
      <c r="Z1085" s="56"/>
    </row>
    <row r="1086" spans="1:26" x14ac:dyDescent="0.25">
      <c r="A1086" s="82"/>
      <c r="B1086" s="83" t="s">
        <v>170</v>
      </c>
      <c r="C1086" s="84"/>
      <c r="D1086" s="15"/>
      <c r="E1086" s="81"/>
      <c r="F1086" s="78"/>
      <c r="G1086" s="79"/>
      <c r="H1086" s="80"/>
      <c r="I1086" s="78"/>
      <c r="J1086" s="79"/>
      <c r="K1086" s="80"/>
      <c r="L1086" s="84"/>
      <c r="M1086" s="15"/>
      <c r="N1086" s="81"/>
      <c r="O1086" s="84">
        <f>+W702</f>
        <v>5</v>
      </c>
      <c r="P1086" s="15">
        <v>4</v>
      </c>
      <c r="Q1086" s="81">
        <f>+ROUND(O1086*P1086,2)</f>
        <v>20</v>
      </c>
      <c r="R1086" s="56"/>
      <c r="S1086" s="56"/>
      <c r="T1086" s="56"/>
      <c r="U1086" s="56"/>
      <c r="V1086" s="56"/>
      <c r="W1086" s="56"/>
      <c r="X1086" s="56"/>
      <c r="Y1086" s="56"/>
      <c r="Z1086" s="56"/>
    </row>
    <row r="1087" spans="1:26" x14ac:dyDescent="0.25">
      <c r="A1087" s="85" t="s">
        <v>443</v>
      </c>
      <c r="B1087" s="83" t="s">
        <v>171</v>
      </c>
      <c r="C1087" s="84">
        <f>F703</f>
        <v>2.8109999999999999</v>
      </c>
      <c r="D1087" s="15">
        <v>5</v>
      </c>
      <c r="E1087" s="81">
        <f>+ROUND(C1087*D1087,2)</f>
        <v>14.06</v>
      </c>
      <c r="F1087" s="84">
        <f>K703</f>
        <v>2.8</v>
      </c>
      <c r="G1087" s="15">
        <f>+G1083</f>
        <v>5</v>
      </c>
      <c r="H1087" s="81">
        <f>+ROUND(F1087*G1087,2)</f>
        <v>14</v>
      </c>
      <c r="I1087" s="84">
        <f>O703</f>
        <v>2.8</v>
      </c>
      <c r="J1087" s="15">
        <f>+J1083</f>
        <v>5</v>
      </c>
      <c r="K1087" s="81">
        <f>+ROUND(I1087*J1087,2)</f>
        <v>14</v>
      </c>
      <c r="L1087" s="84">
        <f>S705</f>
        <v>2.823</v>
      </c>
      <c r="M1087" s="15">
        <v>5</v>
      </c>
      <c r="N1087" s="81">
        <f>+ROUND(L1087*M1087,2)</f>
        <v>14.12</v>
      </c>
      <c r="O1087" s="84"/>
      <c r="P1087" s="15"/>
      <c r="Q1087" s="81"/>
      <c r="R1087" s="56"/>
      <c r="S1087" s="56"/>
      <c r="T1087" s="56"/>
      <c r="U1087" s="56"/>
      <c r="V1087" s="56"/>
      <c r="W1087" s="56"/>
      <c r="X1087" s="56"/>
      <c r="Y1087" s="56"/>
      <c r="Z1087" s="56"/>
    </row>
    <row r="1088" spans="1:26" x14ac:dyDescent="0.25">
      <c r="A1088" s="82"/>
      <c r="B1088" s="83" t="s">
        <v>172</v>
      </c>
      <c r="C1088" s="84"/>
      <c r="D1088" s="15"/>
      <c r="E1088" s="81"/>
      <c r="F1088" s="78"/>
      <c r="G1088" s="79"/>
      <c r="H1088" s="80"/>
      <c r="I1088" s="78"/>
      <c r="J1088" s="79"/>
      <c r="K1088" s="80"/>
      <c r="L1088" s="84"/>
      <c r="M1088" s="15"/>
      <c r="N1088" s="81"/>
      <c r="O1088" s="84">
        <f>+W704</f>
        <v>5</v>
      </c>
      <c r="P1088" s="15">
        <v>4</v>
      </c>
      <c r="Q1088" s="81">
        <f>+ROUND(O1088*P1088,2)</f>
        <v>20</v>
      </c>
      <c r="R1088" s="56"/>
      <c r="S1088" s="56"/>
      <c r="T1088" s="56"/>
      <c r="U1088" s="56"/>
      <c r="V1088" s="56"/>
      <c r="W1088" s="56"/>
      <c r="X1088" s="56"/>
      <c r="Y1088" s="56"/>
      <c r="Z1088" s="56"/>
    </row>
    <row r="1089" spans="1:26" x14ac:dyDescent="0.25">
      <c r="A1089" s="85" t="s">
        <v>444</v>
      </c>
      <c r="B1089" s="83" t="s">
        <v>173</v>
      </c>
      <c r="C1089" s="84">
        <f>F705</f>
        <v>2.7469999999999999</v>
      </c>
      <c r="D1089" s="15">
        <v>5</v>
      </c>
      <c r="E1089" s="81">
        <f>+ROUND(C1089*D1089,2)</f>
        <v>13.74</v>
      </c>
      <c r="F1089" s="84">
        <f>K705</f>
        <v>2.8</v>
      </c>
      <c r="G1089" s="15">
        <f>+G1085</f>
        <v>5</v>
      </c>
      <c r="H1089" s="81">
        <f>+ROUND(F1089*G1089,2)</f>
        <v>14</v>
      </c>
      <c r="I1089" s="84">
        <f>O705</f>
        <v>2.8</v>
      </c>
      <c r="J1089" s="15">
        <f>+J1085</f>
        <v>5</v>
      </c>
      <c r="K1089" s="81">
        <f>+ROUND(I1089*J1089,2)</f>
        <v>14</v>
      </c>
      <c r="L1089" s="84">
        <f>S707</f>
        <v>2.8056999999999999</v>
      </c>
      <c r="M1089" s="15">
        <v>5</v>
      </c>
      <c r="N1089" s="81">
        <f>+ROUND(L1089*M1089,2)</f>
        <v>14.03</v>
      </c>
      <c r="O1089" s="84"/>
      <c r="P1089" s="15"/>
      <c r="Q1089" s="81"/>
      <c r="R1089" s="56"/>
      <c r="S1089" s="56"/>
      <c r="T1089" s="56"/>
      <c r="U1089" s="56"/>
      <c r="V1089" s="56"/>
      <c r="W1089" s="56"/>
      <c r="X1089" s="56"/>
      <c r="Y1089" s="56"/>
      <c r="Z1089" s="56"/>
    </row>
    <row r="1090" spans="1:26" x14ac:dyDescent="0.25">
      <c r="A1090" s="82"/>
      <c r="B1090" s="83" t="s">
        <v>174</v>
      </c>
      <c r="C1090" s="84"/>
      <c r="D1090" s="15"/>
      <c r="E1090" s="81"/>
      <c r="F1090" s="78"/>
      <c r="G1090" s="79"/>
      <c r="H1090" s="80"/>
      <c r="I1090" s="78"/>
      <c r="J1090" s="79"/>
      <c r="K1090" s="80"/>
      <c r="L1090" s="84"/>
      <c r="M1090" s="15"/>
      <c r="N1090" s="81"/>
      <c r="O1090" s="84">
        <f>+W706</f>
        <v>5</v>
      </c>
      <c r="P1090" s="15">
        <v>4</v>
      </c>
      <c r="Q1090" s="81">
        <f>+ROUND(O1090*P1090,2)</f>
        <v>20</v>
      </c>
      <c r="R1090" s="56"/>
      <c r="S1090" s="56"/>
      <c r="T1090" s="56"/>
      <c r="U1090" s="56"/>
      <c r="V1090" s="56"/>
      <c r="W1090" s="56"/>
      <c r="X1090" s="56"/>
      <c r="Y1090" s="56"/>
      <c r="Z1090" s="56"/>
    </row>
    <row r="1091" spans="1:26" x14ac:dyDescent="0.25">
      <c r="A1091" s="85" t="s">
        <v>445</v>
      </c>
      <c r="B1091" s="83" t="s">
        <v>175</v>
      </c>
      <c r="C1091" s="84">
        <f>F707</f>
        <v>2.7749999999999999</v>
      </c>
      <c r="D1091" s="15">
        <v>5</v>
      </c>
      <c r="E1091" s="81">
        <f>+ROUND(C1091*D1091,2)</f>
        <v>13.88</v>
      </c>
      <c r="F1091" s="84">
        <f>K707</f>
        <v>2.8</v>
      </c>
      <c r="G1091" s="15">
        <f>+G1087</f>
        <v>5</v>
      </c>
      <c r="H1091" s="81">
        <f>+ROUND(F1091*G1091,2)</f>
        <v>14</v>
      </c>
      <c r="I1091" s="84">
        <f>O707</f>
        <v>2.8</v>
      </c>
      <c r="J1091" s="15">
        <f>+J1087</f>
        <v>5</v>
      </c>
      <c r="K1091" s="81">
        <f>+ROUND(I1091*J1091,2)</f>
        <v>14</v>
      </c>
      <c r="L1091" s="84">
        <f>S709</f>
        <v>2.7930999999999999</v>
      </c>
      <c r="M1091" s="15">
        <v>6</v>
      </c>
      <c r="N1091" s="81">
        <f>+ROUND(L1091*M1091,2)</f>
        <v>16.760000000000002</v>
      </c>
      <c r="O1091" s="84"/>
      <c r="P1091" s="15"/>
      <c r="Q1091" s="81"/>
      <c r="R1091" s="56"/>
      <c r="S1091" s="56"/>
      <c r="T1091" s="56"/>
      <c r="U1091" s="56"/>
      <c r="V1091" s="56"/>
      <c r="W1091" s="56"/>
      <c r="X1091" s="56"/>
      <c r="Y1091" s="56"/>
      <c r="Z1091" s="56"/>
    </row>
    <row r="1092" spans="1:26" x14ac:dyDescent="0.25">
      <c r="A1092" s="82"/>
      <c r="B1092" s="83" t="s">
        <v>176</v>
      </c>
      <c r="C1092" s="84"/>
      <c r="D1092" s="15"/>
      <c r="E1092" s="81"/>
      <c r="F1092" s="78"/>
      <c r="G1092" s="79"/>
      <c r="H1092" s="80"/>
      <c r="I1092" s="78"/>
      <c r="J1092" s="79"/>
      <c r="K1092" s="80"/>
      <c r="L1092" s="84"/>
      <c r="M1092" s="15"/>
      <c r="N1092" s="81"/>
      <c r="O1092" s="84">
        <f>+W708</f>
        <v>5</v>
      </c>
      <c r="P1092" s="15">
        <v>4</v>
      </c>
      <c r="Q1092" s="81">
        <f>+ROUND(O1092*P1092,2)</f>
        <v>20</v>
      </c>
      <c r="R1092" s="56"/>
      <c r="S1092" s="56"/>
      <c r="T1092" s="56"/>
      <c r="U1092" s="56"/>
      <c r="V1092" s="56"/>
      <c r="W1092" s="56"/>
      <c r="X1092" s="56"/>
      <c r="Y1092" s="56"/>
      <c r="Z1092" s="56"/>
    </row>
    <row r="1093" spans="1:26" x14ac:dyDescent="0.25">
      <c r="A1093" s="85" t="s">
        <v>446</v>
      </c>
      <c r="B1093" s="83" t="s">
        <v>177</v>
      </c>
      <c r="C1093" s="84">
        <f>F709</f>
        <v>2.7240000000000002</v>
      </c>
      <c r="D1093" s="15">
        <v>5</v>
      </c>
      <c r="E1093" s="81">
        <f>+ROUND(C1093*D1093,2)</f>
        <v>13.62</v>
      </c>
      <c r="F1093" s="84">
        <f>K709</f>
        <v>2.8</v>
      </c>
      <c r="G1093" s="15">
        <f>+G1089</f>
        <v>5</v>
      </c>
      <c r="H1093" s="81">
        <f>+ROUND(F1093*G1093,2)</f>
        <v>14</v>
      </c>
      <c r="I1093" s="84">
        <f>O709</f>
        <v>2.8</v>
      </c>
      <c r="J1093" s="15">
        <f>+J1089</f>
        <v>5</v>
      </c>
      <c r="K1093" s="81">
        <f>+ROUND(I1093*J1093,2)</f>
        <v>14</v>
      </c>
      <c r="L1093" s="84">
        <f>S709</f>
        <v>2.7930999999999999</v>
      </c>
      <c r="M1093" s="15">
        <v>5</v>
      </c>
      <c r="N1093" s="81">
        <f>+ROUND(L1093*M1093,2)</f>
        <v>13.97</v>
      </c>
      <c r="O1093" s="84"/>
      <c r="P1093" s="15"/>
      <c r="Q1093" s="81"/>
      <c r="R1093" s="56"/>
      <c r="S1093" s="56"/>
      <c r="T1093" s="56"/>
      <c r="U1093" s="56"/>
      <c r="V1093" s="56"/>
      <c r="W1093" s="56"/>
      <c r="X1093" s="56"/>
      <c r="Y1093" s="56"/>
      <c r="Z1093" s="56"/>
    </row>
    <row r="1094" spans="1:26" x14ac:dyDescent="0.25">
      <c r="A1094" s="82"/>
      <c r="B1094" s="83" t="s">
        <v>178</v>
      </c>
      <c r="C1094" s="84"/>
      <c r="D1094" s="15"/>
      <c r="E1094" s="81"/>
      <c r="F1094" s="78"/>
      <c r="G1094" s="79"/>
      <c r="H1094" s="80"/>
      <c r="I1094" s="78"/>
      <c r="J1094" s="79"/>
      <c r="K1094" s="80"/>
      <c r="L1094" s="84"/>
      <c r="M1094" s="15"/>
      <c r="N1094" s="81"/>
      <c r="O1094" s="84">
        <f>+W710</f>
        <v>5</v>
      </c>
      <c r="P1094" s="15">
        <v>4</v>
      </c>
      <c r="Q1094" s="81">
        <f>+ROUND(O1094*P1094,2)</f>
        <v>20</v>
      </c>
      <c r="R1094" s="56"/>
      <c r="S1094" s="56"/>
      <c r="T1094" s="56"/>
      <c r="U1094" s="56"/>
      <c r="V1094" s="56"/>
      <c r="W1094" s="56"/>
      <c r="X1094" s="56"/>
      <c r="Y1094" s="56"/>
      <c r="Z1094" s="56"/>
    </row>
    <row r="1095" spans="1:26" x14ac:dyDescent="0.25">
      <c r="A1095" s="85" t="s">
        <v>447</v>
      </c>
      <c r="B1095" s="83" t="s">
        <v>179</v>
      </c>
      <c r="C1095" s="84">
        <f>F711</f>
        <v>2.8</v>
      </c>
      <c r="D1095" s="15">
        <v>5</v>
      </c>
      <c r="E1095" s="81">
        <f>+ROUND(C1095*D1095,2)</f>
        <v>14</v>
      </c>
      <c r="F1095" s="84">
        <f>K711</f>
        <v>2.8</v>
      </c>
      <c r="G1095" s="15">
        <f>+G1091</f>
        <v>5</v>
      </c>
      <c r="H1095" s="81">
        <f>+ROUND(F1095*G1095,2)</f>
        <v>14</v>
      </c>
      <c r="I1095" s="84">
        <f>O711</f>
        <v>2.8</v>
      </c>
      <c r="J1095" s="15">
        <f>+J1091</f>
        <v>5</v>
      </c>
      <c r="K1095" s="81">
        <f>+ROUND(I1095*J1095,2)</f>
        <v>14</v>
      </c>
      <c r="L1095" s="84">
        <f>S711</f>
        <v>2.7369999999999997</v>
      </c>
      <c r="M1095" s="15">
        <v>5</v>
      </c>
      <c r="N1095" s="81">
        <f>+ROUND(L1095*M1095,2)</f>
        <v>13.69</v>
      </c>
      <c r="O1095" s="84"/>
      <c r="P1095" s="15"/>
      <c r="Q1095" s="81"/>
      <c r="R1095" s="56"/>
      <c r="S1095" s="56"/>
      <c r="T1095" s="56"/>
      <c r="U1095" s="56"/>
      <c r="V1095" s="56"/>
      <c r="W1095" s="56"/>
      <c r="X1095" s="56"/>
      <c r="Y1095" s="56"/>
      <c r="Z1095" s="56"/>
    </row>
    <row r="1096" spans="1:26" x14ac:dyDescent="0.25">
      <c r="A1096" s="82"/>
      <c r="B1096" s="83" t="s">
        <v>180</v>
      </c>
      <c r="C1096" s="84"/>
      <c r="D1096" s="15"/>
      <c r="E1096" s="81"/>
      <c r="F1096" s="78"/>
      <c r="G1096" s="79"/>
      <c r="H1096" s="80"/>
      <c r="I1096" s="78"/>
      <c r="J1096" s="79"/>
      <c r="K1096" s="80"/>
      <c r="L1096" s="84"/>
      <c r="M1096" s="15"/>
      <c r="N1096" s="81"/>
      <c r="O1096" s="84">
        <f>+W712</f>
        <v>5</v>
      </c>
      <c r="P1096" s="15">
        <v>4</v>
      </c>
      <c r="Q1096" s="81">
        <f>+ROUND(O1096*P1096,2)</f>
        <v>20</v>
      </c>
      <c r="R1096" s="56"/>
      <c r="S1096" s="56"/>
      <c r="T1096" s="56"/>
      <c r="U1096" s="56"/>
      <c r="V1096" s="56"/>
      <c r="W1096" s="56"/>
      <c r="X1096" s="56"/>
      <c r="Y1096" s="56"/>
      <c r="Z1096" s="56"/>
    </row>
    <row r="1097" spans="1:26" x14ac:dyDescent="0.25">
      <c r="A1097" s="85" t="s">
        <v>448</v>
      </c>
      <c r="B1097" s="83" t="s">
        <v>181</v>
      </c>
      <c r="C1097" s="84">
        <f>F713</f>
        <v>2.8</v>
      </c>
      <c r="D1097" s="15">
        <v>5</v>
      </c>
      <c r="E1097" s="81">
        <f>+ROUND(C1097*D1097,2)</f>
        <v>14</v>
      </c>
      <c r="F1097" s="84">
        <f>K713</f>
        <v>2.8</v>
      </c>
      <c r="G1097" s="15">
        <f>+G1093</f>
        <v>5</v>
      </c>
      <c r="H1097" s="81">
        <f>+ROUND(F1097*G1097,2)</f>
        <v>14</v>
      </c>
      <c r="I1097" s="84">
        <f>O713</f>
        <v>2.8</v>
      </c>
      <c r="J1097" s="15">
        <f>+J1093</f>
        <v>5</v>
      </c>
      <c r="K1097" s="81">
        <f>+ROUND(I1097*J1097,2)</f>
        <v>14</v>
      </c>
      <c r="L1097" s="84">
        <f>S713</f>
        <v>2.8</v>
      </c>
      <c r="M1097" s="15">
        <v>5</v>
      </c>
      <c r="N1097" s="81">
        <f>+ROUND(L1097*M1097,2)</f>
        <v>14</v>
      </c>
      <c r="O1097" s="84"/>
      <c r="P1097" s="15"/>
      <c r="Q1097" s="81"/>
      <c r="R1097" s="56"/>
      <c r="S1097" s="56"/>
      <c r="T1097" s="56"/>
      <c r="U1097" s="56"/>
      <c r="V1097" s="56"/>
      <c r="W1097" s="56"/>
      <c r="X1097" s="56"/>
      <c r="Y1097" s="56"/>
      <c r="Z1097" s="56"/>
    </row>
    <row r="1098" spans="1:26" x14ac:dyDescent="0.25">
      <c r="A1098" s="82"/>
      <c r="B1098" s="83" t="s">
        <v>182</v>
      </c>
      <c r="C1098" s="84"/>
      <c r="D1098" s="15"/>
      <c r="E1098" s="81"/>
      <c r="F1098" s="78"/>
      <c r="G1098" s="79"/>
      <c r="H1098" s="80"/>
      <c r="I1098" s="78"/>
      <c r="J1098" s="79"/>
      <c r="K1098" s="80"/>
      <c r="L1098" s="84"/>
      <c r="M1098" s="15"/>
      <c r="N1098" s="81"/>
      <c r="O1098" s="84">
        <f>+W714</f>
        <v>5</v>
      </c>
      <c r="P1098" s="15">
        <v>4</v>
      </c>
      <c r="Q1098" s="81">
        <f>+ROUND(O1098*P1098,2)</f>
        <v>20</v>
      </c>
      <c r="R1098" s="56"/>
      <c r="S1098" s="56"/>
      <c r="T1098" s="56"/>
      <c r="U1098" s="56"/>
      <c r="V1098" s="56"/>
      <c r="W1098" s="56"/>
      <c r="X1098" s="56"/>
      <c r="Y1098" s="56"/>
      <c r="Z1098" s="56"/>
    </row>
    <row r="1099" spans="1:26" x14ac:dyDescent="0.25">
      <c r="A1099" s="85" t="s">
        <v>449</v>
      </c>
      <c r="B1099" s="83" t="s">
        <v>183</v>
      </c>
      <c r="C1099" s="84">
        <f>F715</f>
        <v>2.8</v>
      </c>
      <c r="D1099" s="15">
        <v>5</v>
      </c>
      <c r="E1099" s="81">
        <f>+ROUND(C1099*D1099,2)</f>
        <v>14</v>
      </c>
      <c r="F1099" s="84">
        <f>K715</f>
        <v>2.8</v>
      </c>
      <c r="G1099" s="15">
        <f>+G1095</f>
        <v>5</v>
      </c>
      <c r="H1099" s="81">
        <f>+ROUND(F1099*G1099,2)</f>
        <v>14</v>
      </c>
      <c r="I1099" s="84">
        <f>O715</f>
        <v>2.8</v>
      </c>
      <c r="J1099" s="15">
        <f>+J1095</f>
        <v>5</v>
      </c>
      <c r="K1099" s="81">
        <f>+ROUND(I1099*J1099,2)</f>
        <v>14</v>
      </c>
      <c r="L1099" s="84">
        <f>S715</f>
        <v>2.8</v>
      </c>
      <c r="M1099" s="15">
        <v>5</v>
      </c>
      <c r="N1099" s="81">
        <f>+ROUND(L1099*M1099,2)</f>
        <v>14</v>
      </c>
      <c r="O1099" s="84"/>
      <c r="P1099" s="15"/>
      <c r="Q1099" s="81"/>
      <c r="R1099" s="56"/>
      <c r="S1099" s="56"/>
      <c r="T1099" s="56"/>
      <c r="U1099" s="56"/>
      <c r="V1099" s="56"/>
      <c r="W1099" s="56"/>
      <c r="X1099" s="56"/>
      <c r="Y1099" s="56"/>
      <c r="Z1099" s="56"/>
    </row>
    <row r="1100" spans="1:26" x14ac:dyDescent="0.25">
      <c r="A1100" s="82"/>
      <c r="B1100" s="83" t="s">
        <v>184</v>
      </c>
      <c r="C1100" s="84"/>
      <c r="D1100" s="15"/>
      <c r="E1100" s="81"/>
      <c r="F1100" s="78"/>
      <c r="G1100" s="79"/>
      <c r="H1100" s="80"/>
      <c r="I1100" s="78"/>
      <c r="J1100" s="79"/>
      <c r="K1100" s="80"/>
      <c r="L1100" s="84"/>
      <c r="M1100" s="15"/>
      <c r="N1100" s="81"/>
      <c r="O1100" s="84">
        <f>+W716</f>
        <v>5</v>
      </c>
      <c r="P1100" s="15">
        <v>4</v>
      </c>
      <c r="Q1100" s="81">
        <f>+ROUND(O1100*P1100,2)</f>
        <v>20</v>
      </c>
      <c r="R1100" s="56"/>
      <c r="S1100" s="56"/>
      <c r="T1100" s="56"/>
      <c r="U1100" s="56"/>
      <c r="V1100" s="56"/>
      <c r="W1100" s="56"/>
      <c r="X1100" s="56"/>
      <c r="Y1100" s="56"/>
      <c r="Z1100" s="56"/>
    </row>
    <row r="1101" spans="1:26" x14ac:dyDescent="0.25">
      <c r="A1101" s="85" t="s">
        <v>450</v>
      </c>
      <c r="B1101" s="83" t="s">
        <v>185</v>
      </c>
      <c r="C1101" s="84">
        <f>F717</f>
        <v>2.8</v>
      </c>
      <c r="D1101" s="15">
        <v>5</v>
      </c>
      <c r="E1101" s="81">
        <f>+ROUND(C1101*D1101,2)</f>
        <v>14</v>
      </c>
      <c r="F1101" s="84">
        <f>K717</f>
        <v>2.8</v>
      </c>
      <c r="G1101" s="15">
        <f>+G1097</f>
        <v>5</v>
      </c>
      <c r="H1101" s="81">
        <f>+ROUND(F1101*G1101,2)</f>
        <v>14</v>
      </c>
      <c r="I1101" s="84">
        <f>O717</f>
        <v>2.8</v>
      </c>
      <c r="J1101" s="15">
        <f>+J1097</f>
        <v>5</v>
      </c>
      <c r="K1101" s="81">
        <f>+ROUND(I1101*J1101,2)</f>
        <v>14</v>
      </c>
      <c r="L1101" s="84">
        <f>S717</f>
        <v>2.8</v>
      </c>
      <c r="M1101" s="15">
        <v>5</v>
      </c>
      <c r="N1101" s="81">
        <f>+ROUND(L1101*M1101,2)</f>
        <v>14</v>
      </c>
      <c r="O1101" s="84"/>
      <c r="P1101" s="15"/>
      <c r="Q1101" s="81"/>
      <c r="R1101" s="56"/>
      <c r="S1101" s="56"/>
      <c r="T1101" s="56"/>
      <c r="U1101" s="56"/>
      <c r="V1101" s="56"/>
      <c r="W1101" s="56"/>
      <c r="X1101" s="56"/>
      <c r="Y1101" s="56"/>
      <c r="Z1101" s="56"/>
    </row>
    <row r="1102" spans="1:26" x14ac:dyDescent="0.25">
      <c r="A1102" s="82"/>
      <c r="B1102" s="83" t="s">
        <v>186</v>
      </c>
      <c r="C1102" s="84"/>
      <c r="D1102" s="15"/>
      <c r="E1102" s="81"/>
      <c r="F1102" s="78"/>
      <c r="G1102" s="79"/>
      <c r="H1102" s="80"/>
      <c r="I1102" s="78"/>
      <c r="J1102" s="79"/>
      <c r="K1102" s="80"/>
      <c r="L1102" s="84"/>
      <c r="M1102" s="15"/>
      <c r="N1102" s="81"/>
      <c r="O1102" s="84">
        <f>+W718</f>
        <v>5</v>
      </c>
      <c r="P1102" s="15">
        <v>4</v>
      </c>
      <c r="Q1102" s="81">
        <f>+ROUND(O1102*P1102,2)</f>
        <v>20</v>
      </c>
      <c r="R1102" s="56"/>
      <c r="S1102" s="56"/>
      <c r="T1102" s="56"/>
      <c r="U1102" s="56"/>
      <c r="V1102" s="56"/>
      <c r="W1102" s="56"/>
      <c r="X1102" s="56"/>
      <c r="Y1102" s="56"/>
      <c r="Z1102" s="56"/>
    </row>
    <row r="1103" spans="1:26" x14ac:dyDescent="0.25">
      <c r="A1103" s="85" t="s">
        <v>451</v>
      </c>
      <c r="B1103" s="83" t="s">
        <v>187</v>
      </c>
      <c r="C1103" s="84">
        <f>F719</f>
        <v>2.8</v>
      </c>
      <c r="D1103" s="15">
        <v>5</v>
      </c>
      <c r="E1103" s="81">
        <f>+ROUND(C1103*D1103,2)</f>
        <v>14</v>
      </c>
      <c r="F1103" s="84">
        <f>K719</f>
        <v>2.8</v>
      </c>
      <c r="G1103" s="15">
        <f>+G1099</f>
        <v>5</v>
      </c>
      <c r="H1103" s="81">
        <f>+ROUND(F1103*G1103,2)</f>
        <v>14</v>
      </c>
      <c r="I1103" s="84">
        <f>O719</f>
        <v>2.8</v>
      </c>
      <c r="J1103" s="15">
        <f>+J1099</f>
        <v>5</v>
      </c>
      <c r="K1103" s="81">
        <f>+ROUND(I1103*J1103,2)</f>
        <v>14</v>
      </c>
      <c r="L1103" s="84">
        <f>S719</f>
        <v>2.8</v>
      </c>
      <c r="M1103" s="15">
        <v>5</v>
      </c>
      <c r="N1103" s="81">
        <f>+ROUND(L1103*M1103,2)</f>
        <v>14</v>
      </c>
      <c r="O1103" s="84"/>
      <c r="P1103" s="15"/>
      <c r="Q1103" s="81"/>
      <c r="R1103" s="56"/>
      <c r="S1103" s="56"/>
      <c r="T1103" s="56"/>
      <c r="U1103" s="56"/>
      <c r="V1103" s="56"/>
      <c r="W1103" s="56"/>
      <c r="X1103" s="56"/>
      <c r="Y1103" s="56"/>
      <c r="Z1103" s="56"/>
    </row>
    <row r="1104" spans="1:26" x14ac:dyDescent="0.25">
      <c r="A1104" s="82"/>
      <c r="B1104" s="83" t="s">
        <v>188</v>
      </c>
      <c r="C1104" s="84"/>
      <c r="D1104" s="15"/>
      <c r="E1104" s="81"/>
      <c r="F1104" s="78"/>
      <c r="G1104" s="79"/>
      <c r="H1104" s="80"/>
      <c r="I1104" s="78"/>
      <c r="J1104" s="79"/>
      <c r="K1104" s="80"/>
      <c r="L1104" s="84"/>
      <c r="M1104" s="15"/>
      <c r="N1104" s="81"/>
      <c r="O1104" s="84">
        <f>+W720</f>
        <v>5</v>
      </c>
      <c r="P1104" s="15">
        <v>4</v>
      </c>
      <c r="Q1104" s="81">
        <f>+ROUND(O1104*P1104,2)</f>
        <v>20</v>
      </c>
      <c r="R1104" s="56"/>
      <c r="S1104" s="56"/>
      <c r="T1104" s="56"/>
      <c r="U1104" s="56"/>
      <c r="V1104" s="56"/>
      <c r="W1104" s="56"/>
      <c r="X1104" s="56"/>
      <c r="Y1104" s="56"/>
      <c r="Z1104" s="56"/>
    </row>
    <row r="1105" spans="1:26" x14ac:dyDescent="0.25">
      <c r="A1105" s="85" t="s">
        <v>452</v>
      </c>
      <c r="B1105" s="83" t="s">
        <v>189</v>
      </c>
      <c r="C1105" s="84">
        <f>F721</f>
        <v>2.8</v>
      </c>
      <c r="D1105" s="15">
        <v>5</v>
      </c>
      <c r="E1105" s="81">
        <f>+ROUND(C1105*D1105,2)</f>
        <v>14</v>
      </c>
      <c r="F1105" s="84">
        <f>K721</f>
        <v>2.8</v>
      </c>
      <c r="G1105" s="15">
        <f>+G1101</f>
        <v>5</v>
      </c>
      <c r="H1105" s="81">
        <f>+ROUND(F1105*G1105,2)</f>
        <v>14</v>
      </c>
      <c r="I1105" s="84">
        <f>O721</f>
        <v>2.8</v>
      </c>
      <c r="J1105" s="15">
        <f>+J1101</f>
        <v>5</v>
      </c>
      <c r="K1105" s="81">
        <f>+ROUND(I1105*J1105,2)</f>
        <v>14</v>
      </c>
      <c r="L1105" s="84">
        <f>S721</f>
        <v>2.8</v>
      </c>
      <c r="M1105" s="15">
        <v>5</v>
      </c>
      <c r="N1105" s="81">
        <f>+ROUND(L1105*M1105,2)</f>
        <v>14</v>
      </c>
      <c r="O1105" s="84"/>
      <c r="P1105" s="15"/>
      <c r="Q1105" s="81"/>
      <c r="R1105" s="56"/>
      <c r="S1105" s="56"/>
      <c r="T1105" s="56"/>
      <c r="U1105" s="56"/>
      <c r="V1105" s="56"/>
      <c r="W1105" s="56"/>
      <c r="X1105" s="56"/>
      <c r="Y1105" s="56"/>
      <c r="Z1105" s="56"/>
    </row>
    <row r="1106" spans="1:26" x14ac:dyDescent="0.25">
      <c r="A1106" s="82"/>
      <c r="B1106" s="83" t="s">
        <v>190</v>
      </c>
      <c r="C1106" s="84"/>
      <c r="D1106" s="15"/>
      <c r="E1106" s="81"/>
      <c r="F1106" s="78"/>
      <c r="G1106" s="79"/>
      <c r="H1106" s="80"/>
      <c r="I1106" s="78"/>
      <c r="J1106" s="79"/>
      <c r="K1106" s="80"/>
      <c r="L1106" s="84"/>
      <c r="M1106" s="15"/>
      <c r="N1106" s="81"/>
      <c r="O1106" s="84">
        <f>+W722</f>
        <v>5</v>
      </c>
      <c r="P1106" s="15">
        <v>4</v>
      </c>
      <c r="Q1106" s="81">
        <f>+ROUND(O1106*P1106,2)</f>
        <v>20</v>
      </c>
      <c r="R1106" s="56"/>
      <c r="S1106" s="56"/>
      <c r="T1106" s="56"/>
      <c r="U1106" s="56"/>
      <c r="V1106" s="56"/>
      <c r="W1106" s="56"/>
      <c r="X1106" s="56"/>
      <c r="Y1106" s="56"/>
      <c r="Z1106" s="56"/>
    </row>
    <row r="1107" spans="1:26" x14ac:dyDescent="0.25">
      <c r="A1107" s="85" t="s">
        <v>453</v>
      </c>
      <c r="B1107" s="83" t="s">
        <v>191</v>
      </c>
      <c r="C1107" s="84">
        <f>F723</f>
        <v>2.8</v>
      </c>
      <c r="D1107" s="15">
        <v>5</v>
      </c>
      <c r="E1107" s="81">
        <f>+ROUND(C1107*D1107,2)</f>
        <v>14</v>
      </c>
      <c r="F1107" s="84">
        <f>K723</f>
        <v>2.8</v>
      </c>
      <c r="G1107" s="15">
        <f>+G1103</f>
        <v>5</v>
      </c>
      <c r="H1107" s="81">
        <f>+ROUND(F1107*G1107,2)</f>
        <v>14</v>
      </c>
      <c r="I1107" s="84">
        <f>O723</f>
        <v>2.8</v>
      </c>
      <c r="J1107" s="15">
        <f>+J1103</f>
        <v>5</v>
      </c>
      <c r="K1107" s="81">
        <f>+ROUND(I1107*J1107,2)</f>
        <v>14</v>
      </c>
      <c r="L1107" s="84">
        <f>S723</f>
        <v>2.8</v>
      </c>
      <c r="M1107" s="15">
        <v>5</v>
      </c>
      <c r="N1107" s="81">
        <f>+ROUND(L1107*M1107,2)</f>
        <v>14</v>
      </c>
      <c r="O1107" s="84"/>
      <c r="P1107" s="15"/>
      <c r="Q1107" s="81"/>
      <c r="R1107" s="56"/>
      <c r="S1107" s="56"/>
      <c r="T1107" s="56"/>
      <c r="U1107" s="56"/>
      <c r="V1107" s="56"/>
      <c r="W1107" s="56"/>
      <c r="X1107" s="56"/>
      <c r="Y1107" s="56"/>
      <c r="Z1107" s="56"/>
    </row>
    <row r="1108" spans="1:26" x14ac:dyDescent="0.25">
      <c r="A1108" s="82"/>
      <c r="B1108" s="83" t="s">
        <v>192</v>
      </c>
      <c r="C1108" s="84"/>
      <c r="D1108" s="15"/>
      <c r="E1108" s="81"/>
      <c r="F1108" s="78"/>
      <c r="G1108" s="79"/>
      <c r="H1108" s="80"/>
      <c r="I1108" s="78"/>
      <c r="J1108" s="79"/>
      <c r="K1108" s="80"/>
      <c r="L1108" s="84"/>
      <c r="M1108" s="15"/>
      <c r="N1108" s="81"/>
      <c r="O1108" s="84">
        <f>+W724</f>
        <v>5</v>
      </c>
      <c r="P1108" s="15">
        <v>4</v>
      </c>
      <c r="Q1108" s="81">
        <f>+ROUND(O1108*P1108,2)</f>
        <v>20</v>
      </c>
      <c r="R1108" s="56"/>
      <c r="S1108" s="56"/>
      <c r="T1108" s="56"/>
      <c r="U1108" s="56"/>
      <c r="V1108" s="56"/>
      <c r="W1108" s="56"/>
      <c r="X1108" s="56"/>
      <c r="Y1108" s="56"/>
      <c r="Z1108" s="56"/>
    </row>
    <row r="1109" spans="1:26" x14ac:dyDescent="0.25">
      <c r="A1109" s="85" t="s">
        <v>454</v>
      </c>
      <c r="B1109" s="83" t="s">
        <v>193</v>
      </c>
      <c r="C1109" s="84">
        <f>F725</f>
        <v>2.8</v>
      </c>
      <c r="D1109" s="15">
        <v>5</v>
      </c>
      <c r="E1109" s="81">
        <f>+ROUND(C1109*D1109,2)</f>
        <v>14</v>
      </c>
      <c r="F1109" s="84">
        <f>K725</f>
        <v>2.8</v>
      </c>
      <c r="G1109" s="15">
        <f>+G1105</f>
        <v>5</v>
      </c>
      <c r="H1109" s="81">
        <f>+ROUND(F1109*G1109,2)</f>
        <v>14</v>
      </c>
      <c r="I1109" s="84">
        <f>O725</f>
        <v>2.8</v>
      </c>
      <c r="J1109" s="15">
        <f>+J1105</f>
        <v>5</v>
      </c>
      <c r="K1109" s="81">
        <f>+ROUND(I1109*J1109,2)</f>
        <v>14</v>
      </c>
      <c r="L1109" s="84">
        <f>S725</f>
        <v>2.8</v>
      </c>
      <c r="M1109" s="15">
        <v>5</v>
      </c>
      <c r="N1109" s="81">
        <f>+ROUND(L1109*M1109,2)</f>
        <v>14</v>
      </c>
      <c r="O1109" s="84"/>
      <c r="P1109" s="15"/>
      <c r="Q1109" s="81"/>
      <c r="R1109" s="56"/>
      <c r="S1109" s="56"/>
      <c r="T1109" s="56"/>
      <c r="U1109" s="56"/>
      <c r="V1109" s="56"/>
      <c r="W1109" s="56"/>
      <c r="X1109" s="56"/>
      <c r="Y1109" s="56"/>
      <c r="Z1109" s="56"/>
    </row>
    <row r="1110" spans="1:26" x14ac:dyDescent="0.25">
      <c r="A1110" s="82"/>
      <c r="B1110" s="83" t="s">
        <v>194</v>
      </c>
      <c r="C1110" s="84"/>
      <c r="D1110" s="15"/>
      <c r="E1110" s="81"/>
      <c r="F1110" s="78"/>
      <c r="G1110" s="79"/>
      <c r="H1110" s="80"/>
      <c r="I1110" s="78"/>
      <c r="J1110" s="79"/>
      <c r="K1110" s="80"/>
      <c r="L1110" s="84"/>
      <c r="M1110" s="15"/>
      <c r="N1110" s="81"/>
      <c r="O1110" s="84">
        <f>+W726</f>
        <v>5</v>
      </c>
      <c r="P1110" s="15">
        <v>4</v>
      </c>
      <c r="Q1110" s="81">
        <f>+ROUND(O1110*P1110,2)</f>
        <v>20</v>
      </c>
      <c r="R1110" s="56"/>
      <c r="S1110" s="56"/>
      <c r="T1110" s="56"/>
      <c r="U1110" s="56"/>
      <c r="V1110" s="56"/>
      <c r="W1110" s="56"/>
      <c r="X1110" s="56"/>
      <c r="Y1110" s="56"/>
      <c r="Z1110" s="56"/>
    </row>
    <row r="1111" spans="1:26" x14ac:dyDescent="0.25">
      <c r="A1111" s="85" t="s">
        <v>455</v>
      </c>
      <c r="B1111" s="83" t="s">
        <v>195</v>
      </c>
      <c r="C1111" s="84">
        <f>F727</f>
        <v>2.8</v>
      </c>
      <c r="D1111" s="15">
        <v>5</v>
      </c>
      <c r="E1111" s="81">
        <f>+ROUND(C1111*D1111,2)</f>
        <v>14</v>
      </c>
      <c r="F1111" s="84">
        <f>K727</f>
        <v>2.8</v>
      </c>
      <c r="G1111" s="15">
        <f>+G1107</f>
        <v>5</v>
      </c>
      <c r="H1111" s="81">
        <f>+ROUND(F1111*G1111,2)</f>
        <v>14</v>
      </c>
      <c r="I1111" s="84">
        <f>O727</f>
        <v>2.8</v>
      </c>
      <c r="J1111" s="15">
        <f>+J1107</f>
        <v>5</v>
      </c>
      <c r="K1111" s="81">
        <f>+ROUND(I1111*J1111,2)</f>
        <v>14</v>
      </c>
      <c r="L1111" s="84">
        <f>S727</f>
        <v>2.8</v>
      </c>
      <c r="M1111" s="15">
        <v>5</v>
      </c>
      <c r="N1111" s="81">
        <f>+ROUND(L1111*M1111,2)</f>
        <v>14</v>
      </c>
      <c r="O1111" s="84"/>
      <c r="P1111" s="15"/>
      <c r="Q1111" s="81"/>
      <c r="R1111" s="56"/>
      <c r="S1111" s="56"/>
      <c r="T1111" s="56"/>
      <c r="U1111" s="56"/>
      <c r="V1111" s="56"/>
      <c r="W1111" s="56"/>
      <c r="X1111" s="56"/>
      <c r="Y1111" s="56"/>
      <c r="Z1111" s="56"/>
    </row>
    <row r="1112" spans="1:26" x14ac:dyDescent="0.25">
      <c r="A1112" s="82"/>
      <c r="B1112" s="83" t="s">
        <v>196</v>
      </c>
      <c r="C1112" s="84"/>
      <c r="D1112" s="15"/>
      <c r="E1112" s="81"/>
      <c r="F1112" s="78"/>
      <c r="G1112" s="79"/>
      <c r="H1112" s="80"/>
      <c r="I1112" s="78"/>
      <c r="J1112" s="79"/>
      <c r="K1112" s="80"/>
      <c r="L1112" s="84"/>
      <c r="M1112" s="15"/>
      <c r="N1112" s="81"/>
      <c r="O1112" s="84">
        <f>+W728</f>
        <v>5</v>
      </c>
      <c r="P1112" s="15">
        <v>4</v>
      </c>
      <c r="Q1112" s="81">
        <f>+ROUND(O1112*P1112,2)</f>
        <v>20</v>
      </c>
      <c r="R1112" s="56"/>
      <c r="S1112" s="56"/>
      <c r="T1112" s="56"/>
      <c r="U1112" s="56"/>
      <c r="V1112" s="56"/>
      <c r="W1112" s="56"/>
      <c r="X1112" s="56"/>
      <c r="Y1112" s="56"/>
      <c r="Z1112" s="56"/>
    </row>
    <row r="1113" spans="1:26" x14ac:dyDescent="0.25">
      <c r="A1113" s="85" t="s">
        <v>456</v>
      </c>
      <c r="B1113" s="83" t="s">
        <v>197</v>
      </c>
      <c r="C1113" s="84">
        <f>F729</f>
        <v>2.8</v>
      </c>
      <c r="D1113" s="15">
        <v>5</v>
      </c>
      <c r="E1113" s="81">
        <f>+ROUND(C1113*D1113,2)</f>
        <v>14</v>
      </c>
      <c r="F1113" s="84">
        <f>K729</f>
        <v>2.8</v>
      </c>
      <c r="G1113" s="15">
        <f>+G1109</f>
        <v>5</v>
      </c>
      <c r="H1113" s="81">
        <f>+ROUND(F1113*G1113,2)</f>
        <v>14</v>
      </c>
      <c r="I1113" s="84">
        <f>O729</f>
        <v>2.8</v>
      </c>
      <c r="J1113" s="15">
        <f>+J1109</f>
        <v>5</v>
      </c>
      <c r="K1113" s="81">
        <f>+ROUND(I1113*J1113,2)</f>
        <v>14</v>
      </c>
      <c r="L1113" s="84">
        <f>S729</f>
        <v>2.8</v>
      </c>
      <c r="M1113" s="15">
        <v>5</v>
      </c>
      <c r="N1113" s="81">
        <f>+ROUND(L1113*M1113,2)</f>
        <v>14</v>
      </c>
      <c r="O1113" s="84"/>
      <c r="P1113" s="15"/>
      <c r="Q1113" s="81"/>
      <c r="R1113" s="56"/>
      <c r="S1113" s="56"/>
      <c r="T1113" s="56"/>
      <c r="U1113" s="56"/>
      <c r="V1113" s="56"/>
      <c r="W1113" s="56"/>
      <c r="X1113" s="56"/>
      <c r="Y1113" s="56"/>
      <c r="Z1113" s="56"/>
    </row>
    <row r="1114" spans="1:26" x14ac:dyDescent="0.25">
      <c r="A1114" s="82"/>
      <c r="B1114" s="83" t="s">
        <v>198</v>
      </c>
      <c r="C1114" s="84"/>
      <c r="D1114" s="15"/>
      <c r="E1114" s="81"/>
      <c r="F1114" s="78"/>
      <c r="G1114" s="79"/>
      <c r="H1114" s="80"/>
      <c r="I1114" s="78"/>
      <c r="J1114" s="79"/>
      <c r="K1114" s="80"/>
      <c r="L1114" s="84"/>
      <c r="M1114" s="15"/>
      <c r="N1114" s="81"/>
      <c r="O1114" s="84">
        <f>+W730</f>
        <v>5</v>
      </c>
      <c r="P1114" s="15">
        <v>4</v>
      </c>
      <c r="Q1114" s="81">
        <f>+ROUND(O1114*P1114,2)</f>
        <v>20</v>
      </c>
      <c r="R1114" s="56"/>
      <c r="S1114" s="56"/>
      <c r="T1114" s="56"/>
      <c r="U1114" s="56"/>
      <c r="V1114" s="56"/>
      <c r="W1114" s="56"/>
      <c r="X1114" s="56"/>
      <c r="Y1114" s="56"/>
      <c r="Z1114" s="56"/>
    </row>
    <row r="1115" spans="1:26" x14ac:dyDescent="0.25">
      <c r="A1115" s="85" t="s">
        <v>457</v>
      </c>
      <c r="B1115" s="83" t="s">
        <v>199</v>
      </c>
      <c r="C1115" s="84">
        <f>F731</f>
        <v>2.8</v>
      </c>
      <c r="D1115" s="15">
        <v>5</v>
      </c>
      <c r="E1115" s="81">
        <f>+ROUND(C1115*D1115,2)</f>
        <v>14</v>
      </c>
      <c r="F1115" s="84">
        <f>K731</f>
        <v>2.8</v>
      </c>
      <c r="G1115" s="15">
        <f>+G1111</f>
        <v>5</v>
      </c>
      <c r="H1115" s="81">
        <f>+ROUND(F1115*G1115,2)</f>
        <v>14</v>
      </c>
      <c r="I1115" s="84">
        <f>O731</f>
        <v>2.8</v>
      </c>
      <c r="J1115" s="15">
        <f>+J1111</f>
        <v>5</v>
      </c>
      <c r="K1115" s="81">
        <f>+ROUND(I1115*J1115,2)</f>
        <v>14</v>
      </c>
      <c r="L1115" s="84">
        <f>S731</f>
        <v>2.8</v>
      </c>
      <c r="M1115" s="15">
        <v>5</v>
      </c>
      <c r="N1115" s="81">
        <f>+ROUND(L1115*M1115,2)</f>
        <v>14</v>
      </c>
      <c r="O1115" s="84"/>
      <c r="P1115" s="15"/>
      <c r="Q1115" s="81"/>
      <c r="R1115" s="56"/>
      <c r="S1115" s="56"/>
      <c r="T1115" s="56"/>
      <c r="U1115" s="56"/>
      <c r="V1115" s="56"/>
      <c r="W1115" s="56"/>
      <c r="X1115" s="56"/>
      <c r="Y1115" s="56"/>
      <c r="Z1115" s="56"/>
    </row>
    <row r="1116" spans="1:26" x14ac:dyDescent="0.25">
      <c r="A1116" s="82"/>
      <c r="B1116" s="83" t="s">
        <v>200</v>
      </c>
      <c r="C1116" s="84"/>
      <c r="D1116" s="15"/>
      <c r="E1116" s="81"/>
      <c r="F1116" s="78"/>
      <c r="G1116" s="79"/>
      <c r="H1116" s="80"/>
      <c r="I1116" s="78"/>
      <c r="J1116" s="79"/>
      <c r="K1116" s="80"/>
      <c r="L1116" s="84"/>
      <c r="M1116" s="15"/>
      <c r="N1116" s="81"/>
      <c r="O1116" s="84">
        <f>+W732</f>
        <v>5</v>
      </c>
      <c r="P1116" s="15">
        <v>4</v>
      </c>
      <c r="Q1116" s="81">
        <f>+ROUND(O1116*P1116,2)</f>
        <v>20</v>
      </c>
      <c r="R1116" s="56"/>
      <c r="S1116" s="56"/>
      <c r="T1116" s="56"/>
      <c r="U1116" s="56"/>
      <c r="V1116" s="56"/>
      <c r="W1116" s="56"/>
      <c r="X1116" s="56"/>
      <c r="Y1116" s="56"/>
      <c r="Z1116" s="56"/>
    </row>
    <row r="1117" spans="1:26" x14ac:dyDescent="0.25">
      <c r="A1117" s="85" t="s">
        <v>458</v>
      </c>
      <c r="B1117" s="83" t="s">
        <v>201</v>
      </c>
      <c r="C1117" s="84">
        <f>F733</f>
        <v>2.8</v>
      </c>
      <c r="D1117" s="15">
        <v>5</v>
      </c>
      <c r="E1117" s="81">
        <f>+ROUND(C1117*D1117,2)</f>
        <v>14</v>
      </c>
      <c r="F1117" s="84">
        <f>K733</f>
        <v>2.8</v>
      </c>
      <c r="G1117" s="15">
        <f>+G1113</f>
        <v>5</v>
      </c>
      <c r="H1117" s="81">
        <f>+ROUND(F1117*G1117,2)</f>
        <v>14</v>
      </c>
      <c r="I1117" s="84">
        <f>O733</f>
        <v>2.8</v>
      </c>
      <c r="J1117" s="15">
        <f>+J1113</f>
        <v>5</v>
      </c>
      <c r="K1117" s="81">
        <f>+ROUND(I1117*J1117,2)</f>
        <v>14</v>
      </c>
      <c r="L1117" s="84">
        <f>S733</f>
        <v>2.8</v>
      </c>
      <c r="M1117" s="15">
        <v>5</v>
      </c>
      <c r="N1117" s="81">
        <f>+ROUND(L1117*M1117,2)</f>
        <v>14</v>
      </c>
      <c r="O1117" s="84"/>
      <c r="P1117" s="15"/>
      <c r="Q1117" s="81"/>
      <c r="R1117" s="56"/>
      <c r="S1117" s="56"/>
      <c r="T1117" s="56"/>
      <c r="U1117" s="56"/>
      <c r="V1117" s="56"/>
      <c r="W1117" s="56"/>
      <c r="X1117" s="56"/>
      <c r="Y1117" s="56"/>
      <c r="Z1117" s="56"/>
    </row>
    <row r="1118" spans="1:26" x14ac:dyDescent="0.25">
      <c r="A1118" s="82"/>
      <c r="B1118" s="83" t="s">
        <v>202</v>
      </c>
      <c r="C1118" s="84"/>
      <c r="D1118" s="15"/>
      <c r="E1118" s="81"/>
      <c r="F1118" s="78"/>
      <c r="G1118" s="79"/>
      <c r="H1118" s="80"/>
      <c r="I1118" s="78"/>
      <c r="J1118" s="79"/>
      <c r="K1118" s="80"/>
      <c r="L1118" s="84"/>
      <c r="M1118" s="15"/>
      <c r="N1118" s="81"/>
      <c r="O1118" s="84">
        <f>+W734</f>
        <v>5</v>
      </c>
      <c r="P1118" s="15">
        <v>4</v>
      </c>
      <c r="Q1118" s="81">
        <f>+ROUND(O1118*P1118,2)</f>
        <v>20</v>
      </c>
      <c r="R1118" s="56"/>
      <c r="S1118" s="56"/>
      <c r="T1118" s="56"/>
      <c r="U1118" s="56"/>
      <c r="V1118" s="56"/>
      <c r="W1118" s="56"/>
      <c r="X1118" s="56"/>
      <c r="Y1118" s="56"/>
      <c r="Z1118" s="56"/>
    </row>
    <row r="1119" spans="1:26" x14ac:dyDescent="0.25">
      <c r="A1119" s="85" t="s">
        <v>459</v>
      </c>
      <c r="B1119" s="83" t="s">
        <v>203</v>
      </c>
      <c r="C1119" s="84">
        <f>F735</f>
        <v>2.8</v>
      </c>
      <c r="D1119" s="15">
        <v>5</v>
      </c>
      <c r="E1119" s="81">
        <f>+ROUND(C1119*D1119,2)</f>
        <v>14</v>
      </c>
      <c r="F1119" s="84">
        <f>K735</f>
        <v>2.8</v>
      </c>
      <c r="G1119" s="15">
        <f>+G1115</f>
        <v>5</v>
      </c>
      <c r="H1119" s="81">
        <f>+ROUND(F1119*G1119,2)</f>
        <v>14</v>
      </c>
      <c r="I1119" s="84">
        <f>O735</f>
        <v>2.8</v>
      </c>
      <c r="J1119" s="15">
        <f>+J1115</f>
        <v>5</v>
      </c>
      <c r="K1119" s="81">
        <f>+ROUND(I1119*J1119,2)</f>
        <v>14</v>
      </c>
      <c r="L1119" s="84">
        <f>S735</f>
        <v>2.8</v>
      </c>
      <c r="M1119" s="15">
        <v>5</v>
      </c>
      <c r="N1119" s="81">
        <f>+ROUND(L1119*M1119,2)</f>
        <v>14</v>
      </c>
      <c r="O1119" s="84"/>
      <c r="P1119" s="15"/>
      <c r="Q1119" s="81"/>
      <c r="R1119" s="56"/>
      <c r="S1119" s="56"/>
      <c r="T1119" s="56"/>
      <c r="U1119" s="56"/>
      <c r="V1119" s="56"/>
      <c r="W1119" s="56"/>
      <c r="X1119" s="56"/>
      <c r="Y1119" s="56"/>
      <c r="Z1119" s="56"/>
    </row>
    <row r="1120" spans="1:26" x14ac:dyDescent="0.25">
      <c r="A1120" s="82"/>
      <c r="B1120" s="83" t="s">
        <v>204</v>
      </c>
      <c r="C1120" s="84"/>
      <c r="D1120" s="15"/>
      <c r="E1120" s="81"/>
      <c r="F1120" s="78"/>
      <c r="G1120" s="79"/>
      <c r="H1120" s="80"/>
      <c r="I1120" s="78"/>
      <c r="J1120" s="79"/>
      <c r="K1120" s="80"/>
      <c r="L1120" s="84"/>
      <c r="M1120" s="15"/>
      <c r="N1120" s="81"/>
      <c r="O1120" s="84">
        <f>+W736</f>
        <v>5</v>
      </c>
      <c r="P1120" s="15">
        <v>4</v>
      </c>
      <c r="Q1120" s="81">
        <f>+ROUND(O1120*P1120,2)</f>
        <v>20</v>
      </c>
      <c r="R1120" s="56"/>
      <c r="S1120" s="56"/>
      <c r="T1120" s="56"/>
      <c r="U1120" s="56"/>
      <c r="V1120" s="56"/>
      <c r="W1120" s="56"/>
      <c r="X1120" s="56"/>
      <c r="Y1120" s="56"/>
      <c r="Z1120" s="56"/>
    </row>
    <row r="1121" spans="1:26" x14ac:dyDescent="0.25">
      <c r="A1121" s="85" t="s">
        <v>460</v>
      </c>
      <c r="B1121" s="83" t="s">
        <v>205</v>
      </c>
      <c r="C1121" s="84">
        <f>F737</f>
        <v>2.8</v>
      </c>
      <c r="D1121" s="15">
        <v>5</v>
      </c>
      <c r="E1121" s="81">
        <f>+ROUND(C1121*D1121,2)</f>
        <v>14</v>
      </c>
      <c r="F1121" s="84">
        <f>K737</f>
        <v>2.8</v>
      </c>
      <c r="G1121" s="15">
        <f>+G1117</f>
        <v>5</v>
      </c>
      <c r="H1121" s="81">
        <f>+ROUND(F1121*G1121,2)</f>
        <v>14</v>
      </c>
      <c r="I1121" s="84">
        <f>O737</f>
        <v>2.8</v>
      </c>
      <c r="J1121" s="15">
        <f>+J1117</f>
        <v>5</v>
      </c>
      <c r="K1121" s="81">
        <f>+ROUND(I1121*J1121,2)</f>
        <v>14</v>
      </c>
      <c r="L1121" s="84">
        <f>S737</f>
        <v>2.8</v>
      </c>
      <c r="M1121" s="15">
        <v>5</v>
      </c>
      <c r="N1121" s="81">
        <f>+ROUND(L1121*M1121,2)</f>
        <v>14</v>
      </c>
      <c r="O1121" s="84"/>
      <c r="P1121" s="15"/>
      <c r="Q1121" s="81"/>
      <c r="R1121" s="56"/>
      <c r="S1121" s="56"/>
      <c r="T1121" s="56"/>
      <c r="U1121" s="56"/>
      <c r="V1121" s="56"/>
      <c r="W1121" s="56"/>
      <c r="X1121" s="56"/>
      <c r="Y1121" s="56"/>
      <c r="Z1121" s="56"/>
    </row>
    <row r="1122" spans="1:26" x14ac:dyDescent="0.25">
      <c r="A1122" s="82"/>
      <c r="B1122" s="83" t="s">
        <v>206</v>
      </c>
      <c r="C1122" s="84"/>
      <c r="D1122" s="15"/>
      <c r="E1122" s="81"/>
      <c r="F1122" s="78"/>
      <c r="G1122" s="79"/>
      <c r="H1122" s="80"/>
      <c r="I1122" s="78"/>
      <c r="J1122" s="79"/>
      <c r="K1122" s="80"/>
      <c r="L1122" s="84"/>
      <c r="M1122" s="15"/>
      <c r="N1122" s="81"/>
      <c r="O1122" s="84">
        <f>+W738</f>
        <v>5</v>
      </c>
      <c r="P1122" s="15">
        <v>4</v>
      </c>
      <c r="Q1122" s="81">
        <f>+ROUND(O1122*P1122,2)</f>
        <v>20</v>
      </c>
      <c r="R1122" s="56"/>
      <c r="S1122" s="56"/>
      <c r="T1122" s="56"/>
      <c r="U1122" s="56"/>
      <c r="V1122" s="56"/>
      <c r="W1122" s="56"/>
      <c r="X1122" s="56"/>
      <c r="Y1122" s="56"/>
      <c r="Z1122" s="56"/>
    </row>
    <row r="1123" spans="1:26" x14ac:dyDescent="0.25">
      <c r="A1123" s="85" t="s">
        <v>461</v>
      </c>
      <c r="B1123" s="83" t="s">
        <v>207</v>
      </c>
      <c r="C1123" s="84">
        <f>F739</f>
        <v>2.8</v>
      </c>
      <c r="D1123" s="15">
        <v>5</v>
      </c>
      <c r="E1123" s="81">
        <f>+ROUND(C1123*D1123,2)</f>
        <v>14</v>
      </c>
      <c r="F1123" s="84">
        <f>K739</f>
        <v>2.8</v>
      </c>
      <c r="G1123" s="15">
        <f>+G1119</f>
        <v>5</v>
      </c>
      <c r="H1123" s="81">
        <f>+ROUND(F1123*G1123,2)</f>
        <v>14</v>
      </c>
      <c r="I1123" s="84">
        <f>O739</f>
        <v>2.8</v>
      </c>
      <c r="J1123" s="15">
        <f>+J1119</f>
        <v>5</v>
      </c>
      <c r="K1123" s="81">
        <f>+ROUND(I1123*J1123,2)</f>
        <v>14</v>
      </c>
      <c r="L1123" s="84">
        <f>S739</f>
        <v>2.8</v>
      </c>
      <c r="M1123" s="15">
        <v>5</v>
      </c>
      <c r="N1123" s="81">
        <f>+ROUND(L1123*M1123,2)</f>
        <v>14</v>
      </c>
      <c r="O1123" s="84"/>
      <c r="P1123" s="15"/>
      <c r="Q1123" s="81"/>
      <c r="R1123" s="56"/>
      <c r="S1123" s="56"/>
      <c r="T1123" s="56"/>
      <c r="U1123" s="56"/>
      <c r="V1123" s="56"/>
      <c r="W1123" s="56"/>
      <c r="X1123" s="56"/>
      <c r="Y1123" s="56"/>
      <c r="Z1123" s="56"/>
    </row>
    <row r="1124" spans="1:26" x14ac:dyDescent="0.25">
      <c r="A1124" s="82"/>
      <c r="B1124" s="83" t="s">
        <v>208</v>
      </c>
      <c r="C1124" s="84"/>
      <c r="D1124" s="15"/>
      <c r="E1124" s="81"/>
      <c r="F1124" s="78"/>
      <c r="G1124" s="79"/>
      <c r="H1124" s="80"/>
      <c r="I1124" s="78"/>
      <c r="J1124" s="79"/>
      <c r="K1124" s="80"/>
      <c r="L1124" s="84"/>
      <c r="M1124" s="15"/>
      <c r="N1124" s="81"/>
      <c r="O1124" s="84">
        <f>+W740</f>
        <v>5</v>
      </c>
      <c r="P1124" s="15">
        <v>4</v>
      </c>
      <c r="Q1124" s="81">
        <f>+ROUND(O1124*P1124,2)</f>
        <v>20</v>
      </c>
      <c r="R1124" s="56"/>
      <c r="S1124" s="56"/>
      <c r="T1124" s="56"/>
      <c r="U1124" s="56"/>
      <c r="V1124" s="56"/>
      <c r="W1124" s="56"/>
      <c r="X1124" s="56"/>
      <c r="Y1124" s="56"/>
      <c r="Z1124" s="56"/>
    </row>
    <row r="1125" spans="1:26" x14ac:dyDescent="0.25">
      <c r="A1125" s="85" t="s">
        <v>462</v>
      </c>
      <c r="B1125" s="83" t="s">
        <v>209</v>
      </c>
      <c r="C1125" s="84">
        <f>F741</f>
        <v>2.8</v>
      </c>
      <c r="D1125" s="15">
        <v>5</v>
      </c>
      <c r="E1125" s="81">
        <f>+ROUND(C1125*D1125,2)</f>
        <v>14</v>
      </c>
      <c r="F1125" s="84">
        <f>K741</f>
        <v>2.8</v>
      </c>
      <c r="G1125" s="15">
        <f>+G1121</f>
        <v>5</v>
      </c>
      <c r="H1125" s="81">
        <f>+ROUND(F1125*G1125,2)</f>
        <v>14</v>
      </c>
      <c r="I1125" s="84">
        <f>O741</f>
        <v>2.8</v>
      </c>
      <c r="J1125" s="15">
        <f>+J1121</f>
        <v>5</v>
      </c>
      <c r="K1125" s="81">
        <f>+ROUND(I1125*J1125,2)</f>
        <v>14</v>
      </c>
      <c r="L1125" s="84">
        <f>S741</f>
        <v>2.8</v>
      </c>
      <c r="M1125" s="15">
        <v>5</v>
      </c>
      <c r="N1125" s="81">
        <f>+ROUND(L1125*M1125,2)</f>
        <v>14</v>
      </c>
      <c r="O1125" s="84"/>
      <c r="P1125" s="15"/>
      <c r="Q1125" s="81"/>
      <c r="R1125" s="56"/>
      <c r="S1125" s="56"/>
      <c r="T1125" s="56"/>
      <c r="U1125" s="56"/>
      <c r="V1125" s="56"/>
      <c r="W1125" s="56"/>
      <c r="X1125" s="56"/>
      <c r="Y1125" s="56"/>
      <c r="Z1125" s="56"/>
    </row>
    <row r="1126" spans="1:26" x14ac:dyDescent="0.25">
      <c r="A1126" s="82"/>
      <c r="B1126" s="83" t="s">
        <v>210</v>
      </c>
      <c r="C1126" s="84"/>
      <c r="D1126" s="15"/>
      <c r="E1126" s="81"/>
      <c r="F1126" s="78"/>
      <c r="G1126" s="79"/>
      <c r="H1126" s="80"/>
      <c r="I1126" s="78"/>
      <c r="J1126" s="79"/>
      <c r="K1126" s="80"/>
      <c r="L1126" s="84"/>
      <c r="M1126" s="15"/>
      <c r="N1126" s="81"/>
      <c r="O1126" s="84">
        <f>+W742</f>
        <v>5</v>
      </c>
      <c r="P1126" s="15">
        <v>4</v>
      </c>
      <c r="Q1126" s="81">
        <f>+ROUND(O1126*P1126,2)</f>
        <v>20</v>
      </c>
      <c r="R1126" s="56"/>
      <c r="S1126" s="56"/>
      <c r="T1126" s="56"/>
      <c r="U1126" s="56"/>
      <c r="V1126" s="56"/>
      <c r="W1126" s="56"/>
      <c r="X1126" s="56"/>
      <c r="Y1126" s="56"/>
      <c r="Z1126" s="56"/>
    </row>
    <row r="1127" spans="1:26" x14ac:dyDescent="0.25">
      <c r="A1127" s="85" t="s">
        <v>463</v>
      </c>
      <c r="B1127" s="83" t="s">
        <v>211</v>
      </c>
      <c r="C1127" s="84">
        <f>F743</f>
        <v>2.8</v>
      </c>
      <c r="D1127" s="15">
        <v>5</v>
      </c>
      <c r="E1127" s="81">
        <f>+ROUND(C1127*D1127,2)</f>
        <v>14</v>
      </c>
      <c r="F1127" s="84">
        <f>K743</f>
        <v>2.8</v>
      </c>
      <c r="G1127" s="15">
        <f>+G1123</f>
        <v>5</v>
      </c>
      <c r="H1127" s="81">
        <f>+ROUND(F1127*G1127,2)</f>
        <v>14</v>
      </c>
      <c r="I1127" s="84">
        <f>O743</f>
        <v>2.8</v>
      </c>
      <c r="J1127" s="15">
        <f>+J1123</f>
        <v>5</v>
      </c>
      <c r="K1127" s="81">
        <f>+ROUND(I1127*J1127,2)</f>
        <v>14</v>
      </c>
      <c r="L1127" s="84">
        <f>S743</f>
        <v>2.8</v>
      </c>
      <c r="M1127" s="15">
        <v>5</v>
      </c>
      <c r="N1127" s="81">
        <f>+ROUND(L1127*M1127,2)</f>
        <v>14</v>
      </c>
      <c r="O1127" s="84"/>
      <c r="P1127" s="15"/>
      <c r="Q1127" s="81"/>
      <c r="R1127" s="56"/>
      <c r="S1127" s="56"/>
      <c r="T1127" s="56"/>
      <c r="U1127" s="56"/>
      <c r="V1127" s="56"/>
      <c r="W1127" s="56"/>
      <c r="X1127" s="56"/>
      <c r="Y1127" s="56"/>
      <c r="Z1127" s="56"/>
    </row>
    <row r="1128" spans="1:26" x14ac:dyDescent="0.25">
      <c r="A1128" s="82"/>
      <c r="B1128" s="83" t="s">
        <v>212</v>
      </c>
      <c r="C1128" s="84"/>
      <c r="D1128" s="15"/>
      <c r="E1128" s="81"/>
      <c r="F1128" s="78"/>
      <c r="G1128" s="79"/>
      <c r="H1128" s="80"/>
      <c r="I1128" s="78"/>
      <c r="J1128" s="79"/>
      <c r="K1128" s="80"/>
      <c r="L1128" s="84"/>
      <c r="M1128" s="15"/>
      <c r="N1128" s="81"/>
      <c r="O1128" s="84">
        <f>+W744</f>
        <v>5</v>
      </c>
      <c r="P1128" s="15">
        <v>4</v>
      </c>
      <c r="Q1128" s="81">
        <f>+ROUND(O1128*P1128,2)</f>
        <v>20</v>
      </c>
      <c r="R1128" s="56"/>
      <c r="S1128" s="56"/>
      <c r="T1128" s="56"/>
      <c r="U1128" s="56"/>
      <c r="V1128" s="56"/>
      <c r="W1128" s="56"/>
      <c r="X1128" s="56"/>
      <c r="Y1128" s="56"/>
      <c r="Z1128" s="56"/>
    </row>
    <row r="1129" spans="1:26" x14ac:dyDescent="0.25">
      <c r="A1129" s="85" t="s">
        <v>464</v>
      </c>
      <c r="B1129" s="83" t="s">
        <v>213</v>
      </c>
      <c r="C1129" s="84">
        <f>F745</f>
        <v>2.8</v>
      </c>
      <c r="D1129" s="15">
        <v>5</v>
      </c>
      <c r="E1129" s="81">
        <f>+ROUND(C1129*D1129,2)</f>
        <v>14</v>
      </c>
      <c r="F1129" s="84">
        <f>K745</f>
        <v>2.8</v>
      </c>
      <c r="G1129" s="15">
        <f>+G1125</f>
        <v>5</v>
      </c>
      <c r="H1129" s="81">
        <f>+ROUND(F1129*G1129,2)</f>
        <v>14</v>
      </c>
      <c r="I1129" s="84">
        <f>O745</f>
        <v>2.8</v>
      </c>
      <c r="J1129" s="15">
        <f>+J1125</f>
        <v>5</v>
      </c>
      <c r="K1129" s="81">
        <f>+ROUND(I1129*J1129,2)</f>
        <v>14</v>
      </c>
      <c r="L1129" s="84">
        <f>S745</f>
        <v>2.8</v>
      </c>
      <c r="M1129" s="15">
        <v>5</v>
      </c>
      <c r="N1129" s="81">
        <f>+ROUND(L1129*M1129,2)</f>
        <v>14</v>
      </c>
      <c r="O1129" s="84"/>
      <c r="P1129" s="15"/>
      <c r="Q1129" s="81"/>
      <c r="R1129" s="56"/>
      <c r="S1129" s="56"/>
      <c r="T1129" s="56"/>
      <c r="U1129" s="56"/>
      <c r="V1129" s="56"/>
      <c r="W1129" s="56"/>
      <c r="X1129" s="56"/>
      <c r="Y1129" s="56"/>
      <c r="Z1129" s="56"/>
    </row>
    <row r="1130" spans="1:26" x14ac:dyDescent="0.25">
      <c r="A1130" s="82"/>
      <c r="B1130" s="83" t="s">
        <v>214</v>
      </c>
      <c r="C1130" s="84"/>
      <c r="D1130" s="15"/>
      <c r="E1130" s="81"/>
      <c r="F1130" s="78"/>
      <c r="G1130" s="79"/>
      <c r="H1130" s="80"/>
      <c r="I1130" s="78"/>
      <c r="J1130" s="79"/>
      <c r="K1130" s="80"/>
      <c r="L1130" s="84"/>
      <c r="M1130" s="15"/>
      <c r="N1130" s="81"/>
      <c r="O1130" s="84">
        <f>+W746</f>
        <v>5</v>
      </c>
      <c r="P1130" s="15">
        <v>4</v>
      </c>
      <c r="Q1130" s="81">
        <f>+ROUND(O1130*P1130,2)</f>
        <v>20</v>
      </c>
      <c r="R1130" s="56"/>
      <c r="S1130" s="56"/>
      <c r="T1130" s="56"/>
      <c r="U1130" s="56"/>
      <c r="V1130" s="56"/>
      <c r="W1130" s="56"/>
      <c r="X1130" s="56"/>
      <c r="Y1130" s="56"/>
      <c r="Z1130" s="56"/>
    </row>
    <row r="1131" spans="1:26" x14ac:dyDescent="0.25">
      <c r="A1131" s="85" t="s">
        <v>465</v>
      </c>
      <c r="B1131" s="83" t="s">
        <v>215</v>
      </c>
      <c r="C1131" s="84">
        <f>F747</f>
        <v>2.8</v>
      </c>
      <c r="D1131" s="15">
        <v>5</v>
      </c>
      <c r="E1131" s="81">
        <f>+ROUND(C1131*D1131,2)</f>
        <v>14</v>
      </c>
      <c r="F1131" s="84">
        <f>K747</f>
        <v>2.8</v>
      </c>
      <c r="G1131" s="15">
        <f>+G1127</f>
        <v>5</v>
      </c>
      <c r="H1131" s="81">
        <f>+ROUND(F1131*G1131,2)</f>
        <v>14</v>
      </c>
      <c r="I1131" s="84">
        <f>O747</f>
        <v>2.8</v>
      </c>
      <c r="J1131" s="15">
        <f>+J1127</f>
        <v>5</v>
      </c>
      <c r="K1131" s="81">
        <f>+ROUND(I1131*J1131,2)</f>
        <v>14</v>
      </c>
      <c r="L1131" s="84">
        <f>S747</f>
        <v>2.8</v>
      </c>
      <c r="M1131" s="15">
        <v>5</v>
      </c>
      <c r="N1131" s="81">
        <f>+ROUND(L1131*M1131,2)</f>
        <v>14</v>
      </c>
      <c r="O1131" s="84"/>
      <c r="P1131" s="15"/>
      <c r="Q1131" s="81"/>
      <c r="R1131" s="56"/>
      <c r="S1131" s="56"/>
      <c r="T1131" s="56"/>
      <c r="U1131" s="56"/>
      <c r="V1131" s="56"/>
      <c r="W1131" s="56"/>
      <c r="X1131" s="56"/>
      <c r="Y1131" s="56"/>
      <c r="Z1131" s="56"/>
    </row>
    <row r="1132" spans="1:26" x14ac:dyDescent="0.25">
      <c r="A1132" s="82"/>
      <c r="B1132" s="83" t="s">
        <v>216</v>
      </c>
      <c r="C1132" s="84"/>
      <c r="D1132" s="15"/>
      <c r="E1132" s="81"/>
      <c r="F1132" s="78"/>
      <c r="G1132" s="79"/>
      <c r="H1132" s="80"/>
      <c r="I1132" s="78"/>
      <c r="J1132" s="79"/>
      <c r="K1132" s="80"/>
      <c r="L1132" s="84"/>
      <c r="M1132" s="15"/>
      <c r="N1132" s="81"/>
      <c r="O1132" s="84">
        <f>+W748</f>
        <v>5</v>
      </c>
      <c r="P1132" s="15">
        <v>4</v>
      </c>
      <c r="Q1132" s="81">
        <f>+ROUND(O1132*P1132,2)</f>
        <v>20</v>
      </c>
      <c r="R1132" s="56"/>
      <c r="S1132" s="56"/>
      <c r="T1132" s="56"/>
      <c r="U1132" s="56"/>
      <c r="V1132" s="56"/>
      <c r="W1132" s="56"/>
      <c r="X1132" s="56"/>
      <c r="Y1132" s="56"/>
      <c r="Z1132" s="56"/>
    </row>
    <row r="1133" spans="1:26" x14ac:dyDescent="0.25">
      <c r="A1133" s="85" t="s">
        <v>466</v>
      </c>
      <c r="B1133" s="83" t="s">
        <v>217</v>
      </c>
      <c r="C1133" s="84">
        <f>F749</f>
        <v>2.8</v>
      </c>
      <c r="D1133" s="15">
        <v>5</v>
      </c>
      <c r="E1133" s="81">
        <f>+ROUND(C1133*D1133,2)</f>
        <v>14</v>
      </c>
      <c r="F1133" s="84">
        <f>K749</f>
        <v>2.8</v>
      </c>
      <c r="G1133" s="15">
        <f>+G1129</f>
        <v>5</v>
      </c>
      <c r="H1133" s="81">
        <f>+ROUND(F1133*G1133,2)</f>
        <v>14</v>
      </c>
      <c r="I1133" s="84">
        <f>O749</f>
        <v>2.8</v>
      </c>
      <c r="J1133" s="15">
        <f>+J1129</f>
        <v>5</v>
      </c>
      <c r="K1133" s="81">
        <f>+ROUND(I1133*J1133,2)</f>
        <v>14</v>
      </c>
      <c r="L1133" s="84">
        <f>S749</f>
        <v>2.8</v>
      </c>
      <c r="M1133" s="15">
        <v>5</v>
      </c>
      <c r="N1133" s="81">
        <f>+ROUND(L1133*M1133,2)</f>
        <v>14</v>
      </c>
      <c r="O1133" s="84"/>
      <c r="P1133" s="15"/>
      <c r="Q1133" s="81"/>
      <c r="R1133" s="56"/>
      <c r="S1133" s="56"/>
      <c r="T1133" s="56"/>
      <c r="U1133" s="56"/>
      <c r="V1133" s="56"/>
      <c r="W1133" s="56"/>
      <c r="X1133" s="56"/>
      <c r="Y1133" s="56"/>
      <c r="Z1133" s="56"/>
    </row>
    <row r="1134" spans="1:26" x14ac:dyDescent="0.25">
      <c r="A1134" s="82"/>
      <c r="B1134" s="83" t="s">
        <v>218</v>
      </c>
      <c r="C1134" s="84"/>
      <c r="D1134" s="15"/>
      <c r="E1134" s="81"/>
      <c r="F1134" s="78"/>
      <c r="G1134" s="79"/>
      <c r="H1134" s="80"/>
      <c r="I1134" s="78"/>
      <c r="J1134" s="79"/>
      <c r="K1134" s="80"/>
      <c r="L1134" s="84"/>
      <c r="M1134" s="15"/>
      <c r="N1134" s="81"/>
      <c r="O1134" s="84">
        <f>+W750</f>
        <v>5</v>
      </c>
      <c r="P1134" s="15">
        <v>4</v>
      </c>
      <c r="Q1134" s="81">
        <f>+ROUND(O1134*P1134,2)</f>
        <v>20</v>
      </c>
      <c r="R1134" s="56"/>
      <c r="S1134" s="56"/>
      <c r="T1134" s="56"/>
      <c r="U1134" s="56"/>
      <c r="V1134" s="56"/>
      <c r="W1134" s="56"/>
      <c r="X1134" s="56"/>
      <c r="Y1134" s="56"/>
      <c r="Z1134" s="56"/>
    </row>
    <row r="1135" spans="1:26" x14ac:dyDescent="0.25">
      <c r="A1135" s="85" t="s">
        <v>467</v>
      </c>
      <c r="B1135" s="83" t="s">
        <v>219</v>
      </c>
      <c r="C1135" s="84">
        <f>F751</f>
        <v>2.8</v>
      </c>
      <c r="D1135" s="15">
        <v>5</v>
      </c>
      <c r="E1135" s="81">
        <f>+ROUND(C1135*D1135,2)</f>
        <v>14</v>
      </c>
      <c r="F1135" s="84">
        <f>K751</f>
        <v>2.8</v>
      </c>
      <c r="G1135" s="15">
        <f>+G1131</f>
        <v>5</v>
      </c>
      <c r="H1135" s="81">
        <f>+ROUND(F1135*G1135,2)</f>
        <v>14</v>
      </c>
      <c r="I1135" s="84">
        <f>O751</f>
        <v>2.8</v>
      </c>
      <c r="J1135" s="15">
        <f>+J1131</f>
        <v>5</v>
      </c>
      <c r="K1135" s="81">
        <f>+ROUND(I1135*J1135,2)</f>
        <v>14</v>
      </c>
      <c r="L1135" s="84">
        <f>S751</f>
        <v>2.8</v>
      </c>
      <c r="M1135" s="15">
        <v>5</v>
      </c>
      <c r="N1135" s="81">
        <f>+ROUND(L1135*M1135,2)</f>
        <v>14</v>
      </c>
      <c r="O1135" s="84"/>
      <c r="P1135" s="15"/>
      <c r="Q1135" s="81"/>
    </row>
    <row r="1136" spans="1:26" x14ac:dyDescent="0.25">
      <c r="A1136" s="82"/>
      <c r="B1136" s="83" t="s">
        <v>220</v>
      </c>
      <c r="C1136" s="84"/>
      <c r="D1136" s="15"/>
      <c r="E1136" s="81"/>
      <c r="F1136" s="78"/>
      <c r="G1136" s="79"/>
      <c r="H1136" s="80"/>
      <c r="I1136" s="78"/>
      <c r="J1136" s="79"/>
      <c r="K1136" s="80"/>
      <c r="L1136" s="84"/>
      <c r="M1136" s="15"/>
      <c r="N1136" s="81"/>
      <c r="O1136" s="84">
        <f>+W752</f>
        <v>5</v>
      </c>
      <c r="P1136" s="15">
        <v>4</v>
      </c>
      <c r="Q1136" s="81">
        <f>+ROUND(O1136*P1136,2)</f>
        <v>20</v>
      </c>
    </row>
    <row r="1137" spans="1:17" x14ac:dyDescent="0.25">
      <c r="A1137" s="85" t="s">
        <v>468</v>
      </c>
      <c r="B1137" s="83" t="s">
        <v>221</v>
      </c>
      <c r="C1137" s="84">
        <f>F753</f>
        <v>2.8</v>
      </c>
      <c r="D1137" s="15">
        <v>5</v>
      </c>
      <c r="E1137" s="81">
        <f>+ROUND(C1137*D1137,2)</f>
        <v>14</v>
      </c>
      <c r="F1137" s="84">
        <f>K753</f>
        <v>2.8</v>
      </c>
      <c r="G1137" s="15">
        <f>+G1133</f>
        <v>5</v>
      </c>
      <c r="H1137" s="81">
        <f>+ROUND(F1137*G1137,2)</f>
        <v>14</v>
      </c>
      <c r="I1137" s="84">
        <f>O753</f>
        <v>2.8</v>
      </c>
      <c r="J1137" s="15">
        <f>+J1133</f>
        <v>5</v>
      </c>
      <c r="K1137" s="81">
        <f>+ROUND(I1137*J1137,2)</f>
        <v>14</v>
      </c>
      <c r="L1137" s="84">
        <f>S753</f>
        <v>2.8</v>
      </c>
      <c r="M1137" s="15">
        <v>5</v>
      </c>
      <c r="N1137" s="81">
        <f>+ROUND(L1137*M1137,2)</f>
        <v>14</v>
      </c>
      <c r="O1137" s="84"/>
      <c r="P1137" s="15"/>
      <c r="Q1137" s="81"/>
    </row>
    <row r="1138" spans="1:17" x14ac:dyDescent="0.25">
      <c r="A1138" s="82"/>
      <c r="B1138" s="83" t="s">
        <v>222</v>
      </c>
      <c r="C1138" s="84"/>
      <c r="D1138" s="15"/>
      <c r="E1138" s="81"/>
      <c r="F1138" s="78"/>
      <c r="G1138" s="79"/>
      <c r="H1138" s="80"/>
      <c r="I1138" s="78"/>
      <c r="J1138" s="79"/>
      <c r="K1138" s="80"/>
      <c r="L1138" s="84"/>
      <c r="M1138" s="15"/>
      <c r="N1138" s="81"/>
      <c r="O1138" s="84">
        <f>+W754</f>
        <v>5</v>
      </c>
      <c r="P1138" s="15">
        <v>4</v>
      </c>
      <c r="Q1138" s="81">
        <f>+ROUND(O1138*P1138,2)</f>
        <v>20</v>
      </c>
    </row>
    <row r="1139" spans="1:17" x14ac:dyDescent="0.25">
      <c r="A1139" s="85" t="s">
        <v>469</v>
      </c>
      <c r="B1139" s="83" t="s">
        <v>223</v>
      </c>
      <c r="C1139" s="84">
        <f>F755</f>
        <v>2.8</v>
      </c>
      <c r="D1139" s="15">
        <v>5</v>
      </c>
      <c r="E1139" s="81">
        <f>+ROUND(C1139*D1139,2)</f>
        <v>14</v>
      </c>
      <c r="F1139" s="84">
        <f>K755</f>
        <v>2.8</v>
      </c>
      <c r="G1139" s="15">
        <f>+G1135</f>
        <v>5</v>
      </c>
      <c r="H1139" s="81">
        <f>+ROUND(F1139*G1139,2)</f>
        <v>14</v>
      </c>
      <c r="I1139" s="84">
        <f>O755</f>
        <v>2.8</v>
      </c>
      <c r="J1139" s="15">
        <f>+J1135</f>
        <v>5</v>
      </c>
      <c r="K1139" s="81">
        <f>+ROUND(I1139*J1139,2)</f>
        <v>14</v>
      </c>
      <c r="L1139" s="84">
        <f>S755</f>
        <v>2.8</v>
      </c>
      <c r="M1139" s="15">
        <v>5</v>
      </c>
      <c r="N1139" s="81">
        <f>+ROUND(L1139*M1139,2)</f>
        <v>14</v>
      </c>
      <c r="O1139" s="84"/>
      <c r="P1139" s="15"/>
      <c r="Q1139" s="81"/>
    </row>
    <row r="1140" spans="1:17" x14ac:dyDescent="0.25">
      <c r="A1140" s="82"/>
      <c r="B1140" s="83" t="s">
        <v>224</v>
      </c>
      <c r="C1140" s="84"/>
      <c r="D1140" s="15"/>
      <c r="E1140" s="81"/>
      <c r="F1140" s="78"/>
      <c r="G1140" s="79"/>
      <c r="H1140" s="80"/>
      <c r="I1140" s="78"/>
      <c r="J1140" s="79"/>
      <c r="K1140" s="80"/>
      <c r="L1140" s="84"/>
      <c r="M1140" s="15"/>
      <c r="N1140" s="81"/>
      <c r="O1140" s="84">
        <f>+W756</f>
        <v>5</v>
      </c>
      <c r="P1140" s="15">
        <v>4</v>
      </c>
      <c r="Q1140" s="81">
        <f>+ROUND(O1140*P1140,2)</f>
        <v>20</v>
      </c>
    </row>
    <row r="1141" spans="1:17" x14ac:dyDescent="0.25">
      <c r="A1141" s="85" t="s">
        <v>470</v>
      </c>
      <c r="B1141" s="83" t="s">
        <v>225</v>
      </c>
      <c r="C1141" s="84">
        <f>F757</f>
        <v>2.8</v>
      </c>
      <c r="D1141" s="15">
        <v>5</v>
      </c>
      <c r="E1141" s="81">
        <f>+ROUND(C1141*D1141,2)</f>
        <v>14</v>
      </c>
      <c r="F1141" s="84">
        <f>K757</f>
        <v>2.8</v>
      </c>
      <c r="G1141" s="15">
        <f>+G1137</f>
        <v>5</v>
      </c>
      <c r="H1141" s="81">
        <f>+ROUND(F1141*G1141,2)</f>
        <v>14</v>
      </c>
      <c r="I1141" s="84">
        <f>O757</f>
        <v>2.8</v>
      </c>
      <c r="J1141" s="15">
        <f>+J1137</f>
        <v>5</v>
      </c>
      <c r="K1141" s="81">
        <f>+ROUND(I1141*J1141,2)</f>
        <v>14</v>
      </c>
      <c r="L1141" s="84">
        <f>S757</f>
        <v>2.8</v>
      </c>
      <c r="M1141" s="15">
        <v>5</v>
      </c>
      <c r="N1141" s="81">
        <f>+ROUND(L1141*M1141,2)</f>
        <v>14</v>
      </c>
      <c r="O1141" s="84"/>
      <c r="P1141" s="15"/>
      <c r="Q1141" s="81"/>
    </row>
    <row r="1142" spans="1:17" x14ac:dyDescent="0.25">
      <c r="A1142" s="82"/>
      <c r="B1142" s="83" t="s">
        <v>226</v>
      </c>
      <c r="C1142" s="84"/>
      <c r="D1142" s="15"/>
      <c r="E1142" s="81"/>
      <c r="F1142" s="78"/>
      <c r="G1142" s="79"/>
      <c r="H1142" s="80"/>
      <c r="I1142" s="78"/>
      <c r="J1142" s="79"/>
      <c r="K1142" s="80"/>
      <c r="L1142" s="84"/>
      <c r="M1142" s="15"/>
      <c r="N1142" s="81"/>
      <c r="O1142" s="84">
        <f>+W758</f>
        <v>5</v>
      </c>
      <c r="P1142" s="15">
        <v>4</v>
      </c>
      <c r="Q1142" s="81">
        <f>+ROUND(O1142*P1142,2)</f>
        <v>20</v>
      </c>
    </row>
    <row r="1143" spans="1:17" x14ac:dyDescent="0.25">
      <c r="A1143" s="85" t="s">
        <v>471</v>
      </c>
      <c r="B1143" s="83" t="s">
        <v>227</v>
      </c>
      <c r="C1143" s="84">
        <f>F759</f>
        <v>2.8</v>
      </c>
      <c r="D1143" s="15">
        <v>5</v>
      </c>
      <c r="E1143" s="81">
        <f>+ROUND(C1143*D1143,2)</f>
        <v>14</v>
      </c>
      <c r="F1143" s="84">
        <f>K759</f>
        <v>2.8</v>
      </c>
      <c r="G1143" s="15">
        <f>+G1139</f>
        <v>5</v>
      </c>
      <c r="H1143" s="81">
        <f>+ROUND(F1143*G1143,2)</f>
        <v>14</v>
      </c>
      <c r="I1143" s="84">
        <f>O759</f>
        <v>2.8</v>
      </c>
      <c r="J1143" s="15">
        <f>+J1139</f>
        <v>5</v>
      </c>
      <c r="K1143" s="81">
        <f>+ROUND(I1143*J1143,2)</f>
        <v>14</v>
      </c>
      <c r="L1143" s="84">
        <f>S759</f>
        <v>2.8</v>
      </c>
      <c r="M1143" s="15">
        <v>5</v>
      </c>
      <c r="N1143" s="81">
        <f>+ROUND(L1143*M1143,2)</f>
        <v>14</v>
      </c>
      <c r="O1143" s="84"/>
      <c r="P1143" s="15"/>
      <c r="Q1143" s="81"/>
    </row>
    <row r="1144" spans="1:17" x14ac:dyDescent="0.25">
      <c r="A1144" s="82"/>
      <c r="B1144" s="83" t="s">
        <v>228</v>
      </c>
      <c r="C1144" s="84"/>
      <c r="D1144" s="15"/>
      <c r="E1144" s="81"/>
      <c r="F1144" s="78"/>
      <c r="G1144" s="79"/>
      <c r="H1144" s="80"/>
      <c r="I1144" s="78"/>
      <c r="J1144" s="79"/>
      <c r="K1144" s="80"/>
      <c r="L1144" s="84"/>
      <c r="M1144" s="15"/>
      <c r="N1144" s="81"/>
      <c r="O1144" s="84">
        <f>+W760</f>
        <v>5</v>
      </c>
      <c r="P1144" s="15">
        <v>4</v>
      </c>
      <c r="Q1144" s="81">
        <f>+ROUND(O1144*P1144,2)</f>
        <v>20</v>
      </c>
    </row>
    <row r="1145" spans="1:17" x14ac:dyDescent="0.25">
      <c r="A1145" s="85" t="s">
        <v>472</v>
      </c>
      <c r="B1145" s="83" t="s">
        <v>229</v>
      </c>
      <c r="C1145" s="84">
        <f>F761</f>
        <v>2.8</v>
      </c>
      <c r="D1145" s="15">
        <v>5</v>
      </c>
      <c r="E1145" s="81">
        <f>+ROUND(C1145*D1145,2)</f>
        <v>14</v>
      </c>
      <c r="F1145" s="84">
        <f>K761</f>
        <v>2.8</v>
      </c>
      <c r="G1145" s="15">
        <f>+G1141</f>
        <v>5</v>
      </c>
      <c r="H1145" s="81">
        <f>+ROUND(F1145*G1145,2)</f>
        <v>14</v>
      </c>
      <c r="I1145" s="84">
        <f>O761</f>
        <v>2.8</v>
      </c>
      <c r="J1145" s="15">
        <f>+J1141</f>
        <v>5</v>
      </c>
      <c r="K1145" s="81">
        <f>+ROUND(I1145*J1145,2)</f>
        <v>14</v>
      </c>
      <c r="L1145" s="84">
        <f>S761</f>
        <v>2.8</v>
      </c>
      <c r="M1145" s="15">
        <v>5</v>
      </c>
      <c r="N1145" s="81">
        <f>+ROUND(L1145*M1145,2)</f>
        <v>14</v>
      </c>
      <c r="O1145" s="84"/>
      <c r="P1145" s="15"/>
      <c r="Q1145" s="81"/>
    </row>
    <row r="1146" spans="1:17" x14ac:dyDescent="0.25">
      <c r="A1146" s="82"/>
      <c r="B1146" s="83" t="s">
        <v>230</v>
      </c>
      <c r="C1146" s="84"/>
      <c r="D1146" s="15"/>
      <c r="E1146" s="81"/>
      <c r="F1146" s="78"/>
      <c r="G1146" s="79"/>
      <c r="H1146" s="80"/>
      <c r="I1146" s="78"/>
      <c r="J1146" s="79"/>
      <c r="K1146" s="80"/>
      <c r="L1146" s="84"/>
      <c r="M1146" s="15"/>
      <c r="N1146" s="81"/>
      <c r="O1146" s="84">
        <f>+W762</f>
        <v>5</v>
      </c>
      <c r="P1146" s="15">
        <v>4</v>
      </c>
      <c r="Q1146" s="81">
        <f>+ROUND(O1146*P1146,2)</f>
        <v>20</v>
      </c>
    </row>
    <row r="1147" spans="1:17" x14ac:dyDescent="0.25">
      <c r="A1147" s="85" t="s">
        <v>473</v>
      </c>
      <c r="B1147" s="83" t="s">
        <v>231</v>
      </c>
      <c r="C1147" s="84">
        <f>F763</f>
        <v>2.8275999999999999</v>
      </c>
      <c r="D1147" s="15">
        <v>5</v>
      </c>
      <c r="E1147" s="81">
        <f>+ROUND(C1147*D1147,2)</f>
        <v>14.14</v>
      </c>
      <c r="F1147" s="84">
        <f>K763</f>
        <v>2.8</v>
      </c>
      <c r="G1147" s="15">
        <f>+G1143</f>
        <v>5</v>
      </c>
      <c r="H1147" s="81">
        <f>+ROUND(F1147*G1147,2)</f>
        <v>14</v>
      </c>
      <c r="I1147" s="84">
        <f>O763</f>
        <v>2.8</v>
      </c>
      <c r="J1147" s="15">
        <f>+J1143</f>
        <v>5</v>
      </c>
      <c r="K1147" s="81">
        <f>+ROUND(I1147*J1147,2)</f>
        <v>14</v>
      </c>
      <c r="L1147" s="84">
        <f>S763</f>
        <v>2.7589999999999999</v>
      </c>
      <c r="M1147" s="15">
        <v>5</v>
      </c>
      <c r="N1147" s="81">
        <f>+ROUND(L1147*M1147,2)</f>
        <v>13.8</v>
      </c>
      <c r="O1147" s="84"/>
      <c r="P1147" s="15"/>
      <c r="Q1147" s="81"/>
    </row>
    <row r="1148" spans="1:17" x14ac:dyDescent="0.25">
      <c r="A1148" s="82"/>
      <c r="B1148" s="83" t="s">
        <v>232</v>
      </c>
      <c r="C1148" s="84"/>
      <c r="D1148" s="15"/>
      <c r="E1148" s="81"/>
      <c r="F1148" s="78"/>
      <c r="G1148" s="79"/>
      <c r="H1148" s="80"/>
      <c r="I1148" s="78"/>
      <c r="J1148" s="79"/>
      <c r="K1148" s="80"/>
      <c r="L1148" s="84"/>
      <c r="M1148" s="15"/>
      <c r="N1148" s="81"/>
      <c r="O1148" s="84">
        <f>+W764</f>
        <v>5</v>
      </c>
      <c r="P1148" s="15">
        <v>4</v>
      </c>
      <c r="Q1148" s="81">
        <f>+ROUND(O1148*P1148,2)</f>
        <v>20</v>
      </c>
    </row>
    <row r="1149" spans="1:17" x14ac:dyDescent="0.25">
      <c r="A1149" s="85" t="s">
        <v>474</v>
      </c>
      <c r="B1149" s="83" t="s">
        <v>233</v>
      </c>
      <c r="C1149" s="84">
        <f>F765</f>
        <v>2.823</v>
      </c>
      <c r="D1149" s="15">
        <v>5</v>
      </c>
      <c r="E1149" s="81">
        <f>+ROUND(C1149*D1149,2)</f>
        <v>14.12</v>
      </c>
      <c r="F1149" s="84">
        <f>K765</f>
        <v>2.8</v>
      </c>
      <c r="G1149" s="15">
        <f>+G1145</f>
        <v>5</v>
      </c>
      <c r="H1149" s="81">
        <f>+ROUND(F1149*G1149,2)</f>
        <v>14</v>
      </c>
      <c r="I1149" s="84">
        <f>O765</f>
        <v>2.8</v>
      </c>
      <c r="J1149" s="15">
        <f>+J1145</f>
        <v>5</v>
      </c>
      <c r="K1149" s="81">
        <f>+ROUND(I1149*J1149,2)</f>
        <v>14</v>
      </c>
      <c r="L1149" s="84">
        <f>S765</f>
        <v>2.827</v>
      </c>
      <c r="M1149" s="15">
        <v>5</v>
      </c>
      <c r="N1149" s="81">
        <f>+ROUND(L1149*M1149,2)</f>
        <v>14.14</v>
      </c>
      <c r="O1149" s="84"/>
      <c r="P1149" s="15"/>
      <c r="Q1149" s="81"/>
    </row>
    <row r="1150" spans="1:17" x14ac:dyDescent="0.25">
      <c r="A1150" s="82"/>
      <c r="B1150" s="83" t="s">
        <v>234</v>
      </c>
      <c r="C1150" s="84"/>
      <c r="D1150" s="15"/>
      <c r="E1150" s="81"/>
      <c r="F1150" s="78"/>
      <c r="G1150" s="79"/>
      <c r="H1150" s="80"/>
      <c r="I1150" s="78"/>
      <c r="J1150" s="79"/>
      <c r="K1150" s="80"/>
      <c r="L1150" s="84"/>
      <c r="M1150" s="15"/>
      <c r="N1150" s="81"/>
      <c r="O1150" s="84">
        <f>+W766</f>
        <v>5</v>
      </c>
      <c r="P1150" s="15">
        <v>4</v>
      </c>
      <c r="Q1150" s="81">
        <f>+ROUND(O1150*P1150,2)</f>
        <v>20</v>
      </c>
    </row>
    <row r="1151" spans="1:17" x14ac:dyDescent="0.25">
      <c r="A1151" s="85" t="s">
        <v>475</v>
      </c>
      <c r="B1151" s="83" t="s">
        <v>235</v>
      </c>
      <c r="C1151" s="84">
        <f>F767</f>
        <v>2.7949999999999999</v>
      </c>
      <c r="D1151" s="15">
        <v>5</v>
      </c>
      <c r="E1151" s="81">
        <f>+ROUND(C1151*D1151,2)</f>
        <v>13.98</v>
      </c>
      <c r="F1151" s="84">
        <f>K767</f>
        <v>2.8</v>
      </c>
      <c r="G1151" s="15">
        <f>+G1147</f>
        <v>5</v>
      </c>
      <c r="H1151" s="81">
        <f>+ROUND(F1151*G1151,2)</f>
        <v>14</v>
      </c>
      <c r="I1151" s="84">
        <f>O767</f>
        <v>2.8</v>
      </c>
      <c r="J1151" s="15">
        <f>+J1147</f>
        <v>5</v>
      </c>
      <c r="K1151" s="81">
        <f>+ROUND(I1151*J1151,2)</f>
        <v>14</v>
      </c>
      <c r="L1151" s="84">
        <f>S767</f>
        <v>2.819</v>
      </c>
      <c r="M1151" s="15">
        <v>5</v>
      </c>
      <c r="N1151" s="81">
        <f>+ROUND(L1151*M1151,2)</f>
        <v>14.1</v>
      </c>
      <c r="O1151" s="84"/>
      <c r="P1151" s="15"/>
      <c r="Q1151" s="81"/>
    </row>
    <row r="1152" spans="1:17" x14ac:dyDescent="0.25">
      <c r="A1152" s="82"/>
      <c r="B1152" s="83" t="s">
        <v>236</v>
      </c>
      <c r="C1152" s="84"/>
      <c r="D1152" s="15"/>
      <c r="E1152" s="81"/>
      <c r="F1152" s="78"/>
      <c r="G1152" s="79"/>
      <c r="H1152" s="80"/>
      <c r="I1152" s="78"/>
      <c r="J1152" s="79"/>
      <c r="K1152" s="80"/>
      <c r="L1152" s="84"/>
      <c r="M1152" s="15"/>
      <c r="N1152" s="81"/>
      <c r="O1152" s="84">
        <f>+W768</f>
        <v>5.4829999999999997</v>
      </c>
      <c r="P1152" s="15">
        <v>4</v>
      </c>
      <c r="Q1152" s="81">
        <f>+ROUND(O1152*P1152,2)</f>
        <v>21.93</v>
      </c>
    </row>
    <row r="1153" spans="1:17" x14ac:dyDescent="0.25">
      <c r="A1153" s="85" t="s">
        <v>476</v>
      </c>
      <c r="B1153" s="83" t="s">
        <v>237</v>
      </c>
      <c r="C1153" s="84">
        <f>F769</f>
        <v>2.798</v>
      </c>
      <c r="D1153" s="15">
        <v>5</v>
      </c>
      <c r="E1153" s="81">
        <f>+ROUND(C1153*D1153,2)</f>
        <v>13.99</v>
      </c>
      <c r="F1153" s="84">
        <f>K769</f>
        <v>2.8</v>
      </c>
      <c r="G1153" s="15">
        <f>+G1149</f>
        <v>5</v>
      </c>
      <c r="H1153" s="81">
        <f>+ROUND(F1153*G1153,2)</f>
        <v>14</v>
      </c>
      <c r="I1153" s="84">
        <f>O769</f>
        <v>2.8</v>
      </c>
      <c r="J1153" s="15">
        <f>+J1149</f>
        <v>5</v>
      </c>
      <c r="K1153" s="81">
        <f>+ROUND(I1153*J1153,2)</f>
        <v>14</v>
      </c>
      <c r="L1153" s="84">
        <f>S769</f>
        <v>2.8330000000000002</v>
      </c>
      <c r="M1153" s="15">
        <v>5</v>
      </c>
      <c r="N1153" s="81">
        <f>+ROUND(L1153*M1153,2)</f>
        <v>14.17</v>
      </c>
      <c r="O1153" s="84"/>
      <c r="P1153" s="15"/>
      <c r="Q1153" s="81"/>
    </row>
    <row r="1154" spans="1:17" x14ac:dyDescent="0.25">
      <c r="A1154" s="82"/>
      <c r="B1154" s="83" t="s">
        <v>238</v>
      </c>
      <c r="C1154" s="84"/>
      <c r="D1154" s="15"/>
      <c r="E1154" s="81"/>
      <c r="F1154" s="78"/>
      <c r="G1154" s="79"/>
      <c r="H1154" s="80"/>
      <c r="I1154" s="78"/>
      <c r="J1154" s="79"/>
      <c r="K1154" s="80"/>
      <c r="L1154" s="84"/>
      <c r="M1154" s="15"/>
      <c r="N1154" s="81"/>
      <c r="O1154" s="84">
        <f>+W770</f>
        <v>5.9</v>
      </c>
      <c r="P1154" s="15">
        <v>4</v>
      </c>
      <c r="Q1154" s="81">
        <f>+ROUND(O1154*P1154,2)</f>
        <v>23.6</v>
      </c>
    </row>
    <row r="1155" spans="1:17" x14ac:dyDescent="0.25">
      <c r="A1155" s="85" t="s">
        <v>477</v>
      </c>
      <c r="B1155" s="83" t="s">
        <v>239</v>
      </c>
      <c r="C1155" s="84">
        <f>F771</f>
        <v>2.9790000000000001</v>
      </c>
      <c r="D1155" s="15">
        <v>5</v>
      </c>
      <c r="E1155" s="81">
        <f>+ROUND(C1155*D1155,2)</f>
        <v>14.9</v>
      </c>
      <c r="F1155" s="84">
        <f>K771</f>
        <v>2.8</v>
      </c>
      <c r="G1155" s="15">
        <f>+G1151</f>
        <v>5</v>
      </c>
      <c r="H1155" s="81">
        <f>+ROUND(F1155*G1155,2)</f>
        <v>14</v>
      </c>
      <c r="I1155" s="84">
        <f>O771</f>
        <v>2.8</v>
      </c>
      <c r="J1155" s="15">
        <f>+J1151</f>
        <v>5</v>
      </c>
      <c r="K1155" s="81">
        <f>+ROUND(I1155*J1155,2)</f>
        <v>14</v>
      </c>
      <c r="L1155" s="84">
        <f>S771</f>
        <v>2.5960000000000001</v>
      </c>
      <c r="M1155" s="15">
        <v>5</v>
      </c>
      <c r="N1155" s="81">
        <f>+ROUND(L1155*M1155,2)</f>
        <v>12.98</v>
      </c>
      <c r="O1155" s="84"/>
      <c r="P1155" s="15"/>
      <c r="Q1155" s="81"/>
    </row>
    <row r="1156" spans="1:17" x14ac:dyDescent="0.25">
      <c r="A1156" s="82"/>
      <c r="B1156" s="83" t="s">
        <v>240</v>
      </c>
      <c r="C1156" s="84"/>
      <c r="D1156" s="15"/>
      <c r="E1156" s="81"/>
      <c r="F1156" s="78"/>
      <c r="G1156" s="79"/>
      <c r="H1156" s="80"/>
      <c r="I1156" s="78"/>
      <c r="J1156" s="79"/>
      <c r="K1156" s="80"/>
      <c r="L1156" s="84"/>
      <c r="M1156" s="15"/>
      <c r="N1156" s="81"/>
      <c r="O1156" s="84">
        <f>+W772</f>
        <v>5.9</v>
      </c>
      <c r="P1156" s="15">
        <v>4</v>
      </c>
      <c r="Q1156" s="81">
        <f>+ROUND(O1156*P1156,2)</f>
        <v>23.6</v>
      </c>
    </row>
    <row r="1157" spans="1:17" x14ac:dyDescent="0.25">
      <c r="A1157" s="85" t="s">
        <v>478</v>
      </c>
      <c r="B1157" s="83" t="s">
        <v>241</v>
      </c>
      <c r="C1157" s="84">
        <f>F773</f>
        <v>3.1379999999999999</v>
      </c>
      <c r="D1157" s="15">
        <v>5</v>
      </c>
      <c r="E1157" s="81">
        <f>+ROUND(C1157*D1157,2)</f>
        <v>15.69</v>
      </c>
      <c r="F1157" s="84">
        <f>K773</f>
        <v>2.8</v>
      </c>
      <c r="G1157" s="15">
        <f>+G1153</f>
        <v>5</v>
      </c>
      <c r="H1157" s="81">
        <f>+ROUND(F1157*G1157,2)</f>
        <v>14</v>
      </c>
      <c r="I1157" s="84">
        <f>O773</f>
        <v>2.8</v>
      </c>
      <c r="J1157" s="15">
        <f>+J1153</f>
        <v>5</v>
      </c>
      <c r="K1157" s="81">
        <f>+ROUND(I1157*J1157,2)</f>
        <v>14</v>
      </c>
      <c r="L1157" s="84">
        <f>S773</f>
        <v>2.35</v>
      </c>
      <c r="M1157" s="15">
        <v>5</v>
      </c>
      <c r="N1157" s="81">
        <f>+ROUND(L1157*M1157,2)</f>
        <v>11.75</v>
      </c>
      <c r="O1157" s="84"/>
      <c r="P1157" s="15"/>
      <c r="Q1157" s="81"/>
    </row>
    <row r="1158" spans="1:17" x14ac:dyDescent="0.25">
      <c r="A1158" s="82"/>
      <c r="B1158" s="83" t="s">
        <v>242</v>
      </c>
      <c r="C1158" s="84"/>
      <c r="D1158" s="15"/>
      <c r="E1158" s="81"/>
      <c r="F1158" s="78"/>
      <c r="G1158" s="79"/>
      <c r="H1158" s="80"/>
      <c r="I1158" s="78"/>
      <c r="J1158" s="79"/>
      <c r="K1158" s="80"/>
      <c r="L1158" s="84"/>
      <c r="M1158" s="15"/>
      <c r="N1158" s="81"/>
      <c r="O1158" s="84">
        <f>+W774</f>
        <v>5.9</v>
      </c>
      <c r="P1158" s="15">
        <v>4</v>
      </c>
      <c r="Q1158" s="81">
        <f>+ROUND(O1158*P1158,2)</f>
        <v>23.6</v>
      </c>
    </row>
    <row r="1159" spans="1:17" x14ac:dyDescent="0.25">
      <c r="A1159" s="85" t="s">
        <v>479</v>
      </c>
      <c r="B1159" s="83" t="s">
        <v>243</v>
      </c>
      <c r="C1159" s="84">
        <f>F775</f>
        <v>3.1280000000000001</v>
      </c>
      <c r="D1159" s="15">
        <v>5</v>
      </c>
      <c r="E1159" s="81">
        <f>+ROUND(C1159*D1159,2)</f>
        <v>15.64</v>
      </c>
      <c r="F1159" s="84">
        <f>K775</f>
        <v>2.8</v>
      </c>
      <c r="G1159" s="15">
        <f>+G1155</f>
        <v>5</v>
      </c>
      <c r="H1159" s="81">
        <f>+ROUND(F1159*G1159,2)</f>
        <v>14</v>
      </c>
      <c r="I1159" s="84">
        <f>O775</f>
        <v>2.8</v>
      </c>
      <c r="J1159" s="15">
        <f>+J1155</f>
        <v>5</v>
      </c>
      <c r="K1159" s="81">
        <f>+ROUND(I1159*J1159,2)</f>
        <v>14</v>
      </c>
      <c r="L1159" s="84">
        <f>S775</f>
        <v>2.35</v>
      </c>
      <c r="M1159" s="15">
        <v>5</v>
      </c>
      <c r="N1159" s="81">
        <f>+ROUND(L1159*M1159,2)</f>
        <v>11.75</v>
      </c>
      <c r="O1159" s="84"/>
      <c r="P1159" s="15"/>
      <c r="Q1159" s="81"/>
    </row>
    <row r="1160" spans="1:17" x14ac:dyDescent="0.25">
      <c r="A1160" s="82"/>
      <c r="B1160" s="83" t="s">
        <v>244</v>
      </c>
      <c r="C1160" s="84"/>
      <c r="D1160" s="15"/>
      <c r="E1160" s="81"/>
      <c r="F1160" s="78"/>
      <c r="G1160" s="79"/>
      <c r="H1160" s="80"/>
      <c r="I1160" s="78"/>
      <c r="J1160" s="79"/>
      <c r="K1160" s="80"/>
      <c r="L1160" s="84"/>
      <c r="M1160" s="15"/>
      <c r="N1160" s="81"/>
      <c r="O1160" s="84">
        <f>+W776</f>
        <v>5.9</v>
      </c>
      <c r="P1160" s="15">
        <v>4</v>
      </c>
      <c r="Q1160" s="81">
        <f>+ROUND(O1160*P1160,2)</f>
        <v>23.6</v>
      </c>
    </row>
    <row r="1161" spans="1:17" x14ac:dyDescent="0.25">
      <c r="A1161" s="85" t="s">
        <v>480</v>
      </c>
      <c r="B1161" s="83" t="s">
        <v>245</v>
      </c>
      <c r="C1161" s="84">
        <f>F777</f>
        <v>3.1389999999999998</v>
      </c>
      <c r="D1161" s="15">
        <v>5</v>
      </c>
      <c r="E1161" s="81">
        <f>+ROUND(C1161*D1161,2)</f>
        <v>15.7</v>
      </c>
      <c r="F1161" s="84">
        <f>K777</f>
        <v>2.8</v>
      </c>
      <c r="G1161" s="15">
        <f>+G1157</f>
        <v>5</v>
      </c>
      <c r="H1161" s="81">
        <f>+ROUND(F1161*G1161,2)</f>
        <v>14</v>
      </c>
      <c r="I1161" s="84">
        <f>O777</f>
        <v>2.8</v>
      </c>
      <c r="J1161" s="15">
        <f>+J1157</f>
        <v>5</v>
      </c>
      <c r="K1161" s="81">
        <f>+ROUND(I1161*J1161,2)</f>
        <v>14</v>
      </c>
      <c r="L1161" s="84">
        <f>S777</f>
        <v>2.35</v>
      </c>
      <c r="M1161" s="15">
        <v>5</v>
      </c>
      <c r="N1161" s="81">
        <f>+ROUND(L1161*M1161,2)</f>
        <v>11.75</v>
      </c>
      <c r="O1161" s="84"/>
      <c r="P1161" s="15"/>
      <c r="Q1161" s="81"/>
    </row>
    <row r="1162" spans="1:17" x14ac:dyDescent="0.25">
      <c r="A1162" s="82"/>
      <c r="B1162" s="83" t="s">
        <v>246</v>
      </c>
      <c r="C1162" s="84"/>
      <c r="D1162" s="15"/>
      <c r="E1162" s="81"/>
      <c r="F1162" s="78"/>
      <c r="G1162" s="79"/>
      <c r="H1162" s="80"/>
      <c r="I1162" s="78"/>
      <c r="J1162" s="79"/>
      <c r="K1162" s="80"/>
      <c r="L1162" s="84"/>
      <c r="M1162" s="15"/>
      <c r="N1162" s="81"/>
      <c r="O1162" s="84">
        <f>+W778</f>
        <v>5.9</v>
      </c>
      <c r="P1162" s="15">
        <v>4</v>
      </c>
      <c r="Q1162" s="81">
        <f>+ROUND(O1162*P1162,2)</f>
        <v>23.6</v>
      </c>
    </row>
    <row r="1163" spans="1:17" x14ac:dyDescent="0.25">
      <c r="A1163" s="85" t="s">
        <v>481</v>
      </c>
      <c r="B1163" s="83" t="s">
        <v>247</v>
      </c>
      <c r="C1163" s="84">
        <f>F779</f>
        <v>3.1391</v>
      </c>
      <c r="D1163" s="15">
        <v>5</v>
      </c>
      <c r="E1163" s="81">
        <f>+ROUND(C1163*D1163,2)</f>
        <v>15.7</v>
      </c>
      <c r="F1163" s="84">
        <f>K779</f>
        <v>2.8</v>
      </c>
      <c r="G1163" s="15">
        <f>+G1159</f>
        <v>5</v>
      </c>
      <c r="H1163" s="81">
        <f>+ROUND(F1163*G1163,2)</f>
        <v>14</v>
      </c>
      <c r="I1163" s="84">
        <f>O779</f>
        <v>2.8</v>
      </c>
      <c r="J1163" s="15">
        <f>+J1159</f>
        <v>5</v>
      </c>
      <c r="K1163" s="81">
        <f>+ROUND(I1163*J1163,2)</f>
        <v>14</v>
      </c>
      <c r="L1163" s="84">
        <f>S779</f>
        <v>2.35</v>
      </c>
      <c r="M1163" s="15">
        <v>5</v>
      </c>
      <c r="N1163" s="81">
        <f>+ROUND(L1163*M1163,2)</f>
        <v>11.75</v>
      </c>
      <c r="O1163" s="84"/>
      <c r="P1163" s="15"/>
      <c r="Q1163" s="81"/>
    </row>
    <row r="1164" spans="1:17" x14ac:dyDescent="0.25">
      <c r="A1164" s="82"/>
      <c r="B1164" s="83" t="s">
        <v>248</v>
      </c>
      <c r="C1164" s="84"/>
      <c r="D1164" s="15"/>
      <c r="E1164" s="81"/>
      <c r="F1164" s="78"/>
      <c r="G1164" s="79"/>
      <c r="H1164" s="80"/>
      <c r="I1164" s="78"/>
      <c r="J1164" s="79"/>
      <c r="K1164" s="80"/>
      <c r="L1164" s="84"/>
      <c r="M1164" s="15"/>
      <c r="N1164" s="81"/>
      <c r="O1164" s="84">
        <f>+W780</f>
        <v>5.9</v>
      </c>
      <c r="P1164" s="15">
        <v>4</v>
      </c>
      <c r="Q1164" s="81">
        <f>+ROUND(O1164*P1164,2)</f>
        <v>23.6</v>
      </c>
    </row>
    <row r="1165" spans="1:17" x14ac:dyDescent="0.25">
      <c r="A1165" s="85" t="s">
        <v>482</v>
      </c>
      <c r="B1165" s="83" t="s">
        <v>249</v>
      </c>
      <c r="C1165" s="84">
        <f>F781</f>
        <v>3.1387999999999998</v>
      </c>
      <c r="D1165" s="15">
        <v>5</v>
      </c>
      <c r="E1165" s="81">
        <f>+ROUND(C1165*D1165,2)</f>
        <v>15.69</v>
      </c>
      <c r="F1165" s="84">
        <f>K781</f>
        <v>2.8</v>
      </c>
      <c r="G1165" s="15">
        <f>+G1161</f>
        <v>5</v>
      </c>
      <c r="H1165" s="81">
        <f>+ROUND(F1165*G1165,2)</f>
        <v>14</v>
      </c>
      <c r="I1165" s="84">
        <f>O781</f>
        <v>2.8</v>
      </c>
      <c r="J1165" s="15">
        <f>+J1161</f>
        <v>5</v>
      </c>
      <c r="K1165" s="81">
        <f>+ROUND(I1165*J1165,2)</f>
        <v>14</v>
      </c>
      <c r="L1165" s="84">
        <f>S781</f>
        <v>2.35</v>
      </c>
      <c r="M1165" s="15">
        <v>5</v>
      </c>
      <c r="N1165" s="81">
        <f>+ROUND(L1165*M1165,2)</f>
        <v>11.75</v>
      </c>
      <c r="O1165" s="84"/>
      <c r="P1165" s="15"/>
      <c r="Q1165" s="81"/>
    </row>
    <row r="1166" spans="1:17" x14ac:dyDescent="0.25">
      <c r="A1166" s="82"/>
      <c r="B1166" s="83" t="s">
        <v>250</v>
      </c>
      <c r="C1166" s="84"/>
      <c r="D1166" s="15"/>
      <c r="E1166" s="81"/>
      <c r="F1166" s="78"/>
      <c r="G1166" s="79"/>
      <c r="H1166" s="80"/>
      <c r="I1166" s="78"/>
      <c r="J1166" s="79"/>
      <c r="K1166" s="80"/>
      <c r="L1166" s="84"/>
      <c r="M1166" s="15"/>
      <c r="N1166" s="81"/>
      <c r="O1166" s="84">
        <f>+W782</f>
        <v>5.9</v>
      </c>
      <c r="P1166" s="15">
        <v>4</v>
      </c>
      <c r="Q1166" s="81">
        <f>+ROUND(O1166*P1166,2)</f>
        <v>23.6</v>
      </c>
    </row>
    <row r="1167" spans="1:17" x14ac:dyDescent="0.25">
      <c r="A1167" s="85" t="s">
        <v>483</v>
      </c>
      <c r="B1167" s="83" t="s">
        <v>251</v>
      </c>
      <c r="C1167" s="84">
        <f>F783</f>
        <v>3.1391</v>
      </c>
      <c r="D1167" s="15">
        <v>5</v>
      </c>
      <c r="E1167" s="81">
        <f>+ROUND(C1167*D1167,2)</f>
        <v>15.7</v>
      </c>
      <c r="F1167" s="84">
        <f>K783</f>
        <v>2.8</v>
      </c>
      <c r="G1167" s="15">
        <f>+G1163</f>
        <v>5</v>
      </c>
      <c r="H1167" s="81">
        <f>+ROUND(F1167*G1167,2)</f>
        <v>14</v>
      </c>
      <c r="I1167" s="84">
        <f>O783</f>
        <v>2.8</v>
      </c>
      <c r="J1167" s="15">
        <f>+J1163</f>
        <v>5</v>
      </c>
      <c r="K1167" s="81">
        <f>+ROUND(I1167*J1167,2)</f>
        <v>14</v>
      </c>
      <c r="L1167" s="84">
        <f>S783</f>
        <v>2.35</v>
      </c>
      <c r="M1167" s="15">
        <v>5</v>
      </c>
      <c r="N1167" s="81">
        <f>+ROUND(L1167*M1167,2)</f>
        <v>11.75</v>
      </c>
      <c r="O1167" s="84"/>
      <c r="P1167" s="15"/>
      <c r="Q1167" s="81"/>
    </row>
    <row r="1168" spans="1:17" x14ac:dyDescent="0.25">
      <c r="A1168" s="82"/>
      <c r="B1168" s="83" t="s">
        <v>252</v>
      </c>
      <c r="C1168" s="84"/>
      <c r="D1168" s="15"/>
      <c r="E1168" s="81"/>
      <c r="F1168" s="78"/>
      <c r="G1168" s="79"/>
      <c r="H1168" s="80"/>
      <c r="I1168" s="78"/>
      <c r="J1168" s="79"/>
      <c r="K1168" s="80"/>
      <c r="L1168" s="84"/>
      <c r="M1168" s="15"/>
      <c r="N1168" s="81"/>
      <c r="O1168" s="84">
        <f>+W784</f>
        <v>5.9</v>
      </c>
      <c r="P1168" s="15">
        <v>4</v>
      </c>
      <c r="Q1168" s="81">
        <f>+ROUND(O1168*P1168,2)</f>
        <v>23.6</v>
      </c>
    </row>
    <row r="1169" spans="1:17" x14ac:dyDescent="0.25">
      <c r="A1169" s="85" t="s">
        <v>484</v>
      </c>
      <c r="B1169" s="83" t="s">
        <v>253</v>
      </c>
      <c r="C1169" s="84">
        <f>F785</f>
        <v>3.1389999999999998</v>
      </c>
      <c r="D1169" s="15">
        <v>5</v>
      </c>
      <c r="E1169" s="81">
        <f>+ROUND(C1169*D1169,2)</f>
        <v>15.7</v>
      </c>
      <c r="F1169" s="84">
        <f>K785</f>
        <v>2.8</v>
      </c>
      <c r="G1169" s="15">
        <f>+G1165</f>
        <v>5</v>
      </c>
      <c r="H1169" s="81">
        <f>+ROUND(F1169*G1169,2)</f>
        <v>14</v>
      </c>
      <c r="I1169" s="84">
        <f>O785</f>
        <v>2.8</v>
      </c>
      <c r="J1169" s="15">
        <f>+J1165</f>
        <v>5</v>
      </c>
      <c r="K1169" s="81">
        <f>+ROUND(I1169*J1169,2)</f>
        <v>14</v>
      </c>
      <c r="L1169" s="84">
        <f>S785</f>
        <v>2.35</v>
      </c>
      <c r="M1169" s="15">
        <v>5</v>
      </c>
      <c r="N1169" s="81">
        <f>+ROUND(L1169*M1169,2)</f>
        <v>11.75</v>
      </c>
      <c r="O1169" s="84"/>
      <c r="P1169" s="15"/>
      <c r="Q1169" s="81"/>
    </row>
    <row r="1170" spans="1:17" x14ac:dyDescent="0.25">
      <c r="A1170" s="82"/>
      <c r="B1170" s="83" t="s">
        <v>254</v>
      </c>
      <c r="C1170" s="84"/>
      <c r="D1170" s="15"/>
      <c r="E1170" s="81"/>
      <c r="F1170" s="78"/>
      <c r="G1170" s="79"/>
      <c r="H1170" s="80"/>
      <c r="I1170" s="78"/>
      <c r="J1170" s="79"/>
      <c r="K1170" s="80"/>
      <c r="L1170" s="84"/>
      <c r="M1170" s="15"/>
      <c r="N1170" s="81"/>
      <c r="O1170" s="84">
        <f>+W786</f>
        <v>5.9</v>
      </c>
      <c r="P1170" s="15">
        <v>4</v>
      </c>
      <c r="Q1170" s="81">
        <f>+ROUND(O1170*P1170,2)</f>
        <v>23.6</v>
      </c>
    </row>
    <row r="1171" spans="1:17" x14ac:dyDescent="0.25">
      <c r="A1171" s="85" t="s">
        <v>485</v>
      </c>
      <c r="B1171" s="83" t="s">
        <v>255</v>
      </c>
      <c r="C1171" s="84">
        <f>F787</f>
        <v>3.08</v>
      </c>
      <c r="D1171" s="15">
        <v>5</v>
      </c>
      <c r="E1171" s="81">
        <f>+ROUND(C1171*D1171,2)</f>
        <v>15.4</v>
      </c>
      <c r="F1171" s="84">
        <f>K787</f>
        <v>2.8</v>
      </c>
      <c r="G1171" s="15">
        <f>+G1167</f>
        <v>5</v>
      </c>
      <c r="H1171" s="81">
        <f>+ROUND(F1171*G1171,2)</f>
        <v>14</v>
      </c>
      <c r="I1171" s="84">
        <f>O787</f>
        <v>2.8</v>
      </c>
      <c r="J1171" s="15">
        <f>+J1167</f>
        <v>5</v>
      </c>
      <c r="K1171" s="81">
        <f>+ROUND(I1171*J1171,2)</f>
        <v>14</v>
      </c>
      <c r="L1171" s="84">
        <f>S787</f>
        <v>2.35</v>
      </c>
      <c r="M1171" s="15">
        <v>5</v>
      </c>
      <c r="N1171" s="81">
        <f>+ROUND(L1171*M1171,2)</f>
        <v>11.75</v>
      </c>
      <c r="O1171" s="84"/>
      <c r="P1171" s="15"/>
      <c r="Q1171" s="81"/>
    </row>
    <row r="1172" spans="1:17" x14ac:dyDescent="0.25">
      <c r="A1172" s="82"/>
      <c r="B1172" s="83" t="s">
        <v>256</v>
      </c>
      <c r="C1172" s="84"/>
      <c r="D1172" s="15"/>
      <c r="E1172" s="81"/>
      <c r="F1172" s="78"/>
      <c r="G1172" s="79"/>
      <c r="H1172" s="80"/>
      <c r="I1172" s="78"/>
      <c r="J1172" s="79"/>
      <c r="K1172" s="80"/>
      <c r="L1172" s="84"/>
      <c r="M1172" s="15"/>
      <c r="N1172" s="81"/>
      <c r="O1172" s="84">
        <f>+W788</f>
        <v>5.9</v>
      </c>
      <c r="P1172" s="15">
        <v>4</v>
      </c>
      <c r="Q1172" s="81">
        <f>+ROUND(O1172*P1172,2)</f>
        <v>23.6</v>
      </c>
    </row>
    <row r="1173" spans="1:17" x14ac:dyDescent="0.25">
      <c r="A1173" s="85" t="s">
        <v>486</v>
      </c>
      <c r="B1173" s="83" t="s">
        <v>257</v>
      </c>
      <c r="C1173" s="84">
        <f>F789</f>
        <v>3.1387999999999998</v>
      </c>
      <c r="D1173" s="15">
        <v>5</v>
      </c>
      <c r="E1173" s="81">
        <f>+ROUND(C1173*D1173,2)</f>
        <v>15.69</v>
      </c>
      <c r="F1173" s="84">
        <f>K789</f>
        <v>2.8</v>
      </c>
      <c r="G1173" s="15">
        <f>+G1169</f>
        <v>5</v>
      </c>
      <c r="H1173" s="81">
        <f>+ROUND(F1173*G1173,2)</f>
        <v>14</v>
      </c>
      <c r="I1173" s="84">
        <f>O789</f>
        <v>2.8</v>
      </c>
      <c r="J1173" s="15">
        <f>+J1169</f>
        <v>5</v>
      </c>
      <c r="K1173" s="81">
        <f>+ROUND(I1173*J1173,2)</f>
        <v>14</v>
      </c>
      <c r="L1173" s="84">
        <f>S789</f>
        <v>2.35</v>
      </c>
      <c r="M1173" s="15">
        <v>5</v>
      </c>
      <c r="N1173" s="81">
        <f>+ROUND(L1173*M1173,2)</f>
        <v>11.75</v>
      </c>
      <c r="O1173" s="84"/>
      <c r="P1173" s="15"/>
      <c r="Q1173" s="81"/>
    </row>
    <row r="1174" spans="1:17" x14ac:dyDescent="0.25">
      <c r="A1174" s="82"/>
      <c r="B1174" s="83" t="s">
        <v>258</v>
      </c>
      <c r="C1174" s="84"/>
      <c r="D1174" s="15"/>
      <c r="E1174" s="81"/>
      <c r="F1174" s="78"/>
      <c r="G1174" s="79"/>
      <c r="H1174" s="80"/>
      <c r="I1174" s="78"/>
      <c r="J1174" s="79"/>
      <c r="K1174" s="80"/>
      <c r="L1174" s="84"/>
      <c r="M1174" s="15"/>
      <c r="N1174" s="81"/>
      <c r="O1174" s="84">
        <f>+W790</f>
        <v>5.9</v>
      </c>
      <c r="P1174" s="15">
        <v>4</v>
      </c>
      <c r="Q1174" s="81">
        <f>+ROUND(O1174*P1174,2)</f>
        <v>23.6</v>
      </c>
    </row>
    <row r="1175" spans="1:17" x14ac:dyDescent="0.25">
      <c r="A1175" s="85" t="s">
        <v>487</v>
      </c>
      <c r="B1175" s="83" t="s">
        <v>259</v>
      </c>
      <c r="C1175" s="84">
        <f>F791</f>
        <v>3.1387999999999998</v>
      </c>
      <c r="D1175" s="15">
        <v>5</v>
      </c>
      <c r="E1175" s="81">
        <f>+ROUND(C1175*D1175,2)</f>
        <v>15.69</v>
      </c>
      <c r="F1175" s="84">
        <f>K791</f>
        <v>2.8</v>
      </c>
      <c r="G1175" s="15">
        <f>+G1171</f>
        <v>5</v>
      </c>
      <c r="H1175" s="81">
        <f>+ROUND(F1175*G1175,2)</f>
        <v>14</v>
      </c>
      <c r="I1175" s="84">
        <f>O791</f>
        <v>2.8</v>
      </c>
      <c r="J1175" s="15">
        <f>+J1171</f>
        <v>5</v>
      </c>
      <c r="K1175" s="81">
        <f>+ROUND(I1175*J1175,2)</f>
        <v>14</v>
      </c>
      <c r="L1175" s="84">
        <f>S791</f>
        <v>2.35</v>
      </c>
      <c r="M1175" s="15">
        <v>5</v>
      </c>
      <c r="N1175" s="81">
        <f>+ROUND(L1175*M1175,2)</f>
        <v>11.75</v>
      </c>
      <c r="O1175" s="84"/>
      <c r="P1175" s="15"/>
      <c r="Q1175" s="81"/>
    </row>
    <row r="1176" spans="1:17" x14ac:dyDescent="0.25">
      <c r="A1176" s="82"/>
      <c r="B1176" s="83" t="s">
        <v>260</v>
      </c>
      <c r="C1176" s="84"/>
      <c r="D1176" s="15"/>
      <c r="E1176" s="81"/>
      <c r="F1176" s="78"/>
      <c r="G1176" s="79"/>
      <c r="H1176" s="80"/>
      <c r="I1176" s="78"/>
      <c r="J1176" s="79"/>
      <c r="K1176" s="80"/>
      <c r="L1176" s="84"/>
      <c r="M1176" s="15"/>
      <c r="N1176" s="81"/>
      <c r="O1176" s="84">
        <f>+W792</f>
        <v>5.9</v>
      </c>
      <c r="P1176" s="15">
        <v>4</v>
      </c>
      <c r="Q1176" s="81">
        <f>+ROUND(O1176*P1176,2)</f>
        <v>23.6</v>
      </c>
    </row>
    <row r="1177" spans="1:17" x14ac:dyDescent="0.25">
      <c r="A1177" s="85" t="s">
        <v>488</v>
      </c>
      <c r="B1177" s="83" t="s">
        <v>261</v>
      </c>
      <c r="C1177" s="84">
        <f>F793</f>
        <v>3.1379999999999999</v>
      </c>
      <c r="D1177" s="15">
        <v>5</v>
      </c>
      <c r="E1177" s="81">
        <f>+ROUND(C1177*D1177,2)</f>
        <v>15.69</v>
      </c>
      <c r="F1177" s="84">
        <f>K793</f>
        <v>2.8</v>
      </c>
      <c r="G1177" s="15">
        <f>+G1173</f>
        <v>5</v>
      </c>
      <c r="H1177" s="81">
        <f>+ROUND(F1177*G1177,2)</f>
        <v>14</v>
      </c>
      <c r="I1177" s="84">
        <f>O793</f>
        <v>2.8</v>
      </c>
      <c r="J1177" s="15">
        <f>+J1173</f>
        <v>5</v>
      </c>
      <c r="K1177" s="81">
        <f>+ROUND(I1177*J1177,2)</f>
        <v>14</v>
      </c>
      <c r="L1177" s="84">
        <f>S793</f>
        <v>2.35</v>
      </c>
      <c r="M1177" s="15">
        <v>5</v>
      </c>
      <c r="N1177" s="81">
        <f>+ROUND(L1177*M1177,2)</f>
        <v>11.75</v>
      </c>
      <c r="O1177" s="84"/>
      <c r="P1177" s="15"/>
      <c r="Q1177" s="81"/>
    </row>
    <row r="1178" spans="1:17" x14ac:dyDescent="0.25">
      <c r="A1178" s="82"/>
      <c r="B1178" s="83" t="s">
        <v>262</v>
      </c>
      <c r="C1178" s="84"/>
      <c r="D1178" s="15"/>
      <c r="E1178" s="81"/>
      <c r="F1178" s="78"/>
      <c r="G1178" s="79"/>
      <c r="H1178" s="80"/>
      <c r="I1178" s="78"/>
      <c r="J1178" s="79"/>
      <c r="K1178" s="80"/>
      <c r="L1178" s="84"/>
      <c r="M1178" s="15"/>
      <c r="N1178" s="81"/>
      <c r="O1178" s="84">
        <f>+W794</f>
        <v>5.9</v>
      </c>
      <c r="P1178" s="15">
        <v>4</v>
      </c>
      <c r="Q1178" s="81">
        <f>+ROUND(O1178*P1178,2)</f>
        <v>23.6</v>
      </c>
    </row>
    <row r="1179" spans="1:17" x14ac:dyDescent="0.25">
      <c r="A1179" s="85" t="s">
        <v>489</v>
      </c>
      <c r="B1179" s="83" t="s">
        <v>263</v>
      </c>
      <c r="C1179" s="84">
        <f>F795</f>
        <v>3.1387</v>
      </c>
      <c r="D1179" s="15">
        <v>5</v>
      </c>
      <c r="E1179" s="81">
        <f>+ROUND(C1179*D1179,2)</f>
        <v>15.69</v>
      </c>
      <c r="F1179" s="84">
        <f>K795</f>
        <v>2.8</v>
      </c>
      <c r="G1179" s="15">
        <f>+G1175</f>
        <v>5</v>
      </c>
      <c r="H1179" s="81">
        <f>+ROUND(F1179*G1179,2)</f>
        <v>14</v>
      </c>
      <c r="I1179" s="84">
        <f>O795</f>
        <v>2.8</v>
      </c>
      <c r="J1179" s="15">
        <f>+J1175</f>
        <v>5</v>
      </c>
      <c r="K1179" s="81">
        <f>+ROUND(I1179*J1179,2)</f>
        <v>14</v>
      </c>
      <c r="L1179" s="84">
        <f>S795</f>
        <v>2.35</v>
      </c>
      <c r="M1179" s="15">
        <v>5</v>
      </c>
      <c r="N1179" s="81">
        <f>+ROUND(L1179*M1179,2)</f>
        <v>11.75</v>
      </c>
      <c r="O1179" s="84"/>
      <c r="P1179" s="15"/>
      <c r="Q1179" s="81"/>
    </row>
    <row r="1180" spans="1:17" x14ac:dyDescent="0.25">
      <c r="A1180" s="82"/>
      <c r="B1180" s="83" t="s">
        <v>264</v>
      </c>
      <c r="C1180" s="84"/>
      <c r="D1180" s="15"/>
      <c r="E1180" s="81"/>
      <c r="F1180" s="78"/>
      <c r="G1180" s="79"/>
      <c r="H1180" s="80"/>
      <c r="I1180" s="78"/>
      <c r="J1180" s="79"/>
      <c r="K1180" s="80"/>
      <c r="L1180" s="84"/>
      <c r="M1180" s="15"/>
      <c r="N1180" s="81"/>
      <c r="O1180" s="84">
        <f>+W796</f>
        <v>5.798</v>
      </c>
      <c r="P1180" s="15">
        <v>4</v>
      </c>
      <c r="Q1180" s="81">
        <f>+ROUND(O1180*P1180,2)</f>
        <v>23.19</v>
      </c>
    </row>
    <row r="1181" spans="1:17" x14ac:dyDescent="0.25">
      <c r="A1181" s="85" t="s">
        <v>490</v>
      </c>
      <c r="B1181" s="83" t="s">
        <v>265</v>
      </c>
      <c r="C1181" s="84">
        <f>F797</f>
        <v>3.2029999999999998</v>
      </c>
      <c r="D1181" s="15">
        <v>5</v>
      </c>
      <c r="E1181" s="81">
        <f>+ROUND(C1181*D1181,2)</f>
        <v>16.02</v>
      </c>
      <c r="F1181" s="84">
        <f>K797</f>
        <v>2.8</v>
      </c>
      <c r="G1181" s="15">
        <f>+G1177</f>
        <v>5</v>
      </c>
      <c r="H1181" s="81">
        <f>+ROUND(F1181*G1181,2)</f>
        <v>14</v>
      </c>
      <c r="I1181" s="84">
        <f>O797</f>
        <v>2.8</v>
      </c>
      <c r="J1181" s="15">
        <f>+J1177</f>
        <v>5</v>
      </c>
      <c r="K1181" s="81">
        <f>+ROUND(I1181*J1181,2)</f>
        <v>14</v>
      </c>
      <c r="L1181" s="84">
        <f>S797</f>
        <v>2.3010000000000002</v>
      </c>
      <c r="M1181" s="15">
        <v>5</v>
      </c>
      <c r="N1181" s="81">
        <f>+ROUND(L1181*M1181,2)</f>
        <v>11.51</v>
      </c>
      <c r="O1181" s="84"/>
      <c r="P1181" s="15"/>
      <c r="Q1181" s="81"/>
    </row>
    <row r="1182" spans="1:17" x14ac:dyDescent="0.25">
      <c r="A1182" s="82"/>
      <c r="B1182" s="83" t="s">
        <v>266</v>
      </c>
      <c r="C1182" s="84"/>
      <c r="D1182" s="15"/>
      <c r="E1182" s="81"/>
      <c r="F1182" s="78"/>
      <c r="G1182" s="79"/>
      <c r="H1182" s="80"/>
      <c r="I1182" s="78"/>
      <c r="J1182" s="79"/>
      <c r="K1182" s="80"/>
      <c r="L1182" s="84"/>
      <c r="M1182" s="15"/>
      <c r="N1182" s="81"/>
      <c r="O1182" s="84">
        <f>+W798</f>
        <v>5</v>
      </c>
      <c r="P1182" s="15">
        <v>4</v>
      </c>
      <c r="Q1182" s="81">
        <f>+ROUND(O1182*P1182,2)</f>
        <v>20</v>
      </c>
    </row>
    <row r="1183" spans="1:17" x14ac:dyDescent="0.25">
      <c r="A1183" s="85" t="s">
        <v>491</v>
      </c>
      <c r="B1183" s="83" t="s">
        <v>267</v>
      </c>
      <c r="C1183" s="84">
        <f>F799</f>
        <v>2.774</v>
      </c>
      <c r="D1183" s="15">
        <v>5</v>
      </c>
      <c r="E1183" s="81">
        <f>+ROUND(C1183*D1183,2)</f>
        <v>13.87</v>
      </c>
      <c r="F1183" s="84">
        <f>K799</f>
        <v>2.8</v>
      </c>
      <c r="G1183" s="15">
        <f>+G1179</f>
        <v>5</v>
      </c>
      <c r="H1183" s="81">
        <f>+ROUND(F1183*G1183,2)</f>
        <v>14</v>
      </c>
      <c r="I1183" s="84">
        <f>O799</f>
        <v>2.8</v>
      </c>
      <c r="J1183" s="15">
        <f>+J1179</f>
        <v>5</v>
      </c>
      <c r="K1183" s="81">
        <f>+ROUND(I1183*J1183,2)</f>
        <v>14</v>
      </c>
      <c r="L1183" s="84">
        <f>S799</f>
        <v>2.8780000000000001</v>
      </c>
      <c r="M1183" s="15">
        <v>5</v>
      </c>
      <c r="N1183" s="81">
        <f>+ROUND(L1183*M1183,2)</f>
        <v>14.39</v>
      </c>
      <c r="O1183" s="84"/>
      <c r="P1183" s="15"/>
      <c r="Q1183" s="81"/>
    </row>
    <row r="1184" spans="1:17" x14ac:dyDescent="0.25">
      <c r="A1184" s="82"/>
      <c r="B1184" s="83" t="s">
        <v>268</v>
      </c>
      <c r="C1184" s="84"/>
      <c r="D1184" s="15"/>
      <c r="E1184" s="81"/>
      <c r="F1184" s="78"/>
      <c r="G1184" s="79"/>
      <c r="H1184" s="80"/>
      <c r="I1184" s="78"/>
      <c r="J1184" s="79"/>
      <c r="K1184" s="80"/>
      <c r="L1184" s="84"/>
      <c r="M1184" s="15"/>
      <c r="N1184" s="81"/>
      <c r="O1184" s="84">
        <f>+W800</f>
        <v>5</v>
      </c>
      <c r="P1184" s="15">
        <v>4</v>
      </c>
      <c r="Q1184" s="81">
        <f>+ROUND(O1184*P1184,2)</f>
        <v>20</v>
      </c>
    </row>
    <row r="1185" spans="1:17" x14ac:dyDescent="0.25">
      <c r="A1185" s="85" t="s">
        <v>492</v>
      </c>
      <c r="B1185" s="83" t="s">
        <v>269</v>
      </c>
      <c r="C1185" s="84">
        <f>F801</f>
        <v>2.3519999999999999</v>
      </c>
      <c r="D1185" s="15">
        <v>5</v>
      </c>
      <c r="E1185" s="81">
        <f>+ROUND(C1185*D1185,2)</f>
        <v>11.76</v>
      </c>
      <c r="F1185" s="84">
        <f>K801</f>
        <v>2.8</v>
      </c>
      <c r="G1185" s="15">
        <f>+G1181</f>
        <v>5</v>
      </c>
      <c r="H1185" s="81">
        <f>+ROUND(F1185*G1185,2)</f>
        <v>14</v>
      </c>
      <c r="I1185" s="84">
        <f>O801</f>
        <v>2.8</v>
      </c>
      <c r="J1185" s="15">
        <f>+J1181</f>
        <v>5</v>
      </c>
      <c r="K1185" s="81">
        <f>+ROUND(I1185*J1185,2)</f>
        <v>14</v>
      </c>
      <c r="L1185" s="84">
        <f>S801</f>
        <v>3.2570999999999999</v>
      </c>
      <c r="M1185" s="15">
        <v>5</v>
      </c>
      <c r="N1185" s="81">
        <f>+ROUND(L1185*M1185,2)</f>
        <v>16.29</v>
      </c>
      <c r="O1185" s="84"/>
      <c r="P1185" s="15"/>
      <c r="Q1185" s="81"/>
    </row>
    <row r="1186" spans="1:17" x14ac:dyDescent="0.25">
      <c r="A1186" s="82"/>
      <c r="B1186" s="83" t="s">
        <v>270</v>
      </c>
      <c r="C1186" s="84"/>
      <c r="D1186" s="15"/>
      <c r="E1186" s="81"/>
      <c r="F1186" s="78"/>
      <c r="G1186" s="79"/>
      <c r="H1186" s="80"/>
      <c r="I1186" s="78"/>
      <c r="J1186" s="79"/>
      <c r="K1186" s="80"/>
      <c r="L1186" s="84"/>
      <c r="M1186" s="15"/>
      <c r="N1186" s="81"/>
      <c r="O1186" s="84">
        <f>+W802</f>
        <v>5</v>
      </c>
      <c r="P1186" s="15">
        <v>4</v>
      </c>
      <c r="Q1186" s="81">
        <f>+ROUND(O1186*P1186,2)</f>
        <v>20</v>
      </c>
    </row>
    <row r="1187" spans="1:17" x14ac:dyDescent="0.25">
      <c r="A1187" s="85" t="s">
        <v>493</v>
      </c>
      <c r="B1187" s="83" t="s">
        <v>271</v>
      </c>
      <c r="C1187" s="84">
        <f>F803</f>
        <v>2.331</v>
      </c>
      <c r="D1187" s="15">
        <v>5</v>
      </c>
      <c r="E1187" s="81">
        <f>+ROUND(C1187*D1187,2)</f>
        <v>11.66</v>
      </c>
      <c r="F1187" s="84">
        <f>K803</f>
        <v>2.8</v>
      </c>
      <c r="G1187" s="15">
        <f>+G1183</f>
        <v>5</v>
      </c>
      <c r="H1187" s="81">
        <f>+ROUND(F1187*G1187,2)</f>
        <v>14</v>
      </c>
      <c r="I1187" s="84">
        <f>O803</f>
        <v>2.8</v>
      </c>
      <c r="J1187" s="15">
        <f>+J1183</f>
        <v>5</v>
      </c>
      <c r="K1187" s="81">
        <f>+ROUND(I1187*J1187,2)</f>
        <v>14</v>
      </c>
      <c r="L1187" s="84">
        <f>S803</f>
        <v>3.2406000000000001</v>
      </c>
      <c r="M1187" s="15">
        <v>5</v>
      </c>
      <c r="N1187" s="81">
        <f>+ROUND(L1187*M1187,2)</f>
        <v>16.2</v>
      </c>
      <c r="O1187" s="84"/>
      <c r="P1187" s="15"/>
      <c r="Q1187" s="81"/>
    </row>
    <row r="1188" spans="1:17" x14ac:dyDescent="0.25">
      <c r="A1188" s="82"/>
      <c r="B1188" s="83" t="s">
        <v>272</v>
      </c>
      <c r="C1188" s="84"/>
      <c r="D1188" s="15"/>
      <c r="E1188" s="81"/>
      <c r="F1188" s="78"/>
      <c r="G1188" s="79"/>
      <c r="H1188" s="80"/>
      <c r="I1188" s="78"/>
      <c r="J1188" s="79"/>
      <c r="K1188" s="80"/>
      <c r="L1188" s="84"/>
      <c r="M1188" s="15"/>
      <c r="N1188" s="81"/>
      <c r="O1188" s="84">
        <f>+W804</f>
        <v>5</v>
      </c>
      <c r="P1188" s="15">
        <v>4</v>
      </c>
      <c r="Q1188" s="81">
        <f>+ROUND(O1188*P1188,2)</f>
        <v>20</v>
      </c>
    </row>
    <row r="1189" spans="1:17" x14ac:dyDescent="0.25">
      <c r="A1189" s="85" t="s">
        <v>494</v>
      </c>
      <c r="B1189" s="83" t="s">
        <v>273</v>
      </c>
      <c r="C1189" s="84">
        <f>F805</f>
        <v>2.8</v>
      </c>
      <c r="D1189" s="15">
        <v>5</v>
      </c>
      <c r="E1189" s="81">
        <f>+ROUND(C1189*D1189,2)</f>
        <v>14</v>
      </c>
      <c r="F1189" s="84">
        <f>K805</f>
        <v>2.8</v>
      </c>
      <c r="G1189" s="15">
        <f>+G1185</f>
        <v>5</v>
      </c>
      <c r="H1189" s="81">
        <f>+ROUND(F1189*G1189,2)</f>
        <v>14</v>
      </c>
      <c r="I1189" s="84">
        <f>O805</f>
        <v>2.8</v>
      </c>
      <c r="J1189" s="15">
        <f>+J1185</f>
        <v>5</v>
      </c>
      <c r="K1189" s="81">
        <f>+ROUND(I1189*J1189,2)</f>
        <v>14</v>
      </c>
      <c r="L1189" s="84">
        <f>S805</f>
        <v>2.8090000000000002</v>
      </c>
      <c r="M1189" s="15">
        <v>5</v>
      </c>
      <c r="N1189" s="81">
        <f>+ROUND(L1189*M1189,2)</f>
        <v>14.05</v>
      </c>
      <c r="O1189" s="84"/>
      <c r="P1189" s="15"/>
      <c r="Q1189" s="81"/>
    </row>
    <row r="1190" spans="1:17" x14ac:dyDescent="0.25">
      <c r="A1190" s="82"/>
      <c r="B1190" s="83" t="s">
        <v>274</v>
      </c>
      <c r="C1190" s="84"/>
      <c r="D1190" s="15"/>
      <c r="E1190" s="81"/>
      <c r="F1190" s="78"/>
      <c r="G1190" s="79"/>
      <c r="H1190" s="80"/>
      <c r="I1190" s="78"/>
      <c r="J1190" s="79"/>
      <c r="K1190" s="80"/>
      <c r="L1190" s="84"/>
      <c r="M1190" s="15"/>
      <c r="N1190" s="81"/>
      <c r="O1190" s="84">
        <f>+W806</f>
        <v>5</v>
      </c>
      <c r="P1190" s="15">
        <v>4</v>
      </c>
      <c r="Q1190" s="81">
        <f>+ROUND(O1190*P1190,2)</f>
        <v>20</v>
      </c>
    </row>
    <row r="1191" spans="1:17" x14ac:dyDescent="0.25">
      <c r="A1191" s="85" t="s">
        <v>495</v>
      </c>
      <c r="B1191" s="83" t="s">
        <v>275</v>
      </c>
      <c r="C1191" s="84">
        <f>F807</f>
        <v>2.3050000000000002</v>
      </c>
      <c r="D1191" s="15">
        <v>5</v>
      </c>
      <c r="E1191" s="81">
        <f>+ROUND(C1191*D1191,2)</f>
        <v>11.53</v>
      </c>
      <c r="F1191" s="84">
        <f>K807</f>
        <v>2.8</v>
      </c>
      <c r="G1191" s="15">
        <f>+G1187</f>
        <v>5</v>
      </c>
      <c r="H1191" s="81">
        <f>+ROUND(F1191*G1191,2)</f>
        <v>14</v>
      </c>
      <c r="I1191" s="84">
        <f>O807</f>
        <v>2.8</v>
      </c>
      <c r="J1191" s="15">
        <f>+J1187</f>
        <v>5</v>
      </c>
      <c r="K1191" s="81">
        <f>+ROUND(I1191*J1191,2)</f>
        <v>14</v>
      </c>
      <c r="L1191" s="84">
        <f>S807</f>
        <v>3.2850000000000001</v>
      </c>
      <c r="M1191" s="15">
        <v>5</v>
      </c>
      <c r="N1191" s="81">
        <f>+ROUND(L1191*M1191,2)</f>
        <v>16.43</v>
      </c>
      <c r="O1191" s="84"/>
      <c r="P1191" s="15"/>
      <c r="Q1191" s="81"/>
    </row>
    <row r="1192" spans="1:17" x14ac:dyDescent="0.25">
      <c r="A1192" s="82"/>
      <c r="B1192" s="83" t="s">
        <v>276</v>
      </c>
      <c r="C1192" s="84"/>
      <c r="D1192" s="15"/>
      <c r="E1192" s="81"/>
      <c r="F1192" s="78"/>
      <c r="G1192" s="79"/>
      <c r="H1192" s="80"/>
      <c r="I1192" s="78"/>
      <c r="J1192" s="79"/>
      <c r="K1192" s="80"/>
      <c r="L1192" s="84"/>
      <c r="M1192" s="15"/>
      <c r="N1192" s="81"/>
      <c r="O1192" s="84">
        <f>+W808</f>
        <v>5</v>
      </c>
      <c r="P1192" s="15">
        <v>4</v>
      </c>
      <c r="Q1192" s="81">
        <f>+ROUND(O1192*P1192,2)</f>
        <v>20</v>
      </c>
    </row>
    <row r="1193" spans="1:17" x14ac:dyDescent="0.25">
      <c r="A1193" s="85" t="s">
        <v>496</v>
      </c>
      <c r="B1193" s="83" t="s">
        <v>277</v>
      </c>
      <c r="C1193" s="84">
        <f>F809</f>
        <v>2.8</v>
      </c>
      <c r="D1193" s="15">
        <v>5</v>
      </c>
      <c r="E1193" s="81">
        <f>+ROUND(C1193*D1193,2)</f>
        <v>14</v>
      </c>
      <c r="F1193" s="84">
        <f>K809</f>
        <v>2.8</v>
      </c>
      <c r="G1193" s="15">
        <f>+G1189</f>
        <v>5</v>
      </c>
      <c r="H1193" s="81">
        <f>+ROUND(F1193*G1193,2)</f>
        <v>14</v>
      </c>
      <c r="I1193" s="84">
        <f>O809</f>
        <v>2.8</v>
      </c>
      <c r="J1193" s="15">
        <f>+J1189</f>
        <v>5</v>
      </c>
      <c r="K1193" s="81">
        <f>+ROUND(I1193*J1193,2)</f>
        <v>14</v>
      </c>
      <c r="L1193" s="84">
        <f>S809</f>
        <v>2.8</v>
      </c>
      <c r="M1193" s="15">
        <v>5</v>
      </c>
      <c r="N1193" s="81">
        <f>+ROUND(L1193*M1193,2)</f>
        <v>14</v>
      </c>
      <c r="O1193" s="84"/>
      <c r="P1193" s="15"/>
      <c r="Q1193" s="81"/>
    </row>
    <row r="1194" spans="1:17" x14ac:dyDescent="0.25">
      <c r="A1194" s="82"/>
      <c r="B1194" s="83" t="s">
        <v>278</v>
      </c>
      <c r="C1194" s="84"/>
      <c r="D1194" s="15"/>
      <c r="E1194" s="81"/>
      <c r="F1194" s="78"/>
      <c r="G1194" s="79"/>
      <c r="H1194" s="80"/>
      <c r="I1194" s="78"/>
      <c r="J1194" s="79"/>
      <c r="K1194" s="80"/>
      <c r="L1194" s="84"/>
      <c r="M1194" s="15"/>
      <c r="N1194" s="81"/>
      <c r="O1194" s="84">
        <f>+W810</f>
        <v>5</v>
      </c>
      <c r="P1194" s="15">
        <v>4</v>
      </c>
      <c r="Q1194" s="81">
        <f>+ROUND(O1194*P1194,2)</f>
        <v>20</v>
      </c>
    </row>
    <row r="1195" spans="1:17" x14ac:dyDescent="0.25">
      <c r="A1195" s="85" t="s">
        <v>497</v>
      </c>
      <c r="B1195" s="83" t="s">
        <v>279</v>
      </c>
      <c r="C1195" s="84">
        <f>F811</f>
        <v>2.8</v>
      </c>
      <c r="D1195" s="15">
        <v>5</v>
      </c>
      <c r="E1195" s="81">
        <f>+ROUND(C1195*D1195,2)</f>
        <v>14</v>
      </c>
      <c r="F1195" s="84">
        <f>K811</f>
        <v>2.8</v>
      </c>
      <c r="G1195" s="15">
        <f>+G1191</f>
        <v>5</v>
      </c>
      <c r="H1195" s="81">
        <f>+ROUND(F1195*G1195,2)</f>
        <v>14</v>
      </c>
      <c r="I1195" s="84">
        <f>O811</f>
        <v>2.8</v>
      </c>
      <c r="J1195" s="15">
        <f>+J1191</f>
        <v>5</v>
      </c>
      <c r="K1195" s="81">
        <f>+ROUND(I1195*J1195,2)</f>
        <v>14</v>
      </c>
      <c r="L1195" s="84">
        <f>S811</f>
        <v>2.8</v>
      </c>
      <c r="M1195" s="15">
        <v>5</v>
      </c>
      <c r="N1195" s="81">
        <f>+ROUND(L1195*M1195,2)</f>
        <v>14</v>
      </c>
      <c r="O1195" s="84"/>
      <c r="P1195" s="15"/>
      <c r="Q1195" s="81"/>
    </row>
    <row r="1196" spans="1:17" x14ac:dyDescent="0.25">
      <c r="A1196" s="82"/>
      <c r="B1196" s="83" t="s">
        <v>280</v>
      </c>
      <c r="C1196" s="84"/>
      <c r="D1196" s="15"/>
      <c r="E1196" s="81"/>
      <c r="F1196" s="78"/>
      <c r="G1196" s="79"/>
      <c r="H1196" s="80"/>
      <c r="I1196" s="78"/>
      <c r="J1196" s="79"/>
      <c r="K1196" s="80"/>
      <c r="L1196" s="84"/>
      <c r="M1196" s="15"/>
      <c r="N1196" s="81"/>
      <c r="O1196" s="84">
        <f>+W812</f>
        <v>5</v>
      </c>
      <c r="P1196" s="15">
        <v>4</v>
      </c>
      <c r="Q1196" s="81">
        <f>+ROUND(O1196*P1196,2)</f>
        <v>20</v>
      </c>
    </row>
    <row r="1197" spans="1:17" x14ac:dyDescent="0.25">
      <c r="A1197" s="85" t="s">
        <v>498</v>
      </c>
      <c r="B1197" s="83" t="s">
        <v>281</v>
      </c>
      <c r="C1197" s="84">
        <f>F813</f>
        <v>2.8</v>
      </c>
      <c r="D1197" s="15">
        <v>5</v>
      </c>
      <c r="E1197" s="81">
        <f>+ROUND(C1197*D1197,2)</f>
        <v>14</v>
      </c>
      <c r="F1197" s="84">
        <f>K813</f>
        <v>2.8</v>
      </c>
      <c r="G1197" s="15">
        <f>+G1193</f>
        <v>5</v>
      </c>
      <c r="H1197" s="81">
        <f>+ROUND(F1197*G1197,2)</f>
        <v>14</v>
      </c>
      <c r="I1197" s="84">
        <f>O813</f>
        <v>2.8</v>
      </c>
      <c r="J1197" s="15">
        <f>+J1193</f>
        <v>5</v>
      </c>
      <c r="K1197" s="81">
        <f>+ROUND(I1197*J1197,2)</f>
        <v>14</v>
      </c>
      <c r="L1197" s="84">
        <f>S813</f>
        <v>2.8</v>
      </c>
      <c r="M1197" s="15">
        <v>5</v>
      </c>
      <c r="N1197" s="81">
        <f>+ROUND(L1197*M1197,2)</f>
        <v>14</v>
      </c>
      <c r="O1197" s="84"/>
      <c r="P1197" s="15"/>
      <c r="Q1197" s="81"/>
    </row>
    <row r="1198" spans="1:17" x14ac:dyDescent="0.25">
      <c r="A1198" s="82"/>
      <c r="B1198" s="83" t="s">
        <v>282</v>
      </c>
      <c r="C1198" s="84"/>
      <c r="D1198" s="15"/>
      <c r="E1198" s="81"/>
      <c r="F1198" s="78"/>
      <c r="G1198" s="79"/>
      <c r="H1198" s="80"/>
      <c r="I1198" s="78"/>
      <c r="J1198" s="79"/>
      <c r="K1198" s="80"/>
      <c r="L1198" s="84"/>
      <c r="M1198" s="15"/>
      <c r="N1198" s="81"/>
      <c r="O1198" s="84">
        <f>+W814</f>
        <v>5</v>
      </c>
      <c r="P1198" s="15">
        <v>4</v>
      </c>
      <c r="Q1198" s="81">
        <f>+ROUND(O1198*P1198,2)</f>
        <v>20</v>
      </c>
    </row>
    <row r="1199" spans="1:17" x14ac:dyDescent="0.25">
      <c r="A1199" s="85" t="s">
        <v>499</v>
      </c>
      <c r="B1199" s="83" t="s">
        <v>283</v>
      </c>
      <c r="C1199" s="84">
        <f>F815</f>
        <v>2.8</v>
      </c>
      <c r="D1199" s="15">
        <v>5</v>
      </c>
      <c r="E1199" s="81">
        <f>+ROUND(C1199*D1199,2)</f>
        <v>14</v>
      </c>
      <c r="F1199" s="84">
        <f>K815</f>
        <v>2.8</v>
      </c>
      <c r="G1199" s="15">
        <f>+G1195</f>
        <v>5</v>
      </c>
      <c r="H1199" s="81">
        <f>+ROUND(F1199*G1199,2)</f>
        <v>14</v>
      </c>
      <c r="I1199" s="84">
        <f>O815</f>
        <v>2.8</v>
      </c>
      <c r="J1199" s="15">
        <f>+J1195</f>
        <v>5</v>
      </c>
      <c r="K1199" s="81">
        <f>+ROUND(I1199*J1199,2)</f>
        <v>14</v>
      </c>
      <c r="L1199" s="84">
        <f>S815</f>
        <v>2.8</v>
      </c>
      <c r="M1199" s="15">
        <v>5</v>
      </c>
      <c r="N1199" s="81">
        <f>+ROUND(L1199*M1199,2)</f>
        <v>14</v>
      </c>
      <c r="O1199" s="84"/>
      <c r="P1199" s="15"/>
      <c r="Q1199" s="81"/>
    </row>
    <row r="1200" spans="1:17" x14ac:dyDescent="0.25">
      <c r="A1200" s="82"/>
      <c r="B1200" s="83" t="s">
        <v>284</v>
      </c>
      <c r="C1200" s="84"/>
      <c r="D1200" s="15"/>
      <c r="E1200" s="81"/>
      <c r="F1200" s="78"/>
      <c r="G1200" s="79"/>
      <c r="H1200" s="80"/>
      <c r="I1200" s="78"/>
      <c r="J1200" s="79"/>
      <c r="K1200" s="80"/>
      <c r="L1200" s="84"/>
      <c r="M1200" s="15"/>
      <c r="N1200" s="81"/>
      <c r="O1200" s="84">
        <f>+W816</f>
        <v>5</v>
      </c>
      <c r="P1200" s="15">
        <v>4</v>
      </c>
      <c r="Q1200" s="81">
        <f>+ROUND(O1200*P1200,2)</f>
        <v>20</v>
      </c>
    </row>
    <row r="1201" spans="1:17" x14ac:dyDescent="0.25">
      <c r="A1201" s="85" t="s">
        <v>500</v>
      </c>
      <c r="B1201" s="83" t="s">
        <v>285</v>
      </c>
      <c r="C1201" s="84">
        <f>F817</f>
        <v>2.8</v>
      </c>
      <c r="D1201" s="15">
        <v>5</v>
      </c>
      <c r="E1201" s="81">
        <f>+ROUND(C1201*D1201,2)</f>
        <v>14</v>
      </c>
      <c r="F1201" s="84">
        <f>K817</f>
        <v>2.8</v>
      </c>
      <c r="G1201" s="15">
        <f>+G1197</f>
        <v>5</v>
      </c>
      <c r="H1201" s="81">
        <f>+ROUND(F1201*G1201,2)</f>
        <v>14</v>
      </c>
      <c r="I1201" s="84">
        <f>O817</f>
        <v>2.8</v>
      </c>
      <c r="J1201" s="15">
        <f>+J1197</f>
        <v>5</v>
      </c>
      <c r="K1201" s="81">
        <f>+ROUND(I1201*J1201,2)</f>
        <v>14</v>
      </c>
      <c r="L1201" s="84">
        <f>S817</f>
        <v>2.8</v>
      </c>
      <c r="M1201" s="15">
        <v>5</v>
      </c>
      <c r="N1201" s="81">
        <f>+ROUND(L1201*M1201,2)</f>
        <v>14</v>
      </c>
      <c r="O1201" s="84"/>
      <c r="P1201" s="15"/>
      <c r="Q1201" s="81"/>
    </row>
    <row r="1202" spans="1:17" x14ac:dyDescent="0.25">
      <c r="A1202" s="82"/>
      <c r="B1202" s="83" t="s">
        <v>286</v>
      </c>
      <c r="C1202" s="84"/>
      <c r="D1202" s="15"/>
      <c r="E1202" s="81"/>
      <c r="F1202" s="78"/>
      <c r="G1202" s="79"/>
      <c r="H1202" s="80"/>
      <c r="I1202" s="78"/>
      <c r="J1202" s="79"/>
      <c r="K1202" s="80"/>
      <c r="L1202" s="84"/>
      <c r="M1202" s="15"/>
      <c r="N1202" s="81"/>
      <c r="O1202" s="84">
        <f>+W818</f>
        <v>5</v>
      </c>
      <c r="P1202" s="15">
        <v>4</v>
      </c>
      <c r="Q1202" s="81">
        <f>+ROUND(O1202*P1202,2)</f>
        <v>20</v>
      </c>
    </row>
    <row r="1203" spans="1:17" x14ac:dyDescent="0.25">
      <c r="A1203" s="85" t="s">
        <v>501</v>
      </c>
      <c r="B1203" s="83" t="s">
        <v>287</v>
      </c>
      <c r="C1203" s="84">
        <f>F819</f>
        <v>3.18</v>
      </c>
      <c r="D1203" s="15">
        <v>5</v>
      </c>
      <c r="E1203" s="81">
        <f>+ROUND(C1203*D1203,2)</f>
        <v>15.9</v>
      </c>
      <c r="F1203" s="84">
        <f>K819</f>
        <v>2.8</v>
      </c>
      <c r="G1203" s="15">
        <f>+G1199</f>
        <v>5</v>
      </c>
      <c r="H1203" s="81">
        <f>+ROUND(F1203*G1203,2)</f>
        <v>14</v>
      </c>
      <c r="I1203" s="84">
        <f>O819</f>
        <v>2.8</v>
      </c>
      <c r="J1203" s="15">
        <f>+J1199</f>
        <v>5</v>
      </c>
      <c r="K1203" s="81">
        <f>+ROUND(I1203*J1203,2)</f>
        <v>14</v>
      </c>
      <c r="L1203" s="84">
        <f>S819</f>
        <v>2.407</v>
      </c>
      <c r="M1203" s="15">
        <v>5</v>
      </c>
      <c r="N1203" s="81">
        <f>+ROUND(L1203*M1203,2)</f>
        <v>12.04</v>
      </c>
      <c r="O1203" s="84"/>
      <c r="P1203" s="15"/>
      <c r="Q1203" s="81"/>
    </row>
    <row r="1204" spans="1:17" x14ac:dyDescent="0.25">
      <c r="A1204" s="82"/>
      <c r="B1204" s="83" t="s">
        <v>288</v>
      </c>
      <c r="C1204" s="84"/>
      <c r="D1204" s="15"/>
      <c r="E1204" s="81"/>
      <c r="F1204" s="78"/>
      <c r="G1204" s="79"/>
      <c r="H1204" s="80"/>
      <c r="I1204" s="78"/>
      <c r="J1204" s="79"/>
      <c r="K1204" s="80"/>
      <c r="L1204" s="84"/>
      <c r="M1204" s="15"/>
      <c r="N1204" s="81"/>
      <c r="O1204" s="84">
        <f>+W820</f>
        <v>5</v>
      </c>
      <c r="P1204" s="15">
        <v>4</v>
      </c>
      <c r="Q1204" s="81">
        <f>+ROUND(O1204*P1204,2)</f>
        <v>20</v>
      </c>
    </row>
    <row r="1205" spans="1:17" x14ac:dyDescent="0.25">
      <c r="A1205" s="85" t="s">
        <v>502</v>
      </c>
      <c r="B1205" s="83" t="s">
        <v>289</v>
      </c>
      <c r="C1205" s="84">
        <f>F821</f>
        <v>2.9529999999999998</v>
      </c>
      <c r="D1205" s="15">
        <v>5</v>
      </c>
      <c r="E1205" s="81">
        <f>+ROUND(C1205*D1205,2)</f>
        <v>14.77</v>
      </c>
      <c r="F1205" s="84">
        <f>K821</f>
        <v>2.8</v>
      </c>
      <c r="G1205" s="15">
        <f>+G1201</f>
        <v>5</v>
      </c>
      <c r="H1205" s="81">
        <f>+ROUND(F1205*G1205,2)</f>
        <v>14</v>
      </c>
      <c r="I1205" s="84">
        <f>O821</f>
        <v>2.8</v>
      </c>
      <c r="J1205" s="15">
        <f>+J1201</f>
        <v>5</v>
      </c>
      <c r="K1205" s="81">
        <f>+ROUND(I1205*J1205,2)</f>
        <v>14</v>
      </c>
      <c r="L1205" s="84">
        <f>S821</f>
        <v>2.6328999999999998</v>
      </c>
      <c r="M1205" s="15">
        <v>5</v>
      </c>
      <c r="N1205" s="81">
        <f>+ROUND(L1205*M1205,2)</f>
        <v>13.16</v>
      </c>
      <c r="O1205" s="84"/>
      <c r="P1205" s="15"/>
      <c r="Q1205" s="81"/>
    </row>
    <row r="1206" spans="1:17" x14ac:dyDescent="0.25">
      <c r="A1206" s="82"/>
      <c r="B1206" s="83" t="s">
        <v>290</v>
      </c>
      <c r="C1206" s="84"/>
      <c r="D1206" s="15"/>
      <c r="E1206" s="81"/>
      <c r="F1206" s="78"/>
      <c r="G1206" s="79"/>
      <c r="H1206" s="80"/>
      <c r="I1206" s="78"/>
      <c r="J1206" s="79"/>
      <c r="K1206" s="80"/>
      <c r="L1206" s="84"/>
      <c r="M1206" s="15"/>
      <c r="N1206" s="81"/>
      <c r="O1206" s="84">
        <f>+W822</f>
        <v>5.3319999999999999</v>
      </c>
      <c r="P1206" s="15">
        <v>4</v>
      </c>
      <c r="Q1206" s="81">
        <f>+ROUND(O1206*P1206,2)</f>
        <v>21.33</v>
      </c>
    </row>
    <row r="1207" spans="1:17" x14ac:dyDescent="0.25">
      <c r="A1207" s="85" t="s">
        <v>503</v>
      </c>
      <c r="B1207" s="83" t="s">
        <v>291</v>
      </c>
      <c r="C1207" s="84">
        <f>F823</f>
        <v>2.806</v>
      </c>
      <c r="D1207" s="15">
        <v>5</v>
      </c>
      <c r="E1207" s="81">
        <f>+ROUND(C1207*D1207,2)</f>
        <v>14.03</v>
      </c>
      <c r="F1207" s="84">
        <f>K823</f>
        <v>2.8</v>
      </c>
      <c r="G1207" s="15">
        <f>+G1203</f>
        <v>5</v>
      </c>
      <c r="H1207" s="81">
        <f>+ROUND(F1207*G1207,2)</f>
        <v>14</v>
      </c>
      <c r="I1207" s="84">
        <f>O823</f>
        <v>2.8</v>
      </c>
      <c r="J1207" s="15">
        <f>+J1203</f>
        <v>5</v>
      </c>
      <c r="K1207" s="81">
        <f>+ROUND(I1207*J1207,2)</f>
        <v>14</v>
      </c>
      <c r="L1207" s="84">
        <f>S823</f>
        <v>2.7951999999999999</v>
      </c>
      <c r="M1207" s="15">
        <v>5</v>
      </c>
      <c r="N1207" s="81">
        <f>+ROUND(L1207*M1207,2)</f>
        <v>13.98</v>
      </c>
      <c r="O1207" s="84"/>
      <c r="P1207" s="15"/>
      <c r="Q1207" s="81"/>
    </row>
    <row r="1208" spans="1:17" x14ac:dyDescent="0.25">
      <c r="A1208" s="82"/>
      <c r="B1208" s="83" t="s">
        <v>292</v>
      </c>
      <c r="C1208" s="84"/>
      <c r="D1208" s="15"/>
      <c r="E1208" s="81"/>
      <c r="F1208" s="78"/>
      <c r="G1208" s="79"/>
      <c r="H1208" s="80"/>
      <c r="I1208" s="78"/>
      <c r="J1208" s="79"/>
      <c r="K1208" s="80"/>
      <c r="L1208" s="84"/>
      <c r="M1208" s="15"/>
      <c r="N1208" s="81"/>
      <c r="O1208" s="84">
        <f>+W824</f>
        <v>5.7809999999999997</v>
      </c>
      <c r="P1208" s="15">
        <v>4</v>
      </c>
      <c r="Q1208" s="81">
        <f>+ROUND(O1208*P1208,2)</f>
        <v>23.12</v>
      </c>
    </row>
    <row r="1209" spans="1:17" x14ac:dyDescent="0.25">
      <c r="A1209" s="85" t="s">
        <v>504</v>
      </c>
      <c r="B1209" s="83" t="s">
        <v>293</v>
      </c>
      <c r="C1209" s="84">
        <f>F825</f>
        <v>2.8340000000000001</v>
      </c>
      <c r="D1209" s="15">
        <v>5</v>
      </c>
      <c r="E1209" s="81">
        <f>+ROUND(C1209*D1209,2)</f>
        <v>14.17</v>
      </c>
      <c r="F1209" s="84">
        <f>K825</f>
        <v>2.8</v>
      </c>
      <c r="G1209" s="15">
        <f>+G1205</f>
        <v>5</v>
      </c>
      <c r="H1209" s="81">
        <f>+ROUND(F1209*G1209,2)</f>
        <v>14</v>
      </c>
      <c r="I1209" s="84">
        <f>O825</f>
        <v>2.8</v>
      </c>
      <c r="J1209" s="15">
        <f>+J1205</f>
        <v>5</v>
      </c>
      <c r="K1209" s="81">
        <f>+ROUND(I1209*J1209,2)</f>
        <v>14</v>
      </c>
      <c r="L1209" s="84">
        <f>S825</f>
        <v>2.8243</v>
      </c>
      <c r="M1209" s="15">
        <v>5</v>
      </c>
      <c r="N1209" s="81">
        <f>+ROUND(L1209*M1209,2)</f>
        <v>14.12</v>
      </c>
      <c r="O1209" s="84"/>
      <c r="P1209" s="15"/>
      <c r="Q1209" s="81"/>
    </row>
    <row r="1210" spans="1:17" x14ac:dyDescent="0.25">
      <c r="A1210" s="82"/>
      <c r="B1210" s="83" t="s">
        <v>294</v>
      </c>
      <c r="C1210" s="84"/>
      <c r="D1210" s="15"/>
      <c r="E1210" s="81"/>
      <c r="F1210" s="78"/>
      <c r="G1210" s="79"/>
      <c r="H1210" s="80"/>
      <c r="I1210" s="78"/>
      <c r="J1210" s="79"/>
      <c r="K1210" s="80"/>
      <c r="L1210" s="84"/>
      <c r="M1210" s="15"/>
      <c r="N1210" s="81"/>
      <c r="O1210" s="84">
        <f>+W826</f>
        <v>6.2309999999999999</v>
      </c>
      <c r="P1210" s="15">
        <v>4</v>
      </c>
      <c r="Q1210" s="81">
        <f>+ROUND(O1210*P1210,2)</f>
        <v>24.92</v>
      </c>
    </row>
    <row r="1211" spans="1:17" x14ac:dyDescent="0.25">
      <c r="A1211" s="85" t="s">
        <v>505</v>
      </c>
      <c r="B1211" s="83" t="s">
        <v>295</v>
      </c>
      <c r="C1211" s="84">
        <f>F827</f>
        <v>2.8140000000000001</v>
      </c>
      <c r="D1211" s="15">
        <v>5</v>
      </c>
      <c r="E1211" s="81">
        <f>+ROUND(C1211*D1211,2)</f>
        <v>14.07</v>
      </c>
      <c r="F1211" s="84">
        <f>K827</f>
        <v>2.8</v>
      </c>
      <c r="G1211" s="15">
        <f>+G1207</f>
        <v>5</v>
      </c>
      <c r="H1211" s="81">
        <f>+ROUND(F1211*G1211,2)</f>
        <v>14</v>
      </c>
      <c r="I1211" s="84">
        <f>O827</f>
        <v>2.8</v>
      </c>
      <c r="J1211" s="15">
        <f>+J1207</f>
        <v>5</v>
      </c>
      <c r="K1211" s="81">
        <f>+ROUND(I1211*J1211,2)</f>
        <v>14</v>
      </c>
      <c r="L1211" s="84">
        <f>S827</f>
        <v>2.8243</v>
      </c>
      <c r="M1211" s="15">
        <v>5</v>
      </c>
      <c r="N1211" s="81">
        <f>+ROUND(L1211*M1211,2)</f>
        <v>14.12</v>
      </c>
      <c r="O1211" s="84"/>
      <c r="P1211" s="15"/>
      <c r="Q1211" s="81"/>
    </row>
    <row r="1212" spans="1:17" x14ac:dyDescent="0.25">
      <c r="A1212" s="82"/>
      <c r="B1212" s="83" t="s">
        <v>296</v>
      </c>
      <c r="C1212" s="84"/>
      <c r="D1212" s="15"/>
      <c r="E1212" s="81"/>
      <c r="F1212" s="78"/>
      <c r="G1212" s="79"/>
      <c r="H1212" s="80"/>
      <c r="I1212" s="78"/>
      <c r="J1212" s="79"/>
      <c r="K1212" s="80"/>
      <c r="L1212" s="84"/>
      <c r="M1212" s="15"/>
      <c r="N1212" s="81"/>
      <c r="O1212" s="84">
        <f>+W828</f>
        <v>6.35</v>
      </c>
      <c r="P1212" s="15">
        <v>4</v>
      </c>
      <c r="Q1212" s="81">
        <f>+ROUND(O1212*P1212,2)</f>
        <v>25.4</v>
      </c>
    </row>
    <row r="1213" spans="1:17" x14ac:dyDescent="0.25">
      <c r="A1213" s="85" t="s">
        <v>506</v>
      </c>
      <c r="B1213" s="83" t="s">
        <v>297</v>
      </c>
      <c r="C1213" s="84">
        <f>F829</f>
        <v>1.6240000000000001</v>
      </c>
      <c r="D1213" s="15">
        <v>5</v>
      </c>
      <c r="E1213" s="81">
        <f>+ROUND(C1213*D1213,2)</f>
        <v>8.1199999999999992</v>
      </c>
      <c r="F1213" s="84">
        <f>K829</f>
        <v>2.8</v>
      </c>
      <c r="G1213" s="15">
        <f>+G1209</f>
        <v>5</v>
      </c>
      <c r="H1213" s="81">
        <f>+ROUND(F1213*G1213,2)</f>
        <v>14</v>
      </c>
      <c r="I1213" s="84">
        <f>O829</f>
        <v>2.8</v>
      </c>
      <c r="J1213" s="15">
        <f>+J1209</f>
        <v>5</v>
      </c>
      <c r="K1213" s="81">
        <f>+ROUND(I1213*J1213,2)</f>
        <v>14</v>
      </c>
      <c r="L1213" s="84">
        <f>S829</f>
        <v>3.5518000000000001</v>
      </c>
      <c r="M1213" s="15">
        <v>5</v>
      </c>
      <c r="N1213" s="81">
        <f>+ROUND(L1213*M1213,2)</f>
        <v>17.760000000000002</v>
      </c>
      <c r="O1213" s="84"/>
      <c r="P1213" s="15"/>
      <c r="Q1213" s="81"/>
    </row>
    <row r="1214" spans="1:17" x14ac:dyDescent="0.25">
      <c r="A1214" s="82"/>
      <c r="B1214" s="83" t="s">
        <v>298</v>
      </c>
      <c r="C1214" s="84"/>
      <c r="D1214" s="15"/>
      <c r="E1214" s="81"/>
      <c r="F1214" s="78"/>
      <c r="G1214" s="79"/>
      <c r="H1214" s="80"/>
      <c r="I1214" s="78"/>
      <c r="J1214" s="79"/>
      <c r="K1214" s="80"/>
      <c r="L1214" s="84"/>
      <c r="M1214" s="15"/>
      <c r="N1214" s="81"/>
      <c r="O1214" s="84">
        <f>+W830</f>
        <v>6.35</v>
      </c>
      <c r="P1214" s="15">
        <v>4</v>
      </c>
      <c r="Q1214" s="81">
        <f>+ROUND(O1214*P1214,2)</f>
        <v>25.4</v>
      </c>
    </row>
    <row r="1215" spans="1:17" x14ac:dyDescent="0.25">
      <c r="A1215" s="85" t="s">
        <v>507</v>
      </c>
      <c r="B1215" s="83" t="s">
        <v>299</v>
      </c>
      <c r="C1215" s="84">
        <f>F831</f>
        <v>1.3089999999999999</v>
      </c>
      <c r="D1215" s="15">
        <v>5</v>
      </c>
      <c r="E1215" s="81">
        <f>+ROUND(C1215*D1215,2)</f>
        <v>6.55</v>
      </c>
      <c r="F1215" s="84">
        <f>K831</f>
        <v>2.8</v>
      </c>
      <c r="G1215" s="15">
        <f>+G1211</f>
        <v>5</v>
      </c>
      <c r="H1215" s="81">
        <f>+ROUND(F1215*G1215,2)</f>
        <v>14</v>
      </c>
      <c r="I1215" s="84">
        <f>O831</f>
        <v>2.8</v>
      </c>
      <c r="J1215" s="15">
        <f>+J1211</f>
        <v>5</v>
      </c>
      <c r="K1215" s="81">
        <f>+ROUND(I1215*J1215,2)</f>
        <v>14</v>
      </c>
      <c r="L1215" s="84">
        <f>S831</f>
        <v>3.7153</v>
      </c>
      <c r="M1215" s="15">
        <v>5</v>
      </c>
      <c r="N1215" s="81">
        <f>+ROUND(L1215*M1215,2)</f>
        <v>18.579999999999998</v>
      </c>
      <c r="O1215" s="84"/>
      <c r="P1215" s="15"/>
      <c r="Q1215" s="81"/>
    </row>
    <row r="1216" spans="1:17" x14ac:dyDescent="0.25">
      <c r="A1216" s="82"/>
      <c r="B1216" s="83" t="s">
        <v>300</v>
      </c>
      <c r="C1216" s="84"/>
      <c r="D1216" s="15"/>
      <c r="E1216" s="81"/>
      <c r="F1216" s="78"/>
      <c r="G1216" s="79"/>
      <c r="H1216" s="80"/>
      <c r="I1216" s="78"/>
      <c r="J1216" s="79"/>
      <c r="K1216" s="80"/>
      <c r="L1216" s="84"/>
      <c r="M1216" s="15"/>
      <c r="N1216" s="81"/>
      <c r="O1216" s="84">
        <f>+W832</f>
        <v>6.35</v>
      </c>
      <c r="P1216" s="15">
        <v>4</v>
      </c>
      <c r="Q1216" s="81">
        <f>+ROUND(O1216*P1216,2)</f>
        <v>25.4</v>
      </c>
    </row>
    <row r="1217" spans="1:17" x14ac:dyDescent="0.25">
      <c r="A1217" s="85" t="s">
        <v>508</v>
      </c>
      <c r="B1217" s="83" t="s">
        <v>301</v>
      </c>
      <c r="C1217" s="84">
        <f>F833</f>
        <v>1.5129999999999999</v>
      </c>
      <c r="D1217" s="15">
        <v>5</v>
      </c>
      <c r="E1217" s="81">
        <f>+ROUND(C1217*D1217,2)</f>
        <v>7.57</v>
      </c>
      <c r="F1217" s="84">
        <f>K833</f>
        <v>2.8</v>
      </c>
      <c r="G1217" s="15">
        <f>+G1213</f>
        <v>5</v>
      </c>
      <c r="H1217" s="81">
        <f>+ROUND(F1217*G1217,2)</f>
        <v>14</v>
      </c>
      <c r="I1217" s="84">
        <f>O833</f>
        <v>2.8</v>
      </c>
      <c r="J1217" s="15">
        <f>+J1213</f>
        <v>5</v>
      </c>
      <c r="K1217" s="81">
        <f>+ROUND(I1217*J1217,2)</f>
        <v>14</v>
      </c>
      <c r="L1217" s="84">
        <f>S833</f>
        <v>3.5989</v>
      </c>
      <c r="M1217" s="15">
        <v>5</v>
      </c>
      <c r="N1217" s="81">
        <f>+ROUND(L1217*M1217,2)</f>
        <v>17.989999999999998</v>
      </c>
      <c r="O1217" s="84"/>
      <c r="P1217" s="15"/>
      <c r="Q1217" s="81"/>
    </row>
    <row r="1218" spans="1:17" x14ac:dyDescent="0.25">
      <c r="A1218" s="82"/>
      <c r="B1218" s="83" t="s">
        <v>302</v>
      </c>
      <c r="C1218" s="84"/>
      <c r="D1218" s="15"/>
      <c r="E1218" s="81"/>
      <c r="F1218" s="78"/>
      <c r="G1218" s="79"/>
      <c r="H1218" s="80"/>
      <c r="I1218" s="78"/>
      <c r="J1218" s="79"/>
      <c r="K1218" s="80"/>
      <c r="L1218" s="84"/>
      <c r="M1218" s="15"/>
      <c r="N1218" s="81"/>
      <c r="O1218" s="84">
        <f>+W834</f>
        <v>5.7859999999999996</v>
      </c>
      <c r="P1218" s="15">
        <v>4</v>
      </c>
      <c r="Q1218" s="81">
        <f>+ROUND(O1218*P1218,2)</f>
        <v>23.14</v>
      </c>
    </row>
    <row r="1219" spans="1:17" x14ac:dyDescent="0.25">
      <c r="A1219" s="85" t="s">
        <v>509</v>
      </c>
      <c r="B1219" s="83" t="s">
        <v>303</v>
      </c>
      <c r="C1219" s="84">
        <f>F835</f>
        <v>2.94</v>
      </c>
      <c r="D1219" s="15">
        <v>5</v>
      </c>
      <c r="E1219" s="81">
        <f>+ROUND(C1219*D1219,2)</f>
        <v>14.7</v>
      </c>
      <c r="F1219" s="84">
        <f>K835</f>
        <v>2.8</v>
      </c>
      <c r="G1219" s="15">
        <f>+G1215</f>
        <v>5</v>
      </c>
      <c r="H1219" s="81">
        <f>+ROUND(F1219*G1219,2)</f>
        <v>14</v>
      </c>
      <c r="I1219" s="84">
        <f>O835</f>
        <v>2.8</v>
      </c>
      <c r="J1219" s="15">
        <f>+J1215</f>
        <v>5</v>
      </c>
      <c r="K1219" s="81">
        <f>+ROUND(I1219*J1219,2)</f>
        <v>14</v>
      </c>
      <c r="L1219" s="84">
        <f>S835</f>
        <v>2.7189999999999999</v>
      </c>
      <c r="M1219" s="15">
        <v>5</v>
      </c>
      <c r="N1219" s="81">
        <f>+ROUND(L1219*M1219,2)</f>
        <v>13.6</v>
      </c>
      <c r="O1219" s="84"/>
      <c r="P1219" s="15"/>
      <c r="Q1219" s="81"/>
    </row>
    <row r="1220" spans="1:17" x14ac:dyDescent="0.25">
      <c r="A1220" s="82"/>
      <c r="B1220" s="83" t="s">
        <v>304</v>
      </c>
      <c r="C1220" s="84"/>
      <c r="D1220" s="15"/>
      <c r="E1220" s="81"/>
      <c r="F1220" s="78"/>
      <c r="G1220" s="79"/>
      <c r="H1220" s="80"/>
      <c r="I1220" s="78"/>
      <c r="J1220" s="79"/>
      <c r="K1220" s="80"/>
      <c r="L1220" s="84"/>
      <c r="M1220" s="15"/>
      <c r="N1220" s="81"/>
      <c r="O1220" s="84">
        <f>+W836</f>
        <v>5.6</v>
      </c>
      <c r="P1220" s="15">
        <v>4</v>
      </c>
      <c r="Q1220" s="81">
        <f>+ROUND(O1220*P1220,2)</f>
        <v>22.4</v>
      </c>
    </row>
    <row r="1221" spans="1:17" x14ac:dyDescent="0.25">
      <c r="A1221" s="85" t="s">
        <v>510</v>
      </c>
      <c r="B1221" s="83" t="s">
        <v>305</v>
      </c>
      <c r="C1221" s="84">
        <f>F837</f>
        <v>2.8410000000000002</v>
      </c>
      <c r="D1221" s="15">
        <v>5</v>
      </c>
      <c r="E1221" s="81">
        <f>+ROUND(C1221*D1221,2)</f>
        <v>14.21</v>
      </c>
      <c r="F1221" s="84">
        <f>K837</f>
        <v>2.8</v>
      </c>
      <c r="G1221" s="15">
        <f>+G1217</f>
        <v>5</v>
      </c>
      <c r="H1221" s="81">
        <f>+ROUND(F1221*G1221,2)</f>
        <v>14</v>
      </c>
      <c r="I1221" s="84">
        <f>O837</f>
        <v>2.8</v>
      </c>
      <c r="J1221" s="15">
        <f>+J1217</f>
        <v>5</v>
      </c>
      <c r="K1221" s="81">
        <f>+ROUND(I1221*J1221,2)</f>
        <v>14</v>
      </c>
      <c r="L1221" s="84">
        <f>S837</f>
        <v>2.8397000000000001</v>
      </c>
      <c r="M1221" s="15">
        <v>5</v>
      </c>
      <c r="N1221" s="81">
        <f>+ROUND(L1221*M1221,2)</f>
        <v>14.2</v>
      </c>
      <c r="O1221" s="84"/>
      <c r="P1221" s="15"/>
      <c r="Q1221" s="81"/>
    </row>
    <row r="1222" spans="1:17" x14ac:dyDescent="0.25">
      <c r="A1222" s="82"/>
      <c r="B1222" s="83" t="s">
        <v>306</v>
      </c>
      <c r="C1222" s="84"/>
      <c r="D1222" s="15"/>
      <c r="E1222" s="81"/>
      <c r="F1222" s="78"/>
      <c r="G1222" s="79"/>
      <c r="H1222" s="80"/>
      <c r="I1222" s="78"/>
      <c r="J1222" s="79"/>
      <c r="K1222" s="80"/>
      <c r="L1222" s="84"/>
      <c r="M1222" s="15"/>
      <c r="N1222" s="81"/>
      <c r="O1222" s="84">
        <f>+W838</f>
        <v>5</v>
      </c>
      <c r="P1222" s="15">
        <v>4</v>
      </c>
      <c r="Q1222" s="81">
        <f>+ROUND(O1222*P1222,2)</f>
        <v>20</v>
      </c>
    </row>
    <row r="1223" spans="1:17" x14ac:dyDescent="0.25">
      <c r="A1223" s="85" t="s">
        <v>511</v>
      </c>
      <c r="B1223" s="83" t="s">
        <v>307</v>
      </c>
      <c r="C1223" s="84">
        <f>F839</f>
        <v>8.1999999999999993</v>
      </c>
      <c r="D1223" s="15">
        <v>5</v>
      </c>
      <c r="E1223" s="81">
        <f>+ROUND(C1223*D1223,2)</f>
        <v>41</v>
      </c>
      <c r="F1223" s="84">
        <f>K839</f>
        <v>2.8</v>
      </c>
      <c r="G1223" s="15">
        <f>+G1219</f>
        <v>5</v>
      </c>
      <c r="H1223" s="81">
        <f>+ROUND(F1223*G1223,2)</f>
        <v>14</v>
      </c>
      <c r="I1223" s="84">
        <f>O839</f>
        <v>2.8</v>
      </c>
      <c r="J1223" s="15">
        <f>+J1219</f>
        <v>5</v>
      </c>
      <c r="K1223" s="81">
        <f>+ROUND(I1223*J1223,2)</f>
        <v>14</v>
      </c>
      <c r="L1223" s="84">
        <f>S839</f>
        <v>2.7970000000000002</v>
      </c>
      <c r="M1223" s="15">
        <v>5</v>
      </c>
      <c r="N1223" s="81">
        <f>+ROUND(L1223*M1223,2)</f>
        <v>13.99</v>
      </c>
      <c r="O1223" s="84"/>
      <c r="P1223" s="15"/>
      <c r="Q1223" s="81"/>
    </row>
    <row r="1224" spans="1:17" x14ac:dyDescent="0.25">
      <c r="A1224" s="82"/>
      <c r="B1224" s="83" t="s">
        <v>308</v>
      </c>
      <c r="C1224" s="84"/>
      <c r="D1224" s="15"/>
      <c r="E1224" s="81"/>
      <c r="F1224" s="78"/>
      <c r="G1224" s="79"/>
      <c r="H1224" s="80"/>
      <c r="I1224" s="78"/>
      <c r="J1224" s="79"/>
      <c r="K1224" s="80"/>
      <c r="L1224" s="84"/>
      <c r="M1224" s="15"/>
      <c r="N1224" s="81"/>
      <c r="O1224" s="84">
        <f>+W840</f>
        <v>5</v>
      </c>
      <c r="P1224" s="15">
        <v>4</v>
      </c>
      <c r="Q1224" s="81">
        <f>+ROUND(O1224*P1224,2)</f>
        <v>20</v>
      </c>
    </row>
    <row r="1225" spans="1:17" x14ac:dyDescent="0.25">
      <c r="A1225" s="85" t="s">
        <v>512</v>
      </c>
      <c r="B1225" s="83" t="s">
        <v>309</v>
      </c>
      <c r="C1225" s="84">
        <f>F841</f>
        <v>2.67</v>
      </c>
      <c r="D1225" s="15">
        <v>5</v>
      </c>
      <c r="E1225" s="81">
        <f>+ROUND(C1225*D1225,2)</f>
        <v>13.35</v>
      </c>
      <c r="F1225" s="84">
        <f>K841</f>
        <v>2.8</v>
      </c>
      <c r="G1225" s="15">
        <f>+G1221</f>
        <v>5</v>
      </c>
      <c r="H1225" s="81">
        <f>+ROUND(F1225*G1225,2)</f>
        <v>14</v>
      </c>
      <c r="I1225" s="84">
        <f>O841</f>
        <v>2.8</v>
      </c>
      <c r="J1225" s="15">
        <f>+J1221</f>
        <v>5</v>
      </c>
      <c r="K1225" s="81">
        <f>+ROUND(I1225*J1225,2)</f>
        <v>14</v>
      </c>
      <c r="L1225" s="84">
        <f>S841</f>
        <v>2.7734000000000001</v>
      </c>
      <c r="M1225" s="15">
        <v>5</v>
      </c>
      <c r="N1225" s="81">
        <f>+ROUND(L1225*M1225,2)</f>
        <v>13.87</v>
      </c>
      <c r="O1225" s="84"/>
      <c r="P1225" s="15"/>
      <c r="Q1225" s="81"/>
    </row>
    <row r="1226" spans="1:17" x14ac:dyDescent="0.25">
      <c r="A1226" s="82"/>
      <c r="B1226" s="83" t="s">
        <v>310</v>
      </c>
      <c r="C1226" s="84"/>
      <c r="D1226" s="15"/>
      <c r="E1226" s="81"/>
      <c r="F1226" s="78"/>
      <c r="G1226" s="79"/>
      <c r="H1226" s="80"/>
      <c r="I1226" s="78"/>
      <c r="J1226" s="79"/>
      <c r="K1226" s="80"/>
      <c r="L1226" s="84"/>
      <c r="M1226" s="15"/>
      <c r="N1226" s="81"/>
      <c r="O1226" s="84">
        <f>+W842</f>
        <v>5.6</v>
      </c>
      <c r="P1226" s="15">
        <v>4</v>
      </c>
      <c r="Q1226" s="81">
        <f>+ROUND(O1226*P1226,2)</f>
        <v>22.4</v>
      </c>
    </row>
    <row r="1227" spans="1:17" x14ac:dyDescent="0.25">
      <c r="A1227" s="85" t="s">
        <v>513</v>
      </c>
      <c r="B1227" s="83" t="s">
        <v>311</v>
      </c>
      <c r="C1227" s="84">
        <f>F843</f>
        <v>2.794</v>
      </c>
      <c r="D1227" s="15">
        <v>5</v>
      </c>
      <c r="E1227" s="81">
        <f>+ROUND(C1227*D1227,2)</f>
        <v>13.97</v>
      </c>
      <c r="F1227" s="84">
        <f>K843</f>
        <v>2.8</v>
      </c>
      <c r="G1227" s="15">
        <f>+G1223</f>
        <v>5</v>
      </c>
      <c r="H1227" s="81">
        <f>+ROUND(F1227*G1227,2)</f>
        <v>14</v>
      </c>
      <c r="I1227" s="84">
        <f>O843</f>
        <v>2.8</v>
      </c>
      <c r="J1227" s="15">
        <f>+J1223</f>
        <v>5</v>
      </c>
      <c r="K1227" s="81">
        <f>+ROUND(I1227*J1227,2)</f>
        <v>14</v>
      </c>
      <c r="L1227" s="84">
        <f>S843</f>
        <v>2.83</v>
      </c>
      <c r="M1227" s="15">
        <v>5</v>
      </c>
      <c r="N1227" s="81">
        <f>+ROUND(L1227*M1227,2)</f>
        <v>14.15</v>
      </c>
      <c r="O1227" s="84"/>
      <c r="P1227" s="15"/>
      <c r="Q1227" s="81"/>
    </row>
    <row r="1228" spans="1:17" x14ac:dyDescent="0.25">
      <c r="A1228" s="82"/>
      <c r="B1228" s="83" t="s">
        <v>312</v>
      </c>
      <c r="C1228" s="84"/>
      <c r="D1228" s="15"/>
      <c r="E1228" s="81"/>
      <c r="F1228" s="78"/>
      <c r="G1228" s="79"/>
      <c r="H1228" s="80"/>
      <c r="I1228" s="78"/>
      <c r="J1228" s="79"/>
      <c r="K1228" s="80"/>
      <c r="L1228" s="84"/>
      <c r="M1228" s="15"/>
      <c r="N1228" s="81"/>
      <c r="O1228" s="84">
        <f>+W844</f>
        <v>5.9</v>
      </c>
      <c r="P1228" s="15">
        <v>4</v>
      </c>
      <c r="Q1228" s="81">
        <f>+ROUND(O1228*P1228,2)</f>
        <v>23.6</v>
      </c>
    </row>
    <row r="1229" spans="1:17" x14ac:dyDescent="0.25">
      <c r="A1229" s="85" t="s">
        <v>514</v>
      </c>
      <c r="B1229" s="83" t="s">
        <v>313</v>
      </c>
      <c r="C1229" s="84">
        <f>F845</f>
        <v>3.0827</v>
      </c>
      <c r="D1229" s="15">
        <v>5</v>
      </c>
      <c r="E1229" s="81">
        <f>+ROUND(C1229*D1229,2)</f>
        <v>15.41</v>
      </c>
      <c r="F1229" s="84">
        <f>K845</f>
        <v>2.8</v>
      </c>
      <c r="G1229" s="15">
        <f>+G1225</f>
        <v>5</v>
      </c>
      <c r="H1229" s="81">
        <f>+ROUND(F1229*G1229,2)</f>
        <v>14</v>
      </c>
      <c r="I1229" s="84">
        <f>O845</f>
        <v>2.8</v>
      </c>
      <c r="J1229" s="15">
        <f>+J1225</f>
        <v>5</v>
      </c>
      <c r="K1229" s="81">
        <f>+ROUND(I1229*J1229,2)</f>
        <v>14</v>
      </c>
      <c r="L1229" s="84">
        <f>S845</f>
        <v>2.4157999999999999</v>
      </c>
      <c r="M1229" s="15">
        <v>5</v>
      </c>
      <c r="N1229" s="81">
        <f>+ROUND(L1229*M1229,2)</f>
        <v>12.08</v>
      </c>
      <c r="O1229" s="84"/>
      <c r="P1229" s="15"/>
      <c r="Q1229" s="81"/>
    </row>
    <row r="1230" spans="1:17" x14ac:dyDescent="0.25">
      <c r="A1230" s="82"/>
      <c r="B1230" s="83" t="s">
        <v>314</v>
      </c>
      <c r="C1230" s="84"/>
      <c r="D1230" s="15"/>
      <c r="E1230" s="81"/>
      <c r="F1230" s="78"/>
      <c r="G1230" s="79"/>
      <c r="H1230" s="80"/>
      <c r="I1230" s="78"/>
      <c r="J1230" s="79"/>
      <c r="K1230" s="80"/>
      <c r="L1230" s="84"/>
      <c r="M1230" s="15"/>
      <c r="N1230" s="81"/>
      <c r="O1230" s="84">
        <f>+W846</f>
        <v>5.9</v>
      </c>
      <c r="P1230" s="15">
        <v>4</v>
      </c>
      <c r="Q1230" s="81">
        <f>+ROUND(O1230*P1230,2)</f>
        <v>23.6</v>
      </c>
    </row>
    <row r="1231" spans="1:17" x14ac:dyDescent="0.25">
      <c r="A1231" s="85" t="s">
        <v>515</v>
      </c>
      <c r="B1231" s="83" t="s">
        <v>315</v>
      </c>
      <c r="C1231" s="84">
        <f>F847</f>
        <v>3.6280000000000001</v>
      </c>
      <c r="D1231" s="15">
        <v>5</v>
      </c>
      <c r="E1231" s="81">
        <f>+ROUND(C1231*D1231,2)</f>
        <v>18.14</v>
      </c>
      <c r="F1231" s="84">
        <f>K847</f>
        <v>2.8</v>
      </c>
      <c r="G1231" s="15">
        <f>+G1227</f>
        <v>5</v>
      </c>
      <c r="H1231" s="81">
        <f>+ROUND(F1231*G1231,2)</f>
        <v>14</v>
      </c>
      <c r="I1231" s="84">
        <f>O847</f>
        <v>2.8</v>
      </c>
      <c r="J1231" s="15">
        <f>+J1227</f>
        <v>5</v>
      </c>
      <c r="K1231" s="81">
        <f>+ROUND(I1231*J1231,2)</f>
        <v>14</v>
      </c>
      <c r="L1231" s="84">
        <f>S847</f>
        <v>1.6380999999999999</v>
      </c>
      <c r="M1231" s="15">
        <v>5</v>
      </c>
      <c r="N1231" s="81">
        <f>+ROUND(L1231*M1231,2)</f>
        <v>8.19</v>
      </c>
      <c r="O1231" s="84"/>
      <c r="P1231" s="15"/>
      <c r="Q1231" s="81"/>
    </row>
    <row r="1232" spans="1:17" x14ac:dyDescent="0.25">
      <c r="A1232" s="82"/>
      <c r="B1232" s="83" t="s">
        <v>316</v>
      </c>
      <c r="C1232" s="84"/>
      <c r="D1232" s="15"/>
      <c r="E1232" s="81"/>
      <c r="F1232" s="78"/>
      <c r="G1232" s="79"/>
      <c r="H1232" s="80"/>
      <c r="I1232" s="78"/>
      <c r="J1232" s="79"/>
      <c r="K1232" s="80"/>
      <c r="L1232" s="84"/>
      <c r="M1232" s="15"/>
      <c r="N1232" s="81"/>
      <c r="O1232" s="84">
        <f>+W848</f>
        <v>5.9</v>
      </c>
      <c r="P1232" s="15">
        <v>4</v>
      </c>
      <c r="Q1232" s="81">
        <f>+ROUND(O1232*P1232,2)</f>
        <v>23.6</v>
      </c>
    </row>
    <row r="1233" spans="1:17" x14ac:dyDescent="0.25">
      <c r="A1233" s="85" t="s">
        <v>516</v>
      </c>
      <c r="B1233" s="83" t="s">
        <v>317</v>
      </c>
      <c r="C1233" s="84">
        <f>F849</f>
        <v>3.5</v>
      </c>
      <c r="D1233" s="15">
        <v>5</v>
      </c>
      <c r="E1233" s="81">
        <f>+ROUND(C1233*D1233,2)</f>
        <v>17.5</v>
      </c>
      <c r="F1233" s="84">
        <f>K849</f>
        <v>2.8</v>
      </c>
      <c r="G1233" s="15">
        <f>+G1229</f>
        <v>5</v>
      </c>
      <c r="H1233" s="81">
        <f>+ROUND(F1233*G1233,2)</f>
        <v>14</v>
      </c>
      <c r="I1233" s="84">
        <f>O849</f>
        <v>2.8</v>
      </c>
      <c r="J1233" s="15">
        <f>+J1229</f>
        <v>5</v>
      </c>
      <c r="K1233" s="81">
        <f>+ROUND(I1233*J1233,2)</f>
        <v>14</v>
      </c>
      <c r="L1233" s="84">
        <f>S849</f>
        <v>1.7592000000000001</v>
      </c>
      <c r="M1233" s="15">
        <v>5</v>
      </c>
      <c r="N1233" s="81">
        <f>+ROUND(L1233*M1233,2)</f>
        <v>8.8000000000000007</v>
      </c>
      <c r="O1233" s="84"/>
      <c r="P1233" s="15"/>
      <c r="Q1233" s="81"/>
    </row>
    <row r="1234" spans="1:17" x14ac:dyDescent="0.25">
      <c r="A1234" s="82"/>
      <c r="B1234" s="83" t="s">
        <v>318</v>
      </c>
      <c r="C1234" s="84"/>
      <c r="D1234" s="15"/>
      <c r="E1234" s="81"/>
      <c r="F1234" s="78"/>
      <c r="G1234" s="79"/>
      <c r="H1234" s="80"/>
      <c r="I1234" s="78"/>
      <c r="J1234" s="79"/>
      <c r="K1234" s="80"/>
      <c r="L1234" s="84"/>
      <c r="M1234" s="15"/>
      <c r="N1234" s="81"/>
      <c r="O1234" s="84">
        <f>+W850</f>
        <v>5.4119999999999999</v>
      </c>
      <c r="P1234" s="15">
        <v>4</v>
      </c>
      <c r="Q1234" s="81">
        <f>+ROUND(O1234*P1234,2)</f>
        <v>21.65</v>
      </c>
    </row>
    <row r="1235" spans="1:17" x14ac:dyDescent="0.25">
      <c r="A1235" s="85" t="s">
        <v>517</v>
      </c>
      <c r="B1235" s="83" t="s">
        <v>319</v>
      </c>
      <c r="C1235" s="84">
        <f>F851</f>
        <v>2.8</v>
      </c>
      <c r="D1235" s="15">
        <v>5</v>
      </c>
      <c r="E1235" s="81">
        <f>+ROUND(C1235*D1235,2)</f>
        <v>14</v>
      </c>
      <c r="F1235" s="84">
        <f>K851</f>
        <v>2.8</v>
      </c>
      <c r="G1235" s="15">
        <f>+G1231</f>
        <v>5</v>
      </c>
      <c r="H1235" s="81">
        <f>+ROUND(F1235*G1235,2)</f>
        <v>14</v>
      </c>
      <c r="I1235" s="84">
        <f>O851</f>
        <v>2.8</v>
      </c>
      <c r="J1235" s="15">
        <f>+J1231</f>
        <v>5</v>
      </c>
      <c r="K1235" s="81">
        <f>+ROUND(I1235*J1235,2)</f>
        <v>14</v>
      </c>
      <c r="L1235" s="84">
        <f>S851</f>
        <v>2.8450000000000002</v>
      </c>
      <c r="M1235" s="15">
        <v>5</v>
      </c>
      <c r="N1235" s="81">
        <f>+ROUND(L1235*M1235,2)</f>
        <v>14.23</v>
      </c>
      <c r="O1235" s="84"/>
      <c r="P1235" s="15"/>
      <c r="Q1235" s="81"/>
    </row>
    <row r="1236" spans="1:17" x14ac:dyDescent="0.25">
      <c r="A1236" s="82"/>
      <c r="B1236" s="83" t="s">
        <v>320</v>
      </c>
      <c r="C1236" s="84"/>
      <c r="D1236" s="15"/>
      <c r="E1236" s="81"/>
      <c r="F1236" s="78"/>
      <c r="G1236" s="79"/>
      <c r="H1236" s="80"/>
      <c r="I1236" s="78"/>
      <c r="J1236" s="79"/>
      <c r="K1236" s="80"/>
      <c r="L1236" s="84"/>
      <c r="M1236" s="15"/>
      <c r="N1236" s="81"/>
      <c r="O1236" s="84">
        <f>+W852</f>
        <v>5</v>
      </c>
      <c r="P1236" s="15">
        <v>4</v>
      </c>
      <c r="Q1236" s="81">
        <f>+ROUND(O1236*P1236,2)</f>
        <v>20</v>
      </c>
    </row>
    <row r="1237" spans="1:17" x14ac:dyDescent="0.25">
      <c r="A1237" s="85" t="s">
        <v>518</v>
      </c>
      <c r="B1237" s="83" t="s">
        <v>321</v>
      </c>
      <c r="C1237" s="84">
        <f>F853</f>
        <v>2.8</v>
      </c>
      <c r="D1237" s="15">
        <v>5</v>
      </c>
      <c r="E1237" s="81">
        <f>+ROUND(C1237*D1237,2)</f>
        <v>14</v>
      </c>
      <c r="F1237" s="84">
        <f>K853</f>
        <v>2.8</v>
      </c>
      <c r="G1237" s="15">
        <f>+G1233</f>
        <v>5</v>
      </c>
      <c r="H1237" s="81">
        <f>+ROUND(F1237*G1237,2)</f>
        <v>14</v>
      </c>
      <c r="I1237" s="84">
        <f>O853</f>
        <v>2.8</v>
      </c>
      <c r="J1237" s="15">
        <f>+J1233</f>
        <v>5</v>
      </c>
      <c r="K1237" s="81">
        <f>+ROUND(I1237*J1237,2)</f>
        <v>14</v>
      </c>
      <c r="L1237" s="84">
        <f>S853</f>
        <v>2.8079999999999998</v>
      </c>
      <c r="M1237" s="15">
        <v>5</v>
      </c>
      <c r="N1237" s="81">
        <f>+ROUND(L1237*M1237,2)</f>
        <v>14.04</v>
      </c>
      <c r="O1237" s="84"/>
      <c r="P1237" s="15"/>
      <c r="Q1237" s="81"/>
    </row>
    <row r="1238" spans="1:17" x14ac:dyDescent="0.25">
      <c r="A1238" s="82"/>
      <c r="B1238" s="83" t="s">
        <v>322</v>
      </c>
      <c r="C1238" s="84"/>
      <c r="D1238" s="15"/>
      <c r="E1238" s="81"/>
      <c r="F1238" s="78"/>
      <c r="G1238" s="79"/>
      <c r="H1238" s="80"/>
      <c r="I1238" s="78"/>
      <c r="J1238" s="79"/>
      <c r="K1238" s="80"/>
      <c r="L1238" s="84"/>
      <c r="M1238" s="15"/>
      <c r="N1238" s="81"/>
      <c r="O1238" s="84">
        <f>+W854</f>
        <v>5</v>
      </c>
      <c r="P1238" s="15">
        <v>4</v>
      </c>
      <c r="Q1238" s="81">
        <f>+ROUND(O1238*P1238,2)</f>
        <v>20</v>
      </c>
    </row>
    <row r="1239" spans="1:17" x14ac:dyDescent="0.25">
      <c r="A1239" s="85" t="s">
        <v>519</v>
      </c>
      <c r="B1239" s="83" t="s">
        <v>323</v>
      </c>
      <c r="C1239" s="84">
        <f>F855</f>
        <v>3.1840000000000002</v>
      </c>
      <c r="D1239" s="15">
        <v>5</v>
      </c>
      <c r="E1239" s="81">
        <f>+ROUND(C1239*D1239,2)</f>
        <v>15.92</v>
      </c>
      <c r="F1239" s="84">
        <f>K855</f>
        <v>2.8</v>
      </c>
      <c r="G1239" s="15">
        <f>+G1235</f>
        <v>5</v>
      </c>
      <c r="H1239" s="81">
        <f>+ROUND(F1239*G1239,2)</f>
        <v>14</v>
      </c>
      <c r="I1239" s="84">
        <f>O855</f>
        <v>2.8</v>
      </c>
      <c r="J1239" s="15">
        <f>+J1235</f>
        <v>5</v>
      </c>
      <c r="K1239" s="81">
        <f>+ROUND(I1239*J1239,2)</f>
        <v>14</v>
      </c>
      <c r="L1239" s="84">
        <f>S855</f>
        <v>2.4369999999999998</v>
      </c>
      <c r="M1239" s="15">
        <v>5</v>
      </c>
      <c r="N1239" s="81">
        <f>+ROUND(L1239*M1239,2)</f>
        <v>12.19</v>
      </c>
      <c r="O1239" s="84"/>
      <c r="P1239" s="15"/>
      <c r="Q1239" s="81"/>
    </row>
    <row r="1240" spans="1:17" x14ac:dyDescent="0.25">
      <c r="A1240" s="82"/>
      <c r="B1240" s="83" t="s">
        <v>324</v>
      </c>
      <c r="C1240" s="84"/>
      <c r="D1240" s="15"/>
      <c r="E1240" s="81"/>
      <c r="F1240" s="78"/>
      <c r="G1240" s="79"/>
      <c r="H1240" s="80"/>
      <c r="I1240" s="78"/>
      <c r="J1240" s="79"/>
      <c r="K1240" s="80"/>
      <c r="L1240" s="84"/>
      <c r="M1240" s="15"/>
      <c r="N1240" s="81"/>
      <c r="O1240" s="84">
        <f>+W856</f>
        <v>5</v>
      </c>
      <c r="P1240" s="15">
        <v>4</v>
      </c>
      <c r="Q1240" s="81">
        <f>+ROUND(O1240*P1240,2)</f>
        <v>20</v>
      </c>
    </row>
    <row r="1241" spans="1:17" x14ac:dyDescent="0.25">
      <c r="A1241" s="85" t="s">
        <v>520</v>
      </c>
      <c r="B1241" s="83" t="s">
        <v>325</v>
      </c>
      <c r="C1241" s="84">
        <f>F857</f>
        <v>3.4430000000000001</v>
      </c>
      <c r="D1241" s="15">
        <v>5</v>
      </c>
      <c r="E1241" s="81">
        <f>+ROUND(C1241*D1241,2)</f>
        <v>17.22</v>
      </c>
      <c r="F1241" s="84">
        <f>K857</f>
        <v>2.8</v>
      </c>
      <c r="G1241" s="15">
        <f>+G1237</f>
        <v>5</v>
      </c>
      <c r="H1241" s="81">
        <f>+ROUND(F1241*G1241,2)</f>
        <v>14</v>
      </c>
      <c r="I1241" s="84">
        <f>O857</f>
        <v>2.8</v>
      </c>
      <c r="J1241" s="15">
        <f>+J1237</f>
        <v>5</v>
      </c>
      <c r="K1241" s="81">
        <f>+ROUND(I1241*J1241,2)</f>
        <v>14</v>
      </c>
      <c r="L1241" s="84">
        <f>S857</f>
        <v>2.13</v>
      </c>
      <c r="M1241" s="15">
        <v>5</v>
      </c>
      <c r="N1241" s="81">
        <f>+ROUND(L1241*M1241,2)</f>
        <v>10.65</v>
      </c>
      <c r="O1241" s="84"/>
      <c r="P1241" s="15"/>
      <c r="Q1241" s="81"/>
    </row>
    <row r="1242" spans="1:17" x14ac:dyDescent="0.25">
      <c r="A1242" s="82"/>
      <c r="B1242" s="83" t="s">
        <v>326</v>
      </c>
      <c r="C1242" s="84"/>
      <c r="D1242" s="15"/>
      <c r="E1242" s="81"/>
      <c r="F1242" s="78"/>
      <c r="G1242" s="79"/>
      <c r="H1242" s="80"/>
      <c r="I1242" s="78"/>
      <c r="J1242" s="79"/>
      <c r="K1242" s="80"/>
      <c r="L1242" s="84"/>
      <c r="M1242" s="15"/>
      <c r="N1242" s="81"/>
      <c r="O1242" s="84">
        <f>+W858</f>
        <v>5</v>
      </c>
      <c r="P1242" s="15">
        <v>4</v>
      </c>
      <c r="Q1242" s="81">
        <f>+ROUND(O1242*P1242,2)</f>
        <v>20</v>
      </c>
    </row>
    <row r="1243" spans="1:17" x14ac:dyDescent="0.25">
      <c r="A1243" s="85" t="s">
        <v>521</v>
      </c>
      <c r="B1243" s="83" t="s">
        <v>327</v>
      </c>
      <c r="C1243" s="84">
        <f>F859</f>
        <v>3.101</v>
      </c>
      <c r="D1243" s="15">
        <v>5</v>
      </c>
      <c r="E1243" s="81">
        <f>+ROUND(C1243*D1243,2)</f>
        <v>15.51</v>
      </c>
      <c r="F1243" s="84">
        <f>K859</f>
        <v>2.8</v>
      </c>
      <c r="G1243" s="15">
        <f>+G1239</f>
        <v>5</v>
      </c>
      <c r="H1243" s="81">
        <f>+ROUND(F1243*G1243,2)</f>
        <v>14</v>
      </c>
      <c r="I1243" s="84">
        <f>O859</f>
        <v>2.8</v>
      </c>
      <c r="J1243" s="15">
        <f>+J1239</f>
        <v>5</v>
      </c>
      <c r="K1243" s="81">
        <f>+ROUND(I1243*J1243,2)</f>
        <v>14</v>
      </c>
      <c r="L1243" s="84">
        <f>S859</f>
        <v>2.4910000000000001</v>
      </c>
      <c r="M1243" s="15">
        <v>5</v>
      </c>
      <c r="N1243" s="81">
        <f>+ROUND(L1243*M1243,2)</f>
        <v>12.46</v>
      </c>
      <c r="O1243" s="84"/>
      <c r="P1243" s="15"/>
      <c r="Q1243" s="81"/>
    </row>
    <row r="1244" spans="1:17" x14ac:dyDescent="0.25">
      <c r="A1244" s="82"/>
      <c r="B1244" s="83" t="s">
        <v>328</v>
      </c>
      <c r="C1244" s="84"/>
      <c r="D1244" s="15"/>
      <c r="E1244" s="81"/>
      <c r="F1244" s="78"/>
      <c r="G1244" s="79"/>
      <c r="H1244" s="80"/>
      <c r="I1244" s="78"/>
      <c r="J1244" s="79"/>
      <c r="K1244" s="80"/>
      <c r="L1244" s="84"/>
      <c r="M1244" s="15"/>
      <c r="N1244" s="81"/>
      <c r="O1244" s="84">
        <f>+W860</f>
        <v>5</v>
      </c>
      <c r="P1244" s="15">
        <v>4</v>
      </c>
      <c r="Q1244" s="81">
        <f>+ROUND(O1244*P1244,2)</f>
        <v>20</v>
      </c>
    </row>
    <row r="1245" spans="1:17" x14ac:dyDescent="0.25">
      <c r="A1245" s="85" t="s">
        <v>522</v>
      </c>
      <c r="B1245" s="83" t="s">
        <v>329</v>
      </c>
      <c r="C1245" s="84">
        <f>F861</f>
        <v>2.8</v>
      </c>
      <c r="D1245" s="15">
        <v>5</v>
      </c>
      <c r="E1245" s="81">
        <f>+ROUND(C1245*D1245,2)</f>
        <v>14</v>
      </c>
      <c r="F1245" s="84">
        <f>K861</f>
        <v>2.8</v>
      </c>
      <c r="G1245" s="15">
        <f>+G1241</f>
        <v>5</v>
      </c>
      <c r="H1245" s="81">
        <f>+ROUND(F1245*G1245,2)</f>
        <v>14</v>
      </c>
      <c r="I1245" s="84">
        <f>O861</f>
        <v>2.8</v>
      </c>
      <c r="J1245" s="15">
        <f>+J1241</f>
        <v>5</v>
      </c>
      <c r="K1245" s="81">
        <f>+ROUND(I1245*J1245,2)</f>
        <v>14</v>
      </c>
      <c r="L1245" s="84">
        <f>S861</f>
        <v>2.8</v>
      </c>
      <c r="M1245" s="15">
        <v>5</v>
      </c>
      <c r="N1245" s="81">
        <f>+ROUND(L1245*M1245,2)</f>
        <v>14</v>
      </c>
      <c r="O1245" s="84"/>
      <c r="P1245" s="15"/>
      <c r="Q1245" s="81"/>
    </row>
    <row r="1246" spans="1:17" x14ac:dyDescent="0.25">
      <c r="A1246" s="82"/>
      <c r="B1246" s="83" t="s">
        <v>330</v>
      </c>
      <c r="C1246" s="84"/>
      <c r="D1246" s="15"/>
      <c r="E1246" s="81"/>
      <c r="F1246" s="78"/>
      <c r="G1246" s="79"/>
      <c r="H1246" s="80"/>
      <c r="I1246" s="78"/>
      <c r="J1246" s="79"/>
      <c r="K1246" s="80"/>
      <c r="L1246" s="84"/>
      <c r="M1246" s="15"/>
      <c r="N1246" s="81"/>
      <c r="O1246" s="84">
        <f>+W862</f>
        <v>5</v>
      </c>
      <c r="P1246" s="15">
        <v>4</v>
      </c>
      <c r="Q1246" s="81">
        <f>+ROUND(O1246*P1246,2)</f>
        <v>20</v>
      </c>
    </row>
    <row r="1247" spans="1:17" x14ac:dyDescent="0.25">
      <c r="A1247" s="85" t="s">
        <v>523</v>
      </c>
      <c r="B1247" s="83" t="s">
        <v>331</v>
      </c>
      <c r="C1247" s="84">
        <f>F863</f>
        <v>2.8</v>
      </c>
      <c r="D1247" s="15">
        <v>5</v>
      </c>
      <c r="E1247" s="81">
        <f>+ROUND(C1247*D1247,2)</f>
        <v>14</v>
      </c>
      <c r="F1247" s="84">
        <f>K863</f>
        <v>2.8</v>
      </c>
      <c r="G1247" s="15">
        <f>+G1243</f>
        <v>5</v>
      </c>
      <c r="H1247" s="81">
        <f>+ROUND(F1247*G1247,2)</f>
        <v>14</v>
      </c>
      <c r="I1247" s="84">
        <f>O863</f>
        <v>2.8</v>
      </c>
      <c r="J1247" s="15">
        <f>+J1243</f>
        <v>5</v>
      </c>
      <c r="K1247" s="81">
        <f>+ROUND(I1247*J1247,2)</f>
        <v>14</v>
      </c>
      <c r="L1247" s="84">
        <f>S863</f>
        <v>2.8</v>
      </c>
      <c r="M1247" s="15">
        <v>5</v>
      </c>
      <c r="N1247" s="81">
        <f>+ROUND(L1247*M1247,2)</f>
        <v>14</v>
      </c>
      <c r="O1247" s="84"/>
      <c r="P1247" s="15"/>
      <c r="Q1247" s="81"/>
    </row>
    <row r="1248" spans="1:17" x14ac:dyDescent="0.25">
      <c r="A1248" s="82"/>
      <c r="B1248" s="83" t="s">
        <v>332</v>
      </c>
      <c r="C1248" s="84"/>
      <c r="D1248" s="15"/>
      <c r="E1248" s="81"/>
      <c r="F1248" s="78"/>
      <c r="G1248" s="79"/>
      <c r="H1248" s="80"/>
      <c r="I1248" s="78"/>
      <c r="J1248" s="79"/>
      <c r="K1248" s="80"/>
      <c r="L1248" s="84"/>
      <c r="M1248" s="15"/>
      <c r="N1248" s="81"/>
      <c r="O1248" s="84">
        <f>+W864</f>
        <v>5</v>
      </c>
      <c r="P1248" s="15">
        <v>4</v>
      </c>
      <c r="Q1248" s="81">
        <f>+ROUND(O1248*P1248,2)</f>
        <v>20</v>
      </c>
    </row>
    <row r="1249" spans="1:17" x14ac:dyDescent="0.25">
      <c r="A1249" s="85" t="s">
        <v>524</v>
      </c>
      <c r="B1249" s="83" t="s">
        <v>333</v>
      </c>
      <c r="C1249" s="84">
        <f>F865</f>
        <v>2.8</v>
      </c>
      <c r="D1249" s="15">
        <v>5</v>
      </c>
      <c r="E1249" s="81">
        <f>+ROUND(C1249*D1249,2)</f>
        <v>14</v>
      </c>
      <c r="F1249" s="84">
        <f>K865</f>
        <v>2.8</v>
      </c>
      <c r="G1249" s="15">
        <f>+G1245</f>
        <v>5</v>
      </c>
      <c r="H1249" s="81">
        <f>+ROUND(F1249*G1249,2)</f>
        <v>14</v>
      </c>
      <c r="I1249" s="84">
        <f>O865</f>
        <v>2.8</v>
      </c>
      <c r="J1249" s="15">
        <f>+J1245</f>
        <v>5</v>
      </c>
      <c r="K1249" s="81">
        <f>+ROUND(I1249*J1249,2)</f>
        <v>14</v>
      </c>
      <c r="L1249" s="84">
        <f>S865</f>
        <v>2.8</v>
      </c>
      <c r="M1249" s="15">
        <v>5</v>
      </c>
      <c r="N1249" s="81">
        <f>+ROUND(L1249*M1249,2)</f>
        <v>14</v>
      </c>
      <c r="O1249" s="84"/>
      <c r="P1249" s="15"/>
      <c r="Q1249" s="81"/>
    </row>
    <row r="1250" spans="1:17" x14ac:dyDescent="0.25">
      <c r="A1250" s="82"/>
      <c r="B1250" s="83" t="s">
        <v>334</v>
      </c>
      <c r="C1250" s="84"/>
      <c r="D1250" s="15"/>
      <c r="E1250" s="81"/>
      <c r="F1250" s="78"/>
      <c r="G1250" s="79"/>
      <c r="H1250" s="80"/>
      <c r="I1250" s="78"/>
      <c r="J1250" s="79"/>
      <c r="K1250" s="80"/>
      <c r="L1250" s="84"/>
      <c r="M1250" s="15"/>
      <c r="N1250" s="81"/>
      <c r="O1250" s="84">
        <f>+W866</f>
        <v>5</v>
      </c>
      <c r="P1250" s="15">
        <v>4</v>
      </c>
      <c r="Q1250" s="81">
        <f>+ROUND(O1250*P1250,2)</f>
        <v>20</v>
      </c>
    </row>
    <row r="1251" spans="1:17" x14ac:dyDescent="0.25">
      <c r="A1251" s="85" t="s">
        <v>525</v>
      </c>
      <c r="B1251" s="83" t="s">
        <v>335</v>
      </c>
      <c r="C1251" s="84">
        <f>F867</f>
        <v>2.8</v>
      </c>
      <c r="D1251" s="15">
        <v>5</v>
      </c>
      <c r="E1251" s="81">
        <f>+ROUND(C1251*D1251,2)</f>
        <v>14</v>
      </c>
      <c r="F1251" s="84">
        <f>K867</f>
        <v>2.8</v>
      </c>
      <c r="G1251" s="15">
        <f>+G1247</f>
        <v>5</v>
      </c>
      <c r="H1251" s="81">
        <f>+ROUND(F1251*G1251,2)</f>
        <v>14</v>
      </c>
      <c r="I1251" s="84">
        <f>O867</f>
        <v>2.8</v>
      </c>
      <c r="J1251" s="15">
        <f>+J1247</f>
        <v>5</v>
      </c>
      <c r="K1251" s="81">
        <f>+ROUND(I1251*J1251,2)</f>
        <v>14</v>
      </c>
      <c r="L1251" s="84">
        <f>S867</f>
        <v>2.8</v>
      </c>
      <c r="M1251" s="15">
        <v>5</v>
      </c>
      <c r="N1251" s="81">
        <f>+ROUND(L1251*M1251,2)</f>
        <v>14</v>
      </c>
      <c r="O1251" s="84"/>
      <c r="P1251" s="15"/>
      <c r="Q1251" s="81"/>
    </row>
    <row r="1252" spans="1:17" x14ac:dyDescent="0.25">
      <c r="A1252" s="82"/>
      <c r="B1252" s="83" t="s">
        <v>336</v>
      </c>
      <c r="C1252" s="84"/>
      <c r="D1252" s="15"/>
      <c r="E1252" s="81"/>
      <c r="F1252" s="78"/>
      <c r="G1252" s="79"/>
      <c r="H1252" s="80"/>
      <c r="I1252" s="78"/>
      <c r="J1252" s="79"/>
      <c r="K1252" s="80"/>
      <c r="L1252" s="84"/>
      <c r="M1252" s="15"/>
      <c r="N1252" s="81"/>
      <c r="O1252" s="84">
        <f>+W868</f>
        <v>5</v>
      </c>
      <c r="P1252" s="15">
        <v>4</v>
      </c>
      <c r="Q1252" s="81">
        <f>+ROUND(O1252*P1252,2)</f>
        <v>20</v>
      </c>
    </row>
    <row r="1253" spans="1:17" x14ac:dyDescent="0.25">
      <c r="A1253" s="85" t="s">
        <v>526</v>
      </c>
      <c r="B1253" s="83" t="s">
        <v>337</v>
      </c>
      <c r="C1253" s="84">
        <f>F869</f>
        <v>2.8</v>
      </c>
      <c r="D1253" s="15">
        <v>5</v>
      </c>
      <c r="E1253" s="81">
        <f>+ROUND(C1253*D1253,2)</f>
        <v>14</v>
      </c>
      <c r="F1253" s="84">
        <f>K869</f>
        <v>2.8</v>
      </c>
      <c r="G1253" s="15">
        <f>+G1249</f>
        <v>5</v>
      </c>
      <c r="H1253" s="81">
        <f>+ROUND(F1253*G1253,2)</f>
        <v>14</v>
      </c>
      <c r="I1253" s="84">
        <f>O869</f>
        <v>2.8</v>
      </c>
      <c r="J1253" s="15">
        <f>+J1249</f>
        <v>5</v>
      </c>
      <c r="K1253" s="81">
        <f>+ROUND(I1253*J1253,2)</f>
        <v>14</v>
      </c>
      <c r="L1253" s="84">
        <f>S869</f>
        <v>2.8</v>
      </c>
      <c r="M1253" s="15">
        <v>5</v>
      </c>
      <c r="N1253" s="81">
        <f>+ROUND(L1253*M1253,2)</f>
        <v>14</v>
      </c>
      <c r="O1253" s="84"/>
      <c r="P1253" s="15"/>
      <c r="Q1253" s="81"/>
    </row>
    <row r="1254" spans="1:17" x14ac:dyDescent="0.25">
      <c r="A1254" s="82"/>
      <c r="B1254" s="83" t="s">
        <v>338</v>
      </c>
      <c r="C1254" s="84"/>
      <c r="D1254" s="15"/>
      <c r="E1254" s="81"/>
      <c r="F1254" s="78"/>
      <c r="G1254" s="79"/>
      <c r="H1254" s="80"/>
      <c r="I1254" s="78"/>
      <c r="J1254" s="79"/>
      <c r="K1254" s="80"/>
      <c r="L1254" s="84"/>
      <c r="M1254" s="15"/>
      <c r="N1254" s="81"/>
      <c r="O1254" s="84">
        <f>+W870</f>
        <v>5</v>
      </c>
      <c r="P1254" s="15">
        <v>4</v>
      </c>
      <c r="Q1254" s="81">
        <f>+ROUND(O1254*P1254,2)</f>
        <v>20</v>
      </c>
    </row>
    <row r="1255" spans="1:17" x14ac:dyDescent="0.25">
      <c r="A1255" s="85" t="s">
        <v>527</v>
      </c>
      <c r="B1255" s="83" t="s">
        <v>339</v>
      </c>
      <c r="C1255" s="84">
        <f>F871</f>
        <v>2.8</v>
      </c>
      <c r="D1255" s="15">
        <v>5</v>
      </c>
      <c r="E1255" s="81">
        <f>+ROUND(C1255*D1255,2)</f>
        <v>14</v>
      </c>
      <c r="F1255" s="84">
        <f>K871</f>
        <v>2.8</v>
      </c>
      <c r="G1255" s="15">
        <f>+G1251</f>
        <v>5</v>
      </c>
      <c r="H1255" s="81">
        <f>+ROUND(F1255*G1255,2)</f>
        <v>14</v>
      </c>
      <c r="I1255" s="84">
        <f>O871</f>
        <v>2.8</v>
      </c>
      <c r="J1255" s="15">
        <f>+J1251</f>
        <v>5</v>
      </c>
      <c r="K1255" s="81">
        <f>+ROUND(I1255*J1255,2)</f>
        <v>14</v>
      </c>
      <c r="L1255" s="84">
        <f>S871</f>
        <v>2.8</v>
      </c>
      <c r="M1255" s="15">
        <v>5</v>
      </c>
      <c r="N1255" s="81">
        <f>+ROUND(L1255*M1255,2)</f>
        <v>14</v>
      </c>
      <c r="O1255" s="84"/>
      <c r="P1255" s="15"/>
      <c r="Q1255" s="81"/>
    </row>
    <row r="1256" spans="1:17" x14ac:dyDescent="0.25">
      <c r="A1256" s="82"/>
      <c r="B1256" s="83" t="s">
        <v>340</v>
      </c>
      <c r="C1256" s="84"/>
      <c r="D1256" s="15"/>
      <c r="E1256" s="81"/>
      <c r="F1256" s="78"/>
      <c r="G1256" s="79"/>
      <c r="H1256" s="80"/>
      <c r="I1256" s="78"/>
      <c r="J1256" s="79"/>
      <c r="K1256" s="80"/>
      <c r="L1256" s="84"/>
      <c r="M1256" s="15"/>
      <c r="N1256" s="81"/>
      <c r="O1256" s="84">
        <f>+W872</f>
        <v>5</v>
      </c>
      <c r="P1256" s="15">
        <v>4</v>
      </c>
      <c r="Q1256" s="81">
        <f>+ROUND(O1256*P1256,2)</f>
        <v>20</v>
      </c>
    </row>
    <row r="1257" spans="1:17" x14ac:dyDescent="0.25">
      <c r="A1257" s="85" t="s">
        <v>528</v>
      </c>
      <c r="B1257" s="83" t="s">
        <v>341</v>
      </c>
      <c r="C1257" s="84">
        <f>F873</f>
        <v>2.8</v>
      </c>
      <c r="D1257" s="15">
        <v>5</v>
      </c>
      <c r="E1257" s="81">
        <f>+ROUND(C1257*D1257,2)</f>
        <v>14</v>
      </c>
      <c r="F1257" s="84">
        <f>K873</f>
        <v>2.8</v>
      </c>
      <c r="G1257" s="15">
        <f>+G1253</f>
        <v>5</v>
      </c>
      <c r="H1257" s="81">
        <f>+ROUND(F1257*G1257,2)</f>
        <v>14</v>
      </c>
      <c r="I1257" s="84">
        <f>O873</f>
        <v>2.8</v>
      </c>
      <c r="J1257" s="15">
        <f>+J1253</f>
        <v>5</v>
      </c>
      <c r="K1257" s="81">
        <f>+ROUND(I1257*J1257,2)</f>
        <v>14</v>
      </c>
      <c r="L1257" s="84">
        <f>S873</f>
        <v>2.8</v>
      </c>
      <c r="M1257" s="15">
        <v>5</v>
      </c>
      <c r="N1257" s="81">
        <f>+ROUND(L1257*M1257,2)</f>
        <v>14</v>
      </c>
      <c r="O1257" s="84"/>
      <c r="P1257" s="15"/>
      <c r="Q1257" s="81"/>
    </row>
    <row r="1258" spans="1:17" x14ac:dyDescent="0.25">
      <c r="A1258" s="82"/>
      <c r="B1258" s="83" t="s">
        <v>342</v>
      </c>
      <c r="C1258" s="84"/>
      <c r="D1258" s="15"/>
      <c r="E1258" s="81"/>
      <c r="F1258" s="78"/>
      <c r="G1258" s="79"/>
      <c r="H1258" s="80"/>
      <c r="I1258" s="78"/>
      <c r="J1258" s="79"/>
      <c r="K1258" s="80"/>
      <c r="L1258" s="84"/>
      <c r="M1258" s="15"/>
      <c r="N1258" s="81"/>
      <c r="O1258" s="84">
        <f>+W874</f>
        <v>5</v>
      </c>
      <c r="P1258" s="15">
        <v>4</v>
      </c>
      <c r="Q1258" s="81">
        <f>+ROUND(O1258*P1258,2)</f>
        <v>20</v>
      </c>
    </row>
    <row r="1259" spans="1:17" x14ac:dyDescent="0.25">
      <c r="A1259" s="85" t="s">
        <v>529</v>
      </c>
      <c r="B1259" s="83" t="s">
        <v>343</v>
      </c>
      <c r="C1259" s="84">
        <f>F875</f>
        <v>2.8</v>
      </c>
      <c r="D1259" s="15">
        <v>5</v>
      </c>
      <c r="E1259" s="81">
        <f>+ROUND(C1259*D1259,2)</f>
        <v>14</v>
      </c>
      <c r="F1259" s="84">
        <f>K875</f>
        <v>2.8</v>
      </c>
      <c r="G1259" s="15">
        <f>+G1255</f>
        <v>5</v>
      </c>
      <c r="H1259" s="81">
        <f>+ROUND(F1259*G1259,2)</f>
        <v>14</v>
      </c>
      <c r="I1259" s="84">
        <f>O875</f>
        <v>2.8</v>
      </c>
      <c r="J1259" s="15">
        <f>+J1255</f>
        <v>5</v>
      </c>
      <c r="K1259" s="81">
        <f>+ROUND(I1259*J1259,2)</f>
        <v>14</v>
      </c>
      <c r="L1259" s="84">
        <f>S875</f>
        <v>2.8</v>
      </c>
      <c r="M1259" s="15">
        <v>5</v>
      </c>
      <c r="N1259" s="81">
        <f>+ROUND(L1259*M1259,2)</f>
        <v>14</v>
      </c>
      <c r="O1259" s="84"/>
      <c r="P1259" s="15"/>
      <c r="Q1259" s="81"/>
    </row>
    <row r="1260" spans="1:17" x14ac:dyDescent="0.25">
      <c r="A1260" s="82"/>
      <c r="B1260" s="83" t="s">
        <v>344</v>
      </c>
      <c r="C1260" s="84"/>
      <c r="D1260" s="15"/>
      <c r="E1260" s="81"/>
      <c r="F1260" s="78"/>
      <c r="G1260" s="79"/>
      <c r="H1260" s="80"/>
      <c r="I1260" s="78"/>
      <c r="J1260" s="79"/>
      <c r="K1260" s="80"/>
      <c r="L1260" s="84"/>
      <c r="M1260" s="15"/>
      <c r="N1260" s="81"/>
      <c r="O1260" s="84">
        <f>+W876</f>
        <v>5</v>
      </c>
      <c r="P1260" s="15">
        <v>4</v>
      </c>
      <c r="Q1260" s="81">
        <f>+ROUND(O1260*P1260,2)</f>
        <v>20</v>
      </c>
    </row>
    <row r="1261" spans="1:17" x14ac:dyDescent="0.25">
      <c r="A1261" s="85" t="s">
        <v>530</v>
      </c>
      <c r="B1261" s="83" t="s">
        <v>345</v>
      </c>
      <c r="C1261" s="84">
        <f>F877</f>
        <v>2.8</v>
      </c>
      <c r="D1261" s="15">
        <v>5</v>
      </c>
      <c r="E1261" s="81">
        <f>+ROUND(C1261*D1261,2)</f>
        <v>14</v>
      </c>
      <c r="F1261" s="84">
        <f>K877</f>
        <v>2.8</v>
      </c>
      <c r="G1261" s="15">
        <f>+G1257</f>
        <v>5</v>
      </c>
      <c r="H1261" s="81">
        <f>+ROUND(F1261*G1261,2)</f>
        <v>14</v>
      </c>
      <c r="I1261" s="84">
        <f>O877</f>
        <v>2.8</v>
      </c>
      <c r="J1261" s="15">
        <f>+J1257</f>
        <v>5</v>
      </c>
      <c r="K1261" s="81">
        <f>+ROUND(I1261*J1261,2)</f>
        <v>14</v>
      </c>
      <c r="L1261" s="84">
        <f>S877</f>
        <v>2.8</v>
      </c>
      <c r="M1261" s="15">
        <v>5</v>
      </c>
      <c r="N1261" s="81">
        <f>+ROUND(L1261*M1261,2)</f>
        <v>14</v>
      </c>
      <c r="O1261" s="84"/>
      <c r="P1261" s="15"/>
      <c r="Q1261" s="81"/>
    </row>
    <row r="1262" spans="1:17" x14ac:dyDescent="0.25">
      <c r="A1262" s="82"/>
      <c r="B1262" s="83" t="s">
        <v>346</v>
      </c>
      <c r="C1262" s="84"/>
      <c r="D1262" s="15"/>
      <c r="E1262" s="81"/>
      <c r="F1262" s="78"/>
      <c r="G1262" s="79"/>
      <c r="H1262" s="80"/>
      <c r="I1262" s="78"/>
      <c r="J1262" s="79"/>
      <c r="K1262" s="80"/>
      <c r="L1262" s="84"/>
      <c r="M1262" s="15"/>
      <c r="N1262" s="81"/>
      <c r="O1262" s="84">
        <f>+W878</f>
        <v>5</v>
      </c>
      <c r="P1262" s="15">
        <v>4</v>
      </c>
      <c r="Q1262" s="81">
        <f>+ROUND(O1262*P1262,2)</f>
        <v>20</v>
      </c>
    </row>
    <row r="1263" spans="1:17" x14ac:dyDescent="0.25">
      <c r="A1263" s="85" t="s">
        <v>531</v>
      </c>
      <c r="B1263" s="83" t="s">
        <v>347</v>
      </c>
      <c r="C1263" s="84">
        <f>F879</f>
        <v>2.8</v>
      </c>
      <c r="D1263" s="15">
        <v>5</v>
      </c>
      <c r="E1263" s="81">
        <f>+ROUND(C1263*D1263,2)</f>
        <v>14</v>
      </c>
      <c r="F1263" s="84">
        <f>K879</f>
        <v>2.8</v>
      </c>
      <c r="G1263" s="15">
        <f>+G1259</f>
        <v>5</v>
      </c>
      <c r="H1263" s="81">
        <f>+ROUND(F1263*G1263,2)</f>
        <v>14</v>
      </c>
      <c r="I1263" s="84">
        <f>O879</f>
        <v>2.8</v>
      </c>
      <c r="J1263" s="15">
        <f>+J1259</f>
        <v>5</v>
      </c>
      <c r="K1263" s="81">
        <f>+ROUND(I1263*J1263,2)</f>
        <v>14</v>
      </c>
      <c r="L1263" s="84">
        <f>S879</f>
        <v>2.8</v>
      </c>
      <c r="M1263" s="15">
        <v>5</v>
      </c>
      <c r="N1263" s="81">
        <f>+ROUND(L1263*M1263,2)</f>
        <v>14</v>
      </c>
      <c r="O1263" s="84"/>
      <c r="P1263" s="15"/>
      <c r="Q1263" s="81"/>
    </row>
    <row r="1264" spans="1:17" x14ac:dyDescent="0.25">
      <c r="A1264" s="82"/>
      <c r="B1264" s="83" t="s">
        <v>348</v>
      </c>
      <c r="C1264" s="84"/>
      <c r="D1264" s="15"/>
      <c r="E1264" s="81"/>
      <c r="F1264" s="78"/>
      <c r="G1264" s="79"/>
      <c r="H1264" s="80"/>
      <c r="I1264" s="78"/>
      <c r="J1264" s="79"/>
      <c r="K1264" s="80"/>
      <c r="L1264" s="84"/>
      <c r="M1264" s="15"/>
      <c r="N1264" s="81"/>
      <c r="O1264" s="84">
        <f>+W880</f>
        <v>5</v>
      </c>
      <c r="P1264" s="15">
        <v>4</v>
      </c>
      <c r="Q1264" s="81">
        <f>+ROUND(O1264*P1264,2)</f>
        <v>20</v>
      </c>
    </row>
    <row r="1265" spans="1:17" x14ac:dyDescent="0.25">
      <c r="A1265" s="85" t="s">
        <v>532</v>
      </c>
      <c r="B1265" s="83" t="s">
        <v>349</v>
      </c>
      <c r="C1265" s="84">
        <f>F881</f>
        <v>2.8</v>
      </c>
      <c r="D1265" s="15">
        <v>5</v>
      </c>
      <c r="E1265" s="81">
        <f>+ROUND(C1265*D1265,2)</f>
        <v>14</v>
      </c>
      <c r="F1265" s="84">
        <f>K881</f>
        <v>2.8</v>
      </c>
      <c r="G1265" s="15">
        <f>+G1261</f>
        <v>5</v>
      </c>
      <c r="H1265" s="81">
        <f>+ROUND(F1265*G1265,2)</f>
        <v>14</v>
      </c>
      <c r="I1265" s="84">
        <f>O881</f>
        <v>2.8</v>
      </c>
      <c r="J1265" s="15">
        <f>+J1261</f>
        <v>5</v>
      </c>
      <c r="K1265" s="81">
        <f>+ROUND(I1265*J1265,2)</f>
        <v>14</v>
      </c>
      <c r="L1265" s="84">
        <f>S881</f>
        <v>2.8</v>
      </c>
      <c r="M1265" s="15">
        <v>5</v>
      </c>
      <c r="N1265" s="81">
        <f>+ROUND(L1265*M1265,2)</f>
        <v>14</v>
      </c>
      <c r="O1265" s="84"/>
      <c r="P1265" s="15"/>
      <c r="Q1265" s="81"/>
    </row>
    <row r="1266" spans="1:17" x14ac:dyDescent="0.25">
      <c r="A1266" s="82"/>
      <c r="B1266" s="83" t="s">
        <v>350</v>
      </c>
      <c r="C1266" s="84"/>
      <c r="D1266" s="15"/>
      <c r="E1266" s="81"/>
      <c r="F1266" s="78"/>
      <c r="G1266" s="79"/>
      <c r="H1266" s="80"/>
      <c r="I1266" s="78"/>
      <c r="J1266" s="79"/>
      <c r="K1266" s="80"/>
      <c r="L1266" s="84"/>
      <c r="M1266" s="15"/>
      <c r="N1266" s="81"/>
      <c r="O1266" s="84">
        <f>+W882</f>
        <v>5</v>
      </c>
      <c r="P1266" s="15">
        <v>4</v>
      </c>
      <c r="Q1266" s="81">
        <f>+ROUND(O1266*P1266,2)</f>
        <v>20</v>
      </c>
    </row>
    <row r="1267" spans="1:17" x14ac:dyDescent="0.25">
      <c r="A1267" s="85" t="s">
        <v>533</v>
      </c>
      <c r="B1267" s="83" t="s">
        <v>351</v>
      </c>
      <c r="C1267" s="84">
        <f>F883</f>
        <v>2.8</v>
      </c>
      <c r="D1267" s="15">
        <v>5</v>
      </c>
      <c r="E1267" s="81">
        <f>+ROUND(C1267*D1267,2)</f>
        <v>14</v>
      </c>
      <c r="F1267" s="84">
        <f>K883</f>
        <v>2.8</v>
      </c>
      <c r="G1267" s="15">
        <f>+G1263</f>
        <v>5</v>
      </c>
      <c r="H1267" s="81">
        <f>+ROUND(F1267*G1267,2)</f>
        <v>14</v>
      </c>
      <c r="I1267" s="84">
        <f>O883</f>
        <v>2.8</v>
      </c>
      <c r="J1267" s="15">
        <f>+J1263</f>
        <v>5</v>
      </c>
      <c r="K1267" s="81">
        <f>+ROUND(I1267*J1267,2)</f>
        <v>14</v>
      </c>
      <c r="L1267" s="84">
        <f>S883</f>
        <v>2.8</v>
      </c>
      <c r="M1267" s="15">
        <v>5</v>
      </c>
      <c r="N1267" s="81">
        <f>+ROUND(L1267*M1267,2)</f>
        <v>14</v>
      </c>
      <c r="O1267" s="84"/>
      <c r="P1267" s="15"/>
      <c r="Q1267" s="81"/>
    </row>
    <row r="1268" spans="1:17" x14ac:dyDescent="0.25">
      <c r="A1268" s="82"/>
      <c r="B1268" s="83" t="s">
        <v>352</v>
      </c>
      <c r="C1268" s="84"/>
      <c r="D1268" s="15"/>
      <c r="E1268" s="81"/>
      <c r="F1268" s="78"/>
      <c r="G1268" s="79"/>
      <c r="H1268" s="80"/>
      <c r="I1268" s="78"/>
      <c r="J1268" s="79"/>
      <c r="K1268" s="80"/>
      <c r="L1268" s="84"/>
      <c r="M1268" s="15"/>
      <c r="N1268" s="81"/>
      <c r="O1268" s="84">
        <f>+W884</f>
        <v>5</v>
      </c>
      <c r="P1268" s="15">
        <v>4</v>
      </c>
      <c r="Q1268" s="81">
        <f>+ROUND(O1268*P1268,2)</f>
        <v>20</v>
      </c>
    </row>
    <row r="1269" spans="1:17" x14ac:dyDescent="0.25">
      <c r="A1269" s="14" t="s">
        <v>364</v>
      </c>
      <c r="B1269" s="77" t="s">
        <v>365</v>
      </c>
      <c r="C1269" s="78"/>
      <c r="D1269" s="79"/>
      <c r="E1269" s="80"/>
      <c r="F1269" s="78">
        <v>1.5</v>
      </c>
      <c r="G1269" s="79">
        <v>13</v>
      </c>
      <c r="H1269" s="81">
        <f>+ROUND(F1269*G1269,2)</f>
        <v>19.5</v>
      </c>
      <c r="I1269" s="78">
        <v>1.5</v>
      </c>
      <c r="J1269" s="79">
        <v>13</v>
      </c>
      <c r="K1269" s="81">
        <f>+ROUND(I1269*J1269,2)</f>
        <v>19.5</v>
      </c>
      <c r="L1269" s="78"/>
      <c r="M1269" s="79"/>
      <c r="N1269" s="80"/>
      <c r="O1269" s="78"/>
      <c r="P1269" s="79"/>
      <c r="Q1269" s="80"/>
    </row>
    <row r="1272" spans="1:17" ht="15.75" thickBot="1" x14ac:dyDescent="0.3">
      <c r="A1272" s="56"/>
      <c r="B1272" s="56"/>
      <c r="C1272" s="56"/>
      <c r="D1272" s="56"/>
      <c r="E1272" s="56"/>
      <c r="F1272" s="56"/>
      <c r="G1272" s="56"/>
      <c r="H1272" s="56"/>
      <c r="I1272" s="56"/>
      <c r="J1272" s="56"/>
      <c r="K1272" s="56"/>
      <c r="L1272" s="56"/>
      <c r="M1272" s="56"/>
      <c r="N1272" s="56"/>
      <c r="O1272" s="56"/>
      <c r="P1272" s="56"/>
      <c r="Q1272" s="56"/>
    </row>
    <row r="1273" spans="1:17" x14ac:dyDescent="0.25">
      <c r="A1273" s="87" t="s">
        <v>570</v>
      </c>
      <c r="B1273" s="88"/>
      <c r="C1273" s="88"/>
      <c r="D1273" s="88"/>
      <c r="E1273" s="89">
        <f>SUM(E933:E1269)</f>
        <v>2342.4600000000005</v>
      </c>
      <c r="F1273" s="89"/>
      <c r="G1273" s="89"/>
      <c r="H1273" s="89">
        <f>SUM(H933:H1269)</f>
        <v>2377</v>
      </c>
      <c r="I1273" s="89"/>
      <c r="J1273" s="89"/>
      <c r="K1273" s="89">
        <f>SUM(K933:K1269)</f>
        <v>2377</v>
      </c>
      <c r="L1273" s="89"/>
      <c r="M1273" s="89"/>
      <c r="N1273" s="89">
        <f>SUM(N933:N1269)</f>
        <v>2337.35</v>
      </c>
      <c r="O1273" s="89"/>
      <c r="P1273" s="89"/>
      <c r="Q1273" s="90">
        <f>SUM(Q933:Q1269)</f>
        <v>3603.6999999999994</v>
      </c>
    </row>
    <row r="1274" spans="1:17" ht="15.75" x14ac:dyDescent="0.25">
      <c r="A1274" s="91" t="s">
        <v>571</v>
      </c>
      <c r="B1274" s="61"/>
      <c r="C1274" s="61"/>
      <c r="D1274" s="61"/>
      <c r="E1274" s="92">
        <f>+ROUND(E1273/(6-$D$920),0)</f>
        <v>429</v>
      </c>
      <c r="F1274" s="92"/>
      <c r="G1274" s="92"/>
      <c r="H1274" s="92">
        <f>+ROUND(H1273/(6-$D$920),0)</f>
        <v>435</v>
      </c>
      <c r="I1274" s="92"/>
      <c r="J1274" s="92"/>
      <c r="K1274" s="92">
        <f>+ROUND(K1273/(6-$D$920),0)</f>
        <v>435</v>
      </c>
      <c r="L1274" s="92"/>
      <c r="M1274" s="92"/>
      <c r="N1274" s="92">
        <f>+ROUND(N1273/(6-$D$920),0)</f>
        <v>428</v>
      </c>
      <c r="O1274" s="92"/>
      <c r="P1274" s="92"/>
      <c r="Q1274" s="92">
        <f>+ROUND(Q1273/(6-$D$920),0)</f>
        <v>660</v>
      </c>
    </row>
    <row r="1275" spans="1:17" ht="15.75" x14ac:dyDescent="0.25">
      <c r="A1275" s="91" t="s">
        <v>572</v>
      </c>
      <c r="B1275" s="61"/>
      <c r="C1275" s="61"/>
      <c r="D1275" s="61"/>
      <c r="E1275" s="92">
        <f>+E1274*$D$920</f>
        <v>231.66000000000003</v>
      </c>
      <c r="F1275" s="92"/>
      <c r="G1275" s="92"/>
      <c r="H1275" s="92">
        <f>+H1274*$D$920</f>
        <v>234.9</v>
      </c>
      <c r="I1275" s="92"/>
      <c r="J1275" s="92"/>
      <c r="K1275" s="92">
        <f>+K1274*$D$920</f>
        <v>234.9</v>
      </c>
      <c r="L1275" s="92"/>
      <c r="M1275" s="92"/>
      <c r="N1275" s="92">
        <f>+N1274*$D$920</f>
        <v>231.12</v>
      </c>
      <c r="O1275" s="92"/>
      <c r="P1275" s="92"/>
      <c r="Q1275" s="92">
        <f>+Q1274*$D$920</f>
        <v>356.40000000000003</v>
      </c>
    </row>
    <row r="1276" spans="1:17" ht="15.75" x14ac:dyDescent="0.25">
      <c r="A1276" s="91" t="s">
        <v>573</v>
      </c>
      <c r="B1276" s="61"/>
      <c r="C1276" s="61"/>
      <c r="D1276" s="61"/>
      <c r="E1276" s="92">
        <f>+E1273+E1275</f>
        <v>2574.1200000000003</v>
      </c>
      <c r="F1276" s="92"/>
      <c r="G1276" s="92"/>
      <c r="H1276" s="92">
        <f>+H1273+H1275</f>
        <v>2611.9</v>
      </c>
      <c r="I1276" s="92"/>
      <c r="J1276" s="92"/>
      <c r="K1276" s="92">
        <f>+K1273+K1275</f>
        <v>2611.9</v>
      </c>
      <c r="L1276" s="92"/>
      <c r="M1276" s="92"/>
      <c r="N1276" s="92">
        <f>+N1273+N1275</f>
        <v>2568.4699999999998</v>
      </c>
      <c r="O1276" s="92"/>
      <c r="P1276" s="92"/>
      <c r="Q1276" s="92">
        <f>+Q1273+Q1275</f>
        <v>3960.0999999999995</v>
      </c>
    </row>
    <row r="1277" spans="1:17" ht="15.75" x14ac:dyDescent="0.25">
      <c r="A1277" s="93" t="s">
        <v>574</v>
      </c>
      <c r="B1277" s="61"/>
      <c r="C1277" s="61"/>
      <c r="D1277" s="61"/>
      <c r="E1277" s="92">
        <f>+ROUND(E1276*$D$924,2)</f>
        <v>1430.68</v>
      </c>
      <c r="F1277" s="92"/>
      <c r="G1277" s="92"/>
      <c r="H1277" s="92">
        <f>+ROUND(H1276*$D$924,2)</f>
        <v>1451.68</v>
      </c>
      <c r="I1277" s="92"/>
      <c r="J1277" s="92"/>
      <c r="K1277" s="92">
        <f>+ROUND(K1276*$D$924,2)</f>
        <v>1451.68</v>
      </c>
      <c r="L1277" s="92"/>
      <c r="M1277" s="92"/>
      <c r="N1277" s="92">
        <f>+ROUND(N1276*$D$924,2)</f>
        <v>1427.54</v>
      </c>
      <c r="O1277" s="92"/>
      <c r="P1277" s="92"/>
      <c r="Q1277" s="94">
        <f>+ROUND(Q1273*$D$924,2)</f>
        <v>2002.92</v>
      </c>
    </row>
    <row r="1278" spans="1:17" ht="15.75" x14ac:dyDescent="0.25">
      <c r="A1278" s="91"/>
      <c r="B1278" s="61"/>
      <c r="C1278" s="61"/>
      <c r="D1278" s="61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6"/>
    </row>
    <row r="1279" spans="1:17" ht="16.5" thickBot="1" x14ac:dyDescent="0.3">
      <c r="A1279" s="97" t="s">
        <v>575</v>
      </c>
      <c r="B1279" s="98"/>
      <c r="C1279" s="98"/>
      <c r="D1279" s="98"/>
      <c r="E1279" s="99"/>
      <c r="F1279" s="99"/>
      <c r="G1279" s="99"/>
      <c r="H1279" s="99"/>
      <c r="I1279" s="99"/>
      <c r="J1279" s="99"/>
      <c r="K1279" s="99"/>
      <c r="L1279" s="99"/>
      <c r="M1279" s="99"/>
      <c r="N1279" s="99"/>
      <c r="O1279" s="99"/>
      <c r="P1279" s="99"/>
      <c r="Q1279" s="100">
        <f>+ROUND(E1277+H1277+K1277+N1277+Q1277,2)</f>
        <v>7764.5</v>
      </c>
    </row>
    <row r="1280" spans="1:17" ht="15.75" x14ac:dyDescent="0.25">
      <c r="A1280" s="64"/>
      <c r="B1280" s="61"/>
      <c r="C1280" s="61"/>
      <c r="D1280" s="61"/>
      <c r="E1280" s="61"/>
      <c r="F1280" s="61"/>
      <c r="G1280" s="61"/>
      <c r="H1280" s="61"/>
      <c r="I1280" s="61"/>
      <c r="J1280" s="61"/>
      <c r="K1280" s="61"/>
      <c r="L1280" s="61"/>
      <c r="M1280" s="61"/>
      <c r="N1280" s="61"/>
      <c r="O1280" s="61"/>
      <c r="P1280" s="61"/>
      <c r="Q1280" s="61"/>
    </row>
    <row r="1287" spans="1:23" x14ac:dyDescent="0.25">
      <c r="A1287" s="56"/>
      <c r="B1287" s="56"/>
      <c r="C1287" s="56"/>
      <c r="D1287" s="56"/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</row>
    <row r="1288" spans="1:23" ht="15.75" x14ac:dyDescent="0.25">
      <c r="A1288" s="66" t="s">
        <v>576</v>
      </c>
      <c r="B1288" s="65"/>
      <c r="C1288" s="65"/>
      <c r="D1288" s="65"/>
      <c r="E1288" s="65"/>
      <c r="F1288" s="65"/>
      <c r="G1288" s="65"/>
      <c r="H1288" s="65"/>
      <c r="I1288" s="65"/>
      <c r="J1288" s="65"/>
      <c r="K1288" s="65"/>
      <c r="L1288" s="65"/>
      <c r="M1288" s="65"/>
      <c r="N1288" s="65"/>
      <c r="O1288" s="65"/>
      <c r="P1288" s="65"/>
      <c r="Q1288" s="65"/>
      <c r="R1288" s="61"/>
      <c r="S1288" s="61"/>
      <c r="T1288" s="61"/>
      <c r="U1288" s="61"/>
      <c r="V1288" s="61"/>
      <c r="W1288" s="61"/>
    </row>
    <row r="1289" spans="1:23" ht="15.75" x14ac:dyDescent="0.25">
      <c r="A1289" s="65"/>
      <c r="B1289" s="65"/>
      <c r="C1289" s="65"/>
      <c r="D1289" s="65"/>
      <c r="E1289" s="65"/>
      <c r="F1289" s="65"/>
      <c r="G1289" s="65"/>
      <c r="H1289" s="65"/>
      <c r="I1289" s="65"/>
      <c r="J1289" s="65"/>
      <c r="K1289" s="65"/>
      <c r="L1289" s="65"/>
      <c r="M1289" s="65"/>
      <c r="N1289" s="65"/>
      <c r="O1289" s="65"/>
      <c r="P1289" s="65"/>
      <c r="Q1289" s="65"/>
      <c r="R1289" s="61"/>
      <c r="S1289" s="61"/>
      <c r="T1289" s="61"/>
      <c r="U1289" s="61"/>
      <c r="V1289" s="61"/>
      <c r="W1289" s="61"/>
    </row>
    <row r="1290" spans="1:23" ht="15.75" x14ac:dyDescent="0.25">
      <c r="A1290" s="66" t="s">
        <v>577</v>
      </c>
      <c r="B1290" s="65"/>
      <c r="C1290" s="65"/>
      <c r="D1290" s="61"/>
      <c r="E1290" s="61"/>
      <c r="F1290" s="65"/>
      <c r="G1290" s="66" t="s">
        <v>551</v>
      </c>
      <c r="H1290" s="65"/>
      <c r="I1290" s="65"/>
      <c r="J1290" s="65"/>
      <c r="K1290" s="65"/>
      <c r="L1290" s="65"/>
      <c r="M1290" s="65"/>
      <c r="N1290" s="65"/>
      <c r="O1290" s="60"/>
      <c r="P1290" s="61"/>
      <c r="Q1290" s="61"/>
      <c r="R1290" s="61"/>
      <c r="S1290" s="61"/>
      <c r="T1290" s="61"/>
      <c r="U1290" s="61"/>
      <c r="V1290" s="61"/>
      <c r="W1290" s="61"/>
    </row>
    <row r="1291" spans="1:23" ht="15.75" x14ac:dyDescent="0.25">
      <c r="A1291" s="65" t="s">
        <v>578</v>
      </c>
      <c r="B1291" s="65"/>
      <c r="C1291" s="65"/>
      <c r="D1291" s="101">
        <v>0.375</v>
      </c>
      <c r="E1291" s="65" t="s">
        <v>553</v>
      </c>
      <c r="F1291" s="65"/>
      <c r="G1291" s="65" t="s">
        <v>579</v>
      </c>
      <c r="H1291" s="65"/>
      <c r="I1291" s="65"/>
      <c r="J1291" s="67">
        <v>0.375</v>
      </c>
      <c r="K1291" s="65" t="s">
        <v>553</v>
      </c>
      <c r="L1291" s="65"/>
      <c r="M1291" s="61"/>
      <c r="N1291" s="61"/>
      <c r="O1291" s="60"/>
      <c r="P1291" s="61"/>
      <c r="Q1291" s="61"/>
      <c r="R1291" s="61"/>
      <c r="S1291" s="61"/>
      <c r="T1291" s="61"/>
      <c r="U1291" s="61"/>
      <c r="V1291" s="61"/>
      <c r="W1291" s="61"/>
    </row>
    <row r="1292" spans="1:23" ht="15.75" x14ac:dyDescent="0.25">
      <c r="A1292" s="65" t="s">
        <v>580</v>
      </c>
      <c r="B1292" s="65"/>
      <c r="C1292" s="65"/>
      <c r="D1292" s="102">
        <f>PI()*POWER(D1291*0.0254/2,2)*7800</f>
        <v>0.55579476613506773</v>
      </c>
      <c r="E1292" s="65" t="s">
        <v>556</v>
      </c>
      <c r="F1292" s="65"/>
      <c r="G1292" s="65" t="s">
        <v>581</v>
      </c>
      <c r="H1292" s="65"/>
      <c r="I1292" s="65"/>
      <c r="J1292" s="68">
        <f>PI()*POWER(J1291*0.0254/2,2)*7800</f>
        <v>0.55579476613506773</v>
      </c>
      <c r="K1292" s="65" t="s">
        <v>556</v>
      </c>
      <c r="L1292" s="65"/>
      <c r="M1292" s="61"/>
      <c r="N1292" s="61"/>
      <c r="O1292" s="60"/>
      <c r="P1292" s="61"/>
      <c r="Q1292" s="61"/>
      <c r="R1292" s="61"/>
      <c r="S1292" s="61"/>
      <c r="T1292" s="61"/>
      <c r="U1292" s="61"/>
      <c r="V1292" s="61"/>
      <c r="W1292" s="61"/>
    </row>
    <row r="1293" spans="1:23" ht="15.75" x14ac:dyDescent="0.25">
      <c r="A1293" s="65" t="s">
        <v>582</v>
      </c>
      <c r="B1293" s="65"/>
      <c r="C1293" s="65"/>
      <c r="D1293" s="102">
        <v>0.2</v>
      </c>
      <c r="E1293" s="65" t="s">
        <v>357</v>
      </c>
      <c r="F1293" s="65"/>
      <c r="G1293" s="65" t="s">
        <v>583</v>
      </c>
      <c r="H1293" s="65"/>
      <c r="I1293" s="65"/>
      <c r="J1293" s="68">
        <v>0.7</v>
      </c>
      <c r="K1293" s="65" t="s">
        <v>357</v>
      </c>
      <c r="L1293" s="65"/>
      <c r="M1293" s="61"/>
      <c r="N1293" s="61"/>
      <c r="O1293" s="60"/>
      <c r="P1293" s="61"/>
      <c r="Q1293" s="61"/>
      <c r="R1293" s="61"/>
      <c r="S1293" s="61"/>
      <c r="T1293" s="61"/>
      <c r="U1293" s="61"/>
      <c r="V1293" s="61"/>
      <c r="W1293" s="61"/>
    </row>
    <row r="1294" spans="1:23" ht="15.75" x14ac:dyDescent="0.25">
      <c r="A1294" s="65" t="s">
        <v>584</v>
      </c>
      <c r="B1294" s="65"/>
      <c r="C1294" s="65"/>
      <c r="D1294" s="102">
        <v>0.55000000000000004</v>
      </c>
      <c r="E1294" s="65" t="s">
        <v>357</v>
      </c>
      <c r="F1294" s="65"/>
      <c r="G1294" s="65" t="s">
        <v>585</v>
      </c>
      <c r="H1294" s="65"/>
      <c r="I1294" s="65"/>
      <c r="J1294" s="103">
        <v>0.25</v>
      </c>
      <c r="K1294" s="65" t="s">
        <v>357</v>
      </c>
      <c r="L1294" s="65"/>
      <c r="M1294" s="61"/>
      <c r="N1294" s="61"/>
      <c r="O1294" s="61"/>
      <c r="P1294" s="61"/>
      <c r="Q1294" s="61"/>
      <c r="R1294" s="61"/>
      <c r="S1294" s="61"/>
      <c r="T1294" s="61"/>
      <c r="U1294" s="61"/>
      <c r="V1294" s="61"/>
      <c r="W1294" s="61"/>
    </row>
    <row r="1295" spans="1:23" ht="15.75" x14ac:dyDescent="0.25">
      <c r="A1295" s="65"/>
      <c r="B1295" s="65"/>
      <c r="C1295" s="65"/>
      <c r="D1295" s="104"/>
      <c r="E1295" s="65"/>
      <c r="F1295" s="65"/>
      <c r="G1295" s="65"/>
      <c r="H1295" s="65"/>
      <c r="I1295" s="65"/>
      <c r="J1295" s="64"/>
      <c r="K1295" s="65"/>
      <c r="L1295" s="65"/>
      <c r="M1295" s="61"/>
      <c r="N1295" s="61"/>
      <c r="O1295" s="61"/>
      <c r="P1295" s="61"/>
      <c r="Q1295" s="61"/>
      <c r="R1295" s="61"/>
      <c r="S1295" s="61"/>
      <c r="T1295" s="61"/>
      <c r="U1295" s="61"/>
      <c r="V1295" s="61"/>
      <c r="W1295" s="61"/>
    </row>
    <row r="1296" spans="1:23" ht="15.75" x14ac:dyDescent="0.25">
      <c r="A1296" s="65" t="s">
        <v>586</v>
      </c>
      <c r="B1296" s="65"/>
      <c r="C1296" s="65"/>
      <c r="D1296" s="101">
        <v>0.375</v>
      </c>
      <c r="E1296" s="65" t="s">
        <v>553</v>
      </c>
      <c r="F1296" s="65"/>
      <c r="G1296" s="65"/>
      <c r="H1296" s="65"/>
      <c r="I1296" s="65"/>
      <c r="J1296" s="64"/>
      <c r="K1296" s="65"/>
      <c r="L1296" s="65"/>
      <c r="M1296" s="61"/>
      <c r="N1296" s="61"/>
      <c r="O1296" s="61"/>
      <c r="P1296" s="61"/>
      <c r="Q1296" s="61"/>
      <c r="R1296" s="61"/>
      <c r="S1296" s="61"/>
      <c r="T1296" s="61"/>
      <c r="U1296" s="61"/>
      <c r="V1296" s="61"/>
      <c r="W1296" s="61"/>
    </row>
    <row r="1297" spans="1:23" ht="15.75" x14ac:dyDescent="0.25">
      <c r="A1297" s="65" t="s">
        <v>587</v>
      </c>
      <c r="B1297" s="65"/>
      <c r="C1297" s="65"/>
      <c r="D1297" s="102">
        <f>PI()*POWER(D1296*0.0254/2,2)*7800</f>
        <v>0.55579476613506773</v>
      </c>
      <c r="E1297" s="65" t="s">
        <v>556</v>
      </c>
      <c r="F1297" s="65"/>
      <c r="G1297" s="65"/>
      <c r="H1297" s="65"/>
      <c r="I1297" s="65"/>
      <c r="J1297" s="64"/>
      <c r="K1297" s="65"/>
      <c r="L1297" s="65"/>
      <c r="M1297" s="61"/>
      <c r="N1297" s="61"/>
      <c r="O1297" s="61"/>
      <c r="P1297" s="61"/>
      <c r="Q1297" s="61"/>
      <c r="R1297" s="61"/>
      <c r="S1297" s="61"/>
      <c r="T1297" s="61"/>
      <c r="U1297" s="61"/>
      <c r="V1297" s="61"/>
      <c r="W1297" s="61"/>
    </row>
    <row r="1298" spans="1:23" ht="15.75" x14ac:dyDescent="0.25">
      <c r="A1298" s="65" t="s">
        <v>588</v>
      </c>
      <c r="B1298" s="65"/>
      <c r="C1298" s="65"/>
      <c r="D1298" s="102">
        <v>0.25</v>
      </c>
      <c r="E1298" s="65" t="s">
        <v>357</v>
      </c>
      <c r="F1298" s="65"/>
      <c r="G1298" s="65"/>
      <c r="H1298" s="65"/>
      <c r="I1298" s="65"/>
      <c r="J1298" s="64"/>
      <c r="K1298" s="65"/>
      <c r="L1298" s="65"/>
      <c r="M1298" s="61"/>
      <c r="N1298" s="61"/>
      <c r="O1298" s="61"/>
      <c r="P1298" s="61"/>
      <c r="Q1298" s="61"/>
      <c r="R1298" s="61"/>
      <c r="S1298" s="61"/>
      <c r="T1298" s="61"/>
      <c r="U1298" s="61"/>
      <c r="V1298" s="61"/>
      <c r="W1298" s="61"/>
    </row>
    <row r="1299" spans="1:23" ht="15.75" x14ac:dyDescent="0.25">
      <c r="A1299" s="65" t="s">
        <v>589</v>
      </c>
      <c r="B1299" s="65"/>
      <c r="C1299" s="65"/>
      <c r="D1299" s="102">
        <v>0.6</v>
      </c>
      <c r="E1299" s="65" t="s">
        <v>357</v>
      </c>
      <c r="F1299" s="65"/>
      <c r="G1299" s="65"/>
      <c r="H1299" s="65"/>
      <c r="I1299" s="65"/>
      <c r="J1299" s="64"/>
      <c r="K1299" s="65"/>
      <c r="L1299" s="65"/>
      <c r="M1299" s="61"/>
      <c r="N1299" s="61"/>
      <c r="O1299" s="61"/>
      <c r="P1299" s="61"/>
      <c r="Q1299" s="61"/>
      <c r="R1299" s="61"/>
      <c r="S1299" s="61"/>
      <c r="T1299" s="61"/>
      <c r="U1299" s="61"/>
      <c r="V1299" s="61"/>
      <c r="W1299" s="61"/>
    </row>
    <row r="1300" spans="1:23" ht="15.75" x14ac:dyDescent="0.25">
      <c r="A1300" s="65"/>
      <c r="B1300" s="65"/>
      <c r="C1300" s="65"/>
      <c r="D1300" s="105"/>
      <c r="E1300" s="65"/>
      <c r="F1300" s="65"/>
      <c r="G1300" s="61"/>
      <c r="H1300" s="61"/>
      <c r="I1300" s="65"/>
      <c r="J1300" s="64"/>
      <c r="K1300" s="65"/>
      <c r="L1300" s="65"/>
      <c r="M1300" s="65"/>
      <c r="N1300" s="65"/>
      <c r="O1300" s="65"/>
      <c r="P1300" s="65"/>
      <c r="Q1300" s="65"/>
      <c r="R1300" s="61"/>
      <c r="S1300" s="61"/>
      <c r="T1300" s="61"/>
      <c r="U1300" s="61"/>
      <c r="V1300" s="61"/>
      <c r="W1300" s="61"/>
    </row>
    <row r="1301" spans="1:23" ht="15.75" x14ac:dyDescent="0.25">
      <c r="A1301" s="66" t="s">
        <v>590</v>
      </c>
      <c r="B1301" s="65"/>
      <c r="C1301" s="65"/>
      <c r="D1301" s="106"/>
      <c r="E1301" s="61"/>
      <c r="F1301" s="65"/>
      <c r="G1301" s="66" t="s">
        <v>591</v>
      </c>
      <c r="H1301" s="65"/>
      <c r="I1301" s="65"/>
      <c r="J1301" s="95"/>
      <c r="K1301" s="61"/>
      <c r="L1301" s="65"/>
      <c r="M1301" s="65"/>
      <c r="N1301" s="65"/>
      <c r="O1301" s="65"/>
      <c r="P1301" s="65"/>
      <c r="Q1301" s="65"/>
      <c r="R1301" s="61"/>
      <c r="S1301" s="61"/>
      <c r="T1301" s="61"/>
      <c r="U1301" s="61"/>
      <c r="V1301" s="61"/>
      <c r="W1301" s="61"/>
    </row>
    <row r="1302" spans="1:23" ht="15.75" x14ac:dyDescent="0.25">
      <c r="A1302" s="65" t="s">
        <v>592</v>
      </c>
      <c r="B1302" s="65"/>
      <c r="C1302" s="65"/>
      <c r="D1302" s="101">
        <v>0.375</v>
      </c>
      <c r="E1302" s="65" t="s">
        <v>553</v>
      </c>
      <c r="F1302" s="65"/>
      <c r="G1302" s="65" t="s">
        <v>593</v>
      </c>
      <c r="H1302" s="65"/>
      <c r="I1302" s="65"/>
      <c r="J1302" s="67">
        <v>0.375</v>
      </c>
      <c r="K1302" s="65" t="s">
        <v>553</v>
      </c>
      <c r="L1302" s="65"/>
      <c r="M1302" s="65"/>
      <c r="N1302" s="65"/>
      <c r="O1302" s="65"/>
      <c r="P1302" s="65"/>
      <c r="Q1302" s="65"/>
      <c r="R1302" s="61"/>
      <c r="S1302" s="61"/>
      <c r="T1302" s="61"/>
      <c r="U1302" s="61"/>
      <c r="V1302" s="61"/>
      <c r="W1302" s="61"/>
    </row>
    <row r="1303" spans="1:23" ht="15.75" x14ac:dyDescent="0.25">
      <c r="A1303" s="65" t="s">
        <v>594</v>
      </c>
      <c r="B1303" s="65"/>
      <c r="C1303" s="65"/>
      <c r="D1303" s="102">
        <f>PI()*POWER(D1302*0.0254/2,2)*7800</f>
        <v>0.55579476613506773</v>
      </c>
      <c r="E1303" s="65" t="s">
        <v>556</v>
      </c>
      <c r="F1303" s="65"/>
      <c r="G1303" s="65" t="s">
        <v>595</v>
      </c>
      <c r="H1303" s="65"/>
      <c r="I1303" s="65"/>
      <c r="J1303" s="68">
        <f>PI()*POWER(J1302*0.0254/2,2)*7800</f>
        <v>0.55579476613506773</v>
      </c>
      <c r="K1303" s="65" t="s">
        <v>556</v>
      </c>
      <c r="L1303" s="65"/>
      <c r="M1303" s="65"/>
      <c r="N1303" s="65"/>
      <c r="O1303" s="65"/>
      <c r="P1303" s="65"/>
      <c r="Q1303" s="65"/>
      <c r="R1303" s="61"/>
      <c r="S1303" s="61"/>
      <c r="T1303" s="61"/>
      <c r="U1303" s="61"/>
      <c r="V1303" s="61"/>
      <c r="W1303" s="61"/>
    </row>
    <row r="1304" spans="1:23" ht="15.75" x14ac:dyDescent="0.25">
      <c r="A1304" s="65" t="s">
        <v>596</v>
      </c>
      <c r="B1304" s="65"/>
      <c r="C1304" s="65"/>
      <c r="D1304" s="102">
        <v>0.2</v>
      </c>
      <c r="E1304" s="65" t="s">
        <v>357</v>
      </c>
      <c r="F1304" s="65"/>
      <c r="G1304" s="65" t="s">
        <v>597</v>
      </c>
      <c r="H1304" s="65"/>
      <c r="I1304" s="65"/>
      <c r="J1304" s="68">
        <v>0.2</v>
      </c>
      <c r="K1304" s="65" t="s">
        <v>357</v>
      </c>
      <c r="L1304" s="65"/>
      <c r="M1304" s="65"/>
      <c r="N1304" s="65"/>
      <c r="O1304" s="65"/>
      <c r="P1304" s="65"/>
      <c r="Q1304" s="65"/>
      <c r="R1304" s="61"/>
      <c r="S1304" s="61"/>
      <c r="T1304" s="61"/>
      <c r="U1304" s="61"/>
      <c r="V1304" s="61"/>
      <c r="W1304" s="61"/>
    </row>
    <row r="1305" spans="1:23" ht="15.75" x14ac:dyDescent="0.25">
      <c r="A1305" s="65" t="s">
        <v>598</v>
      </c>
      <c r="B1305" s="65"/>
      <c r="C1305" s="65"/>
      <c r="D1305" s="102">
        <v>0.9</v>
      </c>
      <c r="E1305" s="65" t="s">
        <v>357</v>
      </c>
      <c r="F1305" s="65"/>
      <c r="G1305" s="65" t="s">
        <v>599</v>
      </c>
      <c r="H1305" s="65"/>
      <c r="I1305" s="65"/>
      <c r="J1305" s="68">
        <v>5</v>
      </c>
      <c r="K1305" s="65" t="s">
        <v>357</v>
      </c>
      <c r="L1305" s="65"/>
      <c r="M1305" s="65"/>
      <c r="N1305" s="65"/>
      <c r="O1305" s="65"/>
      <c r="P1305" s="65"/>
      <c r="Q1305" s="65"/>
      <c r="R1305" s="61"/>
      <c r="S1305" s="61"/>
      <c r="T1305" s="61"/>
      <c r="U1305" s="61"/>
      <c r="V1305" s="61"/>
      <c r="W1305" s="61"/>
    </row>
    <row r="1306" spans="1:23" ht="15.75" x14ac:dyDescent="0.25">
      <c r="A1306" s="64"/>
      <c r="B1306" s="61"/>
      <c r="C1306" s="61"/>
      <c r="D1306" s="61"/>
      <c r="E1306" s="61"/>
      <c r="F1306" s="61"/>
      <c r="G1306" s="61"/>
      <c r="H1306" s="61"/>
      <c r="I1306" s="61"/>
      <c r="J1306" s="61"/>
      <c r="K1306" s="61"/>
      <c r="L1306" s="61"/>
      <c r="M1306" s="61"/>
      <c r="N1306" s="61"/>
      <c r="O1306" s="61"/>
      <c r="P1306" s="61"/>
      <c r="Q1306" s="61"/>
      <c r="R1306" s="61"/>
      <c r="S1306" s="61"/>
      <c r="T1306" s="61"/>
      <c r="U1306" s="61"/>
      <c r="V1306" s="61"/>
      <c r="W1306" s="61"/>
    </row>
    <row r="1307" spans="1:23" ht="15.75" x14ac:dyDescent="0.25">
      <c r="A1307" s="64"/>
      <c r="B1307" s="61"/>
      <c r="C1307" s="61"/>
      <c r="D1307" s="61"/>
      <c r="E1307" s="61"/>
      <c r="F1307" s="61"/>
      <c r="G1307" s="61"/>
      <c r="H1307" s="61"/>
      <c r="I1307" s="61"/>
      <c r="J1307" s="61"/>
      <c r="K1307" s="61"/>
      <c r="L1307" s="61"/>
      <c r="M1307" s="61"/>
      <c r="N1307" s="61"/>
      <c r="O1307" s="61"/>
      <c r="P1307" s="61"/>
      <c r="Q1307" s="61"/>
      <c r="R1307" s="61"/>
      <c r="S1307" s="61"/>
      <c r="T1307" s="61"/>
      <c r="U1307" s="61"/>
      <c r="V1307" s="61"/>
      <c r="W1307" s="61"/>
    </row>
    <row r="1308" spans="1:23" ht="15.75" x14ac:dyDescent="0.25">
      <c r="A1308" s="64"/>
      <c r="B1308" s="61"/>
      <c r="C1308" s="61"/>
      <c r="D1308" s="61"/>
      <c r="E1308" s="61"/>
      <c r="F1308" s="61"/>
      <c r="G1308" s="61"/>
      <c r="H1308" s="61"/>
      <c r="I1308" s="61"/>
      <c r="J1308" s="61"/>
      <c r="K1308" s="61"/>
      <c r="L1308" s="61"/>
      <c r="M1308" s="61"/>
      <c r="N1308" s="61"/>
      <c r="O1308" s="61"/>
      <c r="P1308" s="61"/>
      <c r="Q1308" s="61"/>
      <c r="R1308" s="61"/>
      <c r="S1308" s="61"/>
      <c r="T1308" s="61"/>
      <c r="U1308" s="61"/>
      <c r="V1308" s="61"/>
      <c r="W1308" s="61"/>
    </row>
    <row r="1309" spans="1:23" ht="16.5" thickBot="1" x14ac:dyDescent="0.3">
      <c r="A1309" s="64"/>
      <c r="B1309" s="61"/>
      <c r="C1309" s="61"/>
      <c r="D1309" s="61"/>
      <c r="E1309" s="61"/>
      <c r="F1309" s="61"/>
      <c r="G1309" s="61"/>
      <c r="H1309" s="61"/>
      <c r="I1309" s="61"/>
      <c r="J1309" s="61"/>
      <c r="K1309" s="61"/>
      <c r="L1309" s="61"/>
      <c r="M1309" s="61"/>
      <c r="N1309" s="61"/>
      <c r="O1309" s="61"/>
      <c r="P1309" s="61"/>
      <c r="Q1309" s="61"/>
      <c r="R1309" s="61"/>
      <c r="S1309" s="61"/>
      <c r="T1309" s="61"/>
      <c r="U1309" s="61"/>
      <c r="V1309" s="61"/>
      <c r="W1309" s="61"/>
    </row>
    <row r="1310" spans="1:23" x14ac:dyDescent="0.25">
      <c r="A1310" s="107" t="s">
        <v>10</v>
      </c>
      <c r="B1310" s="108"/>
      <c r="C1310" s="69" t="s">
        <v>600</v>
      </c>
      <c r="D1310" s="70"/>
      <c r="E1310" s="71"/>
      <c r="F1310" s="109" t="s">
        <v>601</v>
      </c>
      <c r="G1310" s="109"/>
      <c r="H1310" s="110"/>
      <c r="I1310" s="111" t="s">
        <v>602</v>
      </c>
      <c r="J1310" s="109"/>
      <c r="K1310" s="110"/>
      <c r="L1310" s="111" t="s">
        <v>602</v>
      </c>
      <c r="M1310" s="109"/>
      <c r="N1310" s="110"/>
      <c r="O1310" s="111" t="s">
        <v>603</v>
      </c>
      <c r="P1310" s="109"/>
      <c r="Q1310" s="110"/>
      <c r="R1310" s="70" t="s">
        <v>600</v>
      </c>
      <c r="S1310" s="70"/>
      <c r="T1310" s="70"/>
      <c r="U1310" s="111" t="s">
        <v>604</v>
      </c>
      <c r="V1310" s="109"/>
      <c r="W1310" s="110"/>
    </row>
    <row r="1311" spans="1:23" ht="60.75" thickBot="1" x14ac:dyDescent="0.3">
      <c r="A1311" s="112"/>
      <c r="B1311" s="113"/>
      <c r="C1311" s="114" t="s">
        <v>605</v>
      </c>
      <c r="D1311" s="74" t="s">
        <v>606</v>
      </c>
      <c r="E1311" s="75" t="s">
        <v>607</v>
      </c>
      <c r="F1311" s="115" t="s">
        <v>567</v>
      </c>
      <c r="G1311" s="74" t="s">
        <v>568</v>
      </c>
      <c r="H1311" s="75" t="s">
        <v>569</v>
      </c>
      <c r="I1311" s="114" t="s">
        <v>567</v>
      </c>
      <c r="J1311" s="74" t="s">
        <v>568</v>
      </c>
      <c r="K1311" s="75" t="s">
        <v>569</v>
      </c>
      <c r="L1311" s="114" t="s">
        <v>567</v>
      </c>
      <c r="M1311" s="74" t="s">
        <v>568</v>
      </c>
      <c r="N1311" s="75" t="s">
        <v>569</v>
      </c>
      <c r="O1311" s="114" t="s">
        <v>567</v>
      </c>
      <c r="P1311" s="74" t="s">
        <v>568</v>
      </c>
      <c r="Q1311" s="75" t="s">
        <v>569</v>
      </c>
      <c r="R1311" s="74" t="s">
        <v>605</v>
      </c>
      <c r="S1311" s="74" t="s">
        <v>606</v>
      </c>
      <c r="T1311" s="74" t="s">
        <v>607</v>
      </c>
      <c r="U1311" s="114" t="s">
        <v>567</v>
      </c>
      <c r="V1311" s="74" t="s">
        <v>568</v>
      </c>
      <c r="W1311" s="75" t="s">
        <v>569</v>
      </c>
    </row>
    <row r="1312" spans="1:23" x14ac:dyDescent="0.25">
      <c r="A1312" s="116" t="s">
        <v>364</v>
      </c>
      <c r="B1312" s="77" t="s">
        <v>365</v>
      </c>
      <c r="C1312" s="117"/>
      <c r="D1312" s="118"/>
      <c r="E1312" s="119"/>
      <c r="F1312" s="120"/>
      <c r="G1312" s="79"/>
      <c r="H1312" s="80"/>
      <c r="I1312" s="78">
        <v>2.5</v>
      </c>
      <c r="J1312" s="79">
        <v>8</v>
      </c>
      <c r="K1312" s="80">
        <f>+I1312*J1312</f>
        <v>20</v>
      </c>
      <c r="L1312" s="78">
        <f>+I1312</f>
        <v>2.5</v>
      </c>
      <c r="M1312" s="79">
        <v>8</v>
      </c>
      <c r="N1312" s="80">
        <f>+L1312*M1312</f>
        <v>20</v>
      </c>
      <c r="O1312" s="78"/>
      <c r="P1312" s="79"/>
      <c r="Q1312" s="80"/>
      <c r="R1312" s="78"/>
      <c r="S1312" s="79"/>
      <c r="T1312" s="80"/>
      <c r="U1312" s="78"/>
      <c r="V1312" s="79"/>
      <c r="W1312" s="80"/>
    </row>
    <row r="1313" spans="1:23" x14ac:dyDescent="0.25">
      <c r="A1313" s="121"/>
      <c r="B1313" s="83" t="s">
        <v>18</v>
      </c>
      <c r="C1313" s="122"/>
      <c r="D1313" s="14"/>
      <c r="E1313" s="123"/>
      <c r="F1313" s="124"/>
      <c r="G1313" s="15"/>
      <c r="H1313" s="81"/>
      <c r="I1313" s="84"/>
      <c r="J1313" s="15"/>
      <c r="K1313" s="81"/>
      <c r="L1313" s="84"/>
      <c r="M1313" s="15"/>
      <c r="N1313" s="81"/>
      <c r="O1313" s="84"/>
      <c r="P1313" s="15"/>
      <c r="Q1313" s="81"/>
      <c r="R1313" s="84"/>
      <c r="S1313" s="15"/>
      <c r="T1313" s="81"/>
      <c r="U1313" s="84">
        <f>+J1293</f>
        <v>0.7</v>
      </c>
      <c r="V1313" s="15">
        <v>20</v>
      </c>
      <c r="W1313" s="81">
        <f>+U1313*V1313</f>
        <v>14</v>
      </c>
    </row>
    <row r="1314" spans="1:23" x14ac:dyDescent="0.25">
      <c r="A1314" s="125" t="s">
        <v>366</v>
      </c>
      <c r="B1314" s="83" t="s">
        <v>19</v>
      </c>
      <c r="C1314" s="84">
        <f>+$D$1299</f>
        <v>0.6</v>
      </c>
      <c r="D1314" s="14">
        <v>13</v>
      </c>
      <c r="E1314" s="123">
        <f>+C1314*D1314</f>
        <v>7.8</v>
      </c>
      <c r="F1314" s="124">
        <f>+$D$1294</f>
        <v>0.55000000000000004</v>
      </c>
      <c r="G1314" s="15">
        <v>16</v>
      </c>
      <c r="H1314" s="81">
        <f>+F1314*G1314</f>
        <v>8.8000000000000007</v>
      </c>
      <c r="I1314" s="84">
        <f>+$D$1305</f>
        <v>0.9</v>
      </c>
      <c r="J1314" s="15">
        <v>15</v>
      </c>
      <c r="K1314" s="81">
        <f>+I1314*J1314</f>
        <v>13.5</v>
      </c>
      <c r="L1314" s="84">
        <f>D1305</f>
        <v>0.9</v>
      </c>
      <c r="M1314" s="15">
        <v>15</v>
      </c>
      <c r="N1314" s="81">
        <f>+L1314*M1314</f>
        <v>13.5</v>
      </c>
      <c r="O1314" s="84">
        <f>D1294</f>
        <v>0.55000000000000004</v>
      </c>
      <c r="P1314" s="15">
        <v>16</v>
      </c>
      <c r="Q1314" s="81">
        <f>+O1314*P1314</f>
        <v>8.8000000000000007</v>
      </c>
      <c r="R1314" s="84">
        <f>D1299</f>
        <v>0.6</v>
      </c>
      <c r="S1314" s="15">
        <v>13</v>
      </c>
      <c r="T1314" s="81">
        <f>+R1314*S1314</f>
        <v>7.8</v>
      </c>
      <c r="U1314" s="84"/>
      <c r="V1314" s="15"/>
      <c r="W1314" s="81"/>
    </row>
    <row r="1315" spans="1:23" x14ac:dyDescent="0.25">
      <c r="A1315" s="126"/>
      <c r="B1315" s="83" t="s">
        <v>20</v>
      </c>
      <c r="C1315" s="122"/>
      <c r="D1315" s="14"/>
      <c r="E1315" s="123"/>
      <c r="F1315" s="124"/>
      <c r="G1315" s="15"/>
      <c r="H1315" s="81"/>
      <c r="I1315" s="84"/>
      <c r="J1315" s="15"/>
      <c r="K1315" s="81"/>
      <c r="L1315" s="84"/>
      <c r="M1315" s="15"/>
      <c r="N1315" s="81"/>
      <c r="O1315" s="84"/>
      <c r="P1315" s="15"/>
      <c r="Q1315" s="81"/>
      <c r="R1315" s="84"/>
      <c r="S1315" s="15"/>
      <c r="T1315" s="81"/>
      <c r="U1315" s="84">
        <f>+U1313</f>
        <v>0.7</v>
      </c>
      <c r="V1315" s="15">
        <f>V1313</f>
        <v>20</v>
      </c>
      <c r="W1315" s="81">
        <f t="shared" ref="W1315" si="268">+U1315*V1315</f>
        <v>14</v>
      </c>
    </row>
    <row r="1316" spans="1:23" x14ac:dyDescent="0.25">
      <c r="A1316" s="125" t="s">
        <v>367</v>
      </c>
      <c r="B1316" s="83" t="s">
        <v>21</v>
      </c>
      <c r="C1316" s="84">
        <f>+$D$1299</f>
        <v>0.6</v>
      </c>
      <c r="D1316" s="14">
        <f>D1314</f>
        <v>13</v>
      </c>
      <c r="E1316" s="123">
        <f t="shared" ref="E1316" si="269">+C1316*D1316</f>
        <v>7.8</v>
      </c>
      <c r="F1316" s="124">
        <f>+$D$1294</f>
        <v>0.55000000000000004</v>
      </c>
      <c r="G1316" s="15">
        <f>G1314</f>
        <v>16</v>
      </c>
      <c r="H1316" s="81">
        <f t="shared" ref="H1316" si="270">+F1316*G1316</f>
        <v>8.8000000000000007</v>
      </c>
      <c r="I1316" s="84">
        <f>+$D$1305</f>
        <v>0.9</v>
      </c>
      <c r="J1316" s="15">
        <f>J1314</f>
        <v>15</v>
      </c>
      <c r="K1316" s="81">
        <f t="shared" ref="K1316" si="271">+I1316*J1316</f>
        <v>13.5</v>
      </c>
      <c r="L1316" s="84">
        <f>L1314</f>
        <v>0.9</v>
      </c>
      <c r="M1316" s="15">
        <f>M1314</f>
        <v>15</v>
      </c>
      <c r="N1316" s="81">
        <f t="shared" ref="N1316" si="272">+L1316*M1316</f>
        <v>13.5</v>
      </c>
      <c r="O1316" s="84">
        <f>O1314</f>
        <v>0.55000000000000004</v>
      </c>
      <c r="P1316" s="15">
        <f>P1314</f>
        <v>16</v>
      </c>
      <c r="Q1316" s="81">
        <f t="shared" ref="Q1316" si="273">+O1316*P1316</f>
        <v>8.8000000000000007</v>
      </c>
      <c r="R1316" s="84">
        <f>R1314</f>
        <v>0.6</v>
      </c>
      <c r="S1316" s="15">
        <f>S1314</f>
        <v>13</v>
      </c>
      <c r="T1316" s="81">
        <f t="shared" ref="T1316" si="274">+R1316*S1316</f>
        <v>7.8</v>
      </c>
      <c r="U1316" s="84"/>
      <c r="V1316" s="15"/>
      <c r="W1316" s="81"/>
    </row>
    <row r="1317" spans="1:23" x14ac:dyDescent="0.25">
      <c r="A1317" s="126"/>
      <c r="B1317" s="83" t="s">
        <v>22</v>
      </c>
      <c r="C1317" s="122"/>
      <c r="D1317" s="14"/>
      <c r="E1317" s="123"/>
      <c r="F1317" s="124"/>
      <c r="G1317" s="15"/>
      <c r="H1317" s="81"/>
      <c r="I1317" s="84"/>
      <c r="J1317" s="15"/>
      <c r="K1317" s="81"/>
      <c r="L1317" s="84"/>
      <c r="M1317" s="15"/>
      <c r="N1317" s="81"/>
      <c r="O1317" s="84"/>
      <c r="P1317" s="15"/>
      <c r="Q1317" s="81"/>
      <c r="R1317" s="84"/>
      <c r="S1317" s="15"/>
      <c r="T1317" s="81"/>
      <c r="U1317" s="84">
        <f t="shared" ref="U1317" si="275">+U1315</f>
        <v>0.7</v>
      </c>
      <c r="V1317" s="15">
        <f t="shared" ref="V1317" si="276">V1315</f>
        <v>20</v>
      </c>
      <c r="W1317" s="81">
        <f t="shared" ref="W1317" si="277">+U1317*V1317</f>
        <v>14</v>
      </c>
    </row>
    <row r="1318" spans="1:23" x14ac:dyDescent="0.25">
      <c r="A1318" s="125" t="s">
        <v>368</v>
      </c>
      <c r="B1318" s="83" t="s">
        <v>23</v>
      </c>
      <c r="C1318" s="84">
        <f>+$D$1299</f>
        <v>0.6</v>
      </c>
      <c r="D1318" s="14">
        <f t="shared" ref="D1318" si="278">D1316</f>
        <v>13</v>
      </c>
      <c r="E1318" s="123">
        <f t="shared" ref="E1318" si="279">+C1318*D1318</f>
        <v>7.8</v>
      </c>
      <c r="F1318" s="124">
        <f>+$D$1294</f>
        <v>0.55000000000000004</v>
      </c>
      <c r="G1318" s="15">
        <f t="shared" ref="G1318" si="280">G1316</f>
        <v>16</v>
      </c>
      <c r="H1318" s="81">
        <f t="shared" ref="H1318" si="281">+F1318*G1318</f>
        <v>8.8000000000000007</v>
      </c>
      <c r="I1318" s="84">
        <f>+$D$1305</f>
        <v>0.9</v>
      </c>
      <c r="J1318" s="15">
        <f t="shared" ref="J1318" si="282">J1316</f>
        <v>15</v>
      </c>
      <c r="K1318" s="81">
        <f t="shared" ref="K1318" si="283">+I1318*J1318</f>
        <v>13.5</v>
      </c>
      <c r="L1318" s="84">
        <f t="shared" ref="L1318:M1318" si="284">L1316</f>
        <v>0.9</v>
      </c>
      <c r="M1318" s="15">
        <f t="shared" si="284"/>
        <v>15</v>
      </c>
      <c r="N1318" s="81">
        <f t="shared" ref="N1318" si="285">+L1318*M1318</f>
        <v>13.5</v>
      </c>
      <c r="O1318" s="84">
        <f t="shared" ref="O1318:P1318" si="286">O1316</f>
        <v>0.55000000000000004</v>
      </c>
      <c r="P1318" s="15">
        <f t="shared" si="286"/>
        <v>16</v>
      </c>
      <c r="Q1318" s="81">
        <f t="shared" ref="Q1318" si="287">+O1318*P1318</f>
        <v>8.8000000000000007</v>
      </c>
      <c r="R1318" s="84">
        <f t="shared" ref="R1318:S1318" si="288">R1316</f>
        <v>0.6</v>
      </c>
      <c r="S1318" s="15">
        <f t="shared" si="288"/>
        <v>13</v>
      </c>
      <c r="T1318" s="81">
        <f t="shared" ref="T1318" si="289">+R1318*S1318</f>
        <v>7.8</v>
      </c>
      <c r="U1318" s="84"/>
      <c r="V1318" s="15"/>
      <c r="W1318" s="81"/>
    </row>
    <row r="1319" spans="1:23" x14ac:dyDescent="0.25">
      <c r="A1319" s="126"/>
      <c r="B1319" s="83" t="s">
        <v>24</v>
      </c>
      <c r="C1319" s="122"/>
      <c r="D1319" s="14"/>
      <c r="E1319" s="123"/>
      <c r="F1319" s="124"/>
      <c r="G1319" s="15"/>
      <c r="H1319" s="81"/>
      <c r="I1319" s="84"/>
      <c r="J1319" s="15"/>
      <c r="K1319" s="81"/>
      <c r="L1319" s="84"/>
      <c r="M1319" s="15"/>
      <c r="N1319" s="81"/>
      <c r="O1319" s="84"/>
      <c r="P1319" s="15"/>
      <c r="Q1319" s="81"/>
      <c r="R1319" s="84"/>
      <c r="S1319" s="15"/>
      <c r="T1319" s="81"/>
      <c r="U1319" s="84">
        <f t="shared" ref="U1319" si="290">+U1317</f>
        <v>0.7</v>
      </c>
      <c r="V1319" s="15">
        <f t="shared" ref="V1319" si="291">V1317</f>
        <v>20</v>
      </c>
      <c r="W1319" s="81">
        <f t="shared" ref="W1319" si="292">+U1319*V1319</f>
        <v>14</v>
      </c>
    </row>
    <row r="1320" spans="1:23" x14ac:dyDescent="0.25">
      <c r="A1320" s="125" t="s">
        <v>369</v>
      </c>
      <c r="B1320" s="83" t="s">
        <v>25</v>
      </c>
      <c r="C1320" s="84">
        <f>+$D$1299</f>
        <v>0.6</v>
      </c>
      <c r="D1320" s="14">
        <f t="shared" ref="D1320" si="293">D1318</f>
        <v>13</v>
      </c>
      <c r="E1320" s="123">
        <f t="shared" ref="E1320" si="294">+C1320*D1320</f>
        <v>7.8</v>
      </c>
      <c r="F1320" s="124">
        <f>+$D$1294</f>
        <v>0.55000000000000004</v>
      </c>
      <c r="G1320" s="15">
        <f t="shared" ref="G1320" si="295">G1318</f>
        <v>16</v>
      </c>
      <c r="H1320" s="81">
        <f t="shared" ref="H1320" si="296">+F1320*G1320</f>
        <v>8.8000000000000007</v>
      </c>
      <c r="I1320" s="84">
        <f>+$D$1305</f>
        <v>0.9</v>
      </c>
      <c r="J1320" s="15">
        <f>J1318</f>
        <v>15</v>
      </c>
      <c r="K1320" s="81">
        <f>+I1320*J1320</f>
        <v>13.5</v>
      </c>
      <c r="L1320" s="84">
        <f t="shared" ref="L1320:M1320" si="297">L1318</f>
        <v>0.9</v>
      </c>
      <c r="M1320" s="15">
        <f t="shared" si="297"/>
        <v>15</v>
      </c>
      <c r="N1320" s="81">
        <f t="shared" ref="N1320" si="298">+L1320*M1320</f>
        <v>13.5</v>
      </c>
      <c r="O1320" s="84">
        <f t="shared" ref="O1320:P1320" si="299">O1318</f>
        <v>0.55000000000000004</v>
      </c>
      <c r="P1320" s="15">
        <f t="shared" si="299"/>
        <v>16</v>
      </c>
      <c r="Q1320" s="81">
        <f t="shared" ref="Q1320" si="300">+O1320*P1320</f>
        <v>8.8000000000000007</v>
      </c>
      <c r="R1320" s="84">
        <f t="shared" ref="R1320:S1320" si="301">R1318</f>
        <v>0.6</v>
      </c>
      <c r="S1320" s="15">
        <f t="shared" si="301"/>
        <v>13</v>
      </c>
      <c r="T1320" s="81">
        <f t="shared" ref="T1320" si="302">+R1320*S1320</f>
        <v>7.8</v>
      </c>
      <c r="U1320" s="84"/>
      <c r="V1320" s="15"/>
      <c r="W1320" s="81"/>
    </row>
    <row r="1321" spans="1:23" x14ac:dyDescent="0.25">
      <c r="A1321" s="126"/>
      <c r="B1321" s="83" t="s">
        <v>26</v>
      </c>
      <c r="C1321" s="122"/>
      <c r="D1321" s="14"/>
      <c r="E1321" s="123"/>
      <c r="F1321" s="124"/>
      <c r="G1321" s="15"/>
      <c r="H1321" s="81"/>
      <c r="I1321" s="84"/>
      <c r="J1321" s="15"/>
      <c r="K1321" s="81"/>
      <c r="L1321" s="84"/>
      <c r="M1321" s="15"/>
      <c r="N1321" s="81"/>
      <c r="O1321" s="84"/>
      <c r="P1321" s="15"/>
      <c r="Q1321" s="81"/>
      <c r="R1321" s="84"/>
      <c r="S1321" s="15"/>
      <c r="T1321" s="81"/>
      <c r="U1321" s="84">
        <f t="shared" ref="U1321:U1357" si="303">+U1319</f>
        <v>0.7</v>
      </c>
      <c r="V1321" s="15">
        <f t="shared" ref="V1321:V1357" si="304">V1319</f>
        <v>20</v>
      </c>
      <c r="W1321" s="81">
        <f t="shared" ref="W1321" si="305">+U1321*V1321</f>
        <v>14</v>
      </c>
    </row>
    <row r="1322" spans="1:23" x14ac:dyDescent="0.25">
      <c r="A1322" s="125" t="s">
        <v>370</v>
      </c>
      <c r="B1322" s="83" t="s">
        <v>27</v>
      </c>
      <c r="C1322" s="84">
        <f>+$D$1299</f>
        <v>0.6</v>
      </c>
      <c r="D1322" s="14">
        <f t="shared" ref="D1322" si="306">D1320</f>
        <v>13</v>
      </c>
      <c r="E1322" s="123">
        <f t="shared" ref="E1322" si="307">+C1322*D1322</f>
        <v>7.8</v>
      </c>
      <c r="F1322" s="124">
        <f>+$D$1294</f>
        <v>0.55000000000000004</v>
      </c>
      <c r="G1322" s="15">
        <f t="shared" ref="G1322" si="308">G1320</f>
        <v>16</v>
      </c>
      <c r="H1322" s="81">
        <f t="shared" ref="H1322" si="309">+F1322*G1322</f>
        <v>8.8000000000000007</v>
      </c>
      <c r="I1322" s="84">
        <f>+$D$1305</f>
        <v>0.9</v>
      </c>
      <c r="J1322" s="15">
        <f>J1320</f>
        <v>15</v>
      </c>
      <c r="K1322" s="81">
        <f>+I1322*J1322</f>
        <v>13.5</v>
      </c>
      <c r="L1322" s="84">
        <f t="shared" ref="L1322:M1322" si="310">L1320</f>
        <v>0.9</v>
      </c>
      <c r="M1322" s="15">
        <f t="shared" si="310"/>
        <v>15</v>
      </c>
      <c r="N1322" s="81">
        <f t="shared" ref="N1322" si="311">+L1322*M1322</f>
        <v>13.5</v>
      </c>
      <c r="O1322" s="84">
        <f t="shared" ref="O1322:P1322" si="312">O1320</f>
        <v>0.55000000000000004</v>
      </c>
      <c r="P1322" s="15">
        <f t="shared" si="312"/>
        <v>16</v>
      </c>
      <c r="Q1322" s="81">
        <f t="shared" ref="Q1322" si="313">+O1322*P1322</f>
        <v>8.8000000000000007</v>
      </c>
      <c r="R1322" s="84">
        <f t="shared" ref="R1322:S1322" si="314">R1320</f>
        <v>0.6</v>
      </c>
      <c r="S1322" s="15">
        <f t="shared" si="314"/>
        <v>13</v>
      </c>
      <c r="T1322" s="81">
        <f t="shared" ref="T1322" si="315">+R1322*S1322</f>
        <v>7.8</v>
      </c>
      <c r="U1322" s="84"/>
      <c r="V1322" s="15"/>
      <c r="W1322" s="81"/>
    </row>
    <row r="1323" spans="1:23" x14ac:dyDescent="0.25">
      <c r="A1323" s="126"/>
      <c r="B1323" s="83" t="s">
        <v>28</v>
      </c>
      <c r="C1323" s="122"/>
      <c r="D1323" s="14"/>
      <c r="E1323" s="123"/>
      <c r="F1323" s="124"/>
      <c r="G1323" s="15"/>
      <c r="H1323" s="81"/>
      <c r="I1323" s="84"/>
      <c r="J1323" s="15"/>
      <c r="K1323" s="81"/>
      <c r="L1323" s="84"/>
      <c r="M1323" s="15"/>
      <c r="N1323" s="81"/>
      <c r="O1323" s="84"/>
      <c r="P1323" s="15"/>
      <c r="Q1323" s="81"/>
      <c r="R1323" s="84"/>
      <c r="S1323" s="15"/>
      <c r="T1323" s="81"/>
      <c r="U1323" s="84">
        <f t="shared" ref="U1323" si="316">+U1321</f>
        <v>0.7</v>
      </c>
      <c r="V1323" s="15">
        <f t="shared" ref="V1323" si="317">V1321</f>
        <v>20</v>
      </c>
      <c r="W1323" s="81">
        <f t="shared" ref="W1323" si="318">+U1323*V1323</f>
        <v>14</v>
      </c>
    </row>
    <row r="1324" spans="1:23" x14ac:dyDescent="0.25">
      <c r="A1324" s="125" t="s">
        <v>371</v>
      </c>
      <c r="B1324" s="83" t="s">
        <v>29</v>
      </c>
      <c r="C1324" s="84">
        <f>+$D$1299</f>
        <v>0.6</v>
      </c>
      <c r="D1324" s="14">
        <f t="shared" ref="D1324" si="319">D1322</f>
        <v>13</v>
      </c>
      <c r="E1324" s="123">
        <f t="shared" ref="E1324" si="320">+C1324*D1324</f>
        <v>7.8</v>
      </c>
      <c r="F1324" s="124">
        <f>+$D$1294</f>
        <v>0.55000000000000004</v>
      </c>
      <c r="G1324" s="15">
        <f t="shared" ref="G1324" si="321">G1322</f>
        <v>16</v>
      </c>
      <c r="H1324" s="81">
        <f t="shared" ref="H1324" si="322">+F1324*G1324</f>
        <v>8.8000000000000007</v>
      </c>
      <c r="I1324" s="84">
        <f>+$D$1305</f>
        <v>0.9</v>
      </c>
      <c r="J1324" s="15">
        <f>J1322</f>
        <v>15</v>
      </c>
      <c r="K1324" s="81">
        <f t="shared" ref="K1324" si="323">+I1324*J1324</f>
        <v>13.5</v>
      </c>
      <c r="L1324" s="84">
        <f t="shared" ref="L1324:M1324" si="324">L1322</f>
        <v>0.9</v>
      </c>
      <c r="M1324" s="15">
        <f t="shared" si="324"/>
        <v>15</v>
      </c>
      <c r="N1324" s="81">
        <f t="shared" ref="N1324" si="325">+L1324*M1324</f>
        <v>13.5</v>
      </c>
      <c r="O1324" s="84">
        <f t="shared" ref="O1324:P1324" si="326">O1322</f>
        <v>0.55000000000000004</v>
      </c>
      <c r="P1324" s="15">
        <f t="shared" si="326"/>
        <v>16</v>
      </c>
      <c r="Q1324" s="81">
        <f t="shared" ref="Q1324" si="327">+O1324*P1324</f>
        <v>8.8000000000000007</v>
      </c>
      <c r="R1324" s="84">
        <f t="shared" ref="R1324:S1324" si="328">R1322</f>
        <v>0.6</v>
      </c>
      <c r="S1324" s="15">
        <f t="shared" si="328"/>
        <v>13</v>
      </c>
      <c r="T1324" s="81">
        <f t="shared" ref="T1324" si="329">+R1324*S1324</f>
        <v>7.8</v>
      </c>
      <c r="U1324" s="84"/>
      <c r="V1324" s="15"/>
      <c r="W1324" s="81"/>
    </row>
    <row r="1325" spans="1:23" x14ac:dyDescent="0.25">
      <c r="A1325" s="126"/>
      <c r="B1325" s="83" t="s">
        <v>30</v>
      </c>
      <c r="C1325" s="122"/>
      <c r="D1325" s="14"/>
      <c r="E1325" s="123"/>
      <c r="F1325" s="124"/>
      <c r="G1325" s="15"/>
      <c r="H1325" s="81"/>
      <c r="I1325" s="84"/>
      <c r="J1325" s="15"/>
      <c r="K1325" s="81"/>
      <c r="L1325" s="84"/>
      <c r="M1325" s="15"/>
      <c r="N1325" s="81"/>
      <c r="O1325" s="84"/>
      <c r="P1325" s="15"/>
      <c r="Q1325" s="81"/>
      <c r="R1325" s="84"/>
      <c r="S1325" s="15"/>
      <c r="T1325" s="81"/>
      <c r="U1325" s="84">
        <f t="shared" si="303"/>
        <v>0.7</v>
      </c>
      <c r="V1325" s="15">
        <f t="shared" si="304"/>
        <v>20</v>
      </c>
      <c r="W1325" s="81">
        <f t="shared" ref="W1325" si="330">+U1325*V1325</f>
        <v>14</v>
      </c>
    </row>
    <row r="1326" spans="1:23" x14ac:dyDescent="0.25">
      <c r="A1326" s="125" t="s">
        <v>372</v>
      </c>
      <c r="B1326" s="83" t="s">
        <v>31</v>
      </c>
      <c r="C1326" s="84">
        <f>+$D$1299</f>
        <v>0.6</v>
      </c>
      <c r="D1326" s="14">
        <f t="shared" ref="D1326" si="331">D1324</f>
        <v>13</v>
      </c>
      <c r="E1326" s="123">
        <f t="shared" ref="E1326" si="332">+C1326*D1326</f>
        <v>7.8</v>
      </c>
      <c r="F1326" s="124">
        <f>+$D$1294</f>
        <v>0.55000000000000004</v>
      </c>
      <c r="G1326" s="15">
        <f t="shared" ref="G1326" si="333">G1324</f>
        <v>16</v>
      </c>
      <c r="H1326" s="81">
        <f t="shared" ref="H1326" si="334">+F1326*G1326</f>
        <v>8.8000000000000007</v>
      </c>
      <c r="I1326" s="84">
        <f>+$D$1305</f>
        <v>0.9</v>
      </c>
      <c r="J1326" s="15">
        <f t="shared" ref="J1326:J1358" si="335">J1324</f>
        <v>15</v>
      </c>
      <c r="K1326" s="81">
        <f t="shared" ref="K1326" si="336">+I1326*J1326</f>
        <v>13.5</v>
      </c>
      <c r="L1326" s="84">
        <f t="shared" ref="L1326:M1326" si="337">L1324</f>
        <v>0.9</v>
      </c>
      <c r="M1326" s="15">
        <f t="shared" si="337"/>
        <v>15</v>
      </c>
      <c r="N1326" s="81">
        <f t="shared" ref="N1326" si="338">+L1326*M1326</f>
        <v>13.5</v>
      </c>
      <c r="O1326" s="84">
        <f t="shared" ref="O1326:P1326" si="339">O1324</f>
        <v>0.55000000000000004</v>
      </c>
      <c r="P1326" s="15">
        <f t="shared" si="339"/>
        <v>16</v>
      </c>
      <c r="Q1326" s="81">
        <f t="shared" ref="Q1326" si="340">+O1326*P1326</f>
        <v>8.8000000000000007</v>
      </c>
      <c r="R1326" s="84">
        <f t="shared" ref="R1326:S1326" si="341">R1324</f>
        <v>0.6</v>
      </c>
      <c r="S1326" s="15">
        <f t="shared" si="341"/>
        <v>13</v>
      </c>
      <c r="T1326" s="81">
        <f t="shared" ref="T1326" si="342">+R1326*S1326</f>
        <v>7.8</v>
      </c>
      <c r="U1326" s="84"/>
      <c r="V1326" s="15"/>
      <c r="W1326" s="81"/>
    </row>
    <row r="1327" spans="1:23" x14ac:dyDescent="0.25">
      <c r="A1327" s="126"/>
      <c r="B1327" s="83" t="s">
        <v>32</v>
      </c>
      <c r="C1327" s="122"/>
      <c r="D1327" s="14"/>
      <c r="E1327" s="123"/>
      <c r="F1327" s="124"/>
      <c r="G1327" s="15"/>
      <c r="H1327" s="81"/>
      <c r="I1327" s="84"/>
      <c r="J1327" s="15"/>
      <c r="K1327" s="81"/>
      <c r="L1327" s="84"/>
      <c r="M1327" s="15"/>
      <c r="N1327" s="81"/>
      <c r="O1327" s="84"/>
      <c r="P1327" s="15"/>
      <c r="Q1327" s="81"/>
      <c r="R1327" s="84"/>
      <c r="S1327" s="15"/>
      <c r="T1327" s="81"/>
      <c r="U1327" s="84">
        <f t="shared" ref="U1327" si="343">+U1325</f>
        <v>0.7</v>
      </c>
      <c r="V1327" s="15">
        <f t="shared" ref="V1327" si="344">V1325</f>
        <v>20</v>
      </c>
      <c r="W1327" s="81">
        <f t="shared" ref="W1327" si="345">+U1327*V1327</f>
        <v>14</v>
      </c>
    </row>
    <row r="1328" spans="1:23" x14ac:dyDescent="0.25">
      <c r="A1328" s="125" t="s">
        <v>373</v>
      </c>
      <c r="B1328" s="83" t="s">
        <v>33</v>
      </c>
      <c r="C1328" s="84">
        <f>+$D$1299</f>
        <v>0.6</v>
      </c>
      <c r="D1328" s="14">
        <f t="shared" ref="D1328" si="346">D1326</f>
        <v>13</v>
      </c>
      <c r="E1328" s="123">
        <f t="shared" ref="E1328" si="347">+C1328*D1328</f>
        <v>7.8</v>
      </c>
      <c r="F1328" s="124">
        <f>+$D$1294</f>
        <v>0.55000000000000004</v>
      </c>
      <c r="G1328" s="15">
        <f t="shared" ref="G1328" si="348">G1326</f>
        <v>16</v>
      </c>
      <c r="H1328" s="81">
        <f t="shared" ref="H1328" si="349">+F1328*G1328</f>
        <v>8.8000000000000007</v>
      </c>
      <c r="I1328" s="84">
        <f>+$D$1305</f>
        <v>0.9</v>
      </c>
      <c r="J1328" s="15">
        <f t="shared" ref="J1328" si="350">J1326</f>
        <v>15</v>
      </c>
      <c r="K1328" s="81">
        <f t="shared" ref="K1328" si="351">+I1328*J1328</f>
        <v>13.5</v>
      </c>
      <c r="L1328" s="84">
        <f t="shared" ref="L1328:M1328" si="352">L1326</f>
        <v>0.9</v>
      </c>
      <c r="M1328" s="15">
        <f t="shared" si="352"/>
        <v>15</v>
      </c>
      <c r="N1328" s="81">
        <f t="shared" ref="N1328" si="353">+L1328*M1328</f>
        <v>13.5</v>
      </c>
      <c r="O1328" s="84">
        <f t="shared" ref="O1328:P1328" si="354">O1326</f>
        <v>0.55000000000000004</v>
      </c>
      <c r="P1328" s="15">
        <f t="shared" si="354"/>
        <v>16</v>
      </c>
      <c r="Q1328" s="81">
        <f t="shared" ref="Q1328" si="355">+O1328*P1328</f>
        <v>8.8000000000000007</v>
      </c>
      <c r="R1328" s="84">
        <f t="shared" ref="R1328:S1328" si="356">R1326</f>
        <v>0.6</v>
      </c>
      <c r="S1328" s="15">
        <f t="shared" si="356"/>
        <v>13</v>
      </c>
      <c r="T1328" s="81">
        <f t="shared" ref="T1328" si="357">+R1328*S1328</f>
        <v>7.8</v>
      </c>
      <c r="U1328" s="84"/>
      <c r="V1328" s="15"/>
      <c r="W1328" s="81"/>
    </row>
    <row r="1329" spans="1:23" x14ac:dyDescent="0.25">
      <c r="A1329" s="126"/>
      <c r="B1329" s="83" t="s">
        <v>34</v>
      </c>
      <c r="C1329" s="122"/>
      <c r="D1329" s="14"/>
      <c r="E1329" s="123"/>
      <c r="F1329" s="124"/>
      <c r="G1329" s="15"/>
      <c r="H1329" s="81"/>
      <c r="I1329" s="84"/>
      <c r="J1329" s="15"/>
      <c r="K1329" s="81"/>
      <c r="L1329" s="84"/>
      <c r="M1329" s="15"/>
      <c r="N1329" s="81"/>
      <c r="O1329" s="84"/>
      <c r="P1329" s="15"/>
      <c r="Q1329" s="81"/>
      <c r="R1329" s="84"/>
      <c r="S1329" s="15"/>
      <c r="T1329" s="81"/>
      <c r="U1329" s="84">
        <f t="shared" si="303"/>
        <v>0.7</v>
      </c>
      <c r="V1329" s="15">
        <f t="shared" si="304"/>
        <v>20</v>
      </c>
      <c r="W1329" s="81">
        <f t="shared" ref="W1329" si="358">+U1329*V1329</f>
        <v>14</v>
      </c>
    </row>
    <row r="1330" spans="1:23" x14ac:dyDescent="0.25">
      <c r="A1330" s="125" t="s">
        <v>374</v>
      </c>
      <c r="B1330" s="83" t="s">
        <v>35</v>
      </c>
      <c r="C1330" s="84">
        <f>+$D$1299</f>
        <v>0.6</v>
      </c>
      <c r="D1330" s="14">
        <f t="shared" ref="D1330" si="359">D1328</f>
        <v>13</v>
      </c>
      <c r="E1330" s="123">
        <f t="shared" ref="E1330" si="360">+C1330*D1330</f>
        <v>7.8</v>
      </c>
      <c r="F1330" s="124">
        <f>+$D$1294</f>
        <v>0.55000000000000004</v>
      </c>
      <c r="G1330" s="15">
        <f t="shared" ref="G1330" si="361">G1328</f>
        <v>16</v>
      </c>
      <c r="H1330" s="81">
        <f t="shared" ref="H1330" si="362">+F1330*G1330</f>
        <v>8.8000000000000007</v>
      </c>
      <c r="I1330" s="84">
        <f>+$D$1305</f>
        <v>0.9</v>
      </c>
      <c r="J1330" s="15">
        <f t="shared" si="335"/>
        <v>15</v>
      </c>
      <c r="K1330" s="81">
        <f t="shared" ref="K1330" si="363">+I1330*J1330</f>
        <v>13.5</v>
      </c>
      <c r="L1330" s="84">
        <f t="shared" ref="L1330:M1330" si="364">L1328</f>
        <v>0.9</v>
      </c>
      <c r="M1330" s="15">
        <f t="shared" si="364"/>
        <v>15</v>
      </c>
      <c r="N1330" s="81">
        <f t="shared" ref="N1330" si="365">+L1330*M1330</f>
        <v>13.5</v>
      </c>
      <c r="O1330" s="84">
        <f t="shared" ref="O1330:P1330" si="366">O1328</f>
        <v>0.55000000000000004</v>
      </c>
      <c r="P1330" s="15">
        <f t="shared" si="366"/>
        <v>16</v>
      </c>
      <c r="Q1330" s="81">
        <f t="shared" ref="Q1330" si="367">+O1330*P1330</f>
        <v>8.8000000000000007</v>
      </c>
      <c r="R1330" s="84">
        <f t="shared" ref="R1330:S1330" si="368">R1328</f>
        <v>0.6</v>
      </c>
      <c r="S1330" s="15">
        <f t="shared" si="368"/>
        <v>13</v>
      </c>
      <c r="T1330" s="81">
        <f t="shared" ref="T1330" si="369">+R1330*S1330</f>
        <v>7.8</v>
      </c>
      <c r="U1330" s="84"/>
      <c r="V1330" s="15"/>
      <c r="W1330" s="81"/>
    </row>
    <row r="1331" spans="1:23" x14ac:dyDescent="0.25">
      <c r="A1331" s="126"/>
      <c r="B1331" s="83" t="s">
        <v>36</v>
      </c>
      <c r="C1331" s="122"/>
      <c r="D1331" s="14"/>
      <c r="E1331" s="123"/>
      <c r="F1331" s="124"/>
      <c r="G1331" s="15"/>
      <c r="H1331" s="81"/>
      <c r="I1331" s="84"/>
      <c r="J1331" s="15"/>
      <c r="K1331" s="81"/>
      <c r="L1331" s="84"/>
      <c r="M1331" s="15"/>
      <c r="N1331" s="81"/>
      <c r="O1331" s="84"/>
      <c r="P1331" s="15"/>
      <c r="Q1331" s="81"/>
      <c r="R1331" s="84"/>
      <c r="S1331" s="15"/>
      <c r="T1331" s="81"/>
      <c r="U1331" s="84">
        <f t="shared" ref="U1331" si="370">+U1329</f>
        <v>0.7</v>
      </c>
      <c r="V1331" s="15">
        <f t="shared" ref="V1331" si="371">V1329</f>
        <v>20</v>
      </c>
      <c r="W1331" s="81">
        <f t="shared" ref="W1331" si="372">+U1331*V1331</f>
        <v>14</v>
      </c>
    </row>
    <row r="1332" spans="1:23" x14ac:dyDescent="0.25">
      <c r="A1332" s="125" t="s">
        <v>375</v>
      </c>
      <c r="B1332" s="83" t="s">
        <v>37</v>
      </c>
      <c r="C1332" s="84">
        <f>+$D$1299</f>
        <v>0.6</v>
      </c>
      <c r="D1332" s="14">
        <f t="shared" ref="D1332" si="373">D1330</f>
        <v>13</v>
      </c>
      <c r="E1332" s="123">
        <f t="shared" ref="E1332" si="374">+C1332*D1332</f>
        <v>7.8</v>
      </c>
      <c r="F1332" s="124">
        <f>+$D$1294</f>
        <v>0.55000000000000004</v>
      </c>
      <c r="G1332" s="15">
        <f t="shared" ref="G1332" si="375">G1330</f>
        <v>16</v>
      </c>
      <c r="H1332" s="81">
        <f t="shared" ref="H1332" si="376">+F1332*G1332</f>
        <v>8.8000000000000007</v>
      </c>
      <c r="I1332" s="84">
        <f>+$D$1305</f>
        <v>0.9</v>
      </c>
      <c r="J1332" s="15">
        <f t="shared" ref="J1332" si="377">J1330</f>
        <v>15</v>
      </c>
      <c r="K1332" s="81">
        <f t="shared" ref="K1332" si="378">+I1332*J1332</f>
        <v>13.5</v>
      </c>
      <c r="L1332" s="84">
        <f t="shared" ref="L1332:M1332" si="379">L1330</f>
        <v>0.9</v>
      </c>
      <c r="M1332" s="15">
        <f t="shared" si="379"/>
        <v>15</v>
      </c>
      <c r="N1332" s="81">
        <f t="shared" ref="N1332" si="380">+L1332*M1332</f>
        <v>13.5</v>
      </c>
      <c r="O1332" s="84">
        <f t="shared" ref="O1332:P1332" si="381">O1330</f>
        <v>0.55000000000000004</v>
      </c>
      <c r="P1332" s="15">
        <f t="shared" si="381"/>
        <v>16</v>
      </c>
      <c r="Q1332" s="81">
        <f t="shared" ref="Q1332" si="382">+O1332*P1332</f>
        <v>8.8000000000000007</v>
      </c>
      <c r="R1332" s="84">
        <f t="shared" ref="R1332:S1332" si="383">R1330</f>
        <v>0.6</v>
      </c>
      <c r="S1332" s="15">
        <f t="shared" si="383"/>
        <v>13</v>
      </c>
      <c r="T1332" s="81">
        <f t="shared" ref="T1332" si="384">+R1332*S1332</f>
        <v>7.8</v>
      </c>
      <c r="U1332" s="84"/>
      <c r="V1332" s="15"/>
      <c r="W1332" s="81"/>
    </row>
    <row r="1333" spans="1:23" x14ac:dyDescent="0.25">
      <c r="A1333" s="126"/>
      <c r="B1333" s="83" t="s">
        <v>38</v>
      </c>
      <c r="C1333" s="122"/>
      <c r="D1333" s="14"/>
      <c r="E1333" s="123"/>
      <c r="F1333" s="124"/>
      <c r="G1333" s="15"/>
      <c r="H1333" s="81"/>
      <c r="I1333" s="84"/>
      <c r="J1333" s="15"/>
      <c r="K1333" s="81"/>
      <c r="L1333" s="84"/>
      <c r="M1333" s="15"/>
      <c r="N1333" s="81"/>
      <c r="O1333" s="84"/>
      <c r="P1333" s="15"/>
      <c r="Q1333" s="81"/>
      <c r="R1333" s="84"/>
      <c r="S1333" s="15"/>
      <c r="T1333" s="81"/>
      <c r="U1333" s="84">
        <f t="shared" si="303"/>
        <v>0.7</v>
      </c>
      <c r="V1333" s="15">
        <f t="shared" si="304"/>
        <v>20</v>
      </c>
      <c r="W1333" s="81">
        <f t="shared" ref="W1333" si="385">+U1333*V1333</f>
        <v>14</v>
      </c>
    </row>
    <row r="1334" spans="1:23" x14ac:dyDescent="0.25">
      <c r="A1334" s="125" t="s">
        <v>376</v>
      </c>
      <c r="B1334" s="83" t="s">
        <v>39</v>
      </c>
      <c r="C1334" s="84">
        <f>+$D$1299</f>
        <v>0.6</v>
      </c>
      <c r="D1334" s="14">
        <f t="shared" ref="D1334" si="386">D1332</f>
        <v>13</v>
      </c>
      <c r="E1334" s="123">
        <f t="shared" ref="E1334" si="387">+C1334*D1334</f>
        <v>7.8</v>
      </c>
      <c r="F1334" s="124">
        <f>+$D$1294</f>
        <v>0.55000000000000004</v>
      </c>
      <c r="G1334" s="15">
        <f t="shared" ref="G1334" si="388">G1332</f>
        <v>16</v>
      </c>
      <c r="H1334" s="81">
        <f t="shared" ref="H1334" si="389">+F1334*G1334</f>
        <v>8.8000000000000007</v>
      </c>
      <c r="I1334" s="84">
        <f>+$D$1305</f>
        <v>0.9</v>
      </c>
      <c r="J1334" s="15">
        <f t="shared" si="335"/>
        <v>15</v>
      </c>
      <c r="K1334" s="81">
        <f t="shared" ref="K1334" si="390">+I1334*J1334</f>
        <v>13.5</v>
      </c>
      <c r="L1334" s="84">
        <f t="shared" ref="L1334:M1334" si="391">L1332</f>
        <v>0.9</v>
      </c>
      <c r="M1334" s="15">
        <f t="shared" si="391"/>
        <v>15</v>
      </c>
      <c r="N1334" s="81">
        <f t="shared" ref="N1334" si="392">+L1334*M1334</f>
        <v>13.5</v>
      </c>
      <c r="O1334" s="84">
        <f t="shared" ref="O1334:P1334" si="393">O1332</f>
        <v>0.55000000000000004</v>
      </c>
      <c r="P1334" s="15">
        <f t="shared" si="393"/>
        <v>16</v>
      </c>
      <c r="Q1334" s="81">
        <f t="shared" ref="Q1334" si="394">+O1334*P1334</f>
        <v>8.8000000000000007</v>
      </c>
      <c r="R1334" s="84">
        <f t="shared" ref="R1334:S1334" si="395">R1332</f>
        <v>0.6</v>
      </c>
      <c r="S1334" s="15">
        <f t="shared" si="395"/>
        <v>13</v>
      </c>
      <c r="T1334" s="81">
        <f t="shared" ref="T1334" si="396">+R1334*S1334</f>
        <v>7.8</v>
      </c>
      <c r="U1334" s="84"/>
      <c r="V1334" s="15"/>
      <c r="W1334" s="81"/>
    </row>
    <row r="1335" spans="1:23" x14ac:dyDescent="0.25">
      <c r="A1335" s="126"/>
      <c r="B1335" s="83" t="s">
        <v>40</v>
      </c>
      <c r="C1335" s="122"/>
      <c r="D1335" s="14"/>
      <c r="E1335" s="123"/>
      <c r="F1335" s="124"/>
      <c r="G1335" s="15"/>
      <c r="H1335" s="81"/>
      <c r="I1335" s="84"/>
      <c r="J1335" s="15"/>
      <c r="K1335" s="81"/>
      <c r="L1335" s="84"/>
      <c r="M1335" s="15"/>
      <c r="N1335" s="81"/>
      <c r="O1335" s="84"/>
      <c r="P1335" s="15"/>
      <c r="Q1335" s="81"/>
      <c r="R1335" s="84"/>
      <c r="S1335" s="15"/>
      <c r="T1335" s="81"/>
      <c r="U1335" s="84">
        <f t="shared" ref="U1335" si="397">+U1333</f>
        <v>0.7</v>
      </c>
      <c r="V1335" s="15">
        <f t="shared" ref="V1335" si="398">V1333</f>
        <v>20</v>
      </c>
      <c r="W1335" s="81">
        <f t="shared" ref="W1335" si="399">+U1335*V1335</f>
        <v>14</v>
      </c>
    </row>
    <row r="1336" spans="1:23" x14ac:dyDescent="0.25">
      <c r="A1336" s="125" t="s">
        <v>377</v>
      </c>
      <c r="B1336" s="83" t="s">
        <v>41</v>
      </c>
      <c r="C1336" s="84">
        <f>+$D$1299</f>
        <v>0.6</v>
      </c>
      <c r="D1336" s="14">
        <f t="shared" ref="D1336" si="400">D1334</f>
        <v>13</v>
      </c>
      <c r="E1336" s="123">
        <f t="shared" ref="E1336" si="401">+C1336*D1336</f>
        <v>7.8</v>
      </c>
      <c r="F1336" s="124">
        <f>+$D$1294</f>
        <v>0.55000000000000004</v>
      </c>
      <c r="G1336" s="15">
        <f t="shared" ref="G1336" si="402">G1334</f>
        <v>16</v>
      </c>
      <c r="H1336" s="81">
        <f t="shared" ref="H1336" si="403">+F1336*G1336</f>
        <v>8.8000000000000007</v>
      </c>
      <c r="I1336" s="84">
        <f>+$D$1305</f>
        <v>0.9</v>
      </c>
      <c r="J1336" s="15">
        <f t="shared" ref="J1336" si="404">J1334</f>
        <v>15</v>
      </c>
      <c r="K1336" s="81">
        <f t="shared" ref="K1336" si="405">+I1336*J1336</f>
        <v>13.5</v>
      </c>
      <c r="L1336" s="84">
        <f t="shared" ref="L1336:M1336" si="406">L1334</f>
        <v>0.9</v>
      </c>
      <c r="M1336" s="15">
        <f t="shared" si="406"/>
        <v>15</v>
      </c>
      <c r="N1336" s="81">
        <f t="shared" ref="N1336" si="407">+L1336*M1336</f>
        <v>13.5</v>
      </c>
      <c r="O1336" s="84">
        <f t="shared" ref="O1336:P1336" si="408">O1334</f>
        <v>0.55000000000000004</v>
      </c>
      <c r="P1336" s="15">
        <f t="shared" si="408"/>
        <v>16</v>
      </c>
      <c r="Q1336" s="81">
        <f t="shared" ref="Q1336" si="409">+O1336*P1336</f>
        <v>8.8000000000000007</v>
      </c>
      <c r="R1336" s="84">
        <f t="shared" ref="R1336:S1336" si="410">R1334</f>
        <v>0.6</v>
      </c>
      <c r="S1336" s="15">
        <f t="shared" si="410"/>
        <v>13</v>
      </c>
      <c r="T1336" s="81">
        <f t="shared" ref="T1336" si="411">+R1336*S1336</f>
        <v>7.8</v>
      </c>
      <c r="U1336" s="84"/>
      <c r="V1336" s="15"/>
      <c r="W1336" s="81"/>
    </row>
    <row r="1337" spans="1:23" x14ac:dyDescent="0.25">
      <c r="A1337" s="126"/>
      <c r="B1337" s="83" t="s">
        <v>42</v>
      </c>
      <c r="C1337" s="122"/>
      <c r="D1337" s="14"/>
      <c r="E1337" s="123"/>
      <c r="F1337" s="124"/>
      <c r="G1337" s="15"/>
      <c r="H1337" s="81"/>
      <c r="I1337" s="84"/>
      <c r="J1337" s="15"/>
      <c r="K1337" s="81"/>
      <c r="L1337" s="84"/>
      <c r="M1337" s="15"/>
      <c r="N1337" s="81"/>
      <c r="O1337" s="84"/>
      <c r="P1337" s="15"/>
      <c r="Q1337" s="81"/>
      <c r="R1337" s="84"/>
      <c r="S1337" s="15"/>
      <c r="T1337" s="81"/>
      <c r="U1337" s="84">
        <f t="shared" si="303"/>
        <v>0.7</v>
      </c>
      <c r="V1337" s="15">
        <f t="shared" si="304"/>
        <v>20</v>
      </c>
      <c r="W1337" s="81">
        <f t="shared" ref="W1337" si="412">+U1337*V1337</f>
        <v>14</v>
      </c>
    </row>
    <row r="1338" spans="1:23" x14ac:dyDescent="0.25">
      <c r="A1338" s="125" t="s">
        <v>378</v>
      </c>
      <c r="B1338" s="83" t="s">
        <v>43</v>
      </c>
      <c r="C1338" s="84">
        <f>+$D$1299</f>
        <v>0.6</v>
      </c>
      <c r="D1338" s="14">
        <f t="shared" ref="D1338" si="413">D1336</f>
        <v>13</v>
      </c>
      <c r="E1338" s="123">
        <f t="shared" ref="E1338" si="414">+C1338*D1338</f>
        <v>7.8</v>
      </c>
      <c r="F1338" s="124">
        <f>+$D$1294</f>
        <v>0.55000000000000004</v>
      </c>
      <c r="G1338" s="15">
        <f t="shared" ref="G1338" si="415">G1336</f>
        <v>16</v>
      </c>
      <c r="H1338" s="81">
        <f t="shared" ref="H1338" si="416">+F1338*G1338</f>
        <v>8.8000000000000007</v>
      </c>
      <c r="I1338" s="84">
        <f>+$D$1305</f>
        <v>0.9</v>
      </c>
      <c r="J1338" s="15">
        <f t="shared" si="335"/>
        <v>15</v>
      </c>
      <c r="K1338" s="81">
        <f t="shared" ref="K1338" si="417">+I1338*J1338</f>
        <v>13.5</v>
      </c>
      <c r="L1338" s="84">
        <f t="shared" ref="L1338:M1338" si="418">L1336</f>
        <v>0.9</v>
      </c>
      <c r="M1338" s="15">
        <f t="shared" si="418"/>
        <v>15</v>
      </c>
      <c r="N1338" s="81">
        <f t="shared" ref="N1338" si="419">+L1338*M1338</f>
        <v>13.5</v>
      </c>
      <c r="O1338" s="84">
        <f t="shared" ref="O1338:P1338" si="420">O1336</f>
        <v>0.55000000000000004</v>
      </c>
      <c r="P1338" s="15">
        <f t="shared" si="420"/>
        <v>16</v>
      </c>
      <c r="Q1338" s="81">
        <f t="shared" ref="Q1338" si="421">+O1338*P1338</f>
        <v>8.8000000000000007</v>
      </c>
      <c r="R1338" s="84">
        <f t="shared" ref="R1338:S1338" si="422">R1336</f>
        <v>0.6</v>
      </c>
      <c r="S1338" s="15">
        <f t="shared" si="422"/>
        <v>13</v>
      </c>
      <c r="T1338" s="81">
        <f t="shared" ref="T1338" si="423">+R1338*S1338</f>
        <v>7.8</v>
      </c>
      <c r="U1338" s="84"/>
      <c r="V1338" s="15"/>
      <c r="W1338" s="81"/>
    </row>
    <row r="1339" spans="1:23" x14ac:dyDescent="0.25">
      <c r="A1339" s="126"/>
      <c r="B1339" s="83" t="s">
        <v>44</v>
      </c>
      <c r="C1339" s="122"/>
      <c r="D1339" s="14"/>
      <c r="E1339" s="123"/>
      <c r="F1339" s="124"/>
      <c r="G1339" s="15"/>
      <c r="H1339" s="81"/>
      <c r="I1339" s="84"/>
      <c r="J1339" s="15"/>
      <c r="K1339" s="81"/>
      <c r="L1339" s="84"/>
      <c r="M1339" s="15"/>
      <c r="N1339" s="81"/>
      <c r="O1339" s="84"/>
      <c r="P1339" s="15"/>
      <c r="Q1339" s="81"/>
      <c r="R1339" s="84"/>
      <c r="S1339" s="15"/>
      <c r="T1339" s="81"/>
      <c r="U1339" s="84">
        <f t="shared" ref="U1339" si="424">+U1337</f>
        <v>0.7</v>
      </c>
      <c r="V1339" s="15">
        <f t="shared" ref="V1339" si="425">V1337</f>
        <v>20</v>
      </c>
      <c r="W1339" s="81">
        <f t="shared" ref="W1339" si="426">+U1339*V1339</f>
        <v>14</v>
      </c>
    </row>
    <row r="1340" spans="1:23" x14ac:dyDescent="0.25">
      <c r="A1340" s="125" t="s">
        <v>379</v>
      </c>
      <c r="B1340" s="83" t="s">
        <v>45</v>
      </c>
      <c r="C1340" s="84">
        <f>+$D$1299</f>
        <v>0.6</v>
      </c>
      <c r="D1340" s="14">
        <f t="shared" ref="D1340" si="427">D1338</f>
        <v>13</v>
      </c>
      <c r="E1340" s="123">
        <f t="shared" ref="E1340" si="428">+C1340*D1340</f>
        <v>7.8</v>
      </c>
      <c r="F1340" s="124">
        <f>+$D$1294</f>
        <v>0.55000000000000004</v>
      </c>
      <c r="G1340" s="15">
        <f t="shared" ref="G1340" si="429">G1338</f>
        <v>16</v>
      </c>
      <c r="H1340" s="81">
        <f t="shared" ref="H1340" si="430">+F1340*G1340</f>
        <v>8.8000000000000007</v>
      </c>
      <c r="I1340" s="84">
        <f>+$D$1305</f>
        <v>0.9</v>
      </c>
      <c r="J1340" s="15">
        <f t="shared" ref="J1340" si="431">J1338</f>
        <v>15</v>
      </c>
      <c r="K1340" s="81">
        <f t="shared" ref="K1340" si="432">+I1340*J1340</f>
        <v>13.5</v>
      </c>
      <c r="L1340" s="84">
        <f t="shared" ref="L1340:M1340" si="433">L1338</f>
        <v>0.9</v>
      </c>
      <c r="M1340" s="15">
        <f t="shared" si="433"/>
        <v>15</v>
      </c>
      <c r="N1340" s="81">
        <f t="shared" ref="N1340" si="434">+L1340*M1340</f>
        <v>13.5</v>
      </c>
      <c r="O1340" s="84">
        <f t="shared" ref="O1340:P1340" si="435">O1338</f>
        <v>0.55000000000000004</v>
      </c>
      <c r="P1340" s="15">
        <f t="shared" si="435"/>
        <v>16</v>
      </c>
      <c r="Q1340" s="81">
        <f t="shared" ref="Q1340" si="436">+O1340*P1340</f>
        <v>8.8000000000000007</v>
      </c>
      <c r="R1340" s="84">
        <f t="shared" ref="R1340:S1340" si="437">R1338</f>
        <v>0.6</v>
      </c>
      <c r="S1340" s="15">
        <f t="shared" si="437"/>
        <v>13</v>
      </c>
      <c r="T1340" s="81">
        <f t="shared" ref="T1340" si="438">+R1340*S1340</f>
        <v>7.8</v>
      </c>
      <c r="U1340" s="84"/>
      <c r="V1340" s="15"/>
      <c r="W1340" s="81"/>
    </row>
    <row r="1341" spans="1:23" x14ac:dyDescent="0.25">
      <c r="A1341" s="126"/>
      <c r="B1341" s="83" t="s">
        <v>46</v>
      </c>
      <c r="C1341" s="122"/>
      <c r="D1341" s="14"/>
      <c r="E1341" s="123"/>
      <c r="F1341" s="124"/>
      <c r="G1341" s="15"/>
      <c r="H1341" s="81"/>
      <c r="I1341" s="84"/>
      <c r="J1341" s="15"/>
      <c r="K1341" s="81"/>
      <c r="L1341" s="84"/>
      <c r="M1341" s="15"/>
      <c r="N1341" s="81"/>
      <c r="O1341" s="84"/>
      <c r="P1341" s="15"/>
      <c r="Q1341" s="81"/>
      <c r="R1341" s="84"/>
      <c r="S1341" s="15"/>
      <c r="T1341" s="81"/>
      <c r="U1341" s="84">
        <f t="shared" si="303"/>
        <v>0.7</v>
      </c>
      <c r="V1341" s="15">
        <f t="shared" si="304"/>
        <v>20</v>
      </c>
      <c r="W1341" s="81">
        <f t="shared" ref="W1341" si="439">+U1341*V1341</f>
        <v>14</v>
      </c>
    </row>
    <row r="1342" spans="1:23" x14ac:dyDescent="0.25">
      <c r="A1342" s="125" t="s">
        <v>380</v>
      </c>
      <c r="B1342" s="83" t="s">
        <v>47</v>
      </c>
      <c r="C1342" s="84">
        <f>+$D$1299</f>
        <v>0.6</v>
      </c>
      <c r="D1342" s="14">
        <f t="shared" ref="D1342" si="440">D1340</f>
        <v>13</v>
      </c>
      <c r="E1342" s="123">
        <f t="shared" ref="E1342" si="441">+C1342*D1342</f>
        <v>7.8</v>
      </c>
      <c r="F1342" s="124">
        <f>+$D$1294</f>
        <v>0.55000000000000004</v>
      </c>
      <c r="G1342" s="15">
        <f t="shared" ref="G1342" si="442">G1340</f>
        <v>16</v>
      </c>
      <c r="H1342" s="81">
        <f t="shared" ref="H1342" si="443">+F1342*G1342</f>
        <v>8.8000000000000007</v>
      </c>
      <c r="I1342" s="84">
        <f>+$D$1305</f>
        <v>0.9</v>
      </c>
      <c r="J1342" s="15">
        <f t="shared" si="335"/>
        <v>15</v>
      </c>
      <c r="K1342" s="81">
        <f t="shared" ref="K1342" si="444">+I1342*J1342</f>
        <v>13.5</v>
      </c>
      <c r="L1342" s="84">
        <f t="shared" ref="L1342:M1342" si="445">L1340</f>
        <v>0.9</v>
      </c>
      <c r="M1342" s="15">
        <f t="shared" si="445"/>
        <v>15</v>
      </c>
      <c r="N1342" s="81">
        <f t="shared" ref="N1342" si="446">+L1342*M1342</f>
        <v>13.5</v>
      </c>
      <c r="O1342" s="84">
        <f t="shared" ref="O1342:P1342" si="447">O1340</f>
        <v>0.55000000000000004</v>
      </c>
      <c r="P1342" s="15">
        <f t="shared" si="447"/>
        <v>16</v>
      </c>
      <c r="Q1342" s="81">
        <f t="shared" ref="Q1342" si="448">+O1342*P1342</f>
        <v>8.8000000000000007</v>
      </c>
      <c r="R1342" s="84">
        <f t="shared" ref="R1342:S1342" si="449">R1340</f>
        <v>0.6</v>
      </c>
      <c r="S1342" s="15">
        <f t="shared" si="449"/>
        <v>13</v>
      </c>
      <c r="T1342" s="81">
        <f t="shared" ref="T1342" si="450">+R1342*S1342</f>
        <v>7.8</v>
      </c>
      <c r="U1342" s="84"/>
      <c r="V1342" s="15"/>
      <c r="W1342" s="81"/>
    </row>
    <row r="1343" spans="1:23" x14ac:dyDescent="0.25">
      <c r="A1343" s="126"/>
      <c r="B1343" s="83" t="s">
        <v>48</v>
      </c>
      <c r="C1343" s="122"/>
      <c r="D1343" s="14"/>
      <c r="E1343" s="123"/>
      <c r="F1343" s="124"/>
      <c r="G1343" s="15"/>
      <c r="H1343" s="81"/>
      <c r="I1343" s="84"/>
      <c r="J1343" s="15"/>
      <c r="K1343" s="81"/>
      <c r="L1343" s="84"/>
      <c r="M1343" s="15"/>
      <c r="N1343" s="81"/>
      <c r="O1343" s="84"/>
      <c r="P1343" s="15"/>
      <c r="Q1343" s="81"/>
      <c r="R1343" s="84"/>
      <c r="S1343" s="15"/>
      <c r="T1343" s="81"/>
      <c r="U1343" s="84">
        <f t="shared" ref="U1343" si="451">+U1341</f>
        <v>0.7</v>
      </c>
      <c r="V1343" s="15">
        <f t="shared" ref="V1343" si="452">V1341</f>
        <v>20</v>
      </c>
      <c r="W1343" s="81">
        <f t="shared" ref="W1343" si="453">+U1343*V1343</f>
        <v>14</v>
      </c>
    </row>
    <row r="1344" spans="1:23" x14ac:dyDescent="0.25">
      <c r="A1344" s="125" t="s">
        <v>381</v>
      </c>
      <c r="B1344" s="83" t="s">
        <v>49</v>
      </c>
      <c r="C1344" s="84">
        <f>+$D$1299</f>
        <v>0.6</v>
      </c>
      <c r="D1344" s="14">
        <f t="shared" ref="D1344" si="454">D1342</f>
        <v>13</v>
      </c>
      <c r="E1344" s="123">
        <f t="shared" ref="E1344" si="455">+C1344*D1344</f>
        <v>7.8</v>
      </c>
      <c r="F1344" s="124">
        <f>+$D$1294</f>
        <v>0.55000000000000004</v>
      </c>
      <c r="G1344" s="15">
        <f t="shared" ref="G1344" si="456">G1342</f>
        <v>16</v>
      </c>
      <c r="H1344" s="81">
        <f t="shared" ref="H1344" si="457">+F1344*G1344</f>
        <v>8.8000000000000007</v>
      </c>
      <c r="I1344" s="84">
        <f>+$D$1305</f>
        <v>0.9</v>
      </c>
      <c r="J1344" s="15">
        <f t="shared" ref="J1344" si="458">J1342</f>
        <v>15</v>
      </c>
      <c r="K1344" s="81">
        <f t="shared" ref="K1344" si="459">+I1344*J1344</f>
        <v>13.5</v>
      </c>
      <c r="L1344" s="84">
        <f t="shared" ref="L1344:M1344" si="460">L1342</f>
        <v>0.9</v>
      </c>
      <c r="M1344" s="15">
        <f t="shared" si="460"/>
        <v>15</v>
      </c>
      <c r="N1344" s="81">
        <f t="shared" ref="N1344" si="461">+L1344*M1344</f>
        <v>13.5</v>
      </c>
      <c r="O1344" s="84">
        <f t="shared" ref="O1344:P1344" si="462">O1342</f>
        <v>0.55000000000000004</v>
      </c>
      <c r="P1344" s="15">
        <f t="shared" si="462"/>
        <v>16</v>
      </c>
      <c r="Q1344" s="81">
        <f t="shared" ref="Q1344" si="463">+O1344*P1344</f>
        <v>8.8000000000000007</v>
      </c>
      <c r="R1344" s="84">
        <f t="shared" ref="R1344:S1344" si="464">R1342</f>
        <v>0.6</v>
      </c>
      <c r="S1344" s="15">
        <f t="shared" si="464"/>
        <v>13</v>
      </c>
      <c r="T1344" s="81">
        <f t="shared" ref="T1344" si="465">+R1344*S1344</f>
        <v>7.8</v>
      </c>
      <c r="U1344" s="84"/>
      <c r="V1344" s="15"/>
      <c r="W1344" s="81"/>
    </row>
    <row r="1345" spans="1:23" x14ac:dyDescent="0.25">
      <c r="A1345" s="126"/>
      <c r="B1345" s="83" t="s">
        <v>50</v>
      </c>
      <c r="C1345" s="122"/>
      <c r="D1345" s="14"/>
      <c r="E1345" s="123"/>
      <c r="F1345" s="124"/>
      <c r="G1345" s="15"/>
      <c r="H1345" s="81"/>
      <c r="I1345" s="84"/>
      <c r="J1345" s="15"/>
      <c r="K1345" s="81"/>
      <c r="L1345" s="84"/>
      <c r="M1345" s="15"/>
      <c r="N1345" s="81"/>
      <c r="O1345" s="84"/>
      <c r="P1345" s="15"/>
      <c r="Q1345" s="81"/>
      <c r="R1345" s="84"/>
      <c r="S1345" s="15"/>
      <c r="T1345" s="81"/>
      <c r="U1345" s="84">
        <f t="shared" si="303"/>
        <v>0.7</v>
      </c>
      <c r="V1345" s="15">
        <f t="shared" si="304"/>
        <v>20</v>
      </c>
      <c r="W1345" s="81">
        <f t="shared" ref="W1345" si="466">+U1345*V1345</f>
        <v>14</v>
      </c>
    </row>
    <row r="1346" spans="1:23" x14ac:dyDescent="0.25">
      <c r="A1346" s="125" t="s">
        <v>382</v>
      </c>
      <c r="B1346" s="83" t="s">
        <v>51</v>
      </c>
      <c r="C1346" s="84">
        <f>+$D$1299</f>
        <v>0.6</v>
      </c>
      <c r="D1346" s="14">
        <f t="shared" ref="D1346" si="467">D1344</f>
        <v>13</v>
      </c>
      <c r="E1346" s="123">
        <f t="shared" ref="E1346" si="468">+C1346*D1346</f>
        <v>7.8</v>
      </c>
      <c r="F1346" s="124">
        <f>+$D$1294</f>
        <v>0.55000000000000004</v>
      </c>
      <c r="G1346" s="15">
        <f t="shared" ref="G1346" si="469">G1344</f>
        <v>16</v>
      </c>
      <c r="H1346" s="81">
        <f t="shared" ref="H1346" si="470">+F1346*G1346</f>
        <v>8.8000000000000007</v>
      </c>
      <c r="I1346" s="84">
        <f>+$D$1305</f>
        <v>0.9</v>
      </c>
      <c r="J1346" s="15">
        <f t="shared" si="335"/>
        <v>15</v>
      </c>
      <c r="K1346" s="81">
        <f t="shared" ref="K1346" si="471">+I1346*J1346</f>
        <v>13.5</v>
      </c>
      <c r="L1346" s="84">
        <f t="shared" ref="L1346:M1346" si="472">L1344</f>
        <v>0.9</v>
      </c>
      <c r="M1346" s="15">
        <f t="shared" si="472"/>
        <v>15</v>
      </c>
      <c r="N1346" s="81">
        <f t="shared" ref="N1346" si="473">+L1346*M1346</f>
        <v>13.5</v>
      </c>
      <c r="O1346" s="84">
        <f t="shared" ref="O1346:P1346" si="474">O1344</f>
        <v>0.55000000000000004</v>
      </c>
      <c r="P1346" s="15">
        <f t="shared" si="474"/>
        <v>16</v>
      </c>
      <c r="Q1346" s="81">
        <f t="shared" ref="Q1346" si="475">+O1346*P1346</f>
        <v>8.8000000000000007</v>
      </c>
      <c r="R1346" s="84">
        <f t="shared" ref="R1346:S1346" si="476">R1344</f>
        <v>0.6</v>
      </c>
      <c r="S1346" s="15">
        <f t="shared" si="476"/>
        <v>13</v>
      </c>
      <c r="T1346" s="81">
        <f t="shared" ref="T1346" si="477">+R1346*S1346</f>
        <v>7.8</v>
      </c>
      <c r="U1346" s="84"/>
      <c r="V1346" s="15"/>
      <c r="W1346" s="81"/>
    </row>
    <row r="1347" spans="1:23" x14ac:dyDescent="0.25">
      <c r="A1347" s="126"/>
      <c r="B1347" s="83" t="s">
        <v>52</v>
      </c>
      <c r="C1347" s="122"/>
      <c r="D1347" s="14"/>
      <c r="E1347" s="123"/>
      <c r="F1347" s="124"/>
      <c r="G1347" s="15"/>
      <c r="H1347" s="81"/>
      <c r="I1347" s="84"/>
      <c r="J1347" s="15"/>
      <c r="K1347" s="81"/>
      <c r="L1347" s="84"/>
      <c r="M1347" s="15"/>
      <c r="N1347" s="81"/>
      <c r="O1347" s="84"/>
      <c r="P1347" s="15"/>
      <c r="Q1347" s="81"/>
      <c r="R1347" s="84"/>
      <c r="S1347" s="15"/>
      <c r="T1347" s="81"/>
      <c r="U1347" s="84">
        <f t="shared" ref="U1347" si="478">+U1345</f>
        <v>0.7</v>
      </c>
      <c r="V1347" s="15">
        <f t="shared" ref="V1347" si="479">V1345</f>
        <v>20</v>
      </c>
      <c r="W1347" s="81">
        <f t="shared" ref="W1347" si="480">+U1347*V1347</f>
        <v>14</v>
      </c>
    </row>
    <row r="1348" spans="1:23" x14ac:dyDescent="0.25">
      <c r="A1348" s="125" t="s">
        <v>383</v>
      </c>
      <c r="B1348" s="83" t="s">
        <v>53</v>
      </c>
      <c r="C1348" s="84">
        <f>+$D$1299</f>
        <v>0.6</v>
      </c>
      <c r="D1348" s="14">
        <f t="shared" ref="D1348" si="481">D1346</f>
        <v>13</v>
      </c>
      <c r="E1348" s="123">
        <f t="shared" ref="E1348" si="482">+C1348*D1348</f>
        <v>7.8</v>
      </c>
      <c r="F1348" s="124">
        <f>+$D$1294</f>
        <v>0.55000000000000004</v>
      </c>
      <c r="G1348" s="15">
        <f t="shared" ref="G1348" si="483">G1346</f>
        <v>16</v>
      </c>
      <c r="H1348" s="81">
        <f t="shared" ref="H1348" si="484">+F1348*G1348</f>
        <v>8.8000000000000007</v>
      </c>
      <c r="I1348" s="84">
        <f>+$D$1305</f>
        <v>0.9</v>
      </c>
      <c r="J1348" s="15">
        <f t="shared" ref="J1348" si="485">J1346</f>
        <v>15</v>
      </c>
      <c r="K1348" s="81">
        <f t="shared" ref="K1348" si="486">+I1348*J1348</f>
        <v>13.5</v>
      </c>
      <c r="L1348" s="84">
        <f t="shared" ref="L1348:M1348" si="487">L1346</f>
        <v>0.9</v>
      </c>
      <c r="M1348" s="15">
        <f t="shared" si="487"/>
        <v>15</v>
      </c>
      <c r="N1348" s="81">
        <f t="shared" ref="N1348" si="488">+L1348*M1348</f>
        <v>13.5</v>
      </c>
      <c r="O1348" s="84">
        <f t="shared" ref="O1348:P1348" si="489">O1346</f>
        <v>0.55000000000000004</v>
      </c>
      <c r="P1348" s="15">
        <f t="shared" si="489"/>
        <v>16</v>
      </c>
      <c r="Q1348" s="81">
        <f t="shared" ref="Q1348" si="490">+O1348*P1348</f>
        <v>8.8000000000000007</v>
      </c>
      <c r="R1348" s="84">
        <f t="shared" ref="R1348:S1348" si="491">R1346</f>
        <v>0.6</v>
      </c>
      <c r="S1348" s="15">
        <f t="shared" si="491"/>
        <v>13</v>
      </c>
      <c r="T1348" s="81">
        <f t="shared" ref="T1348" si="492">+R1348*S1348</f>
        <v>7.8</v>
      </c>
      <c r="U1348" s="84"/>
      <c r="V1348" s="15"/>
      <c r="W1348" s="81"/>
    </row>
    <row r="1349" spans="1:23" x14ac:dyDescent="0.25">
      <c r="A1349" s="126"/>
      <c r="B1349" s="83" t="s">
        <v>54</v>
      </c>
      <c r="C1349" s="122"/>
      <c r="D1349" s="14"/>
      <c r="E1349" s="123"/>
      <c r="F1349" s="124"/>
      <c r="G1349" s="15"/>
      <c r="H1349" s="81"/>
      <c r="I1349" s="84"/>
      <c r="J1349" s="15"/>
      <c r="K1349" s="81"/>
      <c r="L1349" s="84"/>
      <c r="M1349" s="15"/>
      <c r="N1349" s="81"/>
      <c r="O1349" s="84"/>
      <c r="P1349" s="15"/>
      <c r="Q1349" s="81"/>
      <c r="R1349" s="84"/>
      <c r="S1349" s="15"/>
      <c r="T1349" s="81"/>
      <c r="U1349" s="84">
        <f t="shared" si="303"/>
        <v>0.7</v>
      </c>
      <c r="V1349" s="15">
        <f t="shared" si="304"/>
        <v>20</v>
      </c>
      <c r="W1349" s="81">
        <f t="shared" ref="W1349" si="493">+U1349*V1349</f>
        <v>14</v>
      </c>
    </row>
    <row r="1350" spans="1:23" x14ac:dyDescent="0.25">
      <c r="A1350" s="125" t="s">
        <v>384</v>
      </c>
      <c r="B1350" s="83" t="s">
        <v>55</v>
      </c>
      <c r="C1350" s="84">
        <f>+$D$1299</f>
        <v>0.6</v>
      </c>
      <c r="D1350" s="14">
        <f t="shared" ref="D1350" si="494">D1348</f>
        <v>13</v>
      </c>
      <c r="E1350" s="123">
        <f t="shared" ref="E1350" si="495">+C1350*D1350</f>
        <v>7.8</v>
      </c>
      <c r="F1350" s="124">
        <f>+$D$1294</f>
        <v>0.55000000000000004</v>
      </c>
      <c r="G1350" s="15">
        <f t="shared" ref="G1350" si="496">G1348</f>
        <v>16</v>
      </c>
      <c r="H1350" s="81">
        <f t="shared" ref="H1350" si="497">+F1350*G1350</f>
        <v>8.8000000000000007</v>
      </c>
      <c r="I1350" s="84">
        <f>+$D$1305</f>
        <v>0.9</v>
      </c>
      <c r="J1350" s="15">
        <f t="shared" si="335"/>
        <v>15</v>
      </c>
      <c r="K1350" s="81">
        <f t="shared" ref="K1350" si="498">+I1350*J1350</f>
        <v>13.5</v>
      </c>
      <c r="L1350" s="84">
        <f t="shared" ref="L1350:M1350" si="499">L1348</f>
        <v>0.9</v>
      </c>
      <c r="M1350" s="15">
        <f t="shared" si="499"/>
        <v>15</v>
      </c>
      <c r="N1350" s="81">
        <f t="shared" ref="N1350" si="500">+L1350*M1350</f>
        <v>13.5</v>
      </c>
      <c r="O1350" s="84">
        <f t="shared" ref="O1350:P1350" si="501">O1348</f>
        <v>0.55000000000000004</v>
      </c>
      <c r="P1350" s="15">
        <f t="shared" si="501"/>
        <v>16</v>
      </c>
      <c r="Q1350" s="81">
        <f t="shared" ref="Q1350" si="502">+O1350*P1350</f>
        <v>8.8000000000000007</v>
      </c>
      <c r="R1350" s="84">
        <f t="shared" ref="R1350:S1350" si="503">R1348</f>
        <v>0.6</v>
      </c>
      <c r="S1350" s="15">
        <f t="shared" si="503"/>
        <v>13</v>
      </c>
      <c r="T1350" s="81">
        <f t="shared" ref="T1350" si="504">+R1350*S1350</f>
        <v>7.8</v>
      </c>
      <c r="U1350" s="84"/>
      <c r="V1350" s="15"/>
      <c r="W1350" s="81"/>
    </row>
    <row r="1351" spans="1:23" x14ac:dyDescent="0.25">
      <c r="A1351" s="126"/>
      <c r="B1351" s="83" t="s">
        <v>56</v>
      </c>
      <c r="C1351" s="122"/>
      <c r="D1351" s="14"/>
      <c r="E1351" s="123"/>
      <c r="F1351" s="124"/>
      <c r="G1351" s="15"/>
      <c r="H1351" s="81"/>
      <c r="I1351" s="84"/>
      <c r="J1351" s="15"/>
      <c r="K1351" s="81"/>
      <c r="L1351" s="84"/>
      <c r="M1351" s="15"/>
      <c r="N1351" s="81"/>
      <c r="O1351" s="84"/>
      <c r="P1351" s="15"/>
      <c r="Q1351" s="81"/>
      <c r="R1351" s="84"/>
      <c r="S1351" s="15"/>
      <c r="T1351" s="81"/>
      <c r="U1351" s="84">
        <f t="shared" ref="U1351" si="505">+U1349</f>
        <v>0.7</v>
      </c>
      <c r="V1351" s="15">
        <f t="shared" ref="V1351" si="506">V1349</f>
        <v>20</v>
      </c>
      <c r="W1351" s="81">
        <f t="shared" ref="W1351" si="507">+U1351*V1351</f>
        <v>14</v>
      </c>
    </row>
    <row r="1352" spans="1:23" x14ac:dyDescent="0.25">
      <c r="A1352" s="125" t="s">
        <v>385</v>
      </c>
      <c r="B1352" s="83" t="s">
        <v>57</v>
      </c>
      <c r="C1352" s="84">
        <f>+$D$1299</f>
        <v>0.6</v>
      </c>
      <c r="D1352" s="14">
        <f t="shared" ref="D1352" si="508">D1350</f>
        <v>13</v>
      </c>
      <c r="E1352" s="123">
        <f t="shared" ref="E1352" si="509">+C1352*D1352</f>
        <v>7.8</v>
      </c>
      <c r="F1352" s="124">
        <f>+$D$1294</f>
        <v>0.55000000000000004</v>
      </c>
      <c r="G1352" s="15">
        <f t="shared" ref="G1352" si="510">G1350</f>
        <v>16</v>
      </c>
      <c r="H1352" s="81">
        <f t="shared" ref="H1352" si="511">+F1352*G1352</f>
        <v>8.8000000000000007</v>
      </c>
      <c r="I1352" s="84">
        <f>+$D$1305</f>
        <v>0.9</v>
      </c>
      <c r="J1352" s="15">
        <f t="shared" ref="J1352" si="512">J1350</f>
        <v>15</v>
      </c>
      <c r="K1352" s="81">
        <f t="shared" ref="K1352" si="513">+I1352*J1352</f>
        <v>13.5</v>
      </c>
      <c r="L1352" s="84">
        <f t="shared" ref="L1352:M1352" si="514">L1350</f>
        <v>0.9</v>
      </c>
      <c r="M1352" s="15">
        <f t="shared" si="514"/>
        <v>15</v>
      </c>
      <c r="N1352" s="81">
        <f t="shared" ref="N1352" si="515">+L1352*M1352</f>
        <v>13.5</v>
      </c>
      <c r="O1352" s="84">
        <f t="shared" ref="O1352:P1352" si="516">O1350</f>
        <v>0.55000000000000004</v>
      </c>
      <c r="P1352" s="15">
        <f t="shared" si="516"/>
        <v>16</v>
      </c>
      <c r="Q1352" s="81">
        <f t="shared" ref="Q1352" si="517">+O1352*P1352</f>
        <v>8.8000000000000007</v>
      </c>
      <c r="R1352" s="84">
        <f t="shared" ref="R1352:S1352" si="518">R1350</f>
        <v>0.6</v>
      </c>
      <c r="S1352" s="15">
        <f t="shared" si="518"/>
        <v>13</v>
      </c>
      <c r="T1352" s="81">
        <f t="shared" ref="T1352" si="519">+R1352*S1352</f>
        <v>7.8</v>
      </c>
      <c r="U1352" s="84"/>
      <c r="V1352" s="15"/>
      <c r="W1352" s="81"/>
    </row>
    <row r="1353" spans="1:23" x14ac:dyDescent="0.25">
      <c r="A1353" s="126"/>
      <c r="B1353" s="83" t="s">
        <v>58</v>
      </c>
      <c r="C1353" s="122"/>
      <c r="D1353" s="14"/>
      <c r="E1353" s="123"/>
      <c r="F1353" s="124"/>
      <c r="G1353" s="15"/>
      <c r="H1353" s="81"/>
      <c r="I1353" s="84"/>
      <c r="J1353" s="15"/>
      <c r="K1353" s="81"/>
      <c r="L1353" s="84"/>
      <c r="M1353" s="15"/>
      <c r="N1353" s="81"/>
      <c r="O1353" s="84"/>
      <c r="P1353" s="15"/>
      <c r="Q1353" s="81"/>
      <c r="R1353" s="84"/>
      <c r="S1353" s="15"/>
      <c r="T1353" s="81"/>
      <c r="U1353" s="84">
        <f t="shared" si="303"/>
        <v>0.7</v>
      </c>
      <c r="V1353" s="15">
        <f t="shared" si="304"/>
        <v>20</v>
      </c>
      <c r="W1353" s="81">
        <f t="shared" ref="W1353" si="520">+U1353*V1353</f>
        <v>14</v>
      </c>
    </row>
    <row r="1354" spans="1:23" x14ac:dyDescent="0.25">
      <c r="A1354" s="125" t="s">
        <v>386</v>
      </c>
      <c r="B1354" s="83" t="s">
        <v>59</v>
      </c>
      <c r="C1354" s="84">
        <f>+$D$1299</f>
        <v>0.6</v>
      </c>
      <c r="D1354" s="14">
        <f t="shared" ref="D1354" si="521">D1352</f>
        <v>13</v>
      </c>
      <c r="E1354" s="123">
        <f t="shared" ref="E1354" si="522">+C1354*D1354</f>
        <v>7.8</v>
      </c>
      <c r="F1354" s="124">
        <f>+$D$1294</f>
        <v>0.55000000000000004</v>
      </c>
      <c r="G1354" s="15">
        <f t="shared" ref="G1354" si="523">G1352</f>
        <v>16</v>
      </c>
      <c r="H1354" s="81">
        <f t="shared" ref="H1354" si="524">+F1354*G1354</f>
        <v>8.8000000000000007</v>
      </c>
      <c r="I1354" s="84">
        <f>+$D$1305</f>
        <v>0.9</v>
      </c>
      <c r="J1354" s="15">
        <f t="shared" si="335"/>
        <v>15</v>
      </c>
      <c r="K1354" s="81">
        <f t="shared" ref="K1354" si="525">+I1354*J1354</f>
        <v>13.5</v>
      </c>
      <c r="L1354" s="84">
        <f t="shared" ref="L1354:M1354" si="526">L1352</f>
        <v>0.9</v>
      </c>
      <c r="M1354" s="15">
        <f t="shared" si="526"/>
        <v>15</v>
      </c>
      <c r="N1354" s="81">
        <f t="shared" ref="N1354" si="527">+L1354*M1354</f>
        <v>13.5</v>
      </c>
      <c r="O1354" s="84">
        <f t="shared" ref="O1354:P1354" si="528">O1352</f>
        <v>0.55000000000000004</v>
      </c>
      <c r="P1354" s="15">
        <f t="shared" si="528"/>
        <v>16</v>
      </c>
      <c r="Q1354" s="81">
        <f t="shared" ref="Q1354" si="529">+O1354*P1354</f>
        <v>8.8000000000000007</v>
      </c>
      <c r="R1354" s="84">
        <f t="shared" ref="R1354:S1354" si="530">R1352</f>
        <v>0.6</v>
      </c>
      <c r="S1354" s="15">
        <f t="shared" si="530"/>
        <v>13</v>
      </c>
      <c r="T1354" s="81">
        <f t="shared" ref="T1354" si="531">+R1354*S1354</f>
        <v>7.8</v>
      </c>
      <c r="U1354" s="84"/>
      <c r="V1354" s="15"/>
      <c r="W1354" s="81"/>
    </row>
    <row r="1355" spans="1:23" x14ac:dyDescent="0.25">
      <c r="A1355" s="126"/>
      <c r="B1355" s="83" t="s">
        <v>60</v>
      </c>
      <c r="C1355" s="122"/>
      <c r="D1355" s="14"/>
      <c r="E1355" s="123"/>
      <c r="F1355" s="124"/>
      <c r="G1355" s="15"/>
      <c r="H1355" s="81"/>
      <c r="I1355" s="84"/>
      <c r="J1355" s="15"/>
      <c r="K1355" s="81"/>
      <c r="L1355" s="84"/>
      <c r="M1355" s="15"/>
      <c r="N1355" s="81"/>
      <c r="O1355" s="84"/>
      <c r="P1355" s="15"/>
      <c r="Q1355" s="81"/>
      <c r="R1355" s="84"/>
      <c r="S1355" s="15"/>
      <c r="T1355" s="81"/>
      <c r="U1355" s="84">
        <f t="shared" ref="U1355" si="532">+U1353</f>
        <v>0.7</v>
      </c>
      <c r="V1355" s="15">
        <f t="shared" ref="V1355" si="533">V1353</f>
        <v>20</v>
      </c>
      <c r="W1355" s="81">
        <f t="shared" ref="W1355" si="534">+U1355*V1355</f>
        <v>14</v>
      </c>
    </row>
    <row r="1356" spans="1:23" x14ac:dyDescent="0.25">
      <c r="A1356" s="125" t="s">
        <v>387</v>
      </c>
      <c r="B1356" s="83" t="s">
        <v>61</v>
      </c>
      <c r="C1356" s="84">
        <f>+$D$1299</f>
        <v>0.6</v>
      </c>
      <c r="D1356" s="14">
        <f t="shared" ref="D1356" si="535">D1354</f>
        <v>13</v>
      </c>
      <c r="E1356" s="123">
        <f t="shared" ref="E1356" si="536">+C1356*D1356</f>
        <v>7.8</v>
      </c>
      <c r="F1356" s="124">
        <f>+$D$1294</f>
        <v>0.55000000000000004</v>
      </c>
      <c r="G1356" s="15">
        <f t="shared" ref="G1356" si="537">G1354</f>
        <v>16</v>
      </c>
      <c r="H1356" s="81">
        <f t="shared" ref="H1356" si="538">+F1356*G1356</f>
        <v>8.8000000000000007</v>
      </c>
      <c r="I1356" s="84">
        <f>+$D$1305</f>
        <v>0.9</v>
      </c>
      <c r="J1356" s="15">
        <f t="shared" ref="J1356" si="539">J1354</f>
        <v>15</v>
      </c>
      <c r="K1356" s="81">
        <f t="shared" ref="K1356" si="540">+I1356*J1356</f>
        <v>13.5</v>
      </c>
      <c r="L1356" s="84">
        <f t="shared" ref="L1356:M1356" si="541">L1354</f>
        <v>0.9</v>
      </c>
      <c r="M1356" s="15">
        <f t="shared" si="541"/>
        <v>15</v>
      </c>
      <c r="N1356" s="81">
        <f t="shared" ref="N1356" si="542">+L1356*M1356</f>
        <v>13.5</v>
      </c>
      <c r="O1356" s="84">
        <f t="shared" ref="O1356:P1356" si="543">O1354</f>
        <v>0.55000000000000004</v>
      </c>
      <c r="P1356" s="15">
        <f t="shared" si="543"/>
        <v>16</v>
      </c>
      <c r="Q1356" s="81">
        <f t="shared" ref="Q1356" si="544">+O1356*P1356</f>
        <v>8.8000000000000007</v>
      </c>
      <c r="R1356" s="84">
        <f t="shared" ref="R1356:S1356" si="545">R1354</f>
        <v>0.6</v>
      </c>
      <c r="S1356" s="15">
        <f t="shared" si="545"/>
        <v>13</v>
      </c>
      <c r="T1356" s="81">
        <f t="shared" ref="T1356" si="546">+R1356*S1356</f>
        <v>7.8</v>
      </c>
      <c r="U1356" s="84"/>
      <c r="V1356" s="15"/>
      <c r="W1356" s="81"/>
    </row>
    <row r="1357" spans="1:23" x14ac:dyDescent="0.25">
      <c r="A1357" s="126"/>
      <c r="B1357" s="83" t="s">
        <v>62</v>
      </c>
      <c r="C1357" s="122"/>
      <c r="D1357" s="14"/>
      <c r="E1357" s="123"/>
      <c r="F1357" s="124"/>
      <c r="G1357" s="15"/>
      <c r="H1357" s="81"/>
      <c r="I1357" s="84"/>
      <c r="J1357" s="15"/>
      <c r="K1357" s="81"/>
      <c r="L1357" s="84"/>
      <c r="M1357" s="15"/>
      <c r="N1357" s="81"/>
      <c r="O1357" s="84"/>
      <c r="P1357" s="15"/>
      <c r="Q1357" s="81"/>
      <c r="R1357" s="84"/>
      <c r="S1357" s="15"/>
      <c r="T1357" s="81"/>
      <c r="U1357" s="84">
        <f t="shared" si="303"/>
        <v>0.7</v>
      </c>
      <c r="V1357" s="15">
        <f t="shared" si="304"/>
        <v>20</v>
      </c>
      <c r="W1357" s="81">
        <f t="shared" ref="W1357" si="547">+U1357*V1357</f>
        <v>14</v>
      </c>
    </row>
    <row r="1358" spans="1:23" x14ac:dyDescent="0.25">
      <c r="A1358" s="125" t="s">
        <v>388</v>
      </c>
      <c r="B1358" s="83" t="s">
        <v>63</v>
      </c>
      <c r="C1358" s="84">
        <f>+$D$1299</f>
        <v>0.6</v>
      </c>
      <c r="D1358" s="14">
        <f t="shared" ref="D1358" si="548">D1356</f>
        <v>13</v>
      </c>
      <c r="E1358" s="123">
        <f t="shared" ref="E1358" si="549">+C1358*D1358</f>
        <v>7.8</v>
      </c>
      <c r="F1358" s="124">
        <f>+$D$1294</f>
        <v>0.55000000000000004</v>
      </c>
      <c r="G1358" s="15">
        <f t="shared" ref="G1358" si="550">G1356</f>
        <v>16</v>
      </c>
      <c r="H1358" s="81">
        <f t="shared" ref="H1358" si="551">+F1358*G1358</f>
        <v>8.8000000000000007</v>
      </c>
      <c r="I1358" s="84">
        <f>+$D$1305</f>
        <v>0.9</v>
      </c>
      <c r="J1358" s="15">
        <f t="shared" si="335"/>
        <v>15</v>
      </c>
      <c r="K1358" s="81">
        <f t="shared" ref="K1358" si="552">+I1358*J1358</f>
        <v>13.5</v>
      </c>
      <c r="L1358" s="84">
        <f t="shared" ref="L1358:M1358" si="553">L1356</f>
        <v>0.9</v>
      </c>
      <c r="M1358" s="15">
        <f t="shared" si="553"/>
        <v>15</v>
      </c>
      <c r="N1358" s="81">
        <f t="shared" ref="N1358" si="554">+L1358*M1358</f>
        <v>13.5</v>
      </c>
      <c r="O1358" s="84">
        <f t="shared" ref="O1358:P1358" si="555">O1356</f>
        <v>0.55000000000000004</v>
      </c>
      <c r="P1358" s="15">
        <f t="shared" si="555"/>
        <v>16</v>
      </c>
      <c r="Q1358" s="81">
        <f t="shared" ref="Q1358" si="556">+O1358*P1358</f>
        <v>8.8000000000000007</v>
      </c>
      <c r="R1358" s="84">
        <f t="shared" ref="R1358:S1358" si="557">R1356</f>
        <v>0.6</v>
      </c>
      <c r="S1358" s="15">
        <f t="shared" si="557"/>
        <v>13</v>
      </c>
      <c r="T1358" s="81">
        <f t="shared" ref="T1358" si="558">+R1358*S1358</f>
        <v>7.8</v>
      </c>
      <c r="U1358" s="84"/>
      <c r="V1358" s="15"/>
      <c r="W1358" s="81"/>
    </row>
    <row r="1359" spans="1:23" x14ac:dyDescent="0.25">
      <c r="A1359" s="126"/>
      <c r="B1359" s="83" t="s">
        <v>64</v>
      </c>
      <c r="C1359" s="122"/>
      <c r="D1359" s="14"/>
      <c r="E1359" s="123"/>
      <c r="F1359" s="124"/>
      <c r="G1359" s="15"/>
      <c r="H1359" s="81"/>
      <c r="I1359" s="84"/>
      <c r="J1359" s="15"/>
      <c r="K1359" s="81"/>
      <c r="L1359" s="84"/>
      <c r="M1359" s="15"/>
      <c r="N1359" s="81"/>
      <c r="O1359" s="84"/>
      <c r="P1359" s="15"/>
      <c r="Q1359" s="81"/>
      <c r="R1359" s="84"/>
      <c r="S1359" s="15"/>
      <c r="T1359" s="81"/>
      <c r="U1359" s="84">
        <f t="shared" ref="U1359" si="559">+U1357</f>
        <v>0.7</v>
      </c>
      <c r="V1359" s="15">
        <f t="shared" ref="V1359" si="560">V1357</f>
        <v>20</v>
      </c>
      <c r="W1359" s="81">
        <f t="shared" ref="W1359" si="561">+U1359*V1359</f>
        <v>14</v>
      </c>
    </row>
    <row r="1360" spans="1:23" x14ac:dyDescent="0.25">
      <c r="A1360" s="125" t="s">
        <v>389</v>
      </c>
      <c r="B1360" s="83" t="s">
        <v>65</v>
      </c>
      <c r="C1360" s="84">
        <f>+$D$1299</f>
        <v>0.6</v>
      </c>
      <c r="D1360" s="14">
        <f t="shared" ref="D1360" si="562">D1358</f>
        <v>13</v>
      </c>
      <c r="E1360" s="123">
        <f t="shared" ref="E1360" si="563">+C1360*D1360</f>
        <v>7.8</v>
      </c>
      <c r="F1360" s="124">
        <f>+$D$1294</f>
        <v>0.55000000000000004</v>
      </c>
      <c r="G1360" s="15">
        <f t="shared" ref="G1360" si="564">G1358</f>
        <v>16</v>
      </c>
      <c r="H1360" s="81">
        <f t="shared" ref="H1360:H1362" si="565">+F1360*G1360</f>
        <v>8.8000000000000007</v>
      </c>
      <c r="I1360" s="84">
        <f>+$D$1305</f>
        <v>0.9</v>
      </c>
      <c r="J1360" s="15">
        <f t="shared" ref="J1360" si="566">J1358</f>
        <v>15</v>
      </c>
      <c r="K1360" s="81">
        <f t="shared" ref="K1360:K1362" si="567">+I1360*J1360</f>
        <v>13.5</v>
      </c>
      <c r="L1360" s="84">
        <f t="shared" ref="L1360:M1360" si="568">L1358</f>
        <v>0.9</v>
      </c>
      <c r="M1360" s="15">
        <f t="shared" si="568"/>
        <v>15</v>
      </c>
      <c r="N1360" s="81">
        <f t="shared" ref="N1360:N1362" si="569">+L1360*M1360</f>
        <v>13.5</v>
      </c>
      <c r="O1360" s="84">
        <f t="shared" ref="O1360:P1362" si="570">O1358</f>
        <v>0.55000000000000004</v>
      </c>
      <c r="P1360" s="15">
        <f t="shared" si="570"/>
        <v>16</v>
      </c>
      <c r="Q1360" s="81">
        <f t="shared" ref="Q1360:Q1362" si="571">+O1360*P1360</f>
        <v>8.8000000000000007</v>
      </c>
      <c r="R1360" s="84">
        <f t="shared" ref="R1360:S1360" si="572">R1358</f>
        <v>0.6</v>
      </c>
      <c r="S1360" s="15">
        <f t="shared" si="572"/>
        <v>13</v>
      </c>
      <c r="T1360" s="81">
        <f t="shared" ref="T1360:T1362" si="573">+R1360*S1360</f>
        <v>7.8</v>
      </c>
      <c r="U1360" s="84"/>
      <c r="V1360" s="15"/>
      <c r="W1360" s="81"/>
    </row>
    <row r="1361" spans="1:23" x14ac:dyDescent="0.25">
      <c r="A1361" s="127"/>
      <c r="B1361" s="83" t="s">
        <v>66</v>
      </c>
      <c r="C1361" s="122"/>
      <c r="D1361" s="14"/>
      <c r="E1361" s="123"/>
      <c r="F1361" s="124"/>
      <c r="G1361" s="15"/>
      <c r="H1361" s="81"/>
      <c r="I1361" s="78"/>
      <c r="J1361" s="79"/>
      <c r="K1361" s="80"/>
      <c r="L1361" s="78"/>
      <c r="M1361" s="79"/>
      <c r="N1361" s="80"/>
      <c r="O1361" s="84"/>
      <c r="P1361" s="15"/>
      <c r="Q1361" s="81"/>
      <c r="R1361" s="84"/>
      <c r="S1361" s="15"/>
      <c r="T1361" s="81"/>
      <c r="U1361" s="84">
        <f>+U1359</f>
        <v>0.7</v>
      </c>
      <c r="V1361" s="15">
        <f>V1359</f>
        <v>20</v>
      </c>
      <c r="W1361" s="81">
        <f t="shared" ref="W1361" si="574">+U1361*V1361</f>
        <v>14</v>
      </c>
    </row>
    <row r="1362" spans="1:23" x14ac:dyDescent="0.25">
      <c r="A1362" s="125" t="s">
        <v>390</v>
      </c>
      <c r="B1362" s="83" t="s">
        <v>67</v>
      </c>
      <c r="C1362" s="84">
        <f>+$D$1299</f>
        <v>0.6</v>
      </c>
      <c r="D1362" s="14">
        <f t="shared" ref="D1362:D1374" si="575">D1360</f>
        <v>13</v>
      </c>
      <c r="E1362" s="123">
        <f t="shared" ref="E1362" si="576">+C1362*D1362</f>
        <v>7.8</v>
      </c>
      <c r="F1362" s="124">
        <f>+$D$1294</f>
        <v>0.55000000000000004</v>
      </c>
      <c r="G1362" s="15">
        <f>+G1360</f>
        <v>16</v>
      </c>
      <c r="H1362" s="81">
        <f t="shared" si="565"/>
        <v>8.8000000000000007</v>
      </c>
      <c r="I1362" s="84">
        <f>+$D$1305</f>
        <v>0.9</v>
      </c>
      <c r="J1362" s="79">
        <f>+J1360</f>
        <v>15</v>
      </c>
      <c r="K1362" s="81">
        <f t="shared" si="567"/>
        <v>13.5</v>
      </c>
      <c r="L1362" s="78">
        <f>+L1360</f>
        <v>0.9</v>
      </c>
      <c r="M1362" s="79">
        <f>+M1360</f>
        <v>15</v>
      </c>
      <c r="N1362" s="81">
        <f t="shared" si="569"/>
        <v>13.5</v>
      </c>
      <c r="O1362" s="84">
        <f t="shared" si="570"/>
        <v>0.55000000000000004</v>
      </c>
      <c r="P1362" s="15">
        <f t="shared" si="570"/>
        <v>16</v>
      </c>
      <c r="Q1362" s="81">
        <f t="shared" si="571"/>
        <v>8.8000000000000007</v>
      </c>
      <c r="R1362" s="84">
        <f>+R1360</f>
        <v>0.6</v>
      </c>
      <c r="S1362" s="15">
        <f>+S1360</f>
        <v>13</v>
      </c>
      <c r="T1362" s="81">
        <f t="shared" si="573"/>
        <v>7.8</v>
      </c>
      <c r="U1362" s="84"/>
      <c r="V1362" s="15"/>
      <c r="W1362" s="81"/>
    </row>
    <row r="1363" spans="1:23" x14ac:dyDescent="0.25">
      <c r="A1363" s="127"/>
      <c r="B1363" s="83" t="s">
        <v>68</v>
      </c>
      <c r="C1363" s="122"/>
      <c r="D1363" s="14"/>
      <c r="E1363" s="123"/>
      <c r="F1363" s="124"/>
      <c r="G1363" s="15"/>
      <c r="H1363" s="81"/>
      <c r="I1363" s="78"/>
      <c r="J1363" s="79"/>
      <c r="K1363" s="80"/>
      <c r="L1363" s="78"/>
      <c r="M1363" s="79"/>
      <c r="N1363" s="80"/>
      <c r="O1363" s="84"/>
      <c r="P1363" s="15"/>
      <c r="Q1363" s="81"/>
      <c r="R1363" s="84"/>
      <c r="S1363" s="15"/>
      <c r="T1363" s="81"/>
      <c r="U1363" s="84">
        <f>+U1361</f>
        <v>0.7</v>
      </c>
      <c r="V1363" s="15">
        <f>V1361</f>
        <v>20</v>
      </c>
      <c r="W1363" s="81">
        <f t="shared" ref="W1363" si="577">+U1363*V1363</f>
        <v>14</v>
      </c>
    </row>
    <row r="1364" spans="1:23" x14ac:dyDescent="0.25">
      <c r="A1364" s="125" t="s">
        <v>391</v>
      </c>
      <c r="B1364" s="83" t="s">
        <v>69</v>
      </c>
      <c r="C1364" s="84">
        <f>+$D$1299</f>
        <v>0.6</v>
      </c>
      <c r="D1364" s="14">
        <f t="shared" ref="D1364" si="578">D1362</f>
        <v>13</v>
      </c>
      <c r="E1364" s="123">
        <f t="shared" ref="E1364" si="579">+C1364*D1364</f>
        <v>7.8</v>
      </c>
      <c r="F1364" s="124">
        <f>+$D$1294</f>
        <v>0.55000000000000004</v>
      </c>
      <c r="G1364" s="15">
        <f t="shared" ref="G1364" si="580">G1362</f>
        <v>16</v>
      </c>
      <c r="H1364" s="81">
        <f t="shared" ref="H1364" si="581">+F1364*G1364</f>
        <v>8.8000000000000007</v>
      </c>
      <c r="I1364" s="84">
        <f>+$D$1305</f>
        <v>0.9</v>
      </c>
      <c r="J1364" s="15">
        <f t="shared" ref="J1364" si="582">J1362</f>
        <v>15</v>
      </c>
      <c r="K1364" s="81">
        <f t="shared" ref="K1364" si="583">+I1364*J1364</f>
        <v>13.5</v>
      </c>
      <c r="L1364" s="84">
        <f t="shared" ref="L1364:M1364" si="584">L1362</f>
        <v>0.9</v>
      </c>
      <c r="M1364" s="15">
        <f t="shared" si="584"/>
        <v>15</v>
      </c>
      <c r="N1364" s="81">
        <f t="shared" ref="N1364" si="585">+L1364*M1364</f>
        <v>13.5</v>
      </c>
      <c r="O1364" s="84">
        <f t="shared" ref="O1364:P1364" si="586">O1362</f>
        <v>0.55000000000000004</v>
      </c>
      <c r="P1364" s="15">
        <f t="shared" si="586"/>
        <v>16</v>
      </c>
      <c r="Q1364" s="81">
        <f t="shared" ref="Q1364" si="587">+O1364*P1364</f>
        <v>8.8000000000000007</v>
      </c>
      <c r="R1364" s="84">
        <f t="shared" ref="R1364:S1364" si="588">R1362</f>
        <v>0.6</v>
      </c>
      <c r="S1364" s="15">
        <f t="shared" si="588"/>
        <v>13</v>
      </c>
      <c r="T1364" s="81">
        <f t="shared" ref="T1364" si="589">+R1364*S1364</f>
        <v>7.8</v>
      </c>
      <c r="U1364" s="84"/>
      <c r="V1364" s="15"/>
      <c r="W1364" s="81"/>
    </row>
    <row r="1365" spans="1:23" x14ac:dyDescent="0.25">
      <c r="A1365" s="127"/>
      <c r="B1365" s="83" t="s">
        <v>70</v>
      </c>
      <c r="C1365" s="122"/>
      <c r="D1365" s="14"/>
      <c r="E1365" s="123"/>
      <c r="F1365" s="124"/>
      <c r="G1365" s="15"/>
      <c r="H1365" s="81"/>
      <c r="I1365" s="78"/>
      <c r="J1365" s="79"/>
      <c r="K1365" s="80"/>
      <c r="L1365" s="78"/>
      <c r="M1365" s="79"/>
      <c r="N1365" s="80"/>
      <c r="O1365" s="84"/>
      <c r="P1365" s="15"/>
      <c r="Q1365" s="81"/>
      <c r="R1365" s="84"/>
      <c r="S1365" s="15"/>
      <c r="T1365" s="81"/>
      <c r="U1365" s="84">
        <f>+U1363</f>
        <v>0.7</v>
      </c>
      <c r="V1365" s="15">
        <f>V1363</f>
        <v>20</v>
      </c>
      <c r="W1365" s="81">
        <f t="shared" ref="W1365" si="590">+U1365*V1365</f>
        <v>14</v>
      </c>
    </row>
    <row r="1366" spans="1:23" x14ac:dyDescent="0.25">
      <c r="A1366" s="125" t="s">
        <v>393</v>
      </c>
      <c r="B1366" s="83" t="s">
        <v>71</v>
      </c>
      <c r="C1366" s="84">
        <f>+$D$1299</f>
        <v>0.6</v>
      </c>
      <c r="D1366" s="14">
        <f t="shared" si="575"/>
        <v>13</v>
      </c>
      <c r="E1366" s="123">
        <f t="shared" ref="E1366" si="591">+C1366*D1366</f>
        <v>7.8</v>
      </c>
      <c r="F1366" s="124">
        <f>+$D$1294</f>
        <v>0.55000000000000004</v>
      </c>
      <c r="G1366" s="15">
        <f>+G1364</f>
        <v>16</v>
      </c>
      <c r="H1366" s="81">
        <f t="shared" ref="H1366" si="592">+F1366*G1366</f>
        <v>8.8000000000000007</v>
      </c>
      <c r="I1366" s="84">
        <f>+$D$1305</f>
        <v>0.9</v>
      </c>
      <c r="J1366" s="79">
        <f>+J1364</f>
        <v>15</v>
      </c>
      <c r="K1366" s="81">
        <f t="shared" ref="K1366" si="593">+I1366*J1366</f>
        <v>13.5</v>
      </c>
      <c r="L1366" s="78">
        <f>+L1364</f>
        <v>0.9</v>
      </c>
      <c r="M1366" s="79">
        <f>+M1364</f>
        <v>15</v>
      </c>
      <c r="N1366" s="81">
        <f t="shared" ref="N1366" si="594">+L1366*M1366</f>
        <v>13.5</v>
      </c>
      <c r="O1366" s="84">
        <f t="shared" ref="O1366:P1366" si="595">O1364</f>
        <v>0.55000000000000004</v>
      </c>
      <c r="P1366" s="15">
        <f t="shared" si="595"/>
        <v>16</v>
      </c>
      <c r="Q1366" s="81">
        <f t="shared" ref="Q1366" si="596">+O1366*P1366</f>
        <v>8.8000000000000007</v>
      </c>
      <c r="R1366" s="84">
        <f>+R1364</f>
        <v>0.6</v>
      </c>
      <c r="S1366" s="15">
        <f>+S1364</f>
        <v>13</v>
      </c>
      <c r="T1366" s="81">
        <f t="shared" ref="T1366" si="597">+R1366*S1366</f>
        <v>7.8</v>
      </c>
      <c r="U1366" s="84"/>
      <c r="V1366" s="15"/>
      <c r="W1366" s="81"/>
    </row>
    <row r="1367" spans="1:23" x14ac:dyDescent="0.25">
      <c r="A1367" s="127"/>
      <c r="B1367" s="83" t="s">
        <v>72</v>
      </c>
      <c r="C1367" s="122"/>
      <c r="D1367" s="14"/>
      <c r="E1367" s="123"/>
      <c r="F1367" s="124"/>
      <c r="G1367" s="15"/>
      <c r="H1367" s="81"/>
      <c r="I1367" s="78"/>
      <c r="J1367" s="79"/>
      <c r="K1367" s="80"/>
      <c r="L1367" s="78"/>
      <c r="M1367" s="79"/>
      <c r="N1367" s="80"/>
      <c r="O1367" s="84"/>
      <c r="P1367" s="15"/>
      <c r="Q1367" s="81"/>
      <c r="R1367" s="84"/>
      <c r="S1367" s="15"/>
      <c r="T1367" s="81"/>
      <c r="U1367" s="84">
        <f>+U1365</f>
        <v>0.7</v>
      </c>
      <c r="V1367" s="15">
        <f>V1365</f>
        <v>20</v>
      </c>
      <c r="W1367" s="81">
        <f t="shared" ref="W1367" si="598">+U1367*V1367</f>
        <v>14</v>
      </c>
    </row>
    <row r="1368" spans="1:23" x14ac:dyDescent="0.25">
      <c r="A1368" s="125" t="s">
        <v>394</v>
      </c>
      <c r="B1368" s="83" t="s">
        <v>73</v>
      </c>
      <c r="C1368" s="84">
        <f>+$D$1299</f>
        <v>0.6</v>
      </c>
      <c r="D1368" s="14">
        <f t="shared" ref="D1368" si="599">D1366</f>
        <v>13</v>
      </c>
      <c r="E1368" s="123">
        <f t="shared" ref="E1368" si="600">+C1368*D1368</f>
        <v>7.8</v>
      </c>
      <c r="F1368" s="124">
        <f>+$D$1294</f>
        <v>0.55000000000000004</v>
      </c>
      <c r="G1368" s="15">
        <f t="shared" ref="G1368" si="601">G1366</f>
        <v>16</v>
      </c>
      <c r="H1368" s="81">
        <f t="shared" ref="H1368" si="602">+F1368*G1368</f>
        <v>8.8000000000000007</v>
      </c>
      <c r="I1368" s="84">
        <f>+$D$1305</f>
        <v>0.9</v>
      </c>
      <c r="J1368" s="15">
        <f t="shared" ref="J1368" si="603">J1366</f>
        <v>15</v>
      </c>
      <c r="K1368" s="81">
        <f t="shared" ref="K1368" si="604">+I1368*J1368</f>
        <v>13.5</v>
      </c>
      <c r="L1368" s="84">
        <f t="shared" ref="L1368:M1368" si="605">L1366</f>
        <v>0.9</v>
      </c>
      <c r="M1368" s="15">
        <f t="shared" si="605"/>
        <v>15</v>
      </c>
      <c r="N1368" s="81">
        <f t="shared" ref="N1368" si="606">+L1368*M1368</f>
        <v>13.5</v>
      </c>
      <c r="O1368" s="84">
        <f t="shared" ref="O1368:P1368" si="607">O1366</f>
        <v>0.55000000000000004</v>
      </c>
      <c r="P1368" s="15">
        <f t="shared" si="607"/>
        <v>16</v>
      </c>
      <c r="Q1368" s="81">
        <f t="shared" ref="Q1368" si="608">+O1368*P1368</f>
        <v>8.8000000000000007</v>
      </c>
      <c r="R1368" s="84">
        <f t="shared" ref="R1368:S1368" si="609">R1366</f>
        <v>0.6</v>
      </c>
      <c r="S1368" s="15">
        <f t="shared" si="609"/>
        <v>13</v>
      </c>
      <c r="T1368" s="81">
        <f t="shared" ref="T1368" si="610">+R1368*S1368</f>
        <v>7.8</v>
      </c>
      <c r="U1368" s="84"/>
      <c r="V1368" s="15"/>
      <c r="W1368" s="81"/>
    </row>
    <row r="1369" spans="1:23" x14ac:dyDescent="0.25">
      <c r="A1369" s="127"/>
      <c r="B1369" s="83" t="s">
        <v>74</v>
      </c>
      <c r="C1369" s="122"/>
      <c r="D1369" s="14"/>
      <c r="E1369" s="123"/>
      <c r="F1369" s="124"/>
      <c r="G1369" s="15"/>
      <c r="H1369" s="81"/>
      <c r="I1369" s="78"/>
      <c r="J1369" s="79"/>
      <c r="K1369" s="80"/>
      <c r="L1369" s="78"/>
      <c r="M1369" s="79"/>
      <c r="N1369" s="80"/>
      <c r="O1369" s="84"/>
      <c r="P1369" s="15"/>
      <c r="Q1369" s="81"/>
      <c r="R1369" s="84"/>
      <c r="S1369" s="15"/>
      <c r="T1369" s="81"/>
      <c r="U1369" s="84">
        <f>+U1367</f>
        <v>0.7</v>
      </c>
      <c r="V1369" s="15">
        <f>V1367</f>
        <v>20</v>
      </c>
      <c r="W1369" s="81">
        <f t="shared" ref="W1369" si="611">+U1369*V1369</f>
        <v>14</v>
      </c>
    </row>
    <row r="1370" spans="1:23" x14ac:dyDescent="0.25">
      <c r="A1370" s="125" t="s">
        <v>395</v>
      </c>
      <c r="B1370" s="83" t="s">
        <v>75</v>
      </c>
      <c r="C1370" s="84">
        <f>+$D$1299</f>
        <v>0.6</v>
      </c>
      <c r="D1370" s="14">
        <f t="shared" si="575"/>
        <v>13</v>
      </c>
      <c r="E1370" s="123">
        <f t="shared" ref="E1370" si="612">+C1370*D1370</f>
        <v>7.8</v>
      </c>
      <c r="F1370" s="124">
        <f>+$D$1294</f>
        <v>0.55000000000000004</v>
      </c>
      <c r="G1370" s="15">
        <f>+G1368</f>
        <v>16</v>
      </c>
      <c r="H1370" s="81">
        <f t="shared" ref="H1370" si="613">+F1370*G1370</f>
        <v>8.8000000000000007</v>
      </c>
      <c r="I1370" s="84">
        <f>+$D$1305</f>
        <v>0.9</v>
      </c>
      <c r="J1370" s="79">
        <f>+J1368</f>
        <v>15</v>
      </c>
      <c r="K1370" s="81">
        <f t="shared" ref="K1370" si="614">+I1370*J1370</f>
        <v>13.5</v>
      </c>
      <c r="L1370" s="78">
        <f>+L1368</f>
        <v>0.9</v>
      </c>
      <c r="M1370" s="79">
        <f>+M1368</f>
        <v>15</v>
      </c>
      <c r="N1370" s="81">
        <f t="shared" ref="N1370" si="615">+L1370*M1370</f>
        <v>13.5</v>
      </c>
      <c r="O1370" s="84">
        <f t="shared" ref="O1370:P1370" si="616">O1368</f>
        <v>0.55000000000000004</v>
      </c>
      <c r="P1370" s="15">
        <f t="shared" si="616"/>
        <v>16</v>
      </c>
      <c r="Q1370" s="81">
        <f t="shared" ref="Q1370" si="617">+O1370*P1370</f>
        <v>8.8000000000000007</v>
      </c>
      <c r="R1370" s="84">
        <f>+R1368</f>
        <v>0.6</v>
      </c>
      <c r="S1370" s="15">
        <f>+S1368</f>
        <v>13</v>
      </c>
      <c r="T1370" s="81">
        <f t="shared" ref="T1370" si="618">+R1370*S1370</f>
        <v>7.8</v>
      </c>
      <c r="U1370" s="84"/>
      <c r="V1370" s="15"/>
      <c r="W1370" s="81"/>
    </row>
    <row r="1371" spans="1:23" x14ac:dyDescent="0.25">
      <c r="A1371" s="127"/>
      <c r="B1371" s="83" t="s">
        <v>76</v>
      </c>
      <c r="C1371" s="122"/>
      <c r="D1371" s="14"/>
      <c r="E1371" s="123"/>
      <c r="F1371" s="124"/>
      <c r="G1371" s="15"/>
      <c r="H1371" s="81"/>
      <c r="I1371" s="78"/>
      <c r="J1371" s="79"/>
      <c r="K1371" s="80"/>
      <c r="L1371" s="78"/>
      <c r="M1371" s="79"/>
      <c r="N1371" s="80"/>
      <c r="O1371" s="84"/>
      <c r="P1371" s="15"/>
      <c r="Q1371" s="81"/>
      <c r="R1371" s="84"/>
      <c r="S1371" s="15"/>
      <c r="T1371" s="81"/>
      <c r="U1371" s="84">
        <f>+U1369</f>
        <v>0.7</v>
      </c>
      <c r="V1371" s="15">
        <f>V1369</f>
        <v>20</v>
      </c>
      <c r="W1371" s="81">
        <f t="shared" ref="W1371" si="619">+U1371*V1371</f>
        <v>14</v>
      </c>
    </row>
    <row r="1372" spans="1:23" x14ac:dyDescent="0.25">
      <c r="A1372" s="125" t="s">
        <v>396</v>
      </c>
      <c r="B1372" s="83" t="s">
        <v>77</v>
      </c>
      <c r="C1372" s="84">
        <f>+$D$1299</f>
        <v>0.6</v>
      </c>
      <c r="D1372" s="14">
        <f t="shared" ref="D1372" si="620">D1370</f>
        <v>13</v>
      </c>
      <c r="E1372" s="123">
        <f t="shared" ref="E1372" si="621">+C1372*D1372</f>
        <v>7.8</v>
      </c>
      <c r="F1372" s="124">
        <f>+$D$1294</f>
        <v>0.55000000000000004</v>
      </c>
      <c r="G1372" s="15">
        <f t="shared" ref="G1372" si="622">G1370</f>
        <v>16</v>
      </c>
      <c r="H1372" s="81">
        <f t="shared" ref="H1372" si="623">+F1372*G1372</f>
        <v>8.8000000000000007</v>
      </c>
      <c r="I1372" s="84">
        <f>+$D$1305</f>
        <v>0.9</v>
      </c>
      <c r="J1372" s="15">
        <f t="shared" ref="J1372" si="624">J1370</f>
        <v>15</v>
      </c>
      <c r="K1372" s="81">
        <f t="shared" ref="K1372" si="625">+I1372*J1372</f>
        <v>13.5</v>
      </c>
      <c r="L1372" s="84">
        <f t="shared" ref="L1372:M1372" si="626">L1370</f>
        <v>0.9</v>
      </c>
      <c r="M1372" s="15">
        <f t="shared" si="626"/>
        <v>15</v>
      </c>
      <c r="N1372" s="81">
        <f t="shared" ref="N1372" si="627">+L1372*M1372</f>
        <v>13.5</v>
      </c>
      <c r="O1372" s="84">
        <f t="shared" ref="O1372:P1372" si="628">O1370</f>
        <v>0.55000000000000004</v>
      </c>
      <c r="P1372" s="15">
        <f t="shared" si="628"/>
        <v>16</v>
      </c>
      <c r="Q1372" s="81">
        <f t="shared" ref="Q1372" si="629">+O1372*P1372</f>
        <v>8.8000000000000007</v>
      </c>
      <c r="R1372" s="84">
        <f t="shared" ref="R1372:S1372" si="630">R1370</f>
        <v>0.6</v>
      </c>
      <c r="S1372" s="15">
        <f t="shared" si="630"/>
        <v>13</v>
      </c>
      <c r="T1372" s="81">
        <f t="shared" ref="T1372" si="631">+R1372*S1372</f>
        <v>7.8</v>
      </c>
      <c r="U1372" s="84"/>
      <c r="V1372" s="15"/>
      <c r="W1372" s="81"/>
    </row>
    <row r="1373" spans="1:23" x14ac:dyDescent="0.25">
      <c r="A1373" s="127"/>
      <c r="B1373" s="83" t="s">
        <v>78</v>
      </c>
      <c r="C1373" s="122"/>
      <c r="D1373" s="14"/>
      <c r="E1373" s="123"/>
      <c r="F1373" s="124"/>
      <c r="G1373" s="15"/>
      <c r="H1373" s="81"/>
      <c r="I1373" s="78"/>
      <c r="J1373" s="79"/>
      <c r="K1373" s="80"/>
      <c r="L1373" s="78"/>
      <c r="M1373" s="79"/>
      <c r="N1373" s="80"/>
      <c r="O1373" s="84"/>
      <c r="P1373" s="15"/>
      <c r="Q1373" s="81"/>
      <c r="R1373" s="84"/>
      <c r="S1373" s="15"/>
      <c r="T1373" s="81"/>
      <c r="U1373" s="84">
        <f>+U1371</f>
        <v>0.7</v>
      </c>
      <c r="V1373" s="15">
        <f>V1371</f>
        <v>20</v>
      </c>
      <c r="W1373" s="81">
        <f t="shared" ref="W1373" si="632">+U1373*V1373</f>
        <v>14</v>
      </c>
    </row>
    <row r="1374" spans="1:23" x14ac:dyDescent="0.25">
      <c r="A1374" s="125" t="s">
        <v>397</v>
      </c>
      <c r="B1374" s="83" t="s">
        <v>79</v>
      </c>
      <c r="C1374" s="84">
        <f>+$D$1299</f>
        <v>0.6</v>
      </c>
      <c r="D1374" s="14">
        <f t="shared" si="575"/>
        <v>13</v>
      </c>
      <c r="E1374" s="123">
        <f t="shared" ref="E1374" si="633">+C1374*D1374</f>
        <v>7.8</v>
      </c>
      <c r="F1374" s="124">
        <f>+$D$1294</f>
        <v>0.55000000000000004</v>
      </c>
      <c r="G1374" s="15">
        <f>+G1372</f>
        <v>16</v>
      </c>
      <c r="H1374" s="81">
        <f t="shared" ref="H1374" si="634">+F1374*G1374</f>
        <v>8.8000000000000007</v>
      </c>
      <c r="I1374" s="84">
        <f>+$D$1305</f>
        <v>0.9</v>
      </c>
      <c r="J1374" s="79">
        <f>+J1372</f>
        <v>15</v>
      </c>
      <c r="K1374" s="81">
        <f t="shared" ref="K1374" si="635">+I1374*J1374</f>
        <v>13.5</v>
      </c>
      <c r="L1374" s="78">
        <f>+L1372</f>
        <v>0.9</v>
      </c>
      <c r="M1374" s="79">
        <f>+M1372</f>
        <v>15</v>
      </c>
      <c r="N1374" s="81">
        <f t="shared" ref="N1374" si="636">+L1374*M1374</f>
        <v>13.5</v>
      </c>
      <c r="O1374" s="84">
        <f t="shared" ref="O1374:P1374" si="637">O1372</f>
        <v>0.55000000000000004</v>
      </c>
      <c r="P1374" s="15">
        <f t="shared" si="637"/>
        <v>16</v>
      </c>
      <c r="Q1374" s="81">
        <f t="shared" ref="Q1374" si="638">+O1374*P1374</f>
        <v>8.8000000000000007</v>
      </c>
      <c r="R1374" s="84">
        <f>+R1372</f>
        <v>0.6</v>
      </c>
      <c r="S1374" s="15">
        <f>+S1372</f>
        <v>13</v>
      </c>
      <c r="T1374" s="81">
        <f t="shared" ref="T1374" si="639">+R1374*S1374</f>
        <v>7.8</v>
      </c>
      <c r="U1374" s="84"/>
      <c r="V1374" s="15"/>
      <c r="W1374" s="81"/>
    </row>
    <row r="1375" spans="1:23" x14ac:dyDescent="0.25">
      <c r="A1375" s="127"/>
      <c r="B1375" s="83" t="s">
        <v>80</v>
      </c>
      <c r="C1375" s="122"/>
      <c r="D1375" s="14"/>
      <c r="E1375" s="123"/>
      <c r="F1375" s="124"/>
      <c r="G1375" s="15"/>
      <c r="H1375" s="81"/>
      <c r="I1375" s="78"/>
      <c r="J1375" s="79"/>
      <c r="K1375" s="80"/>
      <c r="L1375" s="78"/>
      <c r="M1375" s="79"/>
      <c r="N1375" s="80"/>
      <c r="O1375" s="84"/>
      <c r="P1375" s="15"/>
      <c r="Q1375" s="81"/>
      <c r="R1375" s="84"/>
      <c r="S1375" s="15"/>
      <c r="T1375" s="81"/>
      <c r="U1375" s="84">
        <f>+U1373</f>
        <v>0.7</v>
      </c>
      <c r="V1375" s="15">
        <f>V1373</f>
        <v>20</v>
      </c>
      <c r="W1375" s="81">
        <f t="shared" ref="W1375" si="640">+U1375*V1375</f>
        <v>14</v>
      </c>
    </row>
    <row r="1376" spans="1:23" x14ac:dyDescent="0.25">
      <c r="A1376" s="125" t="s">
        <v>398</v>
      </c>
      <c r="B1376" s="83" t="s">
        <v>81</v>
      </c>
      <c r="C1376" s="84">
        <f>+$D$1299</f>
        <v>0.6</v>
      </c>
      <c r="D1376" s="14">
        <f t="shared" ref="D1376" si="641">D1374</f>
        <v>13</v>
      </c>
      <c r="E1376" s="123">
        <f t="shared" ref="E1376" si="642">+C1376*D1376</f>
        <v>7.8</v>
      </c>
      <c r="F1376" s="124">
        <f>+$D$1294</f>
        <v>0.55000000000000004</v>
      </c>
      <c r="G1376" s="15">
        <f t="shared" ref="G1376" si="643">G1374</f>
        <v>16</v>
      </c>
      <c r="H1376" s="81">
        <f t="shared" ref="H1376" si="644">+F1376*G1376</f>
        <v>8.8000000000000007</v>
      </c>
      <c r="I1376" s="84">
        <f>+$D$1305</f>
        <v>0.9</v>
      </c>
      <c r="J1376" s="15">
        <f t="shared" ref="J1376" si="645">J1374</f>
        <v>15</v>
      </c>
      <c r="K1376" s="81">
        <f t="shared" ref="K1376" si="646">+I1376*J1376</f>
        <v>13.5</v>
      </c>
      <c r="L1376" s="84">
        <f t="shared" ref="L1376:M1376" si="647">L1374</f>
        <v>0.9</v>
      </c>
      <c r="M1376" s="15">
        <f t="shared" si="647"/>
        <v>15</v>
      </c>
      <c r="N1376" s="81">
        <f t="shared" ref="N1376" si="648">+L1376*M1376</f>
        <v>13.5</v>
      </c>
      <c r="O1376" s="84">
        <f t="shared" ref="O1376:P1376" si="649">O1374</f>
        <v>0.55000000000000004</v>
      </c>
      <c r="P1376" s="15">
        <f t="shared" si="649"/>
        <v>16</v>
      </c>
      <c r="Q1376" s="81">
        <f t="shared" ref="Q1376" si="650">+O1376*P1376</f>
        <v>8.8000000000000007</v>
      </c>
      <c r="R1376" s="84">
        <f t="shared" ref="R1376:S1376" si="651">R1374</f>
        <v>0.6</v>
      </c>
      <c r="S1376" s="15">
        <f t="shared" si="651"/>
        <v>13</v>
      </c>
      <c r="T1376" s="81">
        <f t="shared" ref="T1376" si="652">+R1376*S1376</f>
        <v>7.8</v>
      </c>
      <c r="U1376" s="84"/>
      <c r="V1376" s="15"/>
      <c r="W1376" s="81"/>
    </row>
    <row r="1377" spans="1:23" x14ac:dyDescent="0.25">
      <c r="A1377" s="127"/>
      <c r="B1377" s="83" t="s">
        <v>82</v>
      </c>
      <c r="C1377" s="122"/>
      <c r="D1377" s="14"/>
      <c r="E1377" s="123"/>
      <c r="F1377" s="124"/>
      <c r="G1377" s="15"/>
      <c r="H1377" s="81"/>
      <c r="I1377" s="78"/>
      <c r="J1377" s="79"/>
      <c r="K1377" s="80"/>
      <c r="L1377" s="78"/>
      <c r="M1377" s="79"/>
      <c r="N1377" s="80"/>
      <c r="O1377" s="84"/>
      <c r="P1377" s="15"/>
      <c r="Q1377" s="81"/>
      <c r="R1377" s="84"/>
      <c r="S1377" s="15"/>
      <c r="T1377" s="81"/>
      <c r="U1377" s="84">
        <f>+U1375</f>
        <v>0.7</v>
      </c>
      <c r="V1377" s="15">
        <f>V1375</f>
        <v>20</v>
      </c>
      <c r="W1377" s="81">
        <f t="shared" ref="W1377" si="653">+U1377*V1377</f>
        <v>14</v>
      </c>
    </row>
    <row r="1378" spans="1:23" x14ac:dyDescent="0.25">
      <c r="A1378" s="125" t="s">
        <v>399</v>
      </c>
      <c r="B1378" s="83" t="s">
        <v>83</v>
      </c>
      <c r="C1378" s="84">
        <f>+$D$1299</f>
        <v>0.6</v>
      </c>
      <c r="D1378" s="14">
        <f t="shared" ref="D1378:D1390" si="654">D1376</f>
        <v>13</v>
      </c>
      <c r="E1378" s="123">
        <f t="shared" ref="E1378" si="655">+C1378*D1378</f>
        <v>7.8</v>
      </c>
      <c r="F1378" s="124">
        <f>+$D$1294</f>
        <v>0.55000000000000004</v>
      </c>
      <c r="G1378" s="15">
        <f>+G1376</f>
        <v>16</v>
      </c>
      <c r="H1378" s="81">
        <f t="shared" ref="H1378" si="656">+F1378*G1378</f>
        <v>8.8000000000000007</v>
      </c>
      <c r="I1378" s="84">
        <f>+$D$1305</f>
        <v>0.9</v>
      </c>
      <c r="J1378" s="79">
        <f>+J1376</f>
        <v>15</v>
      </c>
      <c r="K1378" s="81">
        <f t="shared" ref="K1378" si="657">+I1378*J1378</f>
        <v>13.5</v>
      </c>
      <c r="L1378" s="78">
        <f>+L1376</f>
        <v>0.9</v>
      </c>
      <c r="M1378" s="79">
        <f>+M1376</f>
        <v>15</v>
      </c>
      <c r="N1378" s="81">
        <f t="shared" ref="N1378" si="658">+L1378*M1378</f>
        <v>13.5</v>
      </c>
      <c r="O1378" s="84">
        <f t="shared" ref="O1378:P1378" si="659">O1376</f>
        <v>0.55000000000000004</v>
      </c>
      <c r="P1378" s="15">
        <f t="shared" si="659"/>
        <v>16</v>
      </c>
      <c r="Q1378" s="81">
        <f t="shared" ref="Q1378" si="660">+O1378*P1378</f>
        <v>8.8000000000000007</v>
      </c>
      <c r="R1378" s="84">
        <f>+R1376</f>
        <v>0.6</v>
      </c>
      <c r="S1378" s="15">
        <f>+S1376</f>
        <v>13</v>
      </c>
      <c r="T1378" s="81">
        <f t="shared" ref="T1378" si="661">+R1378*S1378</f>
        <v>7.8</v>
      </c>
      <c r="U1378" s="84"/>
      <c r="V1378" s="15"/>
      <c r="W1378" s="81"/>
    </row>
    <row r="1379" spans="1:23" x14ac:dyDescent="0.25">
      <c r="A1379" s="127"/>
      <c r="B1379" s="83" t="s">
        <v>84</v>
      </c>
      <c r="C1379" s="122"/>
      <c r="D1379" s="14"/>
      <c r="E1379" s="123"/>
      <c r="F1379" s="124"/>
      <c r="G1379" s="15"/>
      <c r="H1379" s="81"/>
      <c r="I1379" s="78"/>
      <c r="J1379" s="79"/>
      <c r="K1379" s="80"/>
      <c r="L1379" s="78"/>
      <c r="M1379" s="79"/>
      <c r="N1379" s="80"/>
      <c r="O1379" s="84"/>
      <c r="P1379" s="15"/>
      <c r="Q1379" s="81"/>
      <c r="R1379" s="84"/>
      <c r="S1379" s="15"/>
      <c r="T1379" s="81"/>
      <c r="U1379" s="84">
        <f>+U1377</f>
        <v>0.7</v>
      </c>
      <c r="V1379" s="15">
        <f>V1377</f>
        <v>20</v>
      </c>
      <c r="W1379" s="81">
        <f t="shared" ref="W1379" si="662">+U1379*V1379</f>
        <v>14</v>
      </c>
    </row>
    <row r="1380" spans="1:23" x14ac:dyDescent="0.25">
      <c r="A1380" s="125" t="s">
        <v>400</v>
      </c>
      <c r="B1380" s="83" t="s">
        <v>85</v>
      </c>
      <c r="C1380" s="84">
        <f>+$D$1299</f>
        <v>0.6</v>
      </c>
      <c r="D1380" s="14">
        <f t="shared" ref="D1380" si="663">D1378</f>
        <v>13</v>
      </c>
      <c r="E1380" s="123">
        <f t="shared" ref="E1380" si="664">+C1380*D1380</f>
        <v>7.8</v>
      </c>
      <c r="F1380" s="124">
        <f>+$D$1294</f>
        <v>0.55000000000000004</v>
      </c>
      <c r="G1380" s="15">
        <f t="shared" ref="G1380" si="665">G1378</f>
        <v>16</v>
      </c>
      <c r="H1380" s="81">
        <f t="shared" ref="H1380" si="666">+F1380*G1380</f>
        <v>8.8000000000000007</v>
      </c>
      <c r="I1380" s="84">
        <f>+$D$1305</f>
        <v>0.9</v>
      </c>
      <c r="J1380" s="15">
        <f t="shared" ref="J1380" si="667">J1378</f>
        <v>15</v>
      </c>
      <c r="K1380" s="81">
        <f t="shared" ref="K1380" si="668">+I1380*J1380</f>
        <v>13.5</v>
      </c>
      <c r="L1380" s="84">
        <f t="shared" ref="L1380:M1380" si="669">L1378</f>
        <v>0.9</v>
      </c>
      <c r="M1380" s="15">
        <f t="shared" si="669"/>
        <v>15</v>
      </c>
      <c r="N1380" s="81">
        <f t="shared" ref="N1380" si="670">+L1380*M1380</f>
        <v>13.5</v>
      </c>
      <c r="O1380" s="84">
        <f t="shared" ref="O1380:P1380" si="671">O1378</f>
        <v>0.55000000000000004</v>
      </c>
      <c r="P1380" s="15">
        <f t="shared" si="671"/>
        <v>16</v>
      </c>
      <c r="Q1380" s="81">
        <f t="shared" ref="Q1380" si="672">+O1380*P1380</f>
        <v>8.8000000000000007</v>
      </c>
      <c r="R1380" s="84">
        <f t="shared" ref="R1380:S1380" si="673">R1378</f>
        <v>0.6</v>
      </c>
      <c r="S1380" s="15">
        <f t="shared" si="673"/>
        <v>13</v>
      </c>
      <c r="T1380" s="81">
        <f t="shared" ref="T1380" si="674">+R1380*S1380</f>
        <v>7.8</v>
      </c>
      <c r="U1380" s="84"/>
      <c r="V1380" s="15"/>
      <c r="W1380" s="81"/>
    </row>
    <row r="1381" spans="1:23" x14ac:dyDescent="0.25">
      <c r="A1381" s="127"/>
      <c r="B1381" s="83" t="s">
        <v>86</v>
      </c>
      <c r="C1381" s="122"/>
      <c r="D1381" s="14"/>
      <c r="E1381" s="123"/>
      <c r="F1381" s="124"/>
      <c r="G1381" s="15"/>
      <c r="H1381" s="81"/>
      <c r="I1381" s="78"/>
      <c r="J1381" s="79"/>
      <c r="K1381" s="80"/>
      <c r="L1381" s="78"/>
      <c r="M1381" s="79"/>
      <c r="N1381" s="80"/>
      <c r="O1381" s="84"/>
      <c r="P1381" s="15"/>
      <c r="Q1381" s="81"/>
      <c r="R1381" s="84"/>
      <c r="S1381" s="15"/>
      <c r="T1381" s="81"/>
      <c r="U1381" s="84">
        <f>+U1379</f>
        <v>0.7</v>
      </c>
      <c r="V1381" s="15">
        <f>V1379</f>
        <v>20</v>
      </c>
      <c r="W1381" s="81">
        <f t="shared" ref="W1381" si="675">+U1381*V1381</f>
        <v>14</v>
      </c>
    </row>
    <row r="1382" spans="1:23" x14ac:dyDescent="0.25">
      <c r="A1382" s="125" t="s">
        <v>401</v>
      </c>
      <c r="B1382" s="83" t="s">
        <v>87</v>
      </c>
      <c r="C1382" s="84">
        <f>+$D$1299</f>
        <v>0.6</v>
      </c>
      <c r="D1382" s="14">
        <f t="shared" si="654"/>
        <v>13</v>
      </c>
      <c r="E1382" s="123">
        <f t="shared" ref="E1382" si="676">+C1382*D1382</f>
        <v>7.8</v>
      </c>
      <c r="F1382" s="124">
        <f>+$D$1294</f>
        <v>0.55000000000000004</v>
      </c>
      <c r="G1382" s="15">
        <f>+G1380</f>
        <v>16</v>
      </c>
      <c r="H1382" s="81">
        <f t="shared" ref="H1382" si="677">+F1382*G1382</f>
        <v>8.8000000000000007</v>
      </c>
      <c r="I1382" s="84">
        <f>+$D$1305</f>
        <v>0.9</v>
      </c>
      <c r="J1382" s="79">
        <f>+J1380</f>
        <v>15</v>
      </c>
      <c r="K1382" s="81">
        <f t="shared" ref="K1382" si="678">+I1382*J1382</f>
        <v>13.5</v>
      </c>
      <c r="L1382" s="78">
        <f>+L1380</f>
        <v>0.9</v>
      </c>
      <c r="M1382" s="79">
        <f>+M1380</f>
        <v>15</v>
      </c>
      <c r="N1382" s="81">
        <f t="shared" ref="N1382" si="679">+L1382*M1382</f>
        <v>13.5</v>
      </c>
      <c r="O1382" s="84">
        <f t="shared" ref="O1382:P1382" si="680">O1380</f>
        <v>0.55000000000000004</v>
      </c>
      <c r="P1382" s="15">
        <f t="shared" si="680"/>
        <v>16</v>
      </c>
      <c r="Q1382" s="81">
        <f t="shared" ref="Q1382" si="681">+O1382*P1382</f>
        <v>8.8000000000000007</v>
      </c>
      <c r="R1382" s="84">
        <f>+R1380</f>
        <v>0.6</v>
      </c>
      <c r="S1382" s="15">
        <f>+S1380</f>
        <v>13</v>
      </c>
      <c r="T1382" s="81">
        <f t="shared" ref="T1382" si="682">+R1382*S1382</f>
        <v>7.8</v>
      </c>
      <c r="U1382" s="84"/>
      <c r="V1382" s="15"/>
      <c r="W1382" s="81"/>
    </row>
    <row r="1383" spans="1:23" x14ac:dyDescent="0.25">
      <c r="A1383" s="127"/>
      <c r="B1383" s="83" t="s">
        <v>88</v>
      </c>
      <c r="C1383" s="122"/>
      <c r="D1383" s="14"/>
      <c r="E1383" s="123"/>
      <c r="F1383" s="124"/>
      <c r="G1383" s="15"/>
      <c r="H1383" s="81"/>
      <c r="I1383" s="78"/>
      <c r="J1383" s="79"/>
      <c r="K1383" s="80"/>
      <c r="L1383" s="78"/>
      <c r="M1383" s="79"/>
      <c r="N1383" s="80"/>
      <c r="O1383" s="84"/>
      <c r="P1383" s="15"/>
      <c r="Q1383" s="81"/>
      <c r="R1383" s="84"/>
      <c r="S1383" s="15"/>
      <c r="T1383" s="81"/>
      <c r="U1383" s="84">
        <f>+U1381</f>
        <v>0.7</v>
      </c>
      <c r="V1383" s="15">
        <f>V1381</f>
        <v>20</v>
      </c>
      <c r="W1383" s="81">
        <f t="shared" ref="W1383" si="683">+U1383*V1383</f>
        <v>14</v>
      </c>
    </row>
    <row r="1384" spans="1:23" x14ac:dyDescent="0.25">
      <c r="A1384" s="125" t="s">
        <v>402</v>
      </c>
      <c r="B1384" s="83" t="s">
        <v>89</v>
      </c>
      <c r="C1384" s="84">
        <f>+$D$1299</f>
        <v>0.6</v>
      </c>
      <c r="D1384" s="14">
        <f t="shared" ref="D1384" si="684">D1382</f>
        <v>13</v>
      </c>
      <c r="E1384" s="123">
        <f t="shared" ref="E1384" si="685">+C1384*D1384</f>
        <v>7.8</v>
      </c>
      <c r="F1384" s="124">
        <f>+$D$1294</f>
        <v>0.55000000000000004</v>
      </c>
      <c r="G1384" s="15">
        <f t="shared" ref="G1384" si="686">G1382</f>
        <v>16</v>
      </c>
      <c r="H1384" s="81">
        <f t="shared" ref="H1384" si="687">+F1384*G1384</f>
        <v>8.8000000000000007</v>
      </c>
      <c r="I1384" s="84">
        <f>+$D$1305</f>
        <v>0.9</v>
      </c>
      <c r="J1384" s="15">
        <f t="shared" ref="J1384" si="688">J1382</f>
        <v>15</v>
      </c>
      <c r="K1384" s="81">
        <f t="shared" ref="K1384" si="689">+I1384*J1384</f>
        <v>13.5</v>
      </c>
      <c r="L1384" s="84">
        <f t="shared" ref="L1384:M1384" si="690">L1382</f>
        <v>0.9</v>
      </c>
      <c r="M1384" s="15">
        <f t="shared" si="690"/>
        <v>15</v>
      </c>
      <c r="N1384" s="81">
        <f t="shared" ref="N1384" si="691">+L1384*M1384</f>
        <v>13.5</v>
      </c>
      <c r="O1384" s="84">
        <f t="shared" ref="O1384:P1384" si="692">O1382</f>
        <v>0.55000000000000004</v>
      </c>
      <c r="P1384" s="15">
        <f t="shared" si="692"/>
        <v>16</v>
      </c>
      <c r="Q1384" s="81">
        <f t="shared" ref="Q1384" si="693">+O1384*P1384</f>
        <v>8.8000000000000007</v>
      </c>
      <c r="R1384" s="84">
        <f t="shared" ref="R1384:S1384" si="694">R1382</f>
        <v>0.6</v>
      </c>
      <c r="S1384" s="15">
        <f t="shared" si="694"/>
        <v>13</v>
      </c>
      <c r="T1384" s="81">
        <f t="shared" ref="T1384" si="695">+R1384*S1384</f>
        <v>7.8</v>
      </c>
      <c r="U1384" s="84"/>
      <c r="V1384" s="15"/>
      <c r="W1384" s="81"/>
    </row>
    <row r="1385" spans="1:23" x14ac:dyDescent="0.25">
      <c r="A1385" s="127"/>
      <c r="B1385" s="83" t="s">
        <v>90</v>
      </c>
      <c r="C1385" s="122"/>
      <c r="D1385" s="14"/>
      <c r="E1385" s="123"/>
      <c r="F1385" s="124"/>
      <c r="G1385" s="15"/>
      <c r="H1385" s="81"/>
      <c r="I1385" s="78"/>
      <c r="J1385" s="79"/>
      <c r="K1385" s="80"/>
      <c r="L1385" s="78"/>
      <c r="M1385" s="79"/>
      <c r="N1385" s="80"/>
      <c r="O1385" s="84"/>
      <c r="P1385" s="15"/>
      <c r="Q1385" s="81"/>
      <c r="R1385" s="84"/>
      <c r="S1385" s="15"/>
      <c r="T1385" s="81"/>
      <c r="U1385" s="84">
        <f>+U1383</f>
        <v>0.7</v>
      </c>
      <c r="V1385" s="15">
        <f>V1383</f>
        <v>20</v>
      </c>
      <c r="W1385" s="81">
        <f t="shared" ref="W1385" si="696">+U1385*V1385</f>
        <v>14</v>
      </c>
    </row>
    <row r="1386" spans="1:23" x14ac:dyDescent="0.25">
      <c r="A1386" s="125" t="s">
        <v>403</v>
      </c>
      <c r="B1386" s="83" t="s">
        <v>91</v>
      </c>
      <c r="C1386" s="84">
        <f>+$D$1299</f>
        <v>0.6</v>
      </c>
      <c r="D1386" s="14">
        <f t="shared" si="654"/>
        <v>13</v>
      </c>
      <c r="E1386" s="123">
        <f t="shared" ref="E1386" si="697">+C1386*D1386</f>
        <v>7.8</v>
      </c>
      <c r="F1386" s="124">
        <f>+$D$1294</f>
        <v>0.55000000000000004</v>
      </c>
      <c r="G1386" s="15">
        <f>+G1384</f>
        <v>16</v>
      </c>
      <c r="H1386" s="81">
        <f t="shared" ref="H1386" si="698">+F1386*G1386</f>
        <v>8.8000000000000007</v>
      </c>
      <c r="I1386" s="84">
        <f>+$D$1305</f>
        <v>0.9</v>
      </c>
      <c r="J1386" s="79">
        <f>+J1384</f>
        <v>15</v>
      </c>
      <c r="K1386" s="81">
        <f t="shared" ref="K1386" si="699">+I1386*J1386</f>
        <v>13.5</v>
      </c>
      <c r="L1386" s="78">
        <f>+L1384</f>
        <v>0.9</v>
      </c>
      <c r="M1386" s="79">
        <f>+M1384</f>
        <v>15</v>
      </c>
      <c r="N1386" s="81">
        <f t="shared" ref="N1386" si="700">+L1386*M1386</f>
        <v>13.5</v>
      </c>
      <c r="O1386" s="84">
        <f t="shared" ref="O1386:P1386" si="701">O1384</f>
        <v>0.55000000000000004</v>
      </c>
      <c r="P1386" s="15">
        <f t="shared" si="701"/>
        <v>16</v>
      </c>
      <c r="Q1386" s="81">
        <f t="shared" ref="Q1386" si="702">+O1386*P1386</f>
        <v>8.8000000000000007</v>
      </c>
      <c r="R1386" s="84">
        <f>+R1384</f>
        <v>0.6</v>
      </c>
      <c r="S1386" s="15">
        <f>+S1384</f>
        <v>13</v>
      </c>
      <c r="T1386" s="81">
        <f t="shared" ref="T1386" si="703">+R1386*S1386</f>
        <v>7.8</v>
      </c>
      <c r="U1386" s="84"/>
      <c r="V1386" s="15"/>
      <c r="W1386" s="81"/>
    </row>
    <row r="1387" spans="1:23" x14ac:dyDescent="0.25">
      <c r="A1387" s="127"/>
      <c r="B1387" s="83" t="s">
        <v>92</v>
      </c>
      <c r="C1387" s="122"/>
      <c r="D1387" s="14"/>
      <c r="E1387" s="123"/>
      <c r="F1387" s="124"/>
      <c r="G1387" s="15"/>
      <c r="H1387" s="81"/>
      <c r="I1387" s="78"/>
      <c r="J1387" s="79"/>
      <c r="K1387" s="80"/>
      <c r="L1387" s="78"/>
      <c r="M1387" s="79"/>
      <c r="N1387" s="80"/>
      <c r="O1387" s="84"/>
      <c r="P1387" s="15"/>
      <c r="Q1387" s="81"/>
      <c r="R1387" s="84"/>
      <c r="S1387" s="15"/>
      <c r="T1387" s="81"/>
      <c r="U1387" s="84">
        <f>+U1385</f>
        <v>0.7</v>
      </c>
      <c r="V1387" s="15">
        <f>V1385</f>
        <v>20</v>
      </c>
      <c r="W1387" s="81">
        <f t="shared" ref="W1387" si="704">+U1387*V1387</f>
        <v>14</v>
      </c>
    </row>
    <row r="1388" spans="1:23" x14ac:dyDescent="0.25">
      <c r="A1388" s="125" t="s">
        <v>404</v>
      </c>
      <c r="B1388" s="83" t="s">
        <v>93</v>
      </c>
      <c r="C1388" s="84">
        <f>+$D$1299</f>
        <v>0.6</v>
      </c>
      <c r="D1388" s="14">
        <f t="shared" ref="D1388" si="705">D1386</f>
        <v>13</v>
      </c>
      <c r="E1388" s="123">
        <f t="shared" ref="E1388" si="706">+C1388*D1388</f>
        <v>7.8</v>
      </c>
      <c r="F1388" s="124">
        <f>+$D$1294</f>
        <v>0.55000000000000004</v>
      </c>
      <c r="G1388" s="15">
        <f t="shared" ref="G1388" si="707">G1386</f>
        <v>16</v>
      </c>
      <c r="H1388" s="81">
        <f t="shared" ref="H1388" si="708">+F1388*G1388</f>
        <v>8.8000000000000007</v>
      </c>
      <c r="I1388" s="84">
        <f>+$D$1305</f>
        <v>0.9</v>
      </c>
      <c r="J1388" s="15">
        <f t="shared" ref="J1388" si="709">J1386</f>
        <v>15</v>
      </c>
      <c r="K1388" s="81">
        <f t="shared" ref="K1388" si="710">+I1388*J1388</f>
        <v>13.5</v>
      </c>
      <c r="L1388" s="84">
        <f t="shared" ref="L1388:M1388" si="711">L1386</f>
        <v>0.9</v>
      </c>
      <c r="M1388" s="15">
        <f t="shared" si="711"/>
        <v>15</v>
      </c>
      <c r="N1388" s="81">
        <f t="shared" ref="N1388" si="712">+L1388*M1388</f>
        <v>13.5</v>
      </c>
      <c r="O1388" s="84">
        <f t="shared" ref="O1388:P1388" si="713">O1386</f>
        <v>0.55000000000000004</v>
      </c>
      <c r="P1388" s="15">
        <f t="shared" si="713"/>
        <v>16</v>
      </c>
      <c r="Q1388" s="81">
        <f t="shared" ref="Q1388" si="714">+O1388*P1388</f>
        <v>8.8000000000000007</v>
      </c>
      <c r="R1388" s="84">
        <f t="shared" ref="R1388:S1388" si="715">R1386</f>
        <v>0.6</v>
      </c>
      <c r="S1388" s="15">
        <f t="shared" si="715"/>
        <v>13</v>
      </c>
      <c r="T1388" s="81">
        <f t="shared" ref="T1388" si="716">+R1388*S1388</f>
        <v>7.8</v>
      </c>
      <c r="U1388" s="84"/>
      <c r="V1388" s="15"/>
      <c r="W1388" s="81"/>
    </row>
    <row r="1389" spans="1:23" x14ac:dyDescent="0.25">
      <c r="A1389" s="127"/>
      <c r="B1389" s="83" t="s">
        <v>94</v>
      </c>
      <c r="C1389" s="122"/>
      <c r="D1389" s="14"/>
      <c r="E1389" s="123"/>
      <c r="F1389" s="124"/>
      <c r="G1389" s="15"/>
      <c r="H1389" s="81"/>
      <c r="I1389" s="78"/>
      <c r="J1389" s="79"/>
      <c r="K1389" s="80"/>
      <c r="L1389" s="78"/>
      <c r="M1389" s="79"/>
      <c r="N1389" s="80"/>
      <c r="O1389" s="84"/>
      <c r="P1389" s="15"/>
      <c r="Q1389" s="81"/>
      <c r="R1389" s="84"/>
      <c r="S1389" s="15"/>
      <c r="T1389" s="81"/>
      <c r="U1389" s="84">
        <f>+U1387</f>
        <v>0.7</v>
      </c>
      <c r="V1389" s="15">
        <f>V1387</f>
        <v>20</v>
      </c>
      <c r="W1389" s="81">
        <f t="shared" ref="W1389" si="717">+U1389*V1389</f>
        <v>14</v>
      </c>
    </row>
    <row r="1390" spans="1:23" x14ac:dyDescent="0.25">
      <c r="A1390" s="125" t="s">
        <v>405</v>
      </c>
      <c r="B1390" s="83" t="s">
        <v>95</v>
      </c>
      <c r="C1390" s="84">
        <f>+$D$1299</f>
        <v>0.6</v>
      </c>
      <c r="D1390" s="14">
        <f t="shared" si="654"/>
        <v>13</v>
      </c>
      <c r="E1390" s="123">
        <f t="shared" ref="E1390" si="718">+C1390*D1390</f>
        <v>7.8</v>
      </c>
      <c r="F1390" s="124">
        <f>+$D$1294</f>
        <v>0.55000000000000004</v>
      </c>
      <c r="G1390" s="15">
        <f>+G1388</f>
        <v>16</v>
      </c>
      <c r="H1390" s="81">
        <f t="shared" ref="H1390" si="719">+F1390*G1390</f>
        <v>8.8000000000000007</v>
      </c>
      <c r="I1390" s="84">
        <f>+$D$1305</f>
        <v>0.9</v>
      </c>
      <c r="J1390" s="79">
        <f>+J1388</f>
        <v>15</v>
      </c>
      <c r="K1390" s="81">
        <f t="shared" ref="K1390" si="720">+I1390*J1390</f>
        <v>13.5</v>
      </c>
      <c r="L1390" s="78">
        <f>+L1388</f>
        <v>0.9</v>
      </c>
      <c r="M1390" s="79">
        <f>+M1388</f>
        <v>15</v>
      </c>
      <c r="N1390" s="81">
        <f t="shared" ref="N1390" si="721">+L1390*M1390</f>
        <v>13.5</v>
      </c>
      <c r="O1390" s="84">
        <f t="shared" ref="O1390:P1390" si="722">O1388</f>
        <v>0.55000000000000004</v>
      </c>
      <c r="P1390" s="15">
        <f t="shared" si="722"/>
        <v>16</v>
      </c>
      <c r="Q1390" s="81">
        <f t="shared" ref="Q1390" si="723">+O1390*P1390</f>
        <v>8.8000000000000007</v>
      </c>
      <c r="R1390" s="84">
        <f>+R1388</f>
        <v>0.6</v>
      </c>
      <c r="S1390" s="15">
        <f>+S1388</f>
        <v>13</v>
      </c>
      <c r="T1390" s="81">
        <f t="shared" ref="T1390" si="724">+R1390*S1390</f>
        <v>7.8</v>
      </c>
      <c r="U1390" s="84"/>
      <c r="V1390" s="15"/>
      <c r="W1390" s="81"/>
    </row>
    <row r="1391" spans="1:23" x14ac:dyDescent="0.25">
      <c r="A1391" s="127"/>
      <c r="B1391" s="83" t="s">
        <v>96</v>
      </c>
      <c r="C1391" s="122"/>
      <c r="D1391" s="14"/>
      <c r="E1391" s="123"/>
      <c r="F1391" s="124"/>
      <c r="G1391" s="15"/>
      <c r="H1391" s="81"/>
      <c r="I1391" s="78"/>
      <c r="J1391" s="79"/>
      <c r="K1391" s="80"/>
      <c r="L1391" s="78"/>
      <c r="M1391" s="79"/>
      <c r="N1391" s="80"/>
      <c r="O1391" s="84"/>
      <c r="P1391" s="15"/>
      <c r="Q1391" s="81"/>
      <c r="R1391" s="84"/>
      <c r="S1391" s="15"/>
      <c r="T1391" s="81"/>
      <c r="U1391" s="84">
        <f>+U1389</f>
        <v>0.7</v>
      </c>
      <c r="V1391" s="15">
        <f>V1389</f>
        <v>20</v>
      </c>
      <c r="W1391" s="81">
        <f t="shared" ref="W1391" si="725">+U1391*V1391</f>
        <v>14</v>
      </c>
    </row>
    <row r="1392" spans="1:23" x14ac:dyDescent="0.25">
      <c r="A1392" s="125" t="s">
        <v>406</v>
      </c>
      <c r="B1392" s="83" t="s">
        <v>97</v>
      </c>
      <c r="C1392" s="84">
        <f>+$D$1299</f>
        <v>0.6</v>
      </c>
      <c r="D1392" s="14">
        <f t="shared" ref="D1392" si="726">D1390</f>
        <v>13</v>
      </c>
      <c r="E1392" s="123">
        <f t="shared" ref="E1392" si="727">+C1392*D1392</f>
        <v>7.8</v>
      </c>
      <c r="F1392" s="124">
        <f>+$D$1294</f>
        <v>0.55000000000000004</v>
      </c>
      <c r="G1392" s="15">
        <f t="shared" ref="G1392" si="728">G1390</f>
        <v>16</v>
      </c>
      <c r="H1392" s="81">
        <f t="shared" ref="H1392" si="729">+F1392*G1392</f>
        <v>8.8000000000000007</v>
      </c>
      <c r="I1392" s="84">
        <f>+$D$1305</f>
        <v>0.9</v>
      </c>
      <c r="J1392" s="15">
        <f t="shared" ref="J1392" si="730">J1390</f>
        <v>15</v>
      </c>
      <c r="K1392" s="81">
        <f t="shared" ref="K1392" si="731">+I1392*J1392</f>
        <v>13.5</v>
      </c>
      <c r="L1392" s="84">
        <f t="shared" ref="L1392:M1392" si="732">L1390</f>
        <v>0.9</v>
      </c>
      <c r="M1392" s="15">
        <f t="shared" si="732"/>
        <v>15</v>
      </c>
      <c r="N1392" s="81">
        <f t="shared" ref="N1392" si="733">+L1392*M1392</f>
        <v>13.5</v>
      </c>
      <c r="O1392" s="84">
        <f t="shared" ref="O1392:P1392" si="734">O1390</f>
        <v>0.55000000000000004</v>
      </c>
      <c r="P1392" s="15">
        <f t="shared" si="734"/>
        <v>16</v>
      </c>
      <c r="Q1392" s="81">
        <f t="shared" ref="Q1392" si="735">+O1392*P1392</f>
        <v>8.8000000000000007</v>
      </c>
      <c r="R1392" s="84">
        <f t="shared" ref="R1392:S1392" si="736">R1390</f>
        <v>0.6</v>
      </c>
      <c r="S1392" s="15">
        <f t="shared" si="736"/>
        <v>13</v>
      </c>
      <c r="T1392" s="81">
        <f t="shared" ref="T1392" si="737">+R1392*S1392</f>
        <v>7.8</v>
      </c>
      <c r="U1392" s="84"/>
      <c r="V1392" s="15"/>
      <c r="W1392" s="81"/>
    </row>
    <row r="1393" spans="1:23" x14ac:dyDescent="0.25">
      <c r="A1393" s="127"/>
      <c r="B1393" s="83" t="s">
        <v>98</v>
      </c>
      <c r="C1393" s="122"/>
      <c r="D1393" s="14"/>
      <c r="E1393" s="123"/>
      <c r="F1393" s="124"/>
      <c r="G1393" s="15"/>
      <c r="H1393" s="81"/>
      <c r="I1393" s="78"/>
      <c r="J1393" s="79"/>
      <c r="K1393" s="80"/>
      <c r="L1393" s="78"/>
      <c r="M1393" s="79"/>
      <c r="N1393" s="80"/>
      <c r="O1393" s="84"/>
      <c r="P1393" s="15"/>
      <c r="Q1393" s="81"/>
      <c r="R1393" s="84"/>
      <c r="S1393" s="15"/>
      <c r="T1393" s="81"/>
      <c r="U1393" s="84">
        <f>+U1391</f>
        <v>0.7</v>
      </c>
      <c r="V1393" s="15">
        <f>V1391</f>
        <v>20</v>
      </c>
      <c r="W1393" s="81">
        <f t="shared" ref="W1393" si="738">+U1393*V1393</f>
        <v>14</v>
      </c>
    </row>
    <row r="1394" spans="1:23" x14ac:dyDescent="0.25">
      <c r="A1394" s="125" t="s">
        <v>407</v>
      </c>
      <c r="B1394" s="83" t="s">
        <v>99</v>
      </c>
      <c r="C1394" s="84">
        <f>+$D$1299</f>
        <v>0.6</v>
      </c>
      <c r="D1394" s="14">
        <f t="shared" ref="D1394:D1406" si="739">D1392</f>
        <v>13</v>
      </c>
      <c r="E1394" s="123">
        <f t="shared" ref="E1394" si="740">+C1394*D1394</f>
        <v>7.8</v>
      </c>
      <c r="F1394" s="124">
        <f>+$D$1294</f>
        <v>0.55000000000000004</v>
      </c>
      <c r="G1394" s="15">
        <f>+G1392</f>
        <v>16</v>
      </c>
      <c r="H1394" s="81">
        <f t="shared" ref="H1394" si="741">+F1394*G1394</f>
        <v>8.8000000000000007</v>
      </c>
      <c r="I1394" s="84">
        <f>+$D$1305</f>
        <v>0.9</v>
      </c>
      <c r="J1394" s="79">
        <f>+J1392</f>
        <v>15</v>
      </c>
      <c r="K1394" s="81">
        <f t="shared" ref="K1394" si="742">+I1394*J1394</f>
        <v>13.5</v>
      </c>
      <c r="L1394" s="78">
        <f>+L1392</f>
        <v>0.9</v>
      </c>
      <c r="M1394" s="79">
        <f>+M1392</f>
        <v>15</v>
      </c>
      <c r="N1394" s="81">
        <f t="shared" ref="N1394" si="743">+L1394*M1394</f>
        <v>13.5</v>
      </c>
      <c r="O1394" s="84">
        <f t="shared" ref="O1394:P1394" si="744">O1392</f>
        <v>0.55000000000000004</v>
      </c>
      <c r="P1394" s="15">
        <f t="shared" si="744"/>
        <v>16</v>
      </c>
      <c r="Q1394" s="81">
        <f t="shared" ref="Q1394" si="745">+O1394*P1394</f>
        <v>8.8000000000000007</v>
      </c>
      <c r="R1394" s="84">
        <f>+R1392</f>
        <v>0.6</v>
      </c>
      <c r="S1394" s="15">
        <f>+S1392</f>
        <v>13</v>
      </c>
      <c r="T1394" s="81">
        <f t="shared" ref="T1394" si="746">+R1394*S1394</f>
        <v>7.8</v>
      </c>
      <c r="U1394" s="84"/>
      <c r="V1394" s="15"/>
      <c r="W1394" s="81"/>
    </row>
    <row r="1395" spans="1:23" x14ac:dyDescent="0.25">
      <c r="A1395" s="127"/>
      <c r="B1395" s="83" t="s">
        <v>100</v>
      </c>
      <c r="C1395" s="122"/>
      <c r="D1395" s="14"/>
      <c r="E1395" s="123"/>
      <c r="F1395" s="124"/>
      <c r="G1395" s="15"/>
      <c r="H1395" s="81"/>
      <c r="I1395" s="78"/>
      <c r="J1395" s="79"/>
      <c r="K1395" s="80"/>
      <c r="L1395" s="78"/>
      <c r="M1395" s="79"/>
      <c r="N1395" s="80"/>
      <c r="O1395" s="84"/>
      <c r="P1395" s="15"/>
      <c r="Q1395" s="81"/>
      <c r="R1395" s="84"/>
      <c r="S1395" s="15"/>
      <c r="T1395" s="81"/>
      <c r="U1395" s="84">
        <f>+U1393</f>
        <v>0.7</v>
      </c>
      <c r="V1395" s="15">
        <f>V1393</f>
        <v>20</v>
      </c>
      <c r="W1395" s="81">
        <f t="shared" ref="W1395" si="747">+U1395*V1395</f>
        <v>14</v>
      </c>
    </row>
    <row r="1396" spans="1:23" x14ac:dyDescent="0.25">
      <c r="A1396" s="125" t="s">
        <v>408</v>
      </c>
      <c r="B1396" s="83" t="s">
        <v>101</v>
      </c>
      <c r="C1396" s="84">
        <f>+$D$1299</f>
        <v>0.6</v>
      </c>
      <c r="D1396" s="14">
        <f t="shared" ref="D1396" si="748">D1394</f>
        <v>13</v>
      </c>
      <c r="E1396" s="123">
        <f t="shared" ref="E1396" si="749">+C1396*D1396</f>
        <v>7.8</v>
      </c>
      <c r="F1396" s="124">
        <f>+$D$1294</f>
        <v>0.55000000000000004</v>
      </c>
      <c r="G1396" s="15">
        <f t="shared" ref="G1396" si="750">G1394</f>
        <v>16</v>
      </c>
      <c r="H1396" s="81">
        <f t="shared" ref="H1396" si="751">+F1396*G1396</f>
        <v>8.8000000000000007</v>
      </c>
      <c r="I1396" s="84">
        <f>+$D$1305</f>
        <v>0.9</v>
      </c>
      <c r="J1396" s="15">
        <f t="shared" ref="J1396" si="752">J1394</f>
        <v>15</v>
      </c>
      <c r="K1396" s="81">
        <f t="shared" ref="K1396" si="753">+I1396*J1396</f>
        <v>13.5</v>
      </c>
      <c r="L1396" s="84">
        <f t="shared" ref="L1396:M1396" si="754">L1394</f>
        <v>0.9</v>
      </c>
      <c r="M1396" s="15">
        <f t="shared" si="754"/>
        <v>15</v>
      </c>
      <c r="N1396" s="81">
        <f t="shared" ref="N1396" si="755">+L1396*M1396</f>
        <v>13.5</v>
      </c>
      <c r="O1396" s="84">
        <f t="shared" ref="O1396:P1396" si="756">O1394</f>
        <v>0.55000000000000004</v>
      </c>
      <c r="P1396" s="15">
        <f t="shared" si="756"/>
        <v>16</v>
      </c>
      <c r="Q1396" s="81">
        <f t="shared" ref="Q1396" si="757">+O1396*P1396</f>
        <v>8.8000000000000007</v>
      </c>
      <c r="R1396" s="84">
        <f t="shared" ref="R1396:S1396" si="758">R1394</f>
        <v>0.6</v>
      </c>
      <c r="S1396" s="15">
        <f t="shared" si="758"/>
        <v>13</v>
      </c>
      <c r="T1396" s="81">
        <f t="shared" ref="T1396" si="759">+R1396*S1396</f>
        <v>7.8</v>
      </c>
      <c r="U1396" s="84"/>
      <c r="V1396" s="15"/>
      <c r="W1396" s="81"/>
    </row>
    <row r="1397" spans="1:23" x14ac:dyDescent="0.25">
      <c r="A1397" s="127"/>
      <c r="B1397" s="83" t="s">
        <v>102</v>
      </c>
      <c r="C1397" s="122"/>
      <c r="D1397" s="14"/>
      <c r="E1397" s="123"/>
      <c r="F1397" s="124"/>
      <c r="G1397" s="15"/>
      <c r="H1397" s="81"/>
      <c r="I1397" s="78"/>
      <c r="J1397" s="79"/>
      <c r="K1397" s="80"/>
      <c r="L1397" s="78"/>
      <c r="M1397" s="79"/>
      <c r="N1397" s="80"/>
      <c r="O1397" s="84"/>
      <c r="P1397" s="15"/>
      <c r="Q1397" s="81"/>
      <c r="R1397" s="84"/>
      <c r="S1397" s="15"/>
      <c r="T1397" s="81"/>
      <c r="U1397" s="84">
        <f>+U1395</f>
        <v>0.7</v>
      </c>
      <c r="V1397" s="15">
        <f>V1395</f>
        <v>20</v>
      </c>
      <c r="W1397" s="81">
        <f t="shared" ref="W1397" si="760">+U1397*V1397</f>
        <v>14</v>
      </c>
    </row>
    <row r="1398" spans="1:23" x14ac:dyDescent="0.25">
      <c r="A1398" s="125" t="s">
        <v>409</v>
      </c>
      <c r="B1398" s="83" t="s">
        <v>103</v>
      </c>
      <c r="C1398" s="84">
        <f>+$D$1299</f>
        <v>0.6</v>
      </c>
      <c r="D1398" s="14">
        <f t="shared" si="739"/>
        <v>13</v>
      </c>
      <c r="E1398" s="123">
        <f t="shared" ref="E1398" si="761">+C1398*D1398</f>
        <v>7.8</v>
      </c>
      <c r="F1398" s="124">
        <f>+$D$1294</f>
        <v>0.55000000000000004</v>
      </c>
      <c r="G1398" s="15">
        <f>+G1396</f>
        <v>16</v>
      </c>
      <c r="H1398" s="81">
        <f t="shared" ref="H1398" si="762">+F1398*G1398</f>
        <v>8.8000000000000007</v>
      </c>
      <c r="I1398" s="84">
        <f>+$D$1305</f>
        <v>0.9</v>
      </c>
      <c r="J1398" s="79">
        <f>+J1396</f>
        <v>15</v>
      </c>
      <c r="K1398" s="81">
        <f t="shared" ref="K1398" si="763">+I1398*J1398</f>
        <v>13.5</v>
      </c>
      <c r="L1398" s="78">
        <f>+L1396</f>
        <v>0.9</v>
      </c>
      <c r="M1398" s="79">
        <f>+M1396</f>
        <v>15</v>
      </c>
      <c r="N1398" s="81">
        <f t="shared" ref="N1398" si="764">+L1398*M1398</f>
        <v>13.5</v>
      </c>
      <c r="O1398" s="84">
        <f t="shared" ref="O1398:P1398" si="765">O1396</f>
        <v>0.55000000000000004</v>
      </c>
      <c r="P1398" s="15">
        <f t="shared" si="765"/>
        <v>16</v>
      </c>
      <c r="Q1398" s="81">
        <f t="shared" ref="Q1398" si="766">+O1398*P1398</f>
        <v>8.8000000000000007</v>
      </c>
      <c r="R1398" s="84">
        <f>+R1396</f>
        <v>0.6</v>
      </c>
      <c r="S1398" s="15">
        <f>+S1396</f>
        <v>13</v>
      </c>
      <c r="T1398" s="81">
        <f t="shared" ref="T1398" si="767">+R1398*S1398</f>
        <v>7.8</v>
      </c>
      <c r="U1398" s="84"/>
      <c r="V1398" s="15"/>
      <c r="W1398" s="81"/>
    </row>
    <row r="1399" spans="1:23" x14ac:dyDescent="0.25">
      <c r="A1399" s="127"/>
      <c r="B1399" s="83" t="s">
        <v>104</v>
      </c>
      <c r="C1399" s="122"/>
      <c r="D1399" s="14"/>
      <c r="E1399" s="123"/>
      <c r="F1399" s="124"/>
      <c r="G1399" s="15"/>
      <c r="H1399" s="81"/>
      <c r="I1399" s="78"/>
      <c r="J1399" s="79"/>
      <c r="K1399" s="80"/>
      <c r="L1399" s="78"/>
      <c r="M1399" s="79"/>
      <c r="N1399" s="80"/>
      <c r="O1399" s="84"/>
      <c r="P1399" s="15"/>
      <c r="Q1399" s="81"/>
      <c r="R1399" s="84"/>
      <c r="S1399" s="15"/>
      <c r="T1399" s="81"/>
      <c r="U1399" s="84">
        <f>+U1397</f>
        <v>0.7</v>
      </c>
      <c r="V1399" s="15">
        <f>V1397</f>
        <v>20</v>
      </c>
      <c r="W1399" s="81">
        <f t="shared" ref="W1399" si="768">+U1399*V1399</f>
        <v>14</v>
      </c>
    </row>
    <row r="1400" spans="1:23" x14ac:dyDescent="0.25">
      <c r="A1400" s="125" t="s">
        <v>410</v>
      </c>
      <c r="B1400" s="83" t="s">
        <v>105</v>
      </c>
      <c r="C1400" s="84">
        <f>+$D$1299</f>
        <v>0.6</v>
      </c>
      <c r="D1400" s="14">
        <f t="shared" ref="D1400" si="769">D1398</f>
        <v>13</v>
      </c>
      <c r="E1400" s="123">
        <f t="shared" ref="E1400" si="770">+C1400*D1400</f>
        <v>7.8</v>
      </c>
      <c r="F1400" s="124">
        <f>+$D$1294</f>
        <v>0.55000000000000004</v>
      </c>
      <c r="G1400" s="15">
        <f t="shared" ref="G1400" si="771">G1398</f>
        <v>16</v>
      </c>
      <c r="H1400" s="81">
        <f t="shared" ref="H1400" si="772">+F1400*G1400</f>
        <v>8.8000000000000007</v>
      </c>
      <c r="I1400" s="84">
        <f>+$D$1305</f>
        <v>0.9</v>
      </c>
      <c r="J1400" s="15">
        <f t="shared" ref="J1400" si="773">J1398</f>
        <v>15</v>
      </c>
      <c r="K1400" s="81">
        <f t="shared" ref="K1400" si="774">+I1400*J1400</f>
        <v>13.5</v>
      </c>
      <c r="L1400" s="84">
        <f t="shared" ref="L1400:M1400" si="775">L1398</f>
        <v>0.9</v>
      </c>
      <c r="M1400" s="15">
        <f t="shared" si="775"/>
        <v>15</v>
      </c>
      <c r="N1400" s="81">
        <f t="shared" ref="N1400" si="776">+L1400*M1400</f>
        <v>13.5</v>
      </c>
      <c r="O1400" s="84">
        <f t="shared" ref="O1400:P1400" si="777">O1398</f>
        <v>0.55000000000000004</v>
      </c>
      <c r="P1400" s="15">
        <f t="shared" si="777"/>
        <v>16</v>
      </c>
      <c r="Q1400" s="81">
        <f t="shared" ref="Q1400" si="778">+O1400*P1400</f>
        <v>8.8000000000000007</v>
      </c>
      <c r="R1400" s="84">
        <f t="shared" ref="R1400:S1400" si="779">R1398</f>
        <v>0.6</v>
      </c>
      <c r="S1400" s="15">
        <f t="shared" si="779"/>
        <v>13</v>
      </c>
      <c r="T1400" s="81">
        <f t="shared" ref="T1400" si="780">+R1400*S1400</f>
        <v>7.8</v>
      </c>
      <c r="U1400" s="84"/>
      <c r="V1400" s="15"/>
      <c r="W1400" s="81"/>
    </row>
    <row r="1401" spans="1:23" x14ac:dyDescent="0.25">
      <c r="A1401" s="127"/>
      <c r="B1401" s="83" t="s">
        <v>106</v>
      </c>
      <c r="C1401" s="122"/>
      <c r="D1401" s="14"/>
      <c r="E1401" s="123"/>
      <c r="F1401" s="124"/>
      <c r="G1401" s="15"/>
      <c r="H1401" s="81"/>
      <c r="I1401" s="78"/>
      <c r="J1401" s="79"/>
      <c r="K1401" s="80"/>
      <c r="L1401" s="78"/>
      <c r="M1401" s="79"/>
      <c r="N1401" s="80"/>
      <c r="O1401" s="84"/>
      <c r="P1401" s="15"/>
      <c r="Q1401" s="81"/>
      <c r="R1401" s="84"/>
      <c r="S1401" s="15"/>
      <c r="T1401" s="81"/>
      <c r="U1401" s="84">
        <f>+U1399</f>
        <v>0.7</v>
      </c>
      <c r="V1401" s="15">
        <f>V1399</f>
        <v>20</v>
      </c>
      <c r="W1401" s="81">
        <f t="shared" ref="W1401" si="781">+U1401*V1401</f>
        <v>14</v>
      </c>
    </row>
    <row r="1402" spans="1:23" x14ac:dyDescent="0.25">
      <c r="A1402" s="125" t="s">
        <v>411</v>
      </c>
      <c r="B1402" s="83" t="s">
        <v>107</v>
      </c>
      <c r="C1402" s="84">
        <f>+$D$1299</f>
        <v>0.6</v>
      </c>
      <c r="D1402" s="14">
        <f t="shared" si="739"/>
        <v>13</v>
      </c>
      <c r="E1402" s="123">
        <f t="shared" ref="E1402" si="782">+C1402*D1402</f>
        <v>7.8</v>
      </c>
      <c r="F1402" s="124">
        <f>+$D$1294</f>
        <v>0.55000000000000004</v>
      </c>
      <c r="G1402" s="15">
        <f>+G1400</f>
        <v>16</v>
      </c>
      <c r="H1402" s="81">
        <f t="shared" ref="H1402" si="783">+F1402*G1402</f>
        <v>8.8000000000000007</v>
      </c>
      <c r="I1402" s="84">
        <f>+$D$1305</f>
        <v>0.9</v>
      </c>
      <c r="J1402" s="79">
        <f>+J1400</f>
        <v>15</v>
      </c>
      <c r="K1402" s="81">
        <f t="shared" ref="K1402" si="784">+I1402*J1402</f>
        <v>13.5</v>
      </c>
      <c r="L1402" s="78">
        <f>+L1400</f>
        <v>0.9</v>
      </c>
      <c r="M1402" s="79">
        <f>+M1400</f>
        <v>15</v>
      </c>
      <c r="N1402" s="81">
        <f t="shared" ref="N1402" si="785">+L1402*M1402</f>
        <v>13.5</v>
      </c>
      <c r="O1402" s="84">
        <f t="shared" ref="O1402:P1402" si="786">O1400</f>
        <v>0.55000000000000004</v>
      </c>
      <c r="P1402" s="15">
        <f t="shared" si="786"/>
        <v>16</v>
      </c>
      <c r="Q1402" s="81">
        <f t="shared" ref="Q1402" si="787">+O1402*P1402</f>
        <v>8.8000000000000007</v>
      </c>
      <c r="R1402" s="84">
        <f>+R1400</f>
        <v>0.6</v>
      </c>
      <c r="S1402" s="15">
        <f>+S1400</f>
        <v>13</v>
      </c>
      <c r="T1402" s="81">
        <f t="shared" ref="T1402" si="788">+R1402*S1402</f>
        <v>7.8</v>
      </c>
      <c r="U1402" s="84"/>
      <c r="V1402" s="15"/>
      <c r="W1402" s="81"/>
    </row>
    <row r="1403" spans="1:23" x14ac:dyDescent="0.25">
      <c r="A1403" s="127"/>
      <c r="B1403" s="83" t="s">
        <v>108</v>
      </c>
      <c r="C1403" s="122"/>
      <c r="D1403" s="14"/>
      <c r="E1403" s="123"/>
      <c r="F1403" s="124"/>
      <c r="G1403" s="15"/>
      <c r="H1403" s="81"/>
      <c r="I1403" s="78"/>
      <c r="J1403" s="79"/>
      <c r="K1403" s="80"/>
      <c r="L1403" s="78"/>
      <c r="M1403" s="79"/>
      <c r="N1403" s="80"/>
      <c r="O1403" s="84"/>
      <c r="P1403" s="15"/>
      <c r="Q1403" s="81"/>
      <c r="R1403" s="84"/>
      <c r="S1403" s="15"/>
      <c r="T1403" s="81"/>
      <c r="U1403" s="84">
        <f>+U1401</f>
        <v>0.7</v>
      </c>
      <c r="V1403" s="15">
        <f>V1401</f>
        <v>20</v>
      </c>
      <c r="W1403" s="81">
        <f t="shared" ref="W1403" si="789">+U1403*V1403</f>
        <v>14</v>
      </c>
    </row>
    <row r="1404" spans="1:23" x14ac:dyDescent="0.25">
      <c r="A1404" s="125" t="s">
        <v>412</v>
      </c>
      <c r="B1404" s="83" t="s">
        <v>109</v>
      </c>
      <c r="C1404" s="84">
        <f>+$D$1299</f>
        <v>0.6</v>
      </c>
      <c r="D1404" s="14">
        <f t="shared" ref="D1404" si="790">D1402</f>
        <v>13</v>
      </c>
      <c r="E1404" s="123">
        <f t="shared" ref="E1404" si="791">+C1404*D1404</f>
        <v>7.8</v>
      </c>
      <c r="F1404" s="124">
        <f>+$D$1294</f>
        <v>0.55000000000000004</v>
      </c>
      <c r="G1404" s="15">
        <f t="shared" ref="G1404" si="792">G1402</f>
        <v>16</v>
      </c>
      <c r="H1404" s="81">
        <f t="shared" ref="H1404" si="793">+F1404*G1404</f>
        <v>8.8000000000000007</v>
      </c>
      <c r="I1404" s="84">
        <f>+$D$1305</f>
        <v>0.9</v>
      </c>
      <c r="J1404" s="15">
        <f t="shared" ref="J1404" si="794">J1402</f>
        <v>15</v>
      </c>
      <c r="K1404" s="81">
        <f t="shared" ref="K1404" si="795">+I1404*J1404</f>
        <v>13.5</v>
      </c>
      <c r="L1404" s="84">
        <f t="shared" ref="L1404:M1404" si="796">L1402</f>
        <v>0.9</v>
      </c>
      <c r="M1404" s="15">
        <f t="shared" si="796"/>
        <v>15</v>
      </c>
      <c r="N1404" s="81">
        <f t="shared" ref="N1404" si="797">+L1404*M1404</f>
        <v>13.5</v>
      </c>
      <c r="O1404" s="84">
        <f t="shared" ref="O1404:P1404" si="798">O1402</f>
        <v>0.55000000000000004</v>
      </c>
      <c r="P1404" s="15">
        <f t="shared" si="798"/>
        <v>16</v>
      </c>
      <c r="Q1404" s="81">
        <f t="shared" ref="Q1404" si="799">+O1404*P1404</f>
        <v>8.8000000000000007</v>
      </c>
      <c r="R1404" s="84">
        <f t="shared" ref="R1404:S1404" si="800">R1402</f>
        <v>0.6</v>
      </c>
      <c r="S1404" s="15">
        <f t="shared" si="800"/>
        <v>13</v>
      </c>
      <c r="T1404" s="81">
        <f t="shared" ref="T1404" si="801">+R1404*S1404</f>
        <v>7.8</v>
      </c>
      <c r="U1404" s="84"/>
      <c r="V1404" s="15"/>
      <c r="W1404" s="81"/>
    </row>
    <row r="1405" spans="1:23" x14ac:dyDescent="0.25">
      <c r="A1405" s="127"/>
      <c r="B1405" s="83" t="s">
        <v>110</v>
      </c>
      <c r="C1405" s="122"/>
      <c r="D1405" s="14"/>
      <c r="E1405" s="123"/>
      <c r="F1405" s="124"/>
      <c r="G1405" s="15"/>
      <c r="H1405" s="81"/>
      <c r="I1405" s="78"/>
      <c r="J1405" s="79"/>
      <c r="K1405" s="80"/>
      <c r="L1405" s="78"/>
      <c r="M1405" s="79"/>
      <c r="N1405" s="80"/>
      <c r="O1405" s="84"/>
      <c r="P1405" s="15"/>
      <c r="Q1405" s="81"/>
      <c r="R1405" s="84"/>
      <c r="S1405" s="15"/>
      <c r="T1405" s="81"/>
      <c r="U1405" s="84">
        <f>+U1403</f>
        <v>0.7</v>
      </c>
      <c r="V1405" s="15">
        <f>V1403</f>
        <v>20</v>
      </c>
      <c r="W1405" s="81">
        <f t="shared" ref="W1405" si="802">+U1405*V1405</f>
        <v>14</v>
      </c>
    </row>
    <row r="1406" spans="1:23" x14ac:dyDescent="0.25">
      <c r="A1406" s="125" t="s">
        <v>413</v>
      </c>
      <c r="B1406" s="83" t="s">
        <v>111</v>
      </c>
      <c r="C1406" s="84">
        <f>+$D$1299</f>
        <v>0.6</v>
      </c>
      <c r="D1406" s="14">
        <f t="shared" si="739"/>
        <v>13</v>
      </c>
      <c r="E1406" s="123">
        <f t="shared" ref="E1406" si="803">+C1406*D1406</f>
        <v>7.8</v>
      </c>
      <c r="F1406" s="124">
        <f>+$D$1294</f>
        <v>0.55000000000000004</v>
      </c>
      <c r="G1406" s="15">
        <f>+G1404</f>
        <v>16</v>
      </c>
      <c r="H1406" s="81">
        <f t="shared" ref="H1406" si="804">+F1406*G1406</f>
        <v>8.8000000000000007</v>
      </c>
      <c r="I1406" s="84">
        <f>+$D$1305</f>
        <v>0.9</v>
      </c>
      <c r="J1406" s="79">
        <f>+J1404</f>
        <v>15</v>
      </c>
      <c r="K1406" s="81">
        <f t="shared" ref="K1406" si="805">+I1406*J1406</f>
        <v>13.5</v>
      </c>
      <c r="L1406" s="78">
        <f>+L1404</f>
        <v>0.9</v>
      </c>
      <c r="M1406" s="79">
        <f>+M1404</f>
        <v>15</v>
      </c>
      <c r="N1406" s="81">
        <f t="shared" ref="N1406" si="806">+L1406*M1406</f>
        <v>13.5</v>
      </c>
      <c r="O1406" s="84">
        <f t="shared" ref="O1406:P1406" si="807">O1404</f>
        <v>0.55000000000000004</v>
      </c>
      <c r="P1406" s="15">
        <f t="shared" si="807"/>
        <v>16</v>
      </c>
      <c r="Q1406" s="81">
        <f t="shared" ref="Q1406" si="808">+O1406*P1406</f>
        <v>8.8000000000000007</v>
      </c>
      <c r="R1406" s="84">
        <f>+R1404</f>
        <v>0.6</v>
      </c>
      <c r="S1406" s="15">
        <f>+S1404</f>
        <v>13</v>
      </c>
      <c r="T1406" s="81">
        <f t="shared" ref="T1406" si="809">+R1406*S1406</f>
        <v>7.8</v>
      </c>
      <c r="U1406" s="84"/>
      <c r="V1406" s="15"/>
      <c r="W1406" s="81"/>
    </row>
    <row r="1407" spans="1:23" x14ac:dyDescent="0.25">
      <c r="A1407" s="127"/>
      <c r="B1407" s="83" t="s">
        <v>112</v>
      </c>
      <c r="C1407" s="122"/>
      <c r="D1407" s="14"/>
      <c r="E1407" s="123"/>
      <c r="F1407" s="124"/>
      <c r="G1407" s="15"/>
      <c r="H1407" s="81"/>
      <c r="I1407" s="78"/>
      <c r="J1407" s="79"/>
      <c r="K1407" s="80"/>
      <c r="L1407" s="78"/>
      <c r="M1407" s="79"/>
      <c r="N1407" s="80"/>
      <c r="O1407" s="84"/>
      <c r="P1407" s="15"/>
      <c r="Q1407" s="81"/>
      <c r="R1407" s="84"/>
      <c r="S1407" s="15"/>
      <c r="T1407" s="81"/>
      <c r="U1407" s="84">
        <f>+U1405</f>
        <v>0.7</v>
      </c>
      <c r="V1407" s="15">
        <f>V1405</f>
        <v>20</v>
      </c>
      <c r="W1407" s="81">
        <f t="shared" ref="W1407" si="810">+U1407*V1407</f>
        <v>14</v>
      </c>
    </row>
    <row r="1408" spans="1:23" x14ac:dyDescent="0.25">
      <c r="A1408" s="125" t="s">
        <v>414</v>
      </c>
      <c r="B1408" s="83" t="s">
        <v>113</v>
      </c>
      <c r="C1408" s="84">
        <f>+$D$1299</f>
        <v>0.6</v>
      </c>
      <c r="D1408" s="14">
        <f t="shared" ref="D1408" si="811">D1406</f>
        <v>13</v>
      </c>
      <c r="E1408" s="123">
        <f t="shared" ref="E1408" si="812">+C1408*D1408</f>
        <v>7.8</v>
      </c>
      <c r="F1408" s="124">
        <f>+$D$1294</f>
        <v>0.55000000000000004</v>
      </c>
      <c r="G1408" s="15">
        <f t="shared" ref="G1408" si="813">G1406</f>
        <v>16</v>
      </c>
      <c r="H1408" s="81">
        <f t="shared" ref="H1408" si="814">+F1408*G1408</f>
        <v>8.8000000000000007</v>
      </c>
      <c r="I1408" s="84">
        <f>+$D$1305</f>
        <v>0.9</v>
      </c>
      <c r="J1408" s="15">
        <f t="shared" ref="J1408" si="815">J1406</f>
        <v>15</v>
      </c>
      <c r="K1408" s="81">
        <f t="shared" ref="K1408" si="816">+I1408*J1408</f>
        <v>13.5</v>
      </c>
      <c r="L1408" s="84">
        <f t="shared" ref="L1408:M1408" si="817">L1406</f>
        <v>0.9</v>
      </c>
      <c r="M1408" s="15">
        <f t="shared" si="817"/>
        <v>15</v>
      </c>
      <c r="N1408" s="81">
        <f t="shared" ref="N1408" si="818">+L1408*M1408</f>
        <v>13.5</v>
      </c>
      <c r="O1408" s="84">
        <f t="shared" ref="O1408:P1408" si="819">O1406</f>
        <v>0.55000000000000004</v>
      </c>
      <c r="P1408" s="15">
        <f t="shared" si="819"/>
        <v>16</v>
      </c>
      <c r="Q1408" s="81">
        <f t="shared" ref="Q1408" si="820">+O1408*P1408</f>
        <v>8.8000000000000007</v>
      </c>
      <c r="R1408" s="84">
        <f t="shared" ref="R1408:S1408" si="821">R1406</f>
        <v>0.6</v>
      </c>
      <c r="S1408" s="15">
        <f t="shared" si="821"/>
        <v>13</v>
      </c>
      <c r="T1408" s="81">
        <f t="shared" ref="T1408" si="822">+R1408*S1408</f>
        <v>7.8</v>
      </c>
      <c r="U1408" s="84"/>
      <c r="V1408" s="15"/>
      <c r="W1408" s="81"/>
    </row>
    <row r="1409" spans="1:23" x14ac:dyDescent="0.25">
      <c r="A1409" s="127"/>
      <c r="B1409" s="83" t="s">
        <v>114</v>
      </c>
      <c r="C1409" s="122"/>
      <c r="D1409" s="14"/>
      <c r="E1409" s="123"/>
      <c r="F1409" s="124"/>
      <c r="G1409" s="15"/>
      <c r="H1409" s="81"/>
      <c r="I1409" s="78"/>
      <c r="J1409" s="79"/>
      <c r="K1409" s="80"/>
      <c r="L1409" s="78"/>
      <c r="M1409" s="79"/>
      <c r="N1409" s="80"/>
      <c r="O1409" s="84"/>
      <c r="P1409" s="15"/>
      <c r="Q1409" s="81"/>
      <c r="R1409" s="84"/>
      <c r="S1409" s="15"/>
      <c r="T1409" s="81"/>
      <c r="U1409" s="84">
        <f>+U1407</f>
        <v>0.7</v>
      </c>
      <c r="V1409" s="15">
        <f>V1407</f>
        <v>20</v>
      </c>
      <c r="W1409" s="81">
        <f t="shared" ref="W1409" si="823">+U1409*V1409</f>
        <v>14</v>
      </c>
    </row>
    <row r="1410" spans="1:23" x14ac:dyDescent="0.25">
      <c r="A1410" s="125" t="s">
        <v>415</v>
      </c>
      <c r="B1410" s="83" t="s">
        <v>115</v>
      </c>
      <c r="C1410" s="84">
        <f>+$D$1299</f>
        <v>0.6</v>
      </c>
      <c r="D1410" s="14">
        <f t="shared" ref="D1410:D1422" si="824">D1408</f>
        <v>13</v>
      </c>
      <c r="E1410" s="123">
        <f t="shared" ref="E1410" si="825">+C1410*D1410</f>
        <v>7.8</v>
      </c>
      <c r="F1410" s="124">
        <f>+$D$1294</f>
        <v>0.55000000000000004</v>
      </c>
      <c r="G1410" s="15">
        <f>+G1408</f>
        <v>16</v>
      </c>
      <c r="H1410" s="81">
        <f t="shared" ref="H1410" si="826">+F1410*G1410</f>
        <v>8.8000000000000007</v>
      </c>
      <c r="I1410" s="84">
        <f>+$D$1305</f>
        <v>0.9</v>
      </c>
      <c r="J1410" s="79">
        <f>+J1408</f>
        <v>15</v>
      </c>
      <c r="K1410" s="81">
        <f t="shared" ref="K1410" si="827">+I1410*J1410</f>
        <v>13.5</v>
      </c>
      <c r="L1410" s="78">
        <f>+L1408</f>
        <v>0.9</v>
      </c>
      <c r="M1410" s="79">
        <f>+M1408</f>
        <v>15</v>
      </c>
      <c r="N1410" s="81">
        <f t="shared" ref="N1410" si="828">+L1410*M1410</f>
        <v>13.5</v>
      </c>
      <c r="O1410" s="84">
        <f t="shared" ref="O1410:P1410" si="829">O1408</f>
        <v>0.55000000000000004</v>
      </c>
      <c r="P1410" s="15">
        <f t="shared" si="829"/>
        <v>16</v>
      </c>
      <c r="Q1410" s="81">
        <f t="shared" ref="Q1410" si="830">+O1410*P1410</f>
        <v>8.8000000000000007</v>
      </c>
      <c r="R1410" s="84">
        <f>+R1408</f>
        <v>0.6</v>
      </c>
      <c r="S1410" s="15">
        <f>+S1408</f>
        <v>13</v>
      </c>
      <c r="T1410" s="81">
        <f t="shared" ref="T1410" si="831">+R1410*S1410</f>
        <v>7.8</v>
      </c>
      <c r="U1410" s="84"/>
      <c r="V1410" s="15"/>
      <c r="W1410" s="81"/>
    </row>
    <row r="1411" spans="1:23" x14ac:dyDescent="0.25">
      <c r="A1411" s="127"/>
      <c r="B1411" s="83" t="s">
        <v>116</v>
      </c>
      <c r="C1411" s="122"/>
      <c r="D1411" s="14"/>
      <c r="E1411" s="123"/>
      <c r="F1411" s="124"/>
      <c r="G1411" s="15"/>
      <c r="H1411" s="81"/>
      <c r="I1411" s="78"/>
      <c r="J1411" s="79"/>
      <c r="K1411" s="80"/>
      <c r="L1411" s="78"/>
      <c r="M1411" s="79"/>
      <c r="N1411" s="80"/>
      <c r="O1411" s="84"/>
      <c r="P1411" s="15"/>
      <c r="Q1411" s="81"/>
      <c r="R1411" s="84"/>
      <c r="S1411" s="15"/>
      <c r="T1411" s="81"/>
      <c r="U1411" s="84">
        <f>+U1409</f>
        <v>0.7</v>
      </c>
      <c r="V1411" s="15">
        <f>V1409</f>
        <v>20</v>
      </c>
      <c r="W1411" s="81">
        <f t="shared" ref="W1411" si="832">+U1411*V1411</f>
        <v>14</v>
      </c>
    </row>
    <row r="1412" spans="1:23" x14ac:dyDescent="0.25">
      <c r="A1412" s="125" t="s">
        <v>416</v>
      </c>
      <c r="B1412" s="83" t="s">
        <v>117</v>
      </c>
      <c r="C1412" s="84">
        <f>+$D$1299</f>
        <v>0.6</v>
      </c>
      <c r="D1412" s="14">
        <f t="shared" ref="D1412" si="833">D1410</f>
        <v>13</v>
      </c>
      <c r="E1412" s="123">
        <f t="shared" ref="E1412" si="834">+C1412*D1412</f>
        <v>7.8</v>
      </c>
      <c r="F1412" s="124">
        <f>+$D$1294</f>
        <v>0.55000000000000004</v>
      </c>
      <c r="G1412" s="15">
        <f t="shared" ref="G1412" si="835">G1410</f>
        <v>16</v>
      </c>
      <c r="H1412" s="81">
        <f t="shared" ref="H1412" si="836">+F1412*G1412</f>
        <v>8.8000000000000007</v>
      </c>
      <c r="I1412" s="84">
        <f>+$D$1305</f>
        <v>0.9</v>
      </c>
      <c r="J1412" s="15">
        <f t="shared" ref="J1412" si="837">J1410</f>
        <v>15</v>
      </c>
      <c r="K1412" s="81">
        <f t="shared" ref="K1412" si="838">+I1412*J1412</f>
        <v>13.5</v>
      </c>
      <c r="L1412" s="84">
        <f t="shared" ref="L1412:M1412" si="839">L1410</f>
        <v>0.9</v>
      </c>
      <c r="M1412" s="15">
        <f t="shared" si="839"/>
        <v>15</v>
      </c>
      <c r="N1412" s="81">
        <f t="shared" ref="N1412" si="840">+L1412*M1412</f>
        <v>13.5</v>
      </c>
      <c r="O1412" s="84">
        <f t="shared" ref="O1412:P1412" si="841">O1410</f>
        <v>0.55000000000000004</v>
      </c>
      <c r="P1412" s="15">
        <f t="shared" si="841"/>
        <v>16</v>
      </c>
      <c r="Q1412" s="81">
        <f t="shared" ref="Q1412" si="842">+O1412*P1412</f>
        <v>8.8000000000000007</v>
      </c>
      <c r="R1412" s="84">
        <f t="shared" ref="R1412:S1412" si="843">R1410</f>
        <v>0.6</v>
      </c>
      <c r="S1412" s="15">
        <f t="shared" si="843"/>
        <v>13</v>
      </c>
      <c r="T1412" s="81">
        <f t="shared" ref="T1412" si="844">+R1412*S1412</f>
        <v>7.8</v>
      </c>
      <c r="U1412" s="84"/>
      <c r="V1412" s="15"/>
      <c r="W1412" s="81"/>
    </row>
    <row r="1413" spans="1:23" x14ac:dyDescent="0.25">
      <c r="A1413" s="127"/>
      <c r="B1413" s="83" t="s">
        <v>118</v>
      </c>
      <c r="C1413" s="122"/>
      <c r="D1413" s="14"/>
      <c r="E1413" s="123"/>
      <c r="F1413" s="124"/>
      <c r="G1413" s="15"/>
      <c r="H1413" s="81"/>
      <c r="I1413" s="78"/>
      <c r="J1413" s="79"/>
      <c r="K1413" s="80"/>
      <c r="L1413" s="78"/>
      <c r="M1413" s="79"/>
      <c r="N1413" s="80"/>
      <c r="O1413" s="84"/>
      <c r="P1413" s="15"/>
      <c r="Q1413" s="81"/>
      <c r="R1413" s="84"/>
      <c r="S1413" s="15"/>
      <c r="T1413" s="81"/>
      <c r="U1413" s="84">
        <f>+U1411</f>
        <v>0.7</v>
      </c>
      <c r="V1413" s="15">
        <f>V1411</f>
        <v>20</v>
      </c>
      <c r="W1413" s="81">
        <f t="shared" ref="W1413" si="845">+U1413*V1413</f>
        <v>14</v>
      </c>
    </row>
    <row r="1414" spans="1:23" x14ac:dyDescent="0.25">
      <c r="A1414" s="125" t="s">
        <v>417</v>
      </c>
      <c r="B1414" s="83" t="s">
        <v>119</v>
      </c>
      <c r="C1414" s="84">
        <f>+$D$1299</f>
        <v>0.6</v>
      </c>
      <c r="D1414" s="14">
        <f t="shared" si="824"/>
        <v>13</v>
      </c>
      <c r="E1414" s="123">
        <f t="shared" ref="E1414" si="846">+C1414*D1414</f>
        <v>7.8</v>
      </c>
      <c r="F1414" s="124">
        <f>+$D$1294</f>
        <v>0.55000000000000004</v>
      </c>
      <c r="G1414" s="15">
        <f>+G1412</f>
        <v>16</v>
      </c>
      <c r="H1414" s="81">
        <f t="shared" ref="H1414" si="847">+F1414*G1414</f>
        <v>8.8000000000000007</v>
      </c>
      <c r="I1414" s="84">
        <f>+$D$1305</f>
        <v>0.9</v>
      </c>
      <c r="J1414" s="79">
        <f>+J1412</f>
        <v>15</v>
      </c>
      <c r="K1414" s="81">
        <f t="shared" ref="K1414" si="848">+I1414*J1414</f>
        <v>13.5</v>
      </c>
      <c r="L1414" s="78">
        <f>+L1412</f>
        <v>0.9</v>
      </c>
      <c r="M1414" s="79">
        <f>+M1412</f>
        <v>15</v>
      </c>
      <c r="N1414" s="81">
        <f t="shared" ref="N1414" si="849">+L1414*M1414</f>
        <v>13.5</v>
      </c>
      <c r="O1414" s="84">
        <f t="shared" ref="O1414:P1414" si="850">O1412</f>
        <v>0.55000000000000004</v>
      </c>
      <c r="P1414" s="15">
        <f t="shared" si="850"/>
        <v>16</v>
      </c>
      <c r="Q1414" s="81">
        <f t="shared" ref="Q1414" si="851">+O1414*P1414</f>
        <v>8.8000000000000007</v>
      </c>
      <c r="R1414" s="84">
        <f>+R1412</f>
        <v>0.6</v>
      </c>
      <c r="S1414" s="15">
        <f>+S1412</f>
        <v>13</v>
      </c>
      <c r="T1414" s="81">
        <f t="shared" ref="T1414" si="852">+R1414*S1414</f>
        <v>7.8</v>
      </c>
      <c r="U1414" s="84"/>
      <c r="V1414" s="15"/>
      <c r="W1414" s="81"/>
    </row>
    <row r="1415" spans="1:23" x14ac:dyDescent="0.25">
      <c r="A1415" s="127"/>
      <c r="B1415" s="83" t="s">
        <v>120</v>
      </c>
      <c r="C1415" s="122"/>
      <c r="D1415" s="14"/>
      <c r="E1415" s="123"/>
      <c r="F1415" s="124"/>
      <c r="G1415" s="15"/>
      <c r="H1415" s="81"/>
      <c r="I1415" s="78"/>
      <c r="J1415" s="79"/>
      <c r="K1415" s="80"/>
      <c r="L1415" s="78"/>
      <c r="M1415" s="79"/>
      <c r="N1415" s="80"/>
      <c r="O1415" s="84"/>
      <c r="P1415" s="15"/>
      <c r="Q1415" s="81"/>
      <c r="R1415" s="84"/>
      <c r="S1415" s="15"/>
      <c r="T1415" s="81"/>
      <c r="U1415" s="84">
        <f>+U1413</f>
        <v>0.7</v>
      </c>
      <c r="V1415" s="15">
        <f>V1413</f>
        <v>20</v>
      </c>
      <c r="W1415" s="81">
        <f t="shared" ref="W1415" si="853">+U1415*V1415</f>
        <v>14</v>
      </c>
    </row>
    <row r="1416" spans="1:23" x14ac:dyDescent="0.25">
      <c r="A1416" s="125" t="s">
        <v>418</v>
      </c>
      <c r="B1416" s="83" t="s">
        <v>121</v>
      </c>
      <c r="C1416" s="84">
        <f>+$D$1299</f>
        <v>0.6</v>
      </c>
      <c r="D1416" s="14">
        <f t="shared" ref="D1416" si="854">D1414</f>
        <v>13</v>
      </c>
      <c r="E1416" s="123">
        <f t="shared" ref="E1416" si="855">+C1416*D1416</f>
        <v>7.8</v>
      </c>
      <c r="F1416" s="124">
        <f>+$D$1294</f>
        <v>0.55000000000000004</v>
      </c>
      <c r="G1416" s="15">
        <f t="shared" ref="G1416" si="856">G1414</f>
        <v>16</v>
      </c>
      <c r="H1416" s="81">
        <f t="shared" ref="H1416" si="857">+F1416*G1416</f>
        <v>8.8000000000000007</v>
      </c>
      <c r="I1416" s="84">
        <f>+$D$1305</f>
        <v>0.9</v>
      </c>
      <c r="J1416" s="15">
        <f t="shared" ref="J1416" si="858">J1414</f>
        <v>15</v>
      </c>
      <c r="K1416" s="81">
        <f t="shared" ref="K1416" si="859">+I1416*J1416</f>
        <v>13.5</v>
      </c>
      <c r="L1416" s="84">
        <f t="shared" ref="L1416:M1416" si="860">L1414</f>
        <v>0.9</v>
      </c>
      <c r="M1416" s="15">
        <f t="shared" si="860"/>
        <v>15</v>
      </c>
      <c r="N1416" s="81">
        <f t="shared" ref="N1416" si="861">+L1416*M1416</f>
        <v>13.5</v>
      </c>
      <c r="O1416" s="84">
        <f t="shared" ref="O1416:P1416" si="862">O1414</f>
        <v>0.55000000000000004</v>
      </c>
      <c r="P1416" s="15">
        <f t="shared" si="862"/>
        <v>16</v>
      </c>
      <c r="Q1416" s="81">
        <f t="shared" ref="Q1416" si="863">+O1416*P1416</f>
        <v>8.8000000000000007</v>
      </c>
      <c r="R1416" s="84">
        <f t="shared" ref="R1416:S1416" si="864">R1414</f>
        <v>0.6</v>
      </c>
      <c r="S1416" s="15">
        <f t="shared" si="864"/>
        <v>13</v>
      </c>
      <c r="T1416" s="81">
        <f t="shared" ref="T1416" si="865">+R1416*S1416</f>
        <v>7.8</v>
      </c>
      <c r="U1416" s="84"/>
      <c r="V1416" s="15"/>
      <c r="W1416" s="81"/>
    </row>
    <row r="1417" spans="1:23" x14ac:dyDescent="0.25">
      <c r="A1417" s="127"/>
      <c r="B1417" s="83" t="s">
        <v>122</v>
      </c>
      <c r="C1417" s="122"/>
      <c r="D1417" s="14"/>
      <c r="E1417" s="123"/>
      <c r="F1417" s="124"/>
      <c r="G1417" s="15"/>
      <c r="H1417" s="81"/>
      <c r="I1417" s="78"/>
      <c r="J1417" s="79"/>
      <c r="K1417" s="80"/>
      <c r="L1417" s="78"/>
      <c r="M1417" s="79"/>
      <c r="N1417" s="80"/>
      <c r="O1417" s="84"/>
      <c r="P1417" s="15"/>
      <c r="Q1417" s="81"/>
      <c r="R1417" s="84"/>
      <c r="S1417" s="15"/>
      <c r="T1417" s="81"/>
      <c r="U1417" s="84">
        <f>+U1415</f>
        <v>0.7</v>
      </c>
      <c r="V1417" s="15">
        <f>V1415</f>
        <v>20</v>
      </c>
      <c r="W1417" s="81">
        <f t="shared" ref="W1417" si="866">+U1417*V1417</f>
        <v>14</v>
      </c>
    </row>
    <row r="1418" spans="1:23" x14ac:dyDescent="0.25">
      <c r="A1418" s="125" t="s">
        <v>419</v>
      </c>
      <c r="B1418" s="83" t="s">
        <v>123</v>
      </c>
      <c r="C1418" s="84">
        <f>+$D$1299</f>
        <v>0.6</v>
      </c>
      <c r="D1418" s="14">
        <f t="shared" si="824"/>
        <v>13</v>
      </c>
      <c r="E1418" s="123">
        <f t="shared" ref="E1418" si="867">+C1418*D1418</f>
        <v>7.8</v>
      </c>
      <c r="F1418" s="124">
        <f>+$D$1294</f>
        <v>0.55000000000000004</v>
      </c>
      <c r="G1418" s="15">
        <f>+G1416</f>
        <v>16</v>
      </c>
      <c r="H1418" s="81">
        <f t="shared" ref="H1418" si="868">+F1418*G1418</f>
        <v>8.8000000000000007</v>
      </c>
      <c r="I1418" s="84">
        <f>+$D$1305</f>
        <v>0.9</v>
      </c>
      <c r="J1418" s="79">
        <f>+J1416</f>
        <v>15</v>
      </c>
      <c r="K1418" s="81">
        <f t="shared" ref="K1418" si="869">+I1418*J1418</f>
        <v>13.5</v>
      </c>
      <c r="L1418" s="78">
        <f>+L1416</f>
        <v>0.9</v>
      </c>
      <c r="M1418" s="79">
        <f>+M1416</f>
        <v>15</v>
      </c>
      <c r="N1418" s="81">
        <f t="shared" ref="N1418" si="870">+L1418*M1418</f>
        <v>13.5</v>
      </c>
      <c r="O1418" s="84">
        <f t="shared" ref="O1418:P1418" si="871">O1416</f>
        <v>0.55000000000000004</v>
      </c>
      <c r="P1418" s="15">
        <f t="shared" si="871"/>
        <v>16</v>
      </c>
      <c r="Q1418" s="81">
        <f t="shared" ref="Q1418" si="872">+O1418*P1418</f>
        <v>8.8000000000000007</v>
      </c>
      <c r="R1418" s="84">
        <f>+R1416</f>
        <v>0.6</v>
      </c>
      <c r="S1418" s="15">
        <f>+S1416</f>
        <v>13</v>
      </c>
      <c r="T1418" s="81">
        <f t="shared" ref="T1418" si="873">+R1418*S1418</f>
        <v>7.8</v>
      </c>
      <c r="U1418" s="84"/>
      <c r="V1418" s="15"/>
      <c r="W1418" s="81"/>
    </row>
    <row r="1419" spans="1:23" x14ac:dyDescent="0.25">
      <c r="A1419" s="127"/>
      <c r="B1419" s="83" t="s">
        <v>124</v>
      </c>
      <c r="C1419" s="122"/>
      <c r="D1419" s="14"/>
      <c r="E1419" s="123"/>
      <c r="F1419" s="124"/>
      <c r="G1419" s="15"/>
      <c r="H1419" s="81"/>
      <c r="I1419" s="78"/>
      <c r="J1419" s="79"/>
      <c r="K1419" s="80"/>
      <c r="L1419" s="78"/>
      <c r="M1419" s="79"/>
      <c r="N1419" s="80"/>
      <c r="O1419" s="84"/>
      <c r="P1419" s="15"/>
      <c r="Q1419" s="81"/>
      <c r="R1419" s="84"/>
      <c r="S1419" s="15"/>
      <c r="T1419" s="81"/>
      <c r="U1419" s="84">
        <f>+U1417</f>
        <v>0.7</v>
      </c>
      <c r="V1419" s="15">
        <f>V1417</f>
        <v>20</v>
      </c>
      <c r="W1419" s="81">
        <f t="shared" ref="W1419" si="874">+U1419*V1419</f>
        <v>14</v>
      </c>
    </row>
    <row r="1420" spans="1:23" x14ac:dyDescent="0.25">
      <c r="A1420" s="125" t="s">
        <v>420</v>
      </c>
      <c r="B1420" s="83" t="s">
        <v>125</v>
      </c>
      <c r="C1420" s="84">
        <f>+$D$1299</f>
        <v>0.6</v>
      </c>
      <c r="D1420" s="14">
        <f t="shared" ref="D1420" si="875">D1418</f>
        <v>13</v>
      </c>
      <c r="E1420" s="123">
        <f t="shared" ref="E1420" si="876">+C1420*D1420</f>
        <v>7.8</v>
      </c>
      <c r="F1420" s="124">
        <f>+$D$1294</f>
        <v>0.55000000000000004</v>
      </c>
      <c r="G1420" s="15">
        <f t="shared" ref="G1420" si="877">G1418</f>
        <v>16</v>
      </c>
      <c r="H1420" s="81">
        <f t="shared" ref="H1420" si="878">+F1420*G1420</f>
        <v>8.8000000000000007</v>
      </c>
      <c r="I1420" s="84">
        <f>+$D$1305</f>
        <v>0.9</v>
      </c>
      <c r="J1420" s="15">
        <f t="shared" ref="J1420" si="879">J1418</f>
        <v>15</v>
      </c>
      <c r="K1420" s="81">
        <f t="shared" ref="K1420" si="880">+I1420*J1420</f>
        <v>13.5</v>
      </c>
      <c r="L1420" s="84">
        <f t="shared" ref="L1420:M1420" si="881">L1418</f>
        <v>0.9</v>
      </c>
      <c r="M1420" s="15">
        <f t="shared" si="881"/>
        <v>15</v>
      </c>
      <c r="N1420" s="81">
        <f t="shared" ref="N1420" si="882">+L1420*M1420</f>
        <v>13.5</v>
      </c>
      <c r="O1420" s="84">
        <f t="shared" ref="O1420:P1420" si="883">O1418</f>
        <v>0.55000000000000004</v>
      </c>
      <c r="P1420" s="15">
        <f t="shared" si="883"/>
        <v>16</v>
      </c>
      <c r="Q1420" s="81">
        <f t="shared" ref="Q1420" si="884">+O1420*P1420</f>
        <v>8.8000000000000007</v>
      </c>
      <c r="R1420" s="84">
        <f t="shared" ref="R1420:S1420" si="885">R1418</f>
        <v>0.6</v>
      </c>
      <c r="S1420" s="15">
        <f t="shared" si="885"/>
        <v>13</v>
      </c>
      <c r="T1420" s="81">
        <f t="shared" ref="T1420" si="886">+R1420*S1420</f>
        <v>7.8</v>
      </c>
      <c r="U1420" s="84"/>
      <c r="V1420" s="15"/>
      <c r="W1420" s="81"/>
    </row>
    <row r="1421" spans="1:23" x14ac:dyDescent="0.25">
      <c r="A1421" s="127"/>
      <c r="B1421" s="83" t="s">
        <v>126</v>
      </c>
      <c r="C1421" s="122"/>
      <c r="D1421" s="14"/>
      <c r="E1421" s="123"/>
      <c r="F1421" s="124"/>
      <c r="G1421" s="15"/>
      <c r="H1421" s="81"/>
      <c r="I1421" s="78"/>
      <c r="J1421" s="79"/>
      <c r="K1421" s="80"/>
      <c r="L1421" s="78"/>
      <c r="M1421" s="79"/>
      <c r="N1421" s="80"/>
      <c r="O1421" s="84"/>
      <c r="P1421" s="15"/>
      <c r="Q1421" s="81"/>
      <c r="R1421" s="84"/>
      <c r="S1421" s="15"/>
      <c r="T1421" s="81"/>
      <c r="U1421" s="84">
        <f>+U1419</f>
        <v>0.7</v>
      </c>
      <c r="V1421" s="15">
        <f>V1419</f>
        <v>20</v>
      </c>
      <c r="W1421" s="81">
        <f t="shared" ref="W1421" si="887">+U1421*V1421</f>
        <v>14</v>
      </c>
    </row>
    <row r="1422" spans="1:23" x14ac:dyDescent="0.25">
      <c r="A1422" s="125" t="s">
        <v>421</v>
      </c>
      <c r="B1422" s="83" t="s">
        <v>127</v>
      </c>
      <c r="C1422" s="84">
        <f>+$D$1299</f>
        <v>0.6</v>
      </c>
      <c r="D1422" s="14">
        <f t="shared" si="824"/>
        <v>13</v>
      </c>
      <c r="E1422" s="123">
        <f t="shared" ref="E1422" si="888">+C1422*D1422</f>
        <v>7.8</v>
      </c>
      <c r="F1422" s="124">
        <f>+$D$1294</f>
        <v>0.55000000000000004</v>
      </c>
      <c r="G1422" s="15">
        <f>+G1420</f>
        <v>16</v>
      </c>
      <c r="H1422" s="81">
        <f t="shared" ref="H1422" si="889">+F1422*G1422</f>
        <v>8.8000000000000007</v>
      </c>
      <c r="I1422" s="84">
        <f>+$D$1305</f>
        <v>0.9</v>
      </c>
      <c r="J1422" s="79">
        <f>+J1420</f>
        <v>15</v>
      </c>
      <c r="K1422" s="81">
        <f t="shared" ref="K1422" si="890">+I1422*J1422</f>
        <v>13.5</v>
      </c>
      <c r="L1422" s="78">
        <f>+L1420</f>
        <v>0.9</v>
      </c>
      <c r="M1422" s="79">
        <f>+M1420</f>
        <v>15</v>
      </c>
      <c r="N1422" s="81">
        <f t="shared" ref="N1422" si="891">+L1422*M1422</f>
        <v>13.5</v>
      </c>
      <c r="O1422" s="84">
        <f t="shared" ref="O1422:P1422" si="892">O1420</f>
        <v>0.55000000000000004</v>
      </c>
      <c r="P1422" s="15">
        <f t="shared" si="892"/>
        <v>16</v>
      </c>
      <c r="Q1422" s="81">
        <f t="shared" ref="Q1422" si="893">+O1422*P1422</f>
        <v>8.8000000000000007</v>
      </c>
      <c r="R1422" s="84">
        <f>+R1420</f>
        <v>0.6</v>
      </c>
      <c r="S1422" s="15">
        <f>+S1420</f>
        <v>13</v>
      </c>
      <c r="T1422" s="81">
        <f t="shared" ref="T1422" si="894">+R1422*S1422</f>
        <v>7.8</v>
      </c>
      <c r="U1422" s="84"/>
      <c r="V1422" s="15"/>
      <c r="W1422" s="81"/>
    </row>
    <row r="1423" spans="1:23" x14ac:dyDescent="0.25">
      <c r="A1423" s="127"/>
      <c r="B1423" s="83" t="s">
        <v>128</v>
      </c>
      <c r="C1423" s="122"/>
      <c r="D1423" s="14"/>
      <c r="E1423" s="123"/>
      <c r="F1423" s="124"/>
      <c r="G1423" s="15"/>
      <c r="H1423" s="81"/>
      <c r="I1423" s="78"/>
      <c r="J1423" s="79"/>
      <c r="K1423" s="80"/>
      <c r="L1423" s="78"/>
      <c r="M1423" s="79"/>
      <c r="N1423" s="80"/>
      <c r="O1423" s="84"/>
      <c r="P1423" s="15"/>
      <c r="Q1423" s="81"/>
      <c r="R1423" s="84"/>
      <c r="S1423" s="15"/>
      <c r="T1423" s="81"/>
      <c r="U1423" s="84">
        <f>+U1421</f>
        <v>0.7</v>
      </c>
      <c r="V1423" s="15">
        <f>V1421</f>
        <v>20</v>
      </c>
      <c r="W1423" s="81">
        <f t="shared" ref="W1423" si="895">+U1423*V1423</f>
        <v>14</v>
      </c>
    </row>
    <row r="1424" spans="1:23" x14ac:dyDescent="0.25">
      <c r="A1424" s="125" t="s">
        <v>422</v>
      </c>
      <c r="B1424" s="83" t="s">
        <v>129</v>
      </c>
      <c r="C1424" s="84">
        <f>+$D$1299</f>
        <v>0.6</v>
      </c>
      <c r="D1424" s="14">
        <f t="shared" ref="D1424" si="896">D1422</f>
        <v>13</v>
      </c>
      <c r="E1424" s="123">
        <f t="shared" ref="E1424" si="897">+C1424*D1424</f>
        <v>7.8</v>
      </c>
      <c r="F1424" s="124">
        <f>+$D$1294</f>
        <v>0.55000000000000004</v>
      </c>
      <c r="G1424" s="15">
        <f t="shared" ref="G1424" si="898">G1422</f>
        <v>16</v>
      </c>
      <c r="H1424" s="81">
        <f t="shared" ref="H1424" si="899">+F1424*G1424</f>
        <v>8.8000000000000007</v>
      </c>
      <c r="I1424" s="84">
        <f>+$D$1305</f>
        <v>0.9</v>
      </c>
      <c r="J1424" s="15">
        <f t="shared" ref="J1424" si="900">J1422</f>
        <v>15</v>
      </c>
      <c r="K1424" s="81">
        <f t="shared" ref="K1424" si="901">+I1424*J1424</f>
        <v>13.5</v>
      </c>
      <c r="L1424" s="84">
        <f t="shared" ref="L1424:M1424" si="902">L1422</f>
        <v>0.9</v>
      </c>
      <c r="M1424" s="15">
        <f t="shared" si="902"/>
        <v>15</v>
      </c>
      <c r="N1424" s="81">
        <f t="shared" ref="N1424" si="903">+L1424*M1424</f>
        <v>13.5</v>
      </c>
      <c r="O1424" s="84">
        <f t="shared" ref="O1424:P1424" si="904">O1422</f>
        <v>0.55000000000000004</v>
      </c>
      <c r="P1424" s="15">
        <f t="shared" si="904"/>
        <v>16</v>
      </c>
      <c r="Q1424" s="81">
        <f t="shared" ref="Q1424" si="905">+O1424*P1424</f>
        <v>8.8000000000000007</v>
      </c>
      <c r="R1424" s="84">
        <f t="shared" ref="R1424:S1424" si="906">R1422</f>
        <v>0.6</v>
      </c>
      <c r="S1424" s="15">
        <f t="shared" si="906"/>
        <v>13</v>
      </c>
      <c r="T1424" s="81">
        <f t="shared" ref="T1424" si="907">+R1424*S1424</f>
        <v>7.8</v>
      </c>
      <c r="U1424" s="84"/>
      <c r="V1424" s="15"/>
      <c r="W1424" s="81"/>
    </row>
    <row r="1425" spans="1:23" x14ac:dyDescent="0.25">
      <c r="A1425" s="127"/>
      <c r="B1425" s="83" t="s">
        <v>130</v>
      </c>
      <c r="C1425" s="122"/>
      <c r="D1425" s="14"/>
      <c r="E1425" s="123"/>
      <c r="F1425" s="124"/>
      <c r="G1425" s="15"/>
      <c r="H1425" s="81"/>
      <c r="I1425" s="78"/>
      <c r="J1425" s="79"/>
      <c r="K1425" s="80"/>
      <c r="L1425" s="78"/>
      <c r="M1425" s="79"/>
      <c r="N1425" s="80"/>
      <c r="O1425" s="84"/>
      <c r="P1425" s="15"/>
      <c r="Q1425" s="81"/>
      <c r="R1425" s="84"/>
      <c r="S1425" s="15"/>
      <c r="T1425" s="81"/>
      <c r="U1425" s="84">
        <f>+U1423</f>
        <v>0.7</v>
      </c>
      <c r="V1425" s="15">
        <f>V1423</f>
        <v>20</v>
      </c>
      <c r="W1425" s="81">
        <f t="shared" ref="W1425" si="908">+U1425*V1425</f>
        <v>14</v>
      </c>
    </row>
    <row r="1426" spans="1:23" x14ac:dyDescent="0.25">
      <c r="A1426" s="125" t="s">
        <v>423</v>
      </c>
      <c r="B1426" s="83" t="s">
        <v>131</v>
      </c>
      <c r="C1426" s="84">
        <f>+$D$1299</f>
        <v>0.6</v>
      </c>
      <c r="D1426" s="14">
        <f t="shared" ref="D1426:D1438" si="909">D1424</f>
        <v>13</v>
      </c>
      <c r="E1426" s="123">
        <f t="shared" ref="E1426" si="910">+C1426*D1426</f>
        <v>7.8</v>
      </c>
      <c r="F1426" s="124">
        <f>+$D$1294</f>
        <v>0.55000000000000004</v>
      </c>
      <c r="G1426" s="15">
        <f>+G1424</f>
        <v>16</v>
      </c>
      <c r="H1426" s="81">
        <f t="shared" ref="H1426" si="911">+F1426*G1426</f>
        <v>8.8000000000000007</v>
      </c>
      <c r="I1426" s="84">
        <f>+$D$1305</f>
        <v>0.9</v>
      </c>
      <c r="J1426" s="79">
        <f>+J1424</f>
        <v>15</v>
      </c>
      <c r="K1426" s="81">
        <f t="shared" ref="K1426" si="912">+I1426*J1426</f>
        <v>13.5</v>
      </c>
      <c r="L1426" s="78">
        <f>+L1424</f>
        <v>0.9</v>
      </c>
      <c r="M1426" s="79">
        <f>+M1424</f>
        <v>15</v>
      </c>
      <c r="N1426" s="81">
        <f t="shared" ref="N1426" si="913">+L1426*M1426</f>
        <v>13.5</v>
      </c>
      <c r="O1426" s="84">
        <f t="shared" ref="O1426:P1426" si="914">O1424</f>
        <v>0.55000000000000004</v>
      </c>
      <c r="P1426" s="15">
        <f t="shared" si="914"/>
        <v>16</v>
      </c>
      <c r="Q1426" s="81">
        <f t="shared" ref="Q1426" si="915">+O1426*P1426</f>
        <v>8.8000000000000007</v>
      </c>
      <c r="R1426" s="84">
        <f>+R1424</f>
        <v>0.6</v>
      </c>
      <c r="S1426" s="15">
        <f>+S1424</f>
        <v>13</v>
      </c>
      <c r="T1426" s="81">
        <f t="shared" ref="T1426" si="916">+R1426*S1426</f>
        <v>7.8</v>
      </c>
      <c r="U1426" s="84"/>
      <c r="V1426" s="15"/>
      <c r="W1426" s="81"/>
    </row>
    <row r="1427" spans="1:23" x14ac:dyDescent="0.25">
      <c r="A1427" s="127"/>
      <c r="B1427" s="83" t="s">
        <v>132</v>
      </c>
      <c r="C1427" s="122"/>
      <c r="D1427" s="14"/>
      <c r="E1427" s="123"/>
      <c r="F1427" s="124"/>
      <c r="G1427" s="15"/>
      <c r="H1427" s="81"/>
      <c r="I1427" s="78"/>
      <c r="J1427" s="79"/>
      <c r="K1427" s="80"/>
      <c r="L1427" s="78"/>
      <c r="M1427" s="79"/>
      <c r="N1427" s="80"/>
      <c r="O1427" s="84"/>
      <c r="P1427" s="15"/>
      <c r="Q1427" s="81"/>
      <c r="R1427" s="84"/>
      <c r="S1427" s="15"/>
      <c r="T1427" s="81"/>
      <c r="U1427" s="84">
        <f>+U1425</f>
        <v>0.7</v>
      </c>
      <c r="V1427" s="15">
        <f>V1425</f>
        <v>20</v>
      </c>
      <c r="W1427" s="81">
        <f t="shared" ref="W1427" si="917">+U1427*V1427</f>
        <v>14</v>
      </c>
    </row>
    <row r="1428" spans="1:23" x14ac:dyDescent="0.25">
      <c r="A1428" s="125" t="s">
        <v>424</v>
      </c>
      <c r="B1428" s="83" t="s">
        <v>133</v>
      </c>
      <c r="C1428" s="84">
        <f>+$D$1299</f>
        <v>0.6</v>
      </c>
      <c r="D1428" s="14">
        <f t="shared" ref="D1428" si="918">D1426</f>
        <v>13</v>
      </c>
      <c r="E1428" s="123">
        <f t="shared" ref="E1428" si="919">+C1428*D1428</f>
        <v>7.8</v>
      </c>
      <c r="F1428" s="124">
        <f>+$D$1294</f>
        <v>0.55000000000000004</v>
      </c>
      <c r="G1428" s="15">
        <f t="shared" ref="G1428" si="920">G1426</f>
        <v>16</v>
      </c>
      <c r="H1428" s="81">
        <f t="shared" ref="H1428" si="921">+F1428*G1428</f>
        <v>8.8000000000000007</v>
      </c>
      <c r="I1428" s="84">
        <f>+$D$1305</f>
        <v>0.9</v>
      </c>
      <c r="J1428" s="15">
        <f t="shared" ref="J1428" si="922">J1426</f>
        <v>15</v>
      </c>
      <c r="K1428" s="81">
        <f t="shared" ref="K1428" si="923">+I1428*J1428</f>
        <v>13.5</v>
      </c>
      <c r="L1428" s="84">
        <f t="shared" ref="L1428:M1428" si="924">L1426</f>
        <v>0.9</v>
      </c>
      <c r="M1428" s="15">
        <f t="shared" si="924"/>
        <v>15</v>
      </c>
      <c r="N1428" s="81">
        <f t="shared" ref="N1428" si="925">+L1428*M1428</f>
        <v>13.5</v>
      </c>
      <c r="O1428" s="84">
        <f t="shared" ref="O1428:P1428" si="926">O1426</f>
        <v>0.55000000000000004</v>
      </c>
      <c r="P1428" s="15">
        <f t="shared" si="926"/>
        <v>16</v>
      </c>
      <c r="Q1428" s="81">
        <f t="shared" ref="Q1428" si="927">+O1428*P1428</f>
        <v>8.8000000000000007</v>
      </c>
      <c r="R1428" s="84">
        <f t="shared" ref="R1428:S1428" si="928">R1426</f>
        <v>0.6</v>
      </c>
      <c r="S1428" s="15">
        <f t="shared" si="928"/>
        <v>13</v>
      </c>
      <c r="T1428" s="81">
        <f t="shared" ref="T1428" si="929">+R1428*S1428</f>
        <v>7.8</v>
      </c>
      <c r="U1428" s="84"/>
      <c r="V1428" s="15"/>
      <c r="W1428" s="81"/>
    </row>
    <row r="1429" spans="1:23" x14ac:dyDescent="0.25">
      <c r="A1429" s="127"/>
      <c r="B1429" s="83" t="s">
        <v>134</v>
      </c>
      <c r="C1429" s="122"/>
      <c r="D1429" s="14"/>
      <c r="E1429" s="123"/>
      <c r="F1429" s="124"/>
      <c r="G1429" s="15"/>
      <c r="H1429" s="81"/>
      <c r="I1429" s="78"/>
      <c r="J1429" s="79"/>
      <c r="K1429" s="80"/>
      <c r="L1429" s="78"/>
      <c r="M1429" s="79"/>
      <c r="N1429" s="80"/>
      <c r="O1429" s="84"/>
      <c r="P1429" s="15"/>
      <c r="Q1429" s="81"/>
      <c r="R1429" s="84"/>
      <c r="S1429" s="15"/>
      <c r="T1429" s="81"/>
      <c r="U1429" s="84">
        <f>+U1427</f>
        <v>0.7</v>
      </c>
      <c r="V1429" s="15">
        <f>V1427</f>
        <v>20</v>
      </c>
      <c r="W1429" s="81">
        <f t="shared" ref="W1429" si="930">+U1429*V1429</f>
        <v>14</v>
      </c>
    </row>
    <row r="1430" spans="1:23" x14ac:dyDescent="0.25">
      <c r="A1430" s="125" t="s">
        <v>425</v>
      </c>
      <c r="B1430" s="83" t="s">
        <v>135</v>
      </c>
      <c r="C1430" s="84">
        <f>+$D$1299</f>
        <v>0.6</v>
      </c>
      <c r="D1430" s="14">
        <f t="shared" si="909"/>
        <v>13</v>
      </c>
      <c r="E1430" s="123">
        <f t="shared" ref="E1430" si="931">+C1430*D1430</f>
        <v>7.8</v>
      </c>
      <c r="F1430" s="124">
        <f>+$D$1294</f>
        <v>0.55000000000000004</v>
      </c>
      <c r="G1430" s="15">
        <f>+G1428</f>
        <v>16</v>
      </c>
      <c r="H1430" s="81">
        <f t="shared" ref="H1430" si="932">+F1430*G1430</f>
        <v>8.8000000000000007</v>
      </c>
      <c r="I1430" s="84">
        <f>+$D$1305</f>
        <v>0.9</v>
      </c>
      <c r="J1430" s="79">
        <f>+J1428</f>
        <v>15</v>
      </c>
      <c r="K1430" s="81">
        <f t="shared" ref="K1430" si="933">+I1430*J1430</f>
        <v>13.5</v>
      </c>
      <c r="L1430" s="78">
        <f>+L1428</f>
        <v>0.9</v>
      </c>
      <c r="M1430" s="79">
        <f>+M1428</f>
        <v>15</v>
      </c>
      <c r="N1430" s="81">
        <f t="shared" ref="N1430" si="934">+L1430*M1430</f>
        <v>13.5</v>
      </c>
      <c r="O1430" s="84">
        <f t="shared" ref="O1430:P1430" si="935">O1428</f>
        <v>0.55000000000000004</v>
      </c>
      <c r="P1430" s="15">
        <f t="shared" si="935"/>
        <v>16</v>
      </c>
      <c r="Q1430" s="81">
        <f t="shared" ref="Q1430" si="936">+O1430*P1430</f>
        <v>8.8000000000000007</v>
      </c>
      <c r="R1430" s="84">
        <f>+R1428</f>
        <v>0.6</v>
      </c>
      <c r="S1430" s="15">
        <f>+S1428</f>
        <v>13</v>
      </c>
      <c r="T1430" s="81">
        <f t="shared" ref="T1430" si="937">+R1430*S1430</f>
        <v>7.8</v>
      </c>
      <c r="U1430" s="84"/>
      <c r="V1430" s="15"/>
      <c r="W1430" s="81"/>
    </row>
    <row r="1431" spans="1:23" x14ac:dyDescent="0.25">
      <c r="A1431" s="127"/>
      <c r="B1431" s="83" t="s">
        <v>136</v>
      </c>
      <c r="C1431" s="122"/>
      <c r="D1431" s="14"/>
      <c r="E1431" s="123"/>
      <c r="F1431" s="124"/>
      <c r="G1431" s="15"/>
      <c r="H1431" s="81"/>
      <c r="I1431" s="78"/>
      <c r="J1431" s="79"/>
      <c r="K1431" s="80"/>
      <c r="L1431" s="78"/>
      <c r="M1431" s="79"/>
      <c r="N1431" s="80"/>
      <c r="O1431" s="84"/>
      <c r="P1431" s="15"/>
      <c r="Q1431" s="81"/>
      <c r="R1431" s="84"/>
      <c r="S1431" s="15"/>
      <c r="T1431" s="81"/>
      <c r="U1431" s="84">
        <f>+U1429</f>
        <v>0.7</v>
      </c>
      <c r="V1431" s="15">
        <f>V1429</f>
        <v>20</v>
      </c>
      <c r="W1431" s="81">
        <f t="shared" ref="W1431" si="938">+U1431*V1431</f>
        <v>14</v>
      </c>
    </row>
    <row r="1432" spans="1:23" x14ac:dyDescent="0.25">
      <c r="A1432" s="125" t="s">
        <v>426</v>
      </c>
      <c r="B1432" s="83" t="s">
        <v>137</v>
      </c>
      <c r="C1432" s="84">
        <f>+$D$1299</f>
        <v>0.6</v>
      </c>
      <c r="D1432" s="14">
        <f t="shared" ref="D1432" si="939">D1430</f>
        <v>13</v>
      </c>
      <c r="E1432" s="123">
        <f t="shared" ref="E1432" si="940">+C1432*D1432</f>
        <v>7.8</v>
      </c>
      <c r="F1432" s="124">
        <f>+$D$1294</f>
        <v>0.55000000000000004</v>
      </c>
      <c r="G1432" s="15">
        <f t="shared" ref="G1432" si="941">G1430</f>
        <v>16</v>
      </c>
      <c r="H1432" s="81">
        <f t="shared" ref="H1432" si="942">+F1432*G1432</f>
        <v>8.8000000000000007</v>
      </c>
      <c r="I1432" s="84">
        <f>+$D$1305</f>
        <v>0.9</v>
      </c>
      <c r="J1432" s="15">
        <f t="shared" ref="J1432" si="943">J1430</f>
        <v>15</v>
      </c>
      <c r="K1432" s="81">
        <f t="shared" ref="K1432" si="944">+I1432*J1432</f>
        <v>13.5</v>
      </c>
      <c r="L1432" s="84">
        <f t="shared" ref="L1432:M1432" si="945">L1430</f>
        <v>0.9</v>
      </c>
      <c r="M1432" s="15">
        <f t="shared" si="945"/>
        <v>15</v>
      </c>
      <c r="N1432" s="81">
        <f t="shared" ref="N1432" si="946">+L1432*M1432</f>
        <v>13.5</v>
      </c>
      <c r="O1432" s="84">
        <f t="shared" ref="O1432:P1432" si="947">O1430</f>
        <v>0.55000000000000004</v>
      </c>
      <c r="P1432" s="15">
        <f t="shared" si="947"/>
        <v>16</v>
      </c>
      <c r="Q1432" s="81">
        <f t="shared" ref="Q1432" si="948">+O1432*P1432</f>
        <v>8.8000000000000007</v>
      </c>
      <c r="R1432" s="84">
        <f t="shared" ref="R1432:S1432" si="949">R1430</f>
        <v>0.6</v>
      </c>
      <c r="S1432" s="15">
        <f t="shared" si="949"/>
        <v>13</v>
      </c>
      <c r="T1432" s="81">
        <f t="shared" ref="T1432" si="950">+R1432*S1432</f>
        <v>7.8</v>
      </c>
      <c r="U1432" s="84"/>
      <c r="V1432" s="15"/>
      <c r="W1432" s="81"/>
    </row>
    <row r="1433" spans="1:23" x14ac:dyDescent="0.25">
      <c r="A1433" s="127"/>
      <c r="B1433" s="83" t="s">
        <v>138</v>
      </c>
      <c r="C1433" s="122"/>
      <c r="D1433" s="14"/>
      <c r="E1433" s="123"/>
      <c r="F1433" s="124"/>
      <c r="G1433" s="15"/>
      <c r="H1433" s="81"/>
      <c r="I1433" s="78"/>
      <c r="J1433" s="79"/>
      <c r="K1433" s="80"/>
      <c r="L1433" s="78"/>
      <c r="M1433" s="79"/>
      <c r="N1433" s="80"/>
      <c r="O1433" s="84"/>
      <c r="P1433" s="15"/>
      <c r="Q1433" s="81"/>
      <c r="R1433" s="84"/>
      <c r="S1433" s="15"/>
      <c r="T1433" s="81"/>
      <c r="U1433" s="84">
        <f>+U1431</f>
        <v>0.7</v>
      </c>
      <c r="V1433" s="15">
        <f>V1431</f>
        <v>20</v>
      </c>
      <c r="W1433" s="81">
        <f t="shared" ref="W1433" si="951">+U1433*V1433</f>
        <v>14</v>
      </c>
    </row>
    <row r="1434" spans="1:23" x14ac:dyDescent="0.25">
      <c r="A1434" s="125" t="s">
        <v>427</v>
      </c>
      <c r="B1434" s="83" t="s">
        <v>139</v>
      </c>
      <c r="C1434" s="84">
        <f>+$D$1299</f>
        <v>0.6</v>
      </c>
      <c r="D1434" s="14">
        <f t="shared" si="909"/>
        <v>13</v>
      </c>
      <c r="E1434" s="123">
        <f t="shared" ref="E1434" si="952">+C1434*D1434</f>
        <v>7.8</v>
      </c>
      <c r="F1434" s="124">
        <f>+$D$1294</f>
        <v>0.55000000000000004</v>
      </c>
      <c r="G1434" s="15">
        <f>+G1432</f>
        <v>16</v>
      </c>
      <c r="H1434" s="81">
        <f t="shared" ref="H1434" si="953">+F1434*G1434</f>
        <v>8.8000000000000007</v>
      </c>
      <c r="I1434" s="84">
        <f>+$D$1305</f>
        <v>0.9</v>
      </c>
      <c r="J1434" s="79">
        <f>+J1432</f>
        <v>15</v>
      </c>
      <c r="K1434" s="81">
        <f t="shared" ref="K1434" si="954">+I1434*J1434</f>
        <v>13.5</v>
      </c>
      <c r="L1434" s="78">
        <f>+L1432</f>
        <v>0.9</v>
      </c>
      <c r="M1434" s="79">
        <f>+M1432</f>
        <v>15</v>
      </c>
      <c r="N1434" s="81">
        <f t="shared" ref="N1434" si="955">+L1434*M1434</f>
        <v>13.5</v>
      </c>
      <c r="O1434" s="84">
        <f t="shared" ref="O1434:P1434" si="956">O1432</f>
        <v>0.55000000000000004</v>
      </c>
      <c r="P1434" s="15">
        <f t="shared" si="956"/>
        <v>16</v>
      </c>
      <c r="Q1434" s="81">
        <f t="shared" ref="Q1434" si="957">+O1434*P1434</f>
        <v>8.8000000000000007</v>
      </c>
      <c r="R1434" s="84">
        <f>+R1432</f>
        <v>0.6</v>
      </c>
      <c r="S1434" s="15">
        <f>+S1432</f>
        <v>13</v>
      </c>
      <c r="T1434" s="81">
        <f t="shared" ref="T1434" si="958">+R1434*S1434</f>
        <v>7.8</v>
      </c>
      <c r="U1434" s="84"/>
      <c r="V1434" s="15"/>
      <c r="W1434" s="81"/>
    </row>
    <row r="1435" spans="1:23" x14ac:dyDescent="0.25">
      <c r="A1435" s="127"/>
      <c r="B1435" s="83" t="s">
        <v>140</v>
      </c>
      <c r="C1435" s="122"/>
      <c r="D1435" s="14"/>
      <c r="E1435" s="123"/>
      <c r="F1435" s="124"/>
      <c r="G1435" s="15"/>
      <c r="H1435" s="81"/>
      <c r="I1435" s="78"/>
      <c r="J1435" s="79"/>
      <c r="K1435" s="80"/>
      <c r="L1435" s="78"/>
      <c r="M1435" s="79"/>
      <c r="N1435" s="80"/>
      <c r="O1435" s="84"/>
      <c r="P1435" s="15"/>
      <c r="Q1435" s="81"/>
      <c r="R1435" s="84"/>
      <c r="S1435" s="15"/>
      <c r="T1435" s="81"/>
      <c r="U1435" s="84">
        <f>+U1433</f>
        <v>0.7</v>
      </c>
      <c r="V1435" s="15">
        <f>V1433</f>
        <v>20</v>
      </c>
      <c r="W1435" s="81">
        <f t="shared" ref="W1435" si="959">+U1435*V1435</f>
        <v>14</v>
      </c>
    </row>
    <row r="1436" spans="1:23" x14ac:dyDescent="0.25">
      <c r="A1436" s="125" t="s">
        <v>428</v>
      </c>
      <c r="B1436" s="83" t="s">
        <v>141</v>
      </c>
      <c r="C1436" s="84">
        <f>+$D$1299</f>
        <v>0.6</v>
      </c>
      <c r="D1436" s="14">
        <f t="shared" ref="D1436" si="960">D1434</f>
        <v>13</v>
      </c>
      <c r="E1436" s="123">
        <f t="shared" ref="E1436" si="961">+C1436*D1436</f>
        <v>7.8</v>
      </c>
      <c r="F1436" s="124">
        <f>+$D$1294</f>
        <v>0.55000000000000004</v>
      </c>
      <c r="G1436" s="15">
        <f t="shared" ref="G1436" si="962">G1434</f>
        <v>16</v>
      </c>
      <c r="H1436" s="81">
        <f t="shared" ref="H1436" si="963">+F1436*G1436</f>
        <v>8.8000000000000007</v>
      </c>
      <c r="I1436" s="84">
        <f>+$D$1305</f>
        <v>0.9</v>
      </c>
      <c r="J1436" s="15">
        <f t="shared" ref="J1436" si="964">J1434</f>
        <v>15</v>
      </c>
      <c r="K1436" s="81">
        <f t="shared" ref="K1436" si="965">+I1436*J1436</f>
        <v>13.5</v>
      </c>
      <c r="L1436" s="84">
        <f t="shared" ref="L1436:M1436" si="966">L1434</f>
        <v>0.9</v>
      </c>
      <c r="M1436" s="15">
        <f t="shared" si="966"/>
        <v>15</v>
      </c>
      <c r="N1436" s="81">
        <f t="shared" ref="N1436" si="967">+L1436*M1436</f>
        <v>13.5</v>
      </c>
      <c r="O1436" s="84">
        <f t="shared" ref="O1436:P1436" si="968">O1434</f>
        <v>0.55000000000000004</v>
      </c>
      <c r="P1436" s="15">
        <f t="shared" si="968"/>
        <v>16</v>
      </c>
      <c r="Q1436" s="81">
        <f t="shared" ref="Q1436" si="969">+O1436*P1436</f>
        <v>8.8000000000000007</v>
      </c>
      <c r="R1436" s="84">
        <f t="shared" ref="R1436:S1436" si="970">R1434</f>
        <v>0.6</v>
      </c>
      <c r="S1436" s="15">
        <f t="shared" si="970"/>
        <v>13</v>
      </c>
      <c r="T1436" s="81">
        <f t="shared" ref="T1436" si="971">+R1436*S1436</f>
        <v>7.8</v>
      </c>
      <c r="U1436" s="84"/>
      <c r="V1436" s="15"/>
      <c r="W1436" s="81"/>
    </row>
    <row r="1437" spans="1:23" x14ac:dyDescent="0.25">
      <c r="A1437" s="127"/>
      <c r="B1437" s="83" t="s">
        <v>142</v>
      </c>
      <c r="C1437" s="122"/>
      <c r="D1437" s="14"/>
      <c r="E1437" s="123"/>
      <c r="F1437" s="124"/>
      <c r="G1437" s="15"/>
      <c r="H1437" s="81"/>
      <c r="I1437" s="78"/>
      <c r="J1437" s="79"/>
      <c r="K1437" s="80"/>
      <c r="L1437" s="78"/>
      <c r="M1437" s="79"/>
      <c r="N1437" s="80"/>
      <c r="O1437" s="84"/>
      <c r="P1437" s="15"/>
      <c r="Q1437" s="81"/>
      <c r="R1437" s="84"/>
      <c r="S1437" s="15"/>
      <c r="T1437" s="81"/>
      <c r="U1437" s="84">
        <f>+U1435</f>
        <v>0.7</v>
      </c>
      <c r="V1437" s="15">
        <f>V1435</f>
        <v>20</v>
      </c>
      <c r="W1437" s="81">
        <f t="shared" ref="W1437" si="972">+U1437*V1437</f>
        <v>14</v>
      </c>
    </row>
    <row r="1438" spans="1:23" x14ac:dyDescent="0.25">
      <c r="A1438" s="125" t="s">
        <v>429</v>
      </c>
      <c r="B1438" s="83" t="s">
        <v>143</v>
      </c>
      <c r="C1438" s="84">
        <f>+$D$1299</f>
        <v>0.6</v>
      </c>
      <c r="D1438" s="14">
        <f t="shared" si="909"/>
        <v>13</v>
      </c>
      <c r="E1438" s="123">
        <f t="shared" ref="E1438" si="973">+C1438*D1438</f>
        <v>7.8</v>
      </c>
      <c r="F1438" s="124">
        <f>+$D$1294</f>
        <v>0.55000000000000004</v>
      </c>
      <c r="G1438" s="15">
        <f>+G1436</f>
        <v>16</v>
      </c>
      <c r="H1438" s="81">
        <f t="shared" ref="H1438" si="974">+F1438*G1438</f>
        <v>8.8000000000000007</v>
      </c>
      <c r="I1438" s="84">
        <f>+$D$1305</f>
        <v>0.9</v>
      </c>
      <c r="J1438" s="79">
        <f>+J1436</f>
        <v>15</v>
      </c>
      <c r="K1438" s="81">
        <f t="shared" ref="K1438" si="975">+I1438*J1438</f>
        <v>13.5</v>
      </c>
      <c r="L1438" s="78">
        <f>+L1436</f>
        <v>0.9</v>
      </c>
      <c r="M1438" s="79">
        <f>+M1436</f>
        <v>15</v>
      </c>
      <c r="N1438" s="81">
        <f t="shared" ref="N1438" si="976">+L1438*M1438</f>
        <v>13.5</v>
      </c>
      <c r="O1438" s="84">
        <f t="shared" ref="O1438:P1438" si="977">O1436</f>
        <v>0.55000000000000004</v>
      </c>
      <c r="P1438" s="15">
        <f t="shared" si="977"/>
        <v>16</v>
      </c>
      <c r="Q1438" s="81">
        <f t="shared" ref="Q1438" si="978">+O1438*P1438</f>
        <v>8.8000000000000007</v>
      </c>
      <c r="R1438" s="84">
        <f>+R1436</f>
        <v>0.6</v>
      </c>
      <c r="S1438" s="15">
        <f>+S1436</f>
        <v>13</v>
      </c>
      <c r="T1438" s="81">
        <f t="shared" ref="T1438" si="979">+R1438*S1438</f>
        <v>7.8</v>
      </c>
      <c r="U1438" s="84"/>
      <c r="V1438" s="15"/>
      <c r="W1438" s="81"/>
    </row>
    <row r="1439" spans="1:23" x14ac:dyDescent="0.25">
      <c r="A1439" s="127"/>
      <c r="B1439" s="83" t="s">
        <v>144</v>
      </c>
      <c r="C1439" s="122"/>
      <c r="D1439" s="14"/>
      <c r="E1439" s="123"/>
      <c r="F1439" s="124"/>
      <c r="G1439" s="15"/>
      <c r="H1439" s="81"/>
      <c r="I1439" s="78"/>
      <c r="J1439" s="79"/>
      <c r="K1439" s="80"/>
      <c r="L1439" s="78"/>
      <c r="M1439" s="79"/>
      <c r="N1439" s="80"/>
      <c r="O1439" s="84"/>
      <c r="P1439" s="15"/>
      <c r="Q1439" s="81"/>
      <c r="R1439" s="84"/>
      <c r="S1439" s="15"/>
      <c r="T1439" s="81"/>
      <c r="U1439" s="84">
        <f>+U1437</f>
        <v>0.7</v>
      </c>
      <c r="V1439" s="15">
        <f>V1437</f>
        <v>20</v>
      </c>
      <c r="W1439" s="81">
        <f t="shared" ref="W1439" si="980">+U1439*V1439</f>
        <v>14</v>
      </c>
    </row>
    <row r="1440" spans="1:23" x14ac:dyDescent="0.25">
      <c r="A1440" s="125" t="s">
        <v>430</v>
      </c>
      <c r="B1440" s="83" t="s">
        <v>145</v>
      </c>
      <c r="C1440" s="84">
        <f>+$D$1299</f>
        <v>0.6</v>
      </c>
      <c r="D1440" s="14">
        <f t="shared" ref="D1440" si="981">D1438</f>
        <v>13</v>
      </c>
      <c r="E1440" s="123">
        <f t="shared" ref="E1440" si="982">+C1440*D1440</f>
        <v>7.8</v>
      </c>
      <c r="F1440" s="124">
        <f>+$D$1294</f>
        <v>0.55000000000000004</v>
      </c>
      <c r="G1440" s="15">
        <f t="shared" ref="G1440" si="983">G1438</f>
        <v>16</v>
      </c>
      <c r="H1440" s="81">
        <f t="shared" ref="H1440" si="984">+F1440*G1440</f>
        <v>8.8000000000000007</v>
      </c>
      <c r="I1440" s="84">
        <f>+$D$1305</f>
        <v>0.9</v>
      </c>
      <c r="J1440" s="15">
        <f t="shared" ref="J1440" si="985">J1438</f>
        <v>15</v>
      </c>
      <c r="K1440" s="81">
        <f t="shared" ref="K1440" si="986">+I1440*J1440</f>
        <v>13.5</v>
      </c>
      <c r="L1440" s="84">
        <f t="shared" ref="L1440:M1440" si="987">L1438</f>
        <v>0.9</v>
      </c>
      <c r="M1440" s="15">
        <f t="shared" si="987"/>
        <v>15</v>
      </c>
      <c r="N1440" s="81">
        <f t="shared" ref="N1440" si="988">+L1440*M1440</f>
        <v>13.5</v>
      </c>
      <c r="O1440" s="84">
        <f t="shared" ref="O1440:P1440" si="989">O1438</f>
        <v>0.55000000000000004</v>
      </c>
      <c r="P1440" s="15">
        <f t="shared" si="989"/>
        <v>16</v>
      </c>
      <c r="Q1440" s="81">
        <f t="shared" ref="Q1440" si="990">+O1440*P1440</f>
        <v>8.8000000000000007</v>
      </c>
      <c r="R1440" s="84">
        <f t="shared" ref="R1440:S1440" si="991">R1438</f>
        <v>0.6</v>
      </c>
      <c r="S1440" s="15">
        <f t="shared" si="991"/>
        <v>13</v>
      </c>
      <c r="T1440" s="81">
        <f t="shared" ref="T1440" si="992">+R1440*S1440</f>
        <v>7.8</v>
      </c>
      <c r="U1440" s="84"/>
      <c r="V1440" s="15"/>
      <c r="W1440" s="81"/>
    </row>
    <row r="1441" spans="1:23" x14ac:dyDescent="0.25">
      <c r="A1441" s="127"/>
      <c r="B1441" s="83" t="s">
        <v>146</v>
      </c>
      <c r="C1441" s="122"/>
      <c r="D1441" s="14"/>
      <c r="E1441" s="123"/>
      <c r="F1441" s="124"/>
      <c r="G1441" s="15"/>
      <c r="H1441" s="81"/>
      <c r="I1441" s="78"/>
      <c r="J1441" s="79"/>
      <c r="K1441" s="80"/>
      <c r="L1441" s="78"/>
      <c r="M1441" s="79"/>
      <c r="N1441" s="80"/>
      <c r="O1441" s="84"/>
      <c r="P1441" s="15"/>
      <c r="Q1441" s="81"/>
      <c r="R1441" s="84"/>
      <c r="S1441" s="15"/>
      <c r="T1441" s="81"/>
      <c r="U1441" s="84">
        <f>+U1439</f>
        <v>0.7</v>
      </c>
      <c r="V1441" s="15">
        <f>V1439</f>
        <v>20</v>
      </c>
      <c r="W1441" s="81">
        <f t="shared" ref="W1441" si="993">+U1441*V1441</f>
        <v>14</v>
      </c>
    </row>
    <row r="1442" spans="1:23" x14ac:dyDescent="0.25">
      <c r="A1442" s="125" t="s">
        <v>431</v>
      </c>
      <c r="B1442" s="83" t="s">
        <v>147</v>
      </c>
      <c r="C1442" s="84">
        <f>+$D$1299</f>
        <v>0.6</v>
      </c>
      <c r="D1442" s="14">
        <f t="shared" ref="D1442:D1454" si="994">D1440</f>
        <v>13</v>
      </c>
      <c r="E1442" s="123">
        <f t="shared" ref="E1442" si="995">+C1442*D1442</f>
        <v>7.8</v>
      </c>
      <c r="F1442" s="124">
        <f>+$D$1294</f>
        <v>0.55000000000000004</v>
      </c>
      <c r="G1442" s="15">
        <f>+G1440</f>
        <v>16</v>
      </c>
      <c r="H1442" s="81">
        <f t="shared" ref="H1442" si="996">+F1442*G1442</f>
        <v>8.8000000000000007</v>
      </c>
      <c r="I1442" s="84">
        <f>+$D$1305</f>
        <v>0.9</v>
      </c>
      <c r="J1442" s="79">
        <f>+J1440</f>
        <v>15</v>
      </c>
      <c r="K1442" s="81">
        <f t="shared" ref="K1442" si="997">+I1442*J1442</f>
        <v>13.5</v>
      </c>
      <c r="L1442" s="78">
        <f>+L1440</f>
        <v>0.9</v>
      </c>
      <c r="M1442" s="79">
        <f>+M1440</f>
        <v>15</v>
      </c>
      <c r="N1442" s="81">
        <f t="shared" ref="N1442" si="998">+L1442*M1442</f>
        <v>13.5</v>
      </c>
      <c r="O1442" s="84">
        <f t="shared" ref="O1442:P1442" si="999">O1440</f>
        <v>0.55000000000000004</v>
      </c>
      <c r="P1442" s="15">
        <f t="shared" si="999"/>
        <v>16</v>
      </c>
      <c r="Q1442" s="81">
        <f t="shared" ref="Q1442" si="1000">+O1442*P1442</f>
        <v>8.8000000000000007</v>
      </c>
      <c r="R1442" s="84">
        <f>+R1440</f>
        <v>0.6</v>
      </c>
      <c r="S1442" s="15">
        <f>+S1440</f>
        <v>13</v>
      </c>
      <c r="T1442" s="81">
        <f t="shared" ref="T1442" si="1001">+R1442*S1442</f>
        <v>7.8</v>
      </c>
      <c r="U1442" s="84"/>
      <c r="V1442" s="15"/>
      <c r="W1442" s="81"/>
    </row>
    <row r="1443" spans="1:23" x14ac:dyDescent="0.25">
      <c r="A1443" s="127"/>
      <c r="B1443" s="83" t="s">
        <v>148</v>
      </c>
      <c r="C1443" s="122"/>
      <c r="D1443" s="14"/>
      <c r="E1443" s="123"/>
      <c r="F1443" s="124"/>
      <c r="G1443" s="15"/>
      <c r="H1443" s="81"/>
      <c r="I1443" s="78"/>
      <c r="J1443" s="79"/>
      <c r="K1443" s="80"/>
      <c r="L1443" s="78"/>
      <c r="M1443" s="79"/>
      <c r="N1443" s="80"/>
      <c r="O1443" s="84"/>
      <c r="P1443" s="15"/>
      <c r="Q1443" s="81"/>
      <c r="R1443" s="84"/>
      <c r="S1443" s="15"/>
      <c r="T1443" s="81"/>
      <c r="U1443" s="84">
        <f>+U1441</f>
        <v>0.7</v>
      </c>
      <c r="V1443" s="15">
        <f>V1441</f>
        <v>20</v>
      </c>
      <c r="W1443" s="81">
        <f t="shared" ref="W1443" si="1002">+U1443*V1443</f>
        <v>14</v>
      </c>
    </row>
    <row r="1444" spans="1:23" x14ac:dyDescent="0.25">
      <c r="A1444" s="125" t="s">
        <v>432</v>
      </c>
      <c r="B1444" s="83" t="s">
        <v>149</v>
      </c>
      <c r="C1444" s="84">
        <f>+$D$1299</f>
        <v>0.6</v>
      </c>
      <c r="D1444" s="14">
        <f t="shared" ref="D1444" si="1003">D1442</f>
        <v>13</v>
      </c>
      <c r="E1444" s="123">
        <f t="shared" ref="E1444" si="1004">+C1444*D1444</f>
        <v>7.8</v>
      </c>
      <c r="F1444" s="124">
        <f>+$D$1294</f>
        <v>0.55000000000000004</v>
      </c>
      <c r="G1444" s="15">
        <f t="shared" ref="G1444" si="1005">G1442</f>
        <v>16</v>
      </c>
      <c r="H1444" s="81">
        <f t="shared" ref="H1444" si="1006">+F1444*G1444</f>
        <v>8.8000000000000007</v>
      </c>
      <c r="I1444" s="84">
        <f>+$D$1305</f>
        <v>0.9</v>
      </c>
      <c r="J1444" s="15">
        <f t="shared" ref="J1444" si="1007">J1442</f>
        <v>15</v>
      </c>
      <c r="K1444" s="81">
        <f t="shared" ref="K1444" si="1008">+I1444*J1444</f>
        <v>13.5</v>
      </c>
      <c r="L1444" s="84">
        <f t="shared" ref="L1444:M1444" si="1009">L1442</f>
        <v>0.9</v>
      </c>
      <c r="M1444" s="15">
        <f t="shared" si="1009"/>
        <v>15</v>
      </c>
      <c r="N1444" s="81">
        <f t="shared" ref="N1444" si="1010">+L1444*M1444</f>
        <v>13.5</v>
      </c>
      <c r="O1444" s="84">
        <f t="shared" ref="O1444:P1444" si="1011">O1442</f>
        <v>0.55000000000000004</v>
      </c>
      <c r="P1444" s="15">
        <f t="shared" si="1011"/>
        <v>16</v>
      </c>
      <c r="Q1444" s="81">
        <f t="shared" ref="Q1444" si="1012">+O1444*P1444</f>
        <v>8.8000000000000007</v>
      </c>
      <c r="R1444" s="84">
        <f t="shared" ref="R1444:S1444" si="1013">R1442</f>
        <v>0.6</v>
      </c>
      <c r="S1444" s="15">
        <f t="shared" si="1013"/>
        <v>13</v>
      </c>
      <c r="T1444" s="81">
        <f t="shared" ref="T1444" si="1014">+R1444*S1444</f>
        <v>7.8</v>
      </c>
      <c r="U1444" s="84"/>
      <c r="V1444" s="15"/>
      <c r="W1444" s="81"/>
    </row>
    <row r="1445" spans="1:23" x14ac:dyDescent="0.25">
      <c r="A1445" s="127"/>
      <c r="B1445" s="83" t="s">
        <v>150</v>
      </c>
      <c r="C1445" s="122"/>
      <c r="D1445" s="14"/>
      <c r="E1445" s="123"/>
      <c r="F1445" s="124"/>
      <c r="G1445" s="15"/>
      <c r="H1445" s="81"/>
      <c r="I1445" s="78"/>
      <c r="J1445" s="79"/>
      <c r="K1445" s="80"/>
      <c r="L1445" s="78"/>
      <c r="M1445" s="79"/>
      <c r="N1445" s="80"/>
      <c r="O1445" s="84"/>
      <c r="P1445" s="15"/>
      <c r="Q1445" s="81"/>
      <c r="R1445" s="84"/>
      <c r="S1445" s="15"/>
      <c r="T1445" s="81"/>
      <c r="U1445" s="84">
        <f>+U1443</f>
        <v>0.7</v>
      </c>
      <c r="V1445" s="15">
        <f>V1443</f>
        <v>20</v>
      </c>
      <c r="W1445" s="81">
        <f t="shared" ref="W1445" si="1015">+U1445*V1445</f>
        <v>14</v>
      </c>
    </row>
    <row r="1446" spans="1:23" x14ac:dyDescent="0.25">
      <c r="A1446" s="125" t="s">
        <v>433</v>
      </c>
      <c r="B1446" s="83" t="s">
        <v>151</v>
      </c>
      <c r="C1446" s="84">
        <f>+$D$1299</f>
        <v>0.6</v>
      </c>
      <c r="D1446" s="14">
        <f t="shared" si="994"/>
        <v>13</v>
      </c>
      <c r="E1446" s="123">
        <f t="shared" ref="E1446" si="1016">+C1446*D1446</f>
        <v>7.8</v>
      </c>
      <c r="F1446" s="124">
        <f>+$D$1294</f>
        <v>0.55000000000000004</v>
      </c>
      <c r="G1446" s="15">
        <f>+G1444</f>
        <v>16</v>
      </c>
      <c r="H1446" s="81">
        <f t="shared" ref="H1446" si="1017">+F1446*G1446</f>
        <v>8.8000000000000007</v>
      </c>
      <c r="I1446" s="84">
        <f>+$D$1305</f>
        <v>0.9</v>
      </c>
      <c r="J1446" s="79">
        <f>+J1444</f>
        <v>15</v>
      </c>
      <c r="K1446" s="81">
        <f t="shared" ref="K1446" si="1018">+I1446*J1446</f>
        <v>13.5</v>
      </c>
      <c r="L1446" s="78">
        <f>+L1444</f>
        <v>0.9</v>
      </c>
      <c r="M1446" s="79">
        <f>+M1444</f>
        <v>15</v>
      </c>
      <c r="N1446" s="81">
        <f t="shared" ref="N1446" si="1019">+L1446*M1446</f>
        <v>13.5</v>
      </c>
      <c r="O1446" s="84">
        <f t="shared" ref="O1446:P1446" si="1020">O1444</f>
        <v>0.55000000000000004</v>
      </c>
      <c r="P1446" s="15">
        <f t="shared" si="1020"/>
        <v>16</v>
      </c>
      <c r="Q1446" s="81">
        <f t="shared" ref="Q1446" si="1021">+O1446*P1446</f>
        <v>8.8000000000000007</v>
      </c>
      <c r="R1446" s="84">
        <f>+R1444</f>
        <v>0.6</v>
      </c>
      <c r="S1446" s="15">
        <f>+S1444</f>
        <v>13</v>
      </c>
      <c r="T1446" s="81">
        <f t="shared" ref="T1446" si="1022">+R1446*S1446</f>
        <v>7.8</v>
      </c>
      <c r="U1446" s="84"/>
      <c r="V1446" s="15"/>
      <c r="W1446" s="81"/>
    </row>
    <row r="1447" spans="1:23" x14ac:dyDescent="0.25">
      <c r="A1447" s="127"/>
      <c r="B1447" s="83" t="s">
        <v>152</v>
      </c>
      <c r="C1447" s="122"/>
      <c r="D1447" s="14"/>
      <c r="E1447" s="123"/>
      <c r="F1447" s="124"/>
      <c r="G1447" s="15"/>
      <c r="H1447" s="81"/>
      <c r="I1447" s="78"/>
      <c r="J1447" s="79"/>
      <c r="K1447" s="80"/>
      <c r="L1447" s="78"/>
      <c r="M1447" s="79"/>
      <c r="N1447" s="80"/>
      <c r="O1447" s="84"/>
      <c r="P1447" s="15"/>
      <c r="Q1447" s="81"/>
      <c r="R1447" s="84"/>
      <c r="S1447" s="15"/>
      <c r="T1447" s="81"/>
      <c r="U1447" s="84">
        <f>+U1445</f>
        <v>0.7</v>
      </c>
      <c r="V1447" s="15">
        <f>V1445</f>
        <v>20</v>
      </c>
      <c r="W1447" s="81">
        <f t="shared" ref="W1447" si="1023">+U1447*V1447</f>
        <v>14</v>
      </c>
    </row>
    <row r="1448" spans="1:23" x14ac:dyDescent="0.25">
      <c r="A1448" s="125" t="s">
        <v>434</v>
      </c>
      <c r="B1448" s="83" t="s">
        <v>153</v>
      </c>
      <c r="C1448" s="84">
        <f>+$D$1299</f>
        <v>0.6</v>
      </c>
      <c r="D1448" s="14">
        <f t="shared" ref="D1448" si="1024">D1446</f>
        <v>13</v>
      </c>
      <c r="E1448" s="123">
        <f t="shared" ref="E1448" si="1025">+C1448*D1448</f>
        <v>7.8</v>
      </c>
      <c r="F1448" s="124">
        <f>+$D$1294</f>
        <v>0.55000000000000004</v>
      </c>
      <c r="G1448" s="15">
        <f t="shared" ref="G1448" si="1026">G1446</f>
        <v>16</v>
      </c>
      <c r="H1448" s="81">
        <f t="shared" ref="H1448" si="1027">+F1448*G1448</f>
        <v>8.8000000000000007</v>
      </c>
      <c r="I1448" s="84">
        <f>+$D$1305</f>
        <v>0.9</v>
      </c>
      <c r="J1448" s="15">
        <f t="shared" ref="J1448" si="1028">J1446</f>
        <v>15</v>
      </c>
      <c r="K1448" s="81">
        <f t="shared" ref="K1448" si="1029">+I1448*J1448</f>
        <v>13.5</v>
      </c>
      <c r="L1448" s="84">
        <f t="shared" ref="L1448:M1448" si="1030">L1446</f>
        <v>0.9</v>
      </c>
      <c r="M1448" s="15">
        <f t="shared" si="1030"/>
        <v>15</v>
      </c>
      <c r="N1448" s="81">
        <f t="shared" ref="N1448" si="1031">+L1448*M1448</f>
        <v>13.5</v>
      </c>
      <c r="O1448" s="84">
        <f t="shared" ref="O1448:P1448" si="1032">O1446</f>
        <v>0.55000000000000004</v>
      </c>
      <c r="P1448" s="15">
        <f t="shared" si="1032"/>
        <v>16</v>
      </c>
      <c r="Q1448" s="81">
        <f t="shared" ref="Q1448" si="1033">+O1448*P1448</f>
        <v>8.8000000000000007</v>
      </c>
      <c r="R1448" s="84">
        <f t="shared" ref="R1448:S1448" si="1034">R1446</f>
        <v>0.6</v>
      </c>
      <c r="S1448" s="15">
        <f t="shared" si="1034"/>
        <v>13</v>
      </c>
      <c r="T1448" s="81">
        <f t="shared" ref="T1448" si="1035">+R1448*S1448</f>
        <v>7.8</v>
      </c>
      <c r="U1448" s="84"/>
      <c r="V1448" s="15"/>
      <c r="W1448" s="81"/>
    </row>
    <row r="1449" spans="1:23" x14ac:dyDescent="0.25">
      <c r="A1449" s="127"/>
      <c r="B1449" s="83" t="s">
        <v>154</v>
      </c>
      <c r="C1449" s="122"/>
      <c r="D1449" s="14"/>
      <c r="E1449" s="123"/>
      <c r="F1449" s="124"/>
      <c r="G1449" s="15"/>
      <c r="H1449" s="81"/>
      <c r="I1449" s="78"/>
      <c r="J1449" s="79"/>
      <c r="K1449" s="80"/>
      <c r="L1449" s="78"/>
      <c r="M1449" s="79"/>
      <c r="N1449" s="80"/>
      <c r="O1449" s="84"/>
      <c r="P1449" s="15"/>
      <c r="Q1449" s="81"/>
      <c r="R1449" s="84"/>
      <c r="S1449" s="15"/>
      <c r="T1449" s="81"/>
      <c r="U1449" s="84">
        <f>+U1447</f>
        <v>0.7</v>
      </c>
      <c r="V1449" s="15">
        <f>V1447</f>
        <v>20</v>
      </c>
      <c r="W1449" s="81">
        <f t="shared" ref="W1449" si="1036">+U1449*V1449</f>
        <v>14</v>
      </c>
    </row>
    <row r="1450" spans="1:23" x14ac:dyDescent="0.25">
      <c r="A1450" s="125" t="s">
        <v>435</v>
      </c>
      <c r="B1450" s="83" t="s">
        <v>155</v>
      </c>
      <c r="C1450" s="84">
        <f>+$D$1299</f>
        <v>0.6</v>
      </c>
      <c r="D1450" s="14">
        <f t="shared" si="994"/>
        <v>13</v>
      </c>
      <c r="E1450" s="123">
        <f t="shared" ref="E1450" si="1037">+C1450*D1450</f>
        <v>7.8</v>
      </c>
      <c r="F1450" s="124">
        <f>+$D$1294</f>
        <v>0.55000000000000004</v>
      </c>
      <c r="G1450" s="15">
        <f>+G1448</f>
        <v>16</v>
      </c>
      <c r="H1450" s="81">
        <f t="shared" ref="H1450" si="1038">+F1450*G1450</f>
        <v>8.8000000000000007</v>
      </c>
      <c r="I1450" s="84">
        <f>+$D$1305</f>
        <v>0.9</v>
      </c>
      <c r="J1450" s="79">
        <f>+J1448</f>
        <v>15</v>
      </c>
      <c r="K1450" s="81">
        <f t="shared" ref="K1450" si="1039">+I1450*J1450</f>
        <v>13.5</v>
      </c>
      <c r="L1450" s="78">
        <f>+L1448</f>
        <v>0.9</v>
      </c>
      <c r="M1450" s="79">
        <f>+M1448</f>
        <v>15</v>
      </c>
      <c r="N1450" s="81">
        <f t="shared" ref="N1450" si="1040">+L1450*M1450</f>
        <v>13.5</v>
      </c>
      <c r="O1450" s="84">
        <f t="shared" ref="O1450:P1450" si="1041">O1448</f>
        <v>0.55000000000000004</v>
      </c>
      <c r="P1450" s="15">
        <f t="shared" si="1041"/>
        <v>16</v>
      </c>
      <c r="Q1450" s="81">
        <f t="shared" ref="Q1450" si="1042">+O1450*P1450</f>
        <v>8.8000000000000007</v>
      </c>
      <c r="R1450" s="84">
        <f>+R1448</f>
        <v>0.6</v>
      </c>
      <c r="S1450" s="15">
        <f>+S1448</f>
        <v>13</v>
      </c>
      <c r="T1450" s="81">
        <f t="shared" ref="T1450" si="1043">+R1450*S1450</f>
        <v>7.8</v>
      </c>
      <c r="U1450" s="84"/>
      <c r="V1450" s="15"/>
      <c r="W1450" s="81"/>
    </row>
    <row r="1451" spans="1:23" x14ac:dyDescent="0.25">
      <c r="A1451" s="127"/>
      <c r="B1451" s="83" t="s">
        <v>156</v>
      </c>
      <c r="C1451" s="122"/>
      <c r="D1451" s="14"/>
      <c r="E1451" s="123"/>
      <c r="F1451" s="124"/>
      <c r="G1451" s="15"/>
      <c r="H1451" s="81"/>
      <c r="I1451" s="78"/>
      <c r="J1451" s="79"/>
      <c r="K1451" s="80"/>
      <c r="L1451" s="78"/>
      <c r="M1451" s="79"/>
      <c r="N1451" s="80"/>
      <c r="O1451" s="84"/>
      <c r="P1451" s="15"/>
      <c r="Q1451" s="81"/>
      <c r="R1451" s="84"/>
      <c r="S1451" s="15"/>
      <c r="T1451" s="81"/>
      <c r="U1451" s="84">
        <f>+U1449</f>
        <v>0.7</v>
      </c>
      <c r="V1451" s="15">
        <f>V1449</f>
        <v>20</v>
      </c>
      <c r="W1451" s="81">
        <f t="shared" ref="W1451" si="1044">+U1451*V1451</f>
        <v>14</v>
      </c>
    </row>
    <row r="1452" spans="1:23" x14ac:dyDescent="0.25">
      <c r="A1452" s="125" t="s">
        <v>436</v>
      </c>
      <c r="B1452" s="83" t="s">
        <v>157</v>
      </c>
      <c r="C1452" s="84">
        <f>+$D$1299</f>
        <v>0.6</v>
      </c>
      <c r="D1452" s="14">
        <f t="shared" ref="D1452" si="1045">D1450</f>
        <v>13</v>
      </c>
      <c r="E1452" s="123">
        <f t="shared" ref="E1452" si="1046">+C1452*D1452</f>
        <v>7.8</v>
      </c>
      <c r="F1452" s="124">
        <f>+$D$1294</f>
        <v>0.55000000000000004</v>
      </c>
      <c r="G1452" s="15">
        <f t="shared" ref="G1452" si="1047">G1450</f>
        <v>16</v>
      </c>
      <c r="H1452" s="81">
        <f t="shared" ref="H1452" si="1048">+F1452*G1452</f>
        <v>8.8000000000000007</v>
      </c>
      <c r="I1452" s="84">
        <f>+$D$1305</f>
        <v>0.9</v>
      </c>
      <c r="J1452" s="15">
        <f t="shared" ref="J1452" si="1049">J1450</f>
        <v>15</v>
      </c>
      <c r="K1452" s="81">
        <f t="shared" ref="K1452" si="1050">+I1452*J1452</f>
        <v>13.5</v>
      </c>
      <c r="L1452" s="84">
        <f t="shared" ref="L1452:M1452" si="1051">L1450</f>
        <v>0.9</v>
      </c>
      <c r="M1452" s="15">
        <f t="shared" si="1051"/>
        <v>15</v>
      </c>
      <c r="N1452" s="81">
        <f t="shared" ref="N1452" si="1052">+L1452*M1452</f>
        <v>13.5</v>
      </c>
      <c r="O1452" s="84">
        <f t="shared" ref="O1452:P1452" si="1053">O1450</f>
        <v>0.55000000000000004</v>
      </c>
      <c r="P1452" s="15">
        <f t="shared" si="1053"/>
        <v>16</v>
      </c>
      <c r="Q1452" s="81">
        <f t="shared" ref="Q1452" si="1054">+O1452*P1452</f>
        <v>8.8000000000000007</v>
      </c>
      <c r="R1452" s="84">
        <f t="shared" ref="R1452:S1452" si="1055">R1450</f>
        <v>0.6</v>
      </c>
      <c r="S1452" s="15">
        <f t="shared" si="1055"/>
        <v>13</v>
      </c>
      <c r="T1452" s="81">
        <f t="shared" ref="T1452" si="1056">+R1452*S1452</f>
        <v>7.8</v>
      </c>
      <c r="U1452" s="84"/>
      <c r="V1452" s="15"/>
      <c r="W1452" s="81"/>
    </row>
    <row r="1453" spans="1:23" x14ac:dyDescent="0.25">
      <c r="A1453" s="127"/>
      <c r="B1453" s="83" t="s">
        <v>158</v>
      </c>
      <c r="C1453" s="122"/>
      <c r="D1453" s="14"/>
      <c r="E1453" s="123"/>
      <c r="F1453" s="124"/>
      <c r="G1453" s="15"/>
      <c r="H1453" s="81"/>
      <c r="I1453" s="78"/>
      <c r="J1453" s="79"/>
      <c r="K1453" s="80"/>
      <c r="L1453" s="78"/>
      <c r="M1453" s="79"/>
      <c r="N1453" s="80"/>
      <c r="O1453" s="84"/>
      <c r="P1453" s="15"/>
      <c r="Q1453" s="81"/>
      <c r="R1453" s="84"/>
      <c r="S1453" s="15"/>
      <c r="T1453" s="81"/>
      <c r="U1453" s="84">
        <f>+U1451</f>
        <v>0.7</v>
      </c>
      <c r="V1453" s="15">
        <f>V1451</f>
        <v>20</v>
      </c>
      <c r="W1453" s="81">
        <f t="shared" ref="W1453" si="1057">+U1453*V1453</f>
        <v>14</v>
      </c>
    </row>
    <row r="1454" spans="1:23" x14ac:dyDescent="0.25">
      <c r="A1454" s="125" t="s">
        <v>437</v>
      </c>
      <c r="B1454" s="83" t="s">
        <v>159</v>
      </c>
      <c r="C1454" s="84">
        <f>+$D$1299</f>
        <v>0.6</v>
      </c>
      <c r="D1454" s="14">
        <f t="shared" si="994"/>
        <v>13</v>
      </c>
      <c r="E1454" s="123">
        <f t="shared" ref="E1454" si="1058">+C1454*D1454</f>
        <v>7.8</v>
      </c>
      <c r="F1454" s="124">
        <f>+$D$1294</f>
        <v>0.55000000000000004</v>
      </c>
      <c r="G1454" s="15">
        <f>+G1452</f>
        <v>16</v>
      </c>
      <c r="H1454" s="81">
        <f t="shared" ref="H1454" si="1059">+F1454*G1454</f>
        <v>8.8000000000000007</v>
      </c>
      <c r="I1454" s="84">
        <f>+$D$1305</f>
        <v>0.9</v>
      </c>
      <c r="J1454" s="79">
        <f>+J1452</f>
        <v>15</v>
      </c>
      <c r="K1454" s="81">
        <f t="shared" ref="K1454" si="1060">+I1454*J1454</f>
        <v>13.5</v>
      </c>
      <c r="L1454" s="78">
        <f>+L1452</f>
        <v>0.9</v>
      </c>
      <c r="M1454" s="79">
        <f>+M1452</f>
        <v>15</v>
      </c>
      <c r="N1454" s="81">
        <f t="shared" ref="N1454" si="1061">+L1454*M1454</f>
        <v>13.5</v>
      </c>
      <c r="O1454" s="84">
        <f t="shared" ref="O1454:P1454" si="1062">O1452</f>
        <v>0.55000000000000004</v>
      </c>
      <c r="P1454" s="15">
        <f t="shared" si="1062"/>
        <v>16</v>
      </c>
      <c r="Q1454" s="81">
        <f t="shared" ref="Q1454" si="1063">+O1454*P1454</f>
        <v>8.8000000000000007</v>
      </c>
      <c r="R1454" s="84">
        <f>+R1452</f>
        <v>0.6</v>
      </c>
      <c r="S1454" s="15">
        <f>+S1452</f>
        <v>13</v>
      </c>
      <c r="T1454" s="81">
        <f t="shared" ref="T1454" si="1064">+R1454*S1454</f>
        <v>7.8</v>
      </c>
      <c r="U1454" s="84"/>
      <c r="V1454" s="15"/>
      <c r="W1454" s="81"/>
    </row>
    <row r="1455" spans="1:23" x14ac:dyDescent="0.25">
      <c r="A1455" s="127"/>
      <c r="B1455" s="83" t="s">
        <v>160</v>
      </c>
      <c r="C1455" s="122"/>
      <c r="D1455" s="14"/>
      <c r="E1455" s="123"/>
      <c r="F1455" s="124"/>
      <c r="G1455" s="15"/>
      <c r="H1455" s="81"/>
      <c r="I1455" s="78"/>
      <c r="J1455" s="79"/>
      <c r="K1455" s="80"/>
      <c r="L1455" s="78"/>
      <c r="M1455" s="79"/>
      <c r="N1455" s="80"/>
      <c r="O1455" s="84"/>
      <c r="P1455" s="15"/>
      <c r="Q1455" s="81"/>
      <c r="R1455" s="84"/>
      <c r="S1455" s="15"/>
      <c r="T1455" s="81"/>
      <c r="U1455" s="84">
        <f>+U1453</f>
        <v>0.7</v>
      </c>
      <c r="V1455" s="15">
        <f>V1453</f>
        <v>20</v>
      </c>
      <c r="W1455" s="81">
        <f t="shared" ref="W1455" si="1065">+U1455*V1455</f>
        <v>14</v>
      </c>
    </row>
    <row r="1456" spans="1:23" x14ac:dyDescent="0.25">
      <c r="A1456" s="125" t="s">
        <v>438</v>
      </c>
      <c r="B1456" s="83" t="s">
        <v>161</v>
      </c>
      <c r="C1456" s="84">
        <f>+$D$1299</f>
        <v>0.6</v>
      </c>
      <c r="D1456" s="14">
        <f t="shared" ref="D1456" si="1066">D1454</f>
        <v>13</v>
      </c>
      <c r="E1456" s="123">
        <f t="shared" ref="E1456" si="1067">+C1456*D1456</f>
        <v>7.8</v>
      </c>
      <c r="F1456" s="124">
        <f>+$D$1294</f>
        <v>0.55000000000000004</v>
      </c>
      <c r="G1456" s="15">
        <f t="shared" ref="G1456" si="1068">G1454</f>
        <v>16</v>
      </c>
      <c r="H1456" s="81">
        <f t="shared" ref="H1456" si="1069">+F1456*G1456</f>
        <v>8.8000000000000007</v>
      </c>
      <c r="I1456" s="84">
        <f>+$D$1305</f>
        <v>0.9</v>
      </c>
      <c r="J1456" s="15">
        <f t="shared" ref="J1456" si="1070">J1454</f>
        <v>15</v>
      </c>
      <c r="K1456" s="81">
        <f t="shared" ref="K1456" si="1071">+I1456*J1456</f>
        <v>13.5</v>
      </c>
      <c r="L1456" s="84">
        <f t="shared" ref="L1456:M1456" si="1072">L1454</f>
        <v>0.9</v>
      </c>
      <c r="M1456" s="15">
        <f t="shared" si="1072"/>
        <v>15</v>
      </c>
      <c r="N1456" s="81">
        <f t="shared" ref="N1456" si="1073">+L1456*M1456</f>
        <v>13.5</v>
      </c>
      <c r="O1456" s="84">
        <f t="shared" ref="O1456:P1456" si="1074">O1454</f>
        <v>0.55000000000000004</v>
      </c>
      <c r="P1456" s="15">
        <f t="shared" si="1074"/>
        <v>16</v>
      </c>
      <c r="Q1456" s="81">
        <f t="shared" ref="Q1456" si="1075">+O1456*P1456</f>
        <v>8.8000000000000007</v>
      </c>
      <c r="R1456" s="84">
        <f t="shared" ref="R1456:S1456" si="1076">R1454</f>
        <v>0.6</v>
      </c>
      <c r="S1456" s="15">
        <f t="shared" si="1076"/>
        <v>13</v>
      </c>
      <c r="T1456" s="81">
        <f t="shared" ref="T1456" si="1077">+R1456*S1456</f>
        <v>7.8</v>
      </c>
      <c r="U1456" s="84"/>
      <c r="V1456" s="15"/>
      <c r="W1456" s="81"/>
    </row>
    <row r="1457" spans="1:23" x14ac:dyDescent="0.25">
      <c r="A1457" s="127"/>
      <c r="B1457" s="83" t="s">
        <v>162</v>
      </c>
      <c r="C1457" s="122"/>
      <c r="D1457" s="14"/>
      <c r="E1457" s="123"/>
      <c r="F1457" s="124"/>
      <c r="G1457" s="15"/>
      <c r="H1457" s="81"/>
      <c r="I1457" s="78"/>
      <c r="J1457" s="79"/>
      <c r="K1457" s="80"/>
      <c r="L1457" s="78"/>
      <c r="M1457" s="79"/>
      <c r="N1457" s="80"/>
      <c r="O1457" s="84"/>
      <c r="P1457" s="15"/>
      <c r="Q1457" s="81"/>
      <c r="R1457" s="84"/>
      <c r="S1457" s="15"/>
      <c r="T1457" s="81"/>
      <c r="U1457" s="84">
        <f>+U1455</f>
        <v>0.7</v>
      </c>
      <c r="V1457" s="15">
        <f>V1455</f>
        <v>20</v>
      </c>
      <c r="W1457" s="81">
        <f t="shared" ref="W1457" si="1078">+U1457*V1457</f>
        <v>14</v>
      </c>
    </row>
    <row r="1458" spans="1:23" x14ac:dyDescent="0.25">
      <c r="A1458" s="125" t="s">
        <v>439</v>
      </c>
      <c r="B1458" s="83" t="s">
        <v>163</v>
      </c>
      <c r="C1458" s="84">
        <f>+$D$1299</f>
        <v>0.6</v>
      </c>
      <c r="D1458" s="14">
        <f t="shared" ref="D1458:D1470" si="1079">D1456</f>
        <v>13</v>
      </c>
      <c r="E1458" s="123">
        <f t="shared" ref="E1458" si="1080">+C1458*D1458</f>
        <v>7.8</v>
      </c>
      <c r="F1458" s="124">
        <f>+$D$1294</f>
        <v>0.55000000000000004</v>
      </c>
      <c r="G1458" s="15">
        <f>+G1456</f>
        <v>16</v>
      </c>
      <c r="H1458" s="81">
        <f t="shared" ref="H1458" si="1081">+F1458*G1458</f>
        <v>8.8000000000000007</v>
      </c>
      <c r="I1458" s="84">
        <f>+$D$1305</f>
        <v>0.9</v>
      </c>
      <c r="J1458" s="79">
        <f>+J1456</f>
        <v>15</v>
      </c>
      <c r="K1458" s="81">
        <f t="shared" ref="K1458" si="1082">+I1458*J1458</f>
        <v>13.5</v>
      </c>
      <c r="L1458" s="78">
        <f>+L1456</f>
        <v>0.9</v>
      </c>
      <c r="M1458" s="79">
        <f>+M1456</f>
        <v>15</v>
      </c>
      <c r="N1458" s="81">
        <f t="shared" ref="N1458" si="1083">+L1458*M1458</f>
        <v>13.5</v>
      </c>
      <c r="O1458" s="84">
        <f t="shared" ref="O1458:P1458" si="1084">O1456</f>
        <v>0.55000000000000004</v>
      </c>
      <c r="P1458" s="15">
        <f t="shared" si="1084"/>
        <v>16</v>
      </c>
      <c r="Q1458" s="81">
        <f t="shared" ref="Q1458" si="1085">+O1458*P1458</f>
        <v>8.8000000000000007</v>
      </c>
      <c r="R1458" s="84">
        <f>+R1456</f>
        <v>0.6</v>
      </c>
      <c r="S1458" s="15">
        <f>+S1456</f>
        <v>13</v>
      </c>
      <c r="T1458" s="81">
        <f t="shared" ref="T1458" si="1086">+R1458*S1458</f>
        <v>7.8</v>
      </c>
      <c r="U1458" s="84"/>
      <c r="V1458" s="15"/>
      <c r="W1458" s="81"/>
    </row>
    <row r="1459" spans="1:23" x14ac:dyDescent="0.25">
      <c r="A1459" s="127"/>
      <c r="B1459" s="83" t="s">
        <v>164</v>
      </c>
      <c r="C1459" s="122"/>
      <c r="D1459" s="14"/>
      <c r="E1459" s="123"/>
      <c r="F1459" s="124"/>
      <c r="G1459" s="15"/>
      <c r="H1459" s="81"/>
      <c r="I1459" s="78"/>
      <c r="J1459" s="79"/>
      <c r="K1459" s="80"/>
      <c r="L1459" s="78"/>
      <c r="M1459" s="79"/>
      <c r="N1459" s="80"/>
      <c r="O1459" s="84"/>
      <c r="P1459" s="15"/>
      <c r="Q1459" s="81"/>
      <c r="R1459" s="84"/>
      <c r="S1459" s="15"/>
      <c r="T1459" s="81"/>
      <c r="U1459" s="84">
        <f>+U1457</f>
        <v>0.7</v>
      </c>
      <c r="V1459" s="15">
        <f>V1457</f>
        <v>20</v>
      </c>
      <c r="W1459" s="81">
        <f t="shared" ref="W1459" si="1087">+U1459*V1459</f>
        <v>14</v>
      </c>
    </row>
    <row r="1460" spans="1:23" x14ac:dyDescent="0.25">
      <c r="A1460" s="125" t="s">
        <v>440</v>
      </c>
      <c r="B1460" s="83" t="s">
        <v>165</v>
      </c>
      <c r="C1460" s="84">
        <f>+$D$1299</f>
        <v>0.6</v>
      </c>
      <c r="D1460" s="14">
        <f t="shared" ref="D1460" si="1088">D1458</f>
        <v>13</v>
      </c>
      <c r="E1460" s="123">
        <f t="shared" ref="E1460" si="1089">+C1460*D1460</f>
        <v>7.8</v>
      </c>
      <c r="F1460" s="124">
        <f>+$D$1294</f>
        <v>0.55000000000000004</v>
      </c>
      <c r="G1460" s="15">
        <f t="shared" ref="G1460" si="1090">G1458</f>
        <v>16</v>
      </c>
      <c r="H1460" s="81">
        <f t="shared" ref="H1460" si="1091">+F1460*G1460</f>
        <v>8.8000000000000007</v>
      </c>
      <c r="I1460" s="84">
        <f>+$D$1305</f>
        <v>0.9</v>
      </c>
      <c r="J1460" s="15">
        <f t="shared" ref="J1460" si="1092">J1458</f>
        <v>15</v>
      </c>
      <c r="K1460" s="81">
        <f t="shared" ref="K1460" si="1093">+I1460*J1460</f>
        <v>13.5</v>
      </c>
      <c r="L1460" s="84">
        <f t="shared" ref="L1460:M1460" si="1094">L1458</f>
        <v>0.9</v>
      </c>
      <c r="M1460" s="15">
        <f t="shared" si="1094"/>
        <v>15</v>
      </c>
      <c r="N1460" s="81">
        <f t="shared" ref="N1460" si="1095">+L1460*M1460</f>
        <v>13.5</v>
      </c>
      <c r="O1460" s="84">
        <f t="shared" ref="O1460:P1460" si="1096">O1458</f>
        <v>0.55000000000000004</v>
      </c>
      <c r="P1460" s="15">
        <f t="shared" si="1096"/>
        <v>16</v>
      </c>
      <c r="Q1460" s="81">
        <f t="shared" ref="Q1460" si="1097">+O1460*P1460</f>
        <v>8.8000000000000007</v>
      </c>
      <c r="R1460" s="84">
        <f t="shared" ref="R1460:S1460" si="1098">R1458</f>
        <v>0.6</v>
      </c>
      <c r="S1460" s="15">
        <f t="shared" si="1098"/>
        <v>13</v>
      </c>
      <c r="T1460" s="81">
        <f t="shared" ref="T1460" si="1099">+R1460*S1460</f>
        <v>7.8</v>
      </c>
      <c r="U1460" s="84"/>
      <c r="V1460" s="15"/>
      <c r="W1460" s="81"/>
    </row>
    <row r="1461" spans="1:23" x14ac:dyDescent="0.25">
      <c r="A1461" s="127"/>
      <c r="B1461" s="83" t="s">
        <v>166</v>
      </c>
      <c r="C1461" s="122"/>
      <c r="D1461" s="14"/>
      <c r="E1461" s="123"/>
      <c r="F1461" s="124"/>
      <c r="G1461" s="15"/>
      <c r="H1461" s="81"/>
      <c r="I1461" s="78"/>
      <c r="J1461" s="79"/>
      <c r="K1461" s="80"/>
      <c r="L1461" s="78"/>
      <c r="M1461" s="79"/>
      <c r="N1461" s="80"/>
      <c r="O1461" s="84"/>
      <c r="P1461" s="15"/>
      <c r="Q1461" s="81"/>
      <c r="R1461" s="84"/>
      <c r="S1461" s="15"/>
      <c r="T1461" s="81"/>
      <c r="U1461" s="84">
        <f>+U1459</f>
        <v>0.7</v>
      </c>
      <c r="V1461" s="15">
        <f>V1459</f>
        <v>20</v>
      </c>
      <c r="W1461" s="81">
        <f t="shared" ref="W1461" si="1100">+U1461*V1461</f>
        <v>14</v>
      </c>
    </row>
    <row r="1462" spans="1:23" x14ac:dyDescent="0.25">
      <c r="A1462" s="125" t="s">
        <v>441</v>
      </c>
      <c r="B1462" s="83" t="s">
        <v>167</v>
      </c>
      <c r="C1462" s="84">
        <f>+$D$1299</f>
        <v>0.6</v>
      </c>
      <c r="D1462" s="14">
        <f t="shared" si="1079"/>
        <v>13</v>
      </c>
      <c r="E1462" s="123">
        <f t="shared" ref="E1462" si="1101">+C1462*D1462</f>
        <v>7.8</v>
      </c>
      <c r="F1462" s="124">
        <f>+$D$1294</f>
        <v>0.55000000000000004</v>
      </c>
      <c r="G1462" s="15">
        <f>+G1460</f>
        <v>16</v>
      </c>
      <c r="H1462" s="81">
        <f t="shared" ref="H1462" si="1102">+F1462*G1462</f>
        <v>8.8000000000000007</v>
      </c>
      <c r="I1462" s="84">
        <f>+$D$1305</f>
        <v>0.9</v>
      </c>
      <c r="J1462" s="79">
        <f>+J1460</f>
        <v>15</v>
      </c>
      <c r="K1462" s="81">
        <f t="shared" ref="K1462" si="1103">+I1462*J1462</f>
        <v>13.5</v>
      </c>
      <c r="L1462" s="78">
        <f>+L1460</f>
        <v>0.9</v>
      </c>
      <c r="M1462" s="79">
        <f>+M1460</f>
        <v>15</v>
      </c>
      <c r="N1462" s="81">
        <f t="shared" ref="N1462" si="1104">+L1462*M1462</f>
        <v>13.5</v>
      </c>
      <c r="O1462" s="84">
        <f t="shared" ref="O1462:P1462" si="1105">O1460</f>
        <v>0.55000000000000004</v>
      </c>
      <c r="P1462" s="15">
        <f t="shared" si="1105"/>
        <v>16</v>
      </c>
      <c r="Q1462" s="81">
        <f t="shared" ref="Q1462" si="1106">+O1462*P1462</f>
        <v>8.8000000000000007</v>
      </c>
      <c r="R1462" s="84">
        <f>+R1460</f>
        <v>0.6</v>
      </c>
      <c r="S1462" s="15">
        <f>+S1460</f>
        <v>13</v>
      </c>
      <c r="T1462" s="81">
        <f t="shared" ref="T1462" si="1107">+R1462*S1462</f>
        <v>7.8</v>
      </c>
      <c r="U1462" s="84"/>
      <c r="V1462" s="15"/>
      <c r="W1462" s="81"/>
    </row>
    <row r="1463" spans="1:23" x14ac:dyDescent="0.25">
      <c r="A1463" s="127"/>
      <c r="B1463" s="83" t="s">
        <v>168</v>
      </c>
      <c r="C1463" s="122"/>
      <c r="D1463" s="14"/>
      <c r="E1463" s="123"/>
      <c r="F1463" s="124"/>
      <c r="G1463" s="15"/>
      <c r="H1463" s="81"/>
      <c r="I1463" s="78"/>
      <c r="J1463" s="79"/>
      <c r="K1463" s="80"/>
      <c r="L1463" s="78"/>
      <c r="M1463" s="79"/>
      <c r="N1463" s="80"/>
      <c r="O1463" s="84"/>
      <c r="P1463" s="15"/>
      <c r="Q1463" s="81"/>
      <c r="R1463" s="84"/>
      <c r="S1463" s="15"/>
      <c r="T1463" s="81"/>
      <c r="U1463" s="84">
        <f>+U1461</f>
        <v>0.7</v>
      </c>
      <c r="V1463" s="15">
        <f>V1461</f>
        <v>20</v>
      </c>
      <c r="W1463" s="81">
        <f t="shared" ref="W1463" si="1108">+U1463*V1463</f>
        <v>14</v>
      </c>
    </row>
    <row r="1464" spans="1:23" x14ac:dyDescent="0.25">
      <c r="A1464" s="125" t="s">
        <v>442</v>
      </c>
      <c r="B1464" s="83" t="s">
        <v>169</v>
      </c>
      <c r="C1464" s="84">
        <f>+$D$1299</f>
        <v>0.6</v>
      </c>
      <c r="D1464" s="14">
        <f t="shared" ref="D1464" si="1109">D1462</f>
        <v>13</v>
      </c>
      <c r="E1464" s="123">
        <f t="shared" ref="E1464" si="1110">+C1464*D1464</f>
        <v>7.8</v>
      </c>
      <c r="F1464" s="124">
        <f>+$D$1294</f>
        <v>0.55000000000000004</v>
      </c>
      <c r="G1464" s="15">
        <f t="shared" ref="G1464" si="1111">G1462</f>
        <v>16</v>
      </c>
      <c r="H1464" s="81">
        <f t="shared" ref="H1464" si="1112">+F1464*G1464</f>
        <v>8.8000000000000007</v>
      </c>
      <c r="I1464" s="84">
        <f>+$D$1305</f>
        <v>0.9</v>
      </c>
      <c r="J1464" s="15">
        <f t="shared" ref="J1464" si="1113">J1462</f>
        <v>15</v>
      </c>
      <c r="K1464" s="81">
        <f t="shared" ref="K1464" si="1114">+I1464*J1464</f>
        <v>13.5</v>
      </c>
      <c r="L1464" s="84">
        <f t="shared" ref="L1464:M1464" si="1115">L1462</f>
        <v>0.9</v>
      </c>
      <c r="M1464" s="15">
        <f t="shared" si="1115"/>
        <v>15</v>
      </c>
      <c r="N1464" s="81">
        <f t="shared" ref="N1464" si="1116">+L1464*M1464</f>
        <v>13.5</v>
      </c>
      <c r="O1464" s="84">
        <f t="shared" ref="O1464:P1464" si="1117">O1462</f>
        <v>0.55000000000000004</v>
      </c>
      <c r="P1464" s="15">
        <f t="shared" si="1117"/>
        <v>16</v>
      </c>
      <c r="Q1464" s="81">
        <f t="shared" ref="Q1464" si="1118">+O1464*P1464</f>
        <v>8.8000000000000007</v>
      </c>
      <c r="R1464" s="84">
        <f t="shared" ref="R1464:S1464" si="1119">R1462</f>
        <v>0.6</v>
      </c>
      <c r="S1464" s="15">
        <f t="shared" si="1119"/>
        <v>13</v>
      </c>
      <c r="T1464" s="81">
        <f t="shared" ref="T1464" si="1120">+R1464*S1464</f>
        <v>7.8</v>
      </c>
      <c r="U1464" s="84"/>
      <c r="V1464" s="15"/>
      <c r="W1464" s="81"/>
    </row>
    <row r="1465" spans="1:23" x14ac:dyDescent="0.25">
      <c r="A1465" s="127"/>
      <c r="B1465" s="83" t="s">
        <v>170</v>
      </c>
      <c r="C1465" s="122"/>
      <c r="D1465" s="14"/>
      <c r="E1465" s="123"/>
      <c r="F1465" s="124"/>
      <c r="G1465" s="15"/>
      <c r="H1465" s="81"/>
      <c r="I1465" s="78"/>
      <c r="J1465" s="79"/>
      <c r="K1465" s="80"/>
      <c r="L1465" s="78"/>
      <c r="M1465" s="79"/>
      <c r="N1465" s="80"/>
      <c r="O1465" s="84"/>
      <c r="P1465" s="15"/>
      <c r="Q1465" s="81"/>
      <c r="R1465" s="84"/>
      <c r="S1465" s="15"/>
      <c r="T1465" s="81"/>
      <c r="U1465" s="84">
        <f>+U1463</f>
        <v>0.7</v>
      </c>
      <c r="V1465" s="15">
        <f>V1463</f>
        <v>20</v>
      </c>
      <c r="W1465" s="81">
        <f t="shared" ref="W1465" si="1121">+U1465*V1465</f>
        <v>14</v>
      </c>
    </row>
    <row r="1466" spans="1:23" x14ac:dyDescent="0.25">
      <c r="A1466" s="125" t="s">
        <v>443</v>
      </c>
      <c r="B1466" s="83" t="s">
        <v>171</v>
      </c>
      <c r="C1466" s="84">
        <f>+$D$1299</f>
        <v>0.6</v>
      </c>
      <c r="D1466" s="14">
        <f t="shared" si="1079"/>
        <v>13</v>
      </c>
      <c r="E1466" s="123">
        <f t="shared" ref="E1466" si="1122">+C1466*D1466</f>
        <v>7.8</v>
      </c>
      <c r="F1466" s="124">
        <f>+$D$1294</f>
        <v>0.55000000000000004</v>
      </c>
      <c r="G1466" s="15">
        <f>+G1464</f>
        <v>16</v>
      </c>
      <c r="H1466" s="81">
        <f t="shared" ref="H1466" si="1123">+F1466*G1466</f>
        <v>8.8000000000000007</v>
      </c>
      <c r="I1466" s="84">
        <f>+$D$1305</f>
        <v>0.9</v>
      </c>
      <c r="J1466" s="79">
        <f>+J1464</f>
        <v>15</v>
      </c>
      <c r="K1466" s="81">
        <f t="shared" ref="K1466" si="1124">+I1466*J1466</f>
        <v>13.5</v>
      </c>
      <c r="L1466" s="78">
        <f>+L1464</f>
        <v>0.9</v>
      </c>
      <c r="M1466" s="79">
        <f>+M1464</f>
        <v>15</v>
      </c>
      <c r="N1466" s="81">
        <f t="shared" ref="N1466" si="1125">+L1466*M1466</f>
        <v>13.5</v>
      </c>
      <c r="O1466" s="84">
        <f t="shared" ref="O1466:P1466" si="1126">O1464</f>
        <v>0.55000000000000004</v>
      </c>
      <c r="P1466" s="15">
        <f t="shared" si="1126"/>
        <v>16</v>
      </c>
      <c r="Q1466" s="81">
        <f t="shared" ref="Q1466" si="1127">+O1466*P1466</f>
        <v>8.8000000000000007</v>
      </c>
      <c r="R1466" s="84">
        <f>+R1464</f>
        <v>0.6</v>
      </c>
      <c r="S1466" s="15">
        <f>+S1464</f>
        <v>13</v>
      </c>
      <c r="T1466" s="81">
        <f t="shared" ref="T1466" si="1128">+R1466*S1466</f>
        <v>7.8</v>
      </c>
      <c r="U1466" s="84"/>
      <c r="V1466" s="15"/>
      <c r="W1466" s="81"/>
    </row>
    <row r="1467" spans="1:23" x14ac:dyDescent="0.25">
      <c r="A1467" s="127"/>
      <c r="B1467" s="83" t="s">
        <v>172</v>
      </c>
      <c r="C1467" s="122"/>
      <c r="D1467" s="14"/>
      <c r="E1467" s="123"/>
      <c r="F1467" s="124"/>
      <c r="G1467" s="15"/>
      <c r="H1467" s="81"/>
      <c r="I1467" s="78"/>
      <c r="J1467" s="79"/>
      <c r="K1467" s="80"/>
      <c r="L1467" s="78"/>
      <c r="M1467" s="79"/>
      <c r="N1467" s="80"/>
      <c r="O1467" s="84"/>
      <c r="P1467" s="15"/>
      <c r="Q1467" s="81"/>
      <c r="R1467" s="84"/>
      <c r="S1467" s="15"/>
      <c r="T1467" s="81"/>
      <c r="U1467" s="84">
        <f>+U1465</f>
        <v>0.7</v>
      </c>
      <c r="V1467" s="15">
        <f>V1465</f>
        <v>20</v>
      </c>
      <c r="W1467" s="81">
        <f t="shared" ref="W1467" si="1129">+U1467*V1467</f>
        <v>14</v>
      </c>
    </row>
    <row r="1468" spans="1:23" x14ac:dyDescent="0.25">
      <c r="A1468" s="125" t="s">
        <v>444</v>
      </c>
      <c r="B1468" s="83" t="s">
        <v>173</v>
      </c>
      <c r="C1468" s="84">
        <f>+$D$1299</f>
        <v>0.6</v>
      </c>
      <c r="D1468" s="14">
        <f t="shared" ref="D1468" si="1130">D1466</f>
        <v>13</v>
      </c>
      <c r="E1468" s="123">
        <f t="shared" ref="E1468" si="1131">+C1468*D1468</f>
        <v>7.8</v>
      </c>
      <c r="F1468" s="124">
        <f>+$D$1294</f>
        <v>0.55000000000000004</v>
      </c>
      <c r="G1468" s="15">
        <f t="shared" ref="G1468" si="1132">G1466</f>
        <v>16</v>
      </c>
      <c r="H1468" s="81">
        <f t="shared" ref="H1468" si="1133">+F1468*G1468</f>
        <v>8.8000000000000007</v>
      </c>
      <c r="I1468" s="84">
        <f>+$D$1305</f>
        <v>0.9</v>
      </c>
      <c r="J1468" s="15">
        <f t="shared" ref="J1468" si="1134">J1466</f>
        <v>15</v>
      </c>
      <c r="K1468" s="81">
        <f t="shared" ref="K1468" si="1135">+I1468*J1468</f>
        <v>13.5</v>
      </c>
      <c r="L1468" s="84">
        <f t="shared" ref="L1468:M1468" si="1136">L1466</f>
        <v>0.9</v>
      </c>
      <c r="M1468" s="15">
        <f t="shared" si="1136"/>
        <v>15</v>
      </c>
      <c r="N1468" s="81">
        <f t="shared" ref="N1468" si="1137">+L1468*M1468</f>
        <v>13.5</v>
      </c>
      <c r="O1468" s="84">
        <f t="shared" ref="O1468:P1468" si="1138">O1466</f>
        <v>0.55000000000000004</v>
      </c>
      <c r="P1468" s="15">
        <f t="shared" si="1138"/>
        <v>16</v>
      </c>
      <c r="Q1468" s="81">
        <f t="shared" ref="Q1468" si="1139">+O1468*P1468</f>
        <v>8.8000000000000007</v>
      </c>
      <c r="R1468" s="84">
        <f t="shared" ref="R1468:S1468" si="1140">R1466</f>
        <v>0.6</v>
      </c>
      <c r="S1468" s="15">
        <f t="shared" si="1140"/>
        <v>13</v>
      </c>
      <c r="T1468" s="81">
        <f t="shared" ref="T1468" si="1141">+R1468*S1468</f>
        <v>7.8</v>
      </c>
      <c r="U1468" s="84"/>
      <c r="V1468" s="15"/>
      <c r="W1468" s="81"/>
    </row>
    <row r="1469" spans="1:23" x14ac:dyDescent="0.25">
      <c r="A1469" s="127"/>
      <c r="B1469" s="83" t="s">
        <v>174</v>
      </c>
      <c r="C1469" s="122"/>
      <c r="D1469" s="14"/>
      <c r="E1469" s="123"/>
      <c r="F1469" s="124"/>
      <c r="G1469" s="15"/>
      <c r="H1469" s="81"/>
      <c r="I1469" s="78"/>
      <c r="J1469" s="79"/>
      <c r="K1469" s="80"/>
      <c r="L1469" s="78"/>
      <c r="M1469" s="79"/>
      <c r="N1469" s="80"/>
      <c r="O1469" s="84"/>
      <c r="P1469" s="15"/>
      <c r="Q1469" s="81"/>
      <c r="R1469" s="84"/>
      <c r="S1469" s="15"/>
      <c r="T1469" s="81"/>
      <c r="U1469" s="84">
        <f>+U1467</f>
        <v>0.7</v>
      </c>
      <c r="V1469" s="15">
        <f>V1467</f>
        <v>20</v>
      </c>
      <c r="W1469" s="81">
        <f t="shared" ref="W1469" si="1142">+U1469*V1469</f>
        <v>14</v>
      </c>
    </row>
    <row r="1470" spans="1:23" x14ac:dyDescent="0.25">
      <c r="A1470" s="125" t="s">
        <v>445</v>
      </c>
      <c r="B1470" s="83" t="s">
        <v>175</v>
      </c>
      <c r="C1470" s="84">
        <f>+$D$1299</f>
        <v>0.6</v>
      </c>
      <c r="D1470" s="14">
        <f t="shared" si="1079"/>
        <v>13</v>
      </c>
      <c r="E1470" s="123">
        <f t="shared" ref="E1470" si="1143">+C1470*D1470</f>
        <v>7.8</v>
      </c>
      <c r="F1470" s="124">
        <f>+$D$1294</f>
        <v>0.55000000000000004</v>
      </c>
      <c r="G1470" s="15">
        <f>+G1468</f>
        <v>16</v>
      </c>
      <c r="H1470" s="81">
        <f t="shared" ref="H1470" si="1144">+F1470*G1470</f>
        <v>8.8000000000000007</v>
      </c>
      <c r="I1470" s="84">
        <f>+$D$1305</f>
        <v>0.9</v>
      </c>
      <c r="J1470" s="79">
        <f>+J1468</f>
        <v>15</v>
      </c>
      <c r="K1470" s="81">
        <f t="shared" ref="K1470" si="1145">+I1470*J1470</f>
        <v>13.5</v>
      </c>
      <c r="L1470" s="78">
        <f>+L1468</f>
        <v>0.9</v>
      </c>
      <c r="M1470" s="79">
        <f>+M1468</f>
        <v>15</v>
      </c>
      <c r="N1470" s="81">
        <f t="shared" ref="N1470" si="1146">+L1470*M1470</f>
        <v>13.5</v>
      </c>
      <c r="O1470" s="84">
        <f t="shared" ref="O1470:P1470" si="1147">O1468</f>
        <v>0.55000000000000004</v>
      </c>
      <c r="P1470" s="15">
        <f t="shared" si="1147"/>
        <v>16</v>
      </c>
      <c r="Q1470" s="81">
        <f t="shared" ref="Q1470" si="1148">+O1470*P1470</f>
        <v>8.8000000000000007</v>
      </c>
      <c r="R1470" s="84">
        <f>+R1468</f>
        <v>0.6</v>
      </c>
      <c r="S1470" s="15">
        <f>+S1468</f>
        <v>13</v>
      </c>
      <c r="T1470" s="81">
        <f t="shared" ref="T1470" si="1149">+R1470*S1470</f>
        <v>7.8</v>
      </c>
      <c r="U1470" s="84"/>
      <c r="V1470" s="15"/>
      <c r="W1470" s="81"/>
    </row>
    <row r="1471" spans="1:23" x14ac:dyDescent="0.25">
      <c r="A1471" s="127"/>
      <c r="B1471" s="83" t="s">
        <v>176</v>
      </c>
      <c r="C1471" s="122"/>
      <c r="D1471" s="14"/>
      <c r="E1471" s="123"/>
      <c r="F1471" s="124"/>
      <c r="G1471" s="15"/>
      <c r="H1471" s="81"/>
      <c r="I1471" s="78"/>
      <c r="J1471" s="79"/>
      <c r="K1471" s="80"/>
      <c r="L1471" s="78"/>
      <c r="M1471" s="79"/>
      <c r="N1471" s="80"/>
      <c r="O1471" s="84"/>
      <c r="P1471" s="15"/>
      <c r="Q1471" s="81"/>
      <c r="R1471" s="84"/>
      <c r="S1471" s="15"/>
      <c r="T1471" s="81"/>
      <c r="U1471" s="84">
        <f>+U1469</f>
        <v>0.7</v>
      </c>
      <c r="V1471" s="15">
        <f>V1469</f>
        <v>20</v>
      </c>
      <c r="W1471" s="81">
        <f t="shared" ref="W1471" si="1150">+U1471*V1471</f>
        <v>14</v>
      </c>
    </row>
    <row r="1472" spans="1:23" x14ac:dyDescent="0.25">
      <c r="A1472" s="125" t="s">
        <v>446</v>
      </c>
      <c r="B1472" s="83" t="s">
        <v>177</v>
      </c>
      <c r="C1472" s="84">
        <f>+$D$1299</f>
        <v>0.6</v>
      </c>
      <c r="D1472" s="14">
        <f t="shared" ref="D1472" si="1151">D1470</f>
        <v>13</v>
      </c>
      <c r="E1472" s="123">
        <f t="shared" ref="E1472" si="1152">+C1472*D1472</f>
        <v>7.8</v>
      </c>
      <c r="F1472" s="124">
        <f>+$D$1294</f>
        <v>0.55000000000000004</v>
      </c>
      <c r="G1472" s="15">
        <f t="shared" ref="G1472" si="1153">G1470</f>
        <v>16</v>
      </c>
      <c r="H1472" s="81">
        <f t="shared" ref="H1472" si="1154">+F1472*G1472</f>
        <v>8.8000000000000007</v>
      </c>
      <c r="I1472" s="84">
        <f>+$D$1305</f>
        <v>0.9</v>
      </c>
      <c r="J1472" s="15">
        <f t="shared" ref="J1472" si="1155">J1470</f>
        <v>15</v>
      </c>
      <c r="K1472" s="81">
        <f t="shared" ref="K1472" si="1156">+I1472*J1472</f>
        <v>13.5</v>
      </c>
      <c r="L1472" s="84">
        <f t="shared" ref="L1472:M1472" si="1157">L1470</f>
        <v>0.9</v>
      </c>
      <c r="M1472" s="15">
        <f t="shared" si="1157"/>
        <v>15</v>
      </c>
      <c r="N1472" s="81">
        <f t="shared" ref="N1472" si="1158">+L1472*M1472</f>
        <v>13.5</v>
      </c>
      <c r="O1472" s="84">
        <f t="shared" ref="O1472:P1472" si="1159">O1470</f>
        <v>0.55000000000000004</v>
      </c>
      <c r="P1472" s="15">
        <f t="shared" si="1159"/>
        <v>16</v>
      </c>
      <c r="Q1472" s="81">
        <f t="shared" ref="Q1472" si="1160">+O1472*P1472</f>
        <v>8.8000000000000007</v>
      </c>
      <c r="R1472" s="84">
        <f t="shared" ref="R1472:S1472" si="1161">R1470</f>
        <v>0.6</v>
      </c>
      <c r="S1472" s="15">
        <f t="shared" si="1161"/>
        <v>13</v>
      </c>
      <c r="T1472" s="81">
        <f t="shared" ref="T1472" si="1162">+R1472*S1472</f>
        <v>7.8</v>
      </c>
      <c r="U1472" s="84"/>
      <c r="V1472" s="15"/>
      <c r="W1472" s="81"/>
    </row>
    <row r="1473" spans="1:23" x14ac:dyDescent="0.25">
      <c r="A1473" s="127"/>
      <c r="B1473" s="83" t="s">
        <v>178</v>
      </c>
      <c r="C1473" s="122"/>
      <c r="D1473" s="14"/>
      <c r="E1473" s="123"/>
      <c r="F1473" s="124"/>
      <c r="G1473" s="15"/>
      <c r="H1473" s="81"/>
      <c r="I1473" s="78"/>
      <c r="J1473" s="79"/>
      <c r="K1473" s="80"/>
      <c r="L1473" s="78"/>
      <c r="M1473" s="79"/>
      <c r="N1473" s="80"/>
      <c r="O1473" s="84"/>
      <c r="P1473" s="15"/>
      <c r="Q1473" s="81"/>
      <c r="R1473" s="84"/>
      <c r="S1473" s="15"/>
      <c r="T1473" s="81"/>
      <c r="U1473" s="84">
        <f>+U1471</f>
        <v>0.7</v>
      </c>
      <c r="V1473" s="15">
        <f>V1471</f>
        <v>20</v>
      </c>
      <c r="W1473" s="81">
        <f t="shared" ref="W1473" si="1163">+U1473*V1473</f>
        <v>14</v>
      </c>
    </row>
    <row r="1474" spans="1:23" x14ac:dyDescent="0.25">
      <c r="A1474" s="125" t="s">
        <v>447</v>
      </c>
      <c r="B1474" s="83" t="s">
        <v>179</v>
      </c>
      <c r="C1474" s="84">
        <f>+$D$1299</f>
        <v>0.6</v>
      </c>
      <c r="D1474" s="14">
        <f t="shared" ref="D1474:D1490" si="1164">D1472</f>
        <v>13</v>
      </c>
      <c r="E1474" s="123">
        <f t="shared" ref="E1474" si="1165">+C1474*D1474</f>
        <v>7.8</v>
      </c>
      <c r="F1474" s="124">
        <f>+$D$1294</f>
        <v>0.55000000000000004</v>
      </c>
      <c r="G1474" s="15">
        <f>+G1472</f>
        <v>16</v>
      </c>
      <c r="H1474" s="81">
        <f t="shared" ref="H1474" si="1166">+F1474*G1474</f>
        <v>8.8000000000000007</v>
      </c>
      <c r="I1474" s="84">
        <f>+$D$1305</f>
        <v>0.9</v>
      </c>
      <c r="J1474" s="79">
        <f>+J1472</f>
        <v>15</v>
      </c>
      <c r="K1474" s="81">
        <f t="shared" ref="K1474" si="1167">+I1474*J1474</f>
        <v>13.5</v>
      </c>
      <c r="L1474" s="78">
        <f>+L1472</f>
        <v>0.9</v>
      </c>
      <c r="M1474" s="79">
        <f>+M1472</f>
        <v>15</v>
      </c>
      <c r="N1474" s="81">
        <f t="shared" ref="N1474" si="1168">+L1474*M1474</f>
        <v>13.5</v>
      </c>
      <c r="O1474" s="84">
        <f t="shared" ref="O1474:P1474" si="1169">O1472</f>
        <v>0.55000000000000004</v>
      </c>
      <c r="P1474" s="15">
        <f t="shared" si="1169"/>
        <v>16</v>
      </c>
      <c r="Q1474" s="81">
        <f t="shared" ref="Q1474" si="1170">+O1474*P1474</f>
        <v>8.8000000000000007</v>
      </c>
      <c r="R1474" s="84">
        <f>+R1472</f>
        <v>0.6</v>
      </c>
      <c r="S1474" s="15">
        <f>+S1472</f>
        <v>13</v>
      </c>
      <c r="T1474" s="81">
        <f t="shared" ref="T1474" si="1171">+R1474*S1474</f>
        <v>7.8</v>
      </c>
      <c r="U1474" s="84"/>
      <c r="V1474" s="15"/>
      <c r="W1474" s="81"/>
    </row>
    <row r="1475" spans="1:23" x14ac:dyDescent="0.25">
      <c r="A1475" s="127"/>
      <c r="B1475" s="83" t="s">
        <v>180</v>
      </c>
      <c r="C1475" s="122"/>
      <c r="D1475" s="14"/>
      <c r="E1475" s="123"/>
      <c r="F1475" s="124"/>
      <c r="G1475" s="15"/>
      <c r="H1475" s="81"/>
      <c r="I1475" s="78"/>
      <c r="J1475" s="79"/>
      <c r="K1475" s="80"/>
      <c r="L1475" s="78"/>
      <c r="M1475" s="79"/>
      <c r="N1475" s="80"/>
      <c r="O1475" s="84"/>
      <c r="P1475" s="15"/>
      <c r="Q1475" s="81"/>
      <c r="R1475" s="84"/>
      <c r="S1475" s="15"/>
      <c r="T1475" s="81"/>
      <c r="U1475" s="84">
        <f>+U1473</f>
        <v>0.7</v>
      </c>
      <c r="V1475" s="15">
        <f>V1473</f>
        <v>20</v>
      </c>
      <c r="W1475" s="81">
        <f t="shared" ref="W1475" si="1172">+U1475*V1475</f>
        <v>14</v>
      </c>
    </row>
    <row r="1476" spans="1:23" x14ac:dyDescent="0.25">
      <c r="A1476" s="125" t="s">
        <v>448</v>
      </c>
      <c r="B1476" s="83" t="s">
        <v>181</v>
      </c>
      <c r="C1476" s="84">
        <f>+$D$1299</f>
        <v>0.6</v>
      </c>
      <c r="D1476" s="14">
        <f t="shared" ref="D1476" si="1173">D1474</f>
        <v>13</v>
      </c>
      <c r="E1476" s="123">
        <f t="shared" ref="E1476" si="1174">+C1476*D1476</f>
        <v>7.8</v>
      </c>
      <c r="F1476" s="124">
        <f>+$D$1294</f>
        <v>0.55000000000000004</v>
      </c>
      <c r="G1476" s="15">
        <f t="shared" ref="G1476" si="1175">G1474</f>
        <v>16</v>
      </c>
      <c r="H1476" s="81">
        <f t="shared" ref="H1476" si="1176">+F1476*G1476</f>
        <v>8.8000000000000007</v>
      </c>
      <c r="I1476" s="84">
        <f>+$D$1305</f>
        <v>0.9</v>
      </c>
      <c r="J1476" s="15">
        <f t="shared" ref="J1476" si="1177">J1474</f>
        <v>15</v>
      </c>
      <c r="K1476" s="81">
        <f t="shared" ref="K1476" si="1178">+I1476*J1476</f>
        <v>13.5</v>
      </c>
      <c r="L1476" s="84">
        <f t="shared" ref="L1476:M1476" si="1179">L1474</f>
        <v>0.9</v>
      </c>
      <c r="M1476" s="15">
        <f t="shared" si="1179"/>
        <v>15</v>
      </c>
      <c r="N1476" s="81">
        <f t="shared" ref="N1476" si="1180">+L1476*M1476</f>
        <v>13.5</v>
      </c>
      <c r="O1476" s="84">
        <f t="shared" ref="O1476:P1476" si="1181">O1474</f>
        <v>0.55000000000000004</v>
      </c>
      <c r="P1476" s="15">
        <f t="shared" si="1181"/>
        <v>16</v>
      </c>
      <c r="Q1476" s="81">
        <f t="shared" ref="Q1476" si="1182">+O1476*P1476</f>
        <v>8.8000000000000007</v>
      </c>
      <c r="R1476" s="84">
        <f t="shared" ref="R1476:S1476" si="1183">R1474</f>
        <v>0.6</v>
      </c>
      <c r="S1476" s="15">
        <f t="shared" si="1183"/>
        <v>13</v>
      </c>
      <c r="T1476" s="81">
        <f t="shared" ref="T1476" si="1184">+R1476*S1476</f>
        <v>7.8</v>
      </c>
      <c r="U1476" s="84"/>
      <c r="V1476" s="15"/>
      <c r="W1476" s="81"/>
    </row>
    <row r="1477" spans="1:23" x14ac:dyDescent="0.25">
      <c r="A1477" s="127"/>
      <c r="B1477" s="83" t="s">
        <v>182</v>
      </c>
      <c r="C1477" s="122"/>
      <c r="D1477" s="14"/>
      <c r="E1477" s="123"/>
      <c r="F1477" s="124"/>
      <c r="G1477" s="15"/>
      <c r="H1477" s="81"/>
      <c r="I1477" s="78"/>
      <c r="J1477" s="79"/>
      <c r="K1477" s="80"/>
      <c r="L1477" s="78"/>
      <c r="M1477" s="79"/>
      <c r="N1477" s="80"/>
      <c r="O1477" s="84"/>
      <c r="P1477" s="15"/>
      <c r="Q1477" s="81"/>
      <c r="R1477" s="84"/>
      <c r="S1477" s="15"/>
      <c r="T1477" s="81"/>
      <c r="U1477" s="84">
        <f>+U1475</f>
        <v>0.7</v>
      </c>
      <c r="V1477" s="15">
        <f>V1475</f>
        <v>20</v>
      </c>
      <c r="W1477" s="81">
        <f t="shared" ref="W1477" si="1185">+U1477*V1477</f>
        <v>14</v>
      </c>
    </row>
    <row r="1478" spans="1:23" x14ac:dyDescent="0.25">
      <c r="A1478" s="125" t="s">
        <v>449</v>
      </c>
      <c r="B1478" s="83" t="s">
        <v>183</v>
      </c>
      <c r="C1478" s="84">
        <f>+$D$1299</f>
        <v>0.6</v>
      </c>
      <c r="D1478" s="14">
        <f t="shared" si="1164"/>
        <v>13</v>
      </c>
      <c r="E1478" s="123">
        <f t="shared" ref="E1478" si="1186">+C1478*D1478</f>
        <v>7.8</v>
      </c>
      <c r="F1478" s="124">
        <f>+$D$1294</f>
        <v>0.55000000000000004</v>
      </c>
      <c r="G1478" s="15">
        <f>+G1476</f>
        <v>16</v>
      </c>
      <c r="H1478" s="81">
        <f t="shared" ref="H1478" si="1187">+F1478*G1478</f>
        <v>8.8000000000000007</v>
      </c>
      <c r="I1478" s="84">
        <f>+$D$1305</f>
        <v>0.9</v>
      </c>
      <c r="J1478" s="79">
        <f>+J1476</f>
        <v>15</v>
      </c>
      <c r="K1478" s="81">
        <f t="shared" ref="K1478" si="1188">+I1478*J1478</f>
        <v>13.5</v>
      </c>
      <c r="L1478" s="78">
        <f>+L1476</f>
        <v>0.9</v>
      </c>
      <c r="M1478" s="79">
        <f>+M1476</f>
        <v>15</v>
      </c>
      <c r="N1478" s="81">
        <f t="shared" ref="N1478" si="1189">+L1478*M1478</f>
        <v>13.5</v>
      </c>
      <c r="O1478" s="84">
        <f t="shared" ref="O1478:P1478" si="1190">O1476</f>
        <v>0.55000000000000004</v>
      </c>
      <c r="P1478" s="15">
        <f t="shared" si="1190"/>
        <v>16</v>
      </c>
      <c r="Q1478" s="81">
        <f t="shared" ref="Q1478" si="1191">+O1478*P1478</f>
        <v>8.8000000000000007</v>
      </c>
      <c r="R1478" s="84">
        <f>+R1476</f>
        <v>0.6</v>
      </c>
      <c r="S1478" s="15">
        <f>+S1476</f>
        <v>13</v>
      </c>
      <c r="T1478" s="81">
        <f t="shared" ref="T1478" si="1192">+R1478*S1478</f>
        <v>7.8</v>
      </c>
      <c r="U1478" s="84"/>
      <c r="V1478" s="15"/>
      <c r="W1478" s="81"/>
    </row>
    <row r="1479" spans="1:23" x14ac:dyDescent="0.25">
      <c r="A1479" s="127"/>
      <c r="B1479" s="83" t="s">
        <v>184</v>
      </c>
      <c r="C1479" s="122"/>
      <c r="D1479" s="14"/>
      <c r="E1479" s="123"/>
      <c r="F1479" s="124"/>
      <c r="G1479" s="15"/>
      <c r="H1479" s="81"/>
      <c r="I1479" s="78"/>
      <c r="J1479" s="79"/>
      <c r="K1479" s="80"/>
      <c r="L1479" s="78"/>
      <c r="M1479" s="79"/>
      <c r="N1479" s="80"/>
      <c r="O1479" s="84"/>
      <c r="P1479" s="15"/>
      <c r="Q1479" s="81"/>
      <c r="R1479" s="84"/>
      <c r="S1479" s="15"/>
      <c r="T1479" s="81"/>
      <c r="U1479" s="84">
        <f>+U1477</f>
        <v>0.7</v>
      </c>
      <c r="V1479" s="15">
        <f>V1477</f>
        <v>20</v>
      </c>
      <c r="W1479" s="81">
        <f t="shared" ref="W1479" si="1193">+U1479*V1479</f>
        <v>14</v>
      </c>
    </row>
    <row r="1480" spans="1:23" x14ac:dyDescent="0.25">
      <c r="A1480" s="125" t="s">
        <v>450</v>
      </c>
      <c r="B1480" s="83" t="s">
        <v>185</v>
      </c>
      <c r="C1480" s="84">
        <f>+$D$1299</f>
        <v>0.6</v>
      </c>
      <c r="D1480" s="14">
        <f t="shared" ref="D1480" si="1194">D1478</f>
        <v>13</v>
      </c>
      <c r="E1480" s="123">
        <f t="shared" ref="E1480" si="1195">+C1480*D1480</f>
        <v>7.8</v>
      </c>
      <c r="F1480" s="124">
        <f>+$D$1294</f>
        <v>0.55000000000000004</v>
      </c>
      <c r="G1480" s="15">
        <f t="shared" ref="G1480" si="1196">G1478</f>
        <v>16</v>
      </c>
      <c r="H1480" s="81">
        <f t="shared" ref="H1480" si="1197">+F1480*G1480</f>
        <v>8.8000000000000007</v>
      </c>
      <c r="I1480" s="84">
        <f>+$D$1305</f>
        <v>0.9</v>
      </c>
      <c r="J1480" s="15">
        <f t="shared" ref="J1480" si="1198">J1478</f>
        <v>15</v>
      </c>
      <c r="K1480" s="81">
        <f t="shared" ref="K1480" si="1199">+I1480*J1480</f>
        <v>13.5</v>
      </c>
      <c r="L1480" s="84">
        <f t="shared" ref="L1480:M1480" si="1200">L1478</f>
        <v>0.9</v>
      </c>
      <c r="M1480" s="15">
        <f t="shared" si="1200"/>
        <v>15</v>
      </c>
      <c r="N1480" s="81">
        <f t="shared" ref="N1480" si="1201">+L1480*M1480</f>
        <v>13.5</v>
      </c>
      <c r="O1480" s="84">
        <f t="shared" ref="O1480:P1480" si="1202">O1478</f>
        <v>0.55000000000000004</v>
      </c>
      <c r="P1480" s="15">
        <f t="shared" si="1202"/>
        <v>16</v>
      </c>
      <c r="Q1480" s="81">
        <f t="shared" ref="Q1480" si="1203">+O1480*P1480</f>
        <v>8.8000000000000007</v>
      </c>
      <c r="R1480" s="84">
        <f t="shared" ref="R1480:S1480" si="1204">R1478</f>
        <v>0.6</v>
      </c>
      <c r="S1480" s="15">
        <f t="shared" si="1204"/>
        <v>13</v>
      </c>
      <c r="T1480" s="81">
        <f t="shared" ref="T1480" si="1205">+R1480*S1480</f>
        <v>7.8</v>
      </c>
      <c r="U1480" s="84"/>
      <c r="V1480" s="15"/>
      <c r="W1480" s="81"/>
    </row>
    <row r="1481" spans="1:23" x14ac:dyDescent="0.25">
      <c r="A1481" s="127"/>
      <c r="B1481" s="83" t="s">
        <v>186</v>
      </c>
      <c r="C1481" s="122"/>
      <c r="D1481" s="14"/>
      <c r="E1481" s="123"/>
      <c r="F1481" s="124"/>
      <c r="G1481" s="15"/>
      <c r="H1481" s="81"/>
      <c r="I1481" s="78"/>
      <c r="J1481" s="79"/>
      <c r="K1481" s="80"/>
      <c r="L1481" s="78"/>
      <c r="M1481" s="79"/>
      <c r="N1481" s="80"/>
      <c r="O1481" s="84"/>
      <c r="P1481" s="15"/>
      <c r="Q1481" s="81"/>
      <c r="R1481" s="84"/>
      <c r="S1481" s="15"/>
      <c r="T1481" s="81"/>
      <c r="U1481" s="84">
        <f>+U1479</f>
        <v>0.7</v>
      </c>
      <c r="V1481" s="15">
        <f>V1479</f>
        <v>20</v>
      </c>
      <c r="W1481" s="81">
        <f t="shared" ref="W1481" si="1206">+U1481*V1481</f>
        <v>14</v>
      </c>
    </row>
    <row r="1482" spans="1:23" x14ac:dyDescent="0.25">
      <c r="A1482" s="125" t="s">
        <v>451</v>
      </c>
      <c r="B1482" s="83" t="s">
        <v>187</v>
      </c>
      <c r="C1482" s="84">
        <f>+$D$1299</f>
        <v>0.6</v>
      </c>
      <c r="D1482" s="14">
        <f t="shared" si="1164"/>
        <v>13</v>
      </c>
      <c r="E1482" s="123">
        <f t="shared" ref="E1482" si="1207">+C1482*D1482</f>
        <v>7.8</v>
      </c>
      <c r="F1482" s="124">
        <f>+$D$1294</f>
        <v>0.55000000000000004</v>
      </c>
      <c r="G1482" s="15">
        <f>+G1480</f>
        <v>16</v>
      </c>
      <c r="H1482" s="81">
        <f t="shared" ref="H1482" si="1208">+F1482*G1482</f>
        <v>8.8000000000000007</v>
      </c>
      <c r="I1482" s="84">
        <f>+$D$1305</f>
        <v>0.9</v>
      </c>
      <c r="J1482" s="79">
        <f>+J1480</f>
        <v>15</v>
      </c>
      <c r="K1482" s="81">
        <f t="shared" ref="K1482" si="1209">+I1482*J1482</f>
        <v>13.5</v>
      </c>
      <c r="L1482" s="78">
        <f>+L1480</f>
        <v>0.9</v>
      </c>
      <c r="M1482" s="79">
        <f>+M1480</f>
        <v>15</v>
      </c>
      <c r="N1482" s="81">
        <f t="shared" ref="N1482" si="1210">+L1482*M1482</f>
        <v>13.5</v>
      </c>
      <c r="O1482" s="84">
        <f t="shared" ref="O1482:P1482" si="1211">O1480</f>
        <v>0.55000000000000004</v>
      </c>
      <c r="P1482" s="15">
        <f t="shared" si="1211"/>
        <v>16</v>
      </c>
      <c r="Q1482" s="81">
        <f t="shared" ref="Q1482" si="1212">+O1482*P1482</f>
        <v>8.8000000000000007</v>
      </c>
      <c r="R1482" s="84">
        <f>+R1480</f>
        <v>0.6</v>
      </c>
      <c r="S1482" s="15">
        <f>+S1480</f>
        <v>13</v>
      </c>
      <c r="T1482" s="81">
        <f t="shared" ref="T1482" si="1213">+R1482*S1482</f>
        <v>7.8</v>
      </c>
      <c r="U1482" s="84"/>
      <c r="V1482" s="15"/>
      <c r="W1482" s="81"/>
    </row>
    <row r="1483" spans="1:23" x14ac:dyDescent="0.25">
      <c r="A1483" s="127"/>
      <c r="B1483" s="83" t="s">
        <v>188</v>
      </c>
      <c r="C1483" s="122"/>
      <c r="D1483" s="14"/>
      <c r="E1483" s="123"/>
      <c r="F1483" s="124"/>
      <c r="G1483" s="15"/>
      <c r="H1483" s="81"/>
      <c r="I1483" s="78"/>
      <c r="J1483" s="79"/>
      <c r="K1483" s="80"/>
      <c r="L1483" s="78"/>
      <c r="M1483" s="79"/>
      <c r="N1483" s="80"/>
      <c r="O1483" s="84"/>
      <c r="P1483" s="15"/>
      <c r="Q1483" s="81"/>
      <c r="R1483" s="84"/>
      <c r="S1483" s="15"/>
      <c r="T1483" s="81"/>
      <c r="U1483" s="84">
        <f>+U1481</f>
        <v>0.7</v>
      </c>
      <c r="V1483" s="15">
        <f>V1481</f>
        <v>20</v>
      </c>
      <c r="W1483" s="81">
        <f t="shared" ref="W1483" si="1214">+U1483*V1483</f>
        <v>14</v>
      </c>
    </row>
    <row r="1484" spans="1:23" x14ac:dyDescent="0.25">
      <c r="A1484" s="125" t="s">
        <v>452</v>
      </c>
      <c r="B1484" s="83" t="s">
        <v>189</v>
      </c>
      <c r="C1484" s="84">
        <f>+$D$1299</f>
        <v>0.6</v>
      </c>
      <c r="D1484" s="14">
        <f t="shared" ref="D1484" si="1215">D1482</f>
        <v>13</v>
      </c>
      <c r="E1484" s="123">
        <f t="shared" ref="E1484" si="1216">+C1484*D1484</f>
        <v>7.8</v>
      </c>
      <c r="F1484" s="124">
        <f>+$D$1294</f>
        <v>0.55000000000000004</v>
      </c>
      <c r="G1484" s="15">
        <f t="shared" ref="G1484" si="1217">G1482</f>
        <v>16</v>
      </c>
      <c r="H1484" s="81">
        <f t="shared" ref="H1484" si="1218">+F1484*G1484</f>
        <v>8.8000000000000007</v>
      </c>
      <c r="I1484" s="84">
        <f>+$D$1305</f>
        <v>0.9</v>
      </c>
      <c r="J1484" s="15">
        <f t="shared" ref="J1484" si="1219">J1482</f>
        <v>15</v>
      </c>
      <c r="K1484" s="81">
        <f t="shared" ref="K1484" si="1220">+I1484*J1484</f>
        <v>13.5</v>
      </c>
      <c r="L1484" s="84">
        <f t="shared" ref="L1484:M1484" si="1221">L1482</f>
        <v>0.9</v>
      </c>
      <c r="M1484" s="15">
        <f t="shared" si="1221"/>
        <v>15</v>
      </c>
      <c r="N1484" s="81">
        <f t="shared" ref="N1484" si="1222">+L1484*M1484</f>
        <v>13.5</v>
      </c>
      <c r="O1484" s="84">
        <f t="shared" ref="O1484:P1484" si="1223">O1482</f>
        <v>0.55000000000000004</v>
      </c>
      <c r="P1484" s="15">
        <f t="shared" si="1223"/>
        <v>16</v>
      </c>
      <c r="Q1484" s="81">
        <f t="shared" ref="Q1484" si="1224">+O1484*P1484</f>
        <v>8.8000000000000007</v>
      </c>
      <c r="R1484" s="84">
        <f t="shared" ref="R1484:S1484" si="1225">R1482</f>
        <v>0.6</v>
      </c>
      <c r="S1484" s="15">
        <f t="shared" si="1225"/>
        <v>13</v>
      </c>
      <c r="T1484" s="81">
        <f t="shared" ref="T1484" si="1226">+R1484*S1484</f>
        <v>7.8</v>
      </c>
      <c r="U1484" s="84"/>
      <c r="V1484" s="15"/>
      <c r="W1484" s="81"/>
    </row>
    <row r="1485" spans="1:23" x14ac:dyDescent="0.25">
      <c r="A1485" s="127"/>
      <c r="B1485" s="83" t="s">
        <v>190</v>
      </c>
      <c r="C1485" s="122"/>
      <c r="D1485" s="14"/>
      <c r="E1485" s="123"/>
      <c r="F1485" s="124"/>
      <c r="G1485" s="15"/>
      <c r="H1485" s="81"/>
      <c r="I1485" s="78"/>
      <c r="J1485" s="79"/>
      <c r="K1485" s="80"/>
      <c r="L1485" s="78"/>
      <c r="M1485" s="79"/>
      <c r="N1485" s="80"/>
      <c r="O1485" s="84"/>
      <c r="P1485" s="15"/>
      <c r="Q1485" s="81"/>
      <c r="R1485" s="84"/>
      <c r="S1485" s="15"/>
      <c r="T1485" s="81"/>
      <c r="U1485" s="84">
        <f>+U1483</f>
        <v>0.7</v>
      </c>
      <c r="V1485" s="15">
        <f>V1483</f>
        <v>20</v>
      </c>
      <c r="W1485" s="81">
        <f t="shared" ref="W1485" si="1227">+U1485*V1485</f>
        <v>14</v>
      </c>
    </row>
    <row r="1486" spans="1:23" x14ac:dyDescent="0.25">
      <c r="A1486" s="125" t="s">
        <v>453</v>
      </c>
      <c r="B1486" s="83" t="s">
        <v>191</v>
      </c>
      <c r="C1486" s="84">
        <f>+$D$1299</f>
        <v>0.6</v>
      </c>
      <c r="D1486" s="14">
        <f t="shared" si="1164"/>
        <v>13</v>
      </c>
      <c r="E1486" s="123">
        <f t="shared" ref="E1486" si="1228">+C1486*D1486</f>
        <v>7.8</v>
      </c>
      <c r="F1486" s="124">
        <f>+$D$1294</f>
        <v>0.55000000000000004</v>
      </c>
      <c r="G1486" s="15">
        <f>+G1484</f>
        <v>16</v>
      </c>
      <c r="H1486" s="81">
        <f t="shared" ref="H1486" si="1229">+F1486*G1486</f>
        <v>8.8000000000000007</v>
      </c>
      <c r="I1486" s="84">
        <f>+$D$1305</f>
        <v>0.9</v>
      </c>
      <c r="J1486" s="79">
        <f>+J1484</f>
        <v>15</v>
      </c>
      <c r="K1486" s="81">
        <f t="shared" ref="K1486" si="1230">+I1486*J1486</f>
        <v>13.5</v>
      </c>
      <c r="L1486" s="78">
        <f>+L1484</f>
        <v>0.9</v>
      </c>
      <c r="M1486" s="79">
        <f>+M1484</f>
        <v>15</v>
      </c>
      <c r="N1486" s="81">
        <f t="shared" ref="N1486" si="1231">+L1486*M1486</f>
        <v>13.5</v>
      </c>
      <c r="O1486" s="84">
        <f t="shared" ref="O1486:P1486" si="1232">O1484</f>
        <v>0.55000000000000004</v>
      </c>
      <c r="P1486" s="15">
        <f t="shared" si="1232"/>
        <v>16</v>
      </c>
      <c r="Q1486" s="81">
        <f t="shared" ref="Q1486" si="1233">+O1486*P1486</f>
        <v>8.8000000000000007</v>
      </c>
      <c r="R1486" s="84">
        <f>+R1484</f>
        <v>0.6</v>
      </c>
      <c r="S1486" s="15">
        <f>+S1484</f>
        <v>13</v>
      </c>
      <c r="T1486" s="81">
        <f t="shared" ref="T1486" si="1234">+R1486*S1486</f>
        <v>7.8</v>
      </c>
      <c r="U1486" s="84"/>
      <c r="V1486" s="15"/>
      <c r="W1486" s="81"/>
    </row>
    <row r="1487" spans="1:23" x14ac:dyDescent="0.25">
      <c r="A1487" s="127"/>
      <c r="B1487" s="83" t="s">
        <v>192</v>
      </c>
      <c r="C1487" s="122"/>
      <c r="D1487" s="14"/>
      <c r="E1487" s="123"/>
      <c r="F1487" s="124"/>
      <c r="G1487" s="15"/>
      <c r="H1487" s="81"/>
      <c r="I1487" s="78"/>
      <c r="J1487" s="79"/>
      <c r="K1487" s="80"/>
      <c r="L1487" s="78"/>
      <c r="M1487" s="79"/>
      <c r="N1487" s="80"/>
      <c r="O1487" s="84"/>
      <c r="P1487" s="15"/>
      <c r="Q1487" s="81"/>
      <c r="R1487" s="84"/>
      <c r="S1487" s="15"/>
      <c r="T1487" s="81"/>
      <c r="U1487" s="84">
        <f>+U1485</f>
        <v>0.7</v>
      </c>
      <c r="V1487" s="15">
        <f>V1485</f>
        <v>20</v>
      </c>
      <c r="W1487" s="81">
        <f t="shared" ref="W1487" si="1235">+U1487*V1487</f>
        <v>14</v>
      </c>
    </row>
    <row r="1488" spans="1:23" x14ac:dyDescent="0.25">
      <c r="A1488" s="125" t="s">
        <v>454</v>
      </c>
      <c r="B1488" s="83" t="s">
        <v>193</v>
      </c>
      <c r="C1488" s="84">
        <f>+$D$1299</f>
        <v>0.6</v>
      </c>
      <c r="D1488" s="14">
        <f t="shared" ref="D1488" si="1236">D1486</f>
        <v>13</v>
      </c>
      <c r="E1488" s="123">
        <f t="shared" ref="E1488" si="1237">+C1488*D1488</f>
        <v>7.8</v>
      </c>
      <c r="F1488" s="124">
        <f>+$D$1294</f>
        <v>0.55000000000000004</v>
      </c>
      <c r="G1488" s="15">
        <f t="shared" ref="G1488" si="1238">G1486</f>
        <v>16</v>
      </c>
      <c r="H1488" s="81">
        <f t="shared" ref="H1488" si="1239">+F1488*G1488</f>
        <v>8.8000000000000007</v>
      </c>
      <c r="I1488" s="84">
        <f>+$D$1305</f>
        <v>0.9</v>
      </c>
      <c r="J1488" s="15">
        <f t="shared" ref="J1488" si="1240">J1486</f>
        <v>15</v>
      </c>
      <c r="K1488" s="81">
        <f t="shared" ref="K1488" si="1241">+I1488*J1488</f>
        <v>13.5</v>
      </c>
      <c r="L1488" s="84">
        <f t="shared" ref="L1488:M1488" si="1242">L1486</f>
        <v>0.9</v>
      </c>
      <c r="M1488" s="15">
        <f t="shared" si="1242"/>
        <v>15</v>
      </c>
      <c r="N1488" s="81">
        <f t="shared" ref="N1488" si="1243">+L1488*M1488</f>
        <v>13.5</v>
      </c>
      <c r="O1488" s="84">
        <f t="shared" ref="O1488:P1488" si="1244">O1486</f>
        <v>0.55000000000000004</v>
      </c>
      <c r="P1488" s="15">
        <f t="shared" si="1244"/>
        <v>16</v>
      </c>
      <c r="Q1488" s="81">
        <f t="shared" ref="Q1488" si="1245">+O1488*P1488</f>
        <v>8.8000000000000007</v>
      </c>
      <c r="R1488" s="84">
        <f t="shared" ref="R1488:S1488" si="1246">R1486</f>
        <v>0.6</v>
      </c>
      <c r="S1488" s="15">
        <f t="shared" si="1246"/>
        <v>13</v>
      </c>
      <c r="T1488" s="81">
        <f t="shared" ref="T1488" si="1247">+R1488*S1488</f>
        <v>7.8</v>
      </c>
      <c r="U1488" s="84"/>
      <c r="V1488" s="15"/>
      <c r="W1488" s="81"/>
    </row>
    <row r="1489" spans="1:23" x14ac:dyDescent="0.25">
      <c r="A1489" s="127"/>
      <c r="B1489" s="83" t="s">
        <v>194</v>
      </c>
      <c r="C1489" s="122"/>
      <c r="D1489" s="14"/>
      <c r="E1489" s="123"/>
      <c r="F1489" s="124"/>
      <c r="G1489" s="15"/>
      <c r="H1489" s="81"/>
      <c r="I1489" s="78"/>
      <c r="J1489" s="79"/>
      <c r="K1489" s="80"/>
      <c r="L1489" s="78"/>
      <c r="M1489" s="79"/>
      <c r="N1489" s="80"/>
      <c r="O1489" s="84"/>
      <c r="P1489" s="15"/>
      <c r="Q1489" s="81"/>
      <c r="R1489" s="84"/>
      <c r="S1489" s="15"/>
      <c r="T1489" s="81"/>
      <c r="U1489" s="84">
        <f>+U1487</f>
        <v>0.7</v>
      </c>
      <c r="V1489" s="15">
        <f>V1487</f>
        <v>20</v>
      </c>
      <c r="W1489" s="81">
        <f t="shared" ref="W1489" si="1248">+U1489*V1489</f>
        <v>14</v>
      </c>
    </row>
    <row r="1490" spans="1:23" x14ac:dyDescent="0.25">
      <c r="A1490" s="125" t="s">
        <v>455</v>
      </c>
      <c r="B1490" s="83" t="s">
        <v>195</v>
      </c>
      <c r="C1490" s="84">
        <f>+$D$1299</f>
        <v>0.6</v>
      </c>
      <c r="D1490" s="14">
        <f t="shared" si="1164"/>
        <v>13</v>
      </c>
      <c r="E1490" s="123">
        <f t="shared" ref="E1490" si="1249">+C1490*D1490</f>
        <v>7.8</v>
      </c>
      <c r="F1490" s="124">
        <f>+$D$1294</f>
        <v>0.55000000000000004</v>
      </c>
      <c r="G1490" s="15">
        <f>+G1488</f>
        <v>16</v>
      </c>
      <c r="H1490" s="81">
        <f t="shared" ref="H1490" si="1250">+F1490*G1490</f>
        <v>8.8000000000000007</v>
      </c>
      <c r="I1490" s="84">
        <f>+$D$1305</f>
        <v>0.9</v>
      </c>
      <c r="J1490" s="79">
        <f>+J1488</f>
        <v>15</v>
      </c>
      <c r="K1490" s="81">
        <f t="shared" ref="K1490" si="1251">+I1490*J1490</f>
        <v>13.5</v>
      </c>
      <c r="L1490" s="78">
        <f>+L1488</f>
        <v>0.9</v>
      </c>
      <c r="M1490" s="79">
        <f>+M1488</f>
        <v>15</v>
      </c>
      <c r="N1490" s="81">
        <f t="shared" ref="N1490" si="1252">+L1490*M1490</f>
        <v>13.5</v>
      </c>
      <c r="O1490" s="84">
        <f t="shared" ref="O1490:P1490" si="1253">O1488</f>
        <v>0.55000000000000004</v>
      </c>
      <c r="P1490" s="15">
        <f t="shared" si="1253"/>
        <v>16</v>
      </c>
      <c r="Q1490" s="81">
        <f t="shared" ref="Q1490" si="1254">+O1490*P1490</f>
        <v>8.8000000000000007</v>
      </c>
      <c r="R1490" s="84">
        <f>+R1488</f>
        <v>0.6</v>
      </c>
      <c r="S1490" s="15">
        <f>+S1488</f>
        <v>13</v>
      </c>
      <c r="T1490" s="81">
        <f t="shared" ref="T1490" si="1255">+R1490*S1490</f>
        <v>7.8</v>
      </c>
      <c r="U1490" s="84"/>
      <c r="V1490" s="15"/>
      <c r="W1490" s="81"/>
    </row>
    <row r="1491" spans="1:23" x14ac:dyDescent="0.25">
      <c r="A1491" s="127"/>
      <c r="B1491" s="83" t="s">
        <v>196</v>
      </c>
      <c r="C1491" s="122"/>
      <c r="D1491" s="14"/>
      <c r="E1491" s="123"/>
      <c r="F1491" s="124"/>
      <c r="G1491" s="15"/>
      <c r="H1491" s="81"/>
      <c r="I1491" s="78"/>
      <c r="J1491" s="79"/>
      <c r="K1491" s="80"/>
      <c r="L1491" s="78"/>
      <c r="M1491" s="79"/>
      <c r="N1491" s="80"/>
      <c r="O1491" s="84"/>
      <c r="P1491" s="15"/>
      <c r="Q1491" s="81"/>
      <c r="R1491" s="84"/>
      <c r="S1491" s="15"/>
      <c r="T1491" s="81"/>
      <c r="U1491" s="84">
        <f>+U1489</f>
        <v>0.7</v>
      </c>
      <c r="V1491" s="15">
        <f>V1489</f>
        <v>20</v>
      </c>
      <c r="W1491" s="81">
        <f t="shared" ref="W1491" si="1256">+U1491*V1491</f>
        <v>14</v>
      </c>
    </row>
    <row r="1492" spans="1:23" x14ac:dyDescent="0.25">
      <c r="A1492" s="125" t="s">
        <v>456</v>
      </c>
      <c r="B1492" s="83" t="s">
        <v>197</v>
      </c>
      <c r="C1492" s="84">
        <f>+$D$1299</f>
        <v>0.6</v>
      </c>
      <c r="D1492" s="14">
        <f t="shared" ref="D1492" si="1257">D1490</f>
        <v>13</v>
      </c>
      <c r="E1492" s="123">
        <f t="shared" ref="E1492" si="1258">+C1492*D1492</f>
        <v>7.8</v>
      </c>
      <c r="F1492" s="124">
        <f>+$D$1294</f>
        <v>0.55000000000000004</v>
      </c>
      <c r="G1492" s="15">
        <f t="shared" ref="G1492" si="1259">G1490</f>
        <v>16</v>
      </c>
      <c r="H1492" s="81">
        <f t="shared" ref="H1492" si="1260">+F1492*G1492</f>
        <v>8.8000000000000007</v>
      </c>
      <c r="I1492" s="84">
        <f>+$D$1305</f>
        <v>0.9</v>
      </c>
      <c r="J1492" s="15">
        <f t="shared" ref="J1492" si="1261">J1490</f>
        <v>15</v>
      </c>
      <c r="K1492" s="81">
        <f t="shared" ref="K1492" si="1262">+I1492*J1492</f>
        <v>13.5</v>
      </c>
      <c r="L1492" s="84">
        <f t="shared" ref="L1492:M1492" si="1263">L1490</f>
        <v>0.9</v>
      </c>
      <c r="M1492" s="15">
        <f t="shared" si="1263"/>
        <v>15</v>
      </c>
      <c r="N1492" s="81">
        <f t="shared" ref="N1492" si="1264">+L1492*M1492</f>
        <v>13.5</v>
      </c>
      <c r="O1492" s="84">
        <f t="shared" ref="O1492:P1492" si="1265">O1490</f>
        <v>0.55000000000000004</v>
      </c>
      <c r="P1492" s="15">
        <f t="shared" si="1265"/>
        <v>16</v>
      </c>
      <c r="Q1492" s="81">
        <f t="shared" ref="Q1492" si="1266">+O1492*P1492</f>
        <v>8.8000000000000007</v>
      </c>
      <c r="R1492" s="84">
        <f t="shared" ref="R1492:S1492" si="1267">R1490</f>
        <v>0.6</v>
      </c>
      <c r="S1492" s="15">
        <f t="shared" si="1267"/>
        <v>13</v>
      </c>
      <c r="T1492" s="81">
        <f t="shared" ref="T1492" si="1268">+R1492*S1492</f>
        <v>7.8</v>
      </c>
      <c r="U1492" s="84"/>
      <c r="V1492" s="15"/>
      <c r="W1492" s="81"/>
    </row>
    <row r="1493" spans="1:23" x14ac:dyDescent="0.25">
      <c r="A1493" s="127"/>
      <c r="B1493" s="83" t="s">
        <v>198</v>
      </c>
      <c r="C1493" s="122"/>
      <c r="D1493" s="14"/>
      <c r="E1493" s="123"/>
      <c r="F1493" s="124"/>
      <c r="G1493" s="15"/>
      <c r="H1493" s="81"/>
      <c r="I1493" s="78"/>
      <c r="J1493" s="79"/>
      <c r="K1493" s="80"/>
      <c r="L1493" s="78"/>
      <c r="M1493" s="79"/>
      <c r="N1493" s="80"/>
      <c r="O1493" s="84"/>
      <c r="P1493" s="15"/>
      <c r="Q1493" s="81"/>
      <c r="R1493" s="84"/>
      <c r="S1493" s="15"/>
      <c r="T1493" s="81"/>
      <c r="U1493" s="84">
        <f>+U1491</f>
        <v>0.7</v>
      </c>
      <c r="V1493" s="15">
        <f>V1491</f>
        <v>20</v>
      </c>
      <c r="W1493" s="81">
        <f t="shared" ref="W1493" si="1269">+U1493*V1493</f>
        <v>14</v>
      </c>
    </row>
    <row r="1494" spans="1:23" x14ac:dyDescent="0.25">
      <c r="A1494" s="125" t="s">
        <v>457</v>
      </c>
      <c r="B1494" s="83" t="s">
        <v>199</v>
      </c>
      <c r="C1494" s="84">
        <f>+$D$1299</f>
        <v>0.6</v>
      </c>
      <c r="D1494" s="14">
        <f t="shared" ref="D1494:D1498" si="1270">D1492</f>
        <v>13</v>
      </c>
      <c r="E1494" s="123">
        <f t="shared" ref="E1494" si="1271">+C1494*D1494</f>
        <v>7.8</v>
      </c>
      <c r="F1494" s="124">
        <f>+$D$1294</f>
        <v>0.55000000000000004</v>
      </c>
      <c r="G1494" s="15">
        <f>+G1492</f>
        <v>16</v>
      </c>
      <c r="H1494" s="81">
        <f t="shared" ref="H1494" si="1272">+F1494*G1494</f>
        <v>8.8000000000000007</v>
      </c>
      <c r="I1494" s="84">
        <f>+$D$1305</f>
        <v>0.9</v>
      </c>
      <c r="J1494" s="79">
        <f>+J1492</f>
        <v>15</v>
      </c>
      <c r="K1494" s="81">
        <f t="shared" ref="K1494" si="1273">+I1494*J1494</f>
        <v>13.5</v>
      </c>
      <c r="L1494" s="78">
        <f>+L1492</f>
        <v>0.9</v>
      </c>
      <c r="M1494" s="79">
        <f>+M1492</f>
        <v>15</v>
      </c>
      <c r="N1494" s="81">
        <f t="shared" ref="N1494" si="1274">+L1494*M1494</f>
        <v>13.5</v>
      </c>
      <c r="O1494" s="84">
        <f t="shared" ref="O1494:P1494" si="1275">O1492</f>
        <v>0.55000000000000004</v>
      </c>
      <c r="P1494" s="15">
        <f t="shared" si="1275"/>
        <v>16</v>
      </c>
      <c r="Q1494" s="81">
        <f t="shared" ref="Q1494" si="1276">+O1494*P1494</f>
        <v>8.8000000000000007</v>
      </c>
      <c r="R1494" s="84">
        <f>+R1492</f>
        <v>0.6</v>
      </c>
      <c r="S1494" s="15">
        <f>+S1492</f>
        <v>13</v>
      </c>
      <c r="T1494" s="81">
        <f t="shared" ref="T1494" si="1277">+R1494*S1494</f>
        <v>7.8</v>
      </c>
      <c r="U1494" s="84"/>
      <c r="V1494" s="15"/>
      <c r="W1494" s="81"/>
    </row>
    <row r="1495" spans="1:23" x14ac:dyDescent="0.25">
      <c r="A1495" s="127"/>
      <c r="B1495" s="83" t="s">
        <v>200</v>
      </c>
      <c r="C1495" s="122"/>
      <c r="D1495" s="14"/>
      <c r="E1495" s="123"/>
      <c r="F1495" s="124"/>
      <c r="G1495" s="15"/>
      <c r="H1495" s="81"/>
      <c r="I1495" s="78"/>
      <c r="J1495" s="79"/>
      <c r="K1495" s="80"/>
      <c r="L1495" s="78"/>
      <c r="M1495" s="79"/>
      <c r="N1495" s="80"/>
      <c r="O1495" s="84"/>
      <c r="P1495" s="15"/>
      <c r="Q1495" s="81"/>
      <c r="R1495" s="84"/>
      <c r="S1495" s="15"/>
      <c r="T1495" s="81"/>
      <c r="U1495" s="84">
        <f>+U1493</f>
        <v>0.7</v>
      </c>
      <c r="V1495" s="15">
        <f>V1493</f>
        <v>20</v>
      </c>
      <c r="W1495" s="81">
        <f t="shared" ref="W1495" si="1278">+U1495*V1495</f>
        <v>14</v>
      </c>
    </row>
    <row r="1496" spans="1:23" x14ac:dyDescent="0.25">
      <c r="A1496" s="125" t="s">
        <v>458</v>
      </c>
      <c r="B1496" s="83" t="s">
        <v>201</v>
      </c>
      <c r="C1496" s="84">
        <f>+$D$1299</f>
        <v>0.6</v>
      </c>
      <c r="D1496" s="14">
        <f t="shared" ref="D1496" si="1279">D1494</f>
        <v>13</v>
      </c>
      <c r="E1496" s="123">
        <f t="shared" ref="E1496" si="1280">+C1496*D1496</f>
        <v>7.8</v>
      </c>
      <c r="F1496" s="124">
        <f>+$D$1294</f>
        <v>0.55000000000000004</v>
      </c>
      <c r="G1496" s="15">
        <f t="shared" ref="G1496" si="1281">G1494</f>
        <v>16</v>
      </c>
      <c r="H1496" s="81">
        <f t="shared" ref="H1496" si="1282">+F1496*G1496</f>
        <v>8.8000000000000007</v>
      </c>
      <c r="I1496" s="84">
        <f>+$D$1305</f>
        <v>0.9</v>
      </c>
      <c r="J1496" s="15">
        <f t="shared" ref="J1496" si="1283">J1494</f>
        <v>15</v>
      </c>
      <c r="K1496" s="81">
        <f t="shared" ref="K1496" si="1284">+I1496*J1496</f>
        <v>13.5</v>
      </c>
      <c r="L1496" s="84">
        <f t="shared" ref="L1496:M1496" si="1285">L1494</f>
        <v>0.9</v>
      </c>
      <c r="M1496" s="15">
        <f t="shared" si="1285"/>
        <v>15</v>
      </c>
      <c r="N1496" s="81">
        <f t="shared" ref="N1496" si="1286">+L1496*M1496</f>
        <v>13.5</v>
      </c>
      <c r="O1496" s="84">
        <f t="shared" ref="O1496:P1496" si="1287">O1494</f>
        <v>0.55000000000000004</v>
      </c>
      <c r="P1496" s="15">
        <f t="shared" si="1287"/>
        <v>16</v>
      </c>
      <c r="Q1496" s="81">
        <f t="shared" ref="Q1496" si="1288">+O1496*P1496</f>
        <v>8.8000000000000007</v>
      </c>
      <c r="R1496" s="84">
        <f t="shared" ref="R1496:S1496" si="1289">R1494</f>
        <v>0.6</v>
      </c>
      <c r="S1496" s="15">
        <f t="shared" si="1289"/>
        <v>13</v>
      </c>
      <c r="T1496" s="81">
        <f t="shared" ref="T1496" si="1290">+R1496*S1496</f>
        <v>7.8</v>
      </c>
      <c r="U1496" s="84"/>
      <c r="V1496" s="15"/>
      <c r="W1496" s="81"/>
    </row>
    <row r="1497" spans="1:23" x14ac:dyDescent="0.25">
      <c r="A1497" s="127"/>
      <c r="B1497" s="83" t="s">
        <v>202</v>
      </c>
      <c r="C1497" s="122"/>
      <c r="D1497" s="14"/>
      <c r="E1497" s="123"/>
      <c r="F1497" s="124"/>
      <c r="G1497" s="15"/>
      <c r="H1497" s="81"/>
      <c r="I1497" s="78"/>
      <c r="J1497" s="79"/>
      <c r="K1497" s="80"/>
      <c r="L1497" s="78"/>
      <c r="M1497" s="79"/>
      <c r="N1497" s="80"/>
      <c r="O1497" s="84"/>
      <c r="P1497" s="15"/>
      <c r="Q1497" s="81"/>
      <c r="R1497" s="84"/>
      <c r="S1497" s="15"/>
      <c r="T1497" s="81"/>
      <c r="U1497" s="84">
        <f>+U1495</f>
        <v>0.7</v>
      </c>
      <c r="V1497" s="15">
        <f>V1495</f>
        <v>20</v>
      </c>
      <c r="W1497" s="81">
        <f t="shared" ref="W1497" si="1291">+U1497*V1497</f>
        <v>14</v>
      </c>
    </row>
    <row r="1498" spans="1:23" x14ac:dyDescent="0.25">
      <c r="A1498" s="125" t="s">
        <v>459</v>
      </c>
      <c r="B1498" s="83" t="s">
        <v>203</v>
      </c>
      <c r="C1498" s="84">
        <f>+$D$1299</f>
        <v>0.6</v>
      </c>
      <c r="D1498" s="14">
        <f t="shared" si="1270"/>
        <v>13</v>
      </c>
      <c r="E1498" s="123">
        <f t="shared" ref="E1498" si="1292">+C1498*D1498</f>
        <v>7.8</v>
      </c>
      <c r="F1498" s="124">
        <f>+$D$1294</f>
        <v>0.55000000000000004</v>
      </c>
      <c r="G1498" s="15">
        <f>+G1496</f>
        <v>16</v>
      </c>
      <c r="H1498" s="81">
        <f t="shared" ref="H1498" si="1293">+F1498*G1498</f>
        <v>8.8000000000000007</v>
      </c>
      <c r="I1498" s="84">
        <f>+$D$1305</f>
        <v>0.9</v>
      </c>
      <c r="J1498" s="79">
        <f>+J1496</f>
        <v>15</v>
      </c>
      <c r="K1498" s="81">
        <f t="shared" ref="K1498" si="1294">+I1498*J1498</f>
        <v>13.5</v>
      </c>
      <c r="L1498" s="78">
        <f>+L1496</f>
        <v>0.9</v>
      </c>
      <c r="M1498" s="79">
        <f>+M1496</f>
        <v>15</v>
      </c>
      <c r="N1498" s="81">
        <f t="shared" ref="N1498" si="1295">+L1498*M1498</f>
        <v>13.5</v>
      </c>
      <c r="O1498" s="84">
        <f t="shared" ref="O1498:P1498" si="1296">O1496</f>
        <v>0.55000000000000004</v>
      </c>
      <c r="P1498" s="15">
        <f t="shared" si="1296"/>
        <v>16</v>
      </c>
      <c r="Q1498" s="81">
        <f t="shared" ref="Q1498" si="1297">+O1498*P1498</f>
        <v>8.8000000000000007</v>
      </c>
      <c r="R1498" s="84">
        <f>+R1496</f>
        <v>0.6</v>
      </c>
      <c r="S1498" s="15">
        <f>+S1496</f>
        <v>13</v>
      </c>
      <c r="T1498" s="81">
        <f t="shared" ref="T1498" si="1298">+R1498*S1498</f>
        <v>7.8</v>
      </c>
      <c r="U1498" s="84"/>
      <c r="V1498" s="15"/>
      <c r="W1498" s="81"/>
    </row>
    <row r="1499" spans="1:23" x14ac:dyDescent="0.25">
      <c r="A1499" s="127"/>
      <c r="B1499" s="83" t="s">
        <v>204</v>
      </c>
      <c r="C1499" s="122"/>
      <c r="D1499" s="14"/>
      <c r="E1499" s="123"/>
      <c r="F1499" s="124"/>
      <c r="G1499" s="15"/>
      <c r="H1499" s="81"/>
      <c r="I1499" s="78"/>
      <c r="J1499" s="79"/>
      <c r="K1499" s="80"/>
      <c r="L1499" s="78"/>
      <c r="M1499" s="79"/>
      <c r="N1499" s="80"/>
      <c r="O1499" s="84"/>
      <c r="P1499" s="15"/>
      <c r="Q1499" s="81"/>
      <c r="R1499" s="84"/>
      <c r="S1499" s="15"/>
      <c r="T1499" s="81"/>
      <c r="U1499" s="84">
        <f>+U1497</f>
        <v>0.7</v>
      </c>
      <c r="V1499" s="15">
        <f>V1497</f>
        <v>20</v>
      </c>
      <c r="W1499" s="81">
        <f t="shared" ref="W1499" si="1299">+U1499*V1499</f>
        <v>14</v>
      </c>
    </row>
    <row r="1500" spans="1:23" x14ac:dyDescent="0.25">
      <c r="A1500" s="125" t="s">
        <v>460</v>
      </c>
      <c r="B1500" s="83" t="s">
        <v>201</v>
      </c>
      <c r="C1500" s="84">
        <f>+$D$1299</f>
        <v>0.6</v>
      </c>
      <c r="D1500" s="14">
        <f t="shared" ref="D1500" si="1300">D1498</f>
        <v>13</v>
      </c>
      <c r="E1500" s="123">
        <f t="shared" ref="E1500" si="1301">+C1500*D1500</f>
        <v>7.8</v>
      </c>
      <c r="F1500" s="124">
        <f>+$D$1294</f>
        <v>0.55000000000000004</v>
      </c>
      <c r="G1500" s="15">
        <f t="shared" ref="G1500" si="1302">G1498</f>
        <v>16</v>
      </c>
      <c r="H1500" s="81">
        <f t="shared" ref="H1500" si="1303">+F1500*G1500</f>
        <v>8.8000000000000007</v>
      </c>
      <c r="I1500" s="84">
        <f>+$D$1305</f>
        <v>0.9</v>
      </c>
      <c r="J1500" s="15">
        <f t="shared" ref="J1500" si="1304">J1498</f>
        <v>15</v>
      </c>
      <c r="K1500" s="81">
        <f t="shared" ref="K1500" si="1305">+I1500*J1500</f>
        <v>13.5</v>
      </c>
      <c r="L1500" s="84">
        <f t="shared" ref="L1500:M1500" si="1306">L1498</f>
        <v>0.9</v>
      </c>
      <c r="M1500" s="15">
        <f t="shared" si="1306"/>
        <v>15</v>
      </c>
      <c r="N1500" s="81">
        <f t="shared" ref="N1500" si="1307">+L1500*M1500</f>
        <v>13.5</v>
      </c>
      <c r="O1500" s="84">
        <f t="shared" ref="O1500:P1500" si="1308">O1498</f>
        <v>0.55000000000000004</v>
      </c>
      <c r="P1500" s="15">
        <f t="shared" si="1308"/>
        <v>16</v>
      </c>
      <c r="Q1500" s="81">
        <f t="shared" ref="Q1500" si="1309">+O1500*P1500</f>
        <v>8.8000000000000007</v>
      </c>
      <c r="R1500" s="84">
        <f t="shared" ref="R1500:S1500" si="1310">R1498</f>
        <v>0.6</v>
      </c>
      <c r="S1500" s="15">
        <f t="shared" si="1310"/>
        <v>13</v>
      </c>
      <c r="T1500" s="81">
        <f t="shared" ref="T1500" si="1311">+R1500*S1500</f>
        <v>7.8</v>
      </c>
      <c r="U1500" s="84"/>
      <c r="V1500" s="15"/>
      <c r="W1500" s="81"/>
    </row>
    <row r="1501" spans="1:23" x14ac:dyDescent="0.25">
      <c r="A1501" s="127"/>
      <c r="B1501" s="83" t="s">
        <v>204</v>
      </c>
      <c r="C1501" s="122"/>
      <c r="D1501" s="14"/>
      <c r="E1501" s="123"/>
      <c r="F1501" s="124"/>
      <c r="G1501" s="15"/>
      <c r="H1501" s="81"/>
      <c r="I1501" s="78"/>
      <c r="J1501" s="79"/>
      <c r="K1501" s="80"/>
      <c r="L1501" s="78"/>
      <c r="M1501" s="79"/>
      <c r="N1501" s="80"/>
      <c r="O1501" s="84"/>
      <c r="P1501" s="15"/>
      <c r="Q1501" s="81"/>
      <c r="R1501" s="84"/>
      <c r="S1501" s="15"/>
      <c r="T1501" s="81"/>
      <c r="U1501" s="84">
        <f>+U1499</f>
        <v>0.7</v>
      </c>
      <c r="V1501" s="15">
        <f>V1499</f>
        <v>20</v>
      </c>
      <c r="W1501" s="81">
        <f t="shared" ref="W1501" si="1312">+U1501*V1501</f>
        <v>14</v>
      </c>
    </row>
    <row r="1502" spans="1:23" x14ac:dyDescent="0.25">
      <c r="A1502" s="125" t="s">
        <v>461</v>
      </c>
      <c r="B1502" s="83" t="s">
        <v>203</v>
      </c>
      <c r="C1502" s="84">
        <f>+$D$1299</f>
        <v>0.6</v>
      </c>
      <c r="D1502" s="14">
        <f t="shared" ref="D1502" si="1313">D1500</f>
        <v>13</v>
      </c>
      <c r="E1502" s="123">
        <f t="shared" ref="E1502" si="1314">+C1502*D1502</f>
        <v>7.8</v>
      </c>
      <c r="F1502" s="124">
        <f>+$D$1294</f>
        <v>0.55000000000000004</v>
      </c>
      <c r="G1502" s="15">
        <f>+G1500</f>
        <v>16</v>
      </c>
      <c r="H1502" s="81">
        <f t="shared" ref="H1502" si="1315">+F1502*G1502</f>
        <v>8.8000000000000007</v>
      </c>
      <c r="I1502" s="84">
        <f>+$D$1305</f>
        <v>0.9</v>
      </c>
      <c r="J1502" s="79">
        <f>+J1500</f>
        <v>15</v>
      </c>
      <c r="K1502" s="81">
        <f t="shared" ref="K1502" si="1316">+I1502*J1502</f>
        <v>13.5</v>
      </c>
      <c r="L1502" s="78">
        <f>+L1500</f>
        <v>0.9</v>
      </c>
      <c r="M1502" s="79">
        <f>+M1500</f>
        <v>15</v>
      </c>
      <c r="N1502" s="81">
        <f t="shared" ref="N1502" si="1317">+L1502*M1502</f>
        <v>13.5</v>
      </c>
      <c r="O1502" s="84">
        <f t="shared" ref="O1502:P1502" si="1318">O1500</f>
        <v>0.55000000000000004</v>
      </c>
      <c r="P1502" s="15">
        <f t="shared" si="1318"/>
        <v>16</v>
      </c>
      <c r="Q1502" s="81">
        <f t="shared" ref="Q1502" si="1319">+O1502*P1502</f>
        <v>8.8000000000000007</v>
      </c>
      <c r="R1502" s="84">
        <f>+R1500</f>
        <v>0.6</v>
      </c>
      <c r="S1502" s="15">
        <f>+S1500</f>
        <v>13</v>
      </c>
      <c r="T1502" s="81">
        <f t="shared" ref="T1502" si="1320">+R1502*S1502</f>
        <v>7.8</v>
      </c>
      <c r="U1502" s="84"/>
      <c r="V1502" s="15"/>
      <c r="W1502" s="81"/>
    </row>
    <row r="1503" spans="1:23" x14ac:dyDescent="0.25">
      <c r="A1503" s="127"/>
      <c r="B1503" s="83" t="s">
        <v>206</v>
      </c>
      <c r="C1503" s="122"/>
      <c r="D1503" s="14"/>
      <c r="E1503" s="123"/>
      <c r="F1503" s="124"/>
      <c r="G1503" s="15"/>
      <c r="H1503" s="81"/>
      <c r="I1503" s="78"/>
      <c r="J1503" s="79"/>
      <c r="K1503" s="80"/>
      <c r="L1503" s="78"/>
      <c r="M1503" s="79"/>
      <c r="N1503" s="80"/>
      <c r="O1503" s="84"/>
      <c r="P1503" s="15"/>
      <c r="Q1503" s="81"/>
      <c r="R1503" s="84"/>
      <c r="S1503" s="15"/>
      <c r="T1503" s="81"/>
      <c r="U1503" s="84">
        <f>+U1501</f>
        <v>0.7</v>
      </c>
      <c r="V1503" s="15">
        <f>V1501</f>
        <v>20</v>
      </c>
      <c r="W1503" s="81">
        <f t="shared" ref="W1503" si="1321">+U1503*V1503</f>
        <v>14</v>
      </c>
    </row>
    <row r="1504" spans="1:23" x14ac:dyDescent="0.25">
      <c r="A1504" s="125" t="s">
        <v>462</v>
      </c>
      <c r="B1504" s="83" t="s">
        <v>201</v>
      </c>
      <c r="C1504" s="84">
        <f>+$D$1299</f>
        <v>0.6</v>
      </c>
      <c r="D1504" s="14">
        <f t="shared" ref="D1504" si="1322">D1502</f>
        <v>13</v>
      </c>
      <c r="E1504" s="123">
        <f t="shared" ref="E1504" si="1323">+C1504*D1504</f>
        <v>7.8</v>
      </c>
      <c r="F1504" s="124">
        <f>+$D$1294</f>
        <v>0.55000000000000004</v>
      </c>
      <c r="G1504" s="15">
        <f t="shared" ref="G1504" si="1324">G1502</f>
        <v>16</v>
      </c>
      <c r="H1504" s="81">
        <f t="shared" ref="H1504" si="1325">+F1504*G1504</f>
        <v>8.8000000000000007</v>
      </c>
      <c r="I1504" s="84">
        <f>+$D$1305</f>
        <v>0.9</v>
      </c>
      <c r="J1504" s="15">
        <f t="shared" ref="J1504" si="1326">J1502</f>
        <v>15</v>
      </c>
      <c r="K1504" s="81">
        <f t="shared" ref="K1504" si="1327">+I1504*J1504</f>
        <v>13.5</v>
      </c>
      <c r="L1504" s="84">
        <f t="shared" ref="L1504:M1504" si="1328">L1502</f>
        <v>0.9</v>
      </c>
      <c r="M1504" s="15">
        <f t="shared" si="1328"/>
        <v>15</v>
      </c>
      <c r="N1504" s="81">
        <f t="shared" ref="N1504" si="1329">+L1504*M1504</f>
        <v>13.5</v>
      </c>
      <c r="O1504" s="84">
        <f t="shared" ref="O1504:P1504" si="1330">O1502</f>
        <v>0.55000000000000004</v>
      </c>
      <c r="P1504" s="15">
        <f t="shared" si="1330"/>
        <v>16</v>
      </c>
      <c r="Q1504" s="81">
        <f t="shared" ref="Q1504" si="1331">+O1504*P1504</f>
        <v>8.8000000000000007</v>
      </c>
      <c r="R1504" s="84">
        <f t="shared" ref="R1504:S1504" si="1332">R1502</f>
        <v>0.6</v>
      </c>
      <c r="S1504" s="15">
        <f t="shared" si="1332"/>
        <v>13</v>
      </c>
      <c r="T1504" s="81">
        <f t="shared" ref="T1504" si="1333">+R1504*S1504</f>
        <v>7.8</v>
      </c>
      <c r="U1504" s="84"/>
      <c r="V1504" s="15"/>
      <c r="W1504" s="81"/>
    </row>
    <row r="1505" spans="1:23" x14ac:dyDescent="0.25">
      <c r="A1505" s="127"/>
      <c r="B1505" s="83" t="s">
        <v>204</v>
      </c>
      <c r="C1505" s="122"/>
      <c r="D1505" s="14"/>
      <c r="E1505" s="123"/>
      <c r="F1505" s="124"/>
      <c r="G1505" s="15"/>
      <c r="H1505" s="81"/>
      <c r="I1505" s="78"/>
      <c r="J1505" s="79"/>
      <c r="K1505" s="80"/>
      <c r="L1505" s="78"/>
      <c r="M1505" s="79"/>
      <c r="N1505" s="80"/>
      <c r="O1505" s="84"/>
      <c r="P1505" s="15"/>
      <c r="Q1505" s="81"/>
      <c r="R1505" s="84"/>
      <c r="S1505" s="15"/>
      <c r="T1505" s="81"/>
      <c r="U1505" s="84">
        <f>+U1503</f>
        <v>0.7</v>
      </c>
      <c r="V1505" s="15">
        <f>V1503</f>
        <v>20</v>
      </c>
      <c r="W1505" s="81">
        <f t="shared" ref="W1505" si="1334">+U1505*V1505</f>
        <v>14</v>
      </c>
    </row>
    <row r="1506" spans="1:23" x14ac:dyDescent="0.25">
      <c r="A1506" s="125" t="s">
        <v>463</v>
      </c>
      <c r="B1506" s="83" t="s">
        <v>203</v>
      </c>
      <c r="C1506" s="84">
        <f>+$D$1299</f>
        <v>0.6</v>
      </c>
      <c r="D1506" s="14">
        <f t="shared" ref="D1506" si="1335">D1504</f>
        <v>13</v>
      </c>
      <c r="E1506" s="123">
        <f t="shared" ref="E1506" si="1336">+C1506*D1506</f>
        <v>7.8</v>
      </c>
      <c r="F1506" s="124">
        <f>+$D$1294</f>
        <v>0.55000000000000004</v>
      </c>
      <c r="G1506" s="15">
        <f>+G1504</f>
        <v>16</v>
      </c>
      <c r="H1506" s="81">
        <f t="shared" ref="H1506" si="1337">+F1506*G1506</f>
        <v>8.8000000000000007</v>
      </c>
      <c r="I1506" s="84">
        <f>+$D$1305</f>
        <v>0.9</v>
      </c>
      <c r="J1506" s="79">
        <f>+J1504</f>
        <v>15</v>
      </c>
      <c r="K1506" s="81">
        <f t="shared" ref="K1506" si="1338">+I1506*J1506</f>
        <v>13.5</v>
      </c>
      <c r="L1506" s="78">
        <f>+L1504</f>
        <v>0.9</v>
      </c>
      <c r="M1506" s="79">
        <f>+M1504</f>
        <v>15</v>
      </c>
      <c r="N1506" s="81">
        <f t="shared" ref="N1506" si="1339">+L1506*M1506</f>
        <v>13.5</v>
      </c>
      <c r="O1506" s="84">
        <f t="shared" ref="O1506:P1506" si="1340">O1504</f>
        <v>0.55000000000000004</v>
      </c>
      <c r="P1506" s="15">
        <f t="shared" si="1340"/>
        <v>16</v>
      </c>
      <c r="Q1506" s="81">
        <f t="shared" ref="Q1506" si="1341">+O1506*P1506</f>
        <v>8.8000000000000007</v>
      </c>
      <c r="R1506" s="84">
        <f>+R1504</f>
        <v>0.6</v>
      </c>
      <c r="S1506" s="15">
        <f>+S1504</f>
        <v>13</v>
      </c>
      <c r="T1506" s="81">
        <f t="shared" ref="T1506" si="1342">+R1506*S1506</f>
        <v>7.8</v>
      </c>
      <c r="U1506" s="84"/>
      <c r="V1506" s="15"/>
      <c r="W1506" s="81"/>
    </row>
    <row r="1507" spans="1:23" x14ac:dyDescent="0.25">
      <c r="A1507" s="127"/>
      <c r="B1507" s="83" t="s">
        <v>206</v>
      </c>
      <c r="C1507" s="122"/>
      <c r="D1507" s="14"/>
      <c r="E1507" s="123"/>
      <c r="F1507" s="124"/>
      <c r="G1507" s="15"/>
      <c r="H1507" s="81"/>
      <c r="I1507" s="78"/>
      <c r="J1507" s="79"/>
      <c r="K1507" s="80"/>
      <c r="L1507" s="78"/>
      <c r="M1507" s="79"/>
      <c r="N1507" s="80"/>
      <c r="O1507" s="84"/>
      <c r="P1507" s="15"/>
      <c r="Q1507" s="81"/>
      <c r="R1507" s="84"/>
      <c r="S1507" s="15"/>
      <c r="T1507" s="81"/>
      <c r="U1507" s="84">
        <f>+U1505</f>
        <v>0.7</v>
      </c>
      <c r="V1507" s="15">
        <f>V1505</f>
        <v>20</v>
      </c>
      <c r="W1507" s="81">
        <f t="shared" ref="W1507" si="1343">+U1507*V1507</f>
        <v>14</v>
      </c>
    </row>
    <row r="1508" spans="1:23" x14ac:dyDescent="0.25">
      <c r="A1508" s="125" t="s">
        <v>464</v>
      </c>
      <c r="B1508" s="83" t="s">
        <v>201</v>
      </c>
      <c r="C1508" s="84">
        <f>+$D$1299</f>
        <v>0.6</v>
      </c>
      <c r="D1508" s="14">
        <f t="shared" ref="D1508" si="1344">D1506</f>
        <v>13</v>
      </c>
      <c r="E1508" s="123">
        <f t="shared" ref="E1508" si="1345">+C1508*D1508</f>
        <v>7.8</v>
      </c>
      <c r="F1508" s="124">
        <f>+$D$1294</f>
        <v>0.55000000000000004</v>
      </c>
      <c r="G1508" s="15">
        <f t="shared" ref="G1508" si="1346">G1506</f>
        <v>16</v>
      </c>
      <c r="H1508" s="81">
        <f t="shared" ref="H1508" si="1347">+F1508*G1508</f>
        <v>8.8000000000000007</v>
      </c>
      <c r="I1508" s="84">
        <f>+$D$1305</f>
        <v>0.9</v>
      </c>
      <c r="J1508" s="15">
        <f t="shared" ref="J1508" si="1348">J1506</f>
        <v>15</v>
      </c>
      <c r="K1508" s="81">
        <f t="shared" ref="K1508" si="1349">+I1508*J1508</f>
        <v>13.5</v>
      </c>
      <c r="L1508" s="84">
        <f t="shared" ref="L1508:M1508" si="1350">L1506</f>
        <v>0.9</v>
      </c>
      <c r="M1508" s="15">
        <f t="shared" si="1350"/>
        <v>15</v>
      </c>
      <c r="N1508" s="81">
        <f t="shared" ref="N1508" si="1351">+L1508*M1508</f>
        <v>13.5</v>
      </c>
      <c r="O1508" s="84">
        <f t="shared" ref="O1508:P1508" si="1352">O1506</f>
        <v>0.55000000000000004</v>
      </c>
      <c r="P1508" s="15">
        <f t="shared" si="1352"/>
        <v>16</v>
      </c>
      <c r="Q1508" s="81">
        <f t="shared" ref="Q1508" si="1353">+O1508*P1508</f>
        <v>8.8000000000000007</v>
      </c>
      <c r="R1508" s="84">
        <f t="shared" ref="R1508:S1508" si="1354">R1506</f>
        <v>0.6</v>
      </c>
      <c r="S1508" s="15">
        <f t="shared" si="1354"/>
        <v>13</v>
      </c>
      <c r="T1508" s="81">
        <f t="shared" ref="T1508" si="1355">+R1508*S1508</f>
        <v>7.8</v>
      </c>
      <c r="U1508" s="84"/>
      <c r="V1508" s="15"/>
      <c r="W1508" s="81"/>
    </row>
    <row r="1509" spans="1:23" x14ac:dyDescent="0.25">
      <c r="A1509" s="127"/>
      <c r="B1509" s="83" t="s">
        <v>206</v>
      </c>
      <c r="C1509" s="122"/>
      <c r="D1509" s="14"/>
      <c r="E1509" s="123"/>
      <c r="F1509" s="124"/>
      <c r="G1509" s="15"/>
      <c r="H1509" s="81"/>
      <c r="I1509" s="78"/>
      <c r="J1509" s="79"/>
      <c r="K1509" s="80"/>
      <c r="L1509" s="78"/>
      <c r="M1509" s="79"/>
      <c r="N1509" s="80"/>
      <c r="O1509" s="84"/>
      <c r="P1509" s="15"/>
      <c r="Q1509" s="81"/>
      <c r="R1509" s="84"/>
      <c r="S1509" s="15"/>
      <c r="T1509" s="81"/>
      <c r="U1509" s="84">
        <f>+U1507</f>
        <v>0.7</v>
      </c>
      <c r="V1509" s="15">
        <f>V1507</f>
        <v>20</v>
      </c>
      <c r="W1509" s="81">
        <f t="shared" ref="W1509" si="1356">+U1509*V1509</f>
        <v>14</v>
      </c>
    </row>
    <row r="1510" spans="1:23" x14ac:dyDescent="0.25">
      <c r="A1510" s="125" t="s">
        <v>465</v>
      </c>
      <c r="B1510" s="83" t="s">
        <v>203</v>
      </c>
      <c r="C1510" s="84">
        <f>+$D$1299</f>
        <v>0.6</v>
      </c>
      <c r="D1510" s="14">
        <f t="shared" ref="D1510" si="1357">D1508</f>
        <v>13</v>
      </c>
      <c r="E1510" s="123">
        <f t="shared" ref="E1510" si="1358">+C1510*D1510</f>
        <v>7.8</v>
      </c>
      <c r="F1510" s="124">
        <f>+$D$1294</f>
        <v>0.55000000000000004</v>
      </c>
      <c r="G1510" s="15">
        <f>+G1508</f>
        <v>16</v>
      </c>
      <c r="H1510" s="81">
        <f t="shared" ref="H1510" si="1359">+F1510*G1510</f>
        <v>8.8000000000000007</v>
      </c>
      <c r="I1510" s="84">
        <f>+$D$1305</f>
        <v>0.9</v>
      </c>
      <c r="J1510" s="79">
        <f>+J1508</f>
        <v>15</v>
      </c>
      <c r="K1510" s="81">
        <f t="shared" ref="K1510" si="1360">+I1510*J1510</f>
        <v>13.5</v>
      </c>
      <c r="L1510" s="78">
        <f>+L1508</f>
        <v>0.9</v>
      </c>
      <c r="M1510" s="79">
        <f>+M1508</f>
        <v>15</v>
      </c>
      <c r="N1510" s="81">
        <f t="shared" ref="N1510" si="1361">+L1510*M1510</f>
        <v>13.5</v>
      </c>
      <c r="O1510" s="84">
        <f t="shared" ref="O1510:P1510" si="1362">O1508</f>
        <v>0.55000000000000004</v>
      </c>
      <c r="P1510" s="15">
        <f t="shared" si="1362"/>
        <v>16</v>
      </c>
      <c r="Q1510" s="81">
        <f t="shared" ref="Q1510" si="1363">+O1510*P1510</f>
        <v>8.8000000000000007</v>
      </c>
      <c r="R1510" s="84">
        <f>+R1508</f>
        <v>0.6</v>
      </c>
      <c r="S1510" s="15">
        <f>+S1508</f>
        <v>13</v>
      </c>
      <c r="T1510" s="81">
        <f t="shared" ref="T1510" si="1364">+R1510*S1510</f>
        <v>7.8</v>
      </c>
      <c r="U1510" s="84"/>
      <c r="V1510" s="15"/>
      <c r="W1510" s="81"/>
    </row>
    <row r="1511" spans="1:23" x14ac:dyDescent="0.25">
      <c r="A1511" s="127"/>
      <c r="B1511" s="83" t="s">
        <v>208</v>
      </c>
      <c r="C1511" s="122"/>
      <c r="D1511" s="14"/>
      <c r="E1511" s="123"/>
      <c r="F1511" s="124"/>
      <c r="G1511" s="15"/>
      <c r="H1511" s="81"/>
      <c r="I1511" s="78"/>
      <c r="J1511" s="79"/>
      <c r="K1511" s="80"/>
      <c r="L1511" s="78"/>
      <c r="M1511" s="79"/>
      <c r="N1511" s="80"/>
      <c r="O1511" s="84"/>
      <c r="P1511" s="15"/>
      <c r="Q1511" s="81"/>
      <c r="R1511" s="84"/>
      <c r="S1511" s="15"/>
      <c r="T1511" s="81"/>
      <c r="U1511" s="84">
        <f>+U1509</f>
        <v>0.7</v>
      </c>
      <c r="V1511" s="15">
        <f>V1509</f>
        <v>20</v>
      </c>
      <c r="W1511" s="81">
        <f t="shared" ref="W1511" si="1365">+U1511*V1511</f>
        <v>14</v>
      </c>
    </row>
    <row r="1512" spans="1:23" x14ac:dyDescent="0.25">
      <c r="A1512" s="125" t="s">
        <v>466</v>
      </c>
      <c r="B1512" s="83" t="s">
        <v>201</v>
      </c>
      <c r="C1512" s="84">
        <f>+$D$1299</f>
        <v>0.6</v>
      </c>
      <c r="D1512" s="14">
        <f t="shared" ref="D1512" si="1366">D1510</f>
        <v>13</v>
      </c>
      <c r="E1512" s="123">
        <f t="shared" ref="E1512" si="1367">+C1512*D1512</f>
        <v>7.8</v>
      </c>
      <c r="F1512" s="124">
        <f>+$D$1294</f>
        <v>0.55000000000000004</v>
      </c>
      <c r="G1512" s="15">
        <f t="shared" ref="G1512" si="1368">G1510</f>
        <v>16</v>
      </c>
      <c r="H1512" s="81">
        <f t="shared" ref="H1512" si="1369">+F1512*G1512</f>
        <v>8.8000000000000007</v>
      </c>
      <c r="I1512" s="84">
        <f>+$D$1305</f>
        <v>0.9</v>
      </c>
      <c r="J1512" s="15">
        <f t="shared" ref="J1512" si="1370">J1510</f>
        <v>15</v>
      </c>
      <c r="K1512" s="81">
        <f t="shared" ref="K1512" si="1371">+I1512*J1512</f>
        <v>13.5</v>
      </c>
      <c r="L1512" s="84">
        <f t="shared" ref="L1512:M1512" si="1372">L1510</f>
        <v>0.9</v>
      </c>
      <c r="M1512" s="15">
        <f t="shared" si="1372"/>
        <v>15</v>
      </c>
      <c r="N1512" s="81">
        <f t="shared" ref="N1512" si="1373">+L1512*M1512</f>
        <v>13.5</v>
      </c>
      <c r="O1512" s="84">
        <f t="shared" ref="O1512:P1512" si="1374">O1510</f>
        <v>0.55000000000000004</v>
      </c>
      <c r="P1512" s="15">
        <f t="shared" si="1374"/>
        <v>16</v>
      </c>
      <c r="Q1512" s="81">
        <f t="shared" ref="Q1512" si="1375">+O1512*P1512</f>
        <v>8.8000000000000007</v>
      </c>
      <c r="R1512" s="84">
        <f t="shared" ref="R1512:S1512" si="1376">R1510</f>
        <v>0.6</v>
      </c>
      <c r="S1512" s="15">
        <f t="shared" si="1376"/>
        <v>13</v>
      </c>
      <c r="T1512" s="81">
        <f t="shared" ref="T1512" si="1377">+R1512*S1512</f>
        <v>7.8</v>
      </c>
      <c r="U1512" s="84"/>
      <c r="V1512" s="15"/>
      <c r="W1512" s="81"/>
    </row>
    <row r="1513" spans="1:23" x14ac:dyDescent="0.25">
      <c r="A1513" s="127"/>
      <c r="B1513" s="83" t="s">
        <v>204</v>
      </c>
      <c r="C1513" s="122"/>
      <c r="D1513" s="14"/>
      <c r="E1513" s="123"/>
      <c r="F1513" s="124"/>
      <c r="G1513" s="15"/>
      <c r="H1513" s="81"/>
      <c r="I1513" s="78"/>
      <c r="J1513" s="79"/>
      <c r="K1513" s="80"/>
      <c r="L1513" s="78"/>
      <c r="M1513" s="79"/>
      <c r="N1513" s="80"/>
      <c r="O1513" s="84"/>
      <c r="P1513" s="15"/>
      <c r="Q1513" s="81"/>
      <c r="R1513" s="84"/>
      <c r="S1513" s="15"/>
      <c r="T1513" s="81"/>
      <c r="U1513" s="84">
        <f>+U1511</f>
        <v>0.7</v>
      </c>
      <c r="V1513" s="15">
        <f>V1511</f>
        <v>20</v>
      </c>
      <c r="W1513" s="81">
        <f t="shared" ref="W1513" si="1378">+U1513*V1513</f>
        <v>14</v>
      </c>
    </row>
    <row r="1514" spans="1:23" x14ac:dyDescent="0.25">
      <c r="A1514" s="125" t="s">
        <v>467</v>
      </c>
      <c r="B1514" s="83" t="s">
        <v>203</v>
      </c>
      <c r="C1514" s="84">
        <f>+$D$1299</f>
        <v>0.6</v>
      </c>
      <c r="D1514" s="14">
        <f t="shared" ref="D1514" si="1379">D1512</f>
        <v>13</v>
      </c>
      <c r="E1514" s="123">
        <f t="shared" ref="E1514" si="1380">+C1514*D1514</f>
        <v>7.8</v>
      </c>
      <c r="F1514" s="124">
        <f>+$D$1294</f>
        <v>0.55000000000000004</v>
      </c>
      <c r="G1514" s="15">
        <f>+G1512</f>
        <v>16</v>
      </c>
      <c r="H1514" s="81">
        <f t="shared" ref="H1514" si="1381">+F1514*G1514</f>
        <v>8.8000000000000007</v>
      </c>
      <c r="I1514" s="84">
        <f>+$D$1305</f>
        <v>0.9</v>
      </c>
      <c r="J1514" s="79">
        <f>+J1512</f>
        <v>15</v>
      </c>
      <c r="K1514" s="81">
        <f t="shared" ref="K1514" si="1382">+I1514*J1514</f>
        <v>13.5</v>
      </c>
      <c r="L1514" s="78">
        <f>+L1512</f>
        <v>0.9</v>
      </c>
      <c r="M1514" s="79">
        <f>+M1512</f>
        <v>15</v>
      </c>
      <c r="N1514" s="81">
        <f t="shared" ref="N1514" si="1383">+L1514*M1514</f>
        <v>13.5</v>
      </c>
      <c r="O1514" s="84">
        <f t="shared" ref="O1514:P1514" si="1384">O1512</f>
        <v>0.55000000000000004</v>
      </c>
      <c r="P1514" s="15">
        <f t="shared" si="1384"/>
        <v>16</v>
      </c>
      <c r="Q1514" s="81">
        <f t="shared" ref="Q1514" si="1385">+O1514*P1514</f>
        <v>8.8000000000000007</v>
      </c>
      <c r="R1514" s="84">
        <f>+R1512</f>
        <v>0.6</v>
      </c>
      <c r="S1514" s="15">
        <f>+S1512</f>
        <v>13</v>
      </c>
      <c r="T1514" s="81">
        <f t="shared" ref="T1514" si="1386">+R1514*S1514</f>
        <v>7.8</v>
      </c>
      <c r="U1514" s="84"/>
      <c r="V1514" s="15"/>
      <c r="W1514" s="81"/>
    </row>
    <row r="1515" spans="1:23" x14ac:dyDescent="0.25">
      <c r="A1515" s="127"/>
      <c r="B1515" s="83" t="s">
        <v>206</v>
      </c>
      <c r="C1515" s="122"/>
      <c r="D1515" s="14"/>
      <c r="E1515" s="123"/>
      <c r="F1515" s="124"/>
      <c r="G1515" s="15"/>
      <c r="H1515" s="81"/>
      <c r="I1515" s="78"/>
      <c r="J1515" s="79"/>
      <c r="K1515" s="80"/>
      <c r="L1515" s="78"/>
      <c r="M1515" s="79"/>
      <c r="N1515" s="80"/>
      <c r="O1515" s="84"/>
      <c r="P1515" s="15"/>
      <c r="Q1515" s="81"/>
      <c r="R1515" s="84"/>
      <c r="S1515" s="15"/>
      <c r="T1515" s="81"/>
      <c r="U1515" s="84">
        <f>+U1513</f>
        <v>0.7</v>
      </c>
      <c r="V1515" s="15">
        <f>V1513</f>
        <v>20</v>
      </c>
      <c r="W1515" s="81">
        <f t="shared" ref="W1515" si="1387">+U1515*V1515</f>
        <v>14</v>
      </c>
    </row>
    <row r="1516" spans="1:23" x14ac:dyDescent="0.25">
      <c r="A1516" s="125" t="s">
        <v>468</v>
      </c>
      <c r="B1516" s="83" t="s">
        <v>201</v>
      </c>
      <c r="C1516" s="84">
        <f>+$D$1299</f>
        <v>0.6</v>
      </c>
      <c r="D1516" s="14">
        <f t="shared" ref="D1516" si="1388">D1514</f>
        <v>13</v>
      </c>
      <c r="E1516" s="123">
        <f t="shared" ref="E1516" si="1389">+C1516*D1516</f>
        <v>7.8</v>
      </c>
      <c r="F1516" s="124">
        <f>+$D$1294</f>
        <v>0.55000000000000004</v>
      </c>
      <c r="G1516" s="15">
        <f t="shared" ref="G1516" si="1390">G1514</f>
        <v>16</v>
      </c>
      <c r="H1516" s="81">
        <f t="shared" ref="H1516" si="1391">+F1516*G1516</f>
        <v>8.8000000000000007</v>
      </c>
      <c r="I1516" s="84">
        <f>+$D$1305</f>
        <v>0.9</v>
      </c>
      <c r="J1516" s="15">
        <f t="shared" ref="J1516" si="1392">J1514</f>
        <v>15</v>
      </c>
      <c r="K1516" s="81">
        <f t="shared" ref="K1516" si="1393">+I1516*J1516</f>
        <v>13.5</v>
      </c>
      <c r="L1516" s="84">
        <f t="shared" ref="L1516:M1516" si="1394">L1514</f>
        <v>0.9</v>
      </c>
      <c r="M1516" s="15">
        <f t="shared" si="1394"/>
        <v>15</v>
      </c>
      <c r="N1516" s="81">
        <f t="shared" ref="N1516" si="1395">+L1516*M1516</f>
        <v>13.5</v>
      </c>
      <c r="O1516" s="84">
        <f t="shared" ref="O1516:P1516" si="1396">O1514</f>
        <v>0.55000000000000004</v>
      </c>
      <c r="P1516" s="15">
        <f t="shared" si="1396"/>
        <v>16</v>
      </c>
      <c r="Q1516" s="81">
        <f t="shared" ref="Q1516" si="1397">+O1516*P1516</f>
        <v>8.8000000000000007</v>
      </c>
      <c r="R1516" s="84">
        <f t="shared" ref="R1516:S1516" si="1398">R1514</f>
        <v>0.6</v>
      </c>
      <c r="S1516" s="15">
        <f t="shared" si="1398"/>
        <v>13</v>
      </c>
      <c r="T1516" s="81">
        <f t="shared" ref="T1516" si="1399">+R1516*S1516</f>
        <v>7.8</v>
      </c>
      <c r="U1516" s="84"/>
      <c r="V1516" s="15"/>
      <c r="W1516" s="81"/>
    </row>
    <row r="1517" spans="1:23" x14ac:dyDescent="0.25">
      <c r="A1517" s="127"/>
      <c r="B1517" s="83" t="s">
        <v>206</v>
      </c>
      <c r="C1517" s="122"/>
      <c r="D1517" s="14"/>
      <c r="E1517" s="123"/>
      <c r="F1517" s="124"/>
      <c r="G1517" s="15"/>
      <c r="H1517" s="81"/>
      <c r="I1517" s="78"/>
      <c r="J1517" s="79"/>
      <c r="K1517" s="80"/>
      <c r="L1517" s="78"/>
      <c r="M1517" s="79"/>
      <c r="N1517" s="80"/>
      <c r="O1517" s="84"/>
      <c r="P1517" s="15"/>
      <c r="Q1517" s="81"/>
      <c r="R1517" s="84"/>
      <c r="S1517" s="15"/>
      <c r="T1517" s="81"/>
      <c r="U1517" s="84">
        <f>+U1515</f>
        <v>0.7</v>
      </c>
      <c r="V1517" s="15">
        <f>V1515</f>
        <v>20</v>
      </c>
      <c r="W1517" s="81">
        <f t="shared" ref="W1517" si="1400">+U1517*V1517</f>
        <v>14</v>
      </c>
    </row>
    <row r="1518" spans="1:23" x14ac:dyDescent="0.25">
      <c r="A1518" s="125" t="s">
        <v>469</v>
      </c>
      <c r="B1518" s="83" t="s">
        <v>203</v>
      </c>
      <c r="C1518" s="84">
        <f>+$D$1299</f>
        <v>0.6</v>
      </c>
      <c r="D1518" s="14">
        <f t="shared" ref="D1518" si="1401">D1516</f>
        <v>13</v>
      </c>
      <c r="E1518" s="123">
        <f t="shared" ref="E1518" si="1402">+C1518*D1518</f>
        <v>7.8</v>
      </c>
      <c r="F1518" s="124">
        <f>+$D$1294</f>
        <v>0.55000000000000004</v>
      </c>
      <c r="G1518" s="15">
        <f>+G1516</f>
        <v>16</v>
      </c>
      <c r="H1518" s="81">
        <f t="shared" ref="H1518" si="1403">+F1518*G1518</f>
        <v>8.8000000000000007</v>
      </c>
      <c r="I1518" s="84">
        <f>+$D$1305</f>
        <v>0.9</v>
      </c>
      <c r="J1518" s="79">
        <f>+J1516</f>
        <v>15</v>
      </c>
      <c r="K1518" s="81">
        <f t="shared" ref="K1518" si="1404">+I1518*J1518</f>
        <v>13.5</v>
      </c>
      <c r="L1518" s="78">
        <f>+L1516</f>
        <v>0.9</v>
      </c>
      <c r="M1518" s="79">
        <f>+M1516</f>
        <v>15</v>
      </c>
      <c r="N1518" s="81">
        <f t="shared" ref="N1518" si="1405">+L1518*M1518</f>
        <v>13.5</v>
      </c>
      <c r="O1518" s="84">
        <f t="shared" ref="O1518:P1518" si="1406">O1516</f>
        <v>0.55000000000000004</v>
      </c>
      <c r="P1518" s="15">
        <f t="shared" si="1406"/>
        <v>16</v>
      </c>
      <c r="Q1518" s="81">
        <f t="shared" ref="Q1518" si="1407">+O1518*P1518</f>
        <v>8.8000000000000007</v>
      </c>
      <c r="R1518" s="84">
        <f>+R1516</f>
        <v>0.6</v>
      </c>
      <c r="S1518" s="15">
        <f>+S1516</f>
        <v>13</v>
      </c>
      <c r="T1518" s="81">
        <f t="shared" ref="T1518" si="1408">+R1518*S1518</f>
        <v>7.8</v>
      </c>
      <c r="U1518" s="84"/>
      <c r="V1518" s="15"/>
      <c r="W1518" s="81"/>
    </row>
    <row r="1519" spans="1:23" x14ac:dyDescent="0.25">
      <c r="A1519" s="127"/>
      <c r="B1519" s="83" t="s">
        <v>208</v>
      </c>
      <c r="C1519" s="122"/>
      <c r="D1519" s="14"/>
      <c r="E1519" s="123"/>
      <c r="F1519" s="124"/>
      <c r="G1519" s="15"/>
      <c r="H1519" s="81"/>
      <c r="I1519" s="78"/>
      <c r="J1519" s="79"/>
      <c r="K1519" s="80"/>
      <c r="L1519" s="78"/>
      <c r="M1519" s="79"/>
      <c r="N1519" s="80"/>
      <c r="O1519" s="84"/>
      <c r="P1519" s="15"/>
      <c r="Q1519" s="81"/>
      <c r="R1519" s="84"/>
      <c r="S1519" s="15"/>
      <c r="T1519" s="81"/>
      <c r="U1519" s="84">
        <f>+U1517</f>
        <v>0.7</v>
      </c>
      <c r="V1519" s="15">
        <f>V1517</f>
        <v>20</v>
      </c>
      <c r="W1519" s="81">
        <f t="shared" ref="W1519" si="1409">+U1519*V1519</f>
        <v>14</v>
      </c>
    </row>
    <row r="1520" spans="1:23" x14ac:dyDescent="0.25">
      <c r="A1520" s="125" t="s">
        <v>470</v>
      </c>
      <c r="B1520" s="83" t="s">
        <v>201</v>
      </c>
      <c r="C1520" s="84">
        <f>+$D$1299</f>
        <v>0.6</v>
      </c>
      <c r="D1520" s="14">
        <f t="shared" ref="D1520" si="1410">D1518</f>
        <v>13</v>
      </c>
      <c r="E1520" s="123">
        <f t="shared" ref="E1520" si="1411">+C1520*D1520</f>
        <v>7.8</v>
      </c>
      <c r="F1520" s="124">
        <f>+$D$1294</f>
        <v>0.55000000000000004</v>
      </c>
      <c r="G1520" s="15">
        <f t="shared" ref="G1520" si="1412">G1518</f>
        <v>16</v>
      </c>
      <c r="H1520" s="81">
        <f t="shared" ref="H1520" si="1413">+F1520*G1520</f>
        <v>8.8000000000000007</v>
      </c>
      <c r="I1520" s="84">
        <f>+$D$1305</f>
        <v>0.9</v>
      </c>
      <c r="J1520" s="15">
        <f t="shared" ref="J1520" si="1414">J1518</f>
        <v>15</v>
      </c>
      <c r="K1520" s="81">
        <f t="shared" ref="K1520" si="1415">+I1520*J1520</f>
        <v>13.5</v>
      </c>
      <c r="L1520" s="84">
        <f t="shared" ref="L1520:M1520" si="1416">L1518</f>
        <v>0.9</v>
      </c>
      <c r="M1520" s="15">
        <f t="shared" si="1416"/>
        <v>15</v>
      </c>
      <c r="N1520" s="81">
        <f t="shared" ref="N1520" si="1417">+L1520*M1520</f>
        <v>13.5</v>
      </c>
      <c r="O1520" s="84">
        <f t="shared" ref="O1520:P1520" si="1418">O1518</f>
        <v>0.55000000000000004</v>
      </c>
      <c r="P1520" s="15">
        <f t="shared" si="1418"/>
        <v>16</v>
      </c>
      <c r="Q1520" s="81">
        <f t="shared" ref="Q1520" si="1419">+O1520*P1520</f>
        <v>8.8000000000000007</v>
      </c>
      <c r="R1520" s="84">
        <f t="shared" ref="R1520:S1520" si="1420">R1518</f>
        <v>0.6</v>
      </c>
      <c r="S1520" s="15">
        <f t="shared" si="1420"/>
        <v>13</v>
      </c>
      <c r="T1520" s="81">
        <f t="shared" ref="T1520" si="1421">+R1520*S1520</f>
        <v>7.8</v>
      </c>
      <c r="U1520" s="84"/>
      <c r="V1520" s="15"/>
      <c r="W1520" s="81"/>
    </row>
    <row r="1521" spans="1:23" x14ac:dyDescent="0.25">
      <c r="A1521" s="127"/>
      <c r="B1521" s="83" t="s">
        <v>206</v>
      </c>
      <c r="C1521" s="122"/>
      <c r="D1521" s="14"/>
      <c r="E1521" s="123"/>
      <c r="F1521" s="124"/>
      <c r="G1521" s="15"/>
      <c r="H1521" s="81"/>
      <c r="I1521" s="78"/>
      <c r="J1521" s="79"/>
      <c r="K1521" s="80"/>
      <c r="L1521" s="78"/>
      <c r="M1521" s="79"/>
      <c r="N1521" s="80"/>
      <c r="O1521" s="84"/>
      <c r="P1521" s="15"/>
      <c r="Q1521" s="81"/>
      <c r="R1521" s="84"/>
      <c r="S1521" s="15"/>
      <c r="T1521" s="81"/>
      <c r="U1521" s="84">
        <f>+U1519</f>
        <v>0.7</v>
      </c>
      <c r="V1521" s="15">
        <f>V1519</f>
        <v>20</v>
      </c>
      <c r="W1521" s="81">
        <f t="shared" ref="W1521" si="1422">+U1521*V1521</f>
        <v>14</v>
      </c>
    </row>
    <row r="1522" spans="1:23" x14ac:dyDescent="0.25">
      <c r="A1522" s="125" t="s">
        <v>471</v>
      </c>
      <c r="B1522" s="83" t="s">
        <v>203</v>
      </c>
      <c r="C1522" s="84">
        <f>+$D$1299</f>
        <v>0.6</v>
      </c>
      <c r="D1522" s="14">
        <f t="shared" ref="D1522" si="1423">D1520</f>
        <v>13</v>
      </c>
      <c r="E1522" s="123">
        <f t="shared" ref="E1522" si="1424">+C1522*D1522</f>
        <v>7.8</v>
      </c>
      <c r="F1522" s="124">
        <f>+$D$1294</f>
        <v>0.55000000000000004</v>
      </c>
      <c r="G1522" s="15">
        <f>+G1520</f>
        <v>16</v>
      </c>
      <c r="H1522" s="81">
        <f t="shared" ref="H1522" si="1425">+F1522*G1522</f>
        <v>8.8000000000000007</v>
      </c>
      <c r="I1522" s="84">
        <f>+$D$1305</f>
        <v>0.9</v>
      </c>
      <c r="J1522" s="79">
        <f>+J1520</f>
        <v>15</v>
      </c>
      <c r="K1522" s="81">
        <f t="shared" ref="K1522" si="1426">+I1522*J1522</f>
        <v>13.5</v>
      </c>
      <c r="L1522" s="78">
        <f>+L1520</f>
        <v>0.9</v>
      </c>
      <c r="M1522" s="79">
        <f>+M1520</f>
        <v>15</v>
      </c>
      <c r="N1522" s="81">
        <f t="shared" ref="N1522" si="1427">+L1522*M1522</f>
        <v>13.5</v>
      </c>
      <c r="O1522" s="84">
        <f t="shared" ref="O1522:P1522" si="1428">O1520</f>
        <v>0.55000000000000004</v>
      </c>
      <c r="P1522" s="15">
        <f t="shared" si="1428"/>
        <v>16</v>
      </c>
      <c r="Q1522" s="81">
        <f t="shared" ref="Q1522" si="1429">+O1522*P1522</f>
        <v>8.8000000000000007</v>
      </c>
      <c r="R1522" s="84">
        <f>+R1520</f>
        <v>0.6</v>
      </c>
      <c r="S1522" s="15">
        <f>+S1520</f>
        <v>13</v>
      </c>
      <c r="T1522" s="81">
        <f t="shared" ref="T1522" si="1430">+R1522*S1522</f>
        <v>7.8</v>
      </c>
      <c r="U1522" s="84"/>
      <c r="V1522" s="15"/>
      <c r="W1522" s="81"/>
    </row>
    <row r="1523" spans="1:23" x14ac:dyDescent="0.25">
      <c r="A1523" s="127"/>
      <c r="B1523" s="83" t="s">
        <v>208</v>
      </c>
      <c r="C1523" s="122"/>
      <c r="D1523" s="14"/>
      <c r="E1523" s="123"/>
      <c r="F1523" s="124"/>
      <c r="G1523" s="15"/>
      <c r="H1523" s="81"/>
      <c r="I1523" s="78"/>
      <c r="J1523" s="79"/>
      <c r="K1523" s="80"/>
      <c r="L1523" s="78"/>
      <c r="M1523" s="79"/>
      <c r="N1523" s="80"/>
      <c r="O1523" s="84"/>
      <c r="P1523" s="15"/>
      <c r="Q1523" s="81"/>
      <c r="R1523" s="84"/>
      <c r="S1523" s="15"/>
      <c r="T1523" s="81"/>
      <c r="U1523" s="84">
        <f>+U1521</f>
        <v>0.7</v>
      </c>
      <c r="V1523" s="15">
        <f>V1521</f>
        <v>20</v>
      </c>
      <c r="W1523" s="81">
        <f t="shared" ref="W1523" si="1431">+U1523*V1523</f>
        <v>14</v>
      </c>
    </row>
    <row r="1524" spans="1:23" x14ac:dyDescent="0.25">
      <c r="A1524" s="125" t="s">
        <v>472</v>
      </c>
      <c r="B1524" s="83" t="s">
        <v>201</v>
      </c>
      <c r="C1524" s="84">
        <f>+$D$1299</f>
        <v>0.6</v>
      </c>
      <c r="D1524" s="14">
        <f t="shared" ref="D1524" si="1432">D1522</f>
        <v>13</v>
      </c>
      <c r="E1524" s="123">
        <f t="shared" ref="E1524" si="1433">+C1524*D1524</f>
        <v>7.8</v>
      </c>
      <c r="F1524" s="124">
        <f>+$D$1294</f>
        <v>0.55000000000000004</v>
      </c>
      <c r="G1524" s="15">
        <f t="shared" ref="G1524" si="1434">G1522</f>
        <v>16</v>
      </c>
      <c r="H1524" s="81">
        <f t="shared" ref="H1524" si="1435">+F1524*G1524</f>
        <v>8.8000000000000007</v>
      </c>
      <c r="I1524" s="84">
        <f>+$D$1305</f>
        <v>0.9</v>
      </c>
      <c r="J1524" s="15">
        <f t="shared" ref="J1524" si="1436">J1522</f>
        <v>15</v>
      </c>
      <c r="K1524" s="81">
        <f t="shared" ref="K1524" si="1437">+I1524*J1524</f>
        <v>13.5</v>
      </c>
      <c r="L1524" s="84">
        <f>L1522</f>
        <v>0.9</v>
      </c>
      <c r="M1524" s="15">
        <f t="shared" ref="M1524" si="1438">M1522</f>
        <v>15</v>
      </c>
      <c r="N1524" s="81">
        <f t="shared" ref="N1524" si="1439">+L1524*M1524</f>
        <v>13.5</v>
      </c>
      <c r="O1524" s="84">
        <f t="shared" ref="O1524:P1524" si="1440">O1522</f>
        <v>0.55000000000000004</v>
      </c>
      <c r="P1524" s="15">
        <f t="shared" si="1440"/>
        <v>16</v>
      </c>
      <c r="Q1524" s="81">
        <f t="shared" ref="Q1524" si="1441">+O1524*P1524</f>
        <v>8.8000000000000007</v>
      </c>
      <c r="R1524" s="84">
        <f t="shared" ref="R1524:S1524" si="1442">R1522</f>
        <v>0.6</v>
      </c>
      <c r="S1524" s="15">
        <f t="shared" si="1442"/>
        <v>13</v>
      </c>
      <c r="T1524" s="81">
        <f t="shared" ref="T1524" si="1443">+R1524*S1524</f>
        <v>7.8</v>
      </c>
      <c r="U1524" s="84"/>
      <c r="V1524" s="15"/>
      <c r="W1524" s="81"/>
    </row>
    <row r="1525" spans="1:23" x14ac:dyDescent="0.25">
      <c r="A1525" s="127"/>
      <c r="B1525" s="83" t="s">
        <v>208</v>
      </c>
      <c r="C1525" s="122"/>
      <c r="D1525" s="14"/>
      <c r="E1525" s="123"/>
      <c r="F1525" s="124"/>
      <c r="G1525" s="15"/>
      <c r="H1525" s="81"/>
      <c r="I1525" s="78"/>
      <c r="J1525" s="79"/>
      <c r="K1525" s="80"/>
      <c r="L1525" s="78"/>
      <c r="M1525" s="79"/>
      <c r="N1525" s="80"/>
      <c r="O1525" s="84"/>
      <c r="P1525" s="15"/>
      <c r="Q1525" s="81"/>
      <c r="R1525" s="84"/>
      <c r="S1525" s="15"/>
      <c r="T1525" s="81"/>
      <c r="U1525" s="84">
        <f>+U1523</f>
        <v>0.7</v>
      </c>
      <c r="V1525" s="15">
        <f>V1523</f>
        <v>20</v>
      </c>
      <c r="W1525" s="81">
        <f t="shared" ref="W1525" si="1444">+U1525*V1525</f>
        <v>14</v>
      </c>
    </row>
    <row r="1526" spans="1:23" x14ac:dyDescent="0.25">
      <c r="A1526" s="125" t="s">
        <v>473</v>
      </c>
      <c r="B1526" s="83" t="s">
        <v>203</v>
      </c>
      <c r="C1526" s="84">
        <f>+$D$1299</f>
        <v>0.6</v>
      </c>
      <c r="D1526" s="14">
        <f t="shared" ref="D1526" si="1445">D1524</f>
        <v>13</v>
      </c>
      <c r="E1526" s="123">
        <f t="shared" ref="E1526" si="1446">+C1526*D1526</f>
        <v>7.8</v>
      </c>
      <c r="F1526" s="124">
        <f>+$D$1294</f>
        <v>0.55000000000000004</v>
      </c>
      <c r="G1526" s="15">
        <f>+G1524</f>
        <v>16</v>
      </c>
      <c r="H1526" s="81">
        <f t="shared" ref="H1526" si="1447">+F1526*G1526</f>
        <v>8.8000000000000007</v>
      </c>
      <c r="I1526" s="84">
        <f>+$D$1305</f>
        <v>0.9</v>
      </c>
      <c r="J1526" s="79">
        <f>+J1524</f>
        <v>15</v>
      </c>
      <c r="K1526" s="81">
        <f t="shared" ref="K1526" si="1448">+I1526*J1526</f>
        <v>13.5</v>
      </c>
      <c r="L1526" s="78">
        <f>+L1524</f>
        <v>0.9</v>
      </c>
      <c r="M1526" s="79">
        <f>+M1524</f>
        <v>15</v>
      </c>
      <c r="N1526" s="81">
        <f t="shared" ref="N1526" si="1449">+L1526*M1526</f>
        <v>13.5</v>
      </c>
      <c r="O1526" s="84">
        <f t="shared" ref="O1526:P1526" si="1450">O1524</f>
        <v>0.55000000000000004</v>
      </c>
      <c r="P1526" s="15">
        <f t="shared" si="1450"/>
        <v>16</v>
      </c>
      <c r="Q1526" s="81">
        <f t="shared" ref="Q1526" si="1451">+O1526*P1526</f>
        <v>8.8000000000000007</v>
      </c>
      <c r="R1526" s="84">
        <f>+R1524</f>
        <v>0.6</v>
      </c>
      <c r="S1526" s="15">
        <f>+S1524</f>
        <v>13</v>
      </c>
      <c r="T1526" s="81">
        <f t="shared" ref="T1526" si="1452">+R1526*S1526</f>
        <v>7.8</v>
      </c>
      <c r="U1526" s="84"/>
      <c r="V1526" s="15"/>
      <c r="W1526" s="81"/>
    </row>
    <row r="1527" spans="1:23" x14ac:dyDescent="0.25">
      <c r="A1527" s="127"/>
      <c r="B1527" s="83" t="s">
        <v>210</v>
      </c>
      <c r="C1527" s="122"/>
      <c r="D1527" s="14"/>
      <c r="E1527" s="123"/>
      <c r="F1527" s="124"/>
      <c r="G1527" s="15"/>
      <c r="H1527" s="81"/>
      <c r="I1527" s="78"/>
      <c r="J1527" s="79"/>
      <c r="K1527" s="80"/>
      <c r="L1527" s="78"/>
      <c r="M1527" s="79"/>
      <c r="N1527" s="80"/>
      <c r="O1527" s="84"/>
      <c r="P1527" s="15"/>
      <c r="Q1527" s="81"/>
      <c r="R1527" s="84"/>
      <c r="S1527" s="15"/>
      <c r="T1527" s="81"/>
      <c r="U1527" s="84">
        <f>+U1525</f>
        <v>0.7</v>
      </c>
      <c r="V1527" s="15">
        <f>V1525</f>
        <v>20</v>
      </c>
      <c r="W1527" s="81">
        <f t="shared" ref="W1527" si="1453">+U1527*V1527</f>
        <v>14</v>
      </c>
    </row>
    <row r="1528" spans="1:23" x14ac:dyDescent="0.25">
      <c r="A1528" s="125" t="s">
        <v>474</v>
      </c>
      <c r="B1528" s="83" t="s">
        <v>201</v>
      </c>
      <c r="C1528" s="84">
        <f>+$D$1299</f>
        <v>0.6</v>
      </c>
      <c r="D1528" s="14">
        <f t="shared" ref="D1528" si="1454">D1526</f>
        <v>13</v>
      </c>
      <c r="E1528" s="123">
        <f t="shared" ref="E1528" si="1455">+C1528*D1528</f>
        <v>7.8</v>
      </c>
      <c r="F1528" s="124">
        <f>+$D$1294</f>
        <v>0.55000000000000004</v>
      </c>
      <c r="G1528" s="15">
        <f t="shared" ref="G1528" si="1456">G1526</f>
        <v>16</v>
      </c>
      <c r="H1528" s="81">
        <f t="shared" ref="H1528" si="1457">+F1528*G1528</f>
        <v>8.8000000000000007</v>
      </c>
      <c r="I1528" s="84">
        <f>+$D$1305</f>
        <v>0.9</v>
      </c>
      <c r="J1528" s="15">
        <f t="shared" ref="J1528" si="1458">J1526</f>
        <v>15</v>
      </c>
      <c r="K1528" s="81">
        <f t="shared" ref="K1528" si="1459">+I1528*J1528</f>
        <v>13.5</v>
      </c>
      <c r="L1528" s="84">
        <f t="shared" ref="L1528:M1528" si="1460">L1526</f>
        <v>0.9</v>
      </c>
      <c r="M1528" s="15">
        <f t="shared" si="1460"/>
        <v>15</v>
      </c>
      <c r="N1528" s="81">
        <f t="shared" ref="N1528" si="1461">+L1528*M1528</f>
        <v>13.5</v>
      </c>
      <c r="O1528" s="84">
        <f t="shared" ref="O1528:P1528" si="1462">O1526</f>
        <v>0.55000000000000004</v>
      </c>
      <c r="P1528" s="15">
        <f t="shared" si="1462"/>
        <v>16</v>
      </c>
      <c r="Q1528" s="81">
        <f t="shared" ref="Q1528" si="1463">+O1528*P1528</f>
        <v>8.8000000000000007</v>
      </c>
      <c r="R1528" s="84">
        <f t="shared" ref="R1528:S1528" si="1464">R1526</f>
        <v>0.6</v>
      </c>
      <c r="S1528" s="15">
        <f t="shared" si="1464"/>
        <v>13</v>
      </c>
      <c r="T1528" s="81">
        <f t="shared" ref="T1528" si="1465">+R1528*S1528</f>
        <v>7.8</v>
      </c>
      <c r="U1528" s="84"/>
      <c r="V1528" s="15"/>
      <c r="W1528" s="81"/>
    </row>
    <row r="1529" spans="1:23" x14ac:dyDescent="0.25">
      <c r="A1529" s="127"/>
      <c r="B1529" s="83" t="s">
        <v>204</v>
      </c>
      <c r="C1529" s="122"/>
      <c r="D1529" s="14"/>
      <c r="E1529" s="123"/>
      <c r="F1529" s="124"/>
      <c r="G1529" s="15"/>
      <c r="H1529" s="81"/>
      <c r="I1529" s="78"/>
      <c r="J1529" s="79"/>
      <c r="K1529" s="80"/>
      <c r="L1529" s="78"/>
      <c r="M1529" s="79"/>
      <c r="N1529" s="80"/>
      <c r="O1529" s="84"/>
      <c r="P1529" s="15"/>
      <c r="Q1529" s="81"/>
      <c r="R1529" s="84"/>
      <c r="S1529" s="15"/>
      <c r="T1529" s="81"/>
      <c r="U1529" s="84">
        <f>+U1527</f>
        <v>0.7</v>
      </c>
      <c r="V1529" s="15">
        <f>V1527</f>
        <v>20</v>
      </c>
      <c r="W1529" s="81">
        <f t="shared" ref="W1529" si="1466">+U1529*V1529</f>
        <v>14</v>
      </c>
    </row>
    <row r="1530" spans="1:23" x14ac:dyDescent="0.25">
      <c r="A1530" s="125" t="s">
        <v>475</v>
      </c>
      <c r="B1530" s="83" t="s">
        <v>203</v>
      </c>
      <c r="C1530" s="84">
        <f>+$D$1299</f>
        <v>0.6</v>
      </c>
      <c r="D1530" s="14">
        <f t="shared" ref="D1530" si="1467">D1528</f>
        <v>13</v>
      </c>
      <c r="E1530" s="123">
        <f t="shared" ref="E1530" si="1468">+C1530*D1530</f>
        <v>7.8</v>
      </c>
      <c r="F1530" s="124">
        <f>+$D$1294</f>
        <v>0.55000000000000004</v>
      </c>
      <c r="G1530" s="15">
        <f>+G1528</f>
        <v>16</v>
      </c>
      <c r="H1530" s="81">
        <f t="shared" ref="H1530" si="1469">+F1530*G1530</f>
        <v>8.8000000000000007</v>
      </c>
      <c r="I1530" s="84">
        <f>+$D$1305</f>
        <v>0.9</v>
      </c>
      <c r="J1530" s="79">
        <f>+J1528</f>
        <v>15</v>
      </c>
      <c r="K1530" s="81">
        <f t="shared" ref="K1530" si="1470">+I1530*J1530</f>
        <v>13.5</v>
      </c>
      <c r="L1530" s="78">
        <f>+L1528</f>
        <v>0.9</v>
      </c>
      <c r="M1530" s="79">
        <f>+M1528</f>
        <v>15</v>
      </c>
      <c r="N1530" s="81">
        <f t="shared" ref="N1530" si="1471">+L1530*M1530</f>
        <v>13.5</v>
      </c>
      <c r="O1530" s="84">
        <f t="shared" ref="O1530:P1530" si="1472">O1528</f>
        <v>0.55000000000000004</v>
      </c>
      <c r="P1530" s="15">
        <f t="shared" si="1472"/>
        <v>16</v>
      </c>
      <c r="Q1530" s="81">
        <f t="shared" ref="Q1530" si="1473">+O1530*P1530</f>
        <v>8.8000000000000007</v>
      </c>
      <c r="R1530" s="84">
        <f>+R1528</f>
        <v>0.6</v>
      </c>
      <c r="S1530" s="15">
        <f>+S1528</f>
        <v>13</v>
      </c>
      <c r="T1530" s="81">
        <f t="shared" ref="T1530" si="1474">+R1530*S1530</f>
        <v>7.8</v>
      </c>
      <c r="U1530" s="84"/>
      <c r="V1530" s="15"/>
      <c r="W1530" s="81"/>
    </row>
    <row r="1531" spans="1:23" x14ac:dyDescent="0.25">
      <c r="A1531" s="127"/>
      <c r="B1531" s="83" t="s">
        <v>206</v>
      </c>
      <c r="C1531" s="122"/>
      <c r="D1531" s="14"/>
      <c r="E1531" s="123"/>
      <c r="F1531" s="124"/>
      <c r="G1531" s="15"/>
      <c r="H1531" s="81"/>
      <c r="I1531" s="78"/>
      <c r="J1531" s="79"/>
      <c r="K1531" s="80"/>
      <c r="L1531" s="78"/>
      <c r="M1531" s="79"/>
      <c r="N1531" s="80"/>
      <c r="O1531" s="84"/>
      <c r="P1531" s="15"/>
      <c r="Q1531" s="81"/>
      <c r="R1531" s="84"/>
      <c r="S1531" s="15"/>
      <c r="T1531" s="81"/>
      <c r="U1531" s="84">
        <f>+U1529</f>
        <v>0.7</v>
      </c>
      <c r="V1531" s="15">
        <f>V1529</f>
        <v>20</v>
      </c>
      <c r="W1531" s="81">
        <f t="shared" ref="W1531" si="1475">+U1531*V1531</f>
        <v>14</v>
      </c>
    </row>
    <row r="1532" spans="1:23" x14ac:dyDescent="0.25">
      <c r="A1532" s="125" t="s">
        <v>476</v>
      </c>
      <c r="B1532" s="83" t="s">
        <v>201</v>
      </c>
      <c r="C1532" s="84">
        <f>+$D$1299</f>
        <v>0.6</v>
      </c>
      <c r="D1532" s="14">
        <f t="shared" ref="D1532" si="1476">D1530</f>
        <v>13</v>
      </c>
      <c r="E1532" s="123">
        <f t="shared" ref="E1532" si="1477">+C1532*D1532</f>
        <v>7.8</v>
      </c>
      <c r="F1532" s="124">
        <f>+$D$1294</f>
        <v>0.55000000000000004</v>
      </c>
      <c r="G1532" s="15">
        <f t="shared" ref="G1532" si="1478">G1530</f>
        <v>16</v>
      </c>
      <c r="H1532" s="81">
        <f t="shared" ref="H1532" si="1479">+F1532*G1532</f>
        <v>8.8000000000000007</v>
      </c>
      <c r="I1532" s="84">
        <f>+$D$1305</f>
        <v>0.9</v>
      </c>
      <c r="J1532" s="15">
        <f t="shared" ref="J1532" si="1480">J1530</f>
        <v>15</v>
      </c>
      <c r="K1532" s="81">
        <f t="shared" ref="K1532" si="1481">+I1532*J1532</f>
        <v>13.5</v>
      </c>
      <c r="L1532" s="84">
        <f t="shared" ref="L1532:M1532" si="1482">L1530</f>
        <v>0.9</v>
      </c>
      <c r="M1532" s="15">
        <f t="shared" si="1482"/>
        <v>15</v>
      </c>
      <c r="N1532" s="81">
        <f t="shared" ref="N1532" si="1483">+L1532*M1532</f>
        <v>13.5</v>
      </c>
      <c r="O1532" s="84">
        <f t="shared" ref="O1532:P1532" si="1484">O1530</f>
        <v>0.55000000000000004</v>
      </c>
      <c r="P1532" s="15">
        <f t="shared" si="1484"/>
        <v>16</v>
      </c>
      <c r="Q1532" s="81">
        <f t="shared" ref="Q1532" si="1485">+O1532*P1532</f>
        <v>8.8000000000000007</v>
      </c>
      <c r="R1532" s="84">
        <f t="shared" ref="R1532:S1532" si="1486">R1530</f>
        <v>0.6</v>
      </c>
      <c r="S1532" s="15">
        <f t="shared" si="1486"/>
        <v>13</v>
      </c>
      <c r="T1532" s="81">
        <f t="shared" ref="T1532" si="1487">+R1532*S1532</f>
        <v>7.8</v>
      </c>
      <c r="U1532" s="84"/>
      <c r="V1532" s="15"/>
      <c r="W1532" s="81"/>
    </row>
    <row r="1533" spans="1:23" x14ac:dyDescent="0.25">
      <c r="A1533" s="127"/>
      <c r="B1533" s="83" t="s">
        <v>206</v>
      </c>
      <c r="C1533" s="122"/>
      <c r="D1533" s="14"/>
      <c r="E1533" s="123"/>
      <c r="F1533" s="124"/>
      <c r="G1533" s="15"/>
      <c r="H1533" s="81"/>
      <c r="I1533" s="78"/>
      <c r="J1533" s="79"/>
      <c r="K1533" s="80"/>
      <c r="L1533" s="78"/>
      <c r="M1533" s="79"/>
      <c r="N1533" s="80"/>
      <c r="O1533" s="84"/>
      <c r="P1533" s="15"/>
      <c r="Q1533" s="81"/>
      <c r="R1533" s="84"/>
      <c r="S1533" s="15"/>
      <c r="T1533" s="81"/>
      <c r="U1533" s="84">
        <f>+U1531</f>
        <v>0.7</v>
      </c>
      <c r="V1533" s="15">
        <f>V1531</f>
        <v>20</v>
      </c>
      <c r="W1533" s="81">
        <f t="shared" ref="W1533" si="1488">+U1533*V1533</f>
        <v>14</v>
      </c>
    </row>
    <row r="1534" spans="1:23" x14ac:dyDescent="0.25">
      <c r="A1534" s="125" t="s">
        <v>477</v>
      </c>
      <c r="B1534" s="83" t="s">
        <v>203</v>
      </c>
      <c r="C1534" s="84">
        <f>+$D$1299</f>
        <v>0.6</v>
      </c>
      <c r="D1534" s="14">
        <f t="shared" ref="D1534" si="1489">D1532</f>
        <v>13</v>
      </c>
      <c r="E1534" s="123">
        <f t="shared" ref="E1534" si="1490">+C1534*D1534</f>
        <v>7.8</v>
      </c>
      <c r="F1534" s="124">
        <f>+$D$1294</f>
        <v>0.55000000000000004</v>
      </c>
      <c r="G1534" s="15">
        <f>+G1532</f>
        <v>16</v>
      </c>
      <c r="H1534" s="81">
        <f t="shared" ref="H1534" si="1491">+F1534*G1534</f>
        <v>8.8000000000000007</v>
      </c>
      <c r="I1534" s="84">
        <f>+$D$1305</f>
        <v>0.9</v>
      </c>
      <c r="J1534" s="79">
        <f>+J1532</f>
        <v>15</v>
      </c>
      <c r="K1534" s="81">
        <f t="shared" ref="K1534" si="1492">+I1534*J1534</f>
        <v>13.5</v>
      </c>
      <c r="L1534" s="78">
        <f>+L1532</f>
        <v>0.9</v>
      </c>
      <c r="M1534" s="79">
        <f>+M1532</f>
        <v>15</v>
      </c>
      <c r="N1534" s="81">
        <f t="shared" ref="N1534" si="1493">+L1534*M1534</f>
        <v>13.5</v>
      </c>
      <c r="O1534" s="84">
        <f t="shared" ref="O1534:P1534" si="1494">O1532</f>
        <v>0.55000000000000004</v>
      </c>
      <c r="P1534" s="15">
        <f t="shared" si="1494"/>
        <v>16</v>
      </c>
      <c r="Q1534" s="81">
        <f t="shared" ref="Q1534" si="1495">+O1534*P1534</f>
        <v>8.8000000000000007</v>
      </c>
      <c r="R1534" s="84">
        <f>+R1532</f>
        <v>0.6</v>
      </c>
      <c r="S1534" s="15">
        <f>+S1532</f>
        <v>13</v>
      </c>
      <c r="T1534" s="81">
        <f t="shared" ref="T1534" si="1496">+R1534*S1534</f>
        <v>7.8</v>
      </c>
      <c r="U1534" s="84"/>
      <c r="V1534" s="15"/>
      <c r="W1534" s="81"/>
    </row>
    <row r="1535" spans="1:23" x14ac:dyDescent="0.25">
      <c r="A1535" s="127"/>
      <c r="B1535" s="83" t="s">
        <v>208</v>
      </c>
      <c r="C1535" s="122"/>
      <c r="D1535" s="14"/>
      <c r="E1535" s="123"/>
      <c r="F1535" s="124"/>
      <c r="G1535" s="15"/>
      <c r="H1535" s="81"/>
      <c r="I1535" s="78"/>
      <c r="J1535" s="79"/>
      <c r="K1535" s="80"/>
      <c r="L1535" s="78"/>
      <c r="M1535" s="79"/>
      <c r="N1535" s="80"/>
      <c r="O1535" s="84"/>
      <c r="P1535" s="15"/>
      <c r="Q1535" s="81"/>
      <c r="R1535" s="84"/>
      <c r="S1535" s="15"/>
      <c r="T1535" s="81"/>
      <c r="U1535" s="84">
        <f>+U1533</f>
        <v>0.7</v>
      </c>
      <c r="V1535" s="15">
        <f>V1533</f>
        <v>20</v>
      </c>
      <c r="W1535" s="81">
        <f t="shared" ref="W1535" si="1497">+U1535*V1535</f>
        <v>14</v>
      </c>
    </row>
    <row r="1536" spans="1:23" x14ac:dyDescent="0.25">
      <c r="A1536" s="125" t="s">
        <v>478</v>
      </c>
      <c r="B1536" s="83" t="s">
        <v>201</v>
      </c>
      <c r="C1536" s="84">
        <f>+$D$1299</f>
        <v>0.6</v>
      </c>
      <c r="D1536" s="14">
        <f t="shared" ref="D1536" si="1498">D1534</f>
        <v>13</v>
      </c>
      <c r="E1536" s="123">
        <f t="shared" ref="E1536" si="1499">+C1536*D1536</f>
        <v>7.8</v>
      </c>
      <c r="F1536" s="124">
        <f>+$D$1294</f>
        <v>0.55000000000000004</v>
      </c>
      <c r="G1536" s="15">
        <f t="shared" ref="G1536" si="1500">G1534</f>
        <v>16</v>
      </c>
      <c r="H1536" s="81">
        <f t="shared" ref="H1536" si="1501">+F1536*G1536</f>
        <v>8.8000000000000007</v>
      </c>
      <c r="I1536" s="84">
        <f>+$D$1305</f>
        <v>0.9</v>
      </c>
      <c r="J1536" s="15">
        <f t="shared" ref="J1536" si="1502">J1534</f>
        <v>15</v>
      </c>
      <c r="K1536" s="81">
        <f t="shared" ref="K1536" si="1503">+I1536*J1536</f>
        <v>13.5</v>
      </c>
      <c r="L1536" s="84">
        <f t="shared" ref="L1536:M1536" si="1504">L1534</f>
        <v>0.9</v>
      </c>
      <c r="M1536" s="15">
        <f t="shared" si="1504"/>
        <v>15</v>
      </c>
      <c r="N1536" s="81">
        <f t="shared" ref="N1536" si="1505">+L1536*M1536</f>
        <v>13.5</v>
      </c>
      <c r="O1536" s="84">
        <f t="shared" ref="O1536:P1536" si="1506">O1534</f>
        <v>0.55000000000000004</v>
      </c>
      <c r="P1536" s="15">
        <f t="shared" si="1506"/>
        <v>16</v>
      </c>
      <c r="Q1536" s="81">
        <f t="shared" ref="Q1536" si="1507">+O1536*P1536</f>
        <v>8.8000000000000007</v>
      </c>
      <c r="R1536" s="84">
        <f t="shared" ref="R1536:S1536" si="1508">R1534</f>
        <v>0.6</v>
      </c>
      <c r="S1536" s="15">
        <f t="shared" si="1508"/>
        <v>13</v>
      </c>
      <c r="T1536" s="81">
        <f t="shared" ref="T1536" si="1509">+R1536*S1536</f>
        <v>7.8</v>
      </c>
      <c r="U1536" s="84"/>
      <c r="V1536" s="15"/>
      <c r="W1536" s="81"/>
    </row>
    <row r="1537" spans="1:23" x14ac:dyDescent="0.25">
      <c r="A1537" s="127"/>
      <c r="B1537" s="83" t="s">
        <v>206</v>
      </c>
      <c r="C1537" s="122"/>
      <c r="D1537" s="14"/>
      <c r="E1537" s="123"/>
      <c r="F1537" s="124"/>
      <c r="G1537" s="15"/>
      <c r="H1537" s="81"/>
      <c r="I1537" s="78"/>
      <c r="J1537" s="79"/>
      <c r="K1537" s="80"/>
      <c r="L1537" s="78"/>
      <c r="M1537" s="79"/>
      <c r="N1537" s="80"/>
      <c r="O1537" s="84"/>
      <c r="P1537" s="15"/>
      <c r="Q1537" s="81"/>
      <c r="R1537" s="84"/>
      <c r="S1537" s="15"/>
      <c r="T1537" s="81"/>
      <c r="U1537" s="84">
        <f>+U1535</f>
        <v>0.7</v>
      </c>
      <c r="V1537" s="15">
        <f>V1535</f>
        <v>20</v>
      </c>
      <c r="W1537" s="81">
        <f t="shared" ref="W1537" si="1510">+U1537*V1537</f>
        <v>14</v>
      </c>
    </row>
    <row r="1538" spans="1:23" x14ac:dyDescent="0.25">
      <c r="A1538" s="125" t="s">
        <v>479</v>
      </c>
      <c r="B1538" s="83" t="s">
        <v>203</v>
      </c>
      <c r="C1538" s="84">
        <f>+$D$1299</f>
        <v>0.6</v>
      </c>
      <c r="D1538" s="14">
        <f t="shared" ref="D1538" si="1511">D1536</f>
        <v>13</v>
      </c>
      <c r="E1538" s="123">
        <f t="shared" ref="E1538" si="1512">+C1538*D1538</f>
        <v>7.8</v>
      </c>
      <c r="F1538" s="124">
        <f>+$D$1294</f>
        <v>0.55000000000000004</v>
      </c>
      <c r="G1538" s="15">
        <f>+G1536</f>
        <v>16</v>
      </c>
      <c r="H1538" s="81">
        <f t="shared" ref="H1538" si="1513">+F1538*G1538</f>
        <v>8.8000000000000007</v>
      </c>
      <c r="I1538" s="84">
        <f>+$D$1305</f>
        <v>0.9</v>
      </c>
      <c r="J1538" s="79">
        <f>+J1536</f>
        <v>15</v>
      </c>
      <c r="K1538" s="81">
        <f t="shared" ref="K1538" si="1514">+I1538*J1538</f>
        <v>13.5</v>
      </c>
      <c r="L1538" s="78">
        <f>+L1536</f>
        <v>0.9</v>
      </c>
      <c r="M1538" s="79">
        <f>+M1536</f>
        <v>15</v>
      </c>
      <c r="N1538" s="81">
        <f t="shared" ref="N1538" si="1515">+L1538*M1538</f>
        <v>13.5</v>
      </c>
      <c r="O1538" s="84">
        <f t="shared" ref="O1538:P1538" si="1516">O1536</f>
        <v>0.55000000000000004</v>
      </c>
      <c r="P1538" s="15">
        <f t="shared" si="1516"/>
        <v>16</v>
      </c>
      <c r="Q1538" s="81">
        <f t="shared" ref="Q1538" si="1517">+O1538*P1538</f>
        <v>8.8000000000000007</v>
      </c>
      <c r="R1538" s="84">
        <f>+R1536</f>
        <v>0.6</v>
      </c>
      <c r="S1538" s="15">
        <f>+S1536</f>
        <v>13</v>
      </c>
      <c r="T1538" s="81">
        <f t="shared" ref="T1538" si="1518">+R1538*S1538</f>
        <v>7.8</v>
      </c>
      <c r="U1538" s="84"/>
      <c r="V1538" s="15"/>
      <c r="W1538" s="81"/>
    </row>
    <row r="1539" spans="1:23" x14ac:dyDescent="0.25">
      <c r="A1539" s="127"/>
      <c r="B1539" s="83" t="s">
        <v>208</v>
      </c>
      <c r="C1539" s="122"/>
      <c r="D1539" s="14"/>
      <c r="E1539" s="123"/>
      <c r="F1539" s="124"/>
      <c r="G1539" s="15"/>
      <c r="H1539" s="81"/>
      <c r="I1539" s="78"/>
      <c r="J1539" s="79"/>
      <c r="K1539" s="80"/>
      <c r="L1539" s="78"/>
      <c r="M1539" s="79"/>
      <c r="N1539" s="80"/>
      <c r="O1539" s="84"/>
      <c r="P1539" s="15"/>
      <c r="Q1539" s="81"/>
      <c r="R1539" s="84"/>
      <c r="S1539" s="15"/>
      <c r="T1539" s="81"/>
      <c r="U1539" s="84">
        <f>+U1537</f>
        <v>0.7</v>
      </c>
      <c r="V1539" s="15">
        <f>V1537</f>
        <v>20</v>
      </c>
      <c r="W1539" s="81">
        <f t="shared" ref="W1539" si="1519">+U1539*V1539</f>
        <v>14</v>
      </c>
    </row>
    <row r="1540" spans="1:23" x14ac:dyDescent="0.25">
      <c r="A1540" s="125" t="s">
        <v>480</v>
      </c>
      <c r="B1540" s="83" t="s">
        <v>201</v>
      </c>
      <c r="C1540" s="84">
        <f>+$D$1299</f>
        <v>0.6</v>
      </c>
      <c r="D1540" s="14">
        <f t="shared" ref="D1540" si="1520">D1538</f>
        <v>13</v>
      </c>
      <c r="E1540" s="123">
        <f t="shared" ref="E1540" si="1521">+C1540*D1540</f>
        <v>7.8</v>
      </c>
      <c r="F1540" s="124">
        <f>+$D$1294</f>
        <v>0.55000000000000004</v>
      </c>
      <c r="G1540" s="15">
        <f t="shared" ref="G1540" si="1522">G1538</f>
        <v>16</v>
      </c>
      <c r="H1540" s="81">
        <f t="shared" ref="H1540" si="1523">+F1540*G1540</f>
        <v>8.8000000000000007</v>
      </c>
      <c r="I1540" s="84">
        <f>+$D$1305</f>
        <v>0.9</v>
      </c>
      <c r="J1540" s="15">
        <f t="shared" ref="J1540" si="1524">J1538</f>
        <v>15</v>
      </c>
      <c r="K1540" s="81">
        <f t="shared" ref="K1540" si="1525">+I1540*J1540</f>
        <v>13.5</v>
      </c>
      <c r="L1540" s="84">
        <f t="shared" ref="L1540:M1540" si="1526">L1538</f>
        <v>0.9</v>
      </c>
      <c r="M1540" s="15">
        <f t="shared" si="1526"/>
        <v>15</v>
      </c>
      <c r="N1540" s="81">
        <f t="shared" ref="N1540" si="1527">+L1540*M1540</f>
        <v>13.5</v>
      </c>
      <c r="O1540" s="84">
        <f t="shared" ref="O1540:P1540" si="1528">O1538</f>
        <v>0.55000000000000004</v>
      </c>
      <c r="P1540" s="15">
        <f t="shared" si="1528"/>
        <v>16</v>
      </c>
      <c r="Q1540" s="81">
        <f t="shared" ref="Q1540" si="1529">+O1540*P1540</f>
        <v>8.8000000000000007</v>
      </c>
      <c r="R1540" s="84">
        <f t="shared" ref="R1540:S1540" si="1530">R1538</f>
        <v>0.6</v>
      </c>
      <c r="S1540" s="15">
        <f t="shared" si="1530"/>
        <v>13</v>
      </c>
      <c r="T1540" s="81">
        <f t="shared" ref="T1540" si="1531">+R1540*S1540</f>
        <v>7.8</v>
      </c>
      <c r="U1540" s="84"/>
      <c r="V1540" s="15"/>
      <c r="W1540" s="81"/>
    </row>
    <row r="1541" spans="1:23" x14ac:dyDescent="0.25">
      <c r="A1541" s="127"/>
      <c r="B1541" s="83" t="s">
        <v>208</v>
      </c>
      <c r="C1541" s="122"/>
      <c r="D1541" s="14"/>
      <c r="E1541" s="123"/>
      <c r="F1541" s="124"/>
      <c r="G1541" s="15"/>
      <c r="H1541" s="81"/>
      <c r="I1541" s="78"/>
      <c r="J1541" s="79"/>
      <c r="K1541" s="80"/>
      <c r="L1541" s="78"/>
      <c r="M1541" s="79"/>
      <c r="N1541" s="80"/>
      <c r="O1541" s="84"/>
      <c r="P1541" s="15"/>
      <c r="Q1541" s="81"/>
      <c r="R1541" s="84"/>
      <c r="S1541" s="15"/>
      <c r="T1541" s="81"/>
      <c r="U1541" s="84">
        <f>+U1539</f>
        <v>0.7</v>
      </c>
      <c r="V1541" s="15">
        <f>V1539</f>
        <v>20</v>
      </c>
      <c r="W1541" s="81">
        <f t="shared" ref="W1541" si="1532">+U1541*V1541</f>
        <v>14</v>
      </c>
    </row>
    <row r="1542" spans="1:23" x14ac:dyDescent="0.25">
      <c r="A1542" s="125" t="s">
        <v>481</v>
      </c>
      <c r="B1542" s="83" t="s">
        <v>203</v>
      </c>
      <c r="C1542" s="84">
        <f>+$D$1299</f>
        <v>0.6</v>
      </c>
      <c r="D1542" s="14">
        <f t="shared" ref="D1542" si="1533">D1540</f>
        <v>13</v>
      </c>
      <c r="E1542" s="123">
        <f t="shared" ref="E1542" si="1534">+C1542*D1542</f>
        <v>7.8</v>
      </c>
      <c r="F1542" s="124">
        <f>+$D$1294</f>
        <v>0.55000000000000004</v>
      </c>
      <c r="G1542" s="15">
        <f>+G1540</f>
        <v>16</v>
      </c>
      <c r="H1542" s="81">
        <f t="shared" ref="H1542" si="1535">+F1542*G1542</f>
        <v>8.8000000000000007</v>
      </c>
      <c r="I1542" s="84">
        <f>+$D$1305</f>
        <v>0.9</v>
      </c>
      <c r="J1542" s="79">
        <f>+J1540</f>
        <v>15</v>
      </c>
      <c r="K1542" s="81">
        <f t="shared" ref="K1542" si="1536">+I1542*J1542</f>
        <v>13.5</v>
      </c>
      <c r="L1542" s="78">
        <f>+L1540</f>
        <v>0.9</v>
      </c>
      <c r="M1542" s="79">
        <f>+M1540</f>
        <v>15</v>
      </c>
      <c r="N1542" s="81">
        <f t="shared" ref="N1542" si="1537">+L1542*M1542</f>
        <v>13.5</v>
      </c>
      <c r="O1542" s="84">
        <f t="shared" ref="O1542:P1542" si="1538">O1540</f>
        <v>0.55000000000000004</v>
      </c>
      <c r="P1542" s="15">
        <f t="shared" si="1538"/>
        <v>16</v>
      </c>
      <c r="Q1542" s="81">
        <f t="shared" ref="Q1542" si="1539">+O1542*P1542</f>
        <v>8.8000000000000007</v>
      </c>
      <c r="R1542" s="84">
        <f>+R1540</f>
        <v>0.6</v>
      </c>
      <c r="S1542" s="15">
        <f>+S1540</f>
        <v>13</v>
      </c>
      <c r="T1542" s="81">
        <f t="shared" ref="T1542" si="1540">+R1542*S1542</f>
        <v>7.8</v>
      </c>
      <c r="U1542" s="84"/>
      <c r="V1542" s="15"/>
      <c r="W1542" s="81"/>
    </row>
    <row r="1543" spans="1:23" x14ac:dyDescent="0.25">
      <c r="A1543" s="127"/>
      <c r="B1543" s="83" t="s">
        <v>210</v>
      </c>
      <c r="C1543" s="122"/>
      <c r="D1543" s="14"/>
      <c r="E1543" s="123"/>
      <c r="F1543" s="124"/>
      <c r="G1543" s="15"/>
      <c r="H1543" s="81"/>
      <c r="I1543" s="78"/>
      <c r="J1543" s="79"/>
      <c r="K1543" s="80"/>
      <c r="L1543" s="78"/>
      <c r="M1543" s="79"/>
      <c r="N1543" s="80"/>
      <c r="O1543" s="84"/>
      <c r="P1543" s="15"/>
      <c r="Q1543" s="81"/>
      <c r="R1543" s="84"/>
      <c r="S1543" s="15"/>
      <c r="T1543" s="81"/>
      <c r="U1543" s="84">
        <f>+U1541</f>
        <v>0.7</v>
      </c>
      <c r="V1543" s="15">
        <f>V1541</f>
        <v>20</v>
      </c>
      <c r="W1543" s="81">
        <f t="shared" ref="W1543" si="1541">+U1543*V1543</f>
        <v>14</v>
      </c>
    </row>
    <row r="1544" spans="1:23" x14ac:dyDescent="0.25">
      <c r="A1544" s="125" t="s">
        <v>482</v>
      </c>
      <c r="B1544" s="83" t="s">
        <v>201</v>
      </c>
      <c r="C1544" s="84">
        <f>+$D$1299</f>
        <v>0.6</v>
      </c>
      <c r="D1544" s="14">
        <f t="shared" ref="D1544" si="1542">D1542</f>
        <v>13</v>
      </c>
      <c r="E1544" s="123">
        <f t="shared" ref="E1544" si="1543">+C1544*D1544</f>
        <v>7.8</v>
      </c>
      <c r="F1544" s="124">
        <f>+$D$1294</f>
        <v>0.55000000000000004</v>
      </c>
      <c r="G1544" s="15">
        <f t="shared" ref="G1544" si="1544">G1542</f>
        <v>16</v>
      </c>
      <c r="H1544" s="81">
        <f t="shared" ref="H1544" si="1545">+F1544*G1544</f>
        <v>8.8000000000000007</v>
      </c>
      <c r="I1544" s="84">
        <f>+$D$1305</f>
        <v>0.9</v>
      </c>
      <c r="J1544" s="15">
        <f t="shared" ref="J1544" si="1546">J1542</f>
        <v>15</v>
      </c>
      <c r="K1544" s="81">
        <f t="shared" ref="K1544" si="1547">+I1544*J1544</f>
        <v>13.5</v>
      </c>
      <c r="L1544" s="84">
        <f t="shared" ref="L1544:M1544" si="1548">L1542</f>
        <v>0.9</v>
      </c>
      <c r="M1544" s="15">
        <f t="shared" si="1548"/>
        <v>15</v>
      </c>
      <c r="N1544" s="81">
        <f t="shared" ref="N1544" si="1549">+L1544*M1544</f>
        <v>13.5</v>
      </c>
      <c r="O1544" s="84">
        <f t="shared" ref="O1544:P1544" si="1550">O1542</f>
        <v>0.55000000000000004</v>
      </c>
      <c r="P1544" s="15">
        <f t="shared" si="1550"/>
        <v>16</v>
      </c>
      <c r="Q1544" s="81">
        <f t="shared" ref="Q1544" si="1551">+O1544*P1544</f>
        <v>8.8000000000000007</v>
      </c>
      <c r="R1544" s="84">
        <f t="shared" ref="R1544:S1544" si="1552">R1542</f>
        <v>0.6</v>
      </c>
      <c r="S1544" s="15">
        <f t="shared" si="1552"/>
        <v>13</v>
      </c>
      <c r="T1544" s="81">
        <f t="shared" ref="T1544" si="1553">+R1544*S1544</f>
        <v>7.8</v>
      </c>
      <c r="U1544" s="84"/>
      <c r="V1544" s="15"/>
      <c r="W1544" s="81"/>
    </row>
    <row r="1545" spans="1:23" x14ac:dyDescent="0.25">
      <c r="A1545" s="127"/>
      <c r="B1545" s="83" t="s">
        <v>206</v>
      </c>
      <c r="C1545" s="122"/>
      <c r="D1545" s="14"/>
      <c r="E1545" s="123"/>
      <c r="F1545" s="124"/>
      <c r="G1545" s="15"/>
      <c r="H1545" s="81"/>
      <c r="I1545" s="78"/>
      <c r="J1545" s="79"/>
      <c r="K1545" s="80"/>
      <c r="L1545" s="78"/>
      <c r="M1545" s="79"/>
      <c r="N1545" s="80"/>
      <c r="O1545" s="84"/>
      <c r="P1545" s="15"/>
      <c r="Q1545" s="81"/>
      <c r="R1545" s="84"/>
      <c r="S1545" s="15"/>
      <c r="T1545" s="81"/>
      <c r="U1545" s="84">
        <f>+U1543</f>
        <v>0.7</v>
      </c>
      <c r="V1545" s="15">
        <f>V1543</f>
        <v>20</v>
      </c>
      <c r="W1545" s="81">
        <f t="shared" ref="W1545" si="1554">+U1545*V1545</f>
        <v>14</v>
      </c>
    </row>
    <row r="1546" spans="1:23" x14ac:dyDescent="0.25">
      <c r="A1546" s="125" t="s">
        <v>483</v>
      </c>
      <c r="B1546" s="83" t="s">
        <v>203</v>
      </c>
      <c r="C1546" s="84">
        <f>+$D$1299</f>
        <v>0.6</v>
      </c>
      <c r="D1546" s="14">
        <f t="shared" ref="D1546" si="1555">D1544</f>
        <v>13</v>
      </c>
      <c r="E1546" s="123">
        <f t="shared" ref="E1546" si="1556">+C1546*D1546</f>
        <v>7.8</v>
      </c>
      <c r="F1546" s="124">
        <f>+$D$1294</f>
        <v>0.55000000000000004</v>
      </c>
      <c r="G1546" s="15">
        <f>+G1544</f>
        <v>16</v>
      </c>
      <c r="H1546" s="81">
        <f t="shared" ref="H1546" si="1557">+F1546*G1546</f>
        <v>8.8000000000000007</v>
      </c>
      <c r="I1546" s="84">
        <f>+$D$1305</f>
        <v>0.9</v>
      </c>
      <c r="J1546" s="79">
        <f>+J1544</f>
        <v>15</v>
      </c>
      <c r="K1546" s="81">
        <f t="shared" ref="K1546" si="1558">+I1546*J1546</f>
        <v>13.5</v>
      </c>
      <c r="L1546" s="78">
        <f>+L1544</f>
        <v>0.9</v>
      </c>
      <c r="M1546" s="79">
        <f>+M1544</f>
        <v>15</v>
      </c>
      <c r="N1546" s="81">
        <f t="shared" ref="N1546" si="1559">+L1546*M1546</f>
        <v>13.5</v>
      </c>
      <c r="O1546" s="84">
        <f t="shared" ref="O1546:P1546" si="1560">O1544</f>
        <v>0.55000000000000004</v>
      </c>
      <c r="P1546" s="15">
        <f t="shared" si="1560"/>
        <v>16</v>
      </c>
      <c r="Q1546" s="81">
        <f t="shared" ref="Q1546" si="1561">+O1546*P1546</f>
        <v>8.8000000000000007</v>
      </c>
      <c r="R1546" s="84">
        <f>+R1544</f>
        <v>0.6</v>
      </c>
      <c r="S1546" s="15">
        <f>+S1544</f>
        <v>13</v>
      </c>
      <c r="T1546" s="81">
        <f t="shared" ref="T1546" si="1562">+R1546*S1546</f>
        <v>7.8</v>
      </c>
      <c r="U1546" s="84"/>
      <c r="V1546" s="15"/>
      <c r="W1546" s="81"/>
    </row>
    <row r="1547" spans="1:23" x14ac:dyDescent="0.25">
      <c r="A1547" s="127"/>
      <c r="B1547" s="83" t="s">
        <v>208</v>
      </c>
      <c r="C1547" s="122"/>
      <c r="D1547" s="14"/>
      <c r="E1547" s="123"/>
      <c r="F1547" s="124"/>
      <c r="G1547" s="15"/>
      <c r="H1547" s="81"/>
      <c r="I1547" s="78"/>
      <c r="J1547" s="79"/>
      <c r="K1547" s="80"/>
      <c r="L1547" s="78"/>
      <c r="M1547" s="79"/>
      <c r="N1547" s="80"/>
      <c r="O1547" s="84"/>
      <c r="P1547" s="15"/>
      <c r="Q1547" s="81"/>
      <c r="R1547" s="84"/>
      <c r="S1547" s="15"/>
      <c r="T1547" s="81"/>
      <c r="U1547" s="84">
        <f>+U1545</f>
        <v>0.7</v>
      </c>
      <c r="V1547" s="15">
        <f>V1545</f>
        <v>20</v>
      </c>
      <c r="W1547" s="81">
        <f t="shared" ref="W1547" si="1563">+U1547*V1547</f>
        <v>14</v>
      </c>
    </row>
    <row r="1548" spans="1:23" x14ac:dyDescent="0.25">
      <c r="A1548" s="125" t="s">
        <v>484</v>
      </c>
      <c r="B1548" s="83" t="s">
        <v>201</v>
      </c>
      <c r="C1548" s="84">
        <f>+$D$1299</f>
        <v>0.6</v>
      </c>
      <c r="D1548" s="14">
        <f t="shared" ref="D1548" si="1564">D1546</f>
        <v>13</v>
      </c>
      <c r="E1548" s="123">
        <f t="shared" ref="E1548" si="1565">+C1548*D1548</f>
        <v>7.8</v>
      </c>
      <c r="F1548" s="124">
        <f>+$D$1294</f>
        <v>0.55000000000000004</v>
      </c>
      <c r="G1548" s="15">
        <f t="shared" ref="G1548" si="1566">G1546</f>
        <v>16</v>
      </c>
      <c r="H1548" s="81">
        <f t="shared" ref="H1548" si="1567">+F1548*G1548</f>
        <v>8.8000000000000007</v>
      </c>
      <c r="I1548" s="84">
        <f>+$D$1305</f>
        <v>0.9</v>
      </c>
      <c r="J1548" s="15">
        <f t="shared" ref="J1548" si="1568">J1546</f>
        <v>15</v>
      </c>
      <c r="K1548" s="81">
        <f t="shared" ref="K1548" si="1569">+I1548*J1548</f>
        <v>13.5</v>
      </c>
      <c r="L1548" s="84">
        <f t="shared" ref="L1548:M1548" si="1570">L1546</f>
        <v>0.9</v>
      </c>
      <c r="M1548" s="15">
        <f t="shared" si="1570"/>
        <v>15</v>
      </c>
      <c r="N1548" s="81">
        <f t="shared" ref="N1548" si="1571">+L1548*M1548</f>
        <v>13.5</v>
      </c>
      <c r="O1548" s="84">
        <f t="shared" ref="O1548:P1548" si="1572">O1546</f>
        <v>0.55000000000000004</v>
      </c>
      <c r="P1548" s="15">
        <f t="shared" si="1572"/>
        <v>16</v>
      </c>
      <c r="Q1548" s="81">
        <f t="shared" ref="Q1548" si="1573">+O1548*P1548</f>
        <v>8.8000000000000007</v>
      </c>
      <c r="R1548" s="84">
        <f t="shared" ref="R1548:S1548" si="1574">R1546</f>
        <v>0.6</v>
      </c>
      <c r="S1548" s="15">
        <f t="shared" si="1574"/>
        <v>13</v>
      </c>
      <c r="T1548" s="81">
        <f t="shared" ref="T1548" si="1575">+R1548*S1548</f>
        <v>7.8</v>
      </c>
      <c r="U1548" s="84"/>
      <c r="V1548" s="15"/>
      <c r="W1548" s="81"/>
    </row>
    <row r="1549" spans="1:23" x14ac:dyDescent="0.25">
      <c r="A1549" s="127"/>
      <c r="B1549" s="83" t="s">
        <v>208</v>
      </c>
      <c r="C1549" s="122"/>
      <c r="D1549" s="14"/>
      <c r="E1549" s="123"/>
      <c r="F1549" s="124"/>
      <c r="G1549" s="15"/>
      <c r="H1549" s="81"/>
      <c r="I1549" s="78"/>
      <c r="J1549" s="79"/>
      <c r="K1549" s="80"/>
      <c r="L1549" s="78"/>
      <c r="M1549" s="79"/>
      <c r="N1549" s="80"/>
      <c r="O1549" s="84"/>
      <c r="P1549" s="15"/>
      <c r="Q1549" s="81"/>
      <c r="R1549" s="84"/>
      <c r="S1549" s="15"/>
      <c r="T1549" s="81"/>
      <c r="U1549" s="84">
        <f>+U1547</f>
        <v>0.7</v>
      </c>
      <c r="V1549" s="15">
        <f>V1547</f>
        <v>20</v>
      </c>
      <c r="W1549" s="81">
        <f t="shared" ref="W1549" si="1576">+U1549*V1549</f>
        <v>14</v>
      </c>
    </row>
    <row r="1550" spans="1:23" x14ac:dyDescent="0.25">
      <c r="A1550" s="125" t="s">
        <v>485</v>
      </c>
      <c r="B1550" s="83" t="s">
        <v>203</v>
      </c>
      <c r="C1550" s="84">
        <f>+$D$1299</f>
        <v>0.6</v>
      </c>
      <c r="D1550" s="14">
        <f t="shared" ref="D1550" si="1577">D1548</f>
        <v>13</v>
      </c>
      <c r="E1550" s="123">
        <f t="shared" ref="E1550" si="1578">+C1550*D1550</f>
        <v>7.8</v>
      </c>
      <c r="F1550" s="124">
        <f>+$D$1294</f>
        <v>0.55000000000000004</v>
      </c>
      <c r="G1550" s="15">
        <f>+G1548</f>
        <v>16</v>
      </c>
      <c r="H1550" s="81">
        <f t="shared" ref="H1550" si="1579">+F1550*G1550</f>
        <v>8.8000000000000007</v>
      </c>
      <c r="I1550" s="84">
        <f>+$D$1305</f>
        <v>0.9</v>
      </c>
      <c r="J1550" s="79">
        <f>+J1548</f>
        <v>15</v>
      </c>
      <c r="K1550" s="81">
        <f t="shared" ref="K1550" si="1580">+I1550*J1550</f>
        <v>13.5</v>
      </c>
      <c r="L1550" s="78">
        <f>+L1548</f>
        <v>0.9</v>
      </c>
      <c r="M1550" s="79">
        <f>+M1548</f>
        <v>15</v>
      </c>
      <c r="N1550" s="81">
        <f t="shared" ref="N1550" si="1581">+L1550*M1550</f>
        <v>13.5</v>
      </c>
      <c r="O1550" s="84">
        <f t="shared" ref="O1550:P1550" si="1582">O1548</f>
        <v>0.55000000000000004</v>
      </c>
      <c r="P1550" s="15">
        <f t="shared" si="1582"/>
        <v>16</v>
      </c>
      <c r="Q1550" s="81">
        <f t="shared" ref="Q1550" si="1583">+O1550*P1550</f>
        <v>8.8000000000000007</v>
      </c>
      <c r="R1550" s="84">
        <f>+R1548</f>
        <v>0.6</v>
      </c>
      <c r="S1550" s="15">
        <f>+S1548</f>
        <v>13</v>
      </c>
      <c r="T1550" s="81">
        <f t="shared" ref="T1550" si="1584">+R1550*S1550</f>
        <v>7.8</v>
      </c>
      <c r="U1550" s="84"/>
      <c r="V1550" s="15"/>
      <c r="W1550" s="81"/>
    </row>
    <row r="1551" spans="1:23" x14ac:dyDescent="0.25">
      <c r="A1551" s="127"/>
      <c r="B1551" s="83" t="s">
        <v>210</v>
      </c>
      <c r="C1551" s="122"/>
      <c r="D1551" s="14"/>
      <c r="E1551" s="123"/>
      <c r="F1551" s="124"/>
      <c r="G1551" s="15"/>
      <c r="H1551" s="81"/>
      <c r="I1551" s="78"/>
      <c r="J1551" s="79"/>
      <c r="K1551" s="80"/>
      <c r="L1551" s="78"/>
      <c r="M1551" s="79"/>
      <c r="N1551" s="80"/>
      <c r="O1551" s="84"/>
      <c r="P1551" s="15"/>
      <c r="Q1551" s="81"/>
      <c r="R1551" s="84"/>
      <c r="S1551" s="15"/>
      <c r="T1551" s="81"/>
      <c r="U1551" s="84">
        <f>+U1549</f>
        <v>0.7</v>
      </c>
      <c r="V1551" s="15">
        <f>V1549</f>
        <v>20</v>
      </c>
      <c r="W1551" s="81">
        <f t="shared" ref="W1551" si="1585">+U1551*V1551</f>
        <v>14</v>
      </c>
    </row>
    <row r="1552" spans="1:23" x14ac:dyDescent="0.25">
      <c r="A1552" s="125" t="s">
        <v>486</v>
      </c>
      <c r="B1552" s="83" t="s">
        <v>201</v>
      </c>
      <c r="C1552" s="84">
        <f>+$D$1299</f>
        <v>0.6</v>
      </c>
      <c r="D1552" s="14">
        <f t="shared" ref="D1552" si="1586">D1550</f>
        <v>13</v>
      </c>
      <c r="E1552" s="123">
        <f t="shared" ref="E1552" si="1587">+C1552*D1552</f>
        <v>7.8</v>
      </c>
      <c r="F1552" s="124">
        <f>+$D$1294</f>
        <v>0.55000000000000004</v>
      </c>
      <c r="G1552" s="15">
        <f t="shared" ref="G1552" si="1588">G1550</f>
        <v>16</v>
      </c>
      <c r="H1552" s="81">
        <f t="shared" ref="H1552" si="1589">+F1552*G1552</f>
        <v>8.8000000000000007</v>
      </c>
      <c r="I1552" s="84">
        <f>+$D$1305</f>
        <v>0.9</v>
      </c>
      <c r="J1552" s="15">
        <f t="shared" ref="J1552" si="1590">J1550</f>
        <v>15</v>
      </c>
      <c r="K1552" s="81">
        <f t="shared" ref="K1552" si="1591">+I1552*J1552</f>
        <v>13.5</v>
      </c>
      <c r="L1552" s="84">
        <f t="shared" ref="L1552:M1552" si="1592">L1550</f>
        <v>0.9</v>
      </c>
      <c r="M1552" s="15">
        <f t="shared" si="1592"/>
        <v>15</v>
      </c>
      <c r="N1552" s="81">
        <f t="shared" ref="N1552" si="1593">+L1552*M1552</f>
        <v>13.5</v>
      </c>
      <c r="O1552" s="84">
        <f t="shared" ref="O1552:P1552" si="1594">O1550</f>
        <v>0.55000000000000004</v>
      </c>
      <c r="P1552" s="15">
        <f t="shared" si="1594"/>
        <v>16</v>
      </c>
      <c r="Q1552" s="81">
        <f t="shared" ref="Q1552" si="1595">+O1552*P1552</f>
        <v>8.8000000000000007</v>
      </c>
      <c r="R1552" s="84">
        <f t="shared" ref="R1552:S1552" si="1596">R1550</f>
        <v>0.6</v>
      </c>
      <c r="S1552" s="15">
        <f t="shared" si="1596"/>
        <v>13</v>
      </c>
      <c r="T1552" s="81">
        <f t="shared" ref="T1552" si="1597">+R1552*S1552</f>
        <v>7.8</v>
      </c>
      <c r="U1552" s="84"/>
      <c r="V1552" s="15"/>
      <c r="W1552" s="81"/>
    </row>
    <row r="1553" spans="1:23" x14ac:dyDescent="0.25">
      <c r="A1553" s="127"/>
      <c r="B1553" s="83" t="s">
        <v>208</v>
      </c>
      <c r="C1553" s="122"/>
      <c r="D1553" s="14"/>
      <c r="E1553" s="123"/>
      <c r="F1553" s="124"/>
      <c r="G1553" s="15"/>
      <c r="H1553" s="81"/>
      <c r="I1553" s="78"/>
      <c r="J1553" s="79"/>
      <c r="K1553" s="80"/>
      <c r="L1553" s="78"/>
      <c r="M1553" s="79"/>
      <c r="N1553" s="80"/>
      <c r="O1553" s="84"/>
      <c r="P1553" s="15"/>
      <c r="Q1553" s="81"/>
      <c r="R1553" s="84"/>
      <c r="S1553" s="15"/>
      <c r="T1553" s="81"/>
      <c r="U1553" s="84">
        <f>+U1551</f>
        <v>0.7</v>
      </c>
      <c r="V1553" s="15">
        <f>V1551</f>
        <v>20</v>
      </c>
      <c r="W1553" s="81">
        <f t="shared" ref="W1553" si="1598">+U1553*V1553</f>
        <v>14</v>
      </c>
    </row>
    <row r="1554" spans="1:23" x14ac:dyDescent="0.25">
      <c r="A1554" s="125" t="s">
        <v>487</v>
      </c>
      <c r="B1554" s="83" t="s">
        <v>203</v>
      </c>
      <c r="C1554" s="84">
        <f>+$D$1299</f>
        <v>0.6</v>
      </c>
      <c r="D1554" s="14">
        <f t="shared" ref="D1554" si="1599">D1552</f>
        <v>13</v>
      </c>
      <c r="E1554" s="123">
        <f t="shared" ref="E1554" si="1600">+C1554*D1554</f>
        <v>7.8</v>
      </c>
      <c r="F1554" s="124">
        <f>+$D$1294</f>
        <v>0.55000000000000004</v>
      </c>
      <c r="G1554" s="15">
        <f>+G1552</f>
        <v>16</v>
      </c>
      <c r="H1554" s="81">
        <f t="shared" ref="H1554" si="1601">+F1554*G1554</f>
        <v>8.8000000000000007</v>
      </c>
      <c r="I1554" s="84">
        <f>+$D$1305</f>
        <v>0.9</v>
      </c>
      <c r="J1554" s="79">
        <f>+J1552</f>
        <v>15</v>
      </c>
      <c r="K1554" s="81">
        <f t="shared" ref="K1554" si="1602">+I1554*J1554</f>
        <v>13.5</v>
      </c>
      <c r="L1554" s="78">
        <f>+L1552</f>
        <v>0.9</v>
      </c>
      <c r="M1554" s="79">
        <f>+M1552</f>
        <v>15</v>
      </c>
      <c r="N1554" s="81">
        <f t="shared" ref="N1554" si="1603">+L1554*M1554</f>
        <v>13.5</v>
      </c>
      <c r="O1554" s="84">
        <f t="shared" ref="O1554:P1554" si="1604">O1552</f>
        <v>0.55000000000000004</v>
      </c>
      <c r="P1554" s="15">
        <f t="shared" si="1604"/>
        <v>16</v>
      </c>
      <c r="Q1554" s="81">
        <f t="shared" ref="Q1554" si="1605">+O1554*P1554</f>
        <v>8.8000000000000007</v>
      </c>
      <c r="R1554" s="84">
        <f>+R1552</f>
        <v>0.6</v>
      </c>
      <c r="S1554" s="15">
        <f>+S1552</f>
        <v>13</v>
      </c>
      <c r="T1554" s="81">
        <f t="shared" ref="T1554" si="1606">+R1554*S1554</f>
        <v>7.8</v>
      </c>
      <c r="U1554" s="84"/>
      <c r="V1554" s="15"/>
      <c r="W1554" s="81"/>
    </row>
    <row r="1555" spans="1:23" x14ac:dyDescent="0.25">
      <c r="A1555" s="127"/>
      <c r="B1555" s="83" t="s">
        <v>210</v>
      </c>
      <c r="C1555" s="122"/>
      <c r="D1555" s="14"/>
      <c r="E1555" s="123"/>
      <c r="F1555" s="124"/>
      <c r="G1555" s="15"/>
      <c r="H1555" s="81"/>
      <c r="I1555" s="78"/>
      <c r="J1555" s="79"/>
      <c r="K1555" s="80"/>
      <c r="L1555" s="78"/>
      <c r="M1555" s="79"/>
      <c r="N1555" s="80"/>
      <c r="O1555" s="84"/>
      <c r="P1555" s="15"/>
      <c r="Q1555" s="81"/>
      <c r="R1555" s="84"/>
      <c r="S1555" s="15"/>
      <c r="T1555" s="81"/>
      <c r="U1555" s="84">
        <f>+U1553</f>
        <v>0.7</v>
      </c>
      <c r="V1555" s="15">
        <f>V1553</f>
        <v>20</v>
      </c>
      <c r="W1555" s="81">
        <f t="shared" ref="W1555" si="1607">+U1555*V1555</f>
        <v>14</v>
      </c>
    </row>
    <row r="1556" spans="1:23" x14ac:dyDescent="0.25">
      <c r="A1556" s="125" t="s">
        <v>488</v>
      </c>
      <c r="B1556" s="83" t="s">
        <v>201</v>
      </c>
      <c r="C1556" s="84">
        <f>+$D$1299</f>
        <v>0.6</v>
      </c>
      <c r="D1556" s="14">
        <f t="shared" ref="D1556" si="1608">D1554</f>
        <v>13</v>
      </c>
      <c r="E1556" s="123">
        <f t="shared" ref="E1556" si="1609">+C1556*D1556</f>
        <v>7.8</v>
      </c>
      <c r="F1556" s="124">
        <f>+$D$1294</f>
        <v>0.55000000000000004</v>
      </c>
      <c r="G1556" s="15">
        <f t="shared" ref="G1556" si="1610">G1554</f>
        <v>16</v>
      </c>
      <c r="H1556" s="81">
        <f t="shared" ref="H1556" si="1611">+F1556*G1556</f>
        <v>8.8000000000000007</v>
      </c>
      <c r="I1556" s="84">
        <f>+$D$1305</f>
        <v>0.9</v>
      </c>
      <c r="J1556" s="15">
        <f t="shared" ref="J1556" si="1612">J1554</f>
        <v>15</v>
      </c>
      <c r="K1556" s="81">
        <f t="shared" ref="K1556" si="1613">+I1556*J1556</f>
        <v>13.5</v>
      </c>
      <c r="L1556" s="84">
        <f t="shared" ref="L1556:M1556" si="1614">L1554</f>
        <v>0.9</v>
      </c>
      <c r="M1556" s="15">
        <f t="shared" si="1614"/>
        <v>15</v>
      </c>
      <c r="N1556" s="81">
        <f t="shared" ref="N1556" si="1615">+L1556*M1556</f>
        <v>13.5</v>
      </c>
      <c r="O1556" s="84">
        <f t="shared" ref="O1556:P1556" si="1616">O1554</f>
        <v>0.55000000000000004</v>
      </c>
      <c r="P1556" s="15">
        <f t="shared" si="1616"/>
        <v>16</v>
      </c>
      <c r="Q1556" s="81">
        <f t="shared" ref="Q1556" si="1617">+O1556*P1556</f>
        <v>8.8000000000000007</v>
      </c>
      <c r="R1556" s="84">
        <f t="shared" ref="R1556:S1556" si="1618">R1554</f>
        <v>0.6</v>
      </c>
      <c r="S1556" s="15">
        <f t="shared" si="1618"/>
        <v>13</v>
      </c>
      <c r="T1556" s="81">
        <f t="shared" ref="T1556" si="1619">+R1556*S1556</f>
        <v>7.8</v>
      </c>
      <c r="U1556" s="84"/>
      <c r="V1556" s="15"/>
      <c r="W1556" s="81"/>
    </row>
    <row r="1557" spans="1:23" x14ac:dyDescent="0.25">
      <c r="A1557" s="127"/>
      <c r="B1557" s="83" t="s">
        <v>210</v>
      </c>
      <c r="C1557" s="122"/>
      <c r="D1557" s="14"/>
      <c r="E1557" s="123"/>
      <c r="F1557" s="124"/>
      <c r="G1557" s="15"/>
      <c r="H1557" s="81"/>
      <c r="I1557" s="78"/>
      <c r="J1557" s="79"/>
      <c r="K1557" s="80"/>
      <c r="L1557" s="78"/>
      <c r="M1557" s="79"/>
      <c r="N1557" s="80"/>
      <c r="O1557" s="84"/>
      <c r="P1557" s="15"/>
      <c r="Q1557" s="81"/>
      <c r="R1557" s="84"/>
      <c r="S1557" s="15"/>
      <c r="T1557" s="81"/>
      <c r="U1557" s="84">
        <f>+U1555</f>
        <v>0.7</v>
      </c>
      <c r="V1557" s="15">
        <f>V1555</f>
        <v>20</v>
      </c>
      <c r="W1557" s="81">
        <f t="shared" ref="W1557" si="1620">+U1557*V1557</f>
        <v>14</v>
      </c>
    </row>
    <row r="1558" spans="1:23" x14ac:dyDescent="0.25">
      <c r="A1558" s="125" t="s">
        <v>489</v>
      </c>
      <c r="B1558" s="83" t="s">
        <v>203</v>
      </c>
      <c r="C1558" s="84">
        <f>+$D$1299</f>
        <v>0.6</v>
      </c>
      <c r="D1558" s="14">
        <f t="shared" ref="D1558" si="1621">D1556</f>
        <v>13</v>
      </c>
      <c r="E1558" s="123">
        <f t="shared" ref="E1558" si="1622">+C1558*D1558</f>
        <v>7.8</v>
      </c>
      <c r="F1558" s="124">
        <f>+$D$1294</f>
        <v>0.55000000000000004</v>
      </c>
      <c r="G1558" s="15">
        <f>+G1556</f>
        <v>16</v>
      </c>
      <c r="H1558" s="81">
        <f t="shared" ref="H1558" si="1623">+F1558*G1558</f>
        <v>8.8000000000000007</v>
      </c>
      <c r="I1558" s="84">
        <f>+$D$1305</f>
        <v>0.9</v>
      </c>
      <c r="J1558" s="79">
        <f>+J1556</f>
        <v>15</v>
      </c>
      <c r="K1558" s="81">
        <f t="shared" ref="K1558" si="1624">+I1558*J1558</f>
        <v>13.5</v>
      </c>
      <c r="L1558" s="78">
        <f>+L1556</f>
        <v>0.9</v>
      </c>
      <c r="M1558" s="79">
        <f>+M1556</f>
        <v>15</v>
      </c>
      <c r="N1558" s="81">
        <f t="shared" ref="N1558" si="1625">+L1558*M1558</f>
        <v>13.5</v>
      </c>
      <c r="O1558" s="84">
        <f t="shared" ref="O1558:P1558" si="1626">O1556</f>
        <v>0.55000000000000004</v>
      </c>
      <c r="P1558" s="15">
        <f t="shared" si="1626"/>
        <v>16</v>
      </c>
      <c r="Q1558" s="81">
        <f t="shared" ref="Q1558" si="1627">+O1558*P1558</f>
        <v>8.8000000000000007</v>
      </c>
      <c r="R1558" s="84">
        <f>+R1556</f>
        <v>0.6</v>
      </c>
      <c r="S1558" s="15">
        <f>+S1556</f>
        <v>13</v>
      </c>
      <c r="T1558" s="81">
        <f t="shared" ref="T1558" si="1628">+R1558*S1558</f>
        <v>7.8</v>
      </c>
      <c r="U1558" s="84"/>
      <c r="V1558" s="15"/>
      <c r="W1558" s="81"/>
    </row>
    <row r="1559" spans="1:23" x14ac:dyDescent="0.25">
      <c r="A1559" s="127"/>
      <c r="B1559" s="83" t="s">
        <v>212</v>
      </c>
      <c r="C1559" s="122"/>
      <c r="D1559" s="14"/>
      <c r="E1559" s="123"/>
      <c r="F1559" s="124"/>
      <c r="G1559" s="15"/>
      <c r="H1559" s="81"/>
      <c r="I1559" s="78"/>
      <c r="J1559" s="79"/>
      <c r="K1559" s="80"/>
      <c r="L1559" s="78"/>
      <c r="M1559" s="79"/>
      <c r="N1559" s="80"/>
      <c r="O1559" s="84"/>
      <c r="P1559" s="15"/>
      <c r="Q1559" s="81"/>
      <c r="R1559" s="84"/>
      <c r="S1559" s="15"/>
      <c r="T1559" s="81"/>
      <c r="U1559" s="84">
        <f>+U1557</f>
        <v>0.7</v>
      </c>
      <c r="V1559" s="15">
        <f>V1557</f>
        <v>20</v>
      </c>
      <c r="W1559" s="81">
        <f t="shared" ref="W1559" si="1629">+U1559*V1559</f>
        <v>14</v>
      </c>
    </row>
    <row r="1560" spans="1:23" x14ac:dyDescent="0.25">
      <c r="A1560" s="125" t="s">
        <v>490</v>
      </c>
      <c r="B1560" s="83" t="s">
        <v>201</v>
      </c>
      <c r="C1560" s="84">
        <f>+$D$1299</f>
        <v>0.6</v>
      </c>
      <c r="D1560" s="14">
        <f t="shared" ref="D1560" si="1630">D1558</f>
        <v>13</v>
      </c>
      <c r="E1560" s="123">
        <f t="shared" ref="E1560" si="1631">+C1560*D1560</f>
        <v>7.8</v>
      </c>
      <c r="F1560" s="124">
        <f>+$D$1294</f>
        <v>0.55000000000000004</v>
      </c>
      <c r="G1560" s="15">
        <f t="shared" ref="G1560" si="1632">G1558</f>
        <v>16</v>
      </c>
      <c r="H1560" s="81">
        <f t="shared" ref="H1560" si="1633">+F1560*G1560</f>
        <v>8.8000000000000007</v>
      </c>
      <c r="I1560" s="84">
        <f>+$D$1305</f>
        <v>0.9</v>
      </c>
      <c r="J1560" s="15">
        <f t="shared" ref="J1560" si="1634">J1558</f>
        <v>15</v>
      </c>
      <c r="K1560" s="81">
        <f t="shared" ref="K1560" si="1635">+I1560*J1560</f>
        <v>13.5</v>
      </c>
      <c r="L1560" s="84">
        <f t="shared" ref="L1560:M1560" si="1636">L1558</f>
        <v>0.9</v>
      </c>
      <c r="M1560" s="15">
        <f t="shared" si="1636"/>
        <v>15</v>
      </c>
      <c r="N1560" s="81">
        <f t="shared" ref="N1560" si="1637">+L1560*M1560</f>
        <v>13.5</v>
      </c>
      <c r="O1560" s="84">
        <f t="shared" ref="O1560:P1560" si="1638">O1558</f>
        <v>0.55000000000000004</v>
      </c>
      <c r="P1560" s="15">
        <f t="shared" si="1638"/>
        <v>16</v>
      </c>
      <c r="Q1560" s="81">
        <f t="shared" ref="Q1560" si="1639">+O1560*P1560</f>
        <v>8.8000000000000007</v>
      </c>
      <c r="R1560" s="84">
        <f t="shared" ref="R1560:S1560" si="1640">R1558</f>
        <v>0.6</v>
      </c>
      <c r="S1560" s="15">
        <f t="shared" si="1640"/>
        <v>13</v>
      </c>
      <c r="T1560" s="81">
        <f t="shared" ref="T1560" si="1641">+R1560*S1560</f>
        <v>7.8</v>
      </c>
      <c r="U1560" s="84"/>
      <c r="V1560" s="15"/>
      <c r="W1560" s="81"/>
    </row>
    <row r="1561" spans="1:23" x14ac:dyDescent="0.25">
      <c r="A1561" s="127"/>
      <c r="B1561" s="83" t="s">
        <v>204</v>
      </c>
      <c r="C1561" s="122"/>
      <c r="D1561" s="14"/>
      <c r="E1561" s="123"/>
      <c r="F1561" s="124"/>
      <c r="G1561" s="15"/>
      <c r="H1561" s="81"/>
      <c r="I1561" s="78"/>
      <c r="J1561" s="79"/>
      <c r="K1561" s="80"/>
      <c r="L1561" s="78"/>
      <c r="M1561" s="79"/>
      <c r="N1561" s="80"/>
      <c r="O1561" s="84"/>
      <c r="P1561" s="15"/>
      <c r="Q1561" s="81"/>
      <c r="R1561" s="84"/>
      <c r="S1561" s="15"/>
      <c r="T1561" s="81"/>
      <c r="U1561" s="84">
        <f>+U1559</f>
        <v>0.7</v>
      </c>
      <c r="V1561" s="15">
        <f>V1559</f>
        <v>20</v>
      </c>
      <c r="W1561" s="81">
        <f t="shared" ref="W1561" si="1642">+U1561*V1561</f>
        <v>14</v>
      </c>
    </row>
    <row r="1562" spans="1:23" x14ac:dyDescent="0.25">
      <c r="A1562" s="125" t="s">
        <v>491</v>
      </c>
      <c r="B1562" s="83" t="s">
        <v>203</v>
      </c>
      <c r="C1562" s="84">
        <f>+$D$1299</f>
        <v>0.6</v>
      </c>
      <c r="D1562" s="14">
        <f t="shared" ref="D1562" si="1643">D1560</f>
        <v>13</v>
      </c>
      <c r="E1562" s="123">
        <f t="shared" ref="E1562" si="1644">+C1562*D1562</f>
        <v>7.8</v>
      </c>
      <c r="F1562" s="124">
        <f>+$D$1294</f>
        <v>0.55000000000000004</v>
      </c>
      <c r="G1562" s="15">
        <f>+G1560</f>
        <v>16</v>
      </c>
      <c r="H1562" s="81">
        <f t="shared" ref="H1562" si="1645">+F1562*G1562</f>
        <v>8.8000000000000007</v>
      </c>
      <c r="I1562" s="84">
        <f>+$D$1305</f>
        <v>0.9</v>
      </c>
      <c r="J1562" s="79">
        <f>+J1560</f>
        <v>15</v>
      </c>
      <c r="K1562" s="81">
        <f t="shared" ref="K1562" si="1646">+I1562*J1562</f>
        <v>13.5</v>
      </c>
      <c r="L1562" s="78">
        <f>+L1560</f>
        <v>0.9</v>
      </c>
      <c r="M1562" s="79">
        <f>+M1560</f>
        <v>15</v>
      </c>
      <c r="N1562" s="81">
        <f t="shared" ref="N1562" si="1647">+L1562*M1562</f>
        <v>13.5</v>
      </c>
      <c r="O1562" s="84">
        <f t="shared" ref="O1562:P1562" si="1648">O1560</f>
        <v>0.55000000000000004</v>
      </c>
      <c r="P1562" s="15">
        <f t="shared" si="1648"/>
        <v>16</v>
      </c>
      <c r="Q1562" s="81">
        <f t="shared" ref="Q1562" si="1649">+O1562*P1562</f>
        <v>8.8000000000000007</v>
      </c>
      <c r="R1562" s="84">
        <f>+R1560</f>
        <v>0.6</v>
      </c>
      <c r="S1562" s="15">
        <f>+S1560</f>
        <v>13</v>
      </c>
      <c r="T1562" s="81">
        <f t="shared" ref="T1562" si="1650">+R1562*S1562</f>
        <v>7.8</v>
      </c>
      <c r="U1562" s="84"/>
      <c r="V1562" s="15"/>
      <c r="W1562" s="81"/>
    </row>
    <row r="1563" spans="1:23" x14ac:dyDescent="0.25">
      <c r="A1563" s="127"/>
      <c r="B1563" s="83" t="s">
        <v>206</v>
      </c>
      <c r="C1563" s="122"/>
      <c r="D1563" s="14"/>
      <c r="E1563" s="123"/>
      <c r="F1563" s="124"/>
      <c r="G1563" s="15"/>
      <c r="H1563" s="81"/>
      <c r="I1563" s="78"/>
      <c r="J1563" s="79"/>
      <c r="K1563" s="80"/>
      <c r="L1563" s="78"/>
      <c r="M1563" s="79"/>
      <c r="N1563" s="80"/>
      <c r="O1563" s="84"/>
      <c r="P1563" s="15"/>
      <c r="Q1563" s="81"/>
      <c r="R1563" s="84"/>
      <c r="S1563" s="15"/>
      <c r="T1563" s="81"/>
      <c r="U1563" s="84">
        <f>+U1561</f>
        <v>0.7</v>
      </c>
      <c r="V1563" s="15">
        <f>V1561</f>
        <v>20</v>
      </c>
      <c r="W1563" s="81">
        <f t="shared" ref="W1563" si="1651">+U1563*V1563</f>
        <v>14</v>
      </c>
    </row>
    <row r="1564" spans="1:23" x14ac:dyDescent="0.25">
      <c r="A1564" s="125" t="s">
        <v>492</v>
      </c>
      <c r="B1564" s="83" t="s">
        <v>201</v>
      </c>
      <c r="C1564" s="84">
        <f>+$D$1299</f>
        <v>0.6</v>
      </c>
      <c r="D1564" s="14">
        <f t="shared" ref="D1564" si="1652">D1562</f>
        <v>13</v>
      </c>
      <c r="E1564" s="123">
        <f t="shared" ref="E1564" si="1653">+C1564*D1564</f>
        <v>7.8</v>
      </c>
      <c r="F1564" s="124">
        <f>+$D$1294</f>
        <v>0.55000000000000004</v>
      </c>
      <c r="G1564" s="15">
        <f t="shared" ref="G1564" si="1654">G1562</f>
        <v>16</v>
      </c>
      <c r="H1564" s="81">
        <f t="shared" ref="H1564" si="1655">+F1564*G1564</f>
        <v>8.8000000000000007</v>
      </c>
      <c r="I1564" s="84">
        <f>+$D$1305</f>
        <v>0.9</v>
      </c>
      <c r="J1564" s="15">
        <f t="shared" ref="J1564" si="1656">J1562</f>
        <v>15</v>
      </c>
      <c r="K1564" s="81">
        <f t="shared" ref="K1564" si="1657">+I1564*J1564</f>
        <v>13.5</v>
      </c>
      <c r="L1564" s="84">
        <f t="shared" ref="L1564:M1564" si="1658">L1562</f>
        <v>0.9</v>
      </c>
      <c r="M1564" s="15">
        <f t="shared" si="1658"/>
        <v>15</v>
      </c>
      <c r="N1564" s="81">
        <f t="shared" ref="N1564" si="1659">+L1564*M1564</f>
        <v>13.5</v>
      </c>
      <c r="O1564" s="84">
        <f t="shared" ref="O1564:P1564" si="1660">O1562</f>
        <v>0.55000000000000004</v>
      </c>
      <c r="P1564" s="15">
        <f t="shared" si="1660"/>
        <v>16</v>
      </c>
      <c r="Q1564" s="81">
        <f t="shared" ref="Q1564" si="1661">+O1564*P1564</f>
        <v>8.8000000000000007</v>
      </c>
      <c r="R1564" s="84">
        <f t="shared" ref="R1564:S1564" si="1662">R1562</f>
        <v>0.6</v>
      </c>
      <c r="S1564" s="15">
        <f t="shared" si="1662"/>
        <v>13</v>
      </c>
      <c r="T1564" s="81">
        <f t="shared" ref="T1564" si="1663">+R1564*S1564</f>
        <v>7.8</v>
      </c>
      <c r="U1564" s="84"/>
      <c r="V1564" s="15"/>
      <c r="W1564" s="81"/>
    </row>
    <row r="1565" spans="1:23" x14ac:dyDescent="0.25">
      <c r="A1565" s="127"/>
      <c r="B1565" s="83" t="s">
        <v>206</v>
      </c>
      <c r="C1565" s="122"/>
      <c r="D1565" s="14"/>
      <c r="E1565" s="123"/>
      <c r="F1565" s="124"/>
      <c r="G1565" s="15"/>
      <c r="H1565" s="81"/>
      <c r="I1565" s="78"/>
      <c r="J1565" s="79"/>
      <c r="K1565" s="80"/>
      <c r="L1565" s="78"/>
      <c r="M1565" s="79"/>
      <c r="N1565" s="80"/>
      <c r="O1565" s="84"/>
      <c r="P1565" s="15"/>
      <c r="Q1565" s="81"/>
      <c r="R1565" s="84"/>
      <c r="S1565" s="15"/>
      <c r="T1565" s="81"/>
      <c r="U1565" s="84">
        <f>+U1563</f>
        <v>0.7</v>
      </c>
      <c r="V1565" s="15">
        <f>V1563</f>
        <v>20</v>
      </c>
      <c r="W1565" s="81">
        <f t="shared" ref="W1565" si="1664">+U1565*V1565</f>
        <v>14</v>
      </c>
    </row>
    <row r="1566" spans="1:23" x14ac:dyDescent="0.25">
      <c r="A1566" s="125" t="s">
        <v>493</v>
      </c>
      <c r="B1566" s="83" t="s">
        <v>203</v>
      </c>
      <c r="C1566" s="84">
        <f>+$D$1299</f>
        <v>0.6</v>
      </c>
      <c r="D1566" s="14">
        <f t="shared" ref="D1566" si="1665">D1564</f>
        <v>13</v>
      </c>
      <c r="E1566" s="123">
        <f t="shared" ref="E1566" si="1666">+C1566*D1566</f>
        <v>7.8</v>
      </c>
      <c r="F1566" s="124">
        <f>+$D$1294</f>
        <v>0.55000000000000004</v>
      </c>
      <c r="G1566" s="15">
        <f>+G1564</f>
        <v>16</v>
      </c>
      <c r="H1566" s="81">
        <f t="shared" ref="H1566" si="1667">+F1566*G1566</f>
        <v>8.8000000000000007</v>
      </c>
      <c r="I1566" s="84">
        <f>+$D$1305</f>
        <v>0.9</v>
      </c>
      <c r="J1566" s="79">
        <f>+J1564</f>
        <v>15</v>
      </c>
      <c r="K1566" s="81">
        <f t="shared" ref="K1566" si="1668">+I1566*J1566</f>
        <v>13.5</v>
      </c>
      <c r="L1566" s="78">
        <f>+L1564</f>
        <v>0.9</v>
      </c>
      <c r="M1566" s="79">
        <f>+M1564</f>
        <v>15</v>
      </c>
      <c r="N1566" s="81">
        <f t="shared" ref="N1566" si="1669">+L1566*M1566</f>
        <v>13.5</v>
      </c>
      <c r="O1566" s="84">
        <f t="shared" ref="O1566:P1566" si="1670">O1564</f>
        <v>0.55000000000000004</v>
      </c>
      <c r="P1566" s="15">
        <f t="shared" si="1670"/>
        <v>16</v>
      </c>
      <c r="Q1566" s="81">
        <f t="shared" ref="Q1566" si="1671">+O1566*P1566</f>
        <v>8.8000000000000007</v>
      </c>
      <c r="R1566" s="84">
        <f>+R1564</f>
        <v>0.6</v>
      </c>
      <c r="S1566" s="15">
        <f>+S1564</f>
        <v>13</v>
      </c>
      <c r="T1566" s="81">
        <f t="shared" ref="T1566" si="1672">+R1566*S1566</f>
        <v>7.8</v>
      </c>
      <c r="U1566" s="84"/>
      <c r="V1566" s="15"/>
      <c r="W1566" s="81"/>
    </row>
    <row r="1567" spans="1:23" x14ac:dyDescent="0.25">
      <c r="A1567" s="127"/>
      <c r="B1567" s="83" t="s">
        <v>208</v>
      </c>
      <c r="C1567" s="122"/>
      <c r="D1567" s="14"/>
      <c r="E1567" s="123"/>
      <c r="F1567" s="124"/>
      <c r="G1567" s="15"/>
      <c r="H1567" s="81"/>
      <c r="I1567" s="78"/>
      <c r="J1567" s="79"/>
      <c r="K1567" s="80"/>
      <c r="L1567" s="78"/>
      <c r="M1567" s="79"/>
      <c r="N1567" s="80"/>
      <c r="O1567" s="84"/>
      <c r="P1567" s="15"/>
      <c r="Q1567" s="81"/>
      <c r="R1567" s="84"/>
      <c r="S1567" s="15"/>
      <c r="T1567" s="81"/>
      <c r="U1567" s="84">
        <f>+U1565</f>
        <v>0.7</v>
      </c>
      <c r="V1567" s="15">
        <f>V1565</f>
        <v>20</v>
      </c>
      <c r="W1567" s="81">
        <f t="shared" ref="W1567" si="1673">+U1567*V1567</f>
        <v>14</v>
      </c>
    </row>
    <row r="1568" spans="1:23" x14ac:dyDescent="0.25">
      <c r="A1568" s="125" t="s">
        <v>494</v>
      </c>
      <c r="B1568" s="83" t="s">
        <v>201</v>
      </c>
      <c r="C1568" s="84">
        <f>+$D$1299</f>
        <v>0.6</v>
      </c>
      <c r="D1568" s="14">
        <f t="shared" ref="D1568" si="1674">D1566</f>
        <v>13</v>
      </c>
      <c r="E1568" s="123">
        <f t="shared" ref="E1568" si="1675">+C1568*D1568</f>
        <v>7.8</v>
      </c>
      <c r="F1568" s="124">
        <f>+$D$1294</f>
        <v>0.55000000000000004</v>
      </c>
      <c r="G1568" s="15">
        <f t="shared" ref="G1568" si="1676">G1566</f>
        <v>16</v>
      </c>
      <c r="H1568" s="81">
        <f t="shared" ref="H1568" si="1677">+F1568*G1568</f>
        <v>8.8000000000000007</v>
      </c>
      <c r="I1568" s="84">
        <f>+$D$1305</f>
        <v>0.9</v>
      </c>
      <c r="J1568" s="15">
        <f t="shared" ref="J1568" si="1678">J1566</f>
        <v>15</v>
      </c>
      <c r="K1568" s="81">
        <f t="shared" ref="K1568" si="1679">+I1568*J1568</f>
        <v>13.5</v>
      </c>
      <c r="L1568" s="84">
        <f t="shared" ref="L1568:M1568" si="1680">L1566</f>
        <v>0.9</v>
      </c>
      <c r="M1568" s="15">
        <f t="shared" si="1680"/>
        <v>15</v>
      </c>
      <c r="N1568" s="81">
        <f t="shared" ref="N1568" si="1681">+L1568*M1568</f>
        <v>13.5</v>
      </c>
      <c r="O1568" s="84">
        <f t="shared" ref="O1568:P1568" si="1682">O1566</f>
        <v>0.55000000000000004</v>
      </c>
      <c r="P1568" s="15">
        <f t="shared" si="1682"/>
        <v>16</v>
      </c>
      <c r="Q1568" s="81">
        <f t="shared" ref="Q1568" si="1683">+O1568*P1568</f>
        <v>8.8000000000000007</v>
      </c>
      <c r="R1568" s="84">
        <f t="shared" ref="R1568:S1568" si="1684">R1566</f>
        <v>0.6</v>
      </c>
      <c r="S1568" s="15">
        <f t="shared" si="1684"/>
        <v>13</v>
      </c>
      <c r="T1568" s="81">
        <f t="shared" ref="T1568" si="1685">+R1568*S1568</f>
        <v>7.8</v>
      </c>
      <c r="U1568" s="84"/>
      <c r="V1568" s="15"/>
      <c r="W1568" s="81"/>
    </row>
    <row r="1569" spans="1:23" x14ac:dyDescent="0.25">
      <c r="A1569" s="127"/>
      <c r="B1569" s="83" t="s">
        <v>206</v>
      </c>
      <c r="C1569" s="122"/>
      <c r="D1569" s="14"/>
      <c r="E1569" s="123"/>
      <c r="F1569" s="124"/>
      <c r="G1569" s="15"/>
      <c r="H1569" s="81"/>
      <c r="I1569" s="78"/>
      <c r="J1569" s="79"/>
      <c r="K1569" s="80"/>
      <c r="L1569" s="78"/>
      <c r="M1569" s="79"/>
      <c r="N1569" s="80"/>
      <c r="O1569" s="84"/>
      <c r="P1569" s="15"/>
      <c r="Q1569" s="81"/>
      <c r="R1569" s="84"/>
      <c r="S1569" s="15"/>
      <c r="T1569" s="81"/>
      <c r="U1569" s="84">
        <f>+U1567</f>
        <v>0.7</v>
      </c>
      <c r="V1569" s="15">
        <f>V1567</f>
        <v>20</v>
      </c>
      <c r="W1569" s="81">
        <f t="shared" ref="W1569" si="1686">+U1569*V1569</f>
        <v>14</v>
      </c>
    </row>
    <row r="1570" spans="1:23" x14ac:dyDescent="0.25">
      <c r="A1570" s="125" t="s">
        <v>495</v>
      </c>
      <c r="B1570" s="83" t="s">
        <v>203</v>
      </c>
      <c r="C1570" s="84">
        <f>+$D$1299</f>
        <v>0.6</v>
      </c>
      <c r="D1570" s="14">
        <f t="shared" ref="D1570" si="1687">D1568</f>
        <v>13</v>
      </c>
      <c r="E1570" s="123">
        <f t="shared" ref="E1570" si="1688">+C1570*D1570</f>
        <v>7.8</v>
      </c>
      <c r="F1570" s="124">
        <f>+$D$1294</f>
        <v>0.55000000000000004</v>
      </c>
      <c r="G1570" s="15">
        <f>+G1568</f>
        <v>16</v>
      </c>
      <c r="H1570" s="81">
        <f t="shared" ref="H1570" si="1689">+F1570*G1570</f>
        <v>8.8000000000000007</v>
      </c>
      <c r="I1570" s="84">
        <f>+$D$1305</f>
        <v>0.9</v>
      </c>
      <c r="J1570" s="79">
        <f>+J1568</f>
        <v>15</v>
      </c>
      <c r="K1570" s="81">
        <f t="shared" ref="K1570" si="1690">+I1570*J1570</f>
        <v>13.5</v>
      </c>
      <c r="L1570" s="78">
        <f>+L1568</f>
        <v>0.9</v>
      </c>
      <c r="M1570" s="79">
        <f>+M1568</f>
        <v>15</v>
      </c>
      <c r="N1570" s="81">
        <f t="shared" ref="N1570" si="1691">+L1570*M1570</f>
        <v>13.5</v>
      </c>
      <c r="O1570" s="84">
        <f t="shared" ref="O1570:P1570" si="1692">O1568</f>
        <v>0.55000000000000004</v>
      </c>
      <c r="P1570" s="15">
        <f t="shared" si="1692"/>
        <v>16</v>
      </c>
      <c r="Q1570" s="81">
        <f t="shared" ref="Q1570" si="1693">+O1570*P1570</f>
        <v>8.8000000000000007</v>
      </c>
      <c r="R1570" s="84">
        <f>+R1568</f>
        <v>0.6</v>
      </c>
      <c r="S1570" s="15">
        <f>+S1568</f>
        <v>13</v>
      </c>
      <c r="T1570" s="81">
        <f t="shared" ref="T1570" si="1694">+R1570*S1570</f>
        <v>7.8</v>
      </c>
      <c r="U1570" s="84"/>
      <c r="V1570" s="15"/>
      <c r="W1570" s="81"/>
    </row>
    <row r="1571" spans="1:23" x14ac:dyDescent="0.25">
      <c r="A1571" s="127"/>
      <c r="B1571" s="83" t="s">
        <v>208</v>
      </c>
      <c r="C1571" s="122"/>
      <c r="D1571" s="14"/>
      <c r="E1571" s="123"/>
      <c r="F1571" s="124"/>
      <c r="G1571" s="15"/>
      <c r="H1571" s="81"/>
      <c r="I1571" s="78"/>
      <c r="J1571" s="79"/>
      <c r="K1571" s="80"/>
      <c r="L1571" s="78"/>
      <c r="M1571" s="79"/>
      <c r="N1571" s="80"/>
      <c r="O1571" s="84"/>
      <c r="P1571" s="15"/>
      <c r="Q1571" s="81"/>
      <c r="R1571" s="84"/>
      <c r="S1571" s="15"/>
      <c r="T1571" s="81"/>
      <c r="U1571" s="84">
        <f>+U1569</f>
        <v>0.7</v>
      </c>
      <c r="V1571" s="15">
        <f>V1569</f>
        <v>20</v>
      </c>
      <c r="W1571" s="81">
        <f t="shared" ref="W1571" si="1695">+U1571*V1571</f>
        <v>14</v>
      </c>
    </row>
    <row r="1572" spans="1:23" x14ac:dyDescent="0.25">
      <c r="A1572" s="125" t="s">
        <v>496</v>
      </c>
      <c r="B1572" s="83" t="s">
        <v>201</v>
      </c>
      <c r="C1572" s="84">
        <f>+$D$1299</f>
        <v>0.6</v>
      </c>
      <c r="D1572" s="14">
        <f t="shared" ref="D1572" si="1696">D1570</f>
        <v>13</v>
      </c>
      <c r="E1572" s="123">
        <f t="shared" ref="E1572" si="1697">+C1572*D1572</f>
        <v>7.8</v>
      </c>
      <c r="F1572" s="124">
        <f>+$D$1294</f>
        <v>0.55000000000000004</v>
      </c>
      <c r="G1572" s="15">
        <f t="shared" ref="G1572" si="1698">G1570</f>
        <v>16</v>
      </c>
      <c r="H1572" s="81">
        <f t="shared" ref="H1572" si="1699">+F1572*G1572</f>
        <v>8.8000000000000007</v>
      </c>
      <c r="I1572" s="84">
        <f>+$D$1305</f>
        <v>0.9</v>
      </c>
      <c r="J1572" s="15">
        <f t="shared" ref="J1572" si="1700">J1570</f>
        <v>15</v>
      </c>
      <c r="K1572" s="81">
        <f t="shared" ref="K1572" si="1701">+I1572*J1572</f>
        <v>13.5</v>
      </c>
      <c r="L1572" s="84">
        <f t="shared" ref="L1572:M1572" si="1702">L1570</f>
        <v>0.9</v>
      </c>
      <c r="M1572" s="15">
        <f t="shared" si="1702"/>
        <v>15</v>
      </c>
      <c r="N1572" s="81">
        <f t="shared" ref="N1572" si="1703">+L1572*M1572</f>
        <v>13.5</v>
      </c>
      <c r="O1572" s="84">
        <f t="shared" ref="O1572:P1572" si="1704">O1570</f>
        <v>0.55000000000000004</v>
      </c>
      <c r="P1572" s="15">
        <f t="shared" si="1704"/>
        <v>16</v>
      </c>
      <c r="Q1572" s="81">
        <f t="shared" ref="Q1572" si="1705">+O1572*P1572</f>
        <v>8.8000000000000007</v>
      </c>
      <c r="R1572" s="84">
        <f t="shared" ref="R1572:S1572" si="1706">R1570</f>
        <v>0.6</v>
      </c>
      <c r="S1572" s="15">
        <f t="shared" si="1706"/>
        <v>13</v>
      </c>
      <c r="T1572" s="81">
        <f t="shared" ref="T1572" si="1707">+R1572*S1572</f>
        <v>7.8</v>
      </c>
      <c r="U1572" s="84"/>
      <c r="V1572" s="15"/>
      <c r="W1572" s="81"/>
    </row>
    <row r="1573" spans="1:23" x14ac:dyDescent="0.25">
      <c r="A1573" s="127"/>
      <c r="B1573" s="83" t="s">
        <v>208</v>
      </c>
      <c r="C1573" s="122"/>
      <c r="D1573" s="14"/>
      <c r="E1573" s="123"/>
      <c r="F1573" s="124"/>
      <c r="G1573" s="15"/>
      <c r="H1573" s="81"/>
      <c r="I1573" s="78"/>
      <c r="J1573" s="79"/>
      <c r="K1573" s="80"/>
      <c r="L1573" s="78"/>
      <c r="M1573" s="79"/>
      <c r="N1573" s="80"/>
      <c r="O1573" s="84"/>
      <c r="P1573" s="15"/>
      <c r="Q1573" s="81"/>
      <c r="R1573" s="84"/>
      <c r="S1573" s="15"/>
      <c r="T1573" s="81"/>
      <c r="U1573" s="84">
        <f>+U1571</f>
        <v>0.7</v>
      </c>
      <c r="V1573" s="15">
        <f>V1571</f>
        <v>20</v>
      </c>
      <c r="W1573" s="81">
        <f t="shared" ref="W1573" si="1708">+U1573*V1573</f>
        <v>14</v>
      </c>
    </row>
    <row r="1574" spans="1:23" x14ac:dyDescent="0.25">
      <c r="A1574" s="125" t="s">
        <v>497</v>
      </c>
      <c r="B1574" s="83" t="s">
        <v>203</v>
      </c>
      <c r="C1574" s="84">
        <f>+$D$1299</f>
        <v>0.6</v>
      </c>
      <c r="D1574" s="14">
        <f t="shared" ref="D1574" si="1709">D1572</f>
        <v>13</v>
      </c>
      <c r="E1574" s="123">
        <f t="shared" ref="E1574" si="1710">+C1574*D1574</f>
        <v>7.8</v>
      </c>
      <c r="F1574" s="124">
        <f>+$D$1294</f>
        <v>0.55000000000000004</v>
      </c>
      <c r="G1574" s="15">
        <f>+G1572</f>
        <v>16</v>
      </c>
      <c r="H1574" s="81">
        <f t="shared" ref="H1574" si="1711">+F1574*G1574</f>
        <v>8.8000000000000007</v>
      </c>
      <c r="I1574" s="84">
        <f>+$D$1305</f>
        <v>0.9</v>
      </c>
      <c r="J1574" s="79">
        <f>+J1572</f>
        <v>15</v>
      </c>
      <c r="K1574" s="81">
        <f t="shared" ref="K1574" si="1712">+I1574*J1574</f>
        <v>13.5</v>
      </c>
      <c r="L1574" s="78">
        <f>+L1572</f>
        <v>0.9</v>
      </c>
      <c r="M1574" s="79">
        <f>+M1572</f>
        <v>15</v>
      </c>
      <c r="N1574" s="81">
        <f t="shared" ref="N1574" si="1713">+L1574*M1574</f>
        <v>13.5</v>
      </c>
      <c r="O1574" s="84">
        <f t="shared" ref="O1574:P1574" si="1714">O1572</f>
        <v>0.55000000000000004</v>
      </c>
      <c r="P1574" s="15">
        <f t="shared" si="1714"/>
        <v>16</v>
      </c>
      <c r="Q1574" s="81">
        <f t="shared" ref="Q1574" si="1715">+O1574*P1574</f>
        <v>8.8000000000000007</v>
      </c>
      <c r="R1574" s="84">
        <f>+R1572</f>
        <v>0.6</v>
      </c>
      <c r="S1574" s="15">
        <f>+S1572</f>
        <v>13</v>
      </c>
      <c r="T1574" s="81">
        <f t="shared" ref="T1574" si="1716">+R1574*S1574</f>
        <v>7.8</v>
      </c>
      <c r="U1574" s="84"/>
      <c r="V1574" s="15"/>
      <c r="W1574" s="81"/>
    </row>
    <row r="1575" spans="1:23" x14ac:dyDescent="0.25">
      <c r="A1575" s="127"/>
      <c r="B1575" s="83" t="s">
        <v>210</v>
      </c>
      <c r="C1575" s="122"/>
      <c r="D1575" s="14"/>
      <c r="E1575" s="123"/>
      <c r="F1575" s="124"/>
      <c r="G1575" s="15"/>
      <c r="H1575" s="81"/>
      <c r="I1575" s="78"/>
      <c r="J1575" s="79"/>
      <c r="K1575" s="80"/>
      <c r="L1575" s="78"/>
      <c r="M1575" s="79"/>
      <c r="N1575" s="80"/>
      <c r="O1575" s="84"/>
      <c r="P1575" s="15"/>
      <c r="Q1575" s="81"/>
      <c r="R1575" s="84"/>
      <c r="S1575" s="15"/>
      <c r="T1575" s="81"/>
      <c r="U1575" s="84">
        <f>+U1573</f>
        <v>0.7</v>
      </c>
      <c r="V1575" s="15">
        <f>V1573</f>
        <v>20</v>
      </c>
      <c r="W1575" s="81">
        <f t="shared" ref="W1575" si="1717">+U1575*V1575</f>
        <v>14</v>
      </c>
    </row>
    <row r="1576" spans="1:23" x14ac:dyDescent="0.25">
      <c r="A1576" s="125" t="s">
        <v>498</v>
      </c>
      <c r="B1576" s="83" t="s">
        <v>201</v>
      </c>
      <c r="C1576" s="84">
        <f>+$D$1299</f>
        <v>0.6</v>
      </c>
      <c r="D1576" s="14">
        <f t="shared" ref="D1576" si="1718">D1574</f>
        <v>13</v>
      </c>
      <c r="E1576" s="123">
        <f t="shared" ref="E1576" si="1719">+C1576*D1576</f>
        <v>7.8</v>
      </c>
      <c r="F1576" s="124">
        <f>+$D$1294</f>
        <v>0.55000000000000004</v>
      </c>
      <c r="G1576" s="15">
        <f t="shared" ref="G1576" si="1720">G1574</f>
        <v>16</v>
      </c>
      <c r="H1576" s="81">
        <f t="shared" ref="H1576" si="1721">+F1576*G1576</f>
        <v>8.8000000000000007</v>
      </c>
      <c r="I1576" s="84">
        <f>+$D$1305</f>
        <v>0.9</v>
      </c>
      <c r="J1576" s="15">
        <f t="shared" ref="J1576" si="1722">J1574</f>
        <v>15</v>
      </c>
      <c r="K1576" s="81">
        <f t="shared" ref="K1576" si="1723">+I1576*J1576</f>
        <v>13.5</v>
      </c>
      <c r="L1576" s="84">
        <f t="shared" ref="L1576:M1576" si="1724">L1574</f>
        <v>0.9</v>
      </c>
      <c r="M1576" s="15">
        <f t="shared" si="1724"/>
        <v>15</v>
      </c>
      <c r="N1576" s="81">
        <f t="shared" ref="N1576" si="1725">+L1576*M1576</f>
        <v>13.5</v>
      </c>
      <c r="O1576" s="84">
        <f t="shared" ref="O1576:P1576" si="1726">O1574</f>
        <v>0.55000000000000004</v>
      </c>
      <c r="P1576" s="15">
        <f t="shared" si="1726"/>
        <v>16</v>
      </c>
      <c r="Q1576" s="81">
        <f t="shared" ref="Q1576" si="1727">+O1576*P1576</f>
        <v>8.8000000000000007</v>
      </c>
      <c r="R1576" s="84">
        <f t="shared" ref="R1576:S1576" si="1728">R1574</f>
        <v>0.6</v>
      </c>
      <c r="S1576" s="15">
        <f t="shared" si="1728"/>
        <v>13</v>
      </c>
      <c r="T1576" s="81">
        <f t="shared" ref="T1576" si="1729">+R1576*S1576</f>
        <v>7.8</v>
      </c>
      <c r="U1576" s="84"/>
      <c r="V1576" s="15"/>
      <c r="W1576" s="81"/>
    </row>
    <row r="1577" spans="1:23" x14ac:dyDescent="0.25">
      <c r="A1577" s="127"/>
      <c r="B1577" s="83" t="s">
        <v>206</v>
      </c>
      <c r="C1577" s="122"/>
      <c r="D1577" s="14"/>
      <c r="E1577" s="123"/>
      <c r="F1577" s="124"/>
      <c r="G1577" s="15"/>
      <c r="H1577" s="81"/>
      <c r="I1577" s="78"/>
      <c r="J1577" s="79"/>
      <c r="K1577" s="80"/>
      <c r="L1577" s="78"/>
      <c r="M1577" s="79"/>
      <c r="N1577" s="80"/>
      <c r="O1577" s="84"/>
      <c r="P1577" s="15"/>
      <c r="Q1577" s="81"/>
      <c r="R1577" s="84"/>
      <c r="S1577" s="15"/>
      <c r="T1577" s="81"/>
      <c r="U1577" s="84">
        <f>+U1575</f>
        <v>0.7</v>
      </c>
      <c r="V1577" s="15">
        <f>V1575</f>
        <v>20</v>
      </c>
      <c r="W1577" s="81">
        <f t="shared" ref="W1577" si="1730">+U1577*V1577</f>
        <v>14</v>
      </c>
    </row>
    <row r="1578" spans="1:23" x14ac:dyDescent="0.25">
      <c r="A1578" s="125" t="s">
        <v>499</v>
      </c>
      <c r="B1578" s="83" t="s">
        <v>203</v>
      </c>
      <c r="C1578" s="84">
        <f>+$D$1299</f>
        <v>0.6</v>
      </c>
      <c r="D1578" s="14">
        <f t="shared" ref="D1578" si="1731">D1576</f>
        <v>13</v>
      </c>
      <c r="E1578" s="123">
        <f t="shared" ref="E1578" si="1732">+C1578*D1578</f>
        <v>7.8</v>
      </c>
      <c r="F1578" s="124">
        <f>+$D$1294</f>
        <v>0.55000000000000004</v>
      </c>
      <c r="G1578" s="15">
        <f>+G1576</f>
        <v>16</v>
      </c>
      <c r="H1578" s="81">
        <f t="shared" ref="H1578" si="1733">+F1578*G1578</f>
        <v>8.8000000000000007</v>
      </c>
      <c r="I1578" s="84">
        <f>+$D$1305</f>
        <v>0.9</v>
      </c>
      <c r="J1578" s="79">
        <f>+J1576</f>
        <v>15</v>
      </c>
      <c r="K1578" s="81">
        <f t="shared" ref="K1578" si="1734">+I1578*J1578</f>
        <v>13.5</v>
      </c>
      <c r="L1578" s="78">
        <f>+L1576</f>
        <v>0.9</v>
      </c>
      <c r="M1578" s="79">
        <f>+M1576</f>
        <v>15</v>
      </c>
      <c r="N1578" s="81">
        <f t="shared" ref="N1578" si="1735">+L1578*M1578</f>
        <v>13.5</v>
      </c>
      <c r="O1578" s="84">
        <f t="shared" ref="O1578:P1578" si="1736">O1576</f>
        <v>0.55000000000000004</v>
      </c>
      <c r="P1578" s="15">
        <f t="shared" si="1736"/>
        <v>16</v>
      </c>
      <c r="Q1578" s="81">
        <f t="shared" ref="Q1578" si="1737">+O1578*P1578</f>
        <v>8.8000000000000007</v>
      </c>
      <c r="R1578" s="84">
        <f>+R1576</f>
        <v>0.6</v>
      </c>
      <c r="S1578" s="15">
        <f>+S1576</f>
        <v>13</v>
      </c>
      <c r="T1578" s="81">
        <f t="shared" ref="T1578" si="1738">+R1578*S1578</f>
        <v>7.8</v>
      </c>
      <c r="U1578" s="84"/>
      <c r="V1578" s="15"/>
      <c r="W1578" s="81"/>
    </row>
    <row r="1579" spans="1:23" x14ac:dyDescent="0.25">
      <c r="A1579" s="127"/>
      <c r="B1579" s="83" t="s">
        <v>208</v>
      </c>
      <c r="C1579" s="122"/>
      <c r="D1579" s="14"/>
      <c r="E1579" s="123"/>
      <c r="F1579" s="124"/>
      <c r="G1579" s="15"/>
      <c r="H1579" s="81"/>
      <c r="I1579" s="78"/>
      <c r="J1579" s="79"/>
      <c r="K1579" s="80"/>
      <c r="L1579" s="78"/>
      <c r="M1579" s="79"/>
      <c r="N1579" s="80"/>
      <c r="O1579" s="84"/>
      <c r="P1579" s="15"/>
      <c r="Q1579" s="81"/>
      <c r="R1579" s="84"/>
      <c r="S1579" s="15"/>
      <c r="T1579" s="81"/>
      <c r="U1579" s="84">
        <f>+U1577</f>
        <v>0.7</v>
      </c>
      <c r="V1579" s="15">
        <f>V1577</f>
        <v>20</v>
      </c>
      <c r="W1579" s="81">
        <f t="shared" ref="W1579" si="1739">+U1579*V1579</f>
        <v>14</v>
      </c>
    </row>
    <row r="1580" spans="1:23" x14ac:dyDescent="0.25">
      <c r="A1580" s="125" t="s">
        <v>500</v>
      </c>
      <c r="B1580" s="83" t="s">
        <v>201</v>
      </c>
      <c r="C1580" s="84">
        <f>+$D$1299</f>
        <v>0.6</v>
      </c>
      <c r="D1580" s="14">
        <f t="shared" ref="D1580" si="1740">D1578</f>
        <v>13</v>
      </c>
      <c r="E1580" s="123">
        <f t="shared" ref="E1580" si="1741">+C1580*D1580</f>
        <v>7.8</v>
      </c>
      <c r="F1580" s="124">
        <f>+$D$1294</f>
        <v>0.55000000000000004</v>
      </c>
      <c r="G1580" s="15">
        <f t="shared" ref="G1580" si="1742">G1578</f>
        <v>16</v>
      </c>
      <c r="H1580" s="81">
        <f t="shared" ref="H1580" si="1743">+F1580*G1580</f>
        <v>8.8000000000000007</v>
      </c>
      <c r="I1580" s="84">
        <f>+$D$1305</f>
        <v>0.9</v>
      </c>
      <c r="J1580" s="15">
        <f t="shared" ref="J1580" si="1744">J1578</f>
        <v>15</v>
      </c>
      <c r="K1580" s="81">
        <f t="shared" ref="K1580" si="1745">+I1580*J1580</f>
        <v>13.5</v>
      </c>
      <c r="L1580" s="84">
        <f t="shared" ref="L1580:M1580" si="1746">L1578</f>
        <v>0.9</v>
      </c>
      <c r="M1580" s="15">
        <f t="shared" si="1746"/>
        <v>15</v>
      </c>
      <c r="N1580" s="81">
        <f t="shared" ref="N1580" si="1747">+L1580*M1580</f>
        <v>13.5</v>
      </c>
      <c r="O1580" s="84">
        <f t="shared" ref="O1580:P1580" si="1748">O1578</f>
        <v>0.55000000000000004</v>
      </c>
      <c r="P1580" s="15">
        <f t="shared" si="1748"/>
        <v>16</v>
      </c>
      <c r="Q1580" s="81">
        <f t="shared" ref="Q1580" si="1749">+O1580*P1580</f>
        <v>8.8000000000000007</v>
      </c>
      <c r="R1580" s="84">
        <f t="shared" ref="R1580:S1580" si="1750">R1578</f>
        <v>0.6</v>
      </c>
      <c r="S1580" s="15">
        <f t="shared" si="1750"/>
        <v>13</v>
      </c>
      <c r="T1580" s="81">
        <f t="shared" ref="T1580" si="1751">+R1580*S1580</f>
        <v>7.8</v>
      </c>
      <c r="U1580" s="84"/>
      <c r="V1580" s="15"/>
      <c r="W1580" s="81"/>
    </row>
    <row r="1581" spans="1:23" x14ac:dyDescent="0.25">
      <c r="A1581" s="127"/>
      <c r="B1581" s="83" t="s">
        <v>208</v>
      </c>
      <c r="C1581" s="122"/>
      <c r="D1581" s="14"/>
      <c r="E1581" s="123"/>
      <c r="F1581" s="124"/>
      <c r="G1581" s="15"/>
      <c r="H1581" s="81"/>
      <c r="I1581" s="78"/>
      <c r="J1581" s="79"/>
      <c r="K1581" s="80"/>
      <c r="L1581" s="78"/>
      <c r="M1581" s="79"/>
      <c r="N1581" s="80"/>
      <c r="O1581" s="84"/>
      <c r="P1581" s="15"/>
      <c r="Q1581" s="81"/>
      <c r="R1581" s="84"/>
      <c r="S1581" s="15"/>
      <c r="T1581" s="81"/>
      <c r="U1581" s="84">
        <f>+U1579</f>
        <v>0.7</v>
      </c>
      <c r="V1581" s="15">
        <f>V1579</f>
        <v>20</v>
      </c>
      <c r="W1581" s="81">
        <f t="shared" ref="W1581" si="1752">+U1581*V1581</f>
        <v>14</v>
      </c>
    </row>
    <row r="1582" spans="1:23" x14ac:dyDescent="0.25">
      <c r="A1582" s="125" t="s">
        <v>501</v>
      </c>
      <c r="B1582" s="83" t="s">
        <v>203</v>
      </c>
      <c r="C1582" s="84">
        <f>+$D$1299</f>
        <v>0.6</v>
      </c>
      <c r="D1582" s="14">
        <f t="shared" ref="D1582" si="1753">D1580</f>
        <v>13</v>
      </c>
      <c r="E1582" s="123">
        <f t="shared" ref="E1582" si="1754">+C1582*D1582</f>
        <v>7.8</v>
      </c>
      <c r="F1582" s="124">
        <f>+$D$1294</f>
        <v>0.55000000000000004</v>
      </c>
      <c r="G1582" s="15">
        <f>+G1580</f>
        <v>16</v>
      </c>
      <c r="H1582" s="81">
        <f t="shared" ref="H1582" si="1755">+F1582*G1582</f>
        <v>8.8000000000000007</v>
      </c>
      <c r="I1582" s="84">
        <f>+$D$1305</f>
        <v>0.9</v>
      </c>
      <c r="J1582" s="79">
        <f>+J1580</f>
        <v>15</v>
      </c>
      <c r="K1582" s="81">
        <f t="shared" ref="K1582" si="1756">+I1582*J1582</f>
        <v>13.5</v>
      </c>
      <c r="L1582" s="78">
        <f>+L1580</f>
        <v>0.9</v>
      </c>
      <c r="M1582" s="79">
        <f>+M1580</f>
        <v>15</v>
      </c>
      <c r="N1582" s="81">
        <f t="shared" ref="N1582" si="1757">+L1582*M1582</f>
        <v>13.5</v>
      </c>
      <c r="O1582" s="84">
        <f t="shared" ref="O1582:P1582" si="1758">O1580</f>
        <v>0.55000000000000004</v>
      </c>
      <c r="P1582" s="15">
        <f t="shared" si="1758"/>
        <v>16</v>
      </c>
      <c r="Q1582" s="81">
        <f t="shared" ref="Q1582" si="1759">+O1582*P1582</f>
        <v>8.8000000000000007</v>
      </c>
      <c r="R1582" s="84">
        <f>+R1580</f>
        <v>0.6</v>
      </c>
      <c r="S1582" s="15">
        <f>+S1580</f>
        <v>13</v>
      </c>
      <c r="T1582" s="81">
        <f t="shared" ref="T1582" si="1760">+R1582*S1582</f>
        <v>7.8</v>
      </c>
      <c r="U1582" s="84"/>
      <c r="V1582" s="15"/>
      <c r="W1582" s="81"/>
    </row>
    <row r="1583" spans="1:23" x14ac:dyDescent="0.25">
      <c r="A1583" s="127"/>
      <c r="B1583" s="83" t="s">
        <v>210</v>
      </c>
      <c r="C1583" s="122"/>
      <c r="D1583" s="14"/>
      <c r="E1583" s="123"/>
      <c r="F1583" s="124"/>
      <c r="G1583" s="15"/>
      <c r="H1583" s="81"/>
      <c r="I1583" s="78"/>
      <c r="J1583" s="79"/>
      <c r="K1583" s="80"/>
      <c r="L1583" s="78"/>
      <c r="M1583" s="79"/>
      <c r="N1583" s="80"/>
      <c r="O1583" s="84"/>
      <c r="P1583" s="15"/>
      <c r="Q1583" s="81"/>
      <c r="R1583" s="84"/>
      <c r="S1583" s="15"/>
      <c r="T1583" s="81"/>
      <c r="U1583" s="84">
        <f>+U1581</f>
        <v>0.7</v>
      </c>
      <c r="V1583" s="15">
        <f>V1581</f>
        <v>20</v>
      </c>
      <c r="W1583" s="81">
        <f t="shared" ref="W1583" si="1761">+U1583*V1583</f>
        <v>14</v>
      </c>
    </row>
    <row r="1584" spans="1:23" x14ac:dyDescent="0.25">
      <c r="A1584" s="125" t="s">
        <v>502</v>
      </c>
      <c r="B1584" s="83" t="s">
        <v>201</v>
      </c>
      <c r="C1584" s="84">
        <f>+$D$1299</f>
        <v>0.6</v>
      </c>
      <c r="D1584" s="14">
        <f t="shared" ref="D1584" si="1762">D1582</f>
        <v>13</v>
      </c>
      <c r="E1584" s="123">
        <f t="shared" ref="E1584" si="1763">+C1584*D1584</f>
        <v>7.8</v>
      </c>
      <c r="F1584" s="124">
        <f>+$D$1294</f>
        <v>0.55000000000000004</v>
      </c>
      <c r="G1584" s="15">
        <f t="shared" ref="G1584" si="1764">G1582</f>
        <v>16</v>
      </c>
      <c r="H1584" s="81">
        <f t="shared" ref="H1584" si="1765">+F1584*G1584</f>
        <v>8.8000000000000007</v>
      </c>
      <c r="I1584" s="84">
        <f>+$D$1305</f>
        <v>0.9</v>
      </c>
      <c r="J1584" s="15">
        <f t="shared" ref="J1584" si="1766">J1582</f>
        <v>15</v>
      </c>
      <c r="K1584" s="81">
        <f t="shared" ref="K1584" si="1767">+I1584*J1584</f>
        <v>13.5</v>
      </c>
      <c r="L1584" s="84">
        <f t="shared" ref="L1584:M1584" si="1768">L1582</f>
        <v>0.9</v>
      </c>
      <c r="M1584" s="15">
        <f t="shared" si="1768"/>
        <v>15</v>
      </c>
      <c r="N1584" s="81">
        <f t="shared" ref="N1584" si="1769">+L1584*M1584</f>
        <v>13.5</v>
      </c>
      <c r="O1584" s="84">
        <f t="shared" ref="O1584:P1584" si="1770">O1582</f>
        <v>0.55000000000000004</v>
      </c>
      <c r="P1584" s="15">
        <f t="shared" si="1770"/>
        <v>16</v>
      </c>
      <c r="Q1584" s="81">
        <f t="shared" ref="Q1584" si="1771">+O1584*P1584</f>
        <v>8.8000000000000007</v>
      </c>
      <c r="R1584" s="84">
        <f t="shared" ref="R1584:S1584" si="1772">R1582</f>
        <v>0.6</v>
      </c>
      <c r="S1584" s="15">
        <f t="shared" si="1772"/>
        <v>13</v>
      </c>
      <c r="T1584" s="81">
        <f t="shared" ref="T1584" si="1773">+R1584*S1584</f>
        <v>7.8</v>
      </c>
      <c r="U1584" s="84"/>
      <c r="V1584" s="15"/>
      <c r="W1584" s="81"/>
    </row>
    <row r="1585" spans="1:23" x14ac:dyDescent="0.25">
      <c r="A1585" s="127"/>
      <c r="B1585" s="83" t="s">
        <v>208</v>
      </c>
      <c r="C1585" s="122"/>
      <c r="D1585" s="14"/>
      <c r="E1585" s="123"/>
      <c r="F1585" s="124"/>
      <c r="G1585" s="15"/>
      <c r="H1585" s="81"/>
      <c r="I1585" s="78"/>
      <c r="J1585" s="79"/>
      <c r="K1585" s="80"/>
      <c r="L1585" s="78"/>
      <c r="M1585" s="79"/>
      <c r="N1585" s="80"/>
      <c r="O1585" s="84"/>
      <c r="P1585" s="15"/>
      <c r="Q1585" s="81"/>
      <c r="R1585" s="84"/>
      <c r="S1585" s="15"/>
      <c r="T1585" s="81"/>
      <c r="U1585" s="84">
        <f>+U1583</f>
        <v>0.7</v>
      </c>
      <c r="V1585" s="15">
        <f>V1583</f>
        <v>20</v>
      </c>
      <c r="W1585" s="81">
        <f t="shared" ref="W1585" si="1774">+U1585*V1585</f>
        <v>14</v>
      </c>
    </row>
    <row r="1586" spans="1:23" x14ac:dyDescent="0.25">
      <c r="A1586" s="125" t="s">
        <v>503</v>
      </c>
      <c r="B1586" s="83" t="s">
        <v>203</v>
      </c>
      <c r="C1586" s="84">
        <f>+$D$1299</f>
        <v>0.6</v>
      </c>
      <c r="D1586" s="14">
        <f t="shared" ref="D1586" si="1775">D1584</f>
        <v>13</v>
      </c>
      <c r="E1586" s="123">
        <f t="shared" ref="E1586" si="1776">+C1586*D1586</f>
        <v>7.8</v>
      </c>
      <c r="F1586" s="124">
        <f>+$D$1294</f>
        <v>0.55000000000000004</v>
      </c>
      <c r="G1586" s="15">
        <f>+G1584</f>
        <v>16</v>
      </c>
      <c r="H1586" s="81">
        <f t="shared" ref="H1586" si="1777">+F1586*G1586</f>
        <v>8.8000000000000007</v>
      </c>
      <c r="I1586" s="84">
        <f>+$D$1305</f>
        <v>0.9</v>
      </c>
      <c r="J1586" s="79">
        <f>+J1584</f>
        <v>15</v>
      </c>
      <c r="K1586" s="81">
        <f t="shared" ref="K1586" si="1778">+I1586*J1586</f>
        <v>13.5</v>
      </c>
      <c r="L1586" s="78">
        <f>+L1584</f>
        <v>0.9</v>
      </c>
      <c r="M1586" s="79">
        <f>+M1584</f>
        <v>15</v>
      </c>
      <c r="N1586" s="81">
        <f t="shared" ref="N1586" si="1779">+L1586*M1586</f>
        <v>13.5</v>
      </c>
      <c r="O1586" s="84">
        <f t="shared" ref="O1586:P1586" si="1780">O1584</f>
        <v>0.55000000000000004</v>
      </c>
      <c r="P1586" s="15">
        <f t="shared" si="1780"/>
        <v>16</v>
      </c>
      <c r="Q1586" s="81">
        <f t="shared" ref="Q1586" si="1781">+O1586*P1586</f>
        <v>8.8000000000000007</v>
      </c>
      <c r="R1586" s="84">
        <f>+R1584</f>
        <v>0.6</v>
      </c>
      <c r="S1586" s="15">
        <f>+S1584</f>
        <v>13</v>
      </c>
      <c r="T1586" s="81">
        <f t="shared" ref="T1586" si="1782">+R1586*S1586</f>
        <v>7.8</v>
      </c>
      <c r="U1586" s="84"/>
      <c r="V1586" s="15"/>
      <c r="W1586" s="81"/>
    </row>
    <row r="1587" spans="1:23" x14ac:dyDescent="0.25">
      <c r="A1587" s="127"/>
      <c r="B1587" s="83" t="s">
        <v>210</v>
      </c>
      <c r="C1587" s="122"/>
      <c r="D1587" s="14"/>
      <c r="E1587" s="123"/>
      <c r="F1587" s="124"/>
      <c r="G1587" s="15"/>
      <c r="H1587" s="81"/>
      <c r="I1587" s="78"/>
      <c r="J1587" s="79"/>
      <c r="K1587" s="80"/>
      <c r="L1587" s="78"/>
      <c r="M1587" s="79"/>
      <c r="N1587" s="80"/>
      <c r="O1587" s="84"/>
      <c r="P1587" s="15"/>
      <c r="Q1587" s="81"/>
      <c r="R1587" s="84"/>
      <c r="S1587" s="15"/>
      <c r="T1587" s="81"/>
      <c r="U1587" s="84">
        <f>+U1585</f>
        <v>0.7</v>
      </c>
      <c r="V1587" s="15">
        <f>V1585</f>
        <v>20</v>
      </c>
      <c r="W1587" s="81">
        <f t="shared" ref="W1587" si="1783">+U1587*V1587</f>
        <v>14</v>
      </c>
    </row>
    <row r="1588" spans="1:23" x14ac:dyDescent="0.25">
      <c r="A1588" s="125" t="s">
        <v>504</v>
      </c>
      <c r="B1588" s="83" t="s">
        <v>201</v>
      </c>
      <c r="C1588" s="84">
        <f>+$D$1299</f>
        <v>0.6</v>
      </c>
      <c r="D1588" s="14">
        <f t="shared" ref="D1588" si="1784">D1586</f>
        <v>13</v>
      </c>
      <c r="E1588" s="123">
        <f t="shared" ref="E1588" si="1785">+C1588*D1588</f>
        <v>7.8</v>
      </c>
      <c r="F1588" s="124">
        <f>+$D$1294</f>
        <v>0.55000000000000004</v>
      </c>
      <c r="G1588" s="15">
        <f t="shared" ref="G1588" si="1786">G1586</f>
        <v>16</v>
      </c>
      <c r="H1588" s="81">
        <f t="shared" ref="H1588" si="1787">+F1588*G1588</f>
        <v>8.8000000000000007</v>
      </c>
      <c r="I1588" s="84">
        <f>+$D$1305</f>
        <v>0.9</v>
      </c>
      <c r="J1588" s="15">
        <f t="shared" ref="J1588" si="1788">J1586</f>
        <v>15</v>
      </c>
      <c r="K1588" s="81">
        <f t="shared" ref="K1588" si="1789">+I1588*J1588</f>
        <v>13.5</v>
      </c>
      <c r="L1588" s="84">
        <f t="shared" ref="L1588:M1588" si="1790">L1586</f>
        <v>0.9</v>
      </c>
      <c r="M1588" s="15">
        <f t="shared" si="1790"/>
        <v>15</v>
      </c>
      <c r="N1588" s="81">
        <f t="shared" ref="N1588" si="1791">+L1588*M1588</f>
        <v>13.5</v>
      </c>
      <c r="O1588" s="84">
        <f t="shared" ref="O1588:P1588" si="1792">O1586</f>
        <v>0.55000000000000004</v>
      </c>
      <c r="P1588" s="15">
        <f t="shared" si="1792"/>
        <v>16</v>
      </c>
      <c r="Q1588" s="81">
        <f t="shared" ref="Q1588" si="1793">+O1588*P1588</f>
        <v>8.8000000000000007</v>
      </c>
      <c r="R1588" s="84">
        <f t="shared" ref="R1588:S1588" si="1794">R1586</f>
        <v>0.6</v>
      </c>
      <c r="S1588" s="15">
        <f t="shared" si="1794"/>
        <v>13</v>
      </c>
      <c r="T1588" s="81">
        <f t="shared" ref="T1588" si="1795">+R1588*S1588</f>
        <v>7.8</v>
      </c>
      <c r="U1588" s="84"/>
      <c r="V1588" s="15"/>
      <c r="W1588" s="81"/>
    </row>
    <row r="1589" spans="1:23" x14ac:dyDescent="0.25">
      <c r="A1589" s="127"/>
      <c r="B1589" s="83" t="s">
        <v>210</v>
      </c>
      <c r="C1589" s="122"/>
      <c r="D1589" s="14"/>
      <c r="E1589" s="123"/>
      <c r="F1589" s="124"/>
      <c r="G1589" s="15"/>
      <c r="H1589" s="81"/>
      <c r="I1589" s="78"/>
      <c r="J1589" s="79"/>
      <c r="K1589" s="80"/>
      <c r="L1589" s="78"/>
      <c r="M1589" s="79"/>
      <c r="N1589" s="80"/>
      <c r="O1589" s="84"/>
      <c r="P1589" s="15"/>
      <c r="Q1589" s="81"/>
      <c r="R1589" s="84"/>
      <c r="S1589" s="15"/>
      <c r="T1589" s="81"/>
      <c r="U1589" s="84">
        <f>+U1587</f>
        <v>0.7</v>
      </c>
      <c r="V1589" s="15">
        <f>V1587</f>
        <v>20</v>
      </c>
      <c r="W1589" s="81">
        <f t="shared" ref="W1589" si="1796">+U1589*V1589</f>
        <v>14</v>
      </c>
    </row>
    <row r="1590" spans="1:23" x14ac:dyDescent="0.25">
      <c r="A1590" s="125" t="s">
        <v>505</v>
      </c>
      <c r="B1590" s="83" t="s">
        <v>203</v>
      </c>
      <c r="C1590" s="84">
        <f>+$D$1299</f>
        <v>0.6</v>
      </c>
      <c r="D1590" s="14">
        <f t="shared" ref="D1590" si="1797">D1588</f>
        <v>13</v>
      </c>
      <c r="E1590" s="123">
        <f t="shared" ref="E1590" si="1798">+C1590*D1590</f>
        <v>7.8</v>
      </c>
      <c r="F1590" s="124">
        <f>+$D$1294</f>
        <v>0.55000000000000004</v>
      </c>
      <c r="G1590" s="15">
        <f>+G1588</f>
        <v>16</v>
      </c>
      <c r="H1590" s="81">
        <f t="shared" ref="H1590" si="1799">+F1590*G1590</f>
        <v>8.8000000000000007</v>
      </c>
      <c r="I1590" s="84">
        <f>+$D$1305</f>
        <v>0.9</v>
      </c>
      <c r="J1590" s="79">
        <f>+J1588</f>
        <v>15</v>
      </c>
      <c r="K1590" s="81">
        <f t="shared" ref="K1590" si="1800">+I1590*J1590</f>
        <v>13.5</v>
      </c>
      <c r="L1590" s="78">
        <f>+L1588</f>
        <v>0.9</v>
      </c>
      <c r="M1590" s="79">
        <f>+M1588</f>
        <v>15</v>
      </c>
      <c r="N1590" s="81">
        <f t="shared" ref="N1590" si="1801">+L1590*M1590</f>
        <v>13.5</v>
      </c>
      <c r="O1590" s="84">
        <f t="shared" ref="O1590:P1590" si="1802">O1588</f>
        <v>0.55000000000000004</v>
      </c>
      <c r="P1590" s="15">
        <f t="shared" si="1802"/>
        <v>16</v>
      </c>
      <c r="Q1590" s="81">
        <f t="shared" ref="Q1590" si="1803">+O1590*P1590</f>
        <v>8.8000000000000007</v>
      </c>
      <c r="R1590" s="84">
        <f>+R1588</f>
        <v>0.6</v>
      </c>
      <c r="S1590" s="15">
        <f>+S1588</f>
        <v>13</v>
      </c>
      <c r="T1590" s="81">
        <f t="shared" ref="T1590" si="1804">+R1590*S1590</f>
        <v>7.8</v>
      </c>
      <c r="U1590" s="84"/>
      <c r="V1590" s="15"/>
      <c r="W1590" s="81"/>
    </row>
    <row r="1591" spans="1:23" x14ac:dyDescent="0.25">
      <c r="A1591" s="127"/>
      <c r="B1591" s="83" t="s">
        <v>212</v>
      </c>
      <c r="C1591" s="122"/>
      <c r="D1591" s="14"/>
      <c r="E1591" s="123"/>
      <c r="F1591" s="124"/>
      <c r="G1591" s="15"/>
      <c r="H1591" s="81"/>
      <c r="I1591" s="78"/>
      <c r="J1591" s="79"/>
      <c r="K1591" s="80"/>
      <c r="L1591" s="78"/>
      <c r="M1591" s="79"/>
      <c r="N1591" s="80"/>
      <c r="O1591" s="84"/>
      <c r="P1591" s="15"/>
      <c r="Q1591" s="81"/>
      <c r="R1591" s="84"/>
      <c r="S1591" s="15"/>
      <c r="T1591" s="81"/>
      <c r="U1591" s="84">
        <f>+U1589</f>
        <v>0.7</v>
      </c>
      <c r="V1591" s="15">
        <f>V1589</f>
        <v>20</v>
      </c>
      <c r="W1591" s="81">
        <f t="shared" ref="W1591" si="1805">+U1591*V1591</f>
        <v>14</v>
      </c>
    </row>
    <row r="1592" spans="1:23" x14ac:dyDescent="0.25">
      <c r="A1592" s="125" t="s">
        <v>506</v>
      </c>
      <c r="B1592" s="83" t="s">
        <v>201</v>
      </c>
      <c r="C1592" s="84">
        <f>+$D$1299</f>
        <v>0.6</v>
      </c>
      <c r="D1592" s="14">
        <f t="shared" ref="D1592" si="1806">D1590</f>
        <v>13</v>
      </c>
      <c r="E1592" s="123">
        <f t="shared" ref="E1592" si="1807">+C1592*D1592</f>
        <v>7.8</v>
      </c>
      <c r="F1592" s="124">
        <f>+$D$1294</f>
        <v>0.55000000000000004</v>
      </c>
      <c r="G1592" s="15">
        <f t="shared" ref="G1592" si="1808">G1590</f>
        <v>16</v>
      </c>
      <c r="H1592" s="81">
        <f t="shared" ref="H1592" si="1809">+F1592*G1592</f>
        <v>8.8000000000000007</v>
      </c>
      <c r="I1592" s="84">
        <f>+$D$1305</f>
        <v>0.9</v>
      </c>
      <c r="J1592" s="15">
        <f t="shared" ref="J1592" si="1810">J1590</f>
        <v>15</v>
      </c>
      <c r="K1592" s="81">
        <f t="shared" ref="K1592" si="1811">+I1592*J1592</f>
        <v>13.5</v>
      </c>
      <c r="L1592" s="84">
        <f t="shared" ref="L1592:M1592" si="1812">L1590</f>
        <v>0.9</v>
      </c>
      <c r="M1592" s="15">
        <f t="shared" si="1812"/>
        <v>15</v>
      </c>
      <c r="N1592" s="81">
        <f t="shared" ref="N1592" si="1813">+L1592*M1592</f>
        <v>13.5</v>
      </c>
      <c r="O1592" s="84">
        <f t="shared" ref="O1592:P1592" si="1814">O1590</f>
        <v>0.55000000000000004</v>
      </c>
      <c r="P1592" s="15">
        <f t="shared" si="1814"/>
        <v>16</v>
      </c>
      <c r="Q1592" s="81">
        <f t="shared" ref="Q1592" si="1815">+O1592*P1592</f>
        <v>8.8000000000000007</v>
      </c>
      <c r="R1592" s="84">
        <f t="shared" ref="R1592:S1592" si="1816">R1590</f>
        <v>0.6</v>
      </c>
      <c r="S1592" s="15">
        <f t="shared" si="1816"/>
        <v>13</v>
      </c>
      <c r="T1592" s="81">
        <f t="shared" ref="T1592" si="1817">+R1592*S1592</f>
        <v>7.8</v>
      </c>
      <c r="U1592" s="84"/>
      <c r="V1592" s="15"/>
      <c r="W1592" s="81"/>
    </row>
    <row r="1593" spans="1:23" x14ac:dyDescent="0.25">
      <c r="A1593" s="127"/>
      <c r="B1593" s="83" t="s">
        <v>206</v>
      </c>
      <c r="C1593" s="122"/>
      <c r="D1593" s="14"/>
      <c r="E1593" s="123"/>
      <c r="F1593" s="124"/>
      <c r="G1593" s="15"/>
      <c r="H1593" s="81"/>
      <c r="I1593" s="78"/>
      <c r="J1593" s="79"/>
      <c r="K1593" s="80"/>
      <c r="L1593" s="78"/>
      <c r="M1593" s="79"/>
      <c r="N1593" s="80"/>
      <c r="O1593" s="84"/>
      <c r="P1593" s="15"/>
      <c r="Q1593" s="81"/>
      <c r="R1593" s="84"/>
      <c r="S1593" s="15"/>
      <c r="T1593" s="81"/>
      <c r="U1593" s="84">
        <f>+U1591</f>
        <v>0.7</v>
      </c>
      <c r="V1593" s="15">
        <f>V1591</f>
        <v>20</v>
      </c>
      <c r="W1593" s="81">
        <f t="shared" ref="W1593" si="1818">+U1593*V1593</f>
        <v>14</v>
      </c>
    </row>
    <row r="1594" spans="1:23" x14ac:dyDescent="0.25">
      <c r="A1594" s="125" t="s">
        <v>507</v>
      </c>
      <c r="B1594" s="83" t="s">
        <v>203</v>
      </c>
      <c r="C1594" s="84">
        <f>+$D$1299</f>
        <v>0.6</v>
      </c>
      <c r="D1594" s="14">
        <f t="shared" ref="D1594" si="1819">D1592</f>
        <v>13</v>
      </c>
      <c r="E1594" s="123">
        <f t="shared" ref="E1594" si="1820">+C1594*D1594</f>
        <v>7.8</v>
      </c>
      <c r="F1594" s="124">
        <f>+$D$1294</f>
        <v>0.55000000000000004</v>
      </c>
      <c r="G1594" s="15">
        <f>+G1592</f>
        <v>16</v>
      </c>
      <c r="H1594" s="81">
        <f t="shared" ref="H1594" si="1821">+F1594*G1594</f>
        <v>8.8000000000000007</v>
      </c>
      <c r="I1594" s="84">
        <f>+$D$1305</f>
        <v>0.9</v>
      </c>
      <c r="J1594" s="79">
        <f>+J1592</f>
        <v>15</v>
      </c>
      <c r="K1594" s="81">
        <f t="shared" ref="K1594" si="1822">+I1594*J1594</f>
        <v>13.5</v>
      </c>
      <c r="L1594" s="78">
        <f>+L1592</f>
        <v>0.9</v>
      </c>
      <c r="M1594" s="79">
        <f>+M1592</f>
        <v>15</v>
      </c>
      <c r="N1594" s="81">
        <f t="shared" ref="N1594" si="1823">+L1594*M1594</f>
        <v>13.5</v>
      </c>
      <c r="O1594" s="84">
        <f t="shared" ref="O1594:P1594" si="1824">O1592</f>
        <v>0.55000000000000004</v>
      </c>
      <c r="P1594" s="15">
        <f t="shared" si="1824"/>
        <v>16</v>
      </c>
      <c r="Q1594" s="81">
        <f t="shared" ref="Q1594" si="1825">+O1594*P1594</f>
        <v>8.8000000000000007</v>
      </c>
      <c r="R1594" s="84">
        <f>+R1592</f>
        <v>0.6</v>
      </c>
      <c r="S1594" s="15">
        <f>+S1592</f>
        <v>13</v>
      </c>
      <c r="T1594" s="81">
        <f t="shared" ref="T1594" si="1826">+R1594*S1594</f>
        <v>7.8</v>
      </c>
      <c r="U1594" s="84"/>
      <c r="V1594" s="15"/>
      <c r="W1594" s="81"/>
    </row>
    <row r="1595" spans="1:23" x14ac:dyDescent="0.25">
      <c r="A1595" s="127"/>
      <c r="B1595" s="83" t="s">
        <v>208</v>
      </c>
      <c r="C1595" s="122"/>
      <c r="D1595" s="14"/>
      <c r="E1595" s="123"/>
      <c r="F1595" s="124"/>
      <c r="G1595" s="15"/>
      <c r="H1595" s="81"/>
      <c r="I1595" s="78"/>
      <c r="J1595" s="79"/>
      <c r="K1595" s="80"/>
      <c r="L1595" s="78"/>
      <c r="M1595" s="79"/>
      <c r="N1595" s="80"/>
      <c r="O1595" s="84"/>
      <c r="P1595" s="15"/>
      <c r="Q1595" s="81"/>
      <c r="R1595" s="84"/>
      <c r="S1595" s="15"/>
      <c r="T1595" s="81"/>
      <c r="U1595" s="84">
        <f>+U1593</f>
        <v>0.7</v>
      </c>
      <c r="V1595" s="15">
        <f>V1593</f>
        <v>20</v>
      </c>
      <c r="W1595" s="81">
        <f t="shared" ref="W1595" si="1827">+U1595*V1595</f>
        <v>14</v>
      </c>
    </row>
    <row r="1596" spans="1:23" x14ac:dyDescent="0.25">
      <c r="A1596" s="125" t="s">
        <v>508</v>
      </c>
      <c r="B1596" s="83" t="s">
        <v>201</v>
      </c>
      <c r="C1596" s="84">
        <f>+$D$1299</f>
        <v>0.6</v>
      </c>
      <c r="D1596" s="14">
        <f t="shared" ref="D1596" si="1828">D1594</f>
        <v>13</v>
      </c>
      <c r="E1596" s="123">
        <f t="shared" ref="E1596" si="1829">+C1596*D1596</f>
        <v>7.8</v>
      </c>
      <c r="F1596" s="124">
        <f>+$D$1294</f>
        <v>0.55000000000000004</v>
      </c>
      <c r="G1596" s="15">
        <f t="shared" ref="G1596" si="1830">G1594</f>
        <v>16</v>
      </c>
      <c r="H1596" s="81">
        <f t="shared" ref="H1596" si="1831">+F1596*G1596</f>
        <v>8.8000000000000007</v>
      </c>
      <c r="I1596" s="84">
        <f>+$D$1305</f>
        <v>0.9</v>
      </c>
      <c r="J1596" s="15">
        <f t="shared" ref="J1596" si="1832">J1594</f>
        <v>15</v>
      </c>
      <c r="K1596" s="81">
        <f t="shared" ref="K1596" si="1833">+I1596*J1596</f>
        <v>13.5</v>
      </c>
      <c r="L1596" s="84">
        <f t="shared" ref="L1596:M1596" si="1834">L1594</f>
        <v>0.9</v>
      </c>
      <c r="M1596" s="15">
        <f t="shared" si="1834"/>
        <v>15</v>
      </c>
      <c r="N1596" s="81">
        <f t="shared" ref="N1596" si="1835">+L1596*M1596</f>
        <v>13.5</v>
      </c>
      <c r="O1596" s="84">
        <f t="shared" ref="O1596:P1596" si="1836">O1594</f>
        <v>0.55000000000000004</v>
      </c>
      <c r="P1596" s="15">
        <f t="shared" si="1836"/>
        <v>16</v>
      </c>
      <c r="Q1596" s="81">
        <f t="shared" ref="Q1596" si="1837">+O1596*P1596</f>
        <v>8.8000000000000007</v>
      </c>
      <c r="R1596" s="84">
        <f t="shared" ref="R1596:S1596" si="1838">R1594</f>
        <v>0.6</v>
      </c>
      <c r="S1596" s="15">
        <f t="shared" si="1838"/>
        <v>13</v>
      </c>
      <c r="T1596" s="81">
        <f t="shared" ref="T1596" si="1839">+R1596*S1596</f>
        <v>7.8</v>
      </c>
      <c r="U1596" s="84"/>
      <c r="V1596" s="15"/>
      <c r="W1596" s="81"/>
    </row>
    <row r="1597" spans="1:23" x14ac:dyDescent="0.25">
      <c r="A1597" s="127"/>
      <c r="B1597" s="83" t="s">
        <v>208</v>
      </c>
      <c r="C1597" s="122"/>
      <c r="D1597" s="14"/>
      <c r="E1597" s="123"/>
      <c r="F1597" s="124"/>
      <c r="G1597" s="15"/>
      <c r="H1597" s="81"/>
      <c r="I1597" s="78"/>
      <c r="J1597" s="79"/>
      <c r="K1597" s="80"/>
      <c r="L1597" s="78"/>
      <c r="M1597" s="79"/>
      <c r="N1597" s="80"/>
      <c r="O1597" s="84"/>
      <c r="P1597" s="15"/>
      <c r="Q1597" s="81"/>
      <c r="R1597" s="84"/>
      <c r="S1597" s="15"/>
      <c r="T1597" s="81"/>
      <c r="U1597" s="84">
        <f>+U1595</f>
        <v>0.7</v>
      </c>
      <c r="V1597" s="15">
        <f>V1595</f>
        <v>20</v>
      </c>
      <c r="W1597" s="81">
        <f t="shared" ref="W1597" si="1840">+U1597*V1597</f>
        <v>14</v>
      </c>
    </row>
    <row r="1598" spans="1:23" x14ac:dyDescent="0.25">
      <c r="A1598" s="125" t="s">
        <v>509</v>
      </c>
      <c r="B1598" s="83" t="s">
        <v>203</v>
      </c>
      <c r="C1598" s="84">
        <f>+$D$1299</f>
        <v>0.6</v>
      </c>
      <c r="D1598" s="14">
        <f t="shared" ref="D1598" si="1841">D1596</f>
        <v>13</v>
      </c>
      <c r="E1598" s="123">
        <f t="shared" ref="E1598" si="1842">+C1598*D1598</f>
        <v>7.8</v>
      </c>
      <c r="F1598" s="124">
        <f>+$D$1294</f>
        <v>0.55000000000000004</v>
      </c>
      <c r="G1598" s="15">
        <f>+G1596</f>
        <v>16</v>
      </c>
      <c r="H1598" s="81">
        <f t="shared" ref="H1598" si="1843">+F1598*G1598</f>
        <v>8.8000000000000007</v>
      </c>
      <c r="I1598" s="84">
        <f>+$D$1305</f>
        <v>0.9</v>
      </c>
      <c r="J1598" s="79">
        <f>+J1596</f>
        <v>15</v>
      </c>
      <c r="K1598" s="81">
        <f t="shared" ref="K1598" si="1844">+I1598*J1598</f>
        <v>13.5</v>
      </c>
      <c r="L1598" s="78">
        <f>+L1596</f>
        <v>0.9</v>
      </c>
      <c r="M1598" s="79">
        <f>+M1596</f>
        <v>15</v>
      </c>
      <c r="N1598" s="81">
        <f t="shared" ref="N1598" si="1845">+L1598*M1598</f>
        <v>13.5</v>
      </c>
      <c r="O1598" s="84">
        <f t="shared" ref="O1598:P1598" si="1846">O1596</f>
        <v>0.55000000000000004</v>
      </c>
      <c r="P1598" s="15">
        <f t="shared" si="1846"/>
        <v>16</v>
      </c>
      <c r="Q1598" s="81">
        <f t="shared" ref="Q1598" si="1847">+O1598*P1598</f>
        <v>8.8000000000000007</v>
      </c>
      <c r="R1598" s="84">
        <f>+R1596</f>
        <v>0.6</v>
      </c>
      <c r="S1598" s="15">
        <f>+S1596</f>
        <v>13</v>
      </c>
      <c r="T1598" s="81">
        <f t="shared" ref="T1598" si="1848">+R1598*S1598</f>
        <v>7.8</v>
      </c>
      <c r="U1598" s="84"/>
      <c r="V1598" s="15"/>
      <c r="W1598" s="81"/>
    </row>
    <row r="1599" spans="1:23" x14ac:dyDescent="0.25">
      <c r="A1599" s="127"/>
      <c r="B1599" s="83" t="s">
        <v>210</v>
      </c>
      <c r="C1599" s="122"/>
      <c r="D1599" s="14"/>
      <c r="E1599" s="123"/>
      <c r="F1599" s="124"/>
      <c r="G1599" s="15"/>
      <c r="H1599" s="81"/>
      <c r="I1599" s="78"/>
      <c r="J1599" s="79"/>
      <c r="K1599" s="80"/>
      <c r="L1599" s="78"/>
      <c r="M1599" s="79"/>
      <c r="N1599" s="80"/>
      <c r="O1599" s="84"/>
      <c r="P1599" s="15"/>
      <c r="Q1599" s="81"/>
      <c r="R1599" s="84"/>
      <c r="S1599" s="15"/>
      <c r="T1599" s="81"/>
      <c r="U1599" s="84">
        <f>+U1597</f>
        <v>0.7</v>
      </c>
      <c r="V1599" s="15">
        <f>V1597</f>
        <v>20</v>
      </c>
      <c r="W1599" s="81">
        <f t="shared" ref="W1599" si="1849">+U1599*V1599</f>
        <v>14</v>
      </c>
    </row>
    <row r="1600" spans="1:23" x14ac:dyDescent="0.25">
      <c r="A1600" s="125" t="s">
        <v>510</v>
      </c>
      <c r="B1600" s="83" t="s">
        <v>201</v>
      </c>
      <c r="C1600" s="84">
        <f>+$D$1299</f>
        <v>0.6</v>
      </c>
      <c r="D1600" s="14">
        <f t="shared" ref="D1600" si="1850">D1598</f>
        <v>13</v>
      </c>
      <c r="E1600" s="123">
        <f t="shared" ref="E1600" si="1851">+C1600*D1600</f>
        <v>7.8</v>
      </c>
      <c r="F1600" s="124">
        <f>+$D$1294</f>
        <v>0.55000000000000004</v>
      </c>
      <c r="G1600" s="15">
        <f t="shared" ref="G1600" si="1852">G1598</f>
        <v>16</v>
      </c>
      <c r="H1600" s="81">
        <f t="shared" ref="H1600" si="1853">+F1600*G1600</f>
        <v>8.8000000000000007</v>
      </c>
      <c r="I1600" s="84">
        <f>+$D$1305</f>
        <v>0.9</v>
      </c>
      <c r="J1600" s="15">
        <f t="shared" ref="J1600" si="1854">J1598</f>
        <v>15</v>
      </c>
      <c r="K1600" s="81">
        <f t="shared" ref="K1600" si="1855">+I1600*J1600</f>
        <v>13.5</v>
      </c>
      <c r="L1600" s="84">
        <f t="shared" ref="L1600:M1600" si="1856">L1598</f>
        <v>0.9</v>
      </c>
      <c r="M1600" s="15">
        <f t="shared" si="1856"/>
        <v>15</v>
      </c>
      <c r="N1600" s="81">
        <f t="shared" ref="N1600" si="1857">+L1600*M1600</f>
        <v>13.5</v>
      </c>
      <c r="O1600" s="84">
        <f t="shared" ref="O1600:P1600" si="1858">O1598</f>
        <v>0.55000000000000004</v>
      </c>
      <c r="P1600" s="15">
        <f t="shared" si="1858"/>
        <v>16</v>
      </c>
      <c r="Q1600" s="81">
        <f t="shared" ref="Q1600" si="1859">+O1600*P1600</f>
        <v>8.8000000000000007</v>
      </c>
      <c r="R1600" s="84">
        <f t="shared" ref="R1600:S1600" si="1860">R1598</f>
        <v>0.6</v>
      </c>
      <c r="S1600" s="15">
        <f t="shared" si="1860"/>
        <v>13</v>
      </c>
      <c r="T1600" s="81">
        <f t="shared" ref="T1600" si="1861">+R1600*S1600</f>
        <v>7.8</v>
      </c>
      <c r="U1600" s="84"/>
      <c r="V1600" s="15"/>
      <c r="W1600" s="81"/>
    </row>
    <row r="1601" spans="1:23" x14ac:dyDescent="0.25">
      <c r="A1601" s="127"/>
      <c r="B1601" s="83" t="s">
        <v>208</v>
      </c>
      <c r="C1601" s="122"/>
      <c r="D1601" s="14"/>
      <c r="E1601" s="123"/>
      <c r="F1601" s="124"/>
      <c r="G1601" s="15"/>
      <c r="H1601" s="81"/>
      <c r="I1601" s="78"/>
      <c r="J1601" s="79"/>
      <c r="K1601" s="80"/>
      <c r="L1601" s="78"/>
      <c r="M1601" s="79"/>
      <c r="N1601" s="80"/>
      <c r="O1601" s="84"/>
      <c r="P1601" s="15"/>
      <c r="Q1601" s="81"/>
      <c r="R1601" s="84"/>
      <c r="S1601" s="15"/>
      <c r="T1601" s="81"/>
      <c r="U1601" s="84">
        <f>+U1599</f>
        <v>0.7</v>
      </c>
      <c r="V1601" s="15">
        <f>V1599</f>
        <v>20</v>
      </c>
      <c r="W1601" s="81">
        <f t="shared" ref="W1601" si="1862">+U1601*V1601</f>
        <v>14</v>
      </c>
    </row>
    <row r="1602" spans="1:23" x14ac:dyDescent="0.25">
      <c r="A1602" s="125" t="s">
        <v>511</v>
      </c>
      <c r="B1602" s="83" t="s">
        <v>203</v>
      </c>
      <c r="C1602" s="84">
        <f>+$D$1299</f>
        <v>0.6</v>
      </c>
      <c r="D1602" s="14">
        <f t="shared" ref="D1602" si="1863">D1600</f>
        <v>13</v>
      </c>
      <c r="E1602" s="123">
        <f t="shared" ref="E1602" si="1864">+C1602*D1602</f>
        <v>7.8</v>
      </c>
      <c r="F1602" s="124">
        <f>+$D$1294</f>
        <v>0.55000000000000004</v>
      </c>
      <c r="G1602" s="15">
        <f>+G1600</f>
        <v>16</v>
      </c>
      <c r="H1602" s="81">
        <f t="shared" ref="H1602" si="1865">+F1602*G1602</f>
        <v>8.8000000000000007</v>
      </c>
      <c r="I1602" s="84">
        <f>+$D$1305</f>
        <v>0.9</v>
      </c>
      <c r="J1602" s="79">
        <f>+J1600</f>
        <v>15</v>
      </c>
      <c r="K1602" s="81">
        <f t="shared" ref="K1602" si="1866">+I1602*J1602</f>
        <v>13.5</v>
      </c>
      <c r="L1602" s="78">
        <f>+L1600</f>
        <v>0.9</v>
      </c>
      <c r="M1602" s="79">
        <f>+M1600</f>
        <v>15</v>
      </c>
      <c r="N1602" s="81">
        <f t="shared" ref="N1602" si="1867">+L1602*M1602</f>
        <v>13.5</v>
      </c>
      <c r="O1602" s="84">
        <f t="shared" ref="O1602:P1602" si="1868">O1600</f>
        <v>0.55000000000000004</v>
      </c>
      <c r="P1602" s="15">
        <f t="shared" si="1868"/>
        <v>16</v>
      </c>
      <c r="Q1602" s="81">
        <f t="shared" ref="Q1602" si="1869">+O1602*P1602</f>
        <v>8.8000000000000007</v>
      </c>
      <c r="R1602" s="84">
        <f>+R1600</f>
        <v>0.6</v>
      </c>
      <c r="S1602" s="15">
        <f>+S1600</f>
        <v>13</v>
      </c>
      <c r="T1602" s="81">
        <f t="shared" ref="T1602" si="1870">+R1602*S1602</f>
        <v>7.8</v>
      </c>
      <c r="U1602" s="84"/>
      <c r="V1602" s="15"/>
      <c r="W1602" s="81"/>
    </row>
    <row r="1603" spans="1:23" x14ac:dyDescent="0.25">
      <c r="A1603" s="127"/>
      <c r="B1603" s="83" t="s">
        <v>210</v>
      </c>
      <c r="C1603" s="122"/>
      <c r="D1603" s="14"/>
      <c r="E1603" s="123"/>
      <c r="F1603" s="124"/>
      <c r="G1603" s="15"/>
      <c r="H1603" s="81"/>
      <c r="I1603" s="78"/>
      <c r="J1603" s="79"/>
      <c r="K1603" s="80"/>
      <c r="L1603" s="78"/>
      <c r="M1603" s="79"/>
      <c r="N1603" s="80"/>
      <c r="O1603" s="84"/>
      <c r="P1603" s="15"/>
      <c r="Q1603" s="81"/>
      <c r="R1603" s="84"/>
      <c r="S1603" s="15"/>
      <c r="T1603" s="81"/>
      <c r="U1603" s="84">
        <f>+U1601</f>
        <v>0.7</v>
      </c>
      <c r="V1603" s="15">
        <f>V1601</f>
        <v>20</v>
      </c>
      <c r="W1603" s="81">
        <f t="shared" ref="W1603" si="1871">+U1603*V1603</f>
        <v>14</v>
      </c>
    </row>
    <row r="1604" spans="1:23" x14ac:dyDescent="0.25">
      <c r="A1604" s="125" t="s">
        <v>512</v>
      </c>
      <c r="B1604" s="83" t="s">
        <v>201</v>
      </c>
      <c r="C1604" s="84">
        <f>+$D$1299</f>
        <v>0.6</v>
      </c>
      <c r="D1604" s="14">
        <f t="shared" ref="D1604" si="1872">D1602</f>
        <v>13</v>
      </c>
      <c r="E1604" s="123">
        <f t="shared" ref="E1604" si="1873">+C1604*D1604</f>
        <v>7.8</v>
      </c>
      <c r="F1604" s="124">
        <f>+$D$1294</f>
        <v>0.55000000000000004</v>
      </c>
      <c r="G1604" s="15">
        <f t="shared" ref="G1604" si="1874">G1602</f>
        <v>16</v>
      </c>
      <c r="H1604" s="81">
        <f t="shared" ref="H1604" si="1875">+F1604*G1604</f>
        <v>8.8000000000000007</v>
      </c>
      <c r="I1604" s="84">
        <f>+$D$1305</f>
        <v>0.9</v>
      </c>
      <c r="J1604" s="15">
        <f t="shared" ref="J1604" si="1876">J1602</f>
        <v>15</v>
      </c>
      <c r="K1604" s="81">
        <f t="shared" ref="K1604" si="1877">+I1604*J1604</f>
        <v>13.5</v>
      </c>
      <c r="L1604" s="84">
        <f t="shared" ref="L1604:M1604" si="1878">L1602</f>
        <v>0.9</v>
      </c>
      <c r="M1604" s="15">
        <f t="shared" si="1878"/>
        <v>15</v>
      </c>
      <c r="N1604" s="81">
        <f t="shared" ref="N1604" si="1879">+L1604*M1604</f>
        <v>13.5</v>
      </c>
      <c r="O1604" s="84">
        <f t="shared" ref="O1604:P1604" si="1880">O1602</f>
        <v>0.55000000000000004</v>
      </c>
      <c r="P1604" s="15">
        <f t="shared" si="1880"/>
        <v>16</v>
      </c>
      <c r="Q1604" s="81">
        <f t="shared" ref="Q1604" si="1881">+O1604*P1604</f>
        <v>8.8000000000000007</v>
      </c>
      <c r="R1604" s="84">
        <f t="shared" ref="R1604:S1604" si="1882">R1602</f>
        <v>0.6</v>
      </c>
      <c r="S1604" s="15">
        <f t="shared" si="1882"/>
        <v>13</v>
      </c>
      <c r="T1604" s="81">
        <f t="shared" ref="T1604" si="1883">+R1604*S1604</f>
        <v>7.8</v>
      </c>
      <c r="U1604" s="84"/>
      <c r="V1604" s="15"/>
      <c r="W1604" s="81"/>
    </row>
    <row r="1605" spans="1:23" x14ac:dyDescent="0.25">
      <c r="A1605" s="127"/>
      <c r="B1605" s="83" t="s">
        <v>210</v>
      </c>
      <c r="C1605" s="122"/>
      <c r="D1605" s="14"/>
      <c r="E1605" s="123"/>
      <c r="F1605" s="124"/>
      <c r="G1605" s="15"/>
      <c r="H1605" s="81"/>
      <c r="I1605" s="78"/>
      <c r="J1605" s="79"/>
      <c r="K1605" s="80"/>
      <c r="L1605" s="78"/>
      <c r="M1605" s="79"/>
      <c r="N1605" s="80"/>
      <c r="O1605" s="84"/>
      <c r="P1605" s="15"/>
      <c r="Q1605" s="81"/>
      <c r="R1605" s="84"/>
      <c r="S1605" s="15"/>
      <c r="T1605" s="81"/>
      <c r="U1605" s="84">
        <f>+U1603</f>
        <v>0.7</v>
      </c>
      <c r="V1605" s="15">
        <f>V1603</f>
        <v>20</v>
      </c>
      <c r="W1605" s="81">
        <f t="shared" ref="W1605" si="1884">+U1605*V1605</f>
        <v>14</v>
      </c>
    </row>
    <row r="1606" spans="1:23" x14ac:dyDescent="0.25">
      <c r="A1606" s="125" t="s">
        <v>513</v>
      </c>
      <c r="B1606" s="83" t="s">
        <v>203</v>
      </c>
      <c r="C1606" s="84">
        <f>+$D$1299</f>
        <v>0.6</v>
      </c>
      <c r="D1606" s="14">
        <f t="shared" ref="D1606" si="1885">D1604</f>
        <v>13</v>
      </c>
      <c r="E1606" s="123">
        <f t="shared" ref="E1606" si="1886">+C1606*D1606</f>
        <v>7.8</v>
      </c>
      <c r="F1606" s="124">
        <f>+$D$1294</f>
        <v>0.55000000000000004</v>
      </c>
      <c r="G1606" s="15">
        <f>+G1604</f>
        <v>16</v>
      </c>
      <c r="H1606" s="81">
        <f t="shared" ref="H1606" si="1887">+F1606*G1606</f>
        <v>8.8000000000000007</v>
      </c>
      <c r="I1606" s="84">
        <f>+$D$1305</f>
        <v>0.9</v>
      </c>
      <c r="J1606" s="79">
        <f>+J1604</f>
        <v>15</v>
      </c>
      <c r="K1606" s="81">
        <f t="shared" ref="K1606" si="1888">+I1606*J1606</f>
        <v>13.5</v>
      </c>
      <c r="L1606" s="78">
        <f>+L1604</f>
        <v>0.9</v>
      </c>
      <c r="M1606" s="79">
        <f>+M1604</f>
        <v>15</v>
      </c>
      <c r="N1606" s="81">
        <f t="shared" ref="N1606" si="1889">+L1606*M1606</f>
        <v>13.5</v>
      </c>
      <c r="O1606" s="84">
        <f t="shared" ref="O1606:P1606" si="1890">O1604</f>
        <v>0.55000000000000004</v>
      </c>
      <c r="P1606" s="15">
        <f t="shared" si="1890"/>
        <v>16</v>
      </c>
      <c r="Q1606" s="81">
        <f t="shared" ref="Q1606" si="1891">+O1606*P1606</f>
        <v>8.8000000000000007</v>
      </c>
      <c r="R1606" s="84">
        <f>+R1604</f>
        <v>0.6</v>
      </c>
      <c r="S1606" s="15">
        <f>+S1604</f>
        <v>13</v>
      </c>
      <c r="T1606" s="81">
        <f t="shared" ref="T1606" si="1892">+R1606*S1606</f>
        <v>7.8</v>
      </c>
      <c r="U1606" s="84"/>
      <c r="V1606" s="15"/>
      <c r="W1606" s="81"/>
    </row>
    <row r="1607" spans="1:23" x14ac:dyDescent="0.25">
      <c r="A1607" s="127"/>
      <c r="B1607" s="83" t="s">
        <v>212</v>
      </c>
      <c r="C1607" s="122"/>
      <c r="D1607" s="14"/>
      <c r="E1607" s="123"/>
      <c r="F1607" s="124"/>
      <c r="G1607" s="15"/>
      <c r="H1607" s="81"/>
      <c r="I1607" s="78"/>
      <c r="J1607" s="79"/>
      <c r="K1607" s="80"/>
      <c r="L1607" s="78"/>
      <c r="M1607" s="79"/>
      <c r="N1607" s="80"/>
      <c r="O1607" s="84"/>
      <c r="P1607" s="15"/>
      <c r="Q1607" s="81"/>
      <c r="R1607" s="84"/>
      <c r="S1607" s="15"/>
      <c r="T1607" s="81"/>
      <c r="U1607" s="84">
        <f>+U1605</f>
        <v>0.7</v>
      </c>
      <c r="V1607" s="15">
        <f>V1605</f>
        <v>20</v>
      </c>
      <c r="W1607" s="81">
        <f t="shared" ref="W1607" si="1893">+U1607*V1607</f>
        <v>14</v>
      </c>
    </row>
    <row r="1608" spans="1:23" x14ac:dyDescent="0.25">
      <c r="A1608" s="125" t="s">
        <v>514</v>
      </c>
      <c r="B1608" s="83" t="s">
        <v>201</v>
      </c>
      <c r="C1608" s="84">
        <f>+$D$1299</f>
        <v>0.6</v>
      </c>
      <c r="D1608" s="14">
        <f t="shared" ref="D1608" si="1894">D1606</f>
        <v>13</v>
      </c>
      <c r="E1608" s="123">
        <f t="shared" ref="E1608" si="1895">+C1608*D1608</f>
        <v>7.8</v>
      </c>
      <c r="F1608" s="124">
        <f>+$D$1294</f>
        <v>0.55000000000000004</v>
      </c>
      <c r="G1608" s="15">
        <f t="shared" ref="G1608" si="1896">G1606</f>
        <v>16</v>
      </c>
      <c r="H1608" s="81">
        <f t="shared" ref="H1608" si="1897">+F1608*G1608</f>
        <v>8.8000000000000007</v>
      </c>
      <c r="I1608" s="84">
        <f>+$D$1305</f>
        <v>0.9</v>
      </c>
      <c r="J1608" s="15">
        <f t="shared" ref="J1608" si="1898">J1606</f>
        <v>15</v>
      </c>
      <c r="K1608" s="81">
        <f t="shared" ref="K1608" si="1899">+I1608*J1608</f>
        <v>13.5</v>
      </c>
      <c r="L1608" s="84">
        <f t="shared" ref="L1608:M1608" si="1900">L1606</f>
        <v>0.9</v>
      </c>
      <c r="M1608" s="15">
        <f t="shared" si="1900"/>
        <v>15</v>
      </c>
      <c r="N1608" s="81">
        <f t="shared" ref="N1608" si="1901">+L1608*M1608</f>
        <v>13.5</v>
      </c>
      <c r="O1608" s="84">
        <f t="shared" ref="O1608:P1608" si="1902">O1606</f>
        <v>0.55000000000000004</v>
      </c>
      <c r="P1608" s="15">
        <f t="shared" si="1902"/>
        <v>16</v>
      </c>
      <c r="Q1608" s="81">
        <f t="shared" ref="Q1608" si="1903">+O1608*P1608</f>
        <v>8.8000000000000007</v>
      </c>
      <c r="R1608" s="84">
        <f t="shared" ref="R1608:S1608" si="1904">R1606</f>
        <v>0.6</v>
      </c>
      <c r="S1608" s="15">
        <f t="shared" si="1904"/>
        <v>13</v>
      </c>
      <c r="T1608" s="81">
        <f t="shared" ref="T1608" si="1905">+R1608*S1608</f>
        <v>7.8</v>
      </c>
      <c r="U1608" s="84"/>
      <c r="V1608" s="15"/>
      <c r="W1608" s="81"/>
    </row>
    <row r="1609" spans="1:23" x14ac:dyDescent="0.25">
      <c r="A1609" s="127"/>
      <c r="B1609" s="83" t="s">
        <v>208</v>
      </c>
      <c r="C1609" s="122"/>
      <c r="D1609" s="14"/>
      <c r="E1609" s="123"/>
      <c r="F1609" s="124"/>
      <c r="G1609" s="15"/>
      <c r="H1609" s="81"/>
      <c r="I1609" s="78"/>
      <c r="J1609" s="79"/>
      <c r="K1609" s="80"/>
      <c r="L1609" s="78"/>
      <c r="M1609" s="79"/>
      <c r="N1609" s="80"/>
      <c r="O1609" s="84"/>
      <c r="P1609" s="15"/>
      <c r="Q1609" s="81"/>
      <c r="R1609" s="84"/>
      <c r="S1609" s="15"/>
      <c r="T1609" s="81"/>
      <c r="U1609" s="84">
        <f>+U1607</f>
        <v>0.7</v>
      </c>
      <c r="V1609" s="15">
        <f>V1607</f>
        <v>20</v>
      </c>
      <c r="W1609" s="81">
        <f t="shared" ref="W1609" si="1906">+U1609*V1609</f>
        <v>14</v>
      </c>
    </row>
    <row r="1610" spans="1:23" x14ac:dyDescent="0.25">
      <c r="A1610" s="125" t="s">
        <v>515</v>
      </c>
      <c r="B1610" s="83" t="s">
        <v>203</v>
      </c>
      <c r="C1610" s="84">
        <f>+$D$1299</f>
        <v>0.6</v>
      </c>
      <c r="D1610" s="14">
        <f t="shared" ref="D1610" si="1907">D1608</f>
        <v>13</v>
      </c>
      <c r="E1610" s="123">
        <f t="shared" ref="E1610" si="1908">+C1610*D1610</f>
        <v>7.8</v>
      </c>
      <c r="F1610" s="124">
        <f>+$D$1294</f>
        <v>0.55000000000000004</v>
      </c>
      <c r="G1610" s="15">
        <f>+G1608</f>
        <v>16</v>
      </c>
      <c r="H1610" s="81">
        <f t="shared" ref="H1610" si="1909">+F1610*G1610</f>
        <v>8.8000000000000007</v>
      </c>
      <c r="I1610" s="84">
        <f>+$D$1305</f>
        <v>0.9</v>
      </c>
      <c r="J1610" s="79">
        <f>+J1608</f>
        <v>15</v>
      </c>
      <c r="K1610" s="81">
        <f t="shared" ref="K1610" si="1910">+I1610*J1610</f>
        <v>13.5</v>
      </c>
      <c r="L1610" s="78">
        <f>+L1608</f>
        <v>0.9</v>
      </c>
      <c r="M1610" s="79">
        <f>+M1608</f>
        <v>15</v>
      </c>
      <c r="N1610" s="81">
        <f t="shared" ref="N1610" si="1911">+L1610*M1610</f>
        <v>13.5</v>
      </c>
      <c r="O1610" s="84">
        <f t="shared" ref="O1610:P1610" si="1912">O1608</f>
        <v>0.55000000000000004</v>
      </c>
      <c r="P1610" s="15">
        <f t="shared" si="1912"/>
        <v>16</v>
      </c>
      <c r="Q1610" s="81">
        <f t="shared" ref="Q1610" si="1913">+O1610*P1610</f>
        <v>8.8000000000000007</v>
      </c>
      <c r="R1610" s="84">
        <f>+R1608</f>
        <v>0.6</v>
      </c>
      <c r="S1610" s="15">
        <f>+S1608</f>
        <v>13</v>
      </c>
      <c r="T1610" s="81">
        <f t="shared" ref="T1610" si="1914">+R1610*S1610</f>
        <v>7.8</v>
      </c>
      <c r="U1610" s="84"/>
      <c r="V1610" s="15"/>
      <c r="W1610" s="81"/>
    </row>
    <row r="1611" spans="1:23" x14ac:dyDescent="0.25">
      <c r="A1611" s="127"/>
      <c r="B1611" s="83" t="s">
        <v>210</v>
      </c>
      <c r="C1611" s="122"/>
      <c r="D1611" s="14"/>
      <c r="E1611" s="123"/>
      <c r="F1611" s="124"/>
      <c r="G1611" s="15"/>
      <c r="H1611" s="81"/>
      <c r="I1611" s="78"/>
      <c r="J1611" s="79"/>
      <c r="K1611" s="80"/>
      <c r="L1611" s="78"/>
      <c r="M1611" s="79"/>
      <c r="N1611" s="80"/>
      <c r="O1611" s="84"/>
      <c r="P1611" s="15"/>
      <c r="Q1611" s="81"/>
      <c r="R1611" s="84"/>
      <c r="S1611" s="15"/>
      <c r="T1611" s="81"/>
      <c r="U1611" s="84">
        <f>+U1609</f>
        <v>0.7</v>
      </c>
      <c r="V1611" s="15">
        <f>V1609</f>
        <v>20</v>
      </c>
      <c r="W1611" s="81">
        <f t="shared" ref="W1611" si="1915">+U1611*V1611</f>
        <v>14</v>
      </c>
    </row>
    <row r="1612" spans="1:23" x14ac:dyDescent="0.25">
      <c r="A1612" s="125" t="s">
        <v>516</v>
      </c>
      <c r="B1612" s="83" t="s">
        <v>201</v>
      </c>
      <c r="C1612" s="84">
        <f>+$D$1299</f>
        <v>0.6</v>
      </c>
      <c r="D1612" s="14">
        <f t="shared" ref="D1612" si="1916">D1610</f>
        <v>13</v>
      </c>
      <c r="E1612" s="123">
        <f t="shared" ref="E1612" si="1917">+C1612*D1612</f>
        <v>7.8</v>
      </c>
      <c r="F1612" s="124">
        <f>+$D$1294</f>
        <v>0.55000000000000004</v>
      </c>
      <c r="G1612" s="15">
        <f t="shared" ref="G1612" si="1918">G1610</f>
        <v>16</v>
      </c>
      <c r="H1612" s="81">
        <f t="shared" ref="H1612" si="1919">+F1612*G1612</f>
        <v>8.8000000000000007</v>
      </c>
      <c r="I1612" s="84">
        <f>+$D$1305</f>
        <v>0.9</v>
      </c>
      <c r="J1612" s="15">
        <f t="shared" ref="J1612" si="1920">J1610</f>
        <v>15</v>
      </c>
      <c r="K1612" s="81">
        <f t="shared" ref="K1612" si="1921">+I1612*J1612</f>
        <v>13.5</v>
      </c>
      <c r="L1612" s="84">
        <f>L1610</f>
        <v>0.9</v>
      </c>
      <c r="M1612" s="15">
        <f t="shared" ref="M1612" si="1922">M1610</f>
        <v>15</v>
      </c>
      <c r="N1612" s="81">
        <f t="shared" ref="N1612" si="1923">+L1612*M1612</f>
        <v>13.5</v>
      </c>
      <c r="O1612" s="84">
        <f t="shared" ref="O1612:P1612" si="1924">O1610</f>
        <v>0.55000000000000004</v>
      </c>
      <c r="P1612" s="15">
        <f t="shared" si="1924"/>
        <v>16</v>
      </c>
      <c r="Q1612" s="81">
        <f t="shared" ref="Q1612" si="1925">+O1612*P1612</f>
        <v>8.8000000000000007</v>
      </c>
      <c r="R1612" s="84">
        <f t="shared" ref="R1612:S1612" si="1926">R1610</f>
        <v>0.6</v>
      </c>
      <c r="S1612" s="15">
        <f t="shared" si="1926"/>
        <v>13</v>
      </c>
      <c r="T1612" s="81">
        <f t="shared" ref="T1612" si="1927">+R1612*S1612</f>
        <v>7.8</v>
      </c>
      <c r="U1612" s="84"/>
      <c r="V1612" s="15"/>
      <c r="W1612" s="81"/>
    </row>
    <row r="1613" spans="1:23" x14ac:dyDescent="0.25">
      <c r="A1613" s="127"/>
      <c r="B1613" s="83" t="s">
        <v>210</v>
      </c>
      <c r="C1613" s="122"/>
      <c r="D1613" s="14"/>
      <c r="E1613" s="123"/>
      <c r="F1613" s="124"/>
      <c r="G1613" s="15"/>
      <c r="H1613" s="81"/>
      <c r="I1613" s="78"/>
      <c r="J1613" s="79"/>
      <c r="K1613" s="80"/>
      <c r="L1613" s="78"/>
      <c r="M1613" s="79"/>
      <c r="N1613" s="80"/>
      <c r="O1613" s="84"/>
      <c r="P1613" s="15"/>
      <c r="Q1613" s="81"/>
      <c r="R1613" s="84"/>
      <c r="S1613" s="15"/>
      <c r="T1613" s="81"/>
      <c r="U1613" s="84">
        <f>+U1611</f>
        <v>0.7</v>
      </c>
      <c r="V1613" s="15">
        <f>V1611</f>
        <v>20</v>
      </c>
      <c r="W1613" s="81">
        <f t="shared" ref="W1613" si="1928">+U1613*V1613</f>
        <v>14</v>
      </c>
    </row>
    <row r="1614" spans="1:23" x14ac:dyDescent="0.25">
      <c r="A1614" s="125" t="s">
        <v>517</v>
      </c>
      <c r="B1614" s="83" t="s">
        <v>203</v>
      </c>
      <c r="C1614" s="84">
        <f>+$D$1299</f>
        <v>0.6</v>
      </c>
      <c r="D1614" s="14">
        <f t="shared" ref="D1614" si="1929">D1612</f>
        <v>13</v>
      </c>
      <c r="E1614" s="123">
        <f t="shared" ref="E1614" si="1930">+C1614*D1614</f>
        <v>7.8</v>
      </c>
      <c r="F1614" s="124">
        <f>+$D$1294</f>
        <v>0.55000000000000004</v>
      </c>
      <c r="G1614" s="15">
        <f>+G1612</f>
        <v>16</v>
      </c>
      <c r="H1614" s="81">
        <f t="shared" ref="H1614" si="1931">+F1614*G1614</f>
        <v>8.8000000000000007</v>
      </c>
      <c r="I1614" s="84">
        <f>+$D$1305</f>
        <v>0.9</v>
      </c>
      <c r="J1614" s="79">
        <f>+J1612</f>
        <v>15</v>
      </c>
      <c r="K1614" s="81">
        <f t="shared" ref="K1614" si="1932">+I1614*J1614</f>
        <v>13.5</v>
      </c>
      <c r="L1614" s="78">
        <f>+L1612</f>
        <v>0.9</v>
      </c>
      <c r="M1614" s="79">
        <f>+M1612</f>
        <v>15</v>
      </c>
      <c r="N1614" s="81">
        <f t="shared" ref="N1614" si="1933">+L1614*M1614</f>
        <v>13.5</v>
      </c>
      <c r="O1614" s="84">
        <f t="shared" ref="O1614:P1614" si="1934">O1612</f>
        <v>0.55000000000000004</v>
      </c>
      <c r="P1614" s="15">
        <f t="shared" si="1934"/>
        <v>16</v>
      </c>
      <c r="Q1614" s="81">
        <f t="shared" ref="Q1614" si="1935">+O1614*P1614</f>
        <v>8.8000000000000007</v>
      </c>
      <c r="R1614" s="84">
        <f>+R1612</f>
        <v>0.6</v>
      </c>
      <c r="S1614" s="15">
        <f>+S1612</f>
        <v>13</v>
      </c>
      <c r="T1614" s="81">
        <f t="shared" ref="T1614" si="1936">+R1614*S1614</f>
        <v>7.8</v>
      </c>
      <c r="U1614" s="84"/>
      <c r="V1614" s="15"/>
      <c r="W1614" s="81"/>
    </row>
    <row r="1615" spans="1:23" x14ac:dyDescent="0.25">
      <c r="A1615" s="127"/>
      <c r="B1615" s="83" t="s">
        <v>212</v>
      </c>
      <c r="C1615" s="122"/>
      <c r="D1615" s="14"/>
      <c r="E1615" s="123"/>
      <c r="F1615" s="124"/>
      <c r="G1615" s="15"/>
      <c r="H1615" s="81"/>
      <c r="I1615" s="78"/>
      <c r="J1615" s="79"/>
      <c r="K1615" s="80"/>
      <c r="L1615" s="78"/>
      <c r="M1615" s="79"/>
      <c r="N1615" s="80"/>
      <c r="O1615" s="84"/>
      <c r="P1615" s="15"/>
      <c r="Q1615" s="81"/>
      <c r="R1615" s="84"/>
      <c r="S1615" s="15"/>
      <c r="T1615" s="81"/>
      <c r="U1615" s="84">
        <f>+U1613</f>
        <v>0.7</v>
      </c>
      <c r="V1615" s="15">
        <f>V1613</f>
        <v>20</v>
      </c>
      <c r="W1615" s="81">
        <f t="shared" ref="W1615" si="1937">+U1615*V1615</f>
        <v>14</v>
      </c>
    </row>
    <row r="1616" spans="1:23" x14ac:dyDescent="0.25">
      <c r="A1616" s="125" t="s">
        <v>518</v>
      </c>
      <c r="B1616" s="83" t="s">
        <v>201</v>
      </c>
      <c r="C1616" s="84">
        <f>+$D$1299</f>
        <v>0.6</v>
      </c>
      <c r="D1616" s="14">
        <f t="shared" ref="D1616" si="1938">D1614</f>
        <v>13</v>
      </c>
      <c r="E1616" s="123">
        <f t="shared" ref="E1616" si="1939">+C1616*D1616</f>
        <v>7.8</v>
      </c>
      <c r="F1616" s="124">
        <f>+$D$1294</f>
        <v>0.55000000000000004</v>
      </c>
      <c r="G1616" s="15">
        <f t="shared" ref="G1616" si="1940">G1614</f>
        <v>16</v>
      </c>
      <c r="H1616" s="81">
        <f t="shared" ref="H1616" si="1941">+F1616*G1616</f>
        <v>8.8000000000000007</v>
      </c>
      <c r="I1616" s="84">
        <f>+$D$1305</f>
        <v>0.9</v>
      </c>
      <c r="J1616" s="15">
        <f t="shared" ref="J1616" si="1942">J1614</f>
        <v>15</v>
      </c>
      <c r="K1616" s="81">
        <f t="shared" ref="K1616" si="1943">+I1616*J1616</f>
        <v>13.5</v>
      </c>
      <c r="L1616" s="84">
        <f t="shared" ref="L1616:M1616" si="1944">L1614</f>
        <v>0.9</v>
      </c>
      <c r="M1616" s="15">
        <f t="shared" si="1944"/>
        <v>15</v>
      </c>
      <c r="N1616" s="81">
        <f t="shared" ref="N1616" si="1945">+L1616*M1616</f>
        <v>13.5</v>
      </c>
      <c r="O1616" s="84">
        <f t="shared" ref="O1616:P1616" si="1946">O1614</f>
        <v>0.55000000000000004</v>
      </c>
      <c r="P1616" s="15">
        <f t="shared" si="1946"/>
        <v>16</v>
      </c>
      <c r="Q1616" s="81">
        <f t="shared" ref="Q1616" si="1947">+O1616*P1616</f>
        <v>8.8000000000000007</v>
      </c>
      <c r="R1616" s="84">
        <f t="shared" ref="R1616:S1616" si="1948">R1614</f>
        <v>0.6</v>
      </c>
      <c r="S1616" s="15">
        <f t="shared" si="1948"/>
        <v>13</v>
      </c>
      <c r="T1616" s="81">
        <f t="shared" ref="T1616" si="1949">+R1616*S1616</f>
        <v>7.8</v>
      </c>
      <c r="U1616" s="84"/>
      <c r="V1616" s="15"/>
      <c r="W1616" s="81"/>
    </row>
    <row r="1617" spans="1:23" x14ac:dyDescent="0.25">
      <c r="A1617" s="127"/>
      <c r="B1617" s="83" t="s">
        <v>210</v>
      </c>
      <c r="C1617" s="122"/>
      <c r="D1617" s="14"/>
      <c r="E1617" s="123"/>
      <c r="F1617" s="124"/>
      <c r="G1617" s="15"/>
      <c r="H1617" s="81"/>
      <c r="I1617" s="78"/>
      <c r="J1617" s="79"/>
      <c r="K1617" s="80"/>
      <c r="L1617" s="78"/>
      <c r="M1617" s="79"/>
      <c r="N1617" s="80"/>
      <c r="O1617" s="84"/>
      <c r="P1617" s="15"/>
      <c r="Q1617" s="81"/>
      <c r="R1617" s="84"/>
      <c r="S1617" s="15"/>
      <c r="T1617" s="81"/>
      <c r="U1617" s="84">
        <f>+U1615</f>
        <v>0.7</v>
      </c>
      <c r="V1617" s="15">
        <f>V1615</f>
        <v>20</v>
      </c>
      <c r="W1617" s="81">
        <f t="shared" ref="W1617" si="1950">+U1617*V1617</f>
        <v>14</v>
      </c>
    </row>
    <row r="1618" spans="1:23" x14ac:dyDescent="0.25">
      <c r="A1618" s="125" t="s">
        <v>519</v>
      </c>
      <c r="B1618" s="83" t="s">
        <v>203</v>
      </c>
      <c r="C1618" s="84">
        <f>+$D$1299</f>
        <v>0.6</v>
      </c>
      <c r="D1618" s="14">
        <f t="shared" ref="D1618" si="1951">D1616</f>
        <v>13</v>
      </c>
      <c r="E1618" s="123">
        <f t="shared" ref="E1618" si="1952">+C1618*D1618</f>
        <v>7.8</v>
      </c>
      <c r="F1618" s="124">
        <f>+$D$1294</f>
        <v>0.55000000000000004</v>
      </c>
      <c r="G1618" s="15">
        <f>+G1616</f>
        <v>16</v>
      </c>
      <c r="H1618" s="81">
        <f t="shared" ref="H1618" si="1953">+F1618*G1618</f>
        <v>8.8000000000000007</v>
      </c>
      <c r="I1618" s="84">
        <f>+$D$1305</f>
        <v>0.9</v>
      </c>
      <c r="J1618" s="79">
        <f>+J1616</f>
        <v>15</v>
      </c>
      <c r="K1618" s="81">
        <f t="shared" ref="K1618" si="1954">+I1618*J1618</f>
        <v>13.5</v>
      </c>
      <c r="L1618" s="78">
        <f>+L1616</f>
        <v>0.9</v>
      </c>
      <c r="M1618" s="79">
        <f>+M1616</f>
        <v>15</v>
      </c>
      <c r="N1618" s="81">
        <f t="shared" ref="N1618" si="1955">+L1618*M1618</f>
        <v>13.5</v>
      </c>
      <c r="O1618" s="84">
        <f t="shared" ref="O1618:P1618" si="1956">O1616</f>
        <v>0.55000000000000004</v>
      </c>
      <c r="P1618" s="15">
        <f t="shared" si="1956"/>
        <v>16</v>
      </c>
      <c r="Q1618" s="81">
        <f t="shared" ref="Q1618" si="1957">+O1618*P1618</f>
        <v>8.8000000000000007</v>
      </c>
      <c r="R1618" s="84">
        <f>+R1616</f>
        <v>0.6</v>
      </c>
      <c r="S1618" s="15">
        <f>+S1616</f>
        <v>13</v>
      </c>
      <c r="T1618" s="81">
        <f t="shared" ref="T1618" si="1958">+R1618*S1618</f>
        <v>7.8</v>
      </c>
      <c r="U1618" s="84"/>
      <c r="V1618" s="15"/>
      <c r="W1618" s="81"/>
    </row>
    <row r="1619" spans="1:23" x14ac:dyDescent="0.25">
      <c r="A1619" s="127"/>
      <c r="B1619" s="83" t="s">
        <v>212</v>
      </c>
      <c r="C1619" s="122"/>
      <c r="D1619" s="14"/>
      <c r="E1619" s="123"/>
      <c r="F1619" s="124"/>
      <c r="G1619" s="15"/>
      <c r="H1619" s="81"/>
      <c r="I1619" s="78"/>
      <c r="J1619" s="79"/>
      <c r="K1619" s="80"/>
      <c r="L1619" s="78"/>
      <c r="M1619" s="79"/>
      <c r="N1619" s="80"/>
      <c r="O1619" s="84"/>
      <c r="P1619" s="15"/>
      <c r="Q1619" s="81"/>
      <c r="R1619" s="84"/>
      <c r="S1619" s="15"/>
      <c r="T1619" s="81"/>
      <c r="U1619" s="84">
        <f>+U1617</f>
        <v>0.7</v>
      </c>
      <c r="V1619" s="15">
        <f>V1617</f>
        <v>20</v>
      </c>
      <c r="W1619" s="81">
        <f t="shared" ref="W1619" si="1959">+U1619*V1619</f>
        <v>14</v>
      </c>
    </row>
    <row r="1620" spans="1:23" x14ac:dyDescent="0.25">
      <c r="A1620" s="125" t="s">
        <v>520</v>
      </c>
      <c r="B1620" s="83" t="s">
        <v>201</v>
      </c>
      <c r="C1620" s="84">
        <f>+$D$1299</f>
        <v>0.6</v>
      </c>
      <c r="D1620" s="14">
        <f t="shared" ref="D1620" si="1960">D1618</f>
        <v>13</v>
      </c>
      <c r="E1620" s="123">
        <f t="shared" ref="E1620" si="1961">+C1620*D1620</f>
        <v>7.8</v>
      </c>
      <c r="F1620" s="124">
        <f>+$D$1294</f>
        <v>0.55000000000000004</v>
      </c>
      <c r="G1620" s="15">
        <f t="shared" ref="G1620" si="1962">G1618</f>
        <v>16</v>
      </c>
      <c r="H1620" s="81">
        <f t="shared" ref="H1620" si="1963">+F1620*G1620</f>
        <v>8.8000000000000007</v>
      </c>
      <c r="I1620" s="84">
        <f>+$D$1305</f>
        <v>0.9</v>
      </c>
      <c r="J1620" s="15">
        <f t="shared" ref="J1620" si="1964">J1618</f>
        <v>15</v>
      </c>
      <c r="K1620" s="81">
        <f t="shared" ref="K1620" si="1965">+I1620*J1620</f>
        <v>13.5</v>
      </c>
      <c r="L1620" s="84">
        <f t="shared" ref="L1620:M1620" si="1966">L1618</f>
        <v>0.9</v>
      </c>
      <c r="M1620" s="15">
        <f t="shared" si="1966"/>
        <v>15</v>
      </c>
      <c r="N1620" s="81">
        <f t="shared" ref="N1620" si="1967">+L1620*M1620</f>
        <v>13.5</v>
      </c>
      <c r="O1620" s="84">
        <f t="shared" ref="O1620:P1620" si="1968">O1618</f>
        <v>0.55000000000000004</v>
      </c>
      <c r="P1620" s="15">
        <f t="shared" si="1968"/>
        <v>16</v>
      </c>
      <c r="Q1620" s="81">
        <f t="shared" ref="Q1620" si="1969">+O1620*P1620</f>
        <v>8.8000000000000007</v>
      </c>
      <c r="R1620" s="84">
        <f t="shared" ref="R1620:S1620" si="1970">R1618</f>
        <v>0.6</v>
      </c>
      <c r="S1620" s="15">
        <f t="shared" si="1970"/>
        <v>13</v>
      </c>
      <c r="T1620" s="81">
        <f t="shared" ref="T1620" si="1971">+R1620*S1620</f>
        <v>7.8</v>
      </c>
      <c r="U1620" s="84"/>
      <c r="V1620" s="15"/>
      <c r="W1620" s="81"/>
    </row>
    <row r="1621" spans="1:23" x14ac:dyDescent="0.25">
      <c r="A1621" s="127"/>
      <c r="B1621" s="83" t="s">
        <v>212</v>
      </c>
      <c r="C1621" s="122"/>
      <c r="D1621" s="14"/>
      <c r="E1621" s="123"/>
      <c r="F1621" s="124"/>
      <c r="G1621" s="15"/>
      <c r="H1621" s="81"/>
      <c r="I1621" s="78"/>
      <c r="J1621" s="79"/>
      <c r="K1621" s="80"/>
      <c r="L1621" s="78"/>
      <c r="M1621" s="79"/>
      <c r="N1621" s="80"/>
      <c r="O1621" s="84"/>
      <c r="P1621" s="15"/>
      <c r="Q1621" s="81"/>
      <c r="R1621" s="84"/>
      <c r="S1621" s="15"/>
      <c r="T1621" s="81"/>
      <c r="U1621" s="84">
        <f>+U1619</f>
        <v>0.7</v>
      </c>
      <c r="V1621" s="15">
        <f>V1619</f>
        <v>20</v>
      </c>
      <c r="W1621" s="81">
        <f t="shared" ref="W1621" si="1972">+U1621*V1621</f>
        <v>14</v>
      </c>
    </row>
    <row r="1622" spans="1:23" x14ac:dyDescent="0.25">
      <c r="A1622" s="125" t="s">
        <v>521</v>
      </c>
      <c r="B1622" s="83" t="s">
        <v>203</v>
      </c>
      <c r="C1622" s="84">
        <f>+$D$1299</f>
        <v>0.6</v>
      </c>
      <c r="D1622" s="14">
        <f t="shared" ref="D1622" si="1973">D1620</f>
        <v>13</v>
      </c>
      <c r="E1622" s="123">
        <f t="shared" ref="E1622" si="1974">+C1622*D1622</f>
        <v>7.8</v>
      </c>
      <c r="F1622" s="124">
        <f>+$D$1294</f>
        <v>0.55000000000000004</v>
      </c>
      <c r="G1622" s="15">
        <f>+G1620</f>
        <v>16</v>
      </c>
      <c r="H1622" s="81">
        <f t="shared" ref="H1622" si="1975">+F1622*G1622</f>
        <v>8.8000000000000007</v>
      </c>
      <c r="I1622" s="84">
        <f>+$D$1305</f>
        <v>0.9</v>
      </c>
      <c r="J1622" s="79">
        <f>+J1620</f>
        <v>15</v>
      </c>
      <c r="K1622" s="81">
        <f t="shared" ref="K1622" si="1976">+I1622*J1622</f>
        <v>13.5</v>
      </c>
      <c r="L1622" s="78">
        <f>+L1620</f>
        <v>0.9</v>
      </c>
      <c r="M1622" s="79">
        <f>+M1620</f>
        <v>15</v>
      </c>
      <c r="N1622" s="81">
        <f t="shared" ref="N1622" si="1977">+L1622*M1622</f>
        <v>13.5</v>
      </c>
      <c r="O1622" s="84">
        <f t="shared" ref="O1622:P1622" si="1978">O1620</f>
        <v>0.55000000000000004</v>
      </c>
      <c r="P1622" s="15">
        <f t="shared" si="1978"/>
        <v>16</v>
      </c>
      <c r="Q1622" s="81">
        <f t="shared" ref="Q1622" si="1979">+O1622*P1622</f>
        <v>8.8000000000000007</v>
      </c>
      <c r="R1622" s="84">
        <f>+R1620</f>
        <v>0.6</v>
      </c>
      <c r="S1622" s="15">
        <f>+S1620</f>
        <v>13</v>
      </c>
      <c r="T1622" s="81">
        <f t="shared" ref="T1622" si="1980">+R1622*S1622</f>
        <v>7.8</v>
      </c>
      <c r="U1622" s="84"/>
      <c r="V1622" s="15"/>
      <c r="W1622" s="81"/>
    </row>
    <row r="1623" spans="1:23" x14ac:dyDescent="0.25">
      <c r="A1623" s="127"/>
      <c r="B1623" s="83" t="s">
        <v>214</v>
      </c>
      <c r="C1623" s="122"/>
      <c r="D1623" s="14"/>
      <c r="E1623" s="123"/>
      <c r="F1623" s="124"/>
      <c r="G1623" s="15"/>
      <c r="H1623" s="81"/>
      <c r="I1623" s="78"/>
      <c r="J1623" s="79"/>
      <c r="K1623" s="80"/>
      <c r="L1623" s="78"/>
      <c r="M1623" s="79"/>
      <c r="N1623" s="80"/>
      <c r="O1623" s="84"/>
      <c r="P1623" s="15"/>
      <c r="Q1623" s="81"/>
      <c r="R1623" s="84"/>
      <c r="S1623" s="15"/>
      <c r="T1623" s="81"/>
      <c r="U1623" s="84">
        <f>+U1621</f>
        <v>0.7</v>
      </c>
      <c r="V1623" s="15">
        <f>V1621</f>
        <v>20</v>
      </c>
      <c r="W1623" s="81">
        <f t="shared" ref="W1623" si="1981">+U1623*V1623</f>
        <v>14</v>
      </c>
    </row>
    <row r="1624" spans="1:23" x14ac:dyDescent="0.25">
      <c r="A1624" s="125" t="s">
        <v>522</v>
      </c>
      <c r="B1624" s="83" t="s">
        <v>201</v>
      </c>
      <c r="C1624" s="84">
        <f>+$D$1299</f>
        <v>0.6</v>
      </c>
      <c r="D1624" s="14">
        <f t="shared" ref="D1624" si="1982">D1622</f>
        <v>13</v>
      </c>
      <c r="E1624" s="123">
        <f t="shared" ref="E1624" si="1983">+C1624*D1624</f>
        <v>7.8</v>
      </c>
      <c r="F1624" s="124">
        <f>+$D$1294</f>
        <v>0.55000000000000004</v>
      </c>
      <c r="G1624" s="15">
        <f t="shared" ref="G1624" si="1984">G1622</f>
        <v>16</v>
      </c>
      <c r="H1624" s="81">
        <f t="shared" ref="H1624" si="1985">+F1624*G1624</f>
        <v>8.8000000000000007</v>
      </c>
      <c r="I1624" s="84">
        <f>+$D$1305</f>
        <v>0.9</v>
      </c>
      <c r="J1624" s="15">
        <f t="shared" ref="J1624" si="1986">J1622</f>
        <v>15</v>
      </c>
      <c r="K1624" s="81">
        <f t="shared" ref="K1624" si="1987">+I1624*J1624</f>
        <v>13.5</v>
      </c>
      <c r="L1624" s="84">
        <f t="shared" ref="L1624:M1624" si="1988">L1622</f>
        <v>0.9</v>
      </c>
      <c r="M1624" s="15">
        <f t="shared" si="1988"/>
        <v>15</v>
      </c>
      <c r="N1624" s="81">
        <f t="shared" ref="N1624" si="1989">+L1624*M1624</f>
        <v>13.5</v>
      </c>
      <c r="O1624" s="84">
        <f t="shared" ref="O1624:P1624" si="1990">O1622</f>
        <v>0.55000000000000004</v>
      </c>
      <c r="P1624" s="15">
        <f t="shared" si="1990"/>
        <v>16</v>
      </c>
      <c r="Q1624" s="81">
        <f t="shared" ref="Q1624" si="1991">+O1624*P1624</f>
        <v>8.8000000000000007</v>
      </c>
      <c r="R1624" s="84">
        <f t="shared" ref="R1624:S1624" si="1992">R1622</f>
        <v>0.6</v>
      </c>
      <c r="S1624" s="15">
        <f t="shared" si="1992"/>
        <v>13</v>
      </c>
      <c r="T1624" s="81">
        <f t="shared" ref="T1624" si="1993">+R1624*S1624</f>
        <v>7.8</v>
      </c>
      <c r="U1624" s="84"/>
      <c r="V1624" s="15"/>
      <c r="W1624" s="81"/>
    </row>
    <row r="1625" spans="1:23" x14ac:dyDescent="0.25">
      <c r="A1625" s="127"/>
      <c r="B1625" s="83" t="s">
        <v>214</v>
      </c>
      <c r="C1625" s="122"/>
      <c r="D1625" s="14"/>
      <c r="E1625" s="123"/>
      <c r="F1625" s="124"/>
      <c r="G1625" s="15"/>
      <c r="H1625" s="81"/>
      <c r="I1625" s="78"/>
      <c r="J1625" s="79"/>
      <c r="K1625" s="80"/>
      <c r="L1625" s="78"/>
      <c r="M1625" s="79"/>
      <c r="N1625" s="80"/>
      <c r="O1625" s="84"/>
      <c r="P1625" s="15"/>
      <c r="Q1625" s="81"/>
      <c r="R1625" s="84"/>
      <c r="S1625" s="15"/>
      <c r="T1625" s="81"/>
      <c r="U1625" s="84">
        <f>+U1623</f>
        <v>0.7</v>
      </c>
      <c r="V1625" s="15">
        <f>V1623</f>
        <v>20</v>
      </c>
      <c r="W1625" s="81">
        <f t="shared" ref="W1625" si="1994">+U1625*V1625</f>
        <v>14</v>
      </c>
    </row>
    <row r="1626" spans="1:23" x14ac:dyDescent="0.25">
      <c r="A1626" s="125" t="s">
        <v>523</v>
      </c>
      <c r="B1626" s="83" t="s">
        <v>203</v>
      </c>
      <c r="C1626" s="84">
        <f>+$D$1299</f>
        <v>0.6</v>
      </c>
      <c r="D1626" s="14">
        <f t="shared" ref="D1626" si="1995">D1624</f>
        <v>13</v>
      </c>
      <c r="E1626" s="123">
        <f t="shared" ref="E1626" si="1996">+C1626*D1626</f>
        <v>7.8</v>
      </c>
      <c r="F1626" s="124">
        <f>+$D$1294</f>
        <v>0.55000000000000004</v>
      </c>
      <c r="G1626" s="15">
        <f>+G1624</f>
        <v>16</v>
      </c>
      <c r="H1626" s="81">
        <f t="shared" ref="H1626" si="1997">+F1626*G1626</f>
        <v>8.8000000000000007</v>
      </c>
      <c r="I1626" s="84">
        <f>+$D$1305</f>
        <v>0.9</v>
      </c>
      <c r="J1626" s="79">
        <f>+J1624</f>
        <v>15</v>
      </c>
      <c r="K1626" s="81">
        <f t="shared" ref="K1626" si="1998">+I1626*J1626</f>
        <v>13.5</v>
      </c>
      <c r="L1626" s="78">
        <f>+L1624</f>
        <v>0.9</v>
      </c>
      <c r="M1626" s="79">
        <f>+M1624</f>
        <v>15</v>
      </c>
      <c r="N1626" s="81">
        <f t="shared" ref="N1626" si="1999">+L1626*M1626</f>
        <v>13.5</v>
      </c>
      <c r="O1626" s="84">
        <f t="shared" ref="O1626:P1626" si="2000">O1624</f>
        <v>0.55000000000000004</v>
      </c>
      <c r="P1626" s="15">
        <f t="shared" si="2000"/>
        <v>16</v>
      </c>
      <c r="Q1626" s="81">
        <f t="shared" ref="Q1626" si="2001">+O1626*P1626</f>
        <v>8.8000000000000007</v>
      </c>
      <c r="R1626" s="84">
        <f>+R1624</f>
        <v>0.6</v>
      </c>
      <c r="S1626" s="15">
        <f>+S1624</f>
        <v>13</v>
      </c>
      <c r="T1626" s="81">
        <f t="shared" ref="T1626" si="2002">+R1626*S1626</f>
        <v>7.8</v>
      </c>
      <c r="U1626" s="84"/>
      <c r="V1626" s="15"/>
      <c r="W1626" s="81"/>
    </row>
    <row r="1627" spans="1:23" x14ac:dyDescent="0.25">
      <c r="A1627" s="127"/>
      <c r="B1627" s="83" t="s">
        <v>216</v>
      </c>
      <c r="C1627" s="122"/>
      <c r="D1627" s="14"/>
      <c r="E1627" s="123"/>
      <c r="F1627" s="124"/>
      <c r="G1627" s="15"/>
      <c r="H1627" s="81"/>
      <c r="I1627" s="78"/>
      <c r="J1627" s="79"/>
      <c r="K1627" s="80"/>
      <c r="L1627" s="78"/>
      <c r="M1627" s="79"/>
      <c r="N1627" s="80"/>
      <c r="O1627" s="84"/>
      <c r="P1627" s="15"/>
      <c r="Q1627" s="81"/>
      <c r="R1627" s="84"/>
      <c r="S1627" s="15"/>
      <c r="T1627" s="81"/>
      <c r="U1627" s="84">
        <f>+U1625</f>
        <v>0.7</v>
      </c>
      <c r="V1627" s="15">
        <f>V1625</f>
        <v>20</v>
      </c>
      <c r="W1627" s="81">
        <f t="shared" ref="W1627" si="2003">+U1627*V1627</f>
        <v>14</v>
      </c>
    </row>
    <row r="1628" spans="1:23" x14ac:dyDescent="0.25">
      <c r="A1628" s="125" t="s">
        <v>524</v>
      </c>
      <c r="B1628" s="83" t="s">
        <v>201</v>
      </c>
      <c r="C1628" s="84">
        <f>+$D$1299</f>
        <v>0.6</v>
      </c>
      <c r="D1628" s="14">
        <f t="shared" ref="D1628" si="2004">D1626</f>
        <v>13</v>
      </c>
      <c r="E1628" s="123">
        <f t="shared" ref="E1628" si="2005">+C1628*D1628</f>
        <v>7.8</v>
      </c>
      <c r="F1628" s="124">
        <f>+$D$1294</f>
        <v>0.55000000000000004</v>
      </c>
      <c r="G1628" s="15">
        <f t="shared" ref="G1628" si="2006">G1626</f>
        <v>16</v>
      </c>
      <c r="H1628" s="81">
        <f t="shared" ref="H1628" si="2007">+F1628*G1628</f>
        <v>8.8000000000000007</v>
      </c>
      <c r="I1628" s="84">
        <f>+$D$1305</f>
        <v>0.9</v>
      </c>
      <c r="J1628" s="15">
        <f t="shared" ref="J1628" si="2008">J1626</f>
        <v>15</v>
      </c>
      <c r="K1628" s="81">
        <f t="shared" ref="K1628" si="2009">+I1628*J1628</f>
        <v>13.5</v>
      </c>
      <c r="L1628" s="84">
        <f t="shared" ref="L1628:M1628" si="2010">L1626</f>
        <v>0.9</v>
      </c>
      <c r="M1628" s="15">
        <f t="shared" si="2010"/>
        <v>15</v>
      </c>
      <c r="N1628" s="81">
        <f t="shared" ref="N1628" si="2011">+L1628*M1628</f>
        <v>13.5</v>
      </c>
      <c r="O1628" s="84">
        <f t="shared" ref="O1628:P1628" si="2012">O1626</f>
        <v>0.55000000000000004</v>
      </c>
      <c r="P1628" s="15">
        <f t="shared" si="2012"/>
        <v>16</v>
      </c>
      <c r="Q1628" s="81">
        <f t="shared" ref="Q1628" si="2013">+O1628*P1628</f>
        <v>8.8000000000000007</v>
      </c>
      <c r="R1628" s="84">
        <f t="shared" ref="R1628:S1628" si="2014">R1626</f>
        <v>0.6</v>
      </c>
      <c r="S1628" s="15">
        <f t="shared" si="2014"/>
        <v>13</v>
      </c>
      <c r="T1628" s="81">
        <f t="shared" ref="T1628" si="2015">+R1628*S1628</f>
        <v>7.8</v>
      </c>
      <c r="U1628" s="84"/>
      <c r="V1628" s="15"/>
      <c r="W1628" s="81"/>
    </row>
    <row r="1629" spans="1:23" x14ac:dyDescent="0.25">
      <c r="A1629" s="127"/>
      <c r="B1629" s="83" t="s">
        <v>214</v>
      </c>
      <c r="C1629" s="122"/>
      <c r="D1629" s="14"/>
      <c r="E1629" s="123"/>
      <c r="F1629" s="124"/>
      <c r="G1629" s="15"/>
      <c r="H1629" s="81"/>
      <c r="I1629" s="78"/>
      <c r="J1629" s="79"/>
      <c r="K1629" s="80"/>
      <c r="L1629" s="78"/>
      <c r="M1629" s="79"/>
      <c r="N1629" s="80"/>
      <c r="O1629" s="84"/>
      <c r="P1629" s="15"/>
      <c r="Q1629" s="81"/>
      <c r="R1629" s="84"/>
      <c r="S1629" s="15"/>
      <c r="T1629" s="81"/>
      <c r="U1629" s="84">
        <f>+U1627</f>
        <v>0.7</v>
      </c>
      <c r="V1629" s="15">
        <f>V1627</f>
        <v>20</v>
      </c>
      <c r="W1629" s="81">
        <f t="shared" ref="W1629" si="2016">+U1629*V1629</f>
        <v>14</v>
      </c>
    </row>
    <row r="1630" spans="1:23" x14ac:dyDescent="0.25">
      <c r="A1630" s="125" t="s">
        <v>525</v>
      </c>
      <c r="B1630" s="83" t="s">
        <v>203</v>
      </c>
      <c r="C1630" s="84">
        <f>+$D$1299</f>
        <v>0.6</v>
      </c>
      <c r="D1630" s="14">
        <f t="shared" ref="D1630" si="2017">D1628</f>
        <v>13</v>
      </c>
      <c r="E1630" s="123">
        <f t="shared" ref="E1630" si="2018">+C1630*D1630</f>
        <v>7.8</v>
      </c>
      <c r="F1630" s="124">
        <f>+$D$1294</f>
        <v>0.55000000000000004</v>
      </c>
      <c r="G1630" s="15">
        <f>+G1628</f>
        <v>16</v>
      </c>
      <c r="H1630" s="81">
        <f t="shared" ref="H1630" si="2019">+F1630*G1630</f>
        <v>8.8000000000000007</v>
      </c>
      <c r="I1630" s="84">
        <f>+$D$1305</f>
        <v>0.9</v>
      </c>
      <c r="J1630" s="79">
        <f>+J1628</f>
        <v>15</v>
      </c>
      <c r="K1630" s="81">
        <f t="shared" ref="K1630" si="2020">+I1630*J1630</f>
        <v>13.5</v>
      </c>
      <c r="L1630" s="78">
        <f>+L1628</f>
        <v>0.9</v>
      </c>
      <c r="M1630" s="79">
        <f>+M1628</f>
        <v>15</v>
      </c>
      <c r="N1630" s="81">
        <f t="shared" ref="N1630" si="2021">+L1630*M1630</f>
        <v>13.5</v>
      </c>
      <c r="O1630" s="84">
        <f t="shared" ref="O1630:P1630" si="2022">O1628</f>
        <v>0.55000000000000004</v>
      </c>
      <c r="P1630" s="15">
        <f t="shared" si="2022"/>
        <v>16</v>
      </c>
      <c r="Q1630" s="81">
        <f t="shared" ref="Q1630" si="2023">+O1630*P1630</f>
        <v>8.8000000000000007</v>
      </c>
      <c r="R1630" s="84">
        <f>+R1628</f>
        <v>0.6</v>
      </c>
      <c r="S1630" s="15">
        <f>+S1628</f>
        <v>13</v>
      </c>
      <c r="T1630" s="81">
        <f t="shared" ref="T1630" si="2024">+R1630*S1630</f>
        <v>7.8</v>
      </c>
      <c r="U1630" s="84"/>
      <c r="V1630" s="15"/>
      <c r="W1630" s="81"/>
    </row>
    <row r="1631" spans="1:23" x14ac:dyDescent="0.25">
      <c r="A1631" s="127"/>
      <c r="B1631" s="83" t="s">
        <v>216</v>
      </c>
      <c r="C1631" s="122"/>
      <c r="D1631" s="14"/>
      <c r="E1631" s="123"/>
      <c r="F1631" s="124"/>
      <c r="G1631" s="15"/>
      <c r="H1631" s="81"/>
      <c r="I1631" s="78"/>
      <c r="J1631" s="79"/>
      <c r="K1631" s="80"/>
      <c r="L1631" s="78"/>
      <c r="M1631" s="79"/>
      <c r="N1631" s="80"/>
      <c r="O1631" s="84"/>
      <c r="P1631" s="15"/>
      <c r="Q1631" s="81"/>
      <c r="R1631" s="84"/>
      <c r="S1631" s="15"/>
      <c r="T1631" s="81"/>
      <c r="U1631" s="84">
        <f>+U1629</f>
        <v>0.7</v>
      </c>
      <c r="V1631" s="15">
        <f>V1629</f>
        <v>20</v>
      </c>
      <c r="W1631" s="81">
        <f t="shared" ref="W1631" si="2025">+U1631*V1631</f>
        <v>14</v>
      </c>
    </row>
    <row r="1632" spans="1:23" x14ac:dyDescent="0.25">
      <c r="A1632" s="125" t="s">
        <v>526</v>
      </c>
      <c r="B1632" s="83" t="s">
        <v>201</v>
      </c>
      <c r="C1632" s="84">
        <f>+$D$1299</f>
        <v>0.6</v>
      </c>
      <c r="D1632" s="14">
        <f t="shared" ref="D1632" si="2026">D1630</f>
        <v>13</v>
      </c>
      <c r="E1632" s="123">
        <f t="shared" ref="E1632" si="2027">+C1632*D1632</f>
        <v>7.8</v>
      </c>
      <c r="F1632" s="124">
        <f>+$D$1294</f>
        <v>0.55000000000000004</v>
      </c>
      <c r="G1632" s="15">
        <f t="shared" ref="G1632" si="2028">G1630</f>
        <v>16</v>
      </c>
      <c r="H1632" s="81">
        <f t="shared" ref="H1632" si="2029">+F1632*G1632</f>
        <v>8.8000000000000007</v>
      </c>
      <c r="I1632" s="84">
        <f>+$D$1305</f>
        <v>0.9</v>
      </c>
      <c r="J1632" s="15">
        <f t="shared" ref="J1632" si="2030">J1630</f>
        <v>15</v>
      </c>
      <c r="K1632" s="81">
        <f t="shared" ref="K1632" si="2031">+I1632*J1632</f>
        <v>13.5</v>
      </c>
      <c r="L1632" s="84">
        <f t="shared" ref="L1632:M1632" si="2032">L1630</f>
        <v>0.9</v>
      </c>
      <c r="M1632" s="15">
        <f t="shared" si="2032"/>
        <v>15</v>
      </c>
      <c r="N1632" s="81">
        <f t="shared" ref="N1632" si="2033">+L1632*M1632</f>
        <v>13.5</v>
      </c>
      <c r="O1632" s="84">
        <f t="shared" ref="O1632:P1632" si="2034">O1630</f>
        <v>0.55000000000000004</v>
      </c>
      <c r="P1632" s="15">
        <f t="shared" si="2034"/>
        <v>16</v>
      </c>
      <c r="Q1632" s="81">
        <f t="shared" ref="Q1632" si="2035">+O1632*P1632</f>
        <v>8.8000000000000007</v>
      </c>
      <c r="R1632" s="84">
        <f t="shared" ref="R1632:S1632" si="2036">R1630</f>
        <v>0.6</v>
      </c>
      <c r="S1632" s="15">
        <f t="shared" si="2036"/>
        <v>13</v>
      </c>
      <c r="T1632" s="81">
        <f t="shared" ref="T1632" si="2037">+R1632*S1632</f>
        <v>7.8</v>
      </c>
      <c r="U1632" s="84"/>
      <c r="V1632" s="15"/>
      <c r="W1632" s="81"/>
    </row>
    <row r="1633" spans="1:23" x14ac:dyDescent="0.25">
      <c r="A1633" s="127"/>
      <c r="B1633" s="83" t="s">
        <v>216</v>
      </c>
      <c r="C1633" s="122"/>
      <c r="D1633" s="14"/>
      <c r="E1633" s="123"/>
      <c r="F1633" s="124"/>
      <c r="G1633" s="15"/>
      <c r="H1633" s="81"/>
      <c r="I1633" s="78"/>
      <c r="J1633" s="79"/>
      <c r="K1633" s="80"/>
      <c r="L1633" s="78"/>
      <c r="M1633" s="79"/>
      <c r="N1633" s="80"/>
      <c r="O1633" s="84"/>
      <c r="P1633" s="15"/>
      <c r="Q1633" s="81"/>
      <c r="R1633" s="84"/>
      <c r="S1633" s="15"/>
      <c r="T1633" s="81"/>
      <c r="U1633" s="84">
        <f>+U1631</f>
        <v>0.7</v>
      </c>
      <c r="V1633" s="15">
        <f>V1631</f>
        <v>20</v>
      </c>
      <c r="W1633" s="81">
        <f t="shared" ref="W1633" si="2038">+U1633*V1633</f>
        <v>14</v>
      </c>
    </row>
    <row r="1634" spans="1:23" x14ac:dyDescent="0.25">
      <c r="A1634" s="125" t="s">
        <v>527</v>
      </c>
      <c r="B1634" s="83" t="s">
        <v>203</v>
      </c>
      <c r="C1634" s="84">
        <f>+$D$1299</f>
        <v>0.6</v>
      </c>
      <c r="D1634" s="14">
        <f t="shared" ref="D1634" si="2039">D1632</f>
        <v>13</v>
      </c>
      <c r="E1634" s="123">
        <f t="shared" ref="E1634" si="2040">+C1634*D1634</f>
        <v>7.8</v>
      </c>
      <c r="F1634" s="124">
        <f>+$D$1294</f>
        <v>0.55000000000000004</v>
      </c>
      <c r="G1634" s="15">
        <f>+G1632</f>
        <v>16</v>
      </c>
      <c r="H1634" s="81">
        <f t="shared" ref="H1634" si="2041">+F1634*G1634</f>
        <v>8.8000000000000007</v>
      </c>
      <c r="I1634" s="84">
        <f>+$D$1305</f>
        <v>0.9</v>
      </c>
      <c r="J1634" s="79">
        <f>+J1632</f>
        <v>15</v>
      </c>
      <c r="K1634" s="81">
        <f t="shared" ref="K1634" si="2042">+I1634*J1634</f>
        <v>13.5</v>
      </c>
      <c r="L1634" s="78">
        <f>+L1632</f>
        <v>0.9</v>
      </c>
      <c r="M1634" s="79">
        <f>+M1632</f>
        <v>15</v>
      </c>
      <c r="N1634" s="81">
        <f t="shared" ref="N1634" si="2043">+L1634*M1634</f>
        <v>13.5</v>
      </c>
      <c r="O1634" s="84">
        <f t="shared" ref="O1634:P1634" si="2044">O1632</f>
        <v>0.55000000000000004</v>
      </c>
      <c r="P1634" s="15">
        <f t="shared" si="2044"/>
        <v>16</v>
      </c>
      <c r="Q1634" s="81">
        <f t="shared" ref="Q1634" si="2045">+O1634*P1634</f>
        <v>8.8000000000000007</v>
      </c>
      <c r="R1634" s="84">
        <f>+R1632</f>
        <v>0.6</v>
      </c>
      <c r="S1634" s="15">
        <f>+S1632</f>
        <v>13</v>
      </c>
      <c r="T1634" s="81">
        <f t="shared" ref="T1634" si="2046">+R1634*S1634</f>
        <v>7.8</v>
      </c>
      <c r="U1634" s="84"/>
      <c r="V1634" s="15"/>
      <c r="W1634" s="81"/>
    </row>
    <row r="1635" spans="1:23" x14ac:dyDescent="0.25">
      <c r="A1635" s="127"/>
      <c r="B1635" s="83" t="s">
        <v>218</v>
      </c>
      <c r="C1635" s="122"/>
      <c r="D1635" s="14"/>
      <c r="E1635" s="123"/>
      <c r="F1635" s="124"/>
      <c r="G1635" s="15"/>
      <c r="H1635" s="81"/>
      <c r="I1635" s="78"/>
      <c r="J1635" s="79"/>
      <c r="K1635" s="80"/>
      <c r="L1635" s="78"/>
      <c r="M1635" s="79"/>
      <c r="N1635" s="80"/>
      <c r="O1635" s="84"/>
      <c r="P1635" s="15"/>
      <c r="Q1635" s="81"/>
      <c r="R1635" s="84"/>
      <c r="S1635" s="15"/>
      <c r="T1635" s="81"/>
      <c r="U1635" s="84">
        <f>+U1633</f>
        <v>0.7</v>
      </c>
      <c r="V1635" s="15">
        <f>V1633</f>
        <v>20</v>
      </c>
      <c r="W1635" s="81">
        <f t="shared" ref="W1635" si="2047">+U1635*V1635</f>
        <v>14</v>
      </c>
    </row>
    <row r="1636" spans="1:23" x14ac:dyDescent="0.25">
      <c r="A1636" s="125" t="s">
        <v>528</v>
      </c>
      <c r="B1636" s="83" t="s">
        <v>201</v>
      </c>
      <c r="C1636" s="84">
        <f>+$D$1299</f>
        <v>0.6</v>
      </c>
      <c r="D1636" s="14">
        <f t="shared" ref="D1636" si="2048">D1634</f>
        <v>13</v>
      </c>
      <c r="E1636" s="123">
        <f t="shared" ref="E1636" si="2049">+C1636*D1636</f>
        <v>7.8</v>
      </c>
      <c r="F1636" s="124">
        <f>+$D$1294</f>
        <v>0.55000000000000004</v>
      </c>
      <c r="G1636" s="15">
        <f t="shared" ref="G1636" si="2050">G1634</f>
        <v>16</v>
      </c>
      <c r="H1636" s="81">
        <f t="shared" ref="H1636" si="2051">+F1636*G1636</f>
        <v>8.8000000000000007</v>
      </c>
      <c r="I1636" s="84">
        <f>+$D$1305</f>
        <v>0.9</v>
      </c>
      <c r="J1636" s="15">
        <f t="shared" ref="J1636" si="2052">J1634</f>
        <v>15</v>
      </c>
      <c r="K1636" s="81">
        <f t="shared" ref="K1636" si="2053">+I1636*J1636</f>
        <v>13.5</v>
      </c>
      <c r="L1636" s="84">
        <f t="shared" ref="L1636:M1636" si="2054">L1634</f>
        <v>0.9</v>
      </c>
      <c r="M1636" s="15">
        <f t="shared" si="2054"/>
        <v>15</v>
      </c>
      <c r="N1636" s="81">
        <f t="shared" ref="N1636" si="2055">+L1636*M1636</f>
        <v>13.5</v>
      </c>
      <c r="O1636" s="84">
        <f t="shared" ref="O1636:P1636" si="2056">O1634</f>
        <v>0.55000000000000004</v>
      </c>
      <c r="P1636" s="15">
        <f t="shared" si="2056"/>
        <v>16</v>
      </c>
      <c r="Q1636" s="81">
        <f t="shared" ref="Q1636" si="2057">+O1636*P1636</f>
        <v>8.8000000000000007</v>
      </c>
      <c r="R1636" s="84">
        <f t="shared" ref="R1636:S1636" si="2058">R1634</f>
        <v>0.6</v>
      </c>
      <c r="S1636" s="15">
        <f t="shared" si="2058"/>
        <v>13</v>
      </c>
      <c r="T1636" s="81">
        <f t="shared" ref="T1636" si="2059">+R1636*S1636</f>
        <v>7.8</v>
      </c>
      <c r="U1636" s="84"/>
      <c r="V1636" s="15"/>
      <c r="W1636" s="81"/>
    </row>
    <row r="1637" spans="1:23" x14ac:dyDescent="0.25">
      <c r="A1637" s="127"/>
      <c r="B1637" s="83" t="s">
        <v>214</v>
      </c>
      <c r="C1637" s="122"/>
      <c r="D1637" s="14"/>
      <c r="E1637" s="123"/>
      <c r="F1637" s="124"/>
      <c r="G1637" s="15"/>
      <c r="H1637" s="81"/>
      <c r="I1637" s="78"/>
      <c r="J1637" s="79"/>
      <c r="K1637" s="80"/>
      <c r="L1637" s="78"/>
      <c r="M1637" s="79"/>
      <c r="N1637" s="80"/>
      <c r="O1637" s="84"/>
      <c r="P1637" s="15"/>
      <c r="Q1637" s="81"/>
      <c r="R1637" s="84"/>
      <c r="S1637" s="15"/>
      <c r="T1637" s="81"/>
      <c r="U1637" s="84">
        <f>+U1635</f>
        <v>0.7</v>
      </c>
      <c r="V1637" s="15">
        <f>V1635</f>
        <v>20</v>
      </c>
      <c r="W1637" s="81">
        <f t="shared" ref="W1637" si="2060">+U1637*V1637</f>
        <v>14</v>
      </c>
    </row>
    <row r="1638" spans="1:23" x14ac:dyDescent="0.25">
      <c r="A1638" s="125" t="s">
        <v>529</v>
      </c>
      <c r="B1638" s="83" t="s">
        <v>203</v>
      </c>
      <c r="C1638" s="84">
        <f>+$D$1299</f>
        <v>0.6</v>
      </c>
      <c r="D1638" s="14">
        <f t="shared" ref="D1638" si="2061">D1636</f>
        <v>13</v>
      </c>
      <c r="E1638" s="123">
        <f t="shared" ref="E1638" si="2062">+C1638*D1638</f>
        <v>7.8</v>
      </c>
      <c r="F1638" s="124">
        <f>+$D$1294</f>
        <v>0.55000000000000004</v>
      </c>
      <c r="G1638" s="15">
        <f>+G1636</f>
        <v>16</v>
      </c>
      <c r="H1638" s="81">
        <f t="shared" ref="H1638" si="2063">+F1638*G1638</f>
        <v>8.8000000000000007</v>
      </c>
      <c r="I1638" s="84">
        <f>+$D$1305</f>
        <v>0.9</v>
      </c>
      <c r="J1638" s="79">
        <f>+J1636</f>
        <v>15</v>
      </c>
      <c r="K1638" s="81">
        <f t="shared" ref="K1638" si="2064">+I1638*J1638</f>
        <v>13.5</v>
      </c>
      <c r="L1638" s="78">
        <f>+L1636</f>
        <v>0.9</v>
      </c>
      <c r="M1638" s="79">
        <f>+M1636</f>
        <v>15</v>
      </c>
      <c r="N1638" s="81">
        <f t="shared" ref="N1638" si="2065">+L1638*M1638</f>
        <v>13.5</v>
      </c>
      <c r="O1638" s="84">
        <f t="shared" ref="O1638:P1638" si="2066">O1636</f>
        <v>0.55000000000000004</v>
      </c>
      <c r="P1638" s="15">
        <f t="shared" si="2066"/>
        <v>16</v>
      </c>
      <c r="Q1638" s="81">
        <f t="shared" ref="Q1638" si="2067">+O1638*P1638</f>
        <v>8.8000000000000007</v>
      </c>
      <c r="R1638" s="84">
        <f>+R1636</f>
        <v>0.6</v>
      </c>
      <c r="S1638" s="15">
        <f>+S1636</f>
        <v>13</v>
      </c>
      <c r="T1638" s="81">
        <f t="shared" ref="T1638" si="2068">+R1638*S1638</f>
        <v>7.8</v>
      </c>
      <c r="U1638" s="84"/>
      <c r="V1638" s="15"/>
      <c r="W1638" s="81"/>
    </row>
    <row r="1639" spans="1:23" x14ac:dyDescent="0.25">
      <c r="A1639" s="127"/>
      <c r="B1639" s="83" t="s">
        <v>216</v>
      </c>
      <c r="C1639" s="122"/>
      <c r="D1639" s="14"/>
      <c r="E1639" s="123"/>
      <c r="F1639" s="124"/>
      <c r="G1639" s="15"/>
      <c r="H1639" s="81"/>
      <c r="I1639" s="78"/>
      <c r="J1639" s="79"/>
      <c r="K1639" s="80"/>
      <c r="L1639" s="78"/>
      <c r="M1639" s="79"/>
      <c r="N1639" s="80"/>
      <c r="O1639" s="84"/>
      <c r="P1639" s="15"/>
      <c r="Q1639" s="81"/>
      <c r="R1639" s="84"/>
      <c r="S1639" s="15"/>
      <c r="T1639" s="81"/>
      <c r="U1639" s="84">
        <f>+U1637</f>
        <v>0.7</v>
      </c>
      <c r="V1639" s="15">
        <f>V1637</f>
        <v>20</v>
      </c>
      <c r="W1639" s="81">
        <f t="shared" ref="W1639" si="2069">+U1639*V1639</f>
        <v>14</v>
      </c>
    </row>
    <row r="1640" spans="1:23" x14ac:dyDescent="0.25">
      <c r="A1640" s="125" t="s">
        <v>530</v>
      </c>
      <c r="B1640" s="83" t="s">
        <v>201</v>
      </c>
      <c r="C1640" s="84">
        <f>+$D$1299</f>
        <v>0.6</v>
      </c>
      <c r="D1640" s="14">
        <f t="shared" ref="D1640" si="2070">D1638</f>
        <v>13</v>
      </c>
      <c r="E1640" s="123">
        <f t="shared" ref="E1640" si="2071">+C1640*D1640</f>
        <v>7.8</v>
      </c>
      <c r="F1640" s="124">
        <f>+$D$1294</f>
        <v>0.55000000000000004</v>
      </c>
      <c r="G1640" s="15">
        <f t="shared" ref="G1640" si="2072">G1638</f>
        <v>16</v>
      </c>
      <c r="H1640" s="81">
        <f t="shared" ref="H1640" si="2073">+F1640*G1640</f>
        <v>8.8000000000000007</v>
      </c>
      <c r="I1640" s="84">
        <f>+$D$1305</f>
        <v>0.9</v>
      </c>
      <c r="J1640" s="15">
        <f t="shared" ref="J1640" si="2074">J1638</f>
        <v>15</v>
      </c>
      <c r="K1640" s="81">
        <f t="shared" ref="K1640" si="2075">+I1640*J1640</f>
        <v>13.5</v>
      </c>
      <c r="L1640" s="84">
        <f t="shared" ref="L1640:M1640" si="2076">L1638</f>
        <v>0.9</v>
      </c>
      <c r="M1640" s="15">
        <f t="shared" si="2076"/>
        <v>15</v>
      </c>
      <c r="N1640" s="81">
        <f t="shared" ref="N1640" si="2077">+L1640*M1640</f>
        <v>13.5</v>
      </c>
      <c r="O1640" s="84">
        <f t="shared" ref="O1640:P1640" si="2078">O1638</f>
        <v>0.55000000000000004</v>
      </c>
      <c r="P1640" s="15">
        <f t="shared" si="2078"/>
        <v>16</v>
      </c>
      <c r="Q1640" s="81">
        <f t="shared" ref="Q1640" si="2079">+O1640*P1640</f>
        <v>8.8000000000000007</v>
      </c>
      <c r="R1640" s="84">
        <f t="shared" ref="R1640:S1640" si="2080">R1638</f>
        <v>0.6</v>
      </c>
      <c r="S1640" s="15">
        <f t="shared" si="2080"/>
        <v>13</v>
      </c>
      <c r="T1640" s="81">
        <f t="shared" ref="T1640" si="2081">+R1640*S1640</f>
        <v>7.8</v>
      </c>
      <c r="U1640" s="84"/>
      <c r="V1640" s="15"/>
      <c r="W1640" s="81"/>
    </row>
    <row r="1641" spans="1:23" x14ac:dyDescent="0.25">
      <c r="A1641" s="127"/>
      <c r="B1641" s="83" t="s">
        <v>216</v>
      </c>
      <c r="C1641" s="122"/>
      <c r="D1641" s="14"/>
      <c r="E1641" s="123"/>
      <c r="F1641" s="124"/>
      <c r="G1641" s="15"/>
      <c r="H1641" s="81"/>
      <c r="I1641" s="78"/>
      <c r="J1641" s="79"/>
      <c r="K1641" s="80"/>
      <c r="L1641" s="78"/>
      <c r="M1641" s="79"/>
      <c r="N1641" s="80"/>
      <c r="O1641" s="84"/>
      <c r="P1641" s="15"/>
      <c r="Q1641" s="81"/>
      <c r="R1641" s="84"/>
      <c r="S1641" s="15"/>
      <c r="T1641" s="81"/>
      <c r="U1641" s="84">
        <f>+U1639</f>
        <v>0.7</v>
      </c>
      <c r="V1641" s="15">
        <f>V1639</f>
        <v>20</v>
      </c>
      <c r="W1641" s="81">
        <f t="shared" ref="W1641" si="2082">+U1641*V1641</f>
        <v>14</v>
      </c>
    </row>
    <row r="1642" spans="1:23" x14ac:dyDescent="0.25">
      <c r="A1642" s="125" t="s">
        <v>531</v>
      </c>
      <c r="B1642" s="83" t="s">
        <v>203</v>
      </c>
      <c r="C1642" s="84">
        <f>+$D$1299</f>
        <v>0.6</v>
      </c>
      <c r="D1642" s="14">
        <f t="shared" ref="D1642" si="2083">D1640</f>
        <v>13</v>
      </c>
      <c r="E1642" s="123">
        <f t="shared" ref="E1642" si="2084">+C1642*D1642</f>
        <v>7.8</v>
      </c>
      <c r="F1642" s="124">
        <f>+$D$1294</f>
        <v>0.55000000000000004</v>
      </c>
      <c r="G1642" s="15">
        <f>+G1640</f>
        <v>16</v>
      </c>
      <c r="H1642" s="81">
        <f t="shared" ref="H1642" si="2085">+F1642*G1642</f>
        <v>8.8000000000000007</v>
      </c>
      <c r="I1642" s="84">
        <f>+$D$1305</f>
        <v>0.9</v>
      </c>
      <c r="J1642" s="79">
        <f>+J1640</f>
        <v>15</v>
      </c>
      <c r="K1642" s="81">
        <f t="shared" ref="K1642" si="2086">+I1642*J1642</f>
        <v>13.5</v>
      </c>
      <c r="L1642" s="78">
        <f>+L1640</f>
        <v>0.9</v>
      </c>
      <c r="M1642" s="79">
        <f>+M1640</f>
        <v>15</v>
      </c>
      <c r="N1642" s="81">
        <f t="shared" ref="N1642" si="2087">+L1642*M1642</f>
        <v>13.5</v>
      </c>
      <c r="O1642" s="84">
        <f t="shared" ref="O1642:P1642" si="2088">O1640</f>
        <v>0.55000000000000004</v>
      </c>
      <c r="P1642" s="15">
        <f t="shared" si="2088"/>
        <v>16</v>
      </c>
      <c r="Q1642" s="81">
        <f t="shared" ref="Q1642" si="2089">+O1642*P1642</f>
        <v>8.8000000000000007</v>
      </c>
      <c r="R1642" s="84">
        <f>+R1640</f>
        <v>0.6</v>
      </c>
      <c r="S1642" s="15">
        <f>+S1640</f>
        <v>13</v>
      </c>
      <c r="T1642" s="81">
        <f t="shared" ref="T1642" si="2090">+R1642*S1642</f>
        <v>7.8</v>
      </c>
      <c r="U1642" s="84"/>
      <c r="V1642" s="15"/>
      <c r="W1642" s="81"/>
    </row>
    <row r="1643" spans="1:23" x14ac:dyDescent="0.25">
      <c r="A1643" s="127"/>
      <c r="B1643" s="83" t="s">
        <v>218</v>
      </c>
      <c r="C1643" s="122"/>
      <c r="D1643" s="14"/>
      <c r="E1643" s="123"/>
      <c r="F1643" s="124"/>
      <c r="G1643" s="15"/>
      <c r="H1643" s="81"/>
      <c r="I1643" s="78"/>
      <c r="J1643" s="79"/>
      <c r="K1643" s="80"/>
      <c r="L1643" s="78"/>
      <c r="M1643" s="79"/>
      <c r="N1643" s="80"/>
      <c r="O1643" s="84"/>
      <c r="P1643" s="15"/>
      <c r="Q1643" s="81"/>
      <c r="R1643" s="84"/>
      <c r="S1643" s="15"/>
      <c r="T1643" s="81"/>
      <c r="U1643" s="84">
        <f>+U1641</f>
        <v>0.7</v>
      </c>
      <c r="V1643" s="15">
        <f>V1641</f>
        <v>20</v>
      </c>
      <c r="W1643" s="81">
        <f t="shared" ref="W1643" si="2091">+U1643*V1643</f>
        <v>14</v>
      </c>
    </row>
    <row r="1644" spans="1:23" x14ac:dyDescent="0.25">
      <c r="A1644" s="125" t="s">
        <v>532</v>
      </c>
      <c r="B1644" s="83" t="s">
        <v>201</v>
      </c>
      <c r="C1644" s="84">
        <f>+$D$1299</f>
        <v>0.6</v>
      </c>
      <c r="D1644" s="14">
        <f t="shared" ref="D1644" si="2092">D1642</f>
        <v>13</v>
      </c>
      <c r="E1644" s="123">
        <f t="shared" ref="E1644" si="2093">+C1644*D1644</f>
        <v>7.8</v>
      </c>
      <c r="F1644" s="124">
        <f>+$D$1294</f>
        <v>0.55000000000000004</v>
      </c>
      <c r="G1644" s="15">
        <f t="shared" ref="G1644" si="2094">G1642</f>
        <v>16</v>
      </c>
      <c r="H1644" s="81">
        <f t="shared" ref="H1644" si="2095">+F1644*G1644</f>
        <v>8.8000000000000007</v>
      </c>
      <c r="I1644" s="84">
        <f>+$D$1305</f>
        <v>0.9</v>
      </c>
      <c r="J1644" s="15">
        <f t="shared" ref="J1644" si="2096">J1642</f>
        <v>15</v>
      </c>
      <c r="K1644" s="81">
        <f t="shared" ref="K1644" si="2097">+I1644*J1644</f>
        <v>13.5</v>
      </c>
      <c r="L1644" s="84">
        <f t="shared" ref="L1644:M1644" si="2098">L1642</f>
        <v>0.9</v>
      </c>
      <c r="M1644" s="15">
        <f t="shared" si="2098"/>
        <v>15</v>
      </c>
      <c r="N1644" s="81">
        <f t="shared" ref="N1644" si="2099">+L1644*M1644</f>
        <v>13.5</v>
      </c>
      <c r="O1644" s="84">
        <f t="shared" ref="O1644:P1644" si="2100">O1642</f>
        <v>0.55000000000000004</v>
      </c>
      <c r="P1644" s="15">
        <f t="shared" si="2100"/>
        <v>16</v>
      </c>
      <c r="Q1644" s="81">
        <f t="shared" ref="Q1644" si="2101">+O1644*P1644</f>
        <v>8.8000000000000007</v>
      </c>
      <c r="R1644" s="84">
        <f t="shared" ref="R1644:S1644" si="2102">R1642</f>
        <v>0.6</v>
      </c>
      <c r="S1644" s="15">
        <f t="shared" si="2102"/>
        <v>13</v>
      </c>
      <c r="T1644" s="81">
        <f t="shared" ref="T1644" si="2103">+R1644*S1644</f>
        <v>7.8</v>
      </c>
      <c r="U1644" s="84"/>
      <c r="V1644" s="15"/>
      <c r="W1644" s="81"/>
    </row>
    <row r="1645" spans="1:23" x14ac:dyDescent="0.25">
      <c r="A1645" s="127"/>
      <c r="B1645" s="83" t="s">
        <v>216</v>
      </c>
      <c r="C1645" s="122"/>
      <c r="D1645" s="14"/>
      <c r="E1645" s="123"/>
      <c r="F1645" s="124"/>
      <c r="G1645" s="15"/>
      <c r="H1645" s="81"/>
      <c r="I1645" s="78"/>
      <c r="J1645" s="79"/>
      <c r="K1645" s="80"/>
      <c r="L1645" s="78"/>
      <c r="M1645" s="79"/>
      <c r="N1645" s="80"/>
      <c r="O1645" s="84"/>
      <c r="P1645" s="15"/>
      <c r="Q1645" s="81"/>
      <c r="R1645" s="84"/>
      <c r="S1645" s="15"/>
      <c r="T1645" s="81"/>
      <c r="U1645" s="84">
        <f>+U1643</f>
        <v>0.7</v>
      </c>
      <c r="V1645" s="15">
        <f>V1643</f>
        <v>20</v>
      </c>
      <c r="W1645" s="81">
        <f t="shared" ref="W1645" si="2104">+U1645*V1645</f>
        <v>14</v>
      </c>
    </row>
    <row r="1646" spans="1:23" x14ac:dyDescent="0.25">
      <c r="A1646" s="125" t="s">
        <v>533</v>
      </c>
      <c r="B1646" s="83" t="s">
        <v>203</v>
      </c>
      <c r="C1646" s="84">
        <f>+$D$1299</f>
        <v>0.6</v>
      </c>
      <c r="D1646" s="14">
        <f t="shared" ref="D1646" si="2105">D1644</f>
        <v>13</v>
      </c>
      <c r="E1646" s="123">
        <f t="shared" ref="E1646" si="2106">+C1646*D1646</f>
        <v>7.8</v>
      </c>
      <c r="F1646" s="124">
        <f>+$D$1294</f>
        <v>0.55000000000000004</v>
      </c>
      <c r="G1646" s="15">
        <f>+G1644</f>
        <v>16</v>
      </c>
      <c r="H1646" s="81">
        <f t="shared" ref="H1646" si="2107">+F1646*G1646</f>
        <v>8.8000000000000007</v>
      </c>
      <c r="I1646" s="84">
        <f>+$D$1305</f>
        <v>0.9</v>
      </c>
      <c r="J1646" s="79">
        <f>+J1644</f>
        <v>15</v>
      </c>
      <c r="K1646" s="81">
        <f t="shared" ref="K1646" si="2108">+I1646*J1646</f>
        <v>13.5</v>
      </c>
      <c r="L1646" s="78">
        <f>+L1644</f>
        <v>0.9</v>
      </c>
      <c r="M1646" s="79">
        <f>+M1644</f>
        <v>15</v>
      </c>
      <c r="N1646" s="81">
        <f t="shared" ref="N1646" si="2109">+L1646*M1646</f>
        <v>13.5</v>
      </c>
      <c r="O1646" s="84">
        <f t="shared" ref="O1646:P1646" si="2110">O1644</f>
        <v>0.55000000000000004</v>
      </c>
      <c r="P1646" s="15">
        <f t="shared" si="2110"/>
        <v>16</v>
      </c>
      <c r="Q1646" s="81">
        <f t="shared" ref="Q1646" si="2111">+O1646*P1646</f>
        <v>8.8000000000000007</v>
      </c>
      <c r="R1646" s="84">
        <f>+R1644</f>
        <v>0.6</v>
      </c>
      <c r="S1646" s="15">
        <f>+S1644</f>
        <v>13</v>
      </c>
      <c r="T1646" s="81">
        <f t="shared" ref="T1646" si="2112">+R1646*S1646</f>
        <v>7.8</v>
      </c>
      <c r="U1646" s="84"/>
      <c r="V1646" s="15"/>
      <c r="W1646" s="81"/>
    </row>
    <row r="1647" spans="1:23" x14ac:dyDescent="0.25">
      <c r="A1647" s="127"/>
      <c r="B1647" s="83" t="s">
        <v>218</v>
      </c>
      <c r="C1647" s="122"/>
      <c r="D1647" s="14"/>
      <c r="E1647" s="123"/>
      <c r="F1647" s="124"/>
      <c r="G1647" s="15"/>
      <c r="H1647" s="81"/>
      <c r="I1647" s="78"/>
      <c r="J1647" s="79"/>
      <c r="K1647" s="80"/>
      <c r="L1647" s="78"/>
      <c r="M1647" s="79"/>
      <c r="N1647" s="80"/>
      <c r="O1647" s="84"/>
      <c r="P1647" s="15"/>
      <c r="Q1647" s="81"/>
      <c r="R1647" s="84"/>
      <c r="S1647" s="15"/>
      <c r="T1647" s="81"/>
      <c r="U1647" s="84">
        <f>+U1645</f>
        <v>0.7</v>
      </c>
      <c r="V1647" s="15">
        <f>V1645</f>
        <v>20</v>
      </c>
      <c r="W1647" s="81">
        <f t="shared" ref="W1647" si="2113">+U1647*V1647</f>
        <v>14</v>
      </c>
    </row>
    <row r="1648" spans="1:23" x14ac:dyDescent="0.25">
      <c r="A1648" s="125" t="s">
        <v>608</v>
      </c>
      <c r="B1648" s="83" t="s">
        <v>201</v>
      </c>
      <c r="C1648" s="84">
        <f>+$D$1299</f>
        <v>0.6</v>
      </c>
      <c r="D1648" s="14">
        <f t="shared" ref="D1648" si="2114">D1646</f>
        <v>13</v>
      </c>
      <c r="E1648" s="123">
        <f t="shared" ref="E1648" si="2115">+C1648*D1648</f>
        <v>7.8</v>
      </c>
      <c r="F1648" s="124">
        <f>+$D$1294</f>
        <v>0.55000000000000004</v>
      </c>
      <c r="G1648" s="15">
        <f t="shared" ref="G1648" si="2116">G1646</f>
        <v>16</v>
      </c>
      <c r="H1648" s="81">
        <f t="shared" ref="H1648" si="2117">+F1648*G1648</f>
        <v>8.8000000000000007</v>
      </c>
      <c r="I1648" s="84">
        <f>+$D$1305</f>
        <v>0.9</v>
      </c>
      <c r="J1648" s="15">
        <f t="shared" ref="J1648" si="2118">J1646</f>
        <v>15</v>
      </c>
      <c r="K1648" s="81">
        <f t="shared" ref="K1648" si="2119">+I1648*J1648</f>
        <v>13.5</v>
      </c>
      <c r="L1648" s="84">
        <f t="shared" ref="L1648:M1648" si="2120">L1646</f>
        <v>0.9</v>
      </c>
      <c r="M1648" s="15">
        <f t="shared" si="2120"/>
        <v>15</v>
      </c>
      <c r="N1648" s="81">
        <f t="shared" ref="N1648" si="2121">+L1648*M1648</f>
        <v>13.5</v>
      </c>
      <c r="O1648" s="84">
        <f t="shared" ref="O1648:P1648" si="2122">O1646</f>
        <v>0.55000000000000004</v>
      </c>
      <c r="P1648" s="15">
        <f t="shared" si="2122"/>
        <v>16</v>
      </c>
      <c r="Q1648" s="81">
        <f t="shared" ref="Q1648" si="2123">+O1648*P1648</f>
        <v>8.8000000000000007</v>
      </c>
      <c r="R1648" s="84">
        <f t="shared" ref="R1648:S1648" si="2124">R1646</f>
        <v>0.6</v>
      </c>
      <c r="S1648" s="15">
        <f t="shared" si="2124"/>
        <v>13</v>
      </c>
      <c r="T1648" s="81">
        <f t="shared" ref="T1648" si="2125">+R1648*S1648</f>
        <v>7.8</v>
      </c>
      <c r="U1648" s="84"/>
      <c r="V1648" s="15"/>
      <c r="W1648" s="81"/>
    </row>
    <row r="1649" spans="1:23" x14ac:dyDescent="0.25">
      <c r="A1649" s="127"/>
      <c r="B1649" s="83" t="s">
        <v>218</v>
      </c>
      <c r="C1649" s="122"/>
      <c r="D1649" s="14"/>
      <c r="E1649" s="123"/>
      <c r="F1649" s="124"/>
      <c r="G1649" s="15"/>
      <c r="H1649" s="81"/>
      <c r="I1649" s="78"/>
      <c r="J1649" s="79"/>
      <c r="K1649" s="80"/>
      <c r="L1649" s="78"/>
      <c r="M1649" s="79"/>
      <c r="N1649" s="80"/>
      <c r="O1649" s="84"/>
      <c r="P1649" s="15"/>
      <c r="Q1649" s="81"/>
      <c r="R1649" s="84"/>
      <c r="S1649" s="15"/>
      <c r="T1649" s="81"/>
      <c r="U1649" s="84">
        <f>+U1647</f>
        <v>0.7</v>
      </c>
      <c r="V1649" s="15">
        <f>V1647</f>
        <v>20</v>
      </c>
      <c r="W1649" s="81">
        <f t="shared" ref="W1649" si="2126">+U1649*V1649</f>
        <v>14</v>
      </c>
    </row>
    <row r="1650" spans="1:23" x14ac:dyDescent="0.25">
      <c r="A1650" s="125" t="s">
        <v>609</v>
      </c>
      <c r="B1650" s="83" t="s">
        <v>203</v>
      </c>
      <c r="C1650" s="84">
        <f>+$D$1299</f>
        <v>0.6</v>
      </c>
      <c r="D1650" s="14">
        <f t="shared" ref="D1650" si="2127">D1648</f>
        <v>13</v>
      </c>
      <c r="E1650" s="123">
        <f t="shared" ref="E1650" si="2128">+C1650*D1650</f>
        <v>7.8</v>
      </c>
      <c r="F1650" s="124">
        <f>+$D$1294</f>
        <v>0.55000000000000004</v>
      </c>
      <c r="G1650" s="15">
        <f>+G1648</f>
        <v>16</v>
      </c>
      <c r="H1650" s="81">
        <f t="shared" ref="H1650" si="2129">+F1650*G1650</f>
        <v>8.8000000000000007</v>
      </c>
      <c r="I1650" s="84">
        <f>+$D$1305</f>
        <v>0.9</v>
      </c>
      <c r="J1650" s="79">
        <f>+J1648</f>
        <v>15</v>
      </c>
      <c r="K1650" s="81">
        <f t="shared" ref="K1650" si="2130">+I1650*J1650</f>
        <v>13.5</v>
      </c>
      <c r="L1650" s="78">
        <f>+L1648</f>
        <v>0.9</v>
      </c>
      <c r="M1650" s="79">
        <f>+M1648</f>
        <v>15</v>
      </c>
      <c r="N1650" s="81">
        <f t="shared" ref="N1650" si="2131">+L1650*M1650</f>
        <v>13.5</v>
      </c>
      <c r="O1650" s="84">
        <f t="shared" ref="O1650:P1650" si="2132">O1648</f>
        <v>0.55000000000000004</v>
      </c>
      <c r="P1650" s="15">
        <f t="shared" si="2132"/>
        <v>16</v>
      </c>
      <c r="Q1650" s="81">
        <f t="shared" ref="Q1650" si="2133">+O1650*P1650</f>
        <v>8.8000000000000007</v>
      </c>
      <c r="R1650" s="84">
        <f>+R1648</f>
        <v>0.6</v>
      </c>
      <c r="S1650" s="15">
        <f>+S1648</f>
        <v>13</v>
      </c>
      <c r="T1650" s="81">
        <f t="shared" ref="T1650" si="2134">+R1650*S1650</f>
        <v>7.8</v>
      </c>
      <c r="U1650" s="84"/>
      <c r="V1650" s="15"/>
      <c r="W1650" s="81"/>
    </row>
    <row r="1651" spans="1:23" x14ac:dyDescent="0.25">
      <c r="A1651" s="127"/>
      <c r="B1651" s="83" t="s">
        <v>220</v>
      </c>
      <c r="C1651" s="122"/>
      <c r="D1651" s="14"/>
      <c r="E1651" s="123"/>
      <c r="F1651" s="124"/>
      <c r="G1651" s="15"/>
      <c r="H1651" s="81"/>
      <c r="I1651" s="78"/>
      <c r="J1651" s="79"/>
      <c r="K1651" s="80"/>
      <c r="L1651" s="78"/>
      <c r="M1651" s="79"/>
      <c r="N1651" s="80"/>
      <c r="O1651" s="84"/>
      <c r="P1651" s="15"/>
      <c r="Q1651" s="81"/>
      <c r="R1651" s="84"/>
      <c r="S1651" s="15"/>
      <c r="T1651" s="81"/>
      <c r="U1651" s="84">
        <f>+U1649</f>
        <v>0.7</v>
      </c>
      <c r="V1651" s="15">
        <f>V1649</f>
        <v>20</v>
      </c>
      <c r="W1651" s="81">
        <f t="shared" ref="W1651" si="2135">+U1651*V1651</f>
        <v>14</v>
      </c>
    </row>
    <row r="1652" spans="1:23" x14ac:dyDescent="0.25">
      <c r="A1652" s="14" t="s">
        <v>364</v>
      </c>
      <c r="B1652" s="77" t="s">
        <v>365</v>
      </c>
      <c r="C1652" s="117"/>
      <c r="D1652" s="118"/>
      <c r="E1652" s="119"/>
      <c r="F1652" s="120"/>
      <c r="G1652" s="79"/>
      <c r="H1652" s="80"/>
      <c r="I1652" s="78">
        <v>2.5</v>
      </c>
      <c r="J1652" s="79">
        <v>8</v>
      </c>
      <c r="K1652" s="80">
        <f>+I1652*J1652</f>
        <v>20</v>
      </c>
      <c r="L1652" s="78">
        <f>+I1652</f>
        <v>2.5</v>
      </c>
      <c r="M1652" s="79">
        <v>8</v>
      </c>
      <c r="N1652" s="80">
        <f>+L1652*M1652</f>
        <v>20</v>
      </c>
      <c r="O1652" s="78"/>
      <c r="P1652" s="79"/>
      <c r="Q1652" s="80"/>
      <c r="R1652" s="78"/>
      <c r="S1652" s="79"/>
      <c r="T1652" s="80"/>
      <c r="U1652" s="78"/>
      <c r="V1652" s="79"/>
      <c r="W1652" s="80"/>
    </row>
    <row r="1654" spans="1:23" ht="16.5" thickBot="1" x14ac:dyDescent="0.3">
      <c r="A1654" s="61"/>
      <c r="B1654" s="61"/>
      <c r="C1654" s="56"/>
      <c r="D1654" s="56"/>
      <c r="E1654" s="56"/>
      <c r="F1654" s="56"/>
      <c r="G1654" s="56"/>
      <c r="H1654" s="56"/>
      <c r="I1654" s="56"/>
      <c r="J1654" s="56"/>
      <c r="K1654" s="56"/>
      <c r="L1654" s="56"/>
      <c r="M1654" s="56"/>
      <c r="N1654" s="56"/>
      <c r="O1654" s="56"/>
      <c r="P1654" s="56"/>
      <c r="Q1654" s="56"/>
      <c r="R1654" s="56"/>
      <c r="S1654" s="56"/>
      <c r="T1654" s="56"/>
      <c r="U1654" s="56"/>
      <c r="V1654" s="56"/>
      <c r="W1654" s="56"/>
    </row>
    <row r="1655" spans="1:23" ht="15.75" x14ac:dyDescent="0.25">
      <c r="A1655" s="87" t="s">
        <v>570</v>
      </c>
      <c r="B1655" s="128"/>
      <c r="C1655" s="129"/>
      <c r="D1655" s="130"/>
      <c r="E1655" s="131">
        <f>SUM(E1312:E1652)</f>
        <v>1318.199999999996</v>
      </c>
      <c r="F1655" s="129"/>
      <c r="G1655" s="130"/>
      <c r="H1655" s="131">
        <f>SUM(H1312:H1652)</f>
        <v>1487.1999999999955</v>
      </c>
      <c r="I1655" s="129"/>
      <c r="J1655" s="130"/>
      <c r="K1655" s="131">
        <f>SUM(K1312:K1652)</f>
        <v>2321.5</v>
      </c>
      <c r="L1655" s="129"/>
      <c r="M1655" s="130"/>
      <c r="N1655" s="131">
        <f>SUM(N1312:N1652)</f>
        <v>2321.5</v>
      </c>
      <c r="O1655" s="130"/>
      <c r="P1655" s="130"/>
      <c r="Q1655" s="131">
        <f>SUM(Q1312:Q1652)</f>
        <v>1487.1999999999955</v>
      </c>
      <c r="R1655" s="132"/>
      <c r="S1655" s="133"/>
      <c r="T1655" s="134">
        <f>SUM(T1312:T1652)</f>
        <v>1318.199999999996</v>
      </c>
      <c r="U1655" s="133"/>
      <c r="V1655" s="133"/>
      <c r="W1655" s="134">
        <f>SUM(W1312:W1652)</f>
        <v>2380</v>
      </c>
    </row>
    <row r="1656" spans="1:23" ht="15.75" x14ac:dyDescent="0.25">
      <c r="A1656" s="91" t="s">
        <v>610</v>
      </c>
      <c r="B1656" s="135"/>
      <c r="C1656" s="136"/>
      <c r="D1656" s="137"/>
      <c r="E1656" s="138">
        <f>+E1655*$D$1297</f>
        <v>732.64866071924405</v>
      </c>
      <c r="F1656" s="136"/>
      <c r="G1656" s="137"/>
      <c r="H1656" s="138">
        <f>+H1655*$D$1292</f>
        <v>826.57797619607027</v>
      </c>
      <c r="I1656" s="136"/>
      <c r="J1656" s="137"/>
      <c r="K1656" s="138">
        <f>+K1655*$D$1303</f>
        <v>1290.2775495825597</v>
      </c>
      <c r="L1656" s="136"/>
      <c r="M1656" s="137"/>
      <c r="N1656" s="138">
        <f>+N1655*$D$1303</f>
        <v>1290.2775495825597</v>
      </c>
      <c r="O1656" s="137"/>
      <c r="P1656" s="137"/>
      <c r="Q1656" s="138">
        <f>+Q1655*$D$1292</f>
        <v>826.57797619607027</v>
      </c>
      <c r="R1656" s="136"/>
      <c r="S1656" s="137"/>
      <c r="T1656" s="138">
        <f>+T1655*$D$1297</f>
        <v>732.64866071924405</v>
      </c>
      <c r="U1656" s="137"/>
      <c r="V1656" s="137"/>
      <c r="W1656" s="138">
        <f>+W1655*$J$1292</f>
        <v>1322.7915434014612</v>
      </c>
    </row>
    <row r="1657" spans="1:23" ht="15.75" x14ac:dyDescent="0.25">
      <c r="A1657" s="91"/>
      <c r="B1657" s="135"/>
      <c r="C1657" s="136"/>
      <c r="D1657" s="137"/>
      <c r="E1657" s="138"/>
      <c r="F1657" s="136"/>
      <c r="G1657" s="137"/>
      <c r="H1657" s="138"/>
      <c r="I1657" s="136"/>
      <c r="J1657" s="137"/>
      <c r="K1657" s="138"/>
      <c r="L1657" s="136"/>
      <c r="M1657" s="137"/>
      <c r="N1657" s="138"/>
      <c r="O1657" s="137"/>
      <c r="P1657" s="137"/>
      <c r="Q1657" s="138"/>
      <c r="R1657" s="136"/>
      <c r="S1657" s="137"/>
      <c r="T1657" s="138"/>
      <c r="U1657" s="137"/>
      <c r="V1657" s="137"/>
      <c r="W1657" s="138"/>
    </row>
    <row r="1658" spans="1:23" ht="15.75" x14ac:dyDescent="0.25">
      <c r="A1658" s="91"/>
      <c r="B1658" s="135"/>
      <c r="C1658" s="136"/>
      <c r="D1658" s="137"/>
      <c r="E1658" s="138"/>
      <c r="F1658" s="136"/>
      <c r="G1658" s="137"/>
      <c r="H1658" s="138"/>
      <c r="I1658" s="136"/>
      <c r="J1658" s="137"/>
      <c r="K1658" s="138"/>
      <c r="L1658" s="136"/>
      <c r="M1658" s="137"/>
      <c r="N1658" s="138"/>
      <c r="O1658" s="137"/>
      <c r="P1658" s="137"/>
      <c r="Q1658" s="138"/>
      <c r="R1658" s="136"/>
      <c r="S1658" s="137"/>
      <c r="T1658" s="138"/>
      <c r="U1658" s="137"/>
      <c r="V1658" s="137"/>
      <c r="W1658" s="138"/>
    </row>
    <row r="1659" spans="1:23" ht="16.5" thickBot="1" x14ac:dyDescent="0.3">
      <c r="A1659" s="97" t="s">
        <v>611</v>
      </c>
      <c r="B1659" s="139"/>
      <c r="C1659" s="140"/>
      <c r="D1659" s="141"/>
      <c r="E1659" s="100"/>
      <c r="F1659" s="140"/>
      <c r="G1659" s="141"/>
      <c r="H1659" s="100"/>
      <c r="I1659" s="140"/>
      <c r="J1659" s="141"/>
      <c r="K1659" s="100"/>
      <c r="L1659" s="140"/>
      <c r="M1659" s="141"/>
      <c r="N1659" s="100"/>
      <c r="O1659" s="141"/>
      <c r="P1659" s="141"/>
      <c r="Q1659" s="100"/>
      <c r="R1659" s="140"/>
      <c r="S1659" s="141"/>
      <c r="T1659" s="100"/>
      <c r="U1659" s="141"/>
      <c r="V1659" s="141"/>
      <c r="W1659" s="100">
        <f>+ROUND(E1656+H1656+K1656+N1656+Q1656+T1656+W1656,2)</f>
        <v>7021.8</v>
      </c>
    </row>
    <row r="1660" spans="1:23" ht="15.75" x14ac:dyDescent="0.25">
      <c r="A1660" s="64"/>
      <c r="B1660" s="61"/>
      <c r="C1660" s="61"/>
      <c r="D1660" s="61"/>
      <c r="E1660" s="61"/>
      <c r="F1660" s="61"/>
      <c r="G1660" s="61"/>
      <c r="H1660" s="61"/>
      <c r="I1660" s="61"/>
      <c r="J1660" s="61"/>
      <c r="K1660" s="61"/>
      <c r="L1660" s="61"/>
      <c r="M1660" s="61"/>
      <c r="N1660" s="61"/>
      <c r="O1660" s="61"/>
      <c r="P1660" s="61"/>
      <c r="Q1660" s="61"/>
      <c r="R1660" s="61"/>
      <c r="S1660" s="61"/>
      <c r="T1660" s="61"/>
      <c r="U1660" s="61"/>
      <c r="V1660" s="61"/>
      <c r="W1660" s="61"/>
    </row>
    <row r="1661" spans="1:23" ht="15.75" x14ac:dyDescent="0.25">
      <c r="A1661" s="64"/>
      <c r="B1661" s="61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  <c r="O1661" s="61"/>
      <c r="P1661" s="61"/>
      <c r="Q1661" s="61"/>
      <c r="R1661" s="61"/>
      <c r="S1661" s="61"/>
      <c r="T1661" s="61"/>
      <c r="U1661" s="61"/>
      <c r="V1661" s="61"/>
      <c r="W1661" s="61"/>
    </row>
    <row r="1662" spans="1:23" ht="15.75" x14ac:dyDescent="0.25">
      <c r="A1662" s="142" t="s">
        <v>612</v>
      </c>
      <c r="B1662" s="142"/>
      <c r="C1662" s="143">
        <f>+ROUND(W1659+Q1279,2)</f>
        <v>14786.3</v>
      </c>
      <c r="D1662" s="144" t="s">
        <v>613</v>
      </c>
      <c r="E1662" s="65"/>
      <c r="F1662" s="65"/>
      <c r="G1662" s="65"/>
      <c r="H1662" s="65"/>
      <c r="I1662" s="65"/>
      <c r="J1662" s="145"/>
      <c r="K1662" s="61"/>
      <c r="L1662" s="61"/>
      <c r="M1662" s="61"/>
      <c r="N1662" s="61"/>
      <c r="O1662" s="61"/>
      <c r="P1662" s="61"/>
      <c r="Q1662" s="61"/>
      <c r="R1662" s="61"/>
      <c r="S1662" s="61"/>
      <c r="T1662" s="61"/>
      <c r="U1662" s="61"/>
      <c r="V1662" s="61"/>
      <c r="W1662" s="61"/>
    </row>
    <row r="1663" spans="1:23" ht="15.75" x14ac:dyDescent="0.25">
      <c r="A1663" s="5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</row>
    <row r="1664" spans="1:23" ht="16.5" thickBot="1" x14ac:dyDescent="0.3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</row>
    <row r="1665" spans="1:23" ht="16.5" thickBot="1" x14ac:dyDescent="0.3">
      <c r="A1665" s="6"/>
      <c r="B1665" s="146" t="s">
        <v>615</v>
      </c>
      <c r="C1665" s="147"/>
      <c r="D1665" s="147"/>
      <c r="E1665" s="147"/>
      <c r="F1665" s="147"/>
      <c r="G1665" s="147"/>
      <c r="H1665" s="147"/>
      <c r="I1665" s="148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</row>
    <row r="1666" spans="1:23" ht="16.5" thickBot="1" x14ac:dyDescent="0.3">
      <c r="A1666" s="6"/>
      <c r="B1666" s="149" t="s">
        <v>616</v>
      </c>
      <c r="C1666" s="150"/>
      <c r="D1666" s="150"/>
      <c r="E1666" s="150"/>
      <c r="F1666" s="150"/>
      <c r="G1666" s="150"/>
      <c r="H1666" s="151" t="s">
        <v>617</v>
      </c>
      <c r="I1666" s="152" t="s">
        <v>614</v>
      </c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</row>
    <row r="1667" spans="1:23" ht="15.75" x14ac:dyDescent="0.25">
      <c r="A1667" s="6"/>
      <c r="B1667" s="153" t="s">
        <v>618</v>
      </c>
      <c r="C1667" s="154"/>
      <c r="D1667" s="154"/>
      <c r="E1667" s="154"/>
      <c r="F1667" s="154"/>
      <c r="G1667" s="155"/>
      <c r="H1667" s="156" t="s">
        <v>3</v>
      </c>
      <c r="I1667" s="157">
        <f>+C6</f>
        <v>2703.2</v>
      </c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</row>
    <row r="1668" spans="1:23" ht="15.75" x14ac:dyDescent="0.25">
      <c r="A1668" s="6"/>
      <c r="B1668" s="153" t="s">
        <v>619</v>
      </c>
      <c r="C1668" s="154"/>
      <c r="D1668" s="154"/>
      <c r="E1668" s="154"/>
      <c r="F1668" s="154"/>
      <c r="G1668" s="155"/>
      <c r="H1668" s="156" t="s">
        <v>8</v>
      </c>
      <c r="I1668" s="157">
        <f>+J185</f>
        <v>1161.46</v>
      </c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</row>
    <row r="1669" spans="1:23" ht="15.75" x14ac:dyDescent="0.25">
      <c r="A1669" s="6"/>
      <c r="B1669" s="158" t="s">
        <v>620</v>
      </c>
      <c r="C1669" s="159"/>
      <c r="D1669" s="159"/>
      <c r="E1669" s="159"/>
      <c r="F1669" s="159"/>
      <c r="G1669" s="160"/>
      <c r="H1669" s="161" t="s">
        <v>8</v>
      </c>
      <c r="I1669" s="162">
        <f>+F533</f>
        <v>404.9</v>
      </c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</row>
    <row r="1670" spans="1:23" ht="15.75" x14ac:dyDescent="0.25">
      <c r="A1670" s="6"/>
      <c r="B1670" s="158" t="s">
        <v>621</v>
      </c>
      <c r="C1670" s="159"/>
      <c r="D1670" s="159"/>
      <c r="E1670" s="159"/>
      <c r="F1670" s="159"/>
      <c r="G1670" s="160"/>
      <c r="H1670" s="161" t="s">
        <v>8</v>
      </c>
      <c r="I1670" s="163">
        <f>+Y886</f>
        <v>424.1299999999996</v>
      </c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</row>
    <row r="1671" spans="1:23" ht="15.75" x14ac:dyDescent="0.25">
      <c r="A1671" s="6"/>
      <c r="B1671" s="158" t="s">
        <v>622</v>
      </c>
      <c r="C1671" s="159"/>
      <c r="D1671" s="159"/>
      <c r="E1671" s="159"/>
      <c r="F1671" s="159"/>
      <c r="G1671" s="160"/>
      <c r="H1671" s="161" t="s">
        <v>8</v>
      </c>
      <c r="I1671" s="163">
        <f>+Z886</f>
        <v>68.019999999999925</v>
      </c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</row>
    <row r="1672" spans="1:23" ht="15.75" x14ac:dyDescent="0.25">
      <c r="A1672" s="6"/>
      <c r="B1672" s="158" t="s">
        <v>623</v>
      </c>
      <c r="C1672" s="159"/>
      <c r="D1672" s="159"/>
      <c r="E1672" s="159"/>
      <c r="F1672" s="159"/>
      <c r="G1672" s="160"/>
      <c r="H1672" s="161" t="s">
        <v>548</v>
      </c>
      <c r="I1672" s="163">
        <f>+C1662</f>
        <v>14786.3</v>
      </c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</row>
    <row r="1673" spans="1:23" ht="15.75" x14ac:dyDescent="0.25">
      <c r="A1673" s="6"/>
      <c r="B1673" s="164"/>
      <c r="C1673" s="164"/>
      <c r="D1673" s="164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</row>
    <row r="1674" spans="1:23" ht="15.75" x14ac:dyDescent="0.25"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</row>
    <row r="1675" spans="1:23" ht="15.75" x14ac:dyDescent="0.25"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</row>
    <row r="1676" spans="1:23" ht="15.75" x14ac:dyDescent="0.25"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</row>
    <row r="1677" spans="1:23" ht="15.75" x14ac:dyDescent="0.25">
      <c r="F1677" s="6"/>
      <c r="G1677" s="6"/>
      <c r="H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</row>
    <row r="1678" spans="1:23" ht="15.75" x14ac:dyDescent="0.25">
      <c r="F1678" s="6"/>
      <c r="G1678" s="6"/>
      <c r="H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</row>
    <row r="1679" spans="1:23" ht="15.75" x14ac:dyDescent="0.25">
      <c r="F1679" s="6"/>
      <c r="G1679" s="170"/>
      <c r="H1679" s="170"/>
      <c r="I1679" s="170"/>
      <c r="J1679" s="170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</row>
    <row r="1680" spans="1:23" ht="15.75" x14ac:dyDescent="0.25">
      <c r="F1680" s="6"/>
      <c r="G1680" s="6"/>
      <c r="H1680" s="6"/>
      <c r="I1680" s="171" t="s">
        <v>626</v>
      </c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</row>
    <row r="1681" spans="1:23" ht="15.75" x14ac:dyDescent="0.25">
      <c r="F1681" s="6"/>
      <c r="G1681" s="6"/>
      <c r="H1681" s="6"/>
      <c r="I1681" s="168" t="s">
        <v>627</v>
      </c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</row>
    <row r="1682" spans="1:23" ht="15.75" x14ac:dyDescent="0.25">
      <c r="F1682" s="6"/>
      <c r="G1682" s="6"/>
      <c r="H1682" s="6"/>
      <c r="I1682" s="171" t="s">
        <v>628</v>
      </c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</row>
    <row r="1683" spans="1:23" ht="15.75" x14ac:dyDescent="0.25">
      <c r="F1683" s="6"/>
      <c r="G1683" s="6"/>
      <c r="H1683" s="6"/>
      <c r="I1683" s="171" t="s">
        <v>629</v>
      </c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</row>
    <row r="1684" spans="1:23" ht="15.75" x14ac:dyDescent="0.25">
      <c r="A1684" s="6"/>
      <c r="B1684" s="6"/>
    </row>
  </sheetData>
  <mergeCells count="721">
    <mergeCell ref="B1672:G1672"/>
    <mergeCell ref="B1666:G1666"/>
    <mergeCell ref="B1667:G1667"/>
    <mergeCell ref="B1668:G1668"/>
    <mergeCell ref="B1669:G1669"/>
    <mergeCell ref="B1670:G1670"/>
    <mergeCell ref="B1671:G1671"/>
    <mergeCell ref="A1644:A1645"/>
    <mergeCell ref="A1646:A1647"/>
    <mergeCell ref="A1648:A1649"/>
    <mergeCell ref="A1650:A1651"/>
    <mergeCell ref="A1662:B1662"/>
    <mergeCell ref="B1665:I1665"/>
    <mergeCell ref="A1632:A1633"/>
    <mergeCell ref="A1634:A1635"/>
    <mergeCell ref="A1636:A1637"/>
    <mergeCell ref="A1638:A1639"/>
    <mergeCell ref="A1640:A1641"/>
    <mergeCell ref="A1642:A1643"/>
    <mergeCell ref="A1620:A1621"/>
    <mergeCell ref="A1622:A1623"/>
    <mergeCell ref="A1624:A1625"/>
    <mergeCell ref="A1626:A1627"/>
    <mergeCell ref="A1628:A1629"/>
    <mergeCell ref="A1630:A1631"/>
    <mergeCell ref="A1608:A1609"/>
    <mergeCell ref="A1610:A1611"/>
    <mergeCell ref="A1612:A1613"/>
    <mergeCell ref="A1614:A1615"/>
    <mergeCell ref="A1616:A1617"/>
    <mergeCell ref="A1618:A1619"/>
    <mergeCell ref="A1596:A1597"/>
    <mergeCell ref="A1598:A1599"/>
    <mergeCell ref="A1600:A1601"/>
    <mergeCell ref="A1602:A1603"/>
    <mergeCell ref="A1604:A1605"/>
    <mergeCell ref="A1606:A1607"/>
    <mergeCell ref="A1584:A1585"/>
    <mergeCell ref="A1586:A1587"/>
    <mergeCell ref="A1588:A1589"/>
    <mergeCell ref="A1590:A1591"/>
    <mergeCell ref="A1592:A1593"/>
    <mergeCell ref="A1594:A1595"/>
    <mergeCell ref="A1572:A1573"/>
    <mergeCell ref="A1574:A1575"/>
    <mergeCell ref="A1576:A1577"/>
    <mergeCell ref="A1578:A1579"/>
    <mergeCell ref="A1580:A1581"/>
    <mergeCell ref="A1582:A1583"/>
    <mergeCell ref="A1560:A1561"/>
    <mergeCell ref="A1562:A1563"/>
    <mergeCell ref="A1564:A1565"/>
    <mergeCell ref="A1566:A1567"/>
    <mergeCell ref="A1568:A1569"/>
    <mergeCell ref="A1570:A1571"/>
    <mergeCell ref="A1548:A1549"/>
    <mergeCell ref="A1550:A1551"/>
    <mergeCell ref="A1552:A1553"/>
    <mergeCell ref="A1554:A1555"/>
    <mergeCell ref="A1556:A1557"/>
    <mergeCell ref="A1558:A1559"/>
    <mergeCell ref="A1536:A1537"/>
    <mergeCell ref="A1538:A1539"/>
    <mergeCell ref="A1540:A1541"/>
    <mergeCell ref="A1542:A1543"/>
    <mergeCell ref="A1544:A1545"/>
    <mergeCell ref="A1546:A1547"/>
    <mergeCell ref="A1524:A1525"/>
    <mergeCell ref="A1526:A1527"/>
    <mergeCell ref="A1528:A1529"/>
    <mergeCell ref="A1530:A1531"/>
    <mergeCell ref="A1532:A1533"/>
    <mergeCell ref="A1534:A1535"/>
    <mergeCell ref="A1512:A1513"/>
    <mergeCell ref="A1514:A1515"/>
    <mergeCell ref="A1516:A1517"/>
    <mergeCell ref="A1518:A1519"/>
    <mergeCell ref="A1520:A1521"/>
    <mergeCell ref="A1522:A1523"/>
    <mergeCell ref="A1500:A1501"/>
    <mergeCell ref="A1502:A1503"/>
    <mergeCell ref="A1504:A1505"/>
    <mergeCell ref="A1506:A1507"/>
    <mergeCell ref="A1508:A1509"/>
    <mergeCell ref="A1510:A1511"/>
    <mergeCell ref="A1488:A1489"/>
    <mergeCell ref="A1490:A1491"/>
    <mergeCell ref="A1492:A1493"/>
    <mergeCell ref="A1494:A1495"/>
    <mergeCell ref="A1496:A1497"/>
    <mergeCell ref="A1498:A1499"/>
    <mergeCell ref="A1476:A1477"/>
    <mergeCell ref="A1478:A1479"/>
    <mergeCell ref="A1480:A1481"/>
    <mergeCell ref="A1482:A1483"/>
    <mergeCell ref="A1484:A1485"/>
    <mergeCell ref="A1486:A1487"/>
    <mergeCell ref="A1464:A1465"/>
    <mergeCell ref="A1466:A1467"/>
    <mergeCell ref="A1468:A1469"/>
    <mergeCell ref="A1470:A1471"/>
    <mergeCell ref="A1472:A1473"/>
    <mergeCell ref="A1474:A1475"/>
    <mergeCell ref="A1452:A1453"/>
    <mergeCell ref="A1454:A1455"/>
    <mergeCell ref="A1456:A1457"/>
    <mergeCell ref="A1458:A1459"/>
    <mergeCell ref="A1460:A1461"/>
    <mergeCell ref="A1462:A1463"/>
    <mergeCell ref="A1440:A1441"/>
    <mergeCell ref="A1442:A1443"/>
    <mergeCell ref="A1444:A1445"/>
    <mergeCell ref="A1446:A1447"/>
    <mergeCell ref="A1448:A1449"/>
    <mergeCell ref="A1450:A1451"/>
    <mergeCell ref="A1428:A1429"/>
    <mergeCell ref="A1430:A1431"/>
    <mergeCell ref="A1432:A1433"/>
    <mergeCell ref="A1434:A1435"/>
    <mergeCell ref="A1436:A1437"/>
    <mergeCell ref="A1438:A1439"/>
    <mergeCell ref="A1416:A1417"/>
    <mergeCell ref="A1418:A1419"/>
    <mergeCell ref="A1420:A1421"/>
    <mergeCell ref="A1422:A1423"/>
    <mergeCell ref="A1424:A1425"/>
    <mergeCell ref="A1426:A1427"/>
    <mergeCell ref="A1404:A1405"/>
    <mergeCell ref="A1406:A1407"/>
    <mergeCell ref="A1408:A1409"/>
    <mergeCell ref="A1410:A1411"/>
    <mergeCell ref="A1412:A1413"/>
    <mergeCell ref="A1414:A1415"/>
    <mergeCell ref="A1392:A1393"/>
    <mergeCell ref="A1394:A1395"/>
    <mergeCell ref="A1396:A1397"/>
    <mergeCell ref="A1398:A1399"/>
    <mergeCell ref="A1400:A1401"/>
    <mergeCell ref="A1402:A1403"/>
    <mergeCell ref="A1380:A1381"/>
    <mergeCell ref="A1382:A1383"/>
    <mergeCell ref="A1384:A1385"/>
    <mergeCell ref="A1386:A1387"/>
    <mergeCell ref="A1388:A1389"/>
    <mergeCell ref="A1390:A1391"/>
    <mergeCell ref="A1368:A1369"/>
    <mergeCell ref="A1370:A1371"/>
    <mergeCell ref="A1372:A1373"/>
    <mergeCell ref="A1374:A1375"/>
    <mergeCell ref="A1376:A1377"/>
    <mergeCell ref="A1378:A1379"/>
    <mergeCell ref="A1356:A1357"/>
    <mergeCell ref="A1358:A1359"/>
    <mergeCell ref="A1360:A1361"/>
    <mergeCell ref="A1362:A1363"/>
    <mergeCell ref="A1364:A1365"/>
    <mergeCell ref="A1366:A1367"/>
    <mergeCell ref="A1344:A1345"/>
    <mergeCell ref="A1346:A1347"/>
    <mergeCell ref="A1348:A1349"/>
    <mergeCell ref="A1350:A1351"/>
    <mergeCell ref="A1352:A1353"/>
    <mergeCell ref="A1354:A1355"/>
    <mergeCell ref="A1332:A1333"/>
    <mergeCell ref="A1334:A1335"/>
    <mergeCell ref="A1336:A1337"/>
    <mergeCell ref="A1338:A1339"/>
    <mergeCell ref="A1340:A1341"/>
    <mergeCell ref="A1342:A1343"/>
    <mergeCell ref="A1320:A1321"/>
    <mergeCell ref="A1322:A1323"/>
    <mergeCell ref="A1324:A1325"/>
    <mergeCell ref="A1326:A1327"/>
    <mergeCell ref="A1328:A1329"/>
    <mergeCell ref="A1330:A1331"/>
    <mergeCell ref="R1310:T1310"/>
    <mergeCell ref="U1310:W1310"/>
    <mergeCell ref="A1312:A1313"/>
    <mergeCell ref="A1314:A1315"/>
    <mergeCell ref="A1316:A1317"/>
    <mergeCell ref="A1318:A1319"/>
    <mergeCell ref="A1310:B1311"/>
    <mergeCell ref="C1310:E1310"/>
    <mergeCell ref="F1310:H1310"/>
    <mergeCell ref="I1310:K1310"/>
    <mergeCell ref="L1310:N1310"/>
    <mergeCell ref="O1310:Q1310"/>
    <mergeCell ref="A1257:A1258"/>
    <mergeCell ref="A1259:A1260"/>
    <mergeCell ref="A1261:A1262"/>
    <mergeCell ref="A1263:A1264"/>
    <mergeCell ref="A1265:A1266"/>
    <mergeCell ref="A1267:A1268"/>
    <mergeCell ref="A1245:A1246"/>
    <mergeCell ref="A1247:A1248"/>
    <mergeCell ref="A1249:A1250"/>
    <mergeCell ref="A1251:A1252"/>
    <mergeCell ref="A1253:A1254"/>
    <mergeCell ref="A1255:A1256"/>
    <mergeCell ref="A1233:A1234"/>
    <mergeCell ref="A1235:A1236"/>
    <mergeCell ref="A1237:A1238"/>
    <mergeCell ref="A1239:A1240"/>
    <mergeCell ref="A1241:A1242"/>
    <mergeCell ref="A1243:A1244"/>
    <mergeCell ref="A1221:A1222"/>
    <mergeCell ref="A1223:A1224"/>
    <mergeCell ref="A1225:A1226"/>
    <mergeCell ref="A1227:A1228"/>
    <mergeCell ref="A1229:A1230"/>
    <mergeCell ref="A1231:A1232"/>
    <mergeCell ref="A1209:A1210"/>
    <mergeCell ref="A1211:A1212"/>
    <mergeCell ref="A1213:A1214"/>
    <mergeCell ref="A1215:A1216"/>
    <mergeCell ref="A1217:A1218"/>
    <mergeCell ref="A1219:A1220"/>
    <mergeCell ref="A1197:A1198"/>
    <mergeCell ref="A1199:A1200"/>
    <mergeCell ref="A1201:A1202"/>
    <mergeCell ref="A1203:A1204"/>
    <mergeCell ref="A1205:A1206"/>
    <mergeCell ref="A1207:A1208"/>
    <mergeCell ref="A1185:A1186"/>
    <mergeCell ref="A1187:A1188"/>
    <mergeCell ref="A1189:A1190"/>
    <mergeCell ref="A1191:A1192"/>
    <mergeCell ref="A1193:A1194"/>
    <mergeCell ref="A1195:A1196"/>
    <mergeCell ref="A1173:A1174"/>
    <mergeCell ref="A1175:A1176"/>
    <mergeCell ref="A1177:A1178"/>
    <mergeCell ref="A1179:A1180"/>
    <mergeCell ref="A1181:A1182"/>
    <mergeCell ref="A1183:A1184"/>
    <mergeCell ref="A1161:A1162"/>
    <mergeCell ref="A1163:A1164"/>
    <mergeCell ref="A1165:A1166"/>
    <mergeCell ref="A1167:A1168"/>
    <mergeCell ref="A1169:A1170"/>
    <mergeCell ref="A1171:A1172"/>
    <mergeCell ref="A1149:A1150"/>
    <mergeCell ref="A1151:A1152"/>
    <mergeCell ref="A1153:A1154"/>
    <mergeCell ref="A1155:A1156"/>
    <mergeCell ref="A1157:A1158"/>
    <mergeCell ref="A1159:A1160"/>
    <mergeCell ref="A1137:A1138"/>
    <mergeCell ref="A1139:A1140"/>
    <mergeCell ref="A1141:A1142"/>
    <mergeCell ref="A1143:A1144"/>
    <mergeCell ref="A1145:A1146"/>
    <mergeCell ref="A1147:A1148"/>
    <mergeCell ref="A1125:A1126"/>
    <mergeCell ref="A1127:A1128"/>
    <mergeCell ref="A1129:A1130"/>
    <mergeCell ref="A1131:A1132"/>
    <mergeCell ref="A1133:A1134"/>
    <mergeCell ref="A1135:A1136"/>
    <mergeCell ref="A1113:A1114"/>
    <mergeCell ref="A1115:A1116"/>
    <mergeCell ref="A1117:A1118"/>
    <mergeCell ref="A1119:A1120"/>
    <mergeCell ref="A1121:A1122"/>
    <mergeCell ref="A1123:A1124"/>
    <mergeCell ref="A1101:A1102"/>
    <mergeCell ref="A1103:A1104"/>
    <mergeCell ref="A1105:A1106"/>
    <mergeCell ref="A1107:A1108"/>
    <mergeCell ref="A1109:A1110"/>
    <mergeCell ref="A1111:A1112"/>
    <mergeCell ref="A1089:A1090"/>
    <mergeCell ref="A1091:A1092"/>
    <mergeCell ref="A1093:A1094"/>
    <mergeCell ref="A1095:A1096"/>
    <mergeCell ref="A1097:A1098"/>
    <mergeCell ref="A1099:A1100"/>
    <mergeCell ref="A1077:A1078"/>
    <mergeCell ref="A1079:A1080"/>
    <mergeCell ref="A1081:A1082"/>
    <mergeCell ref="A1083:A1084"/>
    <mergeCell ref="A1085:A1086"/>
    <mergeCell ref="A1087:A1088"/>
    <mergeCell ref="A1065:A1066"/>
    <mergeCell ref="A1067:A1068"/>
    <mergeCell ref="A1069:A1070"/>
    <mergeCell ref="A1071:A1072"/>
    <mergeCell ref="A1073:A1074"/>
    <mergeCell ref="A1075:A1076"/>
    <mergeCell ref="A1053:A1054"/>
    <mergeCell ref="A1055:A1056"/>
    <mergeCell ref="A1057:A1058"/>
    <mergeCell ref="A1059:A1060"/>
    <mergeCell ref="A1061:A1062"/>
    <mergeCell ref="A1063:A1064"/>
    <mergeCell ref="A1041:A1042"/>
    <mergeCell ref="A1043:A1044"/>
    <mergeCell ref="A1045:A1046"/>
    <mergeCell ref="A1047:A1048"/>
    <mergeCell ref="A1049:A1050"/>
    <mergeCell ref="A1051:A1052"/>
    <mergeCell ref="A1029:A1030"/>
    <mergeCell ref="A1031:A1032"/>
    <mergeCell ref="A1033:A1034"/>
    <mergeCell ref="A1035:A1036"/>
    <mergeCell ref="A1037:A1038"/>
    <mergeCell ref="A1039:A1040"/>
    <mergeCell ref="A1017:A1018"/>
    <mergeCell ref="A1019:A1020"/>
    <mergeCell ref="A1021:A1022"/>
    <mergeCell ref="A1023:A1024"/>
    <mergeCell ref="A1025:A1026"/>
    <mergeCell ref="A1027:A1028"/>
    <mergeCell ref="A1005:A1006"/>
    <mergeCell ref="A1007:A1008"/>
    <mergeCell ref="A1009:A1010"/>
    <mergeCell ref="A1011:A1012"/>
    <mergeCell ref="A1013:A1014"/>
    <mergeCell ref="A1015:A1016"/>
    <mergeCell ref="A993:A994"/>
    <mergeCell ref="A995:A996"/>
    <mergeCell ref="A997:A998"/>
    <mergeCell ref="A999:A1000"/>
    <mergeCell ref="A1001:A1002"/>
    <mergeCell ref="A1003:A1004"/>
    <mergeCell ref="A981:A982"/>
    <mergeCell ref="A983:A984"/>
    <mergeCell ref="A985:A986"/>
    <mergeCell ref="A987:A988"/>
    <mergeCell ref="A989:A990"/>
    <mergeCell ref="A991:A992"/>
    <mergeCell ref="A969:A970"/>
    <mergeCell ref="A971:A972"/>
    <mergeCell ref="A973:A974"/>
    <mergeCell ref="A975:A976"/>
    <mergeCell ref="A977:A978"/>
    <mergeCell ref="A979:A980"/>
    <mergeCell ref="A957:A958"/>
    <mergeCell ref="A959:A960"/>
    <mergeCell ref="A961:A962"/>
    <mergeCell ref="A963:A964"/>
    <mergeCell ref="A965:A966"/>
    <mergeCell ref="A967:A968"/>
    <mergeCell ref="A945:A946"/>
    <mergeCell ref="A947:A948"/>
    <mergeCell ref="A949:A950"/>
    <mergeCell ref="A951:A952"/>
    <mergeCell ref="A953:A954"/>
    <mergeCell ref="A955:A956"/>
    <mergeCell ref="A933:A934"/>
    <mergeCell ref="A935:A936"/>
    <mergeCell ref="A937:A938"/>
    <mergeCell ref="A939:A940"/>
    <mergeCell ref="A941:A942"/>
    <mergeCell ref="A943:A944"/>
    <mergeCell ref="A887:X887"/>
    <mergeCell ref="H896:Z896"/>
    <mergeCell ref="A931:B932"/>
    <mergeCell ref="C931:E931"/>
    <mergeCell ref="F931:H931"/>
    <mergeCell ref="I931:K931"/>
    <mergeCell ref="L931:N931"/>
    <mergeCell ref="O931:Q931"/>
    <mergeCell ref="A873:A874"/>
    <mergeCell ref="A875:A876"/>
    <mergeCell ref="A877:A878"/>
    <mergeCell ref="A879:A880"/>
    <mergeCell ref="A881:A882"/>
    <mergeCell ref="A883:A884"/>
    <mergeCell ref="A861:A862"/>
    <mergeCell ref="A863:A864"/>
    <mergeCell ref="A865:A866"/>
    <mergeCell ref="A867:A868"/>
    <mergeCell ref="A869:A870"/>
    <mergeCell ref="A871:A872"/>
    <mergeCell ref="A849:A850"/>
    <mergeCell ref="A851:A852"/>
    <mergeCell ref="A853:A854"/>
    <mergeCell ref="A855:A856"/>
    <mergeCell ref="A857:A858"/>
    <mergeCell ref="A859:A860"/>
    <mergeCell ref="A837:A838"/>
    <mergeCell ref="A839:A840"/>
    <mergeCell ref="A841:A842"/>
    <mergeCell ref="A843:A844"/>
    <mergeCell ref="A845:A846"/>
    <mergeCell ref="A847:A848"/>
    <mergeCell ref="A825:A826"/>
    <mergeCell ref="A827:A828"/>
    <mergeCell ref="A829:A830"/>
    <mergeCell ref="A831:A832"/>
    <mergeCell ref="A833:A834"/>
    <mergeCell ref="A835:A836"/>
    <mergeCell ref="A813:A814"/>
    <mergeCell ref="A815:A816"/>
    <mergeCell ref="A817:A818"/>
    <mergeCell ref="A819:A820"/>
    <mergeCell ref="A821:A822"/>
    <mergeCell ref="A823:A824"/>
    <mergeCell ref="A801:A802"/>
    <mergeCell ref="A803:A804"/>
    <mergeCell ref="A805:A806"/>
    <mergeCell ref="A807:A808"/>
    <mergeCell ref="A809:A810"/>
    <mergeCell ref="A811:A812"/>
    <mergeCell ref="A789:A790"/>
    <mergeCell ref="A791:A792"/>
    <mergeCell ref="A793:A794"/>
    <mergeCell ref="A795:A796"/>
    <mergeCell ref="A797:A798"/>
    <mergeCell ref="A799:A800"/>
    <mergeCell ref="A777:A778"/>
    <mergeCell ref="A779:A780"/>
    <mergeCell ref="A781:A782"/>
    <mergeCell ref="A783:A784"/>
    <mergeCell ref="A785:A786"/>
    <mergeCell ref="A787:A788"/>
    <mergeCell ref="A765:A766"/>
    <mergeCell ref="A767:A768"/>
    <mergeCell ref="A769:A770"/>
    <mergeCell ref="A771:A772"/>
    <mergeCell ref="A773:A774"/>
    <mergeCell ref="A775:A776"/>
    <mergeCell ref="A753:A754"/>
    <mergeCell ref="A755:A756"/>
    <mergeCell ref="A757:A758"/>
    <mergeCell ref="A759:A760"/>
    <mergeCell ref="A761:A762"/>
    <mergeCell ref="A763:A764"/>
    <mergeCell ref="A741:A742"/>
    <mergeCell ref="A743:A744"/>
    <mergeCell ref="A745:A746"/>
    <mergeCell ref="A747:A748"/>
    <mergeCell ref="A749:A750"/>
    <mergeCell ref="A751:A752"/>
    <mergeCell ref="A729:A730"/>
    <mergeCell ref="A731:A732"/>
    <mergeCell ref="A733:A734"/>
    <mergeCell ref="A735:A736"/>
    <mergeCell ref="A737:A738"/>
    <mergeCell ref="A739:A740"/>
    <mergeCell ref="A717:A718"/>
    <mergeCell ref="A719:A720"/>
    <mergeCell ref="A721:A722"/>
    <mergeCell ref="A723:A724"/>
    <mergeCell ref="A725:A726"/>
    <mergeCell ref="A727:A728"/>
    <mergeCell ref="A705:A706"/>
    <mergeCell ref="A707:A708"/>
    <mergeCell ref="A709:A710"/>
    <mergeCell ref="A711:A712"/>
    <mergeCell ref="A713:A714"/>
    <mergeCell ref="A715:A716"/>
    <mergeCell ref="A693:A694"/>
    <mergeCell ref="A695:A696"/>
    <mergeCell ref="A697:A698"/>
    <mergeCell ref="A699:A700"/>
    <mergeCell ref="A701:A702"/>
    <mergeCell ref="A703:A704"/>
    <mergeCell ref="A681:A682"/>
    <mergeCell ref="A683:A684"/>
    <mergeCell ref="A685:A686"/>
    <mergeCell ref="A687:A688"/>
    <mergeCell ref="A689:A690"/>
    <mergeCell ref="A691:A692"/>
    <mergeCell ref="A669:A670"/>
    <mergeCell ref="A671:A672"/>
    <mergeCell ref="A673:A674"/>
    <mergeCell ref="A675:A676"/>
    <mergeCell ref="A677:A678"/>
    <mergeCell ref="A679:A680"/>
    <mergeCell ref="A657:A658"/>
    <mergeCell ref="A659:A660"/>
    <mergeCell ref="A661:A662"/>
    <mergeCell ref="A663:A664"/>
    <mergeCell ref="A665:A666"/>
    <mergeCell ref="A667:A668"/>
    <mergeCell ref="A645:A646"/>
    <mergeCell ref="A647:A648"/>
    <mergeCell ref="A649:A650"/>
    <mergeCell ref="A651:A652"/>
    <mergeCell ref="A653:A654"/>
    <mergeCell ref="A655:A656"/>
    <mergeCell ref="A633:A634"/>
    <mergeCell ref="A635:A636"/>
    <mergeCell ref="A637:A638"/>
    <mergeCell ref="A639:A640"/>
    <mergeCell ref="A641:A642"/>
    <mergeCell ref="A643:A644"/>
    <mergeCell ref="A621:A622"/>
    <mergeCell ref="A623:A624"/>
    <mergeCell ref="A625:A626"/>
    <mergeCell ref="A627:A628"/>
    <mergeCell ref="A629:A630"/>
    <mergeCell ref="A631:A632"/>
    <mergeCell ref="A609:A610"/>
    <mergeCell ref="A611:A612"/>
    <mergeCell ref="A613:A614"/>
    <mergeCell ref="A615:A616"/>
    <mergeCell ref="A617:A618"/>
    <mergeCell ref="A619:A620"/>
    <mergeCell ref="A597:A598"/>
    <mergeCell ref="A599:A600"/>
    <mergeCell ref="A601:A602"/>
    <mergeCell ref="A603:A604"/>
    <mergeCell ref="A605:A606"/>
    <mergeCell ref="A607:A608"/>
    <mergeCell ref="A585:A586"/>
    <mergeCell ref="A587:A588"/>
    <mergeCell ref="A589:A590"/>
    <mergeCell ref="A591:A592"/>
    <mergeCell ref="A593:A594"/>
    <mergeCell ref="A595:A596"/>
    <mergeCell ref="A573:A574"/>
    <mergeCell ref="A575:A576"/>
    <mergeCell ref="A577:A578"/>
    <mergeCell ref="A579:A580"/>
    <mergeCell ref="A581:A582"/>
    <mergeCell ref="A583:A584"/>
    <mergeCell ref="A561:A562"/>
    <mergeCell ref="A563:A564"/>
    <mergeCell ref="A565:A566"/>
    <mergeCell ref="A567:A568"/>
    <mergeCell ref="A569:A570"/>
    <mergeCell ref="A571:A572"/>
    <mergeCell ref="A549:A550"/>
    <mergeCell ref="A551:A552"/>
    <mergeCell ref="A553:A554"/>
    <mergeCell ref="A555:A556"/>
    <mergeCell ref="A557:A558"/>
    <mergeCell ref="A559:A560"/>
    <mergeCell ref="S547:U547"/>
    <mergeCell ref="V547:V548"/>
    <mergeCell ref="W547:W548"/>
    <mergeCell ref="X547:X548"/>
    <mergeCell ref="Y547:Y548"/>
    <mergeCell ref="Z547:Z548"/>
    <mergeCell ref="A530:A531"/>
    <mergeCell ref="D533:E533"/>
    <mergeCell ref="H540:Z541"/>
    <mergeCell ref="C547:E547"/>
    <mergeCell ref="F547:H547"/>
    <mergeCell ref="I547:J547"/>
    <mergeCell ref="K547:L547"/>
    <mergeCell ref="M547:N547"/>
    <mergeCell ref="O547:P547"/>
    <mergeCell ref="Q547:R547"/>
    <mergeCell ref="A518:A519"/>
    <mergeCell ref="A520:A521"/>
    <mergeCell ref="A522:A523"/>
    <mergeCell ref="A524:A525"/>
    <mergeCell ref="A526:A527"/>
    <mergeCell ref="A528:A529"/>
    <mergeCell ref="A506:A507"/>
    <mergeCell ref="A508:A509"/>
    <mergeCell ref="A510:A511"/>
    <mergeCell ref="A512:A513"/>
    <mergeCell ref="A514:A515"/>
    <mergeCell ref="A516:A517"/>
    <mergeCell ref="A494:A495"/>
    <mergeCell ref="A496:A497"/>
    <mergeCell ref="A498:A499"/>
    <mergeCell ref="A500:A501"/>
    <mergeCell ref="A502:A503"/>
    <mergeCell ref="A504:A505"/>
    <mergeCell ref="A482:A483"/>
    <mergeCell ref="A484:A485"/>
    <mergeCell ref="A486:A487"/>
    <mergeCell ref="A488:A489"/>
    <mergeCell ref="A490:A491"/>
    <mergeCell ref="A492:A493"/>
    <mergeCell ref="A470:A471"/>
    <mergeCell ref="A472:A473"/>
    <mergeCell ref="A474:A475"/>
    <mergeCell ref="A476:A477"/>
    <mergeCell ref="A478:A479"/>
    <mergeCell ref="A480:A481"/>
    <mergeCell ref="A458:A459"/>
    <mergeCell ref="A460:A461"/>
    <mergeCell ref="A462:A463"/>
    <mergeCell ref="A464:A465"/>
    <mergeCell ref="A466:A467"/>
    <mergeCell ref="A468:A469"/>
    <mergeCell ref="A446:A447"/>
    <mergeCell ref="A448:A449"/>
    <mergeCell ref="A450:A451"/>
    <mergeCell ref="A452:A453"/>
    <mergeCell ref="A454:A455"/>
    <mergeCell ref="A456:A457"/>
    <mergeCell ref="A434:A435"/>
    <mergeCell ref="A436:A437"/>
    <mergeCell ref="A438:A439"/>
    <mergeCell ref="A440:A441"/>
    <mergeCell ref="A442:A443"/>
    <mergeCell ref="A444:A445"/>
    <mergeCell ref="A422:A423"/>
    <mergeCell ref="A424:A425"/>
    <mergeCell ref="A426:A427"/>
    <mergeCell ref="A428:A429"/>
    <mergeCell ref="A430:A431"/>
    <mergeCell ref="A432:A433"/>
    <mergeCell ref="A410:A411"/>
    <mergeCell ref="A412:A413"/>
    <mergeCell ref="A414:A415"/>
    <mergeCell ref="A416:A417"/>
    <mergeCell ref="A418:A419"/>
    <mergeCell ref="A420:A421"/>
    <mergeCell ref="A398:A399"/>
    <mergeCell ref="A400:A401"/>
    <mergeCell ref="A402:A403"/>
    <mergeCell ref="A404:A405"/>
    <mergeCell ref="A406:A407"/>
    <mergeCell ref="A408:A409"/>
    <mergeCell ref="A386:A387"/>
    <mergeCell ref="A388:A389"/>
    <mergeCell ref="A390:A391"/>
    <mergeCell ref="A392:A393"/>
    <mergeCell ref="A394:A395"/>
    <mergeCell ref="A396:A397"/>
    <mergeCell ref="A374:A375"/>
    <mergeCell ref="A376:A377"/>
    <mergeCell ref="A378:A379"/>
    <mergeCell ref="A380:A381"/>
    <mergeCell ref="A382:A383"/>
    <mergeCell ref="A384:A385"/>
    <mergeCell ref="A362:A363"/>
    <mergeCell ref="A364:A365"/>
    <mergeCell ref="A366:A367"/>
    <mergeCell ref="A368:A369"/>
    <mergeCell ref="A370:A371"/>
    <mergeCell ref="A372:A373"/>
    <mergeCell ref="A350:A351"/>
    <mergeCell ref="A352:A353"/>
    <mergeCell ref="A354:A355"/>
    <mergeCell ref="A356:A357"/>
    <mergeCell ref="A358:A359"/>
    <mergeCell ref="A360:A361"/>
    <mergeCell ref="A338:A339"/>
    <mergeCell ref="A340:A341"/>
    <mergeCell ref="A342:A343"/>
    <mergeCell ref="A344:A345"/>
    <mergeCell ref="A346:A347"/>
    <mergeCell ref="A348:A349"/>
    <mergeCell ref="A326:A327"/>
    <mergeCell ref="A328:A329"/>
    <mergeCell ref="A330:A331"/>
    <mergeCell ref="A332:A333"/>
    <mergeCell ref="A334:A335"/>
    <mergeCell ref="A336:A337"/>
    <mergeCell ref="A314:A315"/>
    <mergeCell ref="A316:A317"/>
    <mergeCell ref="A318:A319"/>
    <mergeCell ref="A320:A321"/>
    <mergeCell ref="A322:A323"/>
    <mergeCell ref="A324:A325"/>
    <mergeCell ref="A302:A303"/>
    <mergeCell ref="A304:A305"/>
    <mergeCell ref="A306:A307"/>
    <mergeCell ref="A308:A309"/>
    <mergeCell ref="A310:A311"/>
    <mergeCell ref="A312:A313"/>
    <mergeCell ref="A290:A291"/>
    <mergeCell ref="A292:A293"/>
    <mergeCell ref="A294:A295"/>
    <mergeCell ref="A296:A297"/>
    <mergeCell ref="A298:A299"/>
    <mergeCell ref="A300:A301"/>
    <mergeCell ref="A278:A279"/>
    <mergeCell ref="A280:A281"/>
    <mergeCell ref="A282:A283"/>
    <mergeCell ref="A284:A285"/>
    <mergeCell ref="A286:A287"/>
    <mergeCell ref="A288:A289"/>
    <mergeCell ref="A266:A267"/>
    <mergeCell ref="A268:A269"/>
    <mergeCell ref="A270:A271"/>
    <mergeCell ref="A272:A273"/>
    <mergeCell ref="A274:A275"/>
    <mergeCell ref="A276:A277"/>
    <mergeCell ref="A254:A255"/>
    <mergeCell ref="A256:A257"/>
    <mergeCell ref="A258:A259"/>
    <mergeCell ref="A260:A261"/>
    <mergeCell ref="A262:A263"/>
    <mergeCell ref="A264:A265"/>
    <mergeCell ref="A242:A243"/>
    <mergeCell ref="A244:A245"/>
    <mergeCell ref="A246:A247"/>
    <mergeCell ref="A248:A249"/>
    <mergeCell ref="A250:A251"/>
    <mergeCell ref="A252:A253"/>
    <mergeCell ref="A230:A231"/>
    <mergeCell ref="A232:A233"/>
    <mergeCell ref="A234:A235"/>
    <mergeCell ref="A236:A237"/>
    <mergeCell ref="A238:A239"/>
    <mergeCell ref="A240:A241"/>
    <mergeCell ref="A218:A219"/>
    <mergeCell ref="A220:A221"/>
    <mergeCell ref="A222:A223"/>
    <mergeCell ref="A224:A225"/>
    <mergeCell ref="A226:A227"/>
    <mergeCell ref="A228:A229"/>
    <mergeCell ref="A206:A207"/>
    <mergeCell ref="A208:A209"/>
    <mergeCell ref="A210:A211"/>
    <mergeCell ref="A212:A213"/>
    <mergeCell ref="A214:A215"/>
    <mergeCell ref="A216:A217"/>
    <mergeCell ref="H191:Z191"/>
    <mergeCell ref="A196:A197"/>
    <mergeCell ref="A198:A199"/>
    <mergeCell ref="A200:A201"/>
    <mergeCell ref="A202:A203"/>
    <mergeCell ref="A204:A205"/>
    <mergeCell ref="A1:Z1"/>
    <mergeCell ref="A2:Z2"/>
    <mergeCell ref="A14:B15"/>
    <mergeCell ref="C14:E14"/>
    <mergeCell ref="F14:I14"/>
    <mergeCell ref="J14:J1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2" fitToHeight="0" orientation="landscape" r:id="rId1"/>
  <rowBreaks count="4" manualBreakCount="4">
    <brk id="87" max="25" man="1"/>
    <brk id="170" max="25" man="1"/>
    <brk id="255" max="25" man="1"/>
    <brk id="339" max="2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E4DD2-088B-4005-BD47-8D1CB462ECB9}">
  <sheetPr>
    <tabColor theme="8" tint="-0.249977111117893"/>
    <pageSetUpPr fitToPage="1"/>
  </sheetPr>
  <dimension ref="A1:Z1694"/>
  <sheetViews>
    <sheetView showGridLines="0" view="pageBreakPreview" zoomScale="70" zoomScaleNormal="70" zoomScaleSheetLayoutView="70" workbookViewId="0">
      <selection activeCell="L1680" sqref="L1680"/>
    </sheetView>
  </sheetViews>
  <sheetFormatPr baseColWidth="10" defaultColWidth="10.85546875" defaultRowHeight="15" x14ac:dyDescent="0.25"/>
  <cols>
    <col min="1" max="1" width="33.28515625" customWidth="1"/>
    <col min="2" max="2" width="19.7109375" customWidth="1"/>
    <col min="3" max="3" width="17.7109375" customWidth="1"/>
    <col min="6" max="6" width="18.85546875" customWidth="1"/>
    <col min="7" max="7" width="12.7109375" customWidth="1"/>
    <col min="9" max="9" width="11.7109375" customWidth="1"/>
  </cols>
  <sheetData>
    <row r="1" spans="1:26" ht="20.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x14ac:dyDescent="0.25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6.4" customHeight="1" x14ac:dyDescent="0.25">
      <c r="A3" s="3">
        <v>1</v>
      </c>
      <c r="B3" s="4" t="s">
        <v>2</v>
      </c>
      <c r="C3" s="4"/>
      <c r="D3" s="4"/>
      <c r="E3" s="4"/>
      <c r="F3" s="4"/>
      <c r="G3" s="4" t="s">
        <v>3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x14ac:dyDescent="0.2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x14ac:dyDescent="0.25">
      <c r="A5" s="7" t="s">
        <v>4</v>
      </c>
      <c r="B5" s="7" t="s">
        <v>5</v>
      </c>
      <c r="C5" s="7" t="s">
        <v>6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.75" x14ac:dyDescent="0.25">
      <c r="A6" s="8">
        <f>SUM(C197:C533)</f>
        <v>501.68907142857057</v>
      </c>
      <c r="B6" s="8">
        <f>AVERAGE(D197:D532)</f>
        <v>5.4978732142857059</v>
      </c>
      <c r="C6" s="8">
        <f>ROUND(A6*B6,2)</f>
        <v>2758.22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.75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6.4" customHeight="1" x14ac:dyDescent="0.25">
      <c r="A8" s="3">
        <v>2</v>
      </c>
      <c r="B8" s="4" t="s">
        <v>7</v>
      </c>
      <c r="C8" s="4"/>
      <c r="D8" s="4"/>
      <c r="E8" s="4"/>
      <c r="F8" s="4"/>
      <c r="G8" s="4" t="s">
        <v>8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.75" x14ac:dyDescent="0.25">
      <c r="A10" s="9" t="s">
        <v>9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.75" x14ac:dyDescent="0.2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.75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.75" x14ac:dyDescent="0.25">
      <c r="A14" s="10" t="s">
        <v>10</v>
      </c>
      <c r="B14" s="10"/>
      <c r="C14" s="11" t="s">
        <v>11</v>
      </c>
      <c r="D14" s="12"/>
      <c r="E14" s="13"/>
      <c r="F14" s="10" t="s">
        <v>12</v>
      </c>
      <c r="G14" s="10"/>
      <c r="H14" s="10"/>
      <c r="I14" s="10"/>
      <c r="J14" s="10" t="s">
        <v>13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31.5" x14ac:dyDescent="0.25">
      <c r="A15" s="10"/>
      <c r="B15" s="10"/>
      <c r="C15" s="7" t="s">
        <v>4</v>
      </c>
      <c r="D15" s="7" t="s">
        <v>14</v>
      </c>
      <c r="E15" s="7" t="s">
        <v>15</v>
      </c>
      <c r="F15" s="7" t="s">
        <v>4</v>
      </c>
      <c r="G15" s="7" t="s">
        <v>16</v>
      </c>
      <c r="H15" s="7" t="s">
        <v>15</v>
      </c>
      <c r="I15" s="7" t="s">
        <v>17</v>
      </c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x14ac:dyDescent="0.25">
      <c r="A16" s="14"/>
      <c r="B16" s="14" t="s">
        <v>18</v>
      </c>
      <c r="C16" s="15">
        <f t="shared" ref="C16:C79" si="0">VLOOKUP(B16,$B$551:$C$887,2,FALSE)</f>
        <v>5</v>
      </c>
      <c r="D16" s="14">
        <v>0.2</v>
      </c>
      <c r="E16" s="15">
        <v>0.1</v>
      </c>
      <c r="F16" s="15">
        <v>0</v>
      </c>
      <c r="G16" s="15"/>
      <c r="H16" s="15"/>
      <c r="I16" s="15"/>
      <c r="J16" s="15">
        <f t="shared" ref="J16" si="1">+ROUND((C16*D16*E16)+(F16*G16*H16*I16),2)</f>
        <v>0.1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.75" x14ac:dyDescent="0.25">
      <c r="A17" s="14" t="s">
        <v>19</v>
      </c>
      <c r="B17" s="14" t="s">
        <v>20</v>
      </c>
      <c r="C17" s="15">
        <f t="shared" si="0"/>
        <v>5</v>
      </c>
      <c r="D17" s="14">
        <v>0.2</v>
      </c>
      <c r="E17" s="15">
        <v>0.1</v>
      </c>
      <c r="F17" s="15">
        <f t="shared" ref="F17:F80" si="2">VLOOKUP(A17,$B$553:$S$886,18,FALSE)</f>
        <v>2.8</v>
      </c>
      <c r="G17" s="15">
        <v>0.2</v>
      </c>
      <c r="H17" s="15">
        <v>0.15</v>
      </c>
      <c r="I17" s="15">
        <v>2</v>
      </c>
      <c r="J17" s="15">
        <f>+ROUND((C17*D17*E17)+(F17*G17*H17*I17),2)</f>
        <v>0.27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x14ac:dyDescent="0.25">
      <c r="A18" s="14" t="s">
        <v>21</v>
      </c>
      <c r="B18" s="14" t="s">
        <v>22</v>
      </c>
      <c r="C18" s="15">
        <f t="shared" si="0"/>
        <v>5</v>
      </c>
      <c r="D18" s="14">
        <v>0.2</v>
      </c>
      <c r="E18" s="15">
        <v>0.1</v>
      </c>
      <c r="F18" s="15">
        <f t="shared" si="2"/>
        <v>2.8</v>
      </c>
      <c r="G18" s="15">
        <v>0.2</v>
      </c>
      <c r="H18" s="15">
        <v>0.15</v>
      </c>
      <c r="I18" s="15">
        <v>2</v>
      </c>
      <c r="J18" s="15">
        <f t="shared" ref="J18:J81" si="3">+ROUND((C18*D18*E18)+(F18*G18*H18*I18),2)</f>
        <v>0.27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x14ac:dyDescent="0.25">
      <c r="A19" s="14" t="s">
        <v>23</v>
      </c>
      <c r="B19" s="14" t="s">
        <v>24</v>
      </c>
      <c r="C19" s="15">
        <f t="shared" si="0"/>
        <v>5</v>
      </c>
      <c r="D19" s="14">
        <v>0.2</v>
      </c>
      <c r="E19" s="15">
        <v>0.1</v>
      </c>
      <c r="F19" s="15">
        <f t="shared" si="2"/>
        <v>2.8</v>
      </c>
      <c r="G19" s="15">
        <v>0.2</v>
      </c>
      <c r="H19" s="15">
        <v>0.15</v>
      </c>
      <c r="I19" s="15">
        <v>2</v>
      </c>
      <c r="J19" s="15">
        <f t="shared" si="3"/>
        <v>0.27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x14ac:dyDescent="0.25">
      <c r="A20" s="14" t="s">
        <v>25</v>
      </c>
      <c r="B20" s="14" t="s">
        <v>26</v>
      </c>
      <c r="C20" s="15">
        <f t="shared" si="0"/>
        <v>5</v>
      </c>
      <c r="D20" s="14">
        <v>0.2</v>
      </c>
      <c r="E20" s="15">
        <v>0.1</v>
      </c>
      <c r="F20" s="15">
        <f t="shared" si="2"/>
        <v>2.8</v>
      </c>
      <c r="G20" s="15">
        <v>0.2</v>
      </c>
      <c r="H20" s="15">
        <v>0.15</v>
      </c>
      <c r="I20" s="15">
        <v>2</v>
      </c>
      <c r="J20" s="15">
        <f t="shared" si="3"/>
        <v>0.27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x14ac:dyDescent="0.25">
      <c r="A21" s="14" t="s">
        <v>27</v>
      </c>
      <c r="B21" s="14" t="s">
        <v>28</v>
      </c>
      <c r="C21" s="15">
        <f t="shared" si="0"/>
        <v>5</v>
      </c>
      <c r="D21" s="14">
        <v>0.2</v>
      </c>
      <c r="E21" s="15">
        <v>0.1</v>
      </c>
      <c r="F21" s="15">
        <f t="shared" si="2"/>
        <v>3.0059999999999998</v>
      </c>
      <c r="G21" s="15">
        <v>0.2</v>
      </c>
      <c r="H21" s="15">
        <v>0.15</v>
      </c>
      <c r="I21" s="15">
        <v>2</v>
      </c>
      <c r="J21" s="15">
        <f t="shared" si="3"/>
        <v>0.28000000000000003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x14ac:dyDescent="0.25">
      <c r="A22" s="14" t="s">
        <v>29</v>
      </c>
      <c r="B22" s="14" t="s">
        <v>30</v>
      </c>
      <c r="C22" s="15">
        <f t="shared" si="0"/>
        <v>5</v>
      </c>
      <c r="D22" s="14">
        <v>0.2</v>
      </c>
      <c r="E22" s="15">
        <v>0.1</v>
      </c>
      <c r="F22" s="15">
        <f t="shared" si="2"/>
        <v>2.6869999999999998</v>
      </c>
      <c r="G22" s="15">
        <v>0.2</v>
      </c>
      <c r="H22" s="15">
        <v>0.15</v>
      </c>
      <c r="I22" s="15">
        <v>2</v>
      </c>
      <c r="J22" s="15">
        <f t="shared" si="3"/>
        <v>0.26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x14ac:dyDescent="0.25">
      <c r="A23" s="14" t="s">
        <v>31</v>
      </c>
      <c r="B23" s="14" t="s">
        <v>32</v>
      </c>
      <c r="C23" s="15">
        <f t="shared" si="0"/>
        <v>5</v>
      </c>
      <c r="D23" s="14">
        <v>0.2</v>
      </c>
      <c r="E23" s="15">
        <v>0.1</v>
      </c>
      <c r="F23" s="15">
        <f t="shared" si="2"/>
        <v>2.379</v>
      </c>
      <c r="G23" s="15">
        <v>0.2</v>
      </c>
      <c r="H23" s="15">
        <v>0.15</v>
      </c>
      <c r="I23" s="15">
        <v>2</v>
      </c>
      <c r="J23" s="15">
        <f t="shared" si="3"/>
        <v>0.24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x14ac:dyDescent="0.25">
      <c r="A24" s="14" t="s">
        <v>33</v>
      </c>
      <c r="B24" s="14" t="s">
        <v>34</v>
      </c>
      <c r="C24" s="15">
        <f t="shared" si="0"/>
        <v>5</v>
      </c>
      <c r="D24" s="14">
        <v>0.2</v>
      </c>
      <c r="E24" s="15">
        <v>0.1</v>
      </c>
      <c r="F24" s="15">
        <f t="shared" si="2"/>
        <v>2.3980000000000001</v>
      </c>
      <c r="G24" s="15">
        <v>0.2</v>
      </c>
      <c r="H24" s="15">
        <v>0.15</v>
      </c>
      <c r="I24" s="15">
        <v>2</v>
      </c>
      <c r="J24" s="15">
        <f t="shared" si="3"/>
        <v>0.24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x14ac:dyDescent="0.25">
      <c r="A25" s="14" t="s">
        <v>35</v>
      </c>
      <c r="B25" s="14" t="s">
        <v>36</v>
      </c>
      <c r="C25" s="15">
        <f t="shared" si="0"/>
        <v>5</v>
      </c>
      <c r="D25" s="14">
        <v>0.2</v>
      </c>
      <c r="E25" s="15">
        <v>0.1</v>
      </c>
      <c r="F25" s="15">
        <f t="shared" si="2"/>
        <v>2.7919999999999998</v>
      </c>
      <c r="G25" s="15">
        <v>0.2</v>
      </c>
      <c r="H25" s="15">
        <v>0.15</v>
      </c>
      <c r="I25" s="15">
        <v>2</v>
      </c>
      <c r="J25" s="15">
        <f t="shared" si="3"/>
        <v>0.27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x14ac:dyDescent="0.25">
      <c r="A26" s="14" t="s">
        <v>37</v>
      </c>
      <c r="B26" s="14" t="s">
        <v>38</v>
      </c>
      <c r="C26" s="15">
        <f t="shared" si="0"/>
        <v>5</v>
      </c>
      <c r="D26" s="14">
        <v>0.2</v>
      </c>
      <c r="E26" s="15">
        <v>0.1</v>
      </c>
      <c r="F26" s="15">
        <f t="shared" si="2"/>
        <v>2.831</v>
      </c>
      <c r="G26" s="15">
        <v>0.2</v>
      </c>
      <c r="H26" s="15">
        <v>0.15</v>
      </c>
      <c r="I26" s="15">
        <v>2</v>
      </c>
      <c r="J26" s="15">
        <f t="shared" si="3"/>
        <v>0.27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x14ac:dyDescent="0.25">
      <c r="A27" s="14" t="s">
        <v>39</v>
      </c>
      <c r="B27" s="14" t="s">
        <v>40</v>
      </c>
      <c r="C27" s="15">
        <f t="shared" si="0"/>
        <v>5</v>
      </c>
      <c r="D27" s="14">
        <v>0.2</v>
      </c>
      <c r="E27" s="15">
        <v>0.1</v>
      </c>
      <c r="F27" s="15">
        <f t="shared" si="2"/>
        <v>2.75</v>
      </c>
      <c r="G27" s="15">
        <v>0.2</v>
      </c>
      <c r="H27" s="15">
        <v>0.15</v>
      </c>
      <c r="I27" s="15">
        <v>2</v>
      </c>
      <c r="J27" s="15">
        <f t="shared" si="3"/>
        <v>0.27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x14ac:dyDescent="0.25">
      <c r="A28" s="14" t="s">
        <v>41</v>
      </c>
      <c r="B28" s="14" t="s">
        <v>42</v>
      </c>
      <c r="C28" s="15">
        <f t="shared" si="0"/>
        <v>5</v>
      </c>
      <c r="D28" s="14">
        <v>0.2</v>
      </c>
      <c r="E28" s="15">
        <v>0.1</v>
      </c>
      <c r="F28" s="15">
        <f t="shared" si="2"/>
        <v>2.8</v>
      </c>
      <c r="G28" s="15">
        <v>0.2</v>
      </c>
      <c r="H28" s="15">
        <v>0.15</v>
      </c>
      <c r="I28" s="15">
        <v>2</v>
      </c>
      <c r="J28" s="15">
        <f t="shared" si="3"/>
        <v>0.27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x14ac:dyDescent="0.25">
      <c r="A29" s="14" t="s">
        <v>43</v>
      </c>
      <c r="B29" s="14" t="s">
        <v>44</v>
      </c>
      <c r="C29" s="15">
        <f t="shared" si="0"/>
        <v>5</v>
      </c>
      <c r="D29" s="14">
        <v>0.2</v>
      </c>
      <c r="E29" s="15">
        <v>0.1</v>
      </c>
      <c r="F29" s="15">
        <f t="shared" si="2"/>
        <v>2.8540000000000001</v>
      </c>
      <c r="G29" s="15">
        <v>0.2</v>
      </c>
      <c r="H29" s="15">
        <v>0.15</v>
      </c>
      <c r="I29" s="15">
        <v>2</v>
      </c>
      <c r="J29" s="15">
        <f t="shared" si="3"/>
        <v>0.27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x14ac:dyDescent="0.25">
      <c r="A30" s="14" t="s">
        <v>45</v>
      </c>
      <c r="B30" s="14" t="s">
        <v>46</v>
      </c>
      <c r="C30" s="15">
        <f t="shared" si="0"/>
        <v>5</v>
      </c>
      <c r="D30" s="14">
        <v>0.2</v>
      </c>
      <c r="E30" s="15">
        <v>0.1</v>
      </c>
      <c r="F30" s="15">
        <f t="shared" si="2"/>
        <v>2.8</v>
      </c>
      <c r="G30" s="15">
        <v>0.2</v>
      </c>
      <c r="H30" s="15">
        <v>0.15</v>
      </c>
      <c r="I30" s="15">
        <v>2</v>
      </c>
      <c r="J30" s="15">
        <f t="shared" si="3"/>
        <v>0.27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x14ac:dyDescent="0.25">
      <c r="A31" s="14" t="s">
        <v>47</v>
      </c>
      <c r="B31" s="14" t="s">
        <v>48</v>
      </c>
      <c r="C31" s="15">
        <f t="shared" si="0"/>
        <v>5</v>
      </c>
      <c r="D31" s="14">
        <v>0.2</v>
      </c>
      <c r="E31" s="15">
        <v>0.1</v>
      </c>
      <c r="F31" s="15">
        <f t="shared" si="2"/>
        <v>2.8</v>
      </c>
      <c r="G31" s="15">
        <v>0.2</v>
      </c>
      <c r="H31" s="15">
        <v>0.15</v>
      </c>
      <c r="I31" s="15">
        <v>2</v>
      </c>
      <c r="J31" s="15">
        <f t="shared" si="3"/>
        <v>0.27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x14ac:dyDescent="0.25">
      <c r="A32" s="14" t="s">
        <v>49</v>
      </c>
      <c r="B32" s="14" t="s">
        <v>50</v>
      </c>
      <c r="C32" s="15">
        <f t="shared" si="0"/>
        <v>5</v>
      </c>
      <c r="D32" s="14">
        <v>0.2</v>
      </c>
      <c r="E32" s="15">
        <v>0.1</v>
      </c>
      <c r="F32" s="15">
        <f t="shared" si="2"/>
        <v>2.8</v>
      </c>
      <c r="G32" s="15">
        <v>0.2</v>
      </c>
      <c r="H32" s="15">
        <v>0.15</v>
      </c>
      <c r="I32" s="15">
        <v>2</v>
      </c>
      <c r="J32" s="15">
        <f t="shared" si="3"/>
        <v>0.27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x14ac:dyDescent="0.25">
      <c r="A33" s="14" t="s">
        <v>51</v>
      </c>
      <c r="B33" s="14" t="s">
        <v>52</v>
      </c>
      <c r="C33" s="15">
        <f t="shared" si="0"/>
        <v>5</v>
      </c>
      <c r="D33" s="14">
        <v>0.2</v>
      </c>
      <c r="E33" s="15">
        <v>0.1</v>
      </c>
      <c r="F33" s="15">
        <f t="shared" si="2"/>
        <v>2.8</v>
      </c>
      <c r="G33" s="15">
        <v>0.2</v>
      </c>
      <c r="H33" s="15">
        <v>0.15</v>
      </c>
      <c r="I33" s="15">
        <v>2</v>
      </c>
      <c r="J33" s="15">
        <f t="shared" si="3"/>
        <v>0.27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x14ac:dyDescent="0.25">
      <c r="A34" s="14" t="s">
        <v>53</v>
      </c>
      <c r="B34" s="14" t="s">
        <v>54</v>
      </c>
      <c r="C34" s="15">
        <f t="shared" si="0"/>
        <v>5</v>
      </c>
      <c r="D34" s="14">
        <v>0.2</v>
      </c>
      <c r="E34" s="15">
        <v>0.1</v>
      </c>
      <c r="F34" s="15">
        <f t="shared" si="2"/>
        <v>2.8</v>
      </c>
      <c r="G34" s="15">
        <v>0.2</v>
      </c>
      <c r="H34" s="15">
        <v>0.15</v>
      </c>
      <c r="I34" s="15">
        <v>2</v>
      </c>
      <c r="J34" s="15">
        <f t="shared" si="3"/>
        <v>0.27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x14ac:dyDescent="0.25">
      <c r="A35" s="14" t="s">
        <v>55</v>
      </c>
      <c r="B35" s="14" t="s">
        <v>56</v>
      </c>
      <c r="C35" s="15">
        <f t="shared" si="0"/>
        <v>5</v>
      </c>
      <c r="D35" s="14">
        <v>0.2</v>
      </c>
      <c r="E35" s="15">
        <v>0.1</v>
      </c>
      <c r="F35" s="15">
        <f t="shared" si="2"/>
        <v>2.8</v>
      </c>
      <c r="G35" s="15">
        <v>0.2</v>
      </c>
      <c r="H35" s="15">
        <v>0.15</v>
      </c>
      <c r="I35" s="15">
        <v>2</v>
      </c>
      <c r="J35" s="15">
        <f t="shared" si="3"/>
        <v>0.27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x14ac:dyDescent="0.25">
      <c r="A36" s="14" t="s">
        <v>57</v>
      </c>
      <c r="B36" s="14" t="s">
        <v>58</v>
      </c>
      <c r="C36" s="15">
        <f t="shared" si="0"/>
        <v>5</v>
      </c>
      <c r="D36" s="14">
        <v>0.2</v>
      </c>
      <c r="E36" s="15">
        <v>0.1</v>
      </c>
      <c r="F36" s="15">
        <f t="shared" si="2"/>
        <v>2.8</v>
      </c>
      <c r="G36" s="15">
        <v>0.2</v>
      </c>
      <c r="H36" s="15">
        <v>0.15</v>
      </c>
      <c r="I36" s="15">
        <v>2</v>
      </c>
      <c r="J36" s="15">
        <f t="shared" si="3"/>
        <v>0.27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x14ac:dyDescent="0.25">
      <c r="A37" s="14" t="s">
        <v>59</v>
      </c>
      <c r="B37" s="14" t="s">
        <v>60</v>
      </c>
      <c r="C37" s="15">
        <f t="shared" si="0"/>
        <v>5</v>
      </c>
      <c r="D37" s="14">
        <v>0.2</v>
      </c>
      <c r="E37" s="15">
        <v>0.1</v>
      </c>
      <c r="F37" s="15">
        <f t="shared" si="2"/>
        <v>2.8</v>
      </c>
      <c r="G37" s="15">
        <v>0.2</v>
      </c>
      <c r="H37" s="15">
        <v>0.15</v>
      </c>
      <c r="I37" s="15">
        <v>2</v>
      </c>
      <c r="J37" s="15">
        <f t="shared" si="3"/>
        <v>0.27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x14ac:dyDescent="0.25">
      <c r="A38" s="14" t="s">
        <v>61</v>
      </c>
      <c r="B38" s="14" t="s">
        <v>62</v>
      </c>
      <c r="C38" s="15">
        <f t="shared" si="0"/>
        <v>5</v>
      </c>
      <c r="D38" s="14">
        <v>0.2</v>
      </c>
      <c r="E38" s="15">
        <v>0.1</v>
      </c>
      <c r="F38" s="15">
        <f t="shared" si="2"/>
        <v>2.8</v>
      </c>
      <c r="G38" s="15">
        <v>0.2</v>
      </c>
      <c r="H38" s="15">
        <v>0.15</v>
      </c>
      <c r="I38" s="15">
        <v>2</v>
      </c>
      <c r="J38" s="15">
        <f t="shared" si="3"/>
        <v>0.27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x14ac:dyDescent="0.25">
      <c r="A39" s="14" t="s">
        <v>63</v>
      </c>
      <c r="B39" s="14" t="s">
        <v>64</v>
      </c>
      <c r="C39" s="15">
        <f t="shared" si="0"/>
        <v>5</v>
      </c>
      <c r="D39" s="14">
        <v>0.2</v>
      </c>
      <c r="E39" s="15">
        <v>0.1</v>
      </c>
      <c r="F39" s="15">
        <f t="shared" si="2"/>
        <v>2.8</v>
      </c>
      <c r="G39" s="15">
        <v>0.2</v>
      </c>
      <c r="H39" s="15">
        <v>0.15</v>
      </c>
      <c r="I39" s="15">
        <v>2</v>
      </c>
      <c r="J39" s="15">
        <f t="shared" si="3"/>
        <v>0.27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x14ac:dyDescent="0.25">
      <c r="A40" s="14" t="s">
        <v>65</v>
      </c>
      <c r="B40" s="14" t="s">
        <v>66</v>
      </c>
      <c r="C40" s="15">
        <f t="shared" si="0"/>
        <v>5</v>
      </c>
      <c r="D40" s="14">
        <v>0.2</v>
      </c>
      <c r="E40" s="15">
        <v>0.1</v>
      </c>
      <c r="F40" s="15">
        <f t="shared" si="2"/>
        <v>2.8</v>
      </c>
      <c r="G40" s="15">
        <v>0.2</v>
      </c>
      <c r="H40" s="15">
        <v>0.15</v>
      </c>
      <c r="I40" s="15">
        <v>2</v>
      </c>
      <c r="J40" s="15">
        <f t="shared" si="3"/>
        <v>0.27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x14ac:dyDescent="0.25">
      <c r="A41" s="14" t="s">
        <v>67</v>
      </c>
      <c r="B41" s="14" t="s">
        <v>68</v>
      </c>
      <c r="C41" s="15">
        <f t="shared" si="0"/>
        <v>5.5140000000000002</v>
      </c>
      <c r="D41" s="14">
        <v>0.2</v>
      </c>
      <c r="E41" s="15">
        <v>0.1</v>
      </c>
      <c r="F41" s="15">
        <f t="shared" si="2"/>
        <v>2.8</v>
      </c>
      <c r="G41" s="15">
        <v>0.2</v>
      </c>
      <c r="H41" s="15">
        <v>0.15</v>
      </c>
      <c r="I41" s="15">
        <v>2</v>
      </c>
      <c r="J41" s="15">
        <f t="shared" si="3"/>
        <v>0.28000000000000003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x14ac:dyDescent="0.25">
      <c r="A42" s="14" t="s">
        <v>69</v>
      </c>
      <c r="B42" s="14" t="s">
        <v>70</v>
      </c>
      <c r="C42" s="15">
        <f t="shared" si="0"/>
        <v>6.1109999999999998</v>
      </c>
      <c r="D42" s="14">
        <v>0.2</v>
      </c>
      <c r="E42" s="15">
        <v>0.1</v>
      </c>
      <c r="F42" s="15">
        <f t="shared" si="2"/>
        <v>2.7759999999999998</v>
      </c>
      <c r="G42" s="15">
        <v>0.2</v>
      </c>
      <c r="H42" s="15">
        <v>0.15</v>
      </c>
      <c r="I42" s="15">
        <v>2</v>
      </c>
      <c r="J42" s="15">
        <f t="shared" si="3"/>
        <v>0.28999999999999998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x14ac:dyDescent="0.25">
      <c r="A43" s="14" t="s">
        <v>71</v>
      </c>
      <c r="B43" s="14" t="s">
        <v>72</v>
      </c>
      <c r="C43" s="15">
        <f t="shared" si="0"/>
        <v>6.7107999999999999</v>
      </c>
      <c r="D43" s="14">
        <v>0.2</v>
      </c>
      <c r="E43" s="15">
        <v>0.1</v>
      </c>
      <c r="F43" s="15">
        <f t="shared" si="2"/>
        <v>2.8</v>
      </c>
      <c r="G43" s="15">
        <v>0.2</v>
      </c>
      <c r="H43" s="15">
        <v>0.15</v>
      </c>
      <c r="I43" s="15">
        <v>2</v>
      </c>
      <c r="J43" s="15">
        <f t="shared" si="3"/>
        <v>0.3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x14ac:dyDescent="0.25">
      <c r="A44" s="14" t="s">
        <v>73</v>
      </c>
      <c r="B44" s="14" t="s">
        <v>74</v>
      </c>
      <c r="C44" s="15">
        <f t="shared" si="0"/>
        <v>6.8</v>
      </c>
      <c r="D44" s="14">
        <v>0.2</v>
      </c>
      <c r="E44" s="15">
        <v>0.1</v>
      </c>
      <c r="F44" s="15">
        <f t="shared" si="2"/>
        <v>3.3380000000000001</v>
      </c>
      <c r="G44" s="15">
        <v>0.2</v>
      </c>
      <c r="H44" s="15">
        <v>0.15</v>
      </c>
      <c r="I44" s="15">
        <v>2</v>
      </c>
      <c r="J44" s="15">
        <f t="shared" si="3"/>
        <v>0.34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x14ac:dyDescent="0.25">
      <c r="A45" s="14" t="s">
        <v>75</v>
      </c>
      <c r="B45" s="14" t="s">
        <v>76</v>
      </c>
      <c r="C45" s="15">
        <f t="shared" si="0"/>
        <v>6.8</v>
      </c>
      <c r="D45" s="14">
        <v>0.2</v>
      </c>
      <c r="E45" s="15">
        <v>0.1</v>
      </c>
      <c r="F45" s="15">
        <f t="shared" si="2"/>
        <v>3.472</v>
      </c>
      <c r="G45" s="15">
        <v>0.2</v>
      </c>
      <c r="H45" s="15">
        <v>0.15</v>
      </c>
      <c r="I45" s="15">
        <v>2</v>
      </c>
      <c r="J45" s="15">
        <f t="shared" si="3"/>
        <v>0.34</v>
      </c>
      <c r="K45" s="16"/>
      <c r="L45" s="16"/>
      <c r="M45" s="1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x14ac:dyDescent="0.25">
      <c r="A46" s="14" t="s">
        <v>77</v>
      </c>
      <c r="B46" s="14" t="s">
        <v>78</v>
      </c>
      <c r="C46" s="15">
        <f t="shared" si="0"/>
        <v>6.8</v>
      </c>
      <c r="D46" s="14">
        <v>0.2</v>
      </c>
      <c r="E46" s="15">
        <v>0.1</v>
      </c>
      <c r="F46" s="15">
        <f t="shared" si="2"/>
        <v>3.472</v>
      </c>
      <c r="G46" s="15">
        <v>0.2</v>
      </c>
      <c r="H46" s="15">
        <v>0.15</v>
      </c>
      <c r="I46" s="15">
        <v>2</v>
      </c>
      <c r="J46" s="15">
        <f t="shared" si="3"/>
        <v>0.34</v>
      </c>
      <c r="K46" s="16"/>
      <c r="L46" s="16"/>
      <c r="M46" s="1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x14ac:dyDescent="0.25">
      <c r="A47" s="14" t="s">
        <v>79</v>
      </c>
      <c r="B47" s="14" t="s">
        <v>80</v>
      </c>
      <c r="C47" s="15">
        <f t="shared" si="0"/>
        <v>6.8</v>
      </c>
      <c r="D47" s="14">
        <v>0.2</v>
      </c>
      <c r="E47" s="15">
        <v>0.1</v>
      </c>
      <c r="F47" s="15">
        <f t="shared" si="2"/>
        <v>3.472</v>
      </c>
      <c r="G47" s="15">
        <v>0.2</v>
      </c>
      <c r="H47" s="15">
        <v>0.15</v>
      </c>
      <c r="I47" s="15">
        <v>2</v>
      </c>
      <c r="J47" s="15">
        <f t="shared" si="3"/>
        <v>0.34</v>
      </c>
      <c r="K47" s="16"/>
      <c r="L47" s="16"/>
      <c r="M47" s="16"/>
      <c r="N47" s="17"/>
      <c r="O47" s="18"/>
      <c r="P47" s="16"/>
      <c r="Q47" s="16"/>
      <c r="R47" s="16"/>
      <c r="S47" s="16"/>
      <c r="T47" s="16"/>
      <c r="U47" s="16"/>
      <c r="V47" s="16"/>
      <c r="W47" s="6"/>
      <c r="X47" s="6"/>
      <c r="Y47" s="6"/>
      <c r="Z47" s="6"/>
    </row>
    <row r="48" spans="1:26" ht="15.75" x14ac:dyDescent="0.25">
      <c r="A48" s="14" t="s">
        <v>81</v>
      </c>
      <c r="B48" s="14" t="s">
        <v>82</v>
      </c>
      <c r="C48" s="15">
        <f t="shared" si="0"/>
        <v>6.8</v>
      </c>
      <c r="D48" s="14">
        <v>0.2</v>
      </c>
      <c r="E48" s="15">
        <v>0.1</v>
      </c>
      <c r="F48" s="15">
        <f t="shared" si="2"/>
        <v>3.472</v>
      </c>
      <c r="G48" s="15">
        <v>0.2</v>
      </c>
      <c r="H48" s="15">
        <v>0.15</v>
      </c>
      <c r="I48" s="15">
        <v>2</v>
      </c>
      <c r="J48" s="15">
        <f t="shared" si="3"/>
        <v>0.34</v>
      </c>
      <c r="K48" s="6"/>
      <c r="L48" s="6"/>
      <c r="M48" s="6"/>
      <c r="N48" s="6"/>
      <c r="O48" s="19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x14ac:dyDescent="0.25">
      <c r="A49" s="14" t="s">
        <v>83</v>
      </c>
      <c r="B49" s="14" t="s">
        <v>84</v>
      </c>
      <c r="C49" s="15">
        <f t="shared" si="0"/>
        <v>6.8</v>
      </c>
      <c r="D49" s="14">
        <v>0.2</v>
      </c>
      <c r="E49" s="15">
        <v>0.1</v>
      </c>
      <c r="F49" s="15">
        <f t="shared" si="2"/>
        <v>3.472</v>
      </c>
      <c r="G49" s="15">
        <v>0.2</v>
      </c>
      <c r="H49" s="15">
        <v>0.15</v>
      </c>
      <c r="I49" s="15">
        <v>2</v>
      </c>
      <c r="J49" s="15">
        <f t="shared" si="3"/>
        <v>0.34</v>
      </c>
      <c r="K49" s="6"/>
      <c r="L49" s="6"/>
      <c r="M49" s="6"/>
      <c r="N49" s="6"/>
      <c r="O49" s="18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x14ac:dyDescent="0.25">
      <c r="A50" s="14" t="s">
        <v>85</v>
      </c>
      <c r="B50" s="14" t="s">
        <v>86</v>
      </c>
      <c r="C50" s="15">
        <f t="shared" si="0"/>
        <v>6.306</v>
      </c>
      <c r="D50" s="14">
        <v>0.2</v>
      </c>
      <c r="E50" s="15">
        <v>0.1</v>
      </c>
      <c r="F50" s="15">
        <f t="shared" si="2"/>
        <v>2.9430000000000001</v>
      </c>
      <c r="G50" s="15">
        <v>0.2</v>
      </c>
      <c r="H50" s="15">
        <v>0.15</v>
      </c>
      <c r="I50" s="15">
        <v>2</v>
      </c>
      <c r="J50" s="15">
        <f t="shared" si="3"/>
        <v>0.3</v>
      </c>
      <c r="K50" s="6"/>
      <c r="L50" s="6"/>
      <c r="M50" s="6"/>
      <c r="N50" s="6"/>
      <c r="O50" s="18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x14ac:dyDescent="0.25">
      <c r="A51" s="14" t="s">
        <v>87</v>
      </c>
      <c r="B51" s="14" t="s">
        <v>88</v>
      </c>
      <c r="C51" s="15">
        <f t="shared" si="0"/>
        <v>5.718</v>
      </c>
      <c r="D51" s="14">
        <v>0.2</v>
      </c>
      <c r="E51" s="15">
        <v>0.1</v>
      </c>
      <c r="F51" s="15">
        <f t="shared" si="2"/>
        <v>2.9</v>
      </c>
      <c r="G51" s="15">
        <v>0.2</v>
      </c>
      <c r="H51" s="15">
        <v>0.15</v>
      </c>
      <c r="I51" s="15">
        <v>2</v>
      </c>
      <c r="J51" s="15">
        <f t="shared" si="3"/>
        <v>0.28999999999999998</v>
      </c>
      <c r="K51" s="6"/>
      <c r="L51" s="6"/>
      <c r="M51" s="6"/>
      <c r="N51" s="6"/>
      <c r="O51" s="18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x14ac:dyDescent="0.25">
      <c r="A52" s="14" t="s">
        <v>89</v>
      </c>
      <c r="B52" s="14" t="s">
        <v>90</v>
      </c>
      <c r="C52" s="15">
        <f t="shared" si="0"/>
        <v>5</v>
      </c>
      <c r="D52" s="14">
        <v>0.2</v>
      </c>
      <c r="E52" s="15">
        <v>0.1</v>
      </c>
      <c r="F52" s="15">
        <f t="shared" si="2"/>
        <v>2.8</v>
      </c>
      <c r="G52" s="15">
        <v>0.2</v>
      </c>
      <c r="H52" s="15">
        <v>0.15</v>
      </c>
      <c r="I52" s="15">
        <v>2</v>
      </c>
      <c r="J52" s="15">
        <f t="shared" si="3"/>
        <v>0.27</v>
      </c>
      <c r="K52" s="6"/>
      <c r="L52" s="6"/>
      <c r="M52" s="6"/>
      <c r="N52" s="6"/>
      <c r="O52" s="19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x14ac:dyDescent="0.25">
      <c r="A53" s="14" t="s">
        <v>91</v>
      </c>
      <c r="B53" s="14" t="s">
        <v>92</v>
      </c>
      <c r="C53" s="15">
        <f t="shared" si="0"/>
        <v>5</v>
      </c>
      <c r="D53" s="14">
        <v>0.2</v>
      </c>
      <c r="E53" s="15">
        <v>0.1</v>
      </c>
      <c r="F53" s="15">
        <f t="shared" si="2"/>
        <v>2.8</v>
      </c>
      <c r="G53" s="15">
        <v>0.2</v>
      </c>
      <c r="H53" s="15">
        <v>0.15</v>
      </c>
      <c r="I53" s="15">
        <v>2</v>
      </c>
      <c r="J53" s="15">
        <f t="shared" si="3"/>
        <v>0.27</v>
      </c>
      <c r="K53" s="6"/>
      <c r="L53" s="6"/>
      <c r="M53" s="6"/>
      <c r="N53" s="6"/>
      <c r="O53" s="18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x14ac:dyDescent="0.25">
      <c r="A54" s="14" t="s">
        <v>93</v>
      </c>
      <c r="B54" s="14" t="s">
        <v>94</v>
      </c>
      <c r="C54" s="15">
        <f t="shared" si="0"/>
        <v>5</v>
      </c>
      <c r="D54" s="14">
        <v>0.2</v>
      </c>
      <c r="E54" s="15">
        <v>0.1</v>
      </c>
      <c r="F54" s="15">
        <f t="shared" si="2"/>
        <v>2.8</v>
      </c>
      <c r="G54" s="15">
        <v>0.2</v>
      </c>
      <c r="H54" s="15">
        <v>0.15</v>
      </c>
      <c r="I54" s="15">
        <v>2</v>
      </c>
      <c r="J54" s="15">
        <f t="shared" si="3"/>
        <v>0.27</v>
      </c>
      <c r="K54" s="6"/>
      <c r="L54" s="6"/>
      <c r="M54" s="6"/>
      <c r="N54" s="6"/>
      <c r="O54" s="18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x14ac:dyDescent="0.25">
      <c r="A55" s="14" t="s">
        <v>95</v>
      </c>
      <c r="B55" s="14" t="s">
        <v>96</v>
      </c>
      <c r="C55" s="15">
        <f t="shared" si="0"/>
        <v>5</v>
      </c>
      <c r="D55" s="14">
        <v>0.2</v>
      </c>
      <c r="E55" s="15">
        <v>0.1</v>
      </c>
      <c r="F55" s="15">
        <f t="shared" si="2"/>
        <v>2.8</v>
      </c>
      <c r="G55" s="15">
        <v>0.2</v>
      </c>
      <c r="H55" s="15">
        <v>0.15</v>
      </c>
      <c r="I55" s="15">
        <v>2</v>
      </c>
      <c r="J55" s="15">
        <f t="shared" si="3"/>
        <v>0.27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x14ac:dyDescent="0.25">
      <c r="A56" s="14" t="s">
        <v>97</v>
      </c>
      <c r="B56" s="14" t="s">
        <v>98</v>
      </c>
      <c r="C56" s="15">
        <f t="shared" si="0"/>
        <v>5</v>
      </c>
      <c r="D56" s="14">
        <v>0.2</v>
      </c>
      <c r="E56" s="15">
        <v>0.1</v>
      </c>
      <c r="F56" s="15">
        <f t="shared" si="2"/>
        <v>2.8</v>
      </c>
      <c r="G56" s="15">
        <v>0.2</v>
      </c>
      <c r="H56" s="15">
        <v>0.15</v>
      </c>
      <c r="I56" s="15">
        <v>2</v>
      </c>
      <c r="J56" s="15">
        <f t="shared" si="3"/>
        <v>0.27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x14ac:dyDescent="0.25">
      <c r="A57" s="14" t="s">
        <v>99</v>
      </c>
      <c r="B57" s="14" t="s">
        <v>100</v>
      </c>
      <c r="C57" s="15">
        <f t="shared" si="0"/>
        <v>5</v>
      </c>
      <c r="D57" s="14">
        <v>0.2</v>
      </c>
      <c r="E57" s="15">
        <v>0.1</v>
      </c>
      <c r="F57" s="15">
        <f t="shared" si="2"/>
        <v>2.8</v>
      </c>
      <c r="G57" s="15">
        <v>0.2</v>
      </c>
      <c r="H57" s="15">
        <v>0.15</v>
      </c>
      <c r="I57" s="15">
        <v>2</v>
      </c>
      <c r="J57" s="15">
        <f t="shared" si="3"/>
        <v>0.27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x14ac:dyDescent="0.25">
      <c r="A58" s="14" t="s">
        <v>101</v>
      </c>
      <c r="B58" s="14" t="s">
        <v>102</v>
      </c>
      <c r="C58" s="15">
        <f t="shared" si="0"/>
        <v>5</v>
      </c>
      <c r="D58" s="14">
        <v>0.2</v>
      </c>
      <c r="E58" s="15">
        <v>0.1</v>
      </c>
      <c r="F58" s="15">
        <f t="shared" si="2"/>
        <v>2.8</v>
      </c>
      <c r="G58" s="15">
        <v>0.2</v>
      </c>
      <c r="H58" s="15">
        <v>0.15</v>
      </c>
      <c r="I58" s="15">
        <v>2</v>
      </c>
      <c r="J58" s="15">
        <f t="shared" si="3"/>
        <v>0.27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x14ac:dyDescent="0.25">
      <c r="A59" s="14" t="s">
        <v>103</v>
      </c>
      <c r="B59" s="14" t="s">
        <v>104</v>
      </c>
      <c r="C59" s="15">
        <f t="shared" si="0"/>
        <v>5</v>
      </c>
      <c r="D59" s="14">
        <v>0.2</v>
      </c>
      <c r="E59" s="15">
        <v>0.1</v>
      </c>
      <c r="F59" s="15">
        <f t="shared" si="2"/>
        <v>2.8</v>
      </c>
      <c r="G59" s="15">
        <v>0.2</v>
      </c>
      <c r="H59" s="15">
        <v>0.15</v>
      </c>
      <c r="I59" s="15">
        <v>2</v>
      </c>
      <c r="J59" s="15">
        <f t="shared" si="3"/>
        <v>0.27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x14ac:dyDescent="0.25">
      <c r="A60" s="14" t="s">
        <v>105</v>
      </c>
      <c r="B60" s="14" t="s">
        <v>106</v>
      </c>
      <c r="C60" s="15">
        <f t="shared" si="0"/>
        <v>5</v>
      </c>
      <c r="D60" s="14">
        <v>0.2</v>
      </c>
      <c r="E60" s="15">
        <v>0.1</v>
      </c>
      <c r="F60" s="15">
        <f t="shared" si="2"/>
        <v>2.8</v>
      </c>
      <c r="G60" s="15">
        <v>0.2</v>
      </c>
      <c r="H60" s="15">
        <v>0.15</v>
      </c>
      <c r="I60" s="15">
        <v>2</v>
      </c>
      <c r="J60" s="15">
        <f t="shared" si="3"/>
        <v>0.27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x14ac:dyDescent="0.25">
      <c r="A61" s="14" t="s">
        <v>107</v>
      </c>
      <c r="B61" s="14" t="s">
        <v>108</v>
      </c>
      <c r="C61" s="15">
        <f t="shared" si="0"/>
        <v>5</v>
      </c>
      <c r="D61" s="14">
        <v>0.2</v>
      </c>
      <c r="E61" s="15">
        <v>0.1</v>
      </c>
      <c r="F61" s="15">
        <f t="shared" si="2"/>
        <v>2.8</v>
      </c>
      <c r="G61" s="15">
        <v>0.2</v>
      </c>
      <c r="H61" s="15">
        <v>0.15</v>
      </c>
      <c r="I61" s="15">
        <v>2</v>
      </c>
      <c r="J61" s="15">
        <f t="shared" si="3"/>
        <v>0.27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x14ac:dyDescent="0.25">
      <c r="A62" s="14" t="s">
        <v>109</v>
      </c>
      <c r="B62" s="14" t="s">
        <v>110</v>
      </c>
      <c r="C62" s="15">
        <f t="shared" si="0"/>
        <v>5</v>
      </c>
      <c r="D62" s="14">
        <v>0.2</v>
      </c>
      <c r="E62" s="15">
        <v>0.1</v>
      </c>
      <c r="F62" s="15">
        <f t="shared" si="2"/>
        <v>2.8</v>
      </c>
      <c r="G62" s="15">
        <v>0.2</v>
      </c>
      <c r="H62" s="15">
        <v>0.15</v>
      </c>
      <c r="I62" s="15">
        <v>2</v>
      </c>
      <c r="J62" s="15">
        <f t="shared" si="3"/>
        <v>0.27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x14ac:dyDescent="0.25">
      <c r="A63" s="14" t="s">
        <v>111</v>
      </c>
      <c r="B63" s="14" t="s">
        <v>112</v>
      </c>
      <c r="C63" s="15">
        <f t="shared" si="0"/>
        <v>5</v>
      </c>
      <c r="D63" s="14">
        <v>0.2</v>
      </c>
      <c r="E63" s="15">
        <v>0.1</v>
      </c>
      <c r="F63" s="15">
        <f t="shared" si="2"/>
        <v>2.992</v>
      </c>
      <c r="G63" s="15">
        <v>0.2</v>
      </c>
      <c r="H63" s="15">
        <v>0.15</v>
      </c>
      <c r="I63" s="15">
        <v>2</v>
      </c>
      <c r="J63" s="15">
        <f t="shared" si="3"/>
        <v>0.28000000000000003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x14ac:dyDescent="0.25">
      <c r="A64" s="14" t="s">
        <v>113</v>
      </c>
      <c r="B64" s="14" t="s">
        <v>114</v>
      </c>
      <c r="C64" s="15">
        <f t="shared" si="0"/>
        <v>5</v>
      </c>
      <c r="D64" s="14">
        <v>0.2</v>
      </c>
      <c r="E64" s="15">
        <v>0.1</v>
      </c>
      <c r="F64" s="15">
        <f t="shared" si="2"/>
        <v>2.9780000000000002</v>
      </c>
      <c r="G64" s="15">
        <v>0.2</v>
      </c>
      <c r="H64" s="15">
        <v>0.15</v>
      </c>
      <c r="I64" s="15">
        <v>2</v>
      </c>
      <c r="J64" s="15">
        <f t="shared" si="3"/>
        <v>0.28000000000000003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x14ac:dyDescent="0.25">
      <c r="A65" s="14" t="s">
        <v>115</v>
      </c>
      <c r="B65" s="14" t="s">
        <v>116</v>
      </c>
      <c r="C65" s="15">
        <f t="shared" si="0"/>
        <v>5.4379999999999997</v>
      </c>
      <c r="D65" s="14">
        <v>0.2</v>
      </c>
      <c r="E65" s="15">
        <v>0.1</v>
      </c>
      <c r="F65" s="15">
        <f t="shared" si="2"/>
        <v>2.76</v>
      </c>
      <c r="G65" s="15">
        <v>0.2</v>
      </c>
      <c r="H65" s="15">
        <v>0.15</v>
      </c>
      <c r="I65" s="15">
        <v>2</v>
      </c>
      <c r="J65" s="15">
        <f t="shared" si="3"/>
        <v>0.27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x14ac:dyDescent="0.25">
      <c r="A66" s="14" t="s">
        <v>117</v>
      </c>
      <c r="B66" s="14" t="s">
        <v>118</v>
      </c>
      <c r="C66" s="15">
        <f t="shared" si="0"/>
        <v>5.6993999999999998</v>
      </c>
      <c r="D66" s="14">
        <v>0.2</v>
      </c>
      <c r="E66" s="15">
        <v>0.1</v>
      </c>
      <c r="F66" s="15">
        <f t="shared" si="2"/>
        <v>2.8153999999999999</v>
      </c>
      <c r="G66" s="15">
        <v>0.2</v>
      </c>
      <c r="H66" s="15">
        <v>0.15</v>
      </c>
      <c r="I66" s="15">
        <v>2</v>
      </c>
      <c r="J66" s="15">
        <f t="shared" si="3"/>
        <v>0.28000000000000003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x14ac:dyDescent="0.25">
      <c r="A67" s="14" t="s">
        <v>119</v>
      </c>
      <c r="B67" s="14" t="s">
        <v>120</v>
      </c>
      <c r="C67" s="15">
        <f t="shared" si="0"/>
        <v>5.9429999999999996</v>
      </c>
      <c r="D67" s="14">
        <v>0.2</v>
      </c>
      <c r="E67" s="15">
        <v>0.1</v>
      </c>
      <c r="F67" s="15">
        <f t="shared" si="2"/>
        <v>2.81</v>
      </c>
      <c r="G67" s="15">
        <v>0.2</v>
      </c>
      <c r="H67" s="15">
        <v>0.15</v>
      </c>
      <c r="I67" s="15">
        <v>2</v>
      </c>
      <c r="J67" s="15">
        <f t="shared" si="3"/>
        <v>0.28999999999999998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x14ac:dyDescent="0.25">
      <c r="A68" s="14" t="s">
        <v>121</v>
      </c>
      <c r="B68" s="14" t="s">
        <v>122</v>
      </c>
      <c r="C68" s="15">
        <f t="shared" si="0"/>
        <v>6.2080000000000002</v>
      </c>
      <c r="D68" s="14">
        <v>0.2</v>
      </c>
      <c r="E68" s="15">
        <v>0.1</v>
      </c>
      <c r="F68" s="15">
        <f t="shared" si="2"/>
        <v>2.81</v>
      </c>
      <c r="G68" s="15">
        <v>0.2</v>
      </c>
      <c r="H68" s="15">
        <v>0.15</v>
      </c>
      <c r="I68" s="15">
        <v>2</v>
      </c>
      <c r="J68" s="15">
        <f t="shared" si="3"/>
        <v>0.28999999999999998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x14ac:dyDescent="0.25">
      <c r="A69" s="14" t="s">
        <v>123</v>
      </c>
      <c r="B69" s="14" t="s">
        <v>124</v>
      </c>
      <c r="C69" s="15">
        <f t="shared" si="0"/>
        <v>6.4649999999999999</v>
      </c>
      <c r="D69" s="14">
        <v>0.2</v>
      </c>
      <c r="E69" s="15">
        <v>0.1</v>
      </c>
      <c r="F69" s="15">
        <f t="shared" si="2"/>
        <v>2.81</v>
      </c>
      <c r="G69" s="15">
        <v>0.2</v>
      </c>
      <c r="H69" s="15">
        <v>0.15</v>
      </c>
      <c r="I69" s="15">
        <v>2</v>
      </c>
      <c r="J69" s="15">
        <f t="shared" si="3"/>
        <v>0.3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x14ac:dyDescent="0.25">
      <c r="A70" s="14" t="s">
        <v>125</v>
      </c>
      <c r="B70" s="14" t="s">
        <v>126</v>
      </c>
      <c r="C70" s="15">
        <f t="shared" si="0"/>
        <v>2.7240000000000002</v>
      </c>
      <c r="D70" s="14">
        <v>0.2</v>
      </c>
      <c r="E70" s="15">
        <v>0.1</v>
      </c>
      <c r="F70" s="15">
        <f t="shared" si="2"/>
        <v>1.556</v>
      </c>
      <c r="G70" s="15">
        <v>0.2</v>
      </c>
      <c r="H70" s="15">
        <v>0.15</v>
      </c>
      <c r="I70" s="15">
        <v>2</v>
      </c>
      <c r="J70" s="15">
        <f t="shared" si="3"/>
        <v>0.15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x14ac:dyDescent="0.25">
      <c r="A71" s="14" t="s">
        <v>127</v>
      </c>
      <c r="B71" s="14" t="s">
        <v>128</v>
      </c>
      <c r="C71" s="15">
        <f t="shared" si="0"/>
        <v>6.8</v>
      </c>
      <c r="D71" s="14">
        <v>0.2</v>
      </c>
      <c r="E71" s="15">
        <v>0.1</v>
      </c>
      <c r="F71" s="15">
        <f t="shared" si="2"/>
        <v>0.94520000000000004</v>
      </c>
      <c r="G71" s="15">
        <v>0.2</v>
      </c>
      <c r="H71" s="15">
        <v>0.15</v>
      </c>
      <c r="I71" s="15">
        <v>2</v>
      </c>
      <c r="J71" s="15">
        <f t="shared" si="3"/>
        <v>0.19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x14ac:dyDescent="0.25">
      <c r="A72" s="14" t="s">
        <v>129</v>
      </c>
      <c r="B72" s="14" t="s">
        <v>130</v>
      </c>
      <c r="C72" s="15">
        <f t="shared" si="0"/>
        <v>6.8</v>
      </c>
      <c r="D72" s="14">
        <v>0.2</v>
      </c>
      <c r="E72" s="15">
        <v>0.1</v>
      </c>
      <c r="F72" s="15">
        <f t="shared" si="2"/>
        <v>0.95099999999999996</v>
      </c>
      <c r="G72" s="15">
        <v>0.2</v>
      </c>
      <c r="H72" s="15">
        <v>0.15</v>
      </c>
      <c r="I72" s="15">
        <v>2</v>
      </c>
      <c r="J72" s="15">
        <f t="shared" si="3"/>
        <v>0.19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x14ac:dyDescent="0.25">
      <c r="A73" s="14" t="s">
        <v>131</v>
      </c>
      <c r="B73" s="14" t="s">
        <v>132</v>
      </c>
      <c r="C73" s="15">
        <f t="shared" si="0"/>
        <v>6.8</v>
      </c>
      <c r="D73" s="14">
        <v>0.2</v>
      </c>
      <c r="E73" s="15">
        <v>0.1</v>
      </c>
      <c r="F73" s="15">
        <f t="shared" si="2"/>
        <v>0.94099999999999995</v>
      </c>
      <c r="G73" s="15">
        <v>0.2</v>
      </c>
      <c r="H73" s="15">
        <v>0.15</v>
      </c>
      <c r="I73" s="15">
        <v>2</v>
      </c>
      <c r="J73" s="15">
        <f t="shared" si="3"/>
        <v>0.19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x14ac:dyDescent="0.25">
      <c r="A74" s="14" t="s">
        <v>133</v>
      </c>
      <c r="B74" s="14" t="s">
        <v>134</v>
      </c>
      <c r="C74" s="15">
        <f t="shared" si="0"/>
        <v>6.8</v>
      </c>
      <c r="D74" s="14">
        <v>0.2</v>
      </c>
      <c r="E74" s="15">
        <v>0.1</v>
      </c>
      <c r="F74" s="15">
        <f t="shared" si="2"/>
        <v>0.96250000000000002</v>
      </c>
      <c r="G74" s="15">
        <v>0.2</v>
      </c>
      <c r="H74" s="15">
        <v>0.15</v>
      </c>
      <c r="I74" s="15">
        <v>2</v>
      </c>
      <c r="J74" s="15">
        <f t="shared" si="3"/>
        <v>0.19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x14ac:dyDescent="0.25">
      <c r="A75" s="14" t="s">
        <v>135</v>
      </c>
      <c r="B75" s="14" t="s">
        <v>136</v>
      </c>
      <c r="C75" s="15">
        <f t="shared" si="0"/>
        <v>6.8</v>
      </c>
      <c r="D75" s="14">
        <v>0.2</v>
      </c>
      <c r="E75" s="15">
        <v>0.1</v>
      </c>
      <c r="F75" s="15">
        <f t="shared" si="2"/>
        <v>1.0349999999999999</v>
      </c>
      <c r="G75" s="15">
        <v>0.2</v>
      </c>
      <c r="H75" s="15">
        <v>0.15</v>
      </c>
      <c r="I75" s="15">
        <v>2</v>
      </c>
      <c r="J75" s="15">
        <f t="shared" si="3"/>
        <v>0.2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x14ac:dyDescent="0.25">
      <c r="A76" s="14" t="s">
        <v>137</v>
      </c>
      <c r="B76" s="14" t="s">
        <v>138</v>
      </c>
      <c r="C76" s="15">
        <f t="shared" si="0"/>
        <v>6.7839999999999998</v>
      </c>
      <c r="D76" s="14">
        <v>0.2</v>
      </c>
      <c r="E76" s="15">
        <v>0.1</v>
      </c>
      <c r="F76" s="15">
        <f t="shared" si="2"/>
        <v>2.83</v>
      </c>
      <c r="G76" s="15">
        <v>0.2</v>
      </c>
      <c r="H76" s="15">
        <v>0.15</v>
      </c>
      <c r="I76" s="15">
        <v>2</v>
      </c>
      <c r="J76" s="15">
        <f t="shared" si="3"/>
        <v>0.31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x14ac:dyDescent="0.25">
      <c r="A77" s="14" t="s">
        <v>139</v>
      </c>
      <c r="B77" s="14" t="s">
        <v>140</v>
      </c>
      <c r="C77" s="15">
        <f t="shared" si="0"/>
        <v>6.5469999999999997</v>
      </c>
      <c r="D77" s="14">
        <v>0.2</v>
      </c>
      <c r="E77" s="15">
        <v>0.1</v>
      </c>
      <c r="F77" s="15">
        <f t="shared" si="2"/>
        <v>2.8109999999999999</v>
      </c>
      <c r="G77" s="15">
        <v>0.2</v>
      </c>
      <c r="H77" s="15">
        <v>0.15</v>
      </c>
      <c r="I77" s="15">
        <v>2</v>
      </c>
      <c r="J77" s="15">
        <f t="shared" si="3"/>
        <v>0.3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x14ac:dyDescent="0.25">
      <c r="A78" s="14" t="s">
        <v>141</v>
      </c>
      <c r="B78" s="14" t="s">
        <v>142</v>
      </c>
      <c r="C78" s="15">
        <f t="shared" si="0"/>
        <v>6.3639999999999999</v>
      </c>
      <c r="D78" s="14">
        <v>0.2</v>
      </c>
      <c r="E78" s="15">
        <v>0.1</v>
      </c>
      <c r="F78" s="15">
        <f t="shared" si="2"/>
        <v>2.8119999999999998</v>
      </c>
      <c r="G78" s="15">
        <v>0.2</v>
      </c>
      <c r="H78" s="15">
        <v>0.15</v>
      </c>
      <c r="I78" s="15">
        <v>2</v>
      </c>
      <c r="J78" s="15">
        <f t="shared" si="3"/>
        <v>0.3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x14ac:dyDescent="0.25">
      <c r="A79" s="14" t="s">
        <v>143</v>
      </c>
      <c r="B79" s="14" t="s">
        <v>144</v>
      </c>
      <c r="C79" s="15">
        <f t="shared" si="0"/>
        <v>6.391</v>
      </c>
      <c r="D79" s="14">
        <v>0.2</v>
      </c>
      <c r="E79" s="15">
        <v>0.1</v>
      </c>
      <c r="F79" s="15">
        <f t="shared" si="2"/>
        <v>2.8229000000000002</v>
      </c>
      <c r="G79" s="15">
        <v>0.2</v>
      </c>
      <c r="H79" s="15">
        <v>0.15</v>
      </c>
      <c r="I79" s="15">
        <v>2</v>
      </c>
      <c r="J79" s="15">
        <f t="shared" si="3"/>
        <v>0.3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x14ac:dyDescent="0.25">
      <c r="A80" s="14" t="s">
        <v>145</v>
      </c>
      <c r="B80" s="14" t="s">
        <v>146</v>
      </c>
      <c r="C80" s="15">
        <f t="shared" ref="C80:C143" si="4">VLOOKUP(B80,$B$551:$C$887,2,FALSE)</f>
        <v>6.7389999999999999</v>
      </c>
      <c r="D80" s="14">
        <v>0.2</v>
      </c>
      <c r="E80" s="15">
        <v>0.1</v>
      </c>
      <c r="F80" s="15">
        <f t="shared" si="2"/>
        <v>2.9209999999999998</v>
      </c>
      <c r="G80" s="15">
        <v>0.2</v>
      </c>
      <c r="H80" s="15">
        <v>0.15</v>
      </c>
      <c r="I80" s="15">
        <v>2</v>
      </c>
      <c r="J80" s="15">
        <f t="shared" si="3"/>
        <v>0.31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x14ac:dyDescent="0.25">
      <c r="A81" s="14" t="s">
        <v>147</v>
      </c>
      <c r="B81" s="14" t="s">
        <v>148</v>
      </c>
      <c r="C81" s="15">
        <f t="shared" si="4"/>
        <v>6.8</v>
      </c>
      <c r="D81" s="14">
        <v>0.2</v>
      </c>
      <c r="E81" s="15">
        <v>0.1</v>
      </c>
      <c r="F81" s="15">
        <f t="shared" ref="F81:F144" si="5">VLOOKUP(A81,$B$553:$S$886,18,FALSE)</f>
        <v>3.5053999999999998</v>
      </c>
      <c r="G81" s="15">
        <v>0.2</v>
      </c>
      <c r="H81" s="15">
        <v>0.15</v>
      </c>
      <c r="I81" s="15">
        <v>2</v>
      </c>
      <c r="J81" s="15">
        <f t="shared" si="3"/>
        <v>0.35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x14ac:dyDescent="0.25">
      <c r="A82" s="14" t="s">
        <v>149</v>
      </c>
      <c r="B82" s="14" t="s">
        <v>150</v>
      </c>
      <c r="C82" s="15">
        <f t="shared" si="4"/>
        <v>6.8</v>
      </c>
      <c r="D82" s="14">
        <v>0.2</v>
      </c>
      <c r="E82" s="15">
        <v>0.1</v>
      </c>
      <c r="F82" s="15">
        <f t="shared" si="5"/>
        <v>3.5042</v>
      </c>
      <c r="G82" s="15">
        <v>0.2</v>
      </c>
      <c r="H82" s="15">
        <v>0.15</v>
      </c>
      <c r="I82" s="15">
        <v>2</v>
      </c>
      <c r="J82" s="15">
        <f t="shared" ref="J82:J145" si="6">+ROUND((C82*D82*E82)+(F82*G82*H82*I82),2)</f>
        <v>0.35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x14ac:dyDescent="0.25">
      <c r="A83" s="14" t="s">
        <v>151</v>
      </c>
      <c r="B83" s="14" t="s">
        <v>152</v>
      </c>
      <c r="C83" s="15">
        <f t="shared" si="4"/>
        <v>6.8</v>
      </c>
      <c r="D83" s="14">
        <v>0.2</v>
      </c>
      <c r="E83" s="15">
        <v>0.1</v>
      </c>
      <c r="F83" s="15">
        <f t="shared" si="5"/>
        <v>3.472</v>
      </c>
      <c r="G83" s="15">
        <v>0.2</v>
      </c>
      <c r="H83" s="15">
        <v>0.15</v>
      </c>
      <c r="I83" s="15">
        <v>2</v>
      </c>
      <c r="J83" s="15">
        <f t="shared" si="6"/>
        <v>0.34</v>
      </c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x14ac:dyDescent="0.25">
      <c r="A84" s="14" t="s">
        <v>153</v>
      </c>
      <c r="B84" s="14" t="s">
        <v>154</v>
      </c>
      <c r="C84" s="15">
        <f t="shared" si="4"/>
        <v>6.8</v>
      </c>
      <c r="D84" s="14">
        <v>0.2</v>
      </c>
      <c r="E84" s="15">
        <v>0.1</v>
      </c>
      <c r="F84" s="15">
        <f t="shared" si="5"/>
        <v>2.8</v>
      </c>
      <c r="G84" s="15">
        <v>0.2</v>
      </c>
      <c r="H84" s="15">
        <v>0.15</v>
      </c>
      <c r="I84" s="15">
        <v>2</v>
      </c>
      <c r="J84" s="15">
        <f t="shared" si="6"/>
        <v>0.3</v>
      </c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x14ac:dyDescent="0.25">
      <c r="A85" s="14" t="s">
        <v>155</v>
      </c>
      <c r="B85" s="14" t="s">
        <v>156</v>
      </c>
      <c r="C85" s="15">
        <f t="shared" si="4"/>
        <v>6.8</v>
      </c>
      <c r="D85" s="14">
        <v>0.2</v>
      </c>
      <c r="E85" s="15">
        <v>0.1</v>
      </c>
      <c r="F85" s="15">
        <f t="shared" si="5"/>
        <v>2.8</v>
      </c>
      <c r="G85" s="15">
        <v>0.2</v>
      </c>
      <c r="H85" s="15">
        <v>0.15</v>
      </c>
      <c r="I85" s="15">
        <v>2</v>
      </c>
      <c r="J85" s="15">
        <f t="shared" si="6"/>
        <v>0.3</v>
      </c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x14ac:dyDescent="0.25">
      <c r="A86" s="14" t="s">
        <v>157</v>
      </c>
      <c r="B86" s="14" t="s">
        <v>158</v>
      </c>
      <c r="C86" s="15">
        <f t="shared" si="4"/>
        <v>6.8</v>
      </c>
      <c r="D86" s="14">
        <v>0.2</v>
      </c>
      <c r="E86" s="15">
        <v>0.1</v>
      </c>
      <c r="F86" s="15">
        <f t="shared" si="5"/>
        <v>2.8</v>
      </c>
      <c r="G86" s="15">
        <v>0.2</v>
      </c>
      <c r="H86" s="15">
        <v>0.15</v>
      </c>
      <c r="I86" s="15">
        <v>2</v>
      </c>
      <c r="J86" s="15">
        <f t="shared" si="6"/>
        <v>0.3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x14ac:dyDescent="0.25">
      <c r="A87" s="14" t="s">
        <v>159</v>
      </c>
      <c r="B87" s="14" t="s">
        <v>160</v>
      </c>
      <c r="C87" s="15">
        <f t="shared" si="4"/>
        <v>5.9450000000000003</v>
      </c>
      <c r="D87" s="14">
        <v>0.2</v>
      </c>
      <c r="E87" s="15">
        <v>0.1</v>
      </c>
      <c r="F87" s="15">
        <f t="shared" si="5"/>
        <v>2.8</v>
      </c>
      <c r="G87" s="15">
        <v>0.2</v>
      </c>
      <c r="H87" s="15">
        <v>0.15</v>
      </c>
      <c r="I87" s="15">
        <v>2</v>
      </c>
      <c r="J87" s="15">
        <f t="shared" si="6"/>
        <v>0.28999999999999998</v>
      </c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x14ac:dyDescent="0.25">
      <c r="A88" s="14" t="s">
        <v>161</v>
      </c>
      <c r="B88" s="14" t="s">
        <v>162</v>
      </c>
      <c r="C88" s="15">
        <f t="shared" si="4"/>
        <v>5.4930000000000003</v>
      </c>
      <c r="D88" s="14">
        <v>0.2</v>
      </c>
      <c r="E88" s="15">
        <v>0.1</v>
      </c>
      <c r="F88" s="15">
        <f t="shared" si="5"/>
        <v>2.8</v>
      </c>
      <c r="G88" s="15">
        <v>0.2</v>
      </c>
      <c r="H88" s="15">
        <v>0.15</v>
      </c>
      <c r="I88" s="15">
        <v>2</v>
      </c>
      <c r="J88" s="15">
        <f t="shared" si="6"/>
        <v>0.28000000000000003</v>
      </c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x14ac:dyDescent="0.25">
      <c r="A89" s="14" t="s">
        <v>163</v>
      </c>
      <c r="B89" s="14" t="s">
        <v>164</v>
      </c>
      <c r="C89" s="15">
        <f t="shared" si="4"/>
        <v>5</v>
      </c>
      <c r="D89" s="14">
        <v>0.2</v>
      </c>
      <c r="E89" s="15">
        <v>0.1</v>
      </c>
      <c r="F89" s="15">
        <f t="shared" si="5"/>
        <v>2.8</v>
      </c>
      <c r="G89" s="15">
        <v>0.2</v>
      </c>
      <c r="H89" s="15">
        <v>0.15</v>
      </c>
      <c r="I89" s="15">
        <v>2</v>
      </c>
      <c r="J89" s="15">
        <f t="shared" si="6"/>
        <v>0.27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x14ac:dyDescent="0.25">
      <c r="A90" s="14" t="s">
        <v>165</v>
      </c>
      <c r="B90" s="14" t="s">
        <v>166</v>
      </c>
      <c r="C90" s="15">
        <f t="shared" si="4"/>
        <v>5</v>
      </c>
      <c r="D90" s="14">
        <v>0.2</v>
      </c>
      <c r="E90" s="15">
        <v>0.1</v>
      </c>
      <c r="F90" s="15">
        <f t="shared" si="5"/>
        <v>2.8</v>
      </c>
      <c r="G90" s="15">
        <v>0.2</v>
      </c>
      <c r="H90" s="15">
        <v>0.15</v>
      </c>
      <c r="I90" s="15">
        <v>2</v>
      </c>
      <c r="J90" s="15">
        <f t="shared" si="6"/>
        <v>0.27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x14ac:dyDescent="0.25">
      <c r="A91" s="14" t="s">
        <v>167</v>
      </c>
      <c r="B91" s="14" t="s">
        <v>168</v>
      </c>
      <c r="C91" s="15">
        <f t="shared" si="4"/>
        <v>5</v>
      </c>
      <c r="D91" s="14">
        <v>0.2</v>
      </c>
      <c r="E91" s="15">
        <v>0.1</v>
      </c>
      <c r="F91" s="15">
        <f t="shared" si="5"/>
        <v>2.8</v>
      </c>
      <c r="G91" s="15">
        <v>0.2</v>
      </c>
      <c r="H91" s="15">
        <v>0.15</v>
      </c>
      <c r="I91" s="15">
        <v>2</v>
      </c>
      <c r="J91" s="15">
        <f t="shared" si="6"/>
        <v>0.27</v>
      </c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x14ac:dyDescent="0.25">
      <c r="A92" s="14" t="s">
        <v>169</v>
      </c>
      <c r="B92" s="14" t="s">
        <v>170</v>
      </c>
      <c r="C92" s="15">
        <f t="shared" si="4"/>
        <v>5</v>
      </c>
      <c r="D92" s="14">
        <v>0.2</v>
      </c>
      <c r="E92" s="15">
        <v>0.1</v>
      </c>
      <c r="F92" s="15">
        <f t="shared" si="5"/>
        <v>2.8</v>
      </c>
      <c r="G92" s="15">
        <v>0.2</v>
      </c>
      <c r="H92" s="15">
        <v>0.15</v>
      </c>
      <c r="I92" s="15">
        <v>2</v>
      </c>
      <c r="J92" s="15">
        <f t="shared" si="6"/>
        <v>0.27</v>
      </c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x14ac:dyDescent="0.25">
      <c r="A93" s="14" t="s">
        <v>171</v>
      </c>
      <c r="B93" s="14" t="s">
        <v>172</v>
      </c>
      <c r="C93" s="15">
        <f t="shared" si="4"/>
        <v>5</v>
      </c>
      <c r="D93" s="14">
        <v>0.2</v>
      </c>
      <c r="E93" s="15">
        <v>0.1</v>
      </c>
      <c r="F93" s="15">
        <f t="shared" si="5"/>
        <v>2.8</v>
      </c>
      <c r="G93" s="15">
        <v>0.2</v>
      </c>
      <c r="H93" s="15">
        <v>0.15</v>
      </c>
      <c r="I93" s="15">
        <v>2</v>
      </c>
      <c r="J93" s="15">
        <f t="shared" si="6"/>
        <v>0.27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x14ac:dyDescent="0.25">
      <c r="A94" s="14" t="s">
        <v>173</v>
      </c>
      <c r="B94" s="14" t="s">
        <v>174</v>
      </c>
      <c r="C94" s="15">
        <f t="shared" si="4"/>
        <v>5</v>
      </c>
      <c r="D94" s="14">
        <v>0.2</v>
      </c>
      <c r="E94" s="15">
        <v>0.1</v>
      </c>
      <c r="F94" s="15">
        <f t="shared" si="5"/>
        <v>2.8</v>
      </c>
      <c r="G94" s="15">
        <v>0.2</v>
      </c>
      <c r="H94" s="15">
        <v>0.15</v>
      </c>
      <c r="I94" s="15">
        <v>2</v>
      </c>
      <c r="J94" s="15">
        <f t="shared" si="6"/>
        <v>0.27</v>
      </c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x14ac:dyDescent="0.25">
      <c r="A95" s="14" t="s">
        <v>175</v>
      </c>
      <c r="B95" s="14" t="s">
        <v>176</v>
      </c>
      <c r="C95" s="15">
        <f t="shared" si="4"/>
        <v>5</v>
      </c>
      <c r="D95" s="14">
        <v>0.2</v>
      </c>
      <c r="E95" s="15">
        <v>0.1</v>
      </c>
      <c r="F95" s="15">
        <f t="shared" si="5"/>
        <v>2.8</v>
      </c>
      <c r="G95" s="15">
        <v>0.2</v>
      </c>
      <c r="H95" s="15">
        <v>0.15</v>
      </c>
      <c r="I95" s="15">
        <v>2</v>
      </c>
      <c r="J95" s="15">
        <f t="shared" si="6"/>
        <v>0.27</v>
      </c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x14ac:dyDescent="0.25">
      <c r="A96" s="14" t="s">
        <v>177</v>
      </c>
      <c r="B96" s="14" t="s">
        <v>178</v>
      </c>
      <c r="C96" s="15">
        <f t="shared" si="4"/>
        <v>5</v>
      </c>
      <c r="D96" s="14">
        <v>0.2</v>
      </c>
      <c r="E96" s="15">
        <v>0.1</v>
      </c>
      <c r="F96" s="15">
        <f t="shared" si="5"/>
        <v>2.7509999999999999</v>
      </c>
      <c r="G96" s="15">
        <v>0.2</v>
      </c>
      <c r="H96" s="15">
        <v>0.15</v>
      </c>
      <c r="I96" s="15">
        <v>2</v>
      </c>
      <c r="J96" s="15">
        <f t="shared" si="6"/>
        <v>0.27</v>
      </c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x14ac:dyDescent="0.25">
      <c r="A97" s="14" t="s">
        <v>179</v>
      </c>
      <c r="B97" s="14" t="s">
        <v>180</v>
      </c>
      <c r="C97" s="15">
        <f t="shared" si="4"/>
        <v>5</v>
      </c>
      <c r="D97" s="14">
        <v>0.2</v>
      </c>
      <c r="E97" s="15">
        <v>0.1</v>
      </c>
      <c r="F97" s="15">
        <f t="shared" si="5"/>
        <v>2.75</v>
      </c>
      <c r="G97" s="15">
        <v>0.2</v>
      </c>
      <c r="H97" s="15">
        <v>0.15</v>
      </c>
      <c r="I97" s="15">
        <v>2</v>
      </c>
      <c r="J97" s="15">
        <f t="shared" si="6"/>
        <v>0.27</v>
      </c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x14ac:dyDescent="0.25">
      <c r="A98" s="14" t="s">
        <v>181</v>
      </c>
      <c r="B98" s="14" t="s">
        <v>182</v>
      </c>
      <c r="C98" s="15">
        <f t="shared" si="4"/>
        <v>5</v>
      </c>
      <c r="D98" s="14">
        <v>0.2</v>
      </c>
      <c r="E98" s="15">
        <v>0.1</v>
      </c>
      <c r="F98" s="15">
        <f t="shared" si="5"/>
        <v>2.8</v>
      </c>
      <c r="G98" s="15">
        <v>0.2</v>
      </c>
      <c r="H98" s="15">
        <v>0.15</v>
      </c>
      <c r="I98" s="15">
        <v>2</v>
      </c>
      <c r="J98" s="15">
        <f t="shared" si="6"/>
        <v>0.27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x14ac:dyDescent="0.25">
      <c r="A99" s="14" t="s">
        <v>183</v>
      </c>
      <c r="B99" s="14" t="s">
        <v>184</v>
      </c>
      <c r="C99" s="15">
        <f t="shared" si="4"/>
        <v>5</v>
      </c>
      <c r="D99" s="14">
        <v>0.2</v>
      </c>
      <c r="E99" s="15">
        <v>0.1</v>
      </c>
      <c r="F99" s="15">
        <f t="shared" si="5"/>
        <v>2.75</v>
      </c>
      <c r="G99" s="15">
        <v>0.2</v>
      </c>
      <c r="H99" s="15">
        <v>0.15</v>
      </c>
      <c r="I99" s="15">
        <v>2</v>
      </c>
      <c r="J99" s="15">
        <f t="shared" si="6"/>
        <v>0.27</v>
      </c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x14ac:dyDescent="0.25">
      <c r="A100" s="14" t="s">
        <v>185</v>
      </c>
      <c r="B100" s="14" t="s">
        <v>186</v>
      </c>
      <c r="C100" s="15">
        <f t="shared" si="4"/>
        <v>5</v>
      </c>
      <c r="D100" s="14">
        <v>0.2</v>
      </c>
      <c r="E100" s="15">
        <v>0.1</v>
      </c>
      <c r="F100" s="15">
        <f t="shared" si="5"/>
        <v>2.8</v>
      </c>
      <c r="G100" s="15">
        <v>0.2</v>
      </c>
      <c r="H100" s="15">
        <v>0.15</v>
      </c>
      <c r="I100" s="15">
        <v>2</v>
      </c>
      <c r="J100" s="15">
        <f t="shared" si="6"/>
        <v>0.27</v>
      </c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x14ac:dyDescent="0.25">
      <c r="A101" s="14" t="s">
        <v>187</v>
      </c>
      <c r="B101" s="14" t="s">
        <v>188</v>
      </c>
      <c r="C101" s="15">
        <f t="shared" si="4"/>
        <v>5.8310000000000004</v>
      </c>
      <c r="D101" s="14">
        <v>0.2</v>
      </c>
      <c r="E101" s="15">
        <v>0.1</v>
      </c>
      <c r="F101" s="15">
        <f t="shared" si="5"/>
        <v>3.0649999999999999</v>
      </c>
      <c r="G101" s="15">
        <v>0.2</v>
      </c>
      <c r="H101" s="15">
        <v>0.15</v>
      </c>
      <c r="I101" s="15">
        <v>2</v>
      </c>
      <c r="J101" s="15">
        <f t="shared" si="6"/>
        <v>0.3</v>
      </c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x14ac:dyDescent="0.25">
      <c r="A102" s="14" t="s">
        <v>189</v>
      </c>
      <c r="B102" s="14" t="s">
        <v>190</v>
      </c>
      <c r="C102" s="15">
        <f t="shared" si="4"/>
        <v>5.8659999999999997</v>
      </c>
      <c r="D102" s="14">
        <v>0.2</v>
      </c>
      <c r="E102" s="15">
        <v>0.1</v>
      </c>
      <c r="F102" s="15">
        <f t="shared" si="5"/>
        <v>3.1720000000000002</v>
      </c>
      <c r="G102" s="15">
        <v>0.2</v>
      </c>
      <c r="H102" s="15">
        <v>0.15</v>
      </c>
      <c r="I102" s="15">
        <v>2</v>
      </c>
      <c r="J102" s="15">
        <f t="shared" si="6"/>
        <v>0.31</v>
      </c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x14ac:dyDescent="0.25">
      <c r="A103" s="14" t="s">
        <v>191</v>
      </c>
      <c r="B103" s="14" t="s">
        <v>192</v>
      </c>
      <c r="C103" s="15">
        <f t="shared" si="4"/>
        <v>5.899</v>
      </c>
      <c r="D103" s="14">
        <v>0.2</v>
      </c>
      <c r="E103" s="15">
        <v>0.1</v>
      </c>
      <c r="F103" s="15">
        <f t="shared" si="5"/>
        <v>3.1720000000000002</v>
      </c>
      <c r="G103" s="15">
        <v>0.2</v>
      </c>
      <c r="H103" s="15">
        <v>0.15</v>
      </c>
      <c r="I103" s="15">
        <v>2</v>
      </c>
      <c r="J103" s="15">
        <f t="shared" si="6"/>
        <v>0.31</v>
      </c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x14ac:dyDescent="0.25">
      <c r="A104" s="14" t="s">
        <v>193</v>
      </c>
      <c r="B104" s="14" t="s">
        <v>194</v>
      </c>
      <c r="C104" s="15">
        <f t="shared" si="4"/>
        <v>5.899</v>
      </c>
      <c r="D104" s="14">
        <v>0.2</v>
      </c>
      <c r="E104" s="15">
        <v>0.1</v>
      </c>
      <c r="F104" s="15">
        <f t="shared" si="5"/>
        <v>3.1720000000000002</v>
      </c>
      <c r="G104" s="15">
        <v>0.2</v>
      </c>
      <c r="H104" s="15">
        <v>0.15</v>
      </c>
      <c r="I104" s="15">
        <v>2</v>
      </c>
      <c r="J104" s="15">
        <f t="shared" si="6"/>
        <v>0.31</v>
      </c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x14ac:dyDescent="0.25">
      <c r="A105" s="14" t="s">
        <v>195</v>
      </c>
      <c r="B105" s="14" t="s">
        <v>196</v>
      </c>
      <c r="C105" s="15">
        <f t="shared" si="4"/>
        <v>5.899</v>
      </c>
      <c r="D105" s="14">
        <v>0.2</v>
      </c>
      <c r="E105" s="15">
        <v>0.1</v>
      </c>
      <c r="F105" s="15">
        <f t="shared" si="5"/>
        <v>3.0489999999999999</v>
      </c>
      <c r="G105" s="15">
        <v>0.2</v>
      </c>
      <c r="H105" s="15">
        <v>0.15</v>
      </c>
      <c r="I105" s="15">
        <v>2</v>
      </c>
      <c r="J105" s="15">
        <f t="shared" si="6"/>
        <v>0.3</v>
      </c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x14ac:dyDescent="0.25">
      <c r="A106" s="14" t="s">
        <v>197</v>
      </c>
      <c r="B106" s="14" t="s">
        <v>198</v>
      </c>
      <c r="C106" s="15">
        <f t="shared" si="4"/>
        <v>5.742</v>
      </c>
      <c r="D106" s="14">
        <v>0.2</v>
      </c>
      <c r="E106" s="15">
        <v>0.1</v>
      </c>
      <c r="F106" s="15">
        <f t="shared" si="5"/>
        <v>2.8</v>
      </c>
      <c r="G106" s="15">
        <v>0.2</v>
      </c>
      <c r="H106" s="15">
        <v>0.15</v>
      </c>
      <c r="I106" s="15">
        <v>2</v>
      </c>
      <c r="J106" s="15">
        <f t="shared" si="6"/>
        <v>0.28000000000000003</v>
      </c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34.9" customHeight="1" x14ac:dyDescent="0.25">
      <c r="A107" s="14" t="s">
        <v>199</v>
      </c>
      <c r="B107" s="14" t="s">
        <v>200</v>
      </c>
      <c r="C107" s="15">
        <f t="shared" si="4"/>
        <v>5.282</v>
      </c>
      <c r="D107" s="14">
        <v>0.2</v>
      </c>
      <c r="E107" s="15">
        <v>0.1</v>
      </c>
      <c r="F107" s="15">
        <f t="shared" si="5"/>
        <v>2.75</v>
      </c>
      <c r="G107" s="15">
        <v>0.2</v>
      </c>
      <c r="H107" s="15">
        <v>0.15</v>
      </c>
      <c r="I107" s="15">
        <v>2</v>
      </c>
      <c r="J107" s="15">
        <f t="shared" si="6"/>
        <v>0.27</v>
      </c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x14ac:dyDescent="0.25">
      <c r="A108" s="14" t="s">
        <v>201</v>
      </c>
      <c r="B108" s="14" t="s">
        <v>202</v>
      </c>
      <c r="C108" s="15">
        <f t="shared" si="4"/>
        <v>5</v>
      </c>
      <c r="D108" s="14">
        <v>0.2</v>
      </c>
      <c r="E108" s="15">
        <v>0.1</v>
      </c>
      <c r="F108" s="15">
        <f t="shared" si="5"/>
        <v>2.7959999999999998</v>
      </c>
      <c r="G108" s="15">
        <v>0.2</v>
      </c>
      <c r="H108" s="15">
        <v>0.15</v>
      </c>
      <c r="I108" s="15">
        <v>2</v>
      </c>
      <c r="J108" s="15">
        <f t="shared" si="6"/>
        <v>0.27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x14ac:dyDescent="0.25">
      <c r="A109" s="14" t="s">
        <v>203</v>
      </c>
      <c r="B109" s="14" t="s">
        <v>204</v>
      </c>
      <c r="C109" s="15">
        <f t="shared" si="4"/>
        <v>5</v>
      </c>
      <c r="D109" s="14">
        <v>0.2</v>
      </c>
      <c r="E109" s="15">
        <v>0.1</v>
      </c>
      <c r="F109" s="15">
        <f t="shared" si="5"/>
        <v>2.7719999999999998</v>
      </c>
      <c r="G109" s="15">
        <v>0.2</v>
      </c>
      <c r="H109" s="15">
        <v>0.15</v>
      </c>
      <c r="I109" s="15">
        <v>2</v>
      </c>
      <c r="J109" s="15">
        <f t="shared" si="6"/>
        <v>0.27</v>
      </c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x14ac:dyDescent="0.25">
      <c r="A110" s="14" t="s">
        <v>205</v>
      </c>
      <c r="B110" s="14" t="s">
        <v>206</v>
      </c>
      <c r="C110" s="15">
        <f t="shared" si="4"/>
        <v>5</v>
      </c>
      <c r="D110" s="14">
        <v>0.2</v>
      </c>
      <c r="E110" s="15">
        <v>0.1</v>
      </c>
      <c r="F110" s="15">
        <f t="shared" si="5"/>
        <v>2.8</v>
      </c>
      <c r="G110" s="15">
        <v>0.2</v>
      </c>
      <c r="H110" s="15">
        <v>0.15</v>
      </c>
      <c r="I110" s="15">
        <v>2</v>
      </c>
      <c r="J110" s="15">
        <f t="shared" si="6"/>
        <v>0.27</v>
      </c>
      <c r="K110" s="6"/>
      <c r="L110" s="6"/>
      <c r="M110" s="6"/>
      <c r="N110" s="6"/>
      <c r="X110" s="6"/>
      <c r="Y110" s="6"/>
      <c r="Z110" s="6"/>
    </row>
    <row r="111" spans="1:26" ht="15.75" x14ac:dyDescent="0.25">
      <c r="A111" s="14" t="s">
        <v>207</v>
      </c>
      <c r="B111" s="14" t="s">
        <v>208</v>
      </c>
      <c r="C111" s="15">
        <f t="shared" si="4"/>
        <v>5</v>
      </c>
      <c r="D111" s="14">
        <v>0.2</v>
      </c>
      <c r="E111" s="15">
        <v>0.1</v>
      </c>
      <c r="F111" s="15">
        <f t="shared" si="5"/>
        <v>2.8</v>
      </c>
      <c r="G111" s="15">
        <v>0.2</v>
      </c>
      <c r="H111" s="15">
        <v>0.15</v>
      </c>
      <c r="I111" s="15">
        <v>2</v>
      </c>
      <c r="J111" s="15">
        <f t="shared" si="6"/>
        <v>0.27</v>
      </c>
      <c r="K111" s="6"/>
      <c r="L111" s="6"/>
      <c r="M111" s="6"/>
      <c r="N111" s="6"/>
      <c r="X111" s="6"/>
      <c r="Y111" s="6"/>
      <c r="Z111" s="6"/>
    </row>
    <row r="112" spans="1:26" ht="15.75" x14ac:dyDescent="0.25">
      <c r="A112" s="14" t="s">
        <v>209</v>
      </c>
      <c r="B112" s="14" t="s">
        <v>210</v>
      </c>
      <c r="C112" s="15">
        <f t="shared" si="4"/>
        <v>5</v>
      </c>
      <c r="D112" s="14">
        <v>0.2</v>
      </c>
      <c r="E112" s="15">
        <v>0.1</v>
      </c>
      <c r="F112" s="15">
        <f t="shared" si="5"/>
        <v>2.8</v>
      </c>
      <c r="G112" s="15">
        <v>0.2</v>
      </c>
      <c r="H112" s="15">
        <v>0.15</v>
      </c>
      <c r="I112" s="15">
        <v>2</v>
      </c>
      <c r="J112" s="15">
        <f t="shared" si="6"/>
        <v>0.27</v>
      </c>
      <c r="K112" s="6"/>
      <c r="L112" s="6"/>
      <c r="M112" s="6"/>
      <c r="N112" s="6"/>
      <c r="X112" s="6"/>
      <c r="Y112" s="6"/>
      <c r="Z112" s="6"/>
    </row>
    <row r="113" spans="1:26" ht="15.75" x14ac:dyDescent="0.25">
      <c r="A113" s="14" t="s">
        <v>211</v>
      </c>
      <c r="B113" s="14" t="s">
        <v>212</v>
      </c>
      <c r="C113" s="15">
        <f t="shared" si="4"/>
        <v>5</v>
      </c>
      <c r="D113" s="14">
        <v>0.2</v>
      </c>
      <c r="E113" s="15">
        <v>0.1</v>
      </c>
      <c r="F113" s="15">
        <f t="shared" si="5"/>
        <v>2.8</v>
      </c>
      <c r="G113" s="15">
        <v>0.2</v>
      </c>
      <c r="H113" s="15">
        <v>0.15</v>
      </c>
      <c r="I113" s="15">
        <v>2</v>
      </c>
      <c r="J113" s="15">
        <f t="shared" si="6"/>
        <v>0.27</v>
      </c>
      <c r="K113" s="6"/>
      <c r="L113" s="6"/>
      <c r="M113" s="6"/>
      <c r="N113" s="6"/>
      <c r="X113" s="6"/>
      <c r="Y113" s="6"/>
      <c r="Z113" s="6"/>
    </row>
    <row r="114" spans="1:26" ht="15.75" x14ac:dyDescent="0.25">
      <c r="A114" s="14" t="s">
        <v>213</v>
      </c>
      <c r="B114" s="14" t="s">
        <v>214</v>
      </c>
      <c r="C114" s="15">
        <f t="shared" si="4"/>
        <v>5</v>
      </c>
      <c r="D114" s="14">
        <v>0.2</v>
      </c>
      <c r="E114" s="15">
        <v>0.1</v>
      </c>
      <c r="F114" s="15">
        <f t="shared" si="5"/>
        <v>2.8</v>
      </c>
      <c r="G114" s="15">
        <v>0.2</v>
      </c>
      <c r="H114" s="15">
        <v>0.15</v>
      </c>
      <c r="I114" s="15">
        <v>2</v>
      </c>
      <c r="J114" s="15">
        <f t="shared" si="6"/>
        <v>0.27</v>
      </c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x14ac:dyDescent="0.25">
      <c r="A115" s="14" t="s">
        <v>215</v>
      </c>
      <c r="B115" s="14" t="s">
        <v>216</v>
      </c>
      <c r="C115" s="15">
        <f t="shared" si="4"/>
        <v>5</v>
      </c>
      <c r="D115" s="14">
        <v>0.2</v>
      </c>
      <c r="E115" s="15">
        <v>0.1</v>
      </c>
      <c r="F115" s="15">
        <f t="shared" si="5"/>
        <v>2.8</v>
      </c>
      <c r="G115" s="15">
        <v>0.2</v>
      </c>
      <c r="H115" s="15">
        <v>0.15</v>
      </c>
      <c r="I115" s="15">
        <v>2</v>
      </c>
      <c r="J115" s="15">
        <f t="shared" si="6"/>
        <v>0.27</v>
      </c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x14ac:dyDescent="0.25">
      <c r="A116" s="14" t="s">
        <v>217</v>
      </c>
      <c r="B116" s="14" t="s">
        <v>218</v>
      </c>
      <c r="C116" s="15">
        <f t="shared" si="4"/>
        <v>5</v>
      </c>
      <c r="D116" s="14">
        <v>0.2</v>
      </c>
      <c r="E116" s="15">
        <v>0.1</v>
      </c>
      <c r="F116" s="15">
        <f t="shared" si="5"/>
        <v>2.8</v>
      </c>
      <c r="G116" s="15">
        <v>0.2</v>
      </c>
      <c r="H116" s="15">
        <v>0.15</v>
      </c>
      <c r="I116" s="15">
        <v>2</v>
      </c>
      <c r="J116" s="15">
        <f t="shared" si="6"/>
        <v>0.27</v>
      </c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x14ac:dyDescent="0.25">
      <c r="A117" s="14" t="s">
        <v>219</v>
      </c>
      <c r="B117" s="14" t="s">
        <v>220</v>
      </c>
      <c r="C117" s="15">
        <f t="shared" si="4"/>
        <v>5</v>
      </c>
      <c r="D117" s="14">
        <v>0.2</v>
      </c>
      <c r="E117" s="15">
        <v>0.1</v>
      </c>
      <c r="F117" s="15">
        <f t="shared" si="5"/>
        <v>2.8</v>
      </c>
      <c r="G117" s="15">
        <v>0.2</v>
      </c>
      <c r="H117" s="15">
        <v>0.15</v>
      </c>
      <c r="I117" s="15">
        <v>2</v>
      </c>
      <c r="J117" s="15">
        <f t="shared" si="6"/>
        <v>0.27</v>
      </c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x14ac:dyDescent="0.25">
      <c r="A118" s="14" t="s">
        <v>221</v>
      </c>
      <c r="B118" s="14" t="s">
        <v>222</v>
      </c>
      <c r="C118" s="15">
        <f t="shared" si="4"/>
        <v>5</v>
      </c>
      <c r="D118" s="14">
        <v>0.2</v>
      </c>
      <c r="E118" s="15">
        <v>0.1</v>
      </c>
      <c r="F118" s="15">
        <f t="shared" si="5"/>
        <v>2.8</v>
      </c>
      <c r="G118" s="15">
        <v>0.2</v>
      </c>
      <c r="H118" s="15">
        <v>0.15</v>
      </c>
      <c r="I118" s="15">
        <v>2</v>
      </c>
      <c r="J118" s="15">
        <f t="shared" si="6"/>
        <v>0.27</v>
      </c>
    </row>
    <row r="119" spans="1:26" x14ac:dyDescent="0.25">
      <c r="A119" s="14" t="s">
        <v>223</v>
      </c>
      <c r="B119" s="14" t="s">
        <v>224</v>
      </c>
      <c r="C119" s="15">
        <f t="shared" si="4"/>
        <v>5</v>
      </c>
      <c r="D119" s="14">
        <v>0.2</v>
      </c>
      <c r="E119" s="15">
        <v>0.1</v>
      </c>
      <c r="F119" s="15">
        <f t="shared" si="5"/>
        <v>2.8</v>
      </c>
      <c r="G119" s="15">
        <v>0.2</v>
      </c>
      <c r="H119" s="15">
        <v>0.15</v>
      </c>
      <c r="I119" s="15">
        <v>2</v>
      </c>
      <c r="J119" s="15">
        <f t="shared" si="6"/>
        <v>0.27</v>
      </c>
    </row>
    <row r="120" spans="1:26" x14ac:dyDescent="0.25">
      <c r="A120" s="14" t="s">
        <v>225</v>
      </c>
      <c r="B120" s="14" t="s">
        <v>226</v>
      </c>
      <c r="C120" s="15">
        <f t="shared" si="4"/>
        <v>5</v>
      </c>
      <c r="D120" s="14">
        <v>0.2</v>
      </c>
      <c r="E120" s="15">
        <v>0.1</v>
      </c>
      <c r="F120" s="15">
        <f t="shared" si="5"/>
        <v>2.8</v>
      </c>
      <c r="G120" s="15">
        <v>0.2</v>
      </c>
      <c r="H120" s="15">
        <v>0.15</v>
      </c>
      <c r="I120" s="15">
        <v>2</v>
      </c>
      <c r="J120" s="15">
        <f t="shared" si="6"/>
        <v>0.27</v>
      </c>
    </row>
    <row r="121" spans="1:26" x14ac:dyDescent="0.25">
      <c r="A121" s="14" t="s">
        <v>227</v>
      </c>
      <c r="B121" s="14" t="s">
        <v>228</v>
      </c>
      <c r="C121" s="15">
        <f t="shared" si="4"/>
        <v>5</v>
      </c>
      <c r="D121" s="14">
        <v>0.2</v>
      </c>
      <c r="E121" s="15">
        <v>0.1</v>
      </c>
      <c r="F121" s="15">
        <f t="shared" si="5"/>
        <v>2.8</v>
      </c>
      <c r="G121" s="15">
        <v>0.2</v>
      </c>
      <c r="H121" s="15">
        <v>0.15</v>
      </c>
      <c r="I121" s="15">
        <v>2</v>
      </c>
      <c r="J121" s="15">
        <f t="shared" si="6"/>
        <v>0.27</v>
      </c>
    </row>
    <row r="122" spans="1:26" x14ac:dyDescent="0.25">
      <c r="A122" s="14" t="s">
        <v>229</v>
      </c>
      <c r="B122" s="14" t="s">
        <v>230</v>
      </c>
      <c r="C122" s="15">
        <f t="shared" si="4"/>
        <v>5</v>
      </c>
      <c r="D122" s="14">
        <v>0.2</v>
      </c>
      <c r="E122" s="15">
        <v>0.1</v>
      </c>
      <c r="F122" s="15">
        <f t="shared" si="5"/>
        <v>2.8</v>
      </c>
      <c r="G122" s="15">
        <v>0.2</v>
      </c>
      <c r="H122" s="15">
        <v>0.15</v>
      </c>
      <c r="I122" s="15">
        <v>2</v>
      </c>
      <c r="J122" s="15">
        <f t="shared" si="6"/>
        <v>0.27</v>
      </c>
    </row>
    <row r="123" spans="1:26" x14ac:dyDescent="0.25">
      <c r="A123" s="14" t="s">
        <v>231</v>
      </c>
      <c r="B123" s="14" t="s">
        <v>232</v>
      </c>
      <c r="C123" s="15">
        <f t="shared" si="4"/>
        <v>5</v>
      </c>
      <c r="D123" s="14">
        <v>0.2</v>
      </c>
      <c r="E123" s="15">
        <v>0.1</v>
      </c>
      <c r="F123" s="15">
        <f t="shared" si="5"/>
        <v>2.8</v>
      </c>
      <c r="G123" s="15">
        <v>0.2</v>
      </c>
      <c r="H123" s="15">
        <v>0.15</v>
      </c>
      <c r="I123" s="15">
        <v>2</v>
      </c>
      <c r="J123" s="15">
        <f t="shared" si="6"/>
        <v>0.27</v>
      </c>
    </row>
    <row r="124" spans="1:26" x14ac:dyDescent="0.25">
      <c r="A124" s="14" t="s">
        <v>233</v>
      </c>
      <c r="B124" s="14" t="s">
        <v>234</v>
      </c>
      <c r="C124" s="15">
        <f t="shared" si="4"/>
        <v>5</v>
      </c>
      <c r="D124" s="14">
        <v>0.2</v>
      </c>
      <c r="E124" s="15">
        <v>0.1</v>
      </c>
      <c r="F124" s="15">
        <f t="shared" si="5"/>
        <v>2.8</v>
      </c>
      <c r="G124" s="15">
        <v>0.2</v>
      </c>
      <c r="H124" s="15">
        <v>0.15</v>
      </c>
      <c r="I124" s="15">
        <v>2</v>
      </c>
      <c r="J124" s="15">
        <f t="shared" si="6"/>
        <v>0.27</v>
      </c>
    </row>
    <row r="125" spans="1:26" x14ac:dyDescent="0.25">
      <c r="A125" s="14" t="s">
        <v>235</v>
      </c>
      <c r="B125" s="14" t="s">
        <v>236</v>
      </c>
      <c r="C125" s="15">
        <f t="shared" si="4"/>
        <v>5</v>
      </c>
      <c r="D125" s="14">
        <v>0.2</v>
      </c>
      <c r="E125" s="15">
        <v>0.1</v>
      </c>
      <c r="F125" s="15">
        <f t="shared" si="5"/>
        <v>2.8</v>
      </c>
      <c r="G125" s="15">
        <v>0.2</v>
      </c>
      <c r="H125" s="15">
        <v>0.15</v>
      </c>
      <c r="I125" s="15">
        <v>2</v>
      </c>
      <c r="J125" s="15">
        <f t="shared" si="6"/>
        <v>0.27</v>
      </c>
    </row>
    <row r="126" spans="1:26" x14ac:dyDescent="0.25">
      <c r="A126" s="14" t="s">
        <v>237</v>
      </c>
      <c r="B126" s="14" t="s">
        <v>238</v>
      </c>
      <c r="C126" s="15">
        <f t="shared" si="4"/>
        <v>5</v>
      </c>
      <c r="D126" s="14">
        <v>0.2</v>
      </c>
      <c r="E126" s="15">
        <v>0.1</v>
      </c>
      <c r="F126" s="15">
        <f t="shared" si="5"/>
        <v>2.8</v>
      </c>
      <c r="G126" s="15">
        <v>0.2</v>
      </c>
      <c r="H126" s="15">
        <v>0.15</v>
      </c>
      <c r="I126" s="15">
        <v>2</v>
      </c>
      <c r="J126" s="15">
        <f t="shared" si="6"/>
        <v>0.27</v>
      </c>
    </row>
    <row r="127" spans="1:26" x14ac:dyDescent="0.25">
      <c r="A127" s="14" t="s">
        <v>239</v>
      </c>
      <c r="B127" s="14" t="s">
        <v>240</v>
      </c>
      <c r="C127" s="15">
        <f t="shared" si="4"/>
        <v>5</v>
      </c>
      <c r="D127" s="14">
        <v>0.2</v>
      </c>
      <c r="E127" s="15">
        <v>0.1</v>
      </c>
      <c r="F127" s="15">
        <f t="shared" si="5"/>
        <v>2.8</v>
      </c>
      <c r="G127" s="15">
        <v>0.2</v>
      </c>
      <c r="H127" s="15">
        <v>0.15</v>
      </c>
      <c r="I127" s="15">
        <v>2</v>
      </c>
      <c r="J127" s="15">
        <f t="shared" si="6"/>
        <v>0.27</v>
      </c>
    </row>
    <row r="128" spans="1:26" x14ac:dyDescent="0.25">
      <c r="A128" s="14" t="s">
        <v>241</v>
      </c>
      <c r="B128" s="14" t="s">
        <v>242</v>
      </c>
      <c r="C128" s="15">
        <f t="shared" si="4"/>
        <v>5</v>
      </c>
      <c r="D128" s="14">
        <v>0.2</v>
      </c>
      <c r="E128" s="15">
        <v>0.1</v>
      </c>
      <c r="F128" s="15">
        <f t="shared" si="5"/>
        <v>2.8</v>
      </c>
      <c r="G128" s="15">
        <v>0.2</v>
      </c>
      <c r="H128" s="15">
        <v>0.15</v>
      </c>
      <c r="I128" s="15">
        <v>2</v>
      </c>
      <c r="J128" s="15">
        <f t="shared" si="6"/>
        <v>0.27</v>
      </c>
    </row>
    <row r="129" spans="1:10" x14ac:dyDescent="0.25">
      <c r="A129" s="14" t="s">
        <v>243</v>
      </c>
      <c r="B129" s="14" t="s">
        <v>244</v>
      </c>
      <c r="C129" s="15">
        <f t="shared" si="4"/>
        <v>5</v>
      </c>
      <c r="D129" s="14">
        <v>0.2</v>
      </c>
      <c r="E129" s="15">
        <v>0.1</v>
      </c>
      <c r="F129" s="15">
        <f t="shared" si="5"/>
        <v>2.8</v>
      </c>
      <c r="G129" s="15">
        <v>0.2</v>
      </c>
      <c r="H129" s="15">
        <v>0.15</v>
      </c>
      <c r="I129" s="15">
        <v>2</v>
      </c>
      <c r="J129" s="15">
        <f t="shared" si="6"/>
        <v>0.27</v>
      </c>
    </row>
    <row r="130" spans="1:10" x14ac:dyDescent="0.25">
      <c r="A130" s="14" t="s">
        <v>245</v>
      </c>
      <c r="B130" s="14" t="s">
        <v>246</v>
      </c>
      <c r="C130" s="15">
        <f t="shared" si="4"/>
        <v>5</v>
      </c>
      <c r="D130" s="14">
        <v>0.2</v>
      </c>
      <c r="E130" s="15">
        <v>0.1</v>
      </c>
      <c r="F130" s="15">
        <f t="shared" si="5"/>
        <v>2.8</v>
      </c>
      <c r="G130" s="15">
        <v>0.2</v>
      </c>
      <c r="H130" s="15">
        <v>0.15</v>
      </c>
      <c r="I130" s="15">
        <v>2</v>
      </c>
      <c r="J130" s="15">
        <f t="shared" si="6"/>
        <v>0.27</v>
      </c>
    </row>
    <row r="131" spans="1:10" x14ac:dyDescent="0.25">
      <c r="A131" s="14" t="s">
        <v>247</v>
      </c>
      <c r="B131" s="14" t="s">
        <v>248</v>
      </c>
      <c r="C131" s="15">
        <f t="shared" si="4"/>
        <v>5</v>
      </c>
      <c r="D131" s="14">
        <v>0.2</v>
      </c>
      <c r="E131" s="15">
        <v>0.1</v>
      </c>
      <c r="F131" s="15">
        <f t="shared" si="5"/>
        <v>2.8</v>
      </c>
      <c r="G131" s="15">
        <v>0.2</v>
      </c>
      <c r="H131" s="15">
        <v>0.15</v>
      </c>
      <c r="I131" s="15">
        <v>2</v>
      </c>
      <c r="J131" s="15">
        <f t="shared" si="6"/>
        <v>0.27</v>
      </c>
    </row>
    <row r="132" spans="1:10" x14ac:dyDescent="0.25">
      <c r="A132" s="14" t="s">
        <v>249</v>
      </c>
      <c r="B132" s="14" t="s">
        <v>250</v>
      </c>
      <c r="C132" s="15">
        <f t="shared" si="4"/>
        <v>5</v>
      </c>
      <c r="D132" s="14">
        <v>0.2</v>
      </c>
      <c r="E132" s="15">
        <v>0.1</v>
      </c>
      <c r="F132" s="15">
        <f t="shared" si="5"/>
        <v>2.8</v>
      </c>
      <c r="G132" s="15">
        <v>0.2</v>
      </c>
      <c r="H132" s="15">
        <v>0.15</v>
      </c>
      <c r="I132" s="15">
        <v>2</v>
      </c>
      <c r="J132" s="15">
        <f t="shared" si="6"/>
        <v>0.27</v>
      </c>
    </row>
    <row r="133" spans="1:10" x14ac:dyDescent="0.25">
      <c r="A133" s="14" t="s">
        <v>251</v>
      </c>
      <c r="B133" s="14" t="s">
        <v>252</v>
      </c>
      <c r="C133" s="15">
        <f t="shared" si="4"/>
        <v>5.5469999999999997</v>
      </c>
      <c r="D133" s="14">
        <v>0.2</v>
      </c>
      <c r="E133" s="15">
        <v>0.1</v>
      </c>
      <c r="F133" s="15">
        <f t="shared" si="5"/>
        <v>2.8344999999999998</v>
      </c>
      <c r="G133" s="15">
        <v>0.2</v>
      </c>
      <c r="H133" s="15">
        <v>0.15</v>
      </c>
      <c r="I133" s="15">
        <v>2</v>
      </c>
      <c r="J133" s="15">
        <f t="shared" si="6"/>
        <v>0.28000000000000003</v>
      </c>
    </row>
    <row r="134" spans="1:10" x14ac:dyDescent="0.25">
      <c r="A134" s="14" t="s">
        <v>253</v>
      </c>
      <c r="B134" s="14" t="s">
        <v>254</v>
      </c>
      <c r="C134" s="15">
        <f t="shared" si="4"/>
        <v>6</v>
      </c>
      <c r="D134" s="14">
        <v>0.2</v>
      </c>
      <c r="E134" s="15">
        <v>0.1</v>
      </c>
      <c r="F134" s="15">
        <f t="shared" si="5"/>
        <v>2.782</v>
      </c>
      <c r="G134" s="15">
        <v>0.2</v>
      </c>
      <c r="H134" s="15">
        <v>0.15</v>
      </c>
      <c r="I134" s="15">
        <v>2</v>
      </c>
      <c r="J134" s="15">
        <f t="shared" si="6"/>
        <v>0.28999999999999998</v>
      </c>
    </row>
    <row r="135" spans="1:10" x14ac:dyDescent="0.25">
      <c r="A135" s="14" t="s">
        <v>255</v>
      </c>
      <c r="B135" s="14" t="s">
        <v>256</v>
      </c>
      <c r="C135" s="15">
        <f t="shared" si="4"/>
        <v>6.35</v>
      </c>
      <c r="D135" s="14">
        <v>0.2</v>
      </c>
      <c r="E135" s="15">
        <v>0.1</v>
      </c>
      <c r="F135" s="15">
        <f t="shared" si="5"/>
        <v>2.61</v>
      </c>
      <c r="G135" s="15">
        <v>0.2</v>
      </c>
      <c r="H135" s="15">
        <v>0.15</v>
      </c>
      <c r="I135" s="15">
        <v>2</v>
      </c>
      <c r="J135" s="15">
        <f t="shared" si="6"/>
        <v>0.28000000000000003</v>
      </c>
    </row>
    <row r="136" spans="1:10" x14ac:dyDescent="0.25">
      <c r="A136" s="14" t="s">
        <v>257</v>
      </c>
      <c r="B136" s="14" t="s">
        <v>258</v>
      </c>
      <c r="C136" s="15">
        <f t="shared" si="4"/>
        <v>6.35</v>
      </c>
      <c r="D136" s="14">
        <v>0.2</v>
      </c>
      <c r="E136" s="15">
        <v>0.1</v>
      </c>
      <c r="F136" s="15">
        <f t="shared" si="5"/>
        <v>2</v>
      </c>
      <c r="G136" s="15">
        <v>0.2</v>
      </c>
      <c r="H136" s="15">
        <v>0.15</v>
      </c>
      <c r="I136" s="15">
        <v>2</v>
      </c>
      <c r="J136" s="15">
        <f t="shared" si="6"/>
        <v>0.25</v>
      </c>
    </row>
    <row r="137" spans="1:10" x14ac:dyDescent="0.25">
      <c r="A137" s="14" t="s">
        <v>259</v>
      </c>
      <c r="B137" s="14" t="s">
        <v>260</v>
      </c>
      <c r="C137" s="15">
        <f t="shared" si="4"/>
        <v>6.35</v>
      </c>
      <c r="D137" s="14">
        <v>0.2</v>
      </c>
      <c r="E137" s="15">
        <v>0.1</v>
      </c>
      <c r="F137" s="15">
        <f t="shared" si="5"/>
        <v>2.0270000000000001</v>
      </c>
      <c r="G137" s="15">
        <v>0.2</v>
      </c>
      <c r="H137" s="15">
        <v>0.15</v>
      </c>
      <c r="I137" s="15">
        <v>2</v>
      </c>
      <c r="J137" s="15">
        <f t="shared" si="6"/>
        <v>0.25</v>
      </c>
    </row>
    <row r="138" spans="1:10" x14ac:dyDescent="0.25">
      <c r="A138" s="14" t="s">
        <v>261</v>
      </c>
      <c r="B138" s="14" t="s">
        <v>262</v>
      </c>
      <c r="C138" s="15">
        <f t="shared" si="4"/>
        <v>6.35</v>
      </c>
      <c r="D138" s="14">
        <v>0.2</v>
      </c>
      <c r="E138" s="15">
        <v>0.1</v>
      </c>
      <c r="F138" s="15">
        <f t="shared" si="5"/>
        <v>2.0409999999999999</v>
      </c>
      <c r="G138" s="15">
        <v>0.2</v>
      </c>
      <c r="H138" s="15">
        <v>0.15</v>
      </c>
      <c r="I138" s="15">
        <v>2</v>
      </c>
      <c r="J138" s="15">
        <f t="shared" si="6"/>
        <v>0.25</v>
      </c>
    </row>
    <row r="139" spans="1:10" x14ac:dyDescent="0.25">
      <c r="A139" s="14" t="s">
        <v>263</v>
      </c>
      <c r="B139" s="14" t="s">
        <v>264</v>
      </c>
      <c r="C139" s="15">
        <f t="shared" si="4"/>
        <v>6.35</v>
      </c>
      <c r="D139" s="14">
        <v>0.2</v>
      </c>
      <c r="E139" s="15">
        <v>0.1</v>
      </c>
      <c r="F139" s="15">
        <f t="shared" si="5"/>
        <v>2.008</v>
      </c>
      <c r="G139" s="15">
        <v>0.2</v>
      </c>
      <c r="H139" s="15">
        <v>0.15</v>
      </c>
      <c r="I139" s="15">
        <v>2</v>
      </c>
      <c r="J139" s="15">
        <f t="shared" si="6"/>
        <v>0.25</v>
      </c>
    </row>
    <row r="140" spans="1:10" x14ac:dyDescent="0.25">
      <c r="A140" s="14" t="s">
        <v>265</v>
      </c>
      <c r="B140" s="14" t="s">
        <v>266</v>
      </c>
      <c r="C140" s="15">
        <f t="shared" si="4"/>
        <v>6.35</v>
      </c>
      <c r="D140" s="14">
        <v>0.2</v>
      </c>
      <c r="E140" s="15">
        <v>0.1</v>
      </c>
      <c r="F140" s="15">
        <f t="shared" si="5"/>
        <v>2.0270000000000001</v>
      </c>
      <c r="G140" s="15">
        <v>0.2</v>
      </c>
      <c r="H140" s="15">
        <v>0.15</v>
      </c>
      <c r="I140" s="15">
        <v>2</v>
      </c>
      <c r="J140" s="15">
        <f t="shared" si="6"/>
        <v>0.25</v>
      </c>
    </row>
    <row r="141" spans="1:10" x14ac:dyDescent="0.25">
      <c r="A141" s="14" t="s">
        <v>267</v>
      </c>
      <c r="B141" s="14" t="s">
        <v>268</v>
      </c>
      <c r="C141" s="15">
        <f t="shared" si="4"/>
        <v>6.35</v>
      </c>
      <c r="D141" s="14">
        <v>0.2</v>
      </c>
      <c r="E141" s="15">
        <v>0.1</v>
      </c>
      <c r="F141" s="15">
        <f t="shared" si="5"/>
        <v>2.008</v>
      </c>
      <c r="G141" s="15">
        <v>0.2</v>
      </c>
      <c r="H141" s="15">
        <v>0.15</v>
      </c>
      <c r="I141" s="15">
        <v>2</v>
      </c>
      <c r="J141" s="15">
        <f t="shared" si="6"/>
        <v>0.25</v>
      </c>
    </row>
    <row r="142" spans="1:10" x14ac:dyDescent="0.25">
      <c r="A142" s="14" t="s">
        <v>269</v>
      </c>
      <c r="B142" s="14" t="s">
        <v>270</v>
      </c>
      <c r="C142" s="15">
        <f t="shared" si="4"/>
        <v>6.35</v>
      </c>
      <c r="D142" s="14">
        <v>0.2</v>
      </c>
      <c r="E142" s="15">
        <v>0.1</v>
      </c>
      <c r="F142" s="15">
        <f t="shared" si="5"/>
        <v>2.0270000000000001</v>
      </c>
      <c r="G142" s="15">
        <v>0.2</v>
      </c>
      <c r="H142" s="15">
        <v>0.15</v>
      </c>
      <c r="I142" s="15">
        <v>2</v>
      </c>
      <c r="J142" s="15">
        <f t="shared" si="6"/>
        <v>0.25</v>
      </c>
    </row>
    <row r="143" spans="1:10" x14ac:dyDescent="0.25">
      <c r="A143" s="14" t="s">
        <v>271</v>
      </c>
      <c r="B143" s="14" t="s">
        <v>272</v>
      </c>
      <c r="C143" s="15">
        <f t="shared" si="4"/>
        <v>6.35</v>
      </c>
      <c r="D143" s="14">
        <v>0.2</v>
      </c>
      <c r="E143" s="15">
        <v>0.1</v>
      </c>
      <c r="F143" s="15">
        <f t="shared" si="5"/>
        <v>2.3330000000000002</v>
      </c>
      <c r="G143" s="15">
        <v>0.2</v>
      </c>
      <c r="H143" s="15">
        <v>0.15</v>
      </c>
      <c r="I143" s="15">
        <v>2</v>
      </c>
      <c r="J143" s="15">
        <f t="shared" si="6"/>
        <v>0.27</v>
      </c>
    </row>
    <row r="144" spans="1:10" x14ac:dyDescent="0.25">
      <c r="A144" s="14" t="s">
        <v>273</v>
      </c>
      <c r="B144" s="14" t="s">
        <v>274</v>
      </c>
      <c r="C144" s="15">
        <f t="shared" ref="C144:C183" si="7">VLOOKUP(B144,$B$551:$C$887,2,FALSE)</f>
        <v>6.35</v>
      </c>
      <c r="D144" s="14">
        <v>0.2</v>
      </c>
      <c r="E144" s="15">
        <v>0.1</v>
      </c>
      <c r="F144" s="15">
        <f t="shared" si="5"/>
        <v>2.8079999999999998</v>
      </c>
      <c r="G144" s="15">
        <v>0.2</v>
      </c>
      <c r="H144" s="15">
        <v>0.15</v>
      </c>
      <c r="I144" s="15">
        <v>2</v>
      </c>
      <c r="J144" s="15">
        <f t="shared" si="6"/>
        <v>0.3</v>
      </c>
    </row>
    <row r="145" spans="1:10" x14ac:dyDescent="0.25">
      <c r="A145" s="14" t="s">
        <v>275</v>
      </c>
      <c r="B145" s="14" t="s">
        <v>276</v>
      </c>
      <c r="C145" s="15">
        <f t="shared" si="7"/>
        <v>6.35</v>
      </c>
      <c r="D145" s="14">
        <v>0.2</v>
      </c>
      <c r="E145" s="15">
        <v>0.1</v>
      </c>
      <c r="F145" s="15">
        <f t="shared" ref="F145:F183" si="8">VLOOKUP(A145,$B$553:$S$886,18,FALSE)</f>
        <v>2.2189999999999999</v>
      </c>
      <c r="G145" s="15">
        <v>0.2</v>
      </c>
      <c r="H145" s="15">
        <v>0.15</v>
      </c>
      <c r="I145" s="15">
        <v>2</v>
      </c>
      <c r="J145" s="15">
        <f t="shared" si="6"/>
        <v>0.26</v>
      </c>
    </row>
    <row r="146" spans="1:10" x14ac:dyDescent="0.25">
      <c r="A146" s="14" t="s">
        <v>277</v>
      </c>
      <c r="B146" s="14" t="s">
        <v>278</v>
      </c>
      <c r="C146" s="15">
        <f t="shared" si="7"/>
        <v>6.35</v>
      </c>
      <c r="D146" s="14">
        <v>0.2</v>
      </c>
      <c r="E146" s="15">
        <v>0.1</v>
      </c>
      <c r="F146" s="15">
        <f t="shared" si="8"/>
        <v>1.609</v>
      </c>
      <c r="G146" s="15">
        <v>0.2</v>
      </c>
      <c r="H146" s="15">
        <v>0.15</v>
      </c>
      <c r="I146" s="15">
        <v>2</v>
      </c>
      <c r="J146" s="15">
        <f t="shared" ref="J146:J183" si="9">+ROUND((C146*D146*E146)+(F146*G146*H146*I146),2)</f>
        <v>0.22</v>
      </c>
    </row>
    <row r="147" spans="1:10" x14ac:dyDescent="0.25">
      <c r="A147" s="14" t="s">
        <v>279</v>
      </c>
      <c r="B147" s="14" t="s">
        <v>280</v>
      </c>
      <c r="C147" s="15">
        <f t="shared" si="7"/>
        <v>6.35</v>
      </c>
      <c r="D147" s="14">
        <v>0.2</v>
      </c>
      <c r="E147" s="15">
        <v>0.1</v>
      </c>
      <c r="F147" s="15">
        <f t="shared" si="8"/>
        <v>1.609</v>
      </c>
      <c r="G147" s="15">
        <v>0.2</v>
      </c>
      <c r="H147" s="15">
        <v>0.15</v>
      </c>
      <c r="I147" s="15">
        <v>2</v>
      </c>
      <c r="J147" s="15">
        <f t="shared" si="9"/>
        <v>0.22</v>
      </c>
    </row>
    <row r="148" spans="1:10" x14ac:dyDescent="0.25">
      <c r="A148" s="14" t="s">
        <v>281</v>
      </c>
      <c r="B148" s="14" t="s">
        <v>282</v>
      </c>
      <c r="C148" s="15">
        <f t="shared" si="7"/>
        <v>6.35</v>
      </c>
      <c r="D148" s="14">
        <v>0.2</v>
      </c>
      <c r="E148" s="15">
        <v>0.1</v>
      </c>
      <c r="F148" s="15">
        <f t="shared" si="8"/>
        <v>1.609</v>
      </c>
      <c r="G148" s="15">
        <v>0.2</v>
      </c>
      <c r="H148" s="15">
        <v>0.15</v>
      </c>
      <c r="I148" s="15">
        <v>2</v>
      </c>
      <c r="J148" s="15">
        <f t="shared" si="9"/>
        <v>0.22</v>
      </c>
    </row>
    <row r="149" spans="1:10" x14ac:dyDescent="0.25">
      <c r="A149" s="14" t="s">
        <v>283</v>
      </c>
      <c r="B149" s="14" t="s">
        <v>284</v>
      </c>
      <c r="C149" s="15">
        <f t="shared" si="7"/>
        <v>6.35</v>
      </c>
      <c r="D149" s="14">
        <v>0.2</v>
      </c>
      <c r="E149" s="15">
        <v>0.1</v>
      </c>
      <c r="F149" s="15">
        <f t="shared" si="8"/>
        <v>1.637</v>
      </c>
      <c r="G149" s="15">
        <v>0.2</v>
      </c>
      <c r="H149" s="15">
        <v>0.15</v>
      </c>
      <c r="I149" s="15">
        <v>2</v>
      </c>
      <c r="J149" s="15">
        <f t="shared" si="9"/>
        <v>0.23</v>
      </c>
    </row>
    <row r="150" spans="1:10" x14ac:dyDescent="0.25">
      <c r="A150" s="14" t="s">
        <v>285</v>
      </c>
      <c r="B150" s="14" t="s">
        <v>286</v>
      </c>
      <c r="C150" s="15">
        <f t="shared" si="7"/>
        <v>6.35</v>
      </c>
      <c r="D150" s="14">
        <v>0.2</v>
      </c>
      <c r="E150" s="15">
        <v>0.1</v>
      </c>
      <c r="F150" s="15">
        <f t="shared" si="8"/>
        <v>1.637</v>
      </c>
      <c r="G150" s="15">
        <v>0.2</v>
      </c>
      <c r="H150" s="15">
        <v>0.15</v>
      </c>
      <c r="I150" s="15">
        <v>2</v>
      </c>
      <c r="J150" s="15">
        <f t="shared" si="9"/>
        <v>0.23</v>
      </c>
    </row>
    <row r="151" spans="1:10" x14ac:dyDescent="0.25">
      <c r="A151" s="14" t="s">
        <v>287</v>
      </c>
      <c r="B151" s="14" t="s">
        <v>288</v>
      </c>
      <c r="C151" s="15">
        <f t="shared" si="7"/>
        <v>6.5739999999999998</v>
      </c>
      <c r="D151" s="14">
        <v>0.2</v>
      </c>
      <c r="E151" s="15">
        <v>0.1</v>
      </c>
      <c r="F151" s="15">
        <f t="shared" si="8"/>
        <v>2.0695999999999999</v>
      </c>
      <c r="G151" s="15">
        <v>0.2</v>
      </c>
      <c r="H151" s="15">
        <v>0.15</v>
      </c>
      <c r="I151" s="15">
        <v>2</v>
      </c>
      <c r="J151" s="15">
        <f t="shared" si="9"/>
        <v>0.26</v>
      </c>
    </row>
    <row r="152" spans="1:10" x14ac:dyDescent="0.25">
      <c r="A152" s="14" t="s">
        <v>289</v>
      </c>
      <c r="B152" s="14" t="s">
        <v>290</v>
      </c>
      <c r="C152" s="15">
        <f t="shared" si="7"/>
        <v>5.9720000000000004</v>
      </c>
      <c r="D152" s="14">
        <v>0.2</v>
      </c>
      <c r="E152" s="15">
        <v>0.1</v>
      </c>
      <c r="F152" s="15">
        <f t="shared" si="8"/>
        <v>2.8660000000000001</v>
      </c>
      <c r="G152" s="15">
        <v>0.2</v>
      </c>
      <c r="H152" s="15">
        <v>0.15</v>
      </c>
      <c r="I152" s="15">
        <v>2</v>
      </c>
      <c r="J152" s="15">
        <f t="shared" si="9"/>
        <v>0.28999999999999998</v>
      </c>
    </row>
    <row r="153" spans="1:10" x14ac:dyDescent="0.25">
      <c r="A153" s="14" t="s">
        <v>291</v>
      </c>
      <c r="B153" s="14" t="s">
        <v>292</v>
      </c>
      <c r="C153" s="15">
        <f t="shared" si="7"/>
        <v>5.3719999999999999</v>
      </c>
      <c r="D153" s="14">
        <v>0.2</v>
      </c>
      <c r="E153" s="15">
        <v>0.1</v>
      </c>
      <c r="F153" s="15">
        <f t="shared" si="8"/>
        <v>2.855</v>
      </c>
      <c r="G153" s="15">
        <v>0.2</v>
      </c>
      <c r="H153" s="15">
        <v>0.15</v>
      </c>
      <c r="I153" s="15">
        <v>2</v>
      </c>
      <c r="J153" s="15">
        <f t="shared" si="9"/>
        <v>0.28000000000000003</v>
      </c>
    </row>
    <row r="154" spans="1:10" x14ac:dyDescent="0.25">
      <c r="A154" s="14" t="s">
        <v>293</v>
      </c>
      <c r="B154" s="14" t="s">
        <v>294</v>
      </c>
      <c r="C154" s="15">
        <f t="shared" si="7"/>
        <v>5.3609999999999998</v>
      </c>
      <c r="D154" s="14">
        <v>0.2</v>
      </c>
      <c r="E154" s="15">
        <v>0.1</v>
      </c>
      <c r="F154" s="15">
        <f t="shared" si="8"/>
        <v>2.8224</v>
      </c>
      <c r="G154" s="15">
        <v>0.2</v>
      </c>
      <c r="H154" s="15">
        <v>0.15</v>
      </c>
      <c r="I154" s="15">
        <v>2</v>
      </c>
      <c r="J154" s="15">
        <f t="shared" si="9"/>
        <v>0.28000000000000003</v>
      </c>
    </row>
    <row r="155" spans="1:10" x14ac:dyDescent="0.25">
      <c r="A155" s="14" t="s">
        <v>295</v>
      </c>
      <c r="B155" s="14" t="s">
        <v>296</v>
      </c>
      <c r="C155" s="15">
        <f t="shared" si="7"/>
        <v>5.5</v>
      </c>
      <c r="D155" s="14">
        <v>0.2</v>
      </c>
      <c r="E155" s="15">
        <v>0.1</v>
      </c>
      <c r="F155" s="15">
        <f t="shared" si="8"/>
        <v>2.9380000000000002</v>
      </c>
      <c r="G155" s="15">
        <v>0.2</v>
      </c>
      <c r="H155" s="15">
        <v>0.15</v>
      </c>
      <c r="I155" s="15">
        <v>2</v>
      </c>
      <c r="J155" s="15">
        <f t="shared" si="9"/>
        <v>0.28999999999999998</v>
      </c>
    </row>
    <row r="156" spans="1:10" x14ac:dyDescent="0.25">
      <c r="A156" s="14" t="s">
        <v>297</v>
      </c>
      <c r="B156" s="14" t="s">
        <v>298</v>
      </c>
      <c r="C156" s="15">
        <f t="shared" si="7"/>
        <v>5.5</v>
      </c>
      <c r="D156" s="14">
        <v>0.2</v>
      </c>
      <c r="E156" s="15">
        <v>0.1</v>
      </c>
      <c r="F156" s="15">
        <f t="shared" si="8"/>
        <v>3.028</v>
      </c>
      <c r="G156" s="15">
        <v>0.2</v>
      </c>
      <c r="H156" s="15">
        <v>0.15</v>
      </c>
      <c r="I156" s="15">
        <v>2</v>
      </c>
      <c r="J156" s="15">
        <f t="shared" si="9"/>
        <v>0.28999999999999998</v>
      </c>
    </row>
    <row r="157" spans="1:10" x14ac:dyDescent="0.25">
      <c r="A157" s="14" t="s">
        <v>299</v>
      </c>
      <c r="B157" s="14" t="s">
        <v>300</v>
      </c>
      <c r="C157" s="15">
        <f t="shared" si="7"/>
        <v>5.5</v>
      </c>
      <c r="D157" s="14">
        <v>0.2</v>
      </c>
      <c r="E157" s="15">
        <v>0.1</v>
      </c>
      <c r="F157" s="15">
        <f t="shared" si="8"/>
        <v>3.0489999999999999</v>
      </c>
      <c r="G157" s="15">
        <v>0.2</v>
      </c>
      <c r="H157" s="15">
        <v>0.15</v>
      </c>
      <c r="I157" s="15">
        <v>2</v>
      </c>
      <c r="J157" s="15">
        <f t="shared" si="9"/>
        <v>0.28999999999999998</v>
      </c>
    </row>
    <row r="158" spans="1:10" x14ac:dyDescent="0.25">
      <c r="A158" s="14" t="s">
        <v>301</v>
      </c>
      <c r="B158" s="14" t="s">
        <v>302</v>
      </c>
      <c r="C158" s="15">
        <f t="shared" si="7"/>
        <v>5.5</v>
      </c>
      <c r="D158" s="14">
        <v>0.2</v>
      </c>
      <c r="E158" s="15">
        <v>0.1</v>
      </c>
      <c r="F158" s="15">
        <f t="shared" si="8"/>
        <v>3.0489999999999999</v>
      </c>
      <c r="G158" s="15">
        <v>0.2</v>
      </c>
      <c r="H158" s="15">
        <v>0.15</v>
      </c>
      <c r="I158" s="15">
        <v>2</v>
      </c>
      <c r="J158" s="15">
        <f t="shared" si="9"/>
        <v>0.28999999999999998</v>
      </c>
    </row>
    <row r="159" spans="1:10" x14ac:dyDescent="0.25">
      <c r="A159" s="14" t="s">
        <v>303</v>
      </c>
      <c r="B159" s="14" t="s">
        <v>304</v>
      </c>
      <c r="C159" s="15">
        <f t="shared" si="7"/>
        <v>5.5</v>
      </c>
      <c r="D159" s="14">
        <v>0.2</v>
      </c>
      <c r="E159" s="15">
        <v>0.1</v>
      </c>
      <c r="F159" s="15">
        <f t="shared" si="8"/>
        <v>3.0489999999999999</v>
      </c>
      <c r="G159" s="15">
        <v>0.2</v>
      </c>
      <c r="H159" s="15">
        <v>0.15</v>
      </c>
      <c r="I159" s="15">
        <v>2</v>
      </c>
      <c r="J159" s="15">
        <f t="shared" si="9"/>
        <v>0.28999999999999998</v>
      </c>
    </row>
    <row r="160" spans="1:10" x14ac:dyDescent="0.25">
      <c r="A160" s="14" t="s">
        <v>305</v>
      </c>
      <c r="B160" s="14" t="s">
        <v>306</v>
      </c>
      <c r="C160" s="15">
        <f t="shared" si="7"/>
        <v>5.5</v>
      </c>
      <c r="D160" s="14">
        <v>0.2</v>
      </c>
      <c r="E160" s="15">
        <v>0.1</v>
      </c>
      <c r="F160" s="15">
        <f t="shared" si="8"/>
        <v>3.0489999999999999</v>
      </c>
      <c r="G160" s="15">
        <v>0.2</v>
      </c>
      <c r="H160" s="15">
        <v>0.15</v>
      </c>
      <c r="I160" s="15">
        <v>2</v>
      </c>
      <c r="J160" s="15">
        <f t="shared" si="9"/>
        <v>0.28999999999999998</v>
      </c>
    </row>
    <row r="161" spans="1:10" x14ac:dyDescent="0.25">
      <c r="A161" s="14" t="s">
        <v>307</v>
      </c>
      <c r="B161" s="14" t="s">
        <v>308</v>
      </c>
      <c r="C161" s="15">
        <f t="shared" si="7"/>
        <v>5.5</v>
      </c>
      <c r="D161" s="14">
        <v>0.2</v>
      </c>
      <c r="E161" s="15">
        <v>0.1</v>
      </c>
      <c r="F161" s="15">
        <f t="shared" si="8"/>
        <v>3.0489999999999999</v>
      </c>
      <c r="G161" s="15">
        <v>0.2</v>
      </c>
      <c r="H161" s="15">
        <v>0.15</v>
      </c>
      <c r="I161" s="15">
        <v>2</v>
      </c>
      <c r="J161" s="15">
        <f t="shared" si="9"/>
        <v>0.28999999999999998</v>
      </c>
    </row>
    <row r="162" spans="1:10" x14ac:dyDescent="0.25">
      <c r="A162" s="14" t="s">
        <v>309</v>
      </c>
      <c r="B162" s="14" t="s">
        <v>310</v>
      </c>
      <c r="C162" s="15">
        <f t="shared" si="7"/>
        <v>5.5</v>
      </c>
      <c r="D162" s="14">
        <v>0.2</v>
      </c>
      <c r="E162" s="15">
        <v>0.1</v>
      </c>
      <c r="F162" s="15">
        <f t="shared" si="8"/>
        <v>3.0489999999999999</v>
      </c>
      <c r="G162" s="15">
        <v>0.2</v>
      </c>
      <c r="H162" s="15">
        <v>0.15</v>
      </c>
      <c r="I162" s="15">
        <v>2</v>
      </c>
      <c r="J162" s="15">
        <f t="shared" si="9"/>
        <v>0.28999999999999998</v>
      </c>
    </row>
    <row r="163" spans="1:10" x14ac:dyDescent="0.25">
      <c r="A163" s="14" t="s">
        <v>311</v>
      </c>
      <c r="B163" s="14" t="s">
        <v>312</v>
      </c>
      <c r="C163" s="15">
        <f t="shared" si="7"/>
        <v>5.0984999999999996</v>
      </c>
      <c r="D163" s="14">
        <v>0.2</v>
      </c>
      <c r="E163" s="15">
        <v>0.1</v>
      </c>
      <c r="F163" s="15">
        <f t="shared" si="8"/>
        <v>2.86</v>
      </c>
      <c r="G163" s="15">
        <v>0.2</v>
      </c>
      <c r="H163" s="15">
        <v>0.15</v>
      </c>
      <c r="I163" s="15">
        <v>2</v>
      </c>
      <c r="J163" s="15">
        <f t="shared" si="9"/>
        <v>0.27</v>
      </c>
    </row>
    <row r="164" spans="1:10" x14ac:dyDescent="0.25">
      <c r="A164" s="14" t="s">
        <v>313</v>
      </c>
      <c r="B164" s="14" t="s">
        <v>314</v>
      </c>
      <c r="C164" s="15">
        <f t="shared" si="7"/>
        <v>5</v>
      </c>
      <c r="D164" s="14">
        <v>0.2</v>
      </c>
      <c r="E164" s="15">
        <v>0.1</v>
      </c>
      <c r="F164" s="15">
        <f t="shared" si="8"/>
        <v>2.8</v>
      </c>
      <c r="G164" s="15">
        <v>0.2</v>
      </c>
      <c r="H164" s="15">
        <v>0.15</v>
      </c>
      <c r="I164" s="15">
        <v>2</v>
      </c>
      <c r="J164" s="15">
        <f t="shared" si="9"/>
        <v>0.27</v>
      </c>
    </row>
    <row r="165" spans="1:10" x14ac:dyDescent="0.25">
      <c r="A165" s="14" t="s">
        <v>315</v>
      </c>
      <c r="B165" s="14" t="s">
        <v>316</v>
      </c>
      <c r="C165" s="15">
        <f t="shared" si="7"/>
        <v>5</v>
      </c>
      <c r="D165" s="14">
        <v>0.2</v>
      </c>
      <c r="E165" s="15">
        <v>0.1</v>
      </c>
      <c r="F165" s="15">
        <f t="shared" si="8"/>
        <v>2.8</v>
      </c>
      <c r="G165" s="15">
        <v>0.2</v>
      </c>
      <c r="H165" s="15">
        <v>0.15</v>
      </c>
      <c r="I165" s="15">
        <v>2</v>
      </c>
      <c r="J165" s="15">
        <f t="shared" si="9"/>
        <v>0.27</v>
      </c>
    </row>
    <row r="166" spans="1:10" x14ac:dyDescent="0.25">
      <c r="A166" s="14" t="s">
        <v>317</v>
      </c>
      <c r="B166" s="14" t="s">
        <v>318</v>
      </c>
      <c r="C166" s="15">
        <f t="shared" si="7"/>
        <v>5</v>
      </c>
      <c r="D166" s="14">
        <v>0.2</v>
      </c>
      <c r="E166" s="15">
        <v>0.1</v>
      </c>
      <c r="F166" s="15">
        <f t="shared" si="8"/>
        <v>2.81</v>
      </c>
      <c r="G166" s="15">
        <v>0.2</v>
      </c>
      <c r="H166" s="15">
        <v>0.15</v>
      </c>
      <c r="I166" s="15">
        <v>2</v>
      </c>
      <c r="J166" s="15">
        <f t="shared" si="9"/>
        <v>0.27</v>
      </c>
    </row>
    <row r="167" spans="1:10" x14ac:dyDescent="0.25">
      <c r="A167" s="14" t="s">
        <v>319</v>
      </c>
      <c r="B167" s="14" t="s">
        <v>320</v>
      </c>
      <c r="C167" s="15">
        <f t="shared" si="7"/>
        <v>5</v>
      </c>
      <c r="D167" s="14">
        <v>0.2</v>
      </c>
      <c r="E167" s="15">
        <v>0.1</v>
      </c>
      <c r="F167" s="15">
        <f t="shared" si="8"/>
        <v>2.75</v>
      </c>
      <c r="G167" s="15">
        <v>0.2</v>
      </c>
      <c r="H167" s="15">
        <v>0.15</v>
      </c>
      <c r="I167" s="15">
        <v>2</v>
      </c>
      <c r="J167" s="15">
        <f t="shared" si="9"/>
        <v>0.27</v>
      </c>
    </row>
    <row r="168" spans="1:10" x14ac:dyDescent="0.25">
      <c r="A168" s="14" t="s">
        <v>321</v>
      </c>
      <c r="B168" s="14" t="s">
        <v>322</v>
      </c>
      <c r="C168" s="15">
        <f t="shared" si="7"/>
        <v>5</v>
      </c>
      <c r="D168" s="14">
        <v>0.2</v>
      </c>
      <c r="E168" s="15">
        <v>0.1</v>
      </c>
      <c r="F168" s="15">
        <f t="shared" si="8"/>
        <v>2.8</v>
      </c>
      <c r="G168" s="15">
        <v>0.2</v>
      </c>
      <c r="H168" s="15">
        <v>0.15</v>
      </c>
      <c r="I168" s="15">
        <v>2</v>
      </c>
      <c r="J168" s="15">
        <f t="shared" si="9"/>
        <v>0.27</v>
      </c>
    </row>
    <row r="169" spans="1:10" x14ac:dyDescent="0.25">
      <c r="A169" s="14" t="s">
        <v>323</v>
      </c>
      <c r="B169" s="14" t="s">
        <v>324</v>
      </c>
      <c r="C169" s="15">
        <f t="shared" si="7"/>
        <v>5</v>
      </c>
      <c r="D169" s="14">
        <v>0.2</v>
      </c>
      <c r="E169" s="15">
        <v>0.1</v>
      </c>
      <c r="F169" s="15">
        <f t="shared" si="8"/>
        <v>2.8</v>
      </c>
      <c r="G169" s="15">
        <v>0.2</v>
      </c>
      <c r="H169" s="15">
        <v>0.15</v>
      </c>
      <c r="I169" s="15">
        <v>2</v>
      </c>
      <c r="J169" s="15">
        <f t="shared" si="9"/>
        <v>0.27</v>
      </c>
    </row>
    <row r="170" spans="1:10" x14ac:dyDescent="0.25">
      <c r="A170" s="14" t="s">
        <v>325</v>
      </c>
      <c r="B170" s="14" t="s">
        <v>326</v>
      </c>
      <c r="C170" s="15">
        <f t="shared" si="7"/>
        <v>5</v>
      </c>
      <c r="D170" s="14">
        <v>0.2</v>
      </c>
      <c r="E170" s="15">
        <v>0.1</v>
      </c>
      <c r="F170" s="15">
        <f t="shared" si="8"/>
        <v>2.8</v>
      </c>
      <c r="G170" s="15">
        <v>0.2</v>
      </c>
      <c r="H170" s="15">
        <v>0.15</v>
      </c>
      <c r="I170" s="15">
        <v>2</v>
      </c>
      <c r="J170" s="15">
        <f t="shared" si="9"/>
        <v>0.27</v>
      </c>
    </row>
    <row r="171" spans="1:10" x14ac:dyDescent="0.25">
      <c r="A171" s="14" t="s">
        <v>327</v>
      </c>
      <c r="B171" s="14" t="s">
        <v>328</v>
      </c>
      <c r="C171" s="15">
        <f t="shared" si="7"/>
        <v>5</v>
      </c>
      <c r="D171" s="14">
        <v>0.2</v>
      </c>
      <c r="E171" s="15">
        <v>0.1</v>
      </c>
      <c r="F171" s="15">
        <f t="shared" si="8"/>
        <v>2.8</v>
      </c>
      <c r="G171" s="15">
        <v>0.2</v>
      </c>
      <c r="H171" s="15">
        <v>0.15</v>
      </c>
      <c r="I171" s="15">
        <v>2</v>
      </c>
      <c r="J171" s="15">
        <f t="shared" si="9"/>
        <v>0.27</v>
      </c>
    </row>
    <row r="172" spans="1:10" x14ac:dyDescent="0.25">
      <c r="A172" s="14" t="s">
        <v>329</v>
      </c>
      <c r="B172" s="14" t="s">
        <v>330</v>
      </c>
      <c r="C172" s="15">
        <f t="shared" si="7"/>
        <v>5</v>
      </c>
      <c r="D172" s="14">
        <v>0.2</v>
      </c>
      <c r="E172" s="15">
        <v>0.1</v>
      </c>
      <c r="F172" s="15">
        <f t="shared" si="8"/>
        <v>2.8</v>
      </c>
      <c r="G172" s="15">
        <v>0.2</v>
      </c>
      <c r="H172" s="15">
        <v>0.15</v>
      </c>
      <c r="I172" s="15">
        <v>2</v>
      </c>
      <c r="J172" s="15">
        <f t="shared" si="9"/>
        <v>0.27</v>
      </c>
    </row>
    <row r="173" spans="1:10" x14ac:dyDescent="0.25">
      <c r="A173" s="14" t="s">
        <v>331</v>
      </c>
      <c r="B173" s="14" t="s">
        <v>332</v>
      </c>
      <c r="C173" s="15">
        <f t="shared" si="7"/>
        <v>5</v>
      </c>
      <c r="D173" s="14">
        <v>0.2</v>
      </c>
      <c r="E173" s="15">
        <v>0.1</v>
      </c>
      <c r="F173" s="15">
        <f t="shared" si="8"/>
        <v>2.8</v>
      </c>
      <c r="G173" s="15">
        <v>0.2</v>
      </c>
      <c r="H173" s="15">
        <v>0.15</v>
      </c>
      <c r="I173" s="15">
        <v>2</v>
      </c>
      <c r="J173" s="15">
        <f t="shared" si="9"/>
        <v>0.27</v>
      </c>
    </row>
    <row r="174" spans="1:10" x14ac:dyDescent="0.25">
      <c r="A174" s="14" t="s">
        <v>333</v>
      </c>
      <c r="B174" s="14" t="s">
        <v>334</v>
      </c>
      <c r="C174" s="15">
        <f t="shared" si="7"/>
        <v>5</v>
      </c>
      <c r="D174" s="14">
        <v>0.2</v>
      </c>
      <c r="E174" s="15">
        <v>0.1</v>
      </c>
      <c r="F174" s="15">
        <f t="shared" si="8"/>
        <v>2.8</v>
      </c>
      <c r="G174" s="15">
        <v>0.2</v>
      </c>
      <c r="H174" s="15">
        <v>0.15</v>
      </c>
      <c r="I174" s="15">
        <v>2</v>
      </c>
      <c r="J174" s="15">
        <f t="shared" si="9"/>
        <v>0.27</v>
      </c>
    </row>
    <row r="175" spans="1:10" x14ac:dyDescent="0.25">
      <c r="A175" s="14" t="s">
        <v>335</v>
      </c>
      <c r="B175" s="14" t="s">
        <v>336</v>
      </c>
      <c r="C175" s="15">
        <f t="shared" si="7"/>
        <v>5</v>
      </c>
      <c r="D175" s="14">
        <v>0.2</v>
      </c>
      <c r="E175" s="15">
        <v>0.1</v>
      </c>
      <c r="F175" s="15">
        <f t="shared" si="8"/>
        <v>2.8</v>
      </c>
      <c r="G175" s="15">
        <v>0.2</v>
      </c>
      <c r="H175" s="15">
        <v>0.15</v>
      </c>
      <c r="I175" s="15">
        <v>2</v>
      </c>
      <c r="J175" s="15">
        <f t="shared" si="9"/>
        <v>0.27</v>
      </c>
    </row>
    <row r="176" spans="1:10" x14ac:dyDescent="0.25">
      <c r="A176" s="14" t="s">
        <v>337</v>
      </c>
      <c r="B176" s="14" t="s">
        <v>338</v>
      </c>
      <c r="C176" s="15">
        <f t="shared" si="7"/>
        <v>5</v>
      </c>
      <c r="D176" s="14">
        <v>0.2</v>
      </c>
      <c r="E176" s="15">
        <v>0.1</v>
      </c>
      <c r="F176" s="15">
        <f t="shared" si="8"/>
        <v>2.8460000000000001</v>
      </c>
      <c r="G176" s="15">
        <v>0.2</v>
      </c>
      <c r="H176" s="15">
        <v>0.15</v>
      </c>
      <c r="I176" s="15">
        <v>2</v>
      </c>
      <c r="J176" s="15">
        <f t="shared" si="9"/>
        <v>0.27</v>
      </c>
    </row>
    <row r="177" spans="1:26" x14ac:dyDescent="0.25">
      <c r="A177" s="14" t="s">
        <v>339</v>
      </c>
      <c r="B177" s="14" t="s">
        <v>340</v>
      </c>
      <c r="C177" s="15">
        <f t="shared" si="7"/>
        <v>5</v>
      </c>
      <c r="D177" s="14">
        <v>0.2</v>
      </c>
      <c r="E177" s="15">
        <v>0.1</v>
      </c>
      <c r="F177" s="15">
        <f t="shared" si="8"/>
        <v>2.7919999999999998</v>
      </c>
      <c r="G177" s="15">
        <v>0.2</v>
      </c>
      <c r="H177" s="15">
        <v>0.15</v>
      </c>
      <c r="I177" s="15">
        <v>2</v>
      </c>
      <c r="J177" s="15">
        <f t="shared" si="9"/>
        <v>0.27</v>
      </c>
    </row>
    <row r="178" spans="1:26" x14ac:dyDescent="0.25">
      <c r="A178" s="14" t="s">
        <v>341</v>
      </c>
      <c r="B178" s="14" t="s">
        <v>342</v>
      </c>
      <c r="C178" s="15">
        <f t="shared" si="7"/>
        <v>5</v>
      </c>
      <c r="D178" s="14">
        <v>0.2</v>
      </c>
      <c r="E178" s="15">
        <v>0.1</v>
      </c>
      <c r="F178" s="15">
        <f t="shared" si="8"/>
        <v>2.6332</v>
      </c>
      <c r="G178" s="15">
        <v>0.2</v>
      </c>
      <c r="H178" s="15">
        <v>0.15</v>
      </c>
      <c r="I178" s="15">
        <v>2</v>
      </c>
      <c r="J178" s="15">
        <f t="shared" si="9"/>
        <v>0.26</v>
      </c>
    </row>
    <row r="179" spans="1:26" x14ac:dyDescent="0.25">
      <c r="A179" s="14" t="s">
        <v>343</v>
      </c>
      <c r="B179" s="14" t="s">
        <v>344</v>
      </c>
      <c r="C179" s="15">
        <f t="shared" si="7"/>
        <v>5</v>
      </c>
      <c r="D179" s="14">
        <v>0.2</v>
      </c>
      <c r="E179" s="15">
        <v>0.1</v>
      </c>
      <c r="F179" s="15">
        <f t="shared" si="8"/>
        <v>2.633</v>
      </c>
      <c r="G179" s="15">
        <v>0.2</v>
      </c>
      <c r="H179" s="15">
        <v>0.15</v>
      </c>
      <c r="I179" s="15">
        <v>2</v>
      </c>
      <c r="J179" s="15">
        <f t="shared" si="9"/>
        <v>0.26</v>
      </c>
    </row>
    <row r="180" spans="1:26" x14ac:dyDescent="0.25">
      <c r="A180" s="14" t="s">
        <v>345</v>
      </c>
      <c r="B180" s="14" t="s">
        <v>346</v>
      </c>
      <c r="C180" s="15">
        <f t="shared" si="7"/>
        <v>5</v>
      </c>
      <c r="D180" s="14">
        <v>0.2</v>
      </c>
      <c r="E180" s="15">
        <v>0.1</v>
      </c>
      <c r="F180" s="15">
        <f t="shared" si="8"/>
        <v>2.61</v>
      </c>
      <c r="G180" s="15">
        <v>0.2</v>
      </c>
      <c r="H180" s="15">
        <v>0.15</v>
      </c>
      <c r="I180" s="15">
        <v>2</v>
      </c>
      <c r="J180" s="15">
        <f t="shared" si="9"/>
        <v>0.26</v>
      </c>
    </row>
    <row r="181" spans="1:26" x14ac:dyDescent="0.25">
      <c r="A181" s="14" t="s">
        <v>347</v>
      </c>
      <c r="B181" s="14" t="s">
        <v>348</v>
      </c>
      <c r="C181" s="15">
        <f t="shared" si="7"/>
        <v>5</v>
      </c>
      <c r="D181" s="14">
        <v>0.2</v>
      </c>
      <c r="E181" s="15">
        <v>0.1</v>
      </c>
      <c r="F181" s="15">
        <f t="shared" si="8"/>
        <v>2.6320000000000001</v>
      </c>
      <c r="G181" s="15">
        <v>0.2</v>
      </c>
      <c r="H181" s="15">
        <v>0.15</v>
      </c>
      <c r="I181" s="15">
        <v>2</v>
      </c>
      <c r="J181" s="15">
        <f t="shared" si="9"/>
        <v>0.26</v>
      </c>
    </row>
    <row r="182" spans="1:26" x14ac:dyDescent="0.25">
      <c r="A182" s="14" t="s">
        <v>349</v>
      </c>
      <c r="B182" s="14" t="s">
        <v>350</v>
      </c>
      <c r="C182" s="15">
        <f t="shared" si="7"/>
        <v>5</v>
      </c>
      <c r="D182" s="14">
        <v>0.2</v>
      </c>
      <c r="E182" s="15">
        <v>0.1</v>
      </c>
      <c r="F182" s="15">
        <f t="shared" si="8"/>
        <v>2.6859999999999999</v>
      </c>
      <c r="G182" s="15">
        <v>0.2</v>
      </c>
      <c r="H182" s="15">
        <v>0.15</v>
      </c>
      <c r="I182" s="15">
        <v>2</v>
      </c>
      <c r="J182" s="15">
        <f t="shared" si="9"/>
        <v>0.26</v>
      </c>
    </row>
    <row r="183" spans="1:26" x14ac:dyDescent="0.25">
      <c r="A183" s="14" t="s">
        <v>351</v>
      </c>
      <c r="B183" s="14" t="s">
        <v>352</v>
      </c>
      <c r="C183" s="15">
        <f t="shared" si="7"/>
        <v>5</v>
      </c>
      <c r="D183" s="14">
        <v>0.2</v>
      </c>
      <c r="E183" s="15">
        <v>0.1</v>
      </c>
      <c r="F183" s="15">
        <f t="shared" si="8"/>
        <v>1.8</v>
      </c>
      <c r="G183" s="15">
        <v>0.2</v>
      </c>
      <c r="H183" s="15">
        <v>0.15</v>
      </c>
      <c r="I183" s="15">
        <v>2</v>
      </c>
      <c r="J183" s="15">
        <f t="shared" si="9"/>
        <v>0.21</v>
      </c>
    </row>
    <row r="184" spans="1:26" ht="15.75" x14ac:dyDescent="0.25">
      <c r="B184" s="20" t="s">
        <v>353</v>
      </c>
      <c r="C184" s="21"/>
      <c r="D184" s="20"/>
      <c r="E184" s="8"/>
      <c r="F184" s="22"/>
      <c r="G184" s="8"/>
      <c r="H184" s="23">
        <v>1</v>
      </c>
      <c r="I184" s="8">
        <v>196.84</v>
      </c>
      <c r="J184" s="8">
        <f>+ROUND((I184*H184),2)</f>
        <v>196.84</v>
      </c>
    </row>
    <row r="185" spans="1:26" ht="15.75" x14ac:dyDescent="0.25">
      <c r="B185" s="5"/>
      <c r="C185" s="24"/>
      <c r="D185" s="6"/>
      <c r="E185" s="6"/>
      <c r="F185" s="25"/>
      <c r="G185" s="6"/>
      <c r="H185" s="6"/>
      <c r="I185" s="26" t="s">
        <v>354</v>
      </c>
      <c r="J185" s="26">
        <f>SUM(J16:J184)</f>
        <v>242.57</v>
      </c>
    </row>
    <row r="186" spans="1:26" ht="15.75" x14ac:dyDescent="0.25">
      <c r="B186" s="6"/>
      <c r="C186" s="6"/>
      <c r="D186" s="6"/>
      <c r="E186" s="6"/>
      <c r="F186" s="6"/>
      <c r="G186" s="6"/>
      <c r="H186" s="6"/>
      <c r="I186" s="6"/>
      <c r="J186" s="6"/>
    </row>
    <row r="187" spans="1:26" ht="15.75" x14ac:dyDescent="0.25">
      <c r="F187" s="27">
        <f>+SUM(F17:F183)</f>
        <v>451.60830000000021</v>
      </c>
    </row>
    <row r="192" spans="1:26" ht="15.75" x14ac:dyDescent="0.25">
      <c r="A192" s="3">
        <v>3</v>
      </c>
      <c r="B192" s="4" t="s">
        <v>355</v>
      </c>
      <c r="C192" s="4"/>
      <c r="D192" s="4"/>
      <c r="E192" s="28"/>
      <c r="F192" s="4"/>
      <c r="G192" s="4" t="s">
        <v>8</v>
      </c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5.75" x14ac:dyDescent="0.25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6.5" thickBot="1" x14ac:dyDescent="0.3">
      <c r="A194" s="30" t="s">
        <v>356</v>
      </c>
      <c r="B194" s="31">
        <v>0.15</v>
      </c>
      <c r="C194" s="30" t="s">
        <v>357</v>
      </c>
      <c r="D194" s="30"/>
      <c r="E194" s="30"/>
      <c r="F194" s="30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x14ac:dyDescent="0.25">
      <c r="A195" s="30"/>
      <c r="B195" s="30"/>
      <c r="C195" s="30"/>
      <c r="D195" s="30"/>
      <c r="E195" s="30"/>
      <c r="F195" s="30"/>
      <c r="G195" s="30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31.5" x14ac:dyDescent="0.25">
      <c r="A196" s="32" t="s">
        <v>358</v>
      </c>
      <c r="B196" s="33" t="s">
        <v>359</v>
      </c>
      <c r="C196" s="34" t="s">
        <v>360</v>
      </c>
      <c r="D196" s="35" t="s">
        <v>361</v>
      </c>
      <c r="E196" s="35" t="s">
        <v>362</v>
      </c>
      <c r="F196" s="35" t="s">
        <v>363</v>
      </c>
      <c r="G196" s="30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x14ac:dyDescent="0.25">
      <c r="A197" s="36" t="s">
        <v>364</v>
      </c>
      <c r="B197" s="37" t="s">
        <v>365</v>
      </c>
      <c r="C197" s="8">
        <f t="shared" ref="C197:D260" si="10">+V551</f>
        <v>2</v>
      </c>
      <c r="D197" s="8">
        <f t="shared" si="10"/>
        <v>5</v>
      </c>
      <c r="E197" s="20">
        <f t="shared" ref="E197:E260" si="11">+$B$194</f>
        <v>0.15</v>
      </c>
      <c r="F197" s="38">
        <f t="shared" ref="F197:F260" si="12">+ROUND(C197*D197*E197,2)</f>
        <v>1.5</v>
      </c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x14ac:dyDescent="0.25">
      <c r="A198" s="39"/>
      <c r="B198" s="37" t="s">
        <v>18</v>
      </c>
      <c r="C198" s="8">
        <f t="shared" si="10"/>
        <v>0.2</v>
      </c>
      <c r="D198" s="8">
        <f t="shared" si="10"/>
        <v>5</v>
      </c>
      <c r="E198" s="20">
        <f t="shared" si="11"/>
        <v>0.15</v>
      </c>
      <c r="F198" s="38">
        <f t="shared" si="12"/>
        <v>0.15</v>
      </c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x14ac:dyDescent="0.25">
      <c r="A199" s="40" t="s">
        <v>366</v>
      </c>
      <c r="B199" s="37" t="s">
        <v>19</v>
      </c>
      <c r="C199" s="8">
        <f t="shared" si="10"/>
        <v>2.8000000000000003</v>
      </c>
      <c r="D199" s="8">
        <f t="shared" si="10"/>
        <v>5</v>
      </c>
      <c r="E199" s="20">
        <f t="shared" si="11"/>
        <v>0.15</v>
      </c>
      <c r="F199" s="38">
        <f t="shared" si="12"/>
        <v>2.1</v>
      </c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x14ac:dyDescent="0.25">
      <c r="A200" s="39"/>
      <c r="B200" s="37" t="s">
        <v>20</v>
      </c>
      <c r="C200" s="8">
        <f t="shared" si="10"/>
        <v>0.2</v>
      </c>
      <c r="D200" s="8">
        <f t="shared" si="10"/>
        <v>5</v>
      </c>
      <c r="E200" s="20">
        <f t="shared" si="11"/>
        <v>0.15</v>
      </c>
      <c r="F200" s="38">
        <f t="shared" si="12"/>
        <v>0.15</v>
      </c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x14ac:dyDescent="0.25">
      <c r="A201" s="40" t="s">
        <v>367</v>
      </c>
      <c r="B201" s="37" t="s">
        <v>21</v>
      </c>
      <c r="C201" s="8">
        <f t="shared" si="10"/>
        <v>2.8000000000000003</v>
      </c>
      <c r="D201" s="8">
        <f t="shared" si="10"/>
        <v>5</v>
      </c>
      <c r="E201" s="20">
        <f t="shared" si="11"/>
        <v>0.15</v>
      </c>
      <c r="F201" s="38">
        <f t="shared" si="12"/>
        <v>2.1</v>
      </c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x14ac:dyDescent="0.25">
      <c r="A202" s="39"/>
      <c r="B202" s="37" t="s">
        <v>22</v>
      </c>
      <c r="C202" s="8">
        <f t="shared" si="10"/>
        <v>0.2</v>
      </c>
      <c r="D202" s="8">
        <f t="shared" si="10"/>
        <v>5</v>
      </c>
      <c r="E202" s="20">
        <f t="shared" si="11"/>
        <v>0.15</v>
      </c>
      <c r="F202" s="38">
        <f t="shared" si="12"/>
        <v>0.15</v>
      </c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x14ac:dyDescent="0.25">
      <c r="A203" s="40" t="s">
        <v>368</v>
      </c>
      <c r="B203" s="37" t="s">
        <v>23</v>
      </c>
      <c r="C203" s="8">
        <f t="shared" si="10"/>
        <v>2.8000000000000003</v>
      </c>
      <c r="D203" s="8">
        <f t="shared" si="10"/>
        <v>5</v>
      </c>
      <c r="E203" s="20">
        <f t="shared" si="11"/>
        <v>0.15</v>
      </c>
      <c r="F203" s="38">
        <f t="shared" si="12"/>
        <v>2.1</v>
      </c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x14ac:dyDescent="0.25">
      <c r="A204" s="39"/>
      <c r="B204" s="37" t="s">
        <v>24</v>
      </c>
      <c r="C204" s="8">
        <f t="shared" si="10"/>
        <v>0.2</v>
      </c>
      <c r="D204" s="8">
        <f t="shared" si="10"/>
        <v>5</v>
      </c>
      <c r="E204" s="20">
        <f t="shared" si="11"/>
        <v>0.15</v>
      </c>
      <c r="F204" s="38">
        <f t="shared" si="12"/>
        <v>0.15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x14ac:dyDescent="0.25">
      <c r="A205" s="40" t="s">
        <v>369</v>
      </c>
      <c r="B205" s="37" t="s">
        <v>25</v>
      </c>
      <c r="C205" s="8">
        <f t="shared" si="10"/>
        <v>2.8000000000000003</v>
      </c>
      <c r="D205" s="8">
        <f t="shared" si="10"/>
        <v>5</v>
      </c>
      <c r="E205" s="20">
        <f t="shared" si="11"/>
        <v>0.15</v>
      </c>
      <c r="F205" s="38">
        <f t="shared" si="12"/>
        <v>2.1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x14ac:dyDescent="0.25">
      <c r="A206" s="39"/>
      <c r="B206" s="37" t="s">
        <v>26</v>
      </c>
      <c r="C206" s="8">
        <f t="shared" si="10"/>
        <v>0.2</v>
      </c>
      <c r="D206" s="8">
        <f t="shared" si="10"/>
        <v>5</v>
      </c>
      <c r="E206" s="20">
        <f t="shared" si="11"/>
        <v>0.15</v>
      </c>
      <c r="F206" s="38">
        <f t="shared" si="12"/>
        <v>0.15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x14ac:dyDescent="0.25">
      <c r="A207" s="40" t="s">
        <v>370</v>
      </c>
      <c r="B207" s="37" t="s">
        <v>27</v>
      </c>
      <c r="C207" s="8">
        <f t="shared" si="10"/>
        <v>2.8031428571428578</v>
      </c>
      <c r="D207" s="8">
        <f t="shared" si="10"/>
        <v>5</v>
      </c>
      <c r="E207" s="20">
        <f t="shared" si="11"/>
        <v>0.15</v>
      </c>
      <c r="F207" s="38">
        <f t="shared" si="12"/>
        <v>2.1</v>
      </c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x14ac:dyDescent="0.25">
      <c r="A208" s="39"/>
      <c r="B208" s="37" t="s">
        <v>28</v>
      </c>
      <c r="C208" s="8">
        <f t="shared" si="10"/>
        <v>0.2</v>
      </c>
      <c r="D208" s="8">
        <f t="shared" si="10"/>
        <v>5</v>
      </c>
      <c r="E208" s="20">
        <f t="shared" si="11"/>
        <v>0.15</v>
      </c>
      <c r="F208" s="38">
        <f t="shared" si="12"/>
        <v>0.15</v>
      </c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x14ac:dyDescent="0.25">
      <c r="A209" s="40" t="s">
        <v>371</v>
      </c>
      <c r="B209" s="37" t="s">
        <v>29</v>
      </c>
      <c r="C209" s="8">
        <f t="shared" si="10"/>
        <v>2.7936285714285716</v>
      </c>
      <c r="D209" s="8">
        <f t="shared" si="10"/>
        <v>5</v>
      </c>
      <c r="E209" s="20">
        <f t="shared" si="11"/>
        <v>0.15</v>
      </c>
      <c r="F209" s="38">
        <f t="shared" si="12"/>
        <v>2.1</v>
      </c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x14ac:dyDescent="0.25">
      <c r="A210" s="39"/>
      <c r="B210" s="37" t="s">
        <v>30</v>
      </c>
      <c r="C210" s="8">
        <f t="shared" si="10"/>
        <v>0.2</v>
      </c>
      <c r="D210" s="8">
        <f t="shared" si="10"/>
        <v>5</v>
      </c>
      <c r="E210" s="20">
        <f t="shared" si="11"/>
        <v>0.15</v>
      </c>
      <c r="F210" s="38">
        <f t="shared" si="12"/>
        <v>0.15</v>
      </c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x14ac:dyDescent="0.25">
      <c r="A211" s="40" t="s">
        <v>372</v>
      </c>
      <c r="B211" s="37" t="s">
        <v>31</v>
      </c>
      <c r="C211" s="8">
        <f t="shared" si="10"/>
        <v>2.7841428571428577</v>
      </c>
      <c r="D211" s="8">
        <f t="shared" si="10"/>
        <v>5</v>
      </c>
      <c r="E211" s="20">
        <f t="shared" si="11"/>
        <v>0.15</v>
      </c>
      <c r="F211" s="38">
        <f t="shared" si="12"/>
        <v>2.09</v>
      </c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x14ac:dyDescent="0.25">
      <c r="A212" s="39"/>
      <c r="B212" s="37" t="s">
        <v>32</v>
      </c>
      <c r="C212" s="8">
        <f t="shared" si="10"/>
        <v>0.2</v>
      </c>
      <c r="D212" s="8">
        <f t="shared" si="10"/>
        <v>5</v>
      </c>
      <c r="E212" s="20">
        <f t="shared" si="11"/>
        <v>0.15</v>
      </c>
      <c r="F212" s="38">
        <f t="shared" si="12"/>
        <v>0.15</v>
      </c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x14ac:dyDescent="0.25">
      <c r="A213" s="40" t="s">
        <v>373</v>
      </c>
      <c r="B213" s="37" t="s">
        <v>33</v>
      </c>
      <c r="C213" s="8">
        <f t="shared" si="10"/>
        <v>2.7868571428571434</v>
      </c>
      <c r="D213" s="8">
        <f t="shared" si="10"/>
        <v>5</v>
      </c>
      <c r="E213" s="20">
        <f t="shared" si="11"/>
        <v>0.15</v>
      </c>
      <c r="F213" s="38">
        <f t="shared" si="12"/>
        <v>2.09</v>
      </c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x14ac:dyDescent="0.25">
      <c r="A214" s="39"/>
      <c r="B214" s="37" t="s">
        <v>34</v>
      </c>
      <c r="C214" s="8">
        <f t="shared" si="10"/>
        <v>0.2</v>
      </c>
      <c r="D214" s="8">
        <f t="shared" si="10"/>
        <v>5</v>
      </c>
      <c r="E214" s="20">
        <f t="shared" si="11"/>
        <v>0.15</v>
      </c>
      <c r="F214" s="38">
        <f t="shared" si="12"/>
        <v>0.15</v>
      </c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x14ac:dyDescent="0.25">
      <c r="A215" s="40" t="s">
        <v>374</v>
      </c>
      <c r="B215" s="37" t="s">
        <v>35</v>
      </c>
      <c r="C215" s="8">
        <f t="shared" si="10"/>
        <v>2.8031428571428569</v>
      </c>
      <c r="D215" s="8">
        <f t="shared" si="10"/>
        <v>5</v>
      </c>
      <c r="E215" s="20">
        <f t="shared" si="11"/>
        <v>0.15</v>
      </c>
      <c r="F215" s="38">
        <f t="shared" si="12"/>
        <v>2.1</v>
      </c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x14ac:dyDescent="0.25">
      <c r="A216" s="39"/>
      <c r="B216" s="37" t="s">
        <v>36</v>
      </c>
      <c r="C216" s="8">
        <f t="shared" si="10"/>
        <v>0.2</v>
      </c>
      <c r="D216" s="8">
        <f t="shared" si="10"/>
        <v>5</v>
      </c>
      <c r="E216" s="20">
        <f t="shared" si="11"/>
        <v>0.15</v>
      </c>
      <c r="F216" s="38">
        <f t="shared" si="12"/>
        <v>0.15</v>
      </c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x14ac:dyDescent="0.25">
      <c r="A217" s="40" t="s">
        <v>375</v>
      </c>
      <c r="B217" s="37" t="s">
        <v>37</v>
      </c>
      <c r="C217" s="8">
        <f t="shared" si="10"/>
        <v>2.8077142857142858</v>
      </c>
      <c r="D217" s="8">
        <f t="shared" si="10"/>
        <v>5</v>
      </c>
      <c r="E217" s="20">
        <f t="shared" si="11"/>
        <v>0.15</v>
      </c>
      <c r="F217" s="38">
        <f t="shared" si="12"/>
        <v>2.11</v>
      </c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x14ac:dyDescent="0.25">
      <c r="A218" s="39"/>
      <c r="B218" s="37" t="s">
        <v>38</v>
      </c>
      <c r="C218" s="8">
        <f t="shared" si="10"/>
        <v>0.2</v>
      </c>
      <c r="D218" s="8">
        <f t="shared" si="10"/>
        <v>5</v>
      </c>
      <c r="E218" s="20">
        <f t="shared" si="11"/>
        <v>0.15</v>
      </c>
      <c r="F218" s="38">
        <f t="shared" si="12"/>
        <v>0.15</v>
      </c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x14ac:dyDescent="0.25">
      <c r="A219" s="40" t="s">
        <v>376</v>
      </c>
      <c r="B219" s="37" t="s">
        <v>39</v>
      </c>
      <c r="C219" s="8">
        <f t="shared" si="10"/>
        <v>2.7928571428571431</v>
      </c>
      <c r="D219" s="8">
        <f t="shared" si="10"/>
        <v>5</v>
      </c>
      <c r="E219" s="20">
        <f t="shared" si="11"/>
        <v>0.15</v>
      </c>
      <c r="F219" s="38">
        <f t="shared" si="12"/>
        <v>2.09</v>
      </c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x14ac:dyDescent="0.25">
      <c r="A220" s="39"/>
      <c r="B220" s="37" t="s">
        <v>40</v>
      </c>
      <c r="C220" s="8">
        <f t="shared" si="10"/>
        <v>0.2</v>
      </c>
      <c r="D220" s="8">
        <f t="shared" si="10"/>
        <v>5</v>
      </c>
      <c r="E220" s="20">
        <f t="shared" si="11"/>
        <v>0.15</v>
      </c>
      <c r="F220" s="38">
        <f t="shared" si="12"/>
        <v>0.15</v>
      </c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x14ac:dyDescent="0.25">
      <c r="A221" s="40" t="s">
        <v>377</v>
      </c>
      <c r="B221" s="37" t="s">
        <v>41</v>
      </c>
      <c r="C221" s="8">
        <f t="shared" si="10"/>
        <v>2.8000000000000003</v>
      </c>
      <c r="D221" s="8">
        <f t="shared" si="10"/>
        <v>5</v>
      </c>
      <c r="E221" s="20">
        <f t="shared" si="11"/>
        <v>0.15</v>
      </c>
      <c r="F221" s="38">
        <f t="shared" si="12"/>
        <v>2.1</v>
      </c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x14ac:dyDescent="0.25">
      <c r="A222" s="39"/>
      <c r="B222" s="37" t="s">
        <v>42</v>
      </c>
      <c r="C222" s="8">
        <f t="shared" si="10"/>
        <v>0.2</v>
      </c>
      <c r="D222" s="8">
        <f t="shared" si="10"/>
        <v>5</v>
      </c>
      <c r="E222" s="20">
        <f t="shared" si="11"/>
        <v>0.15</v>
      </c>
      <c r="F222" s="38">
        <f t="shared" si="12"/>
        <v>0.15</v>
      </c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x14ac:dyDescent="0.25">
      <c r="A223" s="40" t="s">
        <v>378</v>
      </c>
      <c r="B223" s="37" t="s">
        <v>43</v>
      </c>
      <c r="C223" s="8">
        <f t="shared" si="10"/>
        <v>2.8077142857142858</v>
      </c>
      <c r="D223" s="8">
        <f t="shared" si="10"/>
        <v>5</v>
      </c>
      <c r="E223" s="20">
        <f t="shared" si="11"/>
        <v>0.15</v>
      </c>
      <c r="F223" s="38">
        <f t="shared" si="12"/>
        <v>2.11</v>
      </c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x14ac:dyDescent="0.25">
      <c r="A224" s="39"/>
      <c r="B224" s="37" t="s">
        <v>44</v>
      </c>
      <c r="C224" s="8">
        <f t="shared" si="10"/>
        <v>0.2</v>
      </c>
      <c r="D224" s="8">
        <f t="shared" si="10"/>
        <v>5</v>
      </c>
      <c r="E224" s="20">
        <f t="shared" si="11"/>
        <v>0.15</v>
      </c>
      <c r="F224" s="38">
        <f t="shared" si="12"/>
        <v>0.15</v>
      </c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x14ac:dyDescent="0.25">
      <c r="A225" s="40" t="s">
        <v>379</v>
      </c>
      <c r="B225" s="37" t="s">
        <v>45</v>
      </c>
      <c r="C225" s="8">
        <f t="shared" si="10"/>
        <v>2.8000000000000003</v>
      </c>
      <c r="D225" s="8">
        <f t="shared" si="10"/>
        <v>5</v>
      </c>
      <c r="E225" s="20">
        <f t="shared" si="11"/>
        <v>0.15</v>
      </c>
      <c r="F225" s="38">
        <f t="shared" si="12"/>
        <v>2.1</v>
      </c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x14ac:dyDescent="0.25">
      <c r="A226" s="39"/>
      <c r="B226" s="37" t="s">
        <v>46</v>
      </c>
      <c r="C226" s="8">
        <f t="shared" si="10"/>
        <v>0.2</v>
      </c>
      <c r="D226" s="8">
        <f t="shared" si="10"/>
        <v>5</v>
      </c>
      <c r="E226" s="20">
        <f t="shared" si="11"/>
        <v>0.15</v>
      </c>
      <c r="F226" s="38">
        <f t="shared" si="12"/>
        <v>0.15</v>
      </c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x14ac:dyDescent="0.25">
      <c r="A227" s="40" t="s">
        <v>380</v>
      </c>
      <c r="B227" s="37" t="s">
        <v>47</v>
      </c>
      <c r="C227" s="8">
        <f t="shared" si="10"/>
        <v>2.8000000000000003</v>
      </c>
      <c r="D227" s="8">
        <f t="shared" si="10"/>
        <v>5</v>
      </c>
      <c r="E227" s="20">
        <f t="shared" si="11"/>
        <v>0.15</v>
      </c>
      <c r="F227" s="38">
        <f t="shared" si="12"/>
        <v>2.1</v>
      </c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x14ac:dyDescent="0.25">
      <c r="A228" s="39"/>
      <c r="B228" s="37" t="s">
        <v>48</v>
      </c>
      <c r="C228" s="8">
        <f t="shared" si="10"/>
        <v>0.2</v>
      </c>
      <c r="D228" s="8">
        <f t="shared" si="10"/>
        <v>5</v>
      </c>
      <c r="E228" s="20">
        <f t="shared" si="11"/>
        <v>0.15</v>
      </c>
      <c r="F228" s="38">
        <f t="shared" si="12"/>
        <v>0.15</v>
      </c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x14ac:dyDescent="0.25">
      <c r="A229" s="40" t="s">
        <v>381</v>
      </c>
      <c r="B229" s="37" t="s">
        <v>49</v>
      </c>
      <c r="C229" s="8">
        <f t="shared" si="10"/>
        <v>2.8000000000000003</v>
      </c>
      <c r="D229" s="8">
        <f t="shared" si="10"/>
        <v>5</v>
      </c>
      <c r="E229" s="20">
        <f t="shared" si="11"/>
        <v>0.15</v>
      </c>
      <c r="F229" s="38">
        <f t="shared" si="12"/>
        <v>2.1</v>
      </c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x14ac:dyDescent="0.25">
      <c r="A230" s="39"/>
      <c r="B230" s="37" t="s">
        <v>50</v>
      </c>
      <c r="C230" s="8">
        <f t="shared" si="10"/>
        <v>0.2</v>
      </c>
      <c r="D230" s="8">
        <f t="shared" si="10"/>
        <v>5</v>
      </c>
      <c r="E230" s="20">
        <f t="shared" si="11"/>
        <v>0.15</v>
      </c>
      <c r="F230" s="38">
        <f t="shared" si="12"/>
        <v>0.15</v>
      </c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x14ac:dyDescent="0.25">
      <c r="A231" s="40" t="s">
        <v>382</v>
      </c>
      <c r="B231" s="37" t="s">
        <v>51</v>
      </c>
      <c r="C231" s="8">
        <f t="shared" si="10"/>
        <v>2.8000000000000003</v>
      </c>
      <c r="D231" s="8">
        <f t="shared" si="10"/>
        <v>5</v>
      </c>
      <c r="E231" s="20">
        <f t="shared" si="11"/>
        <v>0.15</v>
      </c>
      <c r="F231" s="38">
        <f t="shared" si="12"/>
        <v>2.1</v>
      </c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x14ac:dyDescent="0.25">
      <c r="A232" s="39"/>
      <c r="B232" s="37" t="s">
        <v>52</v>
      </c>
      <c r="C232" s="8">
        <f t="shared" si="10"/>
        <v>0.2</v>
      </c>
      <c r="D232" s="8">
        <f t="shared" si="10"/>
        <v>5</v>
      </c>
      <c r="E232" s="20">
        <f t="shared" si="11"/>
        <v>0.15</v>
      </c>
      <c r="F232" s="38">
        <f t="shared" si="12"/>
        <v>0.15</v>
      </c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x14ac:dyDescent="0.25">
      <c r="A233" s="40" t="s">
        <v>383</v>
      </c>
      <c r="B233" s="37" t="s">
        <v>53</v>
      </c>
      <c r="C233" s="8">
        <f t="shared" si="10"/>
        <v>2.8000000000000003</v>
      </c>
      <c r="D233" s="8">
        <f t="shared" si="10"/>
        <v>5</v>
      </c>
      <c r="E233" s="20">
        <f t="shared" si="11"/>
        <v>0.15</v>
      </c>
      <c r="F233" s="38">
        <f t="shared" si="12"/>
        <v>2.1</v>
      </c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x14ac:dyDescent="0.25">
      <c r="A234" s="39"/>
      <c r="B234" s="37" t="s">
        <v>54</v>
      </c>
      <c r="C234" s="8">
        <f t="shared" si="10"/>
        <v>0.2</v>
      </c>
      <c r="D234" s="8">
        <f t="shared" si="10"/>
        <v>5</v>
      </c>
      <c r="E234" s="20">
        <f t="shared" si="11"/>
        <v>0.15</v>
      </c>
      <c r="F234" s="38">
        <f t="shared" si="12"/>
        <v>0.15</v>
      </c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x14ac:dyDescent="0.25">
      <c r="A235" s="40" t="s">
        <v>384</v>
      </c>
      <c r="B235" s="37" t="s">
        <v>55</v>
      </c>
      <c r="C235" s="8">
        <f t="shared" si="10"/>
        <v>2.8000000000000003</v>
      </c>
      <c r="D235" s="8">
        <f t="shared" si="10"/>
        <v>5</v>
      </c>
      <c r="E235" s="20">
        <f t="shared" si="11"/>
        <v>0.15</v>
      </c>
      <c r="F235" s="38">
        <f t="shared" si="12"/>
        <v>2.1</v>
      </c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x14ac:dyDescent="0.25">
      <c r="A236" s="39"/>
      <c r="B236" s="37" t="s">
        <v>56</v>
      </c>
      <c r="C236" s="8">
        <f t="shared" si="10"/>
        <v>0.2</v>
      </c>
      <c r="D236" s="8">
        <f t="shared" si="10"/>
        <v>5</v>
      </c>
      <c r="E236" s="20">
        <f t="shared" si="11"/>
        <v>0.15</v>
      </c>
      <c r="F236" s="38">
        <f t="shared" si="12"/>
        <v>0.15</v>
      </c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x14ac:dyDescent="0.25">
      <c r="A237" s="40" t="s">
        <v>385</v>
      </c>
      <c r="B237" s="37" t="s">
        <v>57</v>
      </c>
      <c r="C237" s="8">
        <f t="shared" si="10"/>
        <v>2.8000000000000003</v>
      </c>
      <c r="D237" s="8">
        <f t="shared" si="10"/>
        <v>5</v>
      </c>
      <c r="E237" s="20">
        <f t="shared" si="11"/>
        <v>0.15</v>
      </c>
      <c r="F237" s="38">
        <f t="shared" si="12"/>
        <v>2.1</v>
      </c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x14ac:dyDescent="0.25">
      <c r="A238" s="39"/>
      <c r="B238" s="37" t="s">
        <v>58</v>
      </c>
      <c r="C238" s="8">
        <f t="shared" si="10"/>
        <v>0.2</v>
      </c>
      <c r="D238" s="8">
        <f t="shared" si="10"/>
        <v>5</v>
      </c>
      <c r="E238" s="20">
        <f t="shared" si="11"/>
        <v>0.15</v>
      </c>
      <c r="F238" s="38">
        <f t="shared" si="12"/>
        <v>0.15</v>
      </c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x14ac:dyDescent="0.25">
      <c r="A239" s="40" t="s">
        <v>386</v>
      </c>
      <c r="B239" s="20" t="s">
        <v>59</v>
      </c>
      <c r="C239" s="8">
        <f t="shared" si="10"/>
        <v>2.8000000000000003</v>
      </c>
      <c r="D239" s="8">
        <f t="shared" si="10"/>
        <v>5</v>
      </c>
      <c r="E239" s="20">
        <f t="shared" si="11"/>
        <v>0.15</v>
      </c>
      <c r="F239" s="38">
        <f t="shared" si="12"/>
        <v>2.1</v>
      </c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x14ac:dyDescent="0.25">
      <c r="A240" s="39"/>
      <c r="B240" s="20" t="s">
        <v>60</v>
      </c>
      <c r="C240" s="8">
        <f t="shared" si="10"/>
        <v>0.2</v>
      </c>
      <c r="D240" s="8">
        <f t="shared" si="10"/>
        <v>5</v>
      </c>
      <c r="E240" s="20">
        <f t="shared" si="11"/>
        <v>0.15</v>
      </c>
      <c r="F240" s="38">
        <f t="shared" si="12"/>
        <v>0.15</v>
      </c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x14ac:dyDescent="0.25">
      <c r="A241" s="40" t="s">
        <v>387</v>
      </c>
      <c r="B241" s="20" t="s">
        <v>61</v>
      </c>
      <c r="C241" s="8">
        <f t="shared" si="10"/>
        <v>2.8000000000000003</v>
      </c>
      <c r="D241" s="8">
        <f t="shared" si="10"/>
        <v>5</v>
      </c>
      <c r="E241" s="20">
        <f t="shared" si="11"/>
        <v>0.15</v>
      </c>
      <c r="F241" s="38">
        <f t="shared" si="12"/>
        <v>2.1</v>
      </c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x14ac:dyDescent="0.25">
      <c r="A242" s="39"/>
      <c r="B242" s="20" t="s">
        <v>62</v>
      </c>
      <c r="C242" s="8">
        <f t="shared" si="10"/>
        <v>0.2</v>
      </c>
      <c r="D242" s="8">
        <f t="shared" si="10"/>
        <v>5</v>
      </c>
      <c r="E242" s="20">
        <f t="shared" si="11"/>
        <v>0.15</v>
      </c>
      <c r="F242" s="38">
        <f t="shared" si="12"/>
        <v>0.15</v>
      </c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x14ac:dyDescent="0.25">
      <c r="A243" s="40" t="s">
        <v>388</v>
      </c>
      <c r="B243" s="20" t="s">
        <v>63</v>
      </c>
      <c r="C243" s="8">
        <f t="shared" si="10"/>
        <v>2.8000000000000003</v>
      </c>
      <c r="D243" s="8">
        <f t="shared" si="10"/>
        <v>5</v>
      </c>
      <c r="E243" s="20">
        <f t="shared" si="11"/>
        <v>0.15</v>
      </c>
      <c r="F243" s="38">
        <f t="shared" si="12"/>
        <v>2.1</v>
      </c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x14ac:dyDescent="0.25">
      <c r="A244" s="39"/>
      <c r="B244" s="20" t="s">
        <v>64</v>
      </c>
      <c r="C244" s="8">
        <f t="shared" si="10"/>
        <v>0.2</v>
      </c>
      <c r="D244" s="8">
        <f t="shared" si="10"/>
        <v>5</v>
      </c>
      <c r="E244" s="20">
        <f t="shared" si="11"/>
        <v>0.15</v>
      </c>
      <c r="F244" s="38">
        <f t="shared" si="12"/>
        <v>0.15</v>
      </c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x14ac:dyDescent="0.25">
      <c r="A245" s="40" t="s">
        <v>389</v>
      </c>
      <c r="B245" s="20" t="s">
        <v>65</v>
      </c>
      <c r="C245" s="8">
        <f t="shared" si="10"/>
        <v>2.8000000000000003</v>
      </c>
      <c r="D245" s="8">
        <f t="shared" si="10"/>
        <v>5</v>
      </c>
      <c r="E245" s="20">
        <f t="shared" si="11"/>
        <v>0.15</v>
      </c>
      <c r="F245" s="38">
        <f t="shared" si="12"/>
        <v>2.1</v>
      </c>
      <c r="G245" s="6"/>
      <c r="H245" s="6"/>
      <c r="I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x14ac:dyDescent="0.25">
      <c r="A246" s="39"/>
      <c r="B246" s="20" t="s">
        <v>66</v>
      </c>
      <c r="C246" s="8">
        <f t="shared" si="10"/>
        <v>0.2</v>
      </c>
      <c r="D246" s="8">
        <f t="shared" si="10"/>
        <v>5</v>
      </c>
      <c r="E246" s="20">
        <f t="shared" si="11"/>
        <v>0.15</v>
      </c>
      <c r="F246" s="38">
        <f t="shared" si="12"/>
        <v>0.15</v>
      </c>
      <c r="G246" s="6"/>
      <c r="H246" s="6"/>
      <c r="I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x14ac:dyDescent="0.25">
      <c r="A247" s="40" t="s">
        <v>390</v>
      </c>
      <c r="B247" s="20" t="s">
        <v>67</v>
      </c>
      <c r="C247" s="8">
        <f t="shared" si="10"/>
        <v>2.806142857142857</v>
      </c>
      <c r="D247" s="8">
        <f t="shared" si="10"/>
        <v>5.5140000000000011</v>
      </c>
      <c r="E247" s="20">
        <f t="shared" si="11"/>
        <v>0.15</v>
      </c>
      <c r="F247" s="38">
        <f t="shared" si="12"/>
        <v>2.3199999999999998</v>
      </c>
      <c r="G247" s="6"/>
      <c r="H247" s="6"/>
      <c r="I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x14ac:dyDescent="0.25">
      <c r="A248" s="39"/>
      <c r="B248" s="20" t="s">
        <v>68</v>
      </c>
      <c r="C248" s="8">
        <f t="shared" si="10"/>
        <v>0.2</v>
      </c>
      <c r="D248" s="8">
        <f t="shared" si="10"/>
        <v>5.5140000000000002</v>
      </c>
      <c r="E248" s="20">
        <f t="shared" si="11"/>
        <v>0.15</v>
      </c>
      <c r="F248" s="38">
        <f t="shared" si="12"/>
        <v>0.17</v>
      </c>
      <c r="G248" s="6"/>
      <c r="H248" s="6"/>
      <c r="I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x14ac:dyDescent="0.25">
      <c r="A249" s="40" t="s">
        <v>391</v>
      </c>
      <c r="B249" s="20" t="s">
        <v>69</v>
      </c>
      <c r="C249" s="8">
        <f t="shared" si="10"/>
        <v>2.8051428571428576</v>
      </c>
      <c r="D249" s="8">
        <f t="shared" si="10"/>
        <v>6.1110000000000007</v>
      </c>
      <c r="E249" s="20">
        <f t="shared" si="11"/>
        <v>0.15</v>
      </c>
      <c r="F249" s="38">
        <f t="shared" si="12"/>
        <v>2.57</v>
      </c>
      <c r="G249" s="6"/>
      <c r="H249" s="6"/>
      <c r="I249" s="6"/>
      <c r="P249" s="6"/>
      <c r="Q249" s="6" t="s">
        <v>392</v>
      </c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x14ac:dyDescent="0.25">
      <c r="A250" s="39"/>
      <c r="B250" s="20" t="s">
        <v>70</v>
      </c>
      <c r="C250" s="8">
        <f t="shared" si="10"/>
        <v>0.2</v>
      </c>
      <c r="D250" s="8">
        <f t="shared" si="10"/>
        <v>6.1109999999999998</v>
      </c>
      <c r="E250" s="20">
        <f t="shared" si="11"/>
        <v>0.15</v>
      </c>
      <c r="F250" s="38">
        <f t="shared" si="12"/>
        <v>0.18</v>
      </c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x14ac:dyDescent="0.25">
      <c r="A251" s="40" t="s">
        <v>393</v>
      </c>
      <c r="B251" s="20" t="s">
        <v>71</v>
      </c>
      <c r="C251" s="8">
        <f t="shared" si="10"/>
        <v>2.8090000000000006</v>
      </c>
      <c r="D251" s="8">
        <f t="shared" si="10"/>
        <v>6.7108000000000008</v>
      </c>
      <c r="E251" s="20">
        <f t="shared" si="11"/>
        <v>0.15</v>
      </c>
      <c r="F251" s="38">
        <f t="shared" si="12"/>
        <v>2.83</v>
      </c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x14ac:dyDescent="0.25">
      <c r="A252" s="39"/>
      <c r="B252" s="20" t="s">
        <v>72</v>
      </c>
      <c r="C252" s="8">
        <f t="shared" si="10"/>
        <v>0.2</v>
      </c>
      <c r="D252" s="8">
        <f t="shared" si="10"/>
        <v>6.7107999999999999</v>
      </c>
      <c r="E252" s="20">
        <f t="shared" si="11"/>
        <v>0.15</v>
      </c>
      <c r="F252" s="38">
        <f t="shared" si="12"/>
        <v>0.2</v>
      </c>
    </row>
    <row r="253" spans="1:26" ht="15.75" x14ac:dyDescent="0.25">
      <c r="A253" s="40" t="s">
        <v>394</v>
      </c>
      <c r="B253" s="20" t="s">
        <v>73</v>
      </c>
      <c r="C253" s="8">
        <f t="shared" si="10"/>
        <v>2.7358571428571428</v>
      </c>
      <c r="D253" s="8">
        <f t="shared" si="10"/>
        <v>6.8000000000000007</v>
      </c>
      <c r="E253" s="20">
        <f t="shared" si="11"/>
        <v>0.15</v>
      </c>
      <c r="F253" s="38">
        <f t="shared" si="12"/>
        <v>2.79</v>
      </c>
    </row>
    <row r="254" spans="1:26" ht="15.75" x14ac:dyDescent="0.25">
      <c r="A254" s="39"/>
      <c r="B254" s="20" t="s">
        <v>74</v>
      </c>
      <c r="C254" s="8">
        <f t="shared" si="10"/>
        <v>0.2</v>
      </c>
      <c r="D254" s="8">
        <f t="shared" si="10"/>
        <v>6.8</v>
      </c>
      <c r="E254" s="20">
        <f t="shared" si="11"/>
        <v>0.15</v>
      </c>
      <c r="F254" s="38">
        <f t="shared" si="12"/>
        <v>0.2</v>
      </c>
    </row>
    <row r="255" spans="1:26" ht="15.75" x14ac:dyDescent="0.25">
      <c r="A255" s="40" t="s">
        <v>395</v>
      </c>
      <c r="B255" s="20" t="s">
        <v>75</v>
      </c>
      <c r="C255" s="8">
        <f t="shared" si="10"/>
        <v>2.7278571428571432</v>
      </c>
      <c r="D255" s="8">
        <f t="shared" si="10"/>
        <v>6.8000000000000007</v>
      </c>
      <c r="E255" s="20">
        <f t="shared" si="11"/>
        <v>0.15</v>
      </c>
      <c r="F255" s="38">
        <f t="shared" si="12"/>
        <v>2.78</v>
      </c>
    </row>
    <row r="256" spans="1:26" ht="15.75" x14ac:dyDescent="0.25">
      <c r="A256" s="39"/>
      <c r="B256" s="20" t="s">
        <v>76</v>
      </c>
      <c r="C256" s="8">
        <f t="shared" si="10"/>
        <v>0.2</v>
      </c>
      <c r="D256" s="8">
        <f t="shared" si="10"/>
        <v>6.8</v>
      </c>
      <c r="E256" s="20">
        <f t="shared" si="11"/>
        <v>0.15</v>
      </c>
      <c r="F256" s="38">
        <f t="shared" si="12"/>
        <v>0.2</v>
      </c>
    </row>
    <row r="257" spans="1:6" ht="15.75" x14ac:dyDescent="0.25">
      <c r="A257" s="40" t="s">
        <v>396</v>
      </c>
      <c r="B257" s="20" t="s">
        <v>77</v>
      </c>
      <c r="C257" s="8">
        <f t="shared" si="10"/>
        <v>2.7278571428571432</v>
      </c>
      <c r="D257" s="8">
        <f t="shared" si="10"/>
        <v>6.8000000000000007</v>
      </c>
      <c r="E257" s="20">
        <f t="shared" si="11"/>
        <v>0.15</v>
      </c>
      <c r="F257" s="38">
        <f t="shared" si="12"/>
        <v>2.78</v>
      </c>
    </row>
    <row r="258" spans="1:6" ht="15.75" x14ac:dyDescent="0.25">
      <c r="A258" s="39"/>
      <c r="B258" s="20" t="s">
        <v>78</v>
      </c>
      <c r="C258" s="8">
        <f t="shared" si="10"/>
        <v>0.2</v>
      </c>
      <c r="D258" s="8">
        <f t="shared" si="10"/>
        <v>6.8</v>
      </c>
      <c r="E258" s="20">
        <f t="shared" si="11"/>
        <v>0.15</v>
      </c>
      <c r="F258" s="38">
        <f t="shared" si="12"/>
        <v>0.2</v>
      </c>
    </row>
    <row r="259" spans="1:6" ht="15.75" x14ac:dyDescent="0.25">
      <c r="A259" s="40" t="s">
        <v>397</v>
      </c>
      <c r="B259" s="20" t="s">
        <v>79</v>
      </c>
      <c r="C259" s="8">
        <f t="shared" si="10"/>
        <v>2.7278571428571432</v>
      </c>
      <c r="D259" s="8">
        <f t="shared" si="10"/>
        <v>6.8000000000000007</v>
      </c>
      <c r="E259" s="20">
        <f t="shared" si="11"/>
        <v>0.15</v>
      </c>
      <c r="F259" s="38">
        <f t="shared" si="12"/>
        <v>2.78</v>
      </c>
    </row>
    <row r="260" spans="1:6" ht="15.75" x14ac:dyDescent="0.25">
      <c r="A260" s="39"/>
      <c r="B260" s="20" t="s">
        <v>80</v>
      </c>
      <c r="C260" s="8">
        <f t="shared" si="10"/>
        <v>0.2</v>
      </c>
      <c r="D260" s="8">
        <f t="shared" si="10"/>
        <v>6.8</v>
      </c>
      <c r="E260" s="20">
        <f t="shared" si="11"/>
        <v>0.15</v>
      </c>
      <c r="F260" s="38">
        <f t="shared" si="12"/>
        <v>0.2</v>
      </c>
    </row>
    <row r="261" spans="1:6" ht="15.75" x14ac:dyDescent="0.25">
      <c r="A261" s="40" t="s">
        <v>398</v>
      </c>
      <c r="B261" s="20" t="s">
        <v>81</v>
      </c>
      <c r="C261" s="8">
        <f t="shared" ref="C261:D324" si="13">+V615</f>
        <v>2.7278571428571432</v>
      </c>
      <c r="D261" s="8">
        <f t="shared" si="13"/>
        <v>6.8000000000000007</v>
      </c>
      <c r="E261" s="20">
        <f t="shared" ref="E261:E324" si="14">+$B$194</f>
        <v>0.15</v>
      </c>
      <c r="F261" s="38">
        <f t="shared" ref="F261:F324" si="15">+ROUND(C261*D261*E261,2)</f>
        <v>2.78</v>
      </c>
    </row>
    <row r="262" spans="1:6" ht="15.75" x14ac:dyDescent="0.25">
      <c r="A262" s="39"/>
      <c r="B262" s="20" t="s">
        <v>82</v>
      </c>
      <c r="C262" s="8">
        <f t="shared" si="13"/>
        <v>0.2</v>
      </c>
      <c r="D262" s="8">
        <f t="shared" si="13"/>
        <v>6.8</v>
      </c>
      <c r="E262" s="20">
        <f t="shared" si="14"/>
        <v>0.15</v>
      </c>
      <c r="F262" s="38">
        <f t="shared" si="15"/>
        <v>0.2</v>
      </c>
    </row>
    <row r="263" spans="1:6" ht="15.75" x14ac:dyDescent="0.25">
      <c r="A263" s="40" t="s">
        <v>399</v>
      </c>
      <c r="B263" s="20" t="s">
        <v>83</v>
      </c>
      <c r="C263" s="8">
        <f t="shared" si="13"/>
        <v>2.7278571428571432</v>
      </c>
      <c r="D263" s="8">
        <f t="shared" si="13"/>
        <v>6.8000000000000007</v>
      </c>
      <c r="E263" s="20">
        <f t="shared" si="14"/>
        <v>0.15</v>
      </c>
      <c r="F263" s="38">
        <f t="shared" si="15"/>
        <v>2.78</v>
      </c>
    </row>
    <row r="264" spans="1:6" ht="15.75" x14ac:dyDescent="0.25">
      <c r="A264" s="39"/>
      <c r="B264" s="20" t="s">
        <v>84</v>
      </c>
      <c r="C264" s="8">
        <f t="shared" si="13"/>
        <v>0.2</v>
      </c>
      <c r="D264" s="8">
        <f t="shared" si="13"/>
        <v>6.8</v>
      </c>
      <c r="E264" s="20">
        <f t="shared" si="14"/>
        <v>0.15</v>
      </c>
      <c r="F264" s="38">
        <f t="shared" si="15"/>
        <v>0.2</v>
      </c>
    </row>
    <row r="265" spans="1:6" ht="15.75" x14ac:dyDescent="0.25">
      <c r="A265" s="40" t="s">
        <v>400</v>
      </c>
      <c r="B265" s="20" t="s">
        <v>85</v>
      </c>
      <c r="C265" s="8">
        <f t="shared" si="13"/>
        <v>2.7910000000000004</v>
      </c>
      <c r="D265" s="8">
        <f t="shared" si="13"/>
        <v>6.3060000000000009</v>
      </c>
      <c r="E265" s="20">
        <f t="shared" si="14"/>
        <v>0.15</v>
      </c>
      <c r="F265" s="38">
        <f t="shared" si="15"/>
        <v>2.64</v>
      </c>
    </row>
    <row r="266" spans="1:6" ht="15.75" x14ac:dyDescent="0.25">
      <c r="A266" s="39"/>
      <c r="B266" s="20" t="s">
        <v>86</v>
      </c>
      <c r="C266" s="8">
        <f t="shared" si="13"/>
        <v>0.2</v>
      </c>
      <c r="D266" s="8">
        <f t="shared" si="13"/>
        <v>6.306</v>
      </c>
      <c r="E266" s="20">
        <f t="shared" si="14"/>
        <v>0.15</v>
      </c>
      <c r="F266" s="38">
        <f t="shared" si="15"/>
        <v>0.19</v>
      </c>
    </row>
    <row r="267" spans="1:6" ht="15.75" x14ac:dyDescent="0.25">
      <c r="A267" s="40" t="s">
        <v>401</v>
      </c>
      <c r="B267" s="20" t="s">
        <v>87</v>
      </c>
      <c r="C267" s="8">
        <f t="shared" si="13"/>
        <v>2.8235714285714288</v>
      </c>
      <c r="D267" s="8">
        <f t="shared" si="13"/>
        <v>5.718</v>
      </c>
      <c r="E267" s="20">
        <f t="shared" si="14"/>
        <v>0.15</v>
      </c>
      <c r="F267" s="38">
        <f t="shared" si="15"/>
        <v>2.42</v>
      </c>
    </row>
    <row r="268" spans="1:6" ht="15.75" x14ac:dyDescent="0.25">
      <c r="A268" s="39"/>
      <c r="B268" s="20" t="s">
        <v>88</v>
      </c>
      <c r="C268" s="8">
        <f t="shared" si="13"/>
        <v>0.2</v>
      </c>
      <c r="D268" s="8">
        <f t="shared" si="13"/>
        <v>5.718</v>
      </c>
      <c r="E268" s="20">
        <f t="shared" si="14"/>
        <v>0.15</v>
      </c>
      <c r="F268" s="38">
        <f t="shared" si="15"/>
        <v>0.17</v>
      </c>
    </row>
    <row r="269" spans="1:6" ht="15.75" x14ac:dyDescent="0.25">
      <c r="A269" s="40" t="s">
        <v>402</v>
      </c>
      <c r="B269" s="20" t="s">
        <v>89</v>
      </c>
      <c r="C269" s="8">
        <f t="shared" si="13"/>
        <v>2.8090000000000006</v>
      </c>
      <c r="D269" s="8">
        <f t="shared" si="13"/>
        <v>5</v>
      </c>
      <c r="E269" s="20">
        <f t="shared" si="14"/>
        <v>0.15</v>
      </c>
      <c r="F269" s="38">
        <f t="shared" si="15"/>
        <v>2.11</v>
      </c>
    </row>
    <row r="270" spans="1:6" ht="15.75" x14ac:dyDescent="0.25">
      <c r="A270" s="39"/>
      <c r="B270" s="20" t="s">
        <v>90</v>
      </c>
      <c r="C270" s="8">
        <f t="shared" si="13"/>
        <v>0.2</v>
      </c>
      <c r="D270" s="8">
        <f t="shared" si="13"/>
        <v>5</v>
      </c>
      <c r="E270" s="20">
        <f t="shared" si="14"/>
        <v>0.15</v>
      </c>
      <c r="F270" s="38">
        <f t="shared" si="15"/>
        <v>0.15</v>
      </c>
    </row>
    <row r="271" spans="1:6" ht="15.75" x14ac:dyDescent="0.25">
      <c r="A271" s="40" t="s">
        <v>403</v>
      </c>
      <c r="B271" s="20" t="s">
        <v>91</v>
      </c>
      <c r="C271" s="8">
        <f t="shared" si="13"/>
        <v>2.8000000000000003</v>
      </c>
      <c r="D271" s="8">
        <f t="shared" si="13"/>
        <v>5</v>
      </c>
      <c r="E271" s="20">
        <f t="shared" si="14"/>
        <v>0.15</v>
      </c>
      <c r="F271" s="38">
        <f t="shared" si="15"/>
        <v>2.1</v>
      </c>
    </row>
    <row r="272" spans="1:6" ht="15.75" x14ac:dyDescent="0.25">
      <c r="A272" s="39"/>
      <c r="B272" s="20" t="s">
        <v>92</v>
      </c>
      <c r="C272" s="8">
        <f t="shared" si="13"/>
        <v>0.2</v>
      </c>
      <c r="D272" s="8">
        <f t="shared" si="13"/>
        <v>5</v>
      </c>
      <c r="E272" s="20">
        <f t="shared" si="14"/>
        <v>0.15</v>
      </c>
      <c r="F272" s="38">
        <f t="shared" si="15"/>
        <v>0.15</v>
      </c>
    </row>
    <row r="273" spans="1:6" ht="15.75" x14ac:dyDescent="0.25">
      <c r="A273" s="40" t="s">
        <v>404</v>
      </c>
      <c r="B273" s="20" t="s">
        <v>93</v>
      </c>
      <c r="C273" s="8">
        <f t="shared" si="13"/>
        <v>2.8000000000000003</v>
      </c>
      <c r="D273" s="8">
        <f t="shared" si="13"/>
        <v>5</v>
      </c>
      <c r="E273" s="20">
        <f t="shared" si="14"/>
        <v>0.15</v>
      </c>
      <c r="F273" s="38">
        <f t="shared" si="15"/>
        <v>2.1</v>
      </c>
    </row>
    <row r="274" spans="1:6" ht="15.75" x14ac:dyDescent="0.25">
      <c r="A274" s="39"/>
      <c r="B274" s="20" t="s">
        <v>94</v>
      </c>
      <c r="C274" s="8">
        <f t="shared" si="13"/>
        <v>0.2</v>
      </c>
      <c r="D274" s="8">
        <f t="shared" si="13"/>
        <v>5</v>
      </c>
      <c r="E274" s="20">
        <f t="shared" si="14"/>
        <v>0.15</v>
      </c>
      <c r="F274" s="38">
        <f t="shared" si="15"/>
        <v>0.15</v>
      </c>
    </row>
    <row r="275" spans="1:6" ht="15.75" x14ac:dyDescent="0.25">
      <c r="A275" s="40" t="s">
        <v>405</v>
      </c>
      <c r="B275" s="20" t="s">
        <v>95</v>
      </c>
      <c r="C275" s="8">
        <f t="shared" si="13"/>
        <v>2.8000000000000003</v>
      </c>
      <c r="D275" s="8">
        <f t="shared" si="13"/>
        <v>5</v>
      </c>
      <c r="E275" s="20">
        <f t="shared" si="14"/>
        <v>0.15</v>
      </c>
      <c r="F275" s="38">
        <f t="shared" si="15"/>
        <v>2.1</v>
      </c>
    </row>
    <row r="276" spans="1:6" ht="15.75" x14ac:dyDescent="0.25">
      <c r="A276" s="39"/>
      <c r="B276" s="20" t="s">
        <v>96</v>
      </c>
      <c r="C276" s="8">
        <f t="shared" si="13"/>
        <v>0.2</v>
      </c>
      <c r="D276" s="8">
        <f t="shared" si="13"/>
        <v>5</v>
      </c>
      <c r="E276" s="20">
        <f t="shared" si="14"/>
        <v>0.15</v>
      </c>
      <c r="F276" s="38">
        <f t="shared" si="15"/>
        <v>0.15</v>
      </c>
    </row>
    <row r="277" spans="1:6" ht="15.75" x14ac:dyDescent="0.25">
      <c r="A277" s="40" t="s">
        <v>406</v>
      </c>
      <c r="B277" s="20" t="s">
        <v>97</v>
      </c>
      <c r="C277" s="8">
        <f t="shared" si="13"/>
        <v>2.8000000000000003</v>
      </c>
      <c r="D277" s="8">
        <f t="shared" si="13"/>
        <v>5</v>
      </c>
      <c r="E277" s="20">
        <f t="shared" si="14"/>
        <v>0.15</v>
      </c>
      <c r="F277" s="38">
        <f t="shared" si="15"/>
        <v>2.1</v>
      </c>
    </row>
    <row r="278" spans="1:6" ht="15.75" x14ac:dyDescent="0.25">
      <c r="A278" s="39"/>
      <c r="B278" s="20" t="s">
        <v>98</v>
      </c>
      <c r="C278" s="8">
        <f t="shared" si="13"/>
        <v>0.2</v>
      </c>
      <c r="D278" s="8">
        <f t="shared" si="13"/>
        <v>5</v>
      </c>
      <c r="E278" s="20">
        <f t="shared" si="14"/>
        <v>0.15</v>
      </c>
      <c r="F278" s="38">
        <f t="shared" si="15"/>
        <v>0.15</v>
      </c>
    </row>
    <row r="279" spans="1:6" ht="15.75" x14ac:dyDescent="0.25">
      <c r="A279" s="40" t="s">
        <v>407</v>
      </c>
      <c r="B279" s="20" t="s">
        <v>99</v>
      </c>
      <c r="C279" s="8">
        <f t="shared" si="13"/>
        <v>2.8000000000000003</v>
      </c>
      <c r="D279" s="8">
        <f t="shared" si="13"/>
        <v>5</v>
      </c>
      <c r="E279" s="20">
        <f t="shared" si="14"/>
        <v>0.15</v>
      </c>
      <c r="F279" s="38">
        <f t="shared" si="15"/>
        <v>2.1</v>
      </c>
    </row>
    <row r="280" spans="1:6" ht="15.75" x14ac:dyDescent="0.25">
      <c r="A280" s="39"/>
      <c r="B280" s="20" t="s">
        <v>100</v>
      </c>
      <c r="C280" s="8">
        <f t="shared" si="13"/>
        <v>0.2</v>
      </c>
      <c r="D280" s="8">
        <f t="shared" si="13"/>
        <v>5</v>
      </c>
      <c r="E280" s="20">
        <f t="shared" si="14"/>
        <v>0.15</v>
      </c>
      <c r="F280" s="38">
        <f t="shared" si="15"/>
        <v>0.15</v>
      </c>
    </row>
    <row r="281" spans="1:6" ht="15.75" x14ac:dyDescent="0.25">
      <c r="A281" s="40" t="s">
        <v>408</v>
      </c>
      <c r="B281" s="20" t="s">
        <v>101</v>
      </c>
      <c r="C281" s="8">
        <f t="shared" si="13"/>
        <v>2.8000000000000003</v>
      </c>
      <c r="D281" s="8">
        <f t="shared" si="13"/>
        <v>5</v>
      </c>
      <c r="E281" s="20">
        <f t="shared" si="14"/>
        <v>0.15</v>
      </c>
      <c r="F281" s="38">
        <f t="shared" si="15"/>
        <v>2.1</v>
      </c>
    </row>
    <row r="282" spans="1:6" ht="15.75" x14ac:dyDescent="0.25">
      <c r="A282" s="39"/>
      <c r="B282" s="20" t="s">
        <v>102</v>
      </c>
      <c r="C282" s="8">
        <f t="shared" si="13"/>
        <v>0.2</v>
      </c>
      <c r="D282" s="8">
        <f t="shared" si="13"/>
        <v>5</v>
      </c>
      <c r="E282" s="20">
        <f t="shared" si="14"/>
        <v>0.15</v>
      </c>
      <c r="F282" s="38">
        <f t="shared" si="15"/>
        <v>0.15</v>
      </c>
    </row>
    <row r="283" spans="1:6" ht="15.75" x14ac:dyDescent="0.25">
      <c r="A283" s="40" t="s">
        <v>409</v>
      </c>
      <c r="B283" s="20" t="s">
        <v>103</v>
      </c>
      <c r="C283" s="8">
        <f t="shared" si="13"/>
        <v>2.8000000000000003</v>
      </c>
      <c r="D283" s="8">
        <f t="shared" si="13"/>
        <v>5</v>
      </c>
      <c r="E283" s="20">
        <f t="shared" si="14"/>
        <v>0.15</v>
      </c>
      <c r="F283" s="38">
        <f t="shared" si="15"/>
        <v>2.1</v>
      </c>
    </row>
    <row r="284" spans="1:6" ht="15.75" x14ac:dyDescent="0.25">
      <c r="A284" s="39"/>
      <c r="B284" s="20" t="s">
        <v>104</v>
      </c>
      <c r="C284" s="8">
        <f t="shared" si="13"/>
        <v>0.2</v>
      </c>
      <c r="D284" s="8">
        <f t="shared" si="13"/>
        <v>5</v>
      </c>
      <c r="E284" s="20">
        <f t="shared" si="14"/>
        <v>0.15</v>
      </c>
      <c r="F284" s="38">
        <f t="shared" si="15"/>
        <v>0.15</v>
      </c>
    </row>
    <row r="285" spans="1:6" ht="15.75" x14ac:dyDescent="0.25">
      <c r="A285" s="40" t="s">
        <v>410</v>
      </c>
      <c r="B285" s="20" t="s">
        <v>105</v>
      </c>
      <c r="C285" s="8">
        <f t="shared" si="13"/>
        <v>2.8000000000000003</v>
      </c>
      <c r="D285" s="8">
        <f t="shared" si="13"/>
        <v>5</v>
      </c>
      <c r="E285" s="20">
        <f t="shared" si="14"/>
        <v>0.15</v>
      </c>
      <c r="F285" s="38">
        <f t="shared" si="15"/>
        <v>2.1</v>
      </c>
    </row>
    <row r="286" spans="1:6" ht="15.75" x14ac:dyDescent="0.25">
      <c r="A286" s="39"/>
      <c r="B286" s="20" t="s">
        <v>106</v>
      </c>
      <c r="C286" s="8">
        <f t="shared" si="13"/>
        <v>0.2</v>
      </c>
      <c r="D286" s="8">
        <f t="shared" si="13"/>
        <v>5</v>
      </c>
      <c r="E286" s="20">
        <f t="shared" si="14"/>
        <v>0.15</v>
      </c>
      <c r="F286" s="38">
        <f t="shared" si="15"/>
        <v>0.15</v>
      </c>
    </row>
    <row r="287" spans="1:6" ht="15.75" x14ac:dyDescent="0.25">
      <c r="A287" s="40" t="s">
        <v>411</v>
      </c>
      <c r="B287" s="20" t="s">
        <v>107</v>
      </c>
      <c r="C287" s="8">
        <f t="shared" si="13"/>
        <v>2.8000000000000003</v>
      </c>
      <c r="D287" s="8">
        <f t="shared" si="13"/>
        <v>5</v>
      </c>
      <c r="E287" s="20">
        <f t="shared" si="14"/>
        <v>0.15</v>
      </c>
      <c r="F287" s="38">
        <f t="shared" si="15"/>
        <v>2.1</v>
      </c>
    </row>
    <row r="288" spans="1:6" ht="15.75" x14ac:dyDescent="0.25">
      <c r="A288" s="39"/>
      <c r="B288" s="20" t="s">
        <v>108</v>
      </c>
      <c r="C288" s="8">
        <f t="shared" si="13"/>
        <v>0.2</v>
      </c>
      <c r="D288" s="8">
        <f t="shared" si="13"/>
        <v>5</v>
      </c>
      <c r="E288" s="20">
        <f t="shared" si="14"/>
        <v>0.15</v>
      </c>
      <c r="F288" s="38">
        <f t="shared" si="15"/>
        <v>0.15</v>
      </c>
    </row>
    <row r="289" spans="1:6" ht="15.75" x14ac:dyDescent="0.25">
      <c r="A289" s="40" t="s">
        <v>412</v>
      </c>
      <c r="B289" s="20" t="s">
        <v>109</v>
      </c>
      <c r="C289" s="8">
        <f t="shared" si="13"/>
        <v>2.8000000000000003</v>
      </c>
      <c r="D289" s="8">
        <f t="shared" si="13"/>
        <v>5</v>
      </c>
      <c r="E289" s="20">
        <f t="shared" si="14"/>
        <v>0.15</v>
      </c>
      <c r="F289" s="38">
        <f t="shared" si="15"/>
        <v>2.1</v>
      </c>
    </row>
    <row r="290" spans="1:6" ht="15.75" x14ac:dyDescent="0.25">
      <c r="A290" s="39"/>
      <c r="B290" s="20" t="s">
        <v>110</v>
      </c>
      <c r="C290" s="8">
        <f t="shared" si="13"/>
        <v>0.2</v>
      </c>
      <c r="D290" s="8">
        <f t="shared" si="13"/>
        <v>5</v>
      </c>
      <c r="E290" s="20">
        <f t="shared" si="14"/>
        <v>0.15</v>
      </c>
      <c r="F290" s="38">
        <f t="shared" si="15"/>
        <v>0.15</v>
      </c>
    </row>
    <row r="291" spans="1:6" ht="15.75" x14ac:dyDescent="0.25">
      <c r="A291" s="40" t="s">
        <v>413</v>
      </c>
      <c r="B291" s="20" t="s">
        <v>111</v>
      </c>
      <c r="C291" s="8">
        <f t="shared" si="13"/>
        <v>2.8011428571428576</v>
      </c>
      <c r="D291" s="8">
        <f t="shared" si="13"/>
        <v>5</v>
      </c>
      <c r="E291" s="20">
        <f t="shared" si="14"/>
        <v>0.15</v>
      </c>
      <c r="F291" s="38">
        <f t="shared" si="15"/>
        <v>2.1</v>
      </c>
    </row>
    <row r="292" spans="1:6" ht="15.75" x14ac:dyDescent="0.25">
      <c r="A292" s="39"/>
      <c r="B292" s="20" t="s">
        <v>112</v>
      </c>
      <c r="C292" s="8">
        <f t="shared" si="13"/>
        <v>0.2</v>
      </c>
      <c r="D292" s="8">
        <f t="shared" si="13"/>
        <v>5</v>
      </c>
      <c r="E292" s="20">
        <f t="shared" si="14"/>
        <v>0.15</v>
      </c>
      <c r="F292" s="38">
        <f t="shared" si="15"/>
        <v>0.15</v>
      </c>
    </row>
    <row r="293" spans="1:6" ht="15.75" x14ac:dyDescent="0.25">
      <c r="A293" s="40" t="s">
        <v>414</v>
      </c>
      <c r="B293" s="20" t="s">
        <v>113</v>
      </c>
      <c r="C293" s="8">
        <f t="shared" si="13"/>
        <v>2.8048571428571436</v>
      </c>
      <c r="D293" s="8">
        <f t="shared" si="13"/>
        <v>5</v>
      </c>
      <c r="E293" s="20">
        <f t="shared" si="14"/>
        <v>0.15</v>
      </c>
      <c r="F293" s="38">
        <f t="shared" si="15"/>
        <v>2.1</v>
      </c>
    </row>
    <row r="294" spans="1:6" ht="15.75" x14ac:dyDescent="0.25">
      <c r="A294" s="39"/>
      <c r="B294" s="20" t="s">
        <v>114</v>
      </c>
      <c r="C294" s="8">
        <f t="shared" si="13"/>
        <v>0.2</v>
      </c>
      <c r="D294" s="8">
        <f t="shared" si="13"/>
        <v>5</v>
      </c>
      <c r="E294" s="20">
        <f t="shared" si="14"/>
        <v>0.15</v>
      </c>
      <c r="F294" s="38">
        <f t="shared" si="15"/>
        <v>0.15</v>
      </c>
    </row>
    <row r="295" spans="1:6" ht="15.75" x14ac:dyDescent="0.25">
      <c r="A295" s="40" t="s">
        <v>415</v>
      </c>
      <c r="B295" s="20" t="s">
        <v>115</v>
      </c>
      <c r="C295" s="8">
        <f t="shared" si="13"/>
        <v>2.7942857142857145</v>
      </c>
      <c r="D295" s="8">
        <f t="shared" si="13"/>
        <v>5.4379999999999997</v>
      </c>
      <c r="E295" s="20">
        <f t="shared" si="14"/>
        <v>0.15</v>
      </c>
      <c r="F295" s="38">
        <f t="shared" si="15"/>
        <v>2.2799999999999998</v>
      </c>
    </row>
    <row r="296" spans="1:6" ht="15.75" x14ac:dyDescent="0.25">
      <c r="A296" s="39"/>
      <c r="B296" s="20" t="s">
        <v>116</v>
      </c>
      <c r="C296" s="8">
        <f t="shared" si="13"/>
        <v>0.2</v>
      </c>
      <c r="D296" s="8">
        <f t="shared" si="13"/>
        <v>5.4379999999999997</v>
      </c>
      <c r="E296" s="20">
        <f t="shared" si="14"/>
        <v>0.15</v>
      </c>
      <c r="F296" s="38">
        <f t="shared" si="15"/>
        <v>0.16</v>
      </c>
    </row>
    <row r="297" spans="1:6" ht="15.75" x14ac:dyDescent="0.25">
      <c r="A297" s="40" t="s">
        <v>416</v>
      </c>
      <c r="B297" s="20" t="s">
        <v>117</v>
      </c>
      <c r="C297" s="8">
        <f t="shared" si="13"/>
        <v>2.8022</v>
      </c>
      <c r="D297" s="8">
        <f t="shared" si="13"/>
        <v>5.6993999999999998</v>
      </c>
      <c r="E297" s="20">
        <f t="shared" si="14"/>
        <v>0.15</v>
      </c>
      <c r="F297" s="38">
        <f t="shared" si="15"/>
        <v>2.4</v>
      </c>
    </row>
    <row r="298" spans="1:6" ht="15.75" x14ac:dyDescent="0.25">
      <c r="A298" s="39"/>
      <c r="B298" s="20" t="s">
        <v>118</v>
      </c>
      <c r="C298" s="8">
        <f t="shared" si="13"/>
        <v>0.2</v>
      </c>
      <c r="D298" s="8">
        <f t="shared" si="13"/>
        <v>5.6993999999999998</v>
      </c>
      <c r="E298" s="20">
        <f t="shared" si="14"/>
        <v>0.15</v>
      </c>
      <c r="F298" s="38">
        <f t="shared" si="15"/>
        <v>0.17</v>
      </c>
    </row>
    <row r="299" spans="1:6" ht="15.75" x14ac:dyDescent="0.25">
      <c r="A299" s="40" t="s">
        <v>417</v>
      </c>
      <c r="B299" s="20" t="s">
        <v>119</v>
      </c>
      <c r="C299" s="8">
        <f t="shared" si="13"/>
        <v>2.8014285714285712</v>
      </c>
      <c r="D299" s="8">
        <f t="shared" si="13"/>
        <v>5.9429999999999996</v>
      </c>
      <c r="E299" s="20">
        <f t="shared" si="14"/>
        <v>0.15</v>
      </c>
      <c r="F299" s="38">
        <f t="shared" si="15"/>
        <v>2.5</v>
      </c>
    </row>
    <row r="300" spans="1:6" ht="15.75" x14ac:dyDescent="0.25">
      <c r="A300" s="39"/>
      <c r="B300" s="20" t="s">
        <v>120</v>
      </c>
      <c r="C300" s="8">
        <f t="shared" si="13"/>
        <v>0.2</v>
      </c>
      <c r="D300" s="8">
        <f t="shared" si="13"/>
        <v>5.9429999999999996</v>
      </c>
      <c r="E300" s="20">
        <f t="shared" si="14"/>
        <v>0.15</v>
      </c>
      <c r="F300" s="38">
        <f t="shared" si="15"/>
        <v>0.18</v>
      </c>
    </row>
    <row r="301" spans="1:6" ht="15.75" x14ac:dyDescent="0.25">
      <c r="A301" s="40" t="s">
        <v>418</v>
      </c>
      <c r="B301" s="20" t="s">
        <v>121</v>
      </c>
      <c r="C301" s="8">
        <f t="shared" si="13"/>
        <v>2.8014285714285712</v>
      </c>
      <c r="D301" s="8">
        <f t="shared" si="13"/>
        <v>6.2080000000000002</v>
      </c>
      <c r="E301" s="20">
        <f t="shared" si="14"/>
        <v>0.15</v>
      </c>
      <c r="F301" s="38">
        <f t="shared" si="15"/>
        <v>2.61</v>
      </c>
    </row>
    <row r="302" spans="1:6" ht="15.75" x14ac:dyDescent="0.25">
      <c r="A302" s="39"/>
      <c r="B302" s="20" t="s">
        <v>122</v>
      </c>
      <c r="C302" s="8">
        <f t="shared" si="13"/>
        <v>0.2</v>
      </c>
      <c r="D302" s="8">
        <f t="shared" si="13"/>
        <v>6.2080000000000002</v>
      </c>
      <c r="E302" s="20">
        <f t="shared" si="14"/>
        <v>0.15</v>
      </c>
      <c r="F302" s="38">
        <f t="shared" si="15"/>
        <v>0.19</v>
      </c>
    </row>
    <row r="303" spans="1:6" ht="15.75" x14ac:dyDescent="0.25">
      <c r="A303" s="40" t="s">
        <v>419</v>
      </c>
      <c r="B303" s="20" t="s">
        <v>123</v>
      </c>
      <c r="C303" s="8">
        <f t="shared" si="13"/>
        <v>2.8014285714285712</v>
      </c>
      <c r="D303" s="8">
        <f t="shared" si="13"/>
        <v>6.4649999999999999</v>
      </c>
      <c r="E303" s="20">
        <f t="shared" si="14"/>
        <v>0.15</v>
      </c>
      <c r="F303" s="38">
        <f t="shared" si="15"/>
        <v>2.72</v>
      </c>
    </row>
    <row r="304" spans="1:6" ht="15.75" x14ac:dyDescent="0.25">
      <c r="A304" s="39"/>
      <c r="B304" s="20" t="s">
        <v>124</v>
      </c>
      <c r="C304" s="8">
        <f t="shared" si="13"/>
        <v>0.2</v>
      </c>
      <c r="D304" s="8">
        <f t="shared" si="13"/>
        <v>6.4649999999999999</v>
      </c>
      <c r="E304" s="20">
        <f t="shared" si="14"/>
        <v>0.15</v>
      </c>
      <c r="F304" s="38">
        <f t="shared" si="15"/>
        <v>0.19</v>
      </c>
    </row>
    <row r="305" spans="1:6" ht="15.75" x14ac:dyDescent="0.25">
      <c r="A305" s="40" t="s">
        <v>420</v>
      </c>
      <c r="B305" s="20" t="s">
        <v>125</v>
      </c>
      <c r="C305" s="8">
        <f t="shared" si="13"/>
        <v>2.7222857142857144</v>
      </c>
      <c r="D305" s="8">
        <f t="shared" si="13"/>
        <v>2.7240000000000002</v>
      </c>
      <c r="E305" s="20">
        <f t="shared" si="14"/>
        <v>0.15</v>
      </c>
      <c r="F305" s="38">
        <f t="shared" si="15"/>
        <v>1.1100000000000001</v>
      </c>
    </row>
    <row r="306" spans="1:6" ht="15.75" x14ac:dyDescent="0.25">
      <c r="A306" s="39"/>
      <c r="B306" s="20" t="s">
        <v>126</v>
      </c>
      <c r="C306" s="8">
        <f t="shared" si="13"/>
        <v>0.2</v>
      </c>
      <c r="D306" s="8">
        <f t="shared" si="13"/>
        <v>2.7240000000000002</v>
      </c>
      <c r="E306" s="20">
        <f t="shared" si="14"/>
        <v>0.15</v>
      </c>
      <c r="F306" s="38">
        <f t="shared" si="15"/>
        <v>0.08</v>
      </c>
    </row>
    <row r="307" spans="1:6" ht="15.75" x14ac:dyDescent="0.25">
      <c r="A307" s="40" t="s">
        <v>421</v>
      </c>
      <c r="B307" s="20" t="s">
        <v>127</v>
      </c>
      <c r="C307" s="8">
        <f t="shared" si="13"/>
        <v>2.6830285714285718</v>
      </c>
      <c r="D307" s="8">
        <f t="shared" si="13"/>
        <v>6.8</v>
      </c>
      <c r="E307" s="20">
        <f t="shared" si="14"/>
        <v>0.15</v>
      </c>
      <c r="F307" s="38">
        <f t="shared" si="15"/>
        <v>2.74</v>
      </c>
    </row>
    <row r="308" spans="1:6" ht="15.75" x14ac:dyDescent="0.25">
      <c r="A308" s="39"/>
      <c r="B308" s="20" t="s">
        <v>128</v>
      </c>
      <c r="C308" s="8">
        <f t="shared" si="13"/>
        <v>0.2</v>
      </c>
      <c r="D308" s="8">
        <f t="shared" si="13"/>
        <v>6.8</v>
      </c>
      <c r="E308" s="20">
        <f t="shared" si="14"/>
        <v>0.15</v>
      </c>
      <c r="F308" s="38">
        <f t="shared" si="15"/>
        <v>0.2</v>
      </c>
    </row>
    <row r="309" spans="1:6" ht="15.75" x14ac:dyDescent="0.25">
      <c r="A309" s="40" t="s">
        <v>422</v>
      </c>
      <c r="B309" s="20" t="s">
        <v>129</v>
      </c>
      <c r="C309" s="8">
        <f t="shared" si="13"/>
        <v>2.6851428571428575</v>
      </c>
      <c r="D309" s="8">
        <f t="shared" si="13"/>
        <v>6.8</v>
      </c>
      <c r="E309" s="20">
        <f t="shared" si="14"/>
        <v>0.15</v>
      </c>
      <c r="F309" s="38">
        <f t="shared" si="15"/>
        <v>2.74</v>
      </c>
    </row>
    <row r="310" spans="1:6" ht="15.75" x14ac:dyDescent="0.25">
      <c r="A310" s="39"/>
      <c r="B310" s="20" t="s">
        <v>130</v>
      </c>
      <c r="C310" s="8">
        <f t="shared" si="13"/>
        <v>0.2</v>
      </c>
      <c r="D310" s="8">
        <f t="shared" si="13"/>
        <v>6.8</v>
      </c>
      <c r="E310" s="20">
        <f t="shared" si="14"/>
        <v>0.15</v>
      </c>
      <c r="F310" s="38">
        <f t="shared" si="15"/>
        <v>0.2</v>
      </c>
    </row>
    <row r="311" spans="1:6" ht="15.75" x14ac:dyDescent="0.25">
      <c r="A311" s="40" t="s">
        <v>423</v>
      </c>
      <c r="B311" s="20" t="s">
        <v>131</v>
      </c>
      <c r="C311" s="8">
        <f t="shared" si="13"/>
        <v>2.6824285714285714</v>
      </c>
      <c r="D311" s="8">
        <f t="shared" si="13"/>
        <v>6.8</v>
      </c>
      <c r="E311" s="20">
        <f t="shared" si="14"/>
        <v>0.15</v>
      </c>
      <c r="F311" s="38">
        <f t="shared" si="15"/>
        <v>2.74</v>
      </c>
    </row>
    <row r="312" spans="1:6" ht="15.75" x14ac:dyDescent="0.25">
      <c r="A312" s="39"/>
      <c r="B312" s="20" t="s">
        <v>132</v>
      </c>
      <c r="C312" s="8">
        <f t="shared" si="13"/>
        <v>0.2</v>
      </c>
      <c r="D312" s="8">
        <f t="shared" si="13"/>
        <v>6.8</v>
      </c>
      <c r="E312" s="20">
        <f t="shared" si="14"/>
        <v>0.15</v>
      </c>
      <c r="F312" s="38">
        <f t="shared" si="15"/>
        <v>0.2</v>
      </c>
    </row>
    <row r="313" spans="1:6" ht="15.75" x14ac:dyDescent="0.25">
      <c r="A313" s="40" t="s">
        <v>424</v>
      </c>
      <c r="B313" s="20" t="s">
        <v>133</v>
      </c>
      <c r="C313" s="8">
        <f t="shared" si="13"/>
        <v>2.6800714285714284</v>
      </c>
      <c r="D313" s="8">
        <f t="shared" si="13"/>
        <v>6.8</v>
      </c>
      <c r="E313" s="20">
        <f t="shared" si="14"/>
        <v>0.15</v>
      </c>
      <c r="F313" s="38">
        <f t="shared" si="15"/>
        <v>2.73</v>
      </c>
    </row>
    <row r="314" spans="1:6" ht="15.75" x14ac:dyDescent="0.25">
      <c r="A314" s="39"/>
      <c r="B314" s="20" t="s">
        <v>134</v>
      </c>
      <c r="C314" s="8">
        <f t="shared" si="13"/>
        <v>0.2</v>
      </c>
      <c r="D314" s="8">
        <f t="shared" si="13"/>
        <v>6.8</v>
      </c>
      <c r="E314" s="20">
        <f t="shared" si="14"/>
        <v>0.15</v>
      </c>
      <c r="F314" s="38">
        <f t="shared" si="15"/>
        <v>0.2</v>
      </c>
    </row>
    <row r="315" spans="1:6" ht="15.75" x14ac:dyDescent="0.25">
      <c r="A315" s="40" t="s">
        <v>425</v>
      </c>
      <c r="B315" s="20" t="s">
        <v>135</v>
      </c>
      <c r="C315" s="8">
        <f t="shared" si="13"/>
        <v>2.547857142857143</v>
      </c>
      <c r="D315" s="8">
        <f t="shared" si="13"/>
        <v>6.8</v>
      </c>
      <c r="E315" s="20">
        <f t="shared" si="14"/>
        <v>0.15</v>
      </c>
      <c r="F315" s="38">
        <f t="shared" si="15"/>
        <v>2.6</v>
      </c>
    </row>
    <row r="316" spans="1:6" ht="15.75" x14ac:dyDescent="0.25">
      <c r="A316" s="39"/>
      <c r="B316" s="20" t="s">
        <v>136</v>
      </c>
      <c r="C316" s="8">
        <f t="shared" si="13"/>
        <v>0.2</v>
      </c>
      <c r="D316" s="8">
        <f t="shared" si="13"/>
        <v>6.8</v>
      </c>
      <c r="E316" s="20">
        <f t="shared" si="14"/>
        <v>0.15</v>
      </c>
      <c r="F316" s="38">
        <f t="shared" si="15"/>
        <v>0.2</v>
      </c>
    </row>
    <row r="317" spans="1:6" ht="15.75" x14ac:dyDescent="0.25">
      <c r="A317" s="40" t="s">
        <v>426</v>
      </c>
      <c r="B317" s="20" t="s">
        <v>137</v>
      </c>
      <c r="C317" s="8">
        <f t="shared" si="13"/>
        <v>2.8042857142857147</v>
      </c>
      <c r="D317" s="8">
        <f t="shared" si="13"/>
        <v>6.7839999999999998</v>
      </c>
      <c r="E317" s="20">
        <f t="shared" si="14"/>
        <v>0.15</v>
      </c>
      <c r="F317" s="38">
        <f t="shared" si="15"/>
        <v>2.85</v>
      </c>
    </row>
    <row r="318" spans="1:6" ht="15.75" x14ac:dyDescent="0.25">
      <c r="A318" s="39"/>
      <c r="B318" s="20" t="s">
        <v>138</v>
      </c>
      <c r="C318" s="8">
        <f t="shared" si="13"/>
        <v>0.2</v>
      </c>
      <c r="D318" s="8">
        <f t="shared" si="13"/>
        <v>6.7839999999999998</v>
      </c>
      <c r="E318" s="20">
        <f t="shared" si="14"/>
        <v>0.15</v>
      </c>
      <c r="F318" s="38">
        <f t="shared" si="15"/>
        <v>0.2</v>
      </c>
    </row>
    <row r="319" spans="1:6" ht="15.75" x14ac:dyDescent="0.25">
      <c r="A319" s="40" t="s">
        <v>427</v>
      </c>
      <c r="B319" s="20" t="s">
        <v>139</v>
      </c>
      <c r="C319" s="8">
        <f t="shared" si="13"/>
        <v>2.8015714285714286</v>
      </c>
      <c r="D319" s="8">
        <f t="shared" si="13"/>
        <v>6.5469999999999997</v>
      </c>
      <c r="E319" s="20">
        <f t="shared" si="14"/>
        <v>0.15</v>
      </c>
      <c r="F319" s="38">
        <f t="shared" si="15"/>
        <v>2.75</v>
      </c>
    </row>
    <row r="320" spans="1:6" ht="15.75" x14ac:dyDescent="0.25">
      <c r="A320" s="39"/>
      <c r="B320" s="20" t="s">
        <v>140</v>
      </c>
      <c r="C320" s="8">
        <f t="shared" si="13"/>
        <v>0.2</v>
      </c>
      <c r="D320" s="8">
        <f t="shared" si="13"/>
        <v>6.5469999999999997</v>
      </c>
      <c r="E320" s="20">
        <f t="shared" si="14"/>
        <v>0.15</v>
      </c>
      <c r="F320" s="38">
        <f t="shared" si="15"/>
        <v>0.2</v>
      </c>
    </row>
    <row r="321" spans="1:6" ht="15.75" x14ac:dyDescent="0.25">
      <c r="A321" s="40" t="s">
        <v>428</v>
      </c>
      <c r="B321" s="20" t="s">
        <v>141</v>
      </c>
      <c r="C321" s="8">
        <f t="shared" si="13"/>
        <v>2.8065714285714294</v>
      </c>
      <c r="D321" s="8">
        <f t="shared" si="13"/>
        <v>6.3639999999999999</v>
      </c>
      <c r="E321" s="20">
        <f t="shared" si="14"/>
        <v>0.15</v>
      </c>
      <c r="F321" s="38">
        <f t="shared" si="15"/>
        <v>2.68</v>
      </c>
    </row>
    <row r="322" spans="1:6" ht="15.75" x14ac:dyDescent="0.25">
      <c r="A322" s="39"/>
      <c r="B322" s="20" t="s">
        <v>142</v>
      </c>
      <c r="C322" s="8">
        <f t="shared" si="13"/>
        <v>0.2</v>
      </c>
      <c r="D322" s="8">
        <f t="shared" si="13"/>
        <v>6.3639999999999999</v>
      </c>
      <c r="E322" s="20">
        <f t="shared" si="14"/>
        <v>0.15</v>
      </c>
      <c r="F322" s="38">
        <f t="shared" si="15"/>
        <v>0.19</v>
      </c>
    </row>
    <row r="323" spans="1:6" ht="15.75" x14ac:dyDescent="0.25">
      <c r="A323" s="40" t="s">
        <v>429</v>
      </c>
      <c r="B323" s="20" t="s">
        <v>143</v>
      </c>
      <c r="C323" s="8">
        <f t="shared" si="13"/>
        <v>2.7815571428571433</v>
      </c>
      <c r="D323" s="8">
        <f t="shared" si="13"/>
        <v>6.391</v>
      </c>
      <c r="E323" s="20">
        <f t="shared" si="14"/>
        <v>0.15</v>
      </c>
      <c r="F323" s="38">
        <f t="shared" si="15"/>
        <v>2.67</v>
      </c>
    </row>
    <row r="324" spans="1:6" ht="15.75" x14ac:dyDescent="0.25">
      <c r="A324" s="39"/>
      <c r="B324" s="20" t="s">
        <v>144</v>
      </c>
      <c r="C324" s="8">
        <f t="shared" si="13"/>
        <v>0.2</v>
      </c>
      <c r="D324" s="8">
        <f t="shared" si="13"/>
        <v>6.391</v>
      </c>
      <c r="E324" s="20">
        <f t="shared" si="14"/>
        <v>0.15</v>
      </c>
      <c r="F324" s="38">
        <f t="shared" si="15"/>
        <v>0.19</v>
      </c>
    </row>
    <row r="325" spans="1:6" ht="15.75" x14ac:dyDescent="0.25">
      <c r="A325" s="40" t="s">
        <v>430</v>
      </c>
      <c r="B325" s="20" t="s">
        <v>145</v>
      </c>
      <c r="C325" s="8">
        <f t="shared" ref="C325:D388" si="16">+V679</f>
        <v>2.6644285714285716</v>
      </c>
      <c r="D325" s="8">
        <f t="shared" si="16"/>
        <v>6.7390000000000008</v>
      </c>
      <c r="E325" s="20">
        <f t="shared" ref="E325:E388" si="17">+$B$194</f>
        <v>0.15</v>
      </c>
      <c r="F325" s="38">
        <f t="shared" ref="F325:F388" si="18">+ROUND(C325*D325*E325,2)</f>
        <v>2.69</v>
      </c>
    </row>
    <row r="326" spans="1:6" ht="15.75" x14ac:dyDescent="0.25">
      <c r="A326" s="39"/>
      <c r="B326" s="20" t="s">
        <v>146</v>
      </c>
      <c r="C326" s="8">
        <f t="shared" si="16"/>
        <v>0.2</v>
      </c>
      <c r="D326" s="8">
        <f t="shared" si="16"/>
        <v>6.7389999999999999</v>
      </c>
      <c r="E326" s="20">
        <f t="shared" si="17"/>
        <v>0.15</v>
      </c>
      <c r="F326" s="38">
        <f t="shared" si="18"/>
        <v>0.2</v>
      </c>
    </row>
    <row r="327" spans="1:6" ht="15.75" x14ac:dyDescent="0.25">
      <c r="A327" s="40" t="s">
        <v>431</v>
      </c>
      <c r="B327" s="20" t="s">
        <v>147</v>
      </c>
      <c r="C327" s="8">
        <f t="shared" si="16"/>
        <v>2.7500571428571425</v>
      </c>
      <c r="D327" s="8">
        <f t="shared" si="16"/>
        <v>6.8000000000000007</v>
      </c>
      <c r="E327" s="20">
        <f t="shared" si="17"/>
        <v>0.15</v>
      </c>
      <c r="F327" s="38">
        <f t="shared" si="18"/>
        <v>2.81</v>
      </c>
    </row>
    <row r="328" spans="1:6" ht="15.75" x14ac:dyDescent="0.25">
      <c r="A328" s="39"/>
      <c r="B328" s="20" t="s">
        <v>148</v>
      </c>
      <c r="C328" s="8">
        <f t="shared" si="16"/>
        <v>0.2</v>
      </c>
      <c r="D328" s="8">
        <f t="shared" si="16"/>
        <v>6.8</v>
      </c>
      <c r="E328" s="20">
        <f t="shared" si="17"/>
        <v>0.15</v>
      </c>
      <c r="F328" s="38">
        <f t="shared" si="18"/>
        <v>0.2</v>
      </c>
    </row>
    <row r="329" spans="1:6" ht="15.75" x14ac:dyDescent="0.25">
      <c r="A329" s="40" t="s">
        <v>432</v>
      </c>
      <c r="B329" s="20" t="s">
        <v>149</v>
      </c>
      <c r="C329" s="8">
        <f t="shared" si="16"/>
        <v>2.7478857142857147</v>
      </c>
      <c r="D329" s="8">
        <f t="shared" si="16"/>
        <v>6.8000000000000007</v>
      </c>
      <c r="E329" s="20">
        <f t="shared" si="17"/>
        <v>0.15</v>
      </c>
      <c r="F329" s="38">
        <f t="shared" si="18"/>
        <v>2.8</v>
      </c>
    </row>
    <row r="330" spans="1:6" ht="15.75" x14ac:dyDescent="0.25">
      <c r="A330" s="39"/>
      <c r="B330" s="20" t="s">
        <v>150</v>
      </c>
      <c r="C330" s="8">
        <f t="shared" si="16"/>
        <v>0.2</v>
      </c>
      <c r="D330" s="8">
        <f t="shared" si="16"/>
        <v>6.8</v>
      </c>
      <c r="E330" s="20">
        <f t="shared" si="17"/>
        <v>0.15</v>
      </c>
      <c r="F330" s="38">
        <f t="shared" si="18"/>
        <v>0.2</v>
      </c>
    </row>
    <row r="331" spans="1:6" ht="15.75" x14ac:dyDescent="0.25">
      <c r="A331" s="40" t="s">
        <v>433</v>
      </c>
      <c r="B331" s="20" t="s">
        <v>151</v>
      </c>
      <c r="C331" s="8">
        <f t="shared" si="16"/>
        <v>2.7472857142857143</v>
      </c>
      <c r="D331" s="8">
        <f t="shared" si="16"/>
        <v>6.8000000000000007</v>
      </c>
      <c r="E331" s="20">
        <f t="shared" si="17"/>
        <v>0.15</v>
      </c>
      <c r="F331" s="38">
        <f t="shared" si="18"/>
        <v>2.8</v>
      </c>
    </row>
    <row r="332" spans="1:6" ht="15.75" x14ac:dyDescent="0.25">
      <c r="A332" s="39"/>
      <c r="B332" s="20" t="s">
        <v>152</v>
      </c>
      <c r="C332" s="8">
        <f t="shared" si="16"/>
        <v>0.2</v>
      </c>
      <c r="D332" s="8">
        <f t="shared" si="16"/>
        <v>6.8</v>
      </c>
      <c r="E332" s="20">
        <f t="shared" si="17"/>
        <v>0.15</v>
      </c>
      <c r="F332" s="38">
        <f t="shared" si="18"/>
        <v>0.2</v>
      </c>
    </row>
    <row r="333" spans="1:6" ht="15.75" x14ac:dyDescent="0.25">
      <c r="A333" s="40" t="s">
        <v>434</v>
      </c>
      <c r="B333" s="20" t="s">
        <v>153</v>
      </c>
      <c r="C333" s="8">
        <f t="shared" si="16"/>
        <v>2.6474285714285712</v>
      </c>
      <c r="D333" s="8">
        <f t="shared" si="16"/>
        <v>6.8000000000000007</v>
      </c>
      <c r="E333" s="20">
        <f t="shared" si="17"/>
        <v>0.15</v>
      </c>
      <c r="F333" s="38">
        <f t="shared" si="18"/>
        <v>2.7</v>
      </c>
    </row>
    <row r="334" spans="1:6" ht="15.75" x14ac:dyDescent="0.25">
      <c r="A334" s="39"/>
      <c r="B334" s="20" t="s">
        <v>154</v>
      </c>
      <c r="C334" s="8">
        <f t="shared" si="16"/>
        <v>0.2</v>
      </c>
      <c r="D334" s="8">
        <f t="shared" si="16"/>
        <v>6.8</v>
      </c>
      <c r="E334" s="20">
        <f t="shared" si="17"/>
        <v>0.15</v>
      </c>
      <c r="F334" s="38">
        <f t="shared" si="18"/>
        <v>0.2</v>
      </c>
    </row>
    <row r="335" spans="1:6" ht="15.75" x14ac:dyDescent="0.25">
      <c r="A335" s="40" t="s">
        <v>435</v>
      </c>
      <c r="B335" s="20" t="s">
        <v>155</v>
      </c>
      <c r="C335" s="8">
        <f t="shared" si="16"/>
        <v>2.7778571428571435</v>
      </c>
      <c r="D335" s="8">
        <f t="shared" si="16"/>
        <v>6.8000000000000007</v>
      </c>
      <c r="E335" s="20">
        <f t="shared" si="17"/>
        <v>0.15</v>
      </c>
      <c r="F335" s="38">
        <f t="shared" si="18"/>
        <v>2.83</v>
      </c>
    </row>
    <row r="336" spans="1:6" ht="15.75" x14ac:dyDescent="0.25">
      <c r="A336" s="39"/>
      <c r="B336" s="20" t="s">
        <v>156</v>
      </c>
      <c r="C336" s="8">
        <f t="shared" si="16"/>
        <v>0.2</v>
      </c>
      <c r="D336" s="8">
        <f t="shared" si="16"/>
        <v>6.8</v>
      </c>
      <c r="E336" s="20">
        <f t="shared" si="17"/>
        <v>0.15</v>
      </c>
      <c r="F336" s="38">
        <f t="shared" si="18"/>
        <v>0.2</v>
      </c>
    </row>
    <row r="337" spans="1:6" ht="15.75" x14ac:dyDescent="0.25">
      <c r="A337" s="40" t="s">
        <v>436</v>
      </c>
      <c r="B337" s="20" t="s">
        <v>157</v>
      </c>
      <c r="C337" s="8">
        <f t="shared" si="16"/>
        <v>2.8050000000000002</v>
      </c>
      <c r="D337" s="8">
        <f t="shared" si="16"/>
        <v>6.8000000000000007</v>
      </c>
      <c r="E337" s="20">
        <f t="shared" si="17"/>
        <v>0.15</v>
      </c>
      <c r="F337" s="38">
        <f t="shared" si="18"/>
        <v>2.86</v>
      </c>
    </row>
    <row r="338" spans="1:6" ht="15.75" x14ac:dyDescent="0.25">
      <c r="A338" s="39"/>
      <c r="B338" s="20" t="s">
        <v>158</v>
      </c>
      <c r="C338" s="8">
        <f t="shared" si="16"/>
        <v>0.2</v>
      </c>
      <c r="D338" s="8">
        <f t="shared" si="16"/>
        <v>6.8</v>
      </c>
      <c r="E338" s="20">
        <f t="shared" si="17"/>
        <v>0.15</v>
      </c>
      <c r="F338" s="38">
        <f t="shared" si="18"/>
        <v>0.2</v>
      </c>
    </row>
    <row r="339" spans="1:6" ht="15.75" x14ac:dyDescent="0.25">
      <c r="A339" s="40" t="s">
        <v>437</v>
      </c>
      <c r="B339" s="20" t="s">
        <v>159</v>
      </c>
      <c r="C339" s="8">
        <f t="shared" si="16"/>
        <v>2.8051285714285719</v>
      </c>
      <c r="D339" s="8">
        <f t="shared" si="16"/>
        <v>5.9450000000000003</v>
      </c>
      <c r="E339" s="20">
        <f t="shared" si="17"/>
        <v>0.15</v>
      </c>
      <c r="F339" s="38">
        <f t="shared" si="18"/>
        <v>2.5</v>
      </c>
    </row>
    <row r="340" spans="1:6" ht="15.75" x14ac:dyDescent="0.25">
      <c r="A340" s="39"/>
      <c r="B340" s="20" t="s">
        <v>160</v>
      </c>
      <c r="C340" s="8">
        <f t="shared" si="16"/>
        <v>0.2</v>
      </c>
      <c r="D340" s="8">
        <f t="shared" si="16"/>
        <v>5.9450000000000003</v>
      </c>
      <c r="E340" s="20">
        <f t="shared" si="17"/>
        <v>0.15</v>
      </c>
      <c r="F340" s="38">
        <f t="shared" si="18"/>
        <v>0.18</v>
      </c>
    </row>
    <row r="341" spans="1:6" ht="15.75" x14ac:dyDescent="0.25">
      <c r="A341" s="40" t="s">
        <v>438</v>
      </c>
      <c r="B341" s="20" t="s">
        <v>161</v>
      </c>
      <c r="C341" s="8">
        <f t="shared" si="16"/>
        <v>2.8000000000000003</v>
      </c>
      <c r="D341" s="8">
        <f t="shared" si="16"/>
        <v>5.4930000000000003</v>
      </c>
      <c r="E341" s="20">
        <f t="shared" si="17"/>
        <v>0.15</v>
      </c>
      <c r="F341" s="38">
        <f t="shared" si="18"/>
        <v>2.31</v>
      </c>
    </row>
    <row r="342" spans="1:6" ht="15.75" x14ac:dyDescent="0.25">
      <c r="A342" s="39"/>
      <c r="B342" s="20" t="s">
        <v>162</v>
      </c>
      <c r="C342" s="8">
        <f t="shared" si="16"/>
        <v>0.2</v>
      </c>
      <c r="D342" s="8">
        <f t="shared" si="16"/>
        <v>5.4930000000000003</v>
      </c>
      <c r="E342" s="20">
        <f t="shared" si="17"/>
        <v>0.15</v>
      </c>
      <c r="F342" s="38">
        <f t="shared" si="18"/>
        <v>0.16</v>
      </c>
    </row>
    <row r="343" spans="1:6" ht="15.75" x14ac:dyDescent="0.25">
      <c r="A343" s="40" t="s">
        <v>439</v>
      </c>
      <c r="B343" s="20" t="s">
        <v>163</v>
      </c>
      <c r="C343" s="8">
        <f t="shared" si="16"/>
        <v>2.8000000000000003</v>
      </c>
      <c r="D343" s="8">
        <f t="shared" si="16"/>
        <v>5</v>
      </c>
      <c r="E343" s="20">
        <f t="shared" si="17"/>
        <v>0.15</v>
      </c>
      <c r="F343" s="38">
        <f t="shared" si="18"/>
        <v>2.1</v>
      </c>
    </row>
    <row r="344" spans="1:6" ht="15.75" x14ac:dyDescent="0.25">
      <c r="A344" s="39"/>
      <c r="B344" s="20" t="s">
        <v>164</v>
      </c>
      <c r="C344" s="8">
        <f t="shared" si="16"/>
        <v>0.2</v>
      </c>
      <c r="D344" s="8">
        <f t="shared" si="16"/>
        <v>5</v>
      </c>
      <c r="E344" s="20">
        <f t="shared" si="17"/>
        <v>0.15</v>
      </c>
      <c r="F344" s="38">
        <f t="shared" si="18"/>
        <v>0.15</v>
      </c>
    </row>
    <row r="345" spans="1:6" ht="15.75" x14ac:dyDescent="0.25">
      <c r="A345" s="40" t="s">
        <v>440</v>
      </c>
      <c r="B345" s="20" t="s">
        <v>165</v>
      </c>
      <c r="C345" s="8">
        <f t="shared" si="16"/>
        <v>2.8000000000000003</v>
      </c>
      <c r="D345" s="8">
        <f t="shared" si="16"/>
        <v>5</v>
      </c>
      <c r="E345" s="20">
        <f t="shared" si="17"/>
        <v>0.15</v>
      </c>
      <c r="F345" s="38">
        <f t="shared" si="18"/>
        <v>2.1</v>
      </c>
    </row>
    <row r="346" spans="1:6" ht="15.75" x14ac:dyDescent="0.25">
      <c r="A346" s="39"/>
      <c r="B346" s="20" t="s">
        <v>166</v>
      </c>
      <c r="C346" s="8">
        <f t="shared" si="16"/>
        <v>0.2</v>
      </c>
      <c r="D346" s="8">
        <f t="shared" si="16"/>
        <v>5</v>
      </c>
      <c r="E346" s="20">
        <f t="shared" si="17"/>
        <v>0.15</v>
      </c>
      <c r="F346" s="38">
        <f t="shared" si="18"/>
        <v>0.15</v>
      </c>
    </row>
    <row r="347" spans="1:6" ht="15.75" x14ac:dyDescent="0.25">
      <c r="A347" s="40" t="s">
        <v>441</v>
      </c>
      <c r="B347" s="20" t="s">
        <v>167</v>
      </c>
      <c r="C347" s="8">
        <f t="shared" si="16"/>
        <v>2.8000000000000003</v>
      </c>
      <c r="D347" s="8">
        <f t="shared" si="16"/>
        <v>5</v>
      </c>
      <c r="E347" s="20">
        <f t="shared" si="17"/>
        <v>0.15</v>
      </c>
      <c r="F347" s="38">
        <f t="shared" si="18"/>
        <v>2.1</v>
      </c>
    </row>
    <row r="348" spans="1:6" ht="15.75" x14ac:dyDescent="0.25">
      <c r="A348" s="39"/>
      <c r="B348" s="20" t="s">
        <v>168</v>
      </c>
      <c r="C348" s="8">
        <f t="shared" si="16"/>
        <v>0.2</v>
      </c>
      <c r="D348" s="8">
        <f t="shared" si="16"/>
        <v>5</v>
      </c>
      <c r="E348" s="20">
        <f t="shared" si="17"/>
        <v>0.15</v>
      </c>
      <c r="F348" s="38">
        <f t="shared" si="18"/>
        <v>0.15</v>
      </c>
    </row>
    <row r="349" spans="1:6" ht="15.75" x14ac:dyDescent="0.25">
      <c r="A349" s="40" t="s">
        <v>442</v>
      </c>
      <c r="B349" s="20" t="s">
        <v>169</v>
      </c>
      <c r="C349" s="8">
        <f t="shared" si="16"/>
        <v>2.8000000000000003</v>
      </c>
      <c r="D349" s="8">
        <f t="shared" si="16"/>
        <v>5</v>
      </c>
      <c r="E349" s="20">
        <f t="shared" si="17"/>
        <v>0.15</v>
      </c>
      <c r="F349" s="38">
        <f t="shared" si="18"/>
        <v>2.1</v>
      </c>
    </row>
    <row r="350" spans="1:6" ht="15.75" x14ac:dyDescent="0.25">
      <c r="A350" s="39"/>
      <c r="B350" s="20" t="s">
        <v>170</v>
      </c>
      <c r="C350" s="8">
        <f t="shared" si="16"/>
        <v>0.2</v>
      </c>
      <c r="D350" s="8">
        <f t="shared" si="16"/>
        <v>5</v>
      </c>
      <c r="E350" s="20">
        <f t="shared" si="17"/>
        <v>0.15</v>
      </c>
      <c r="F350" s="38">
        <f t="shared" si="18"/>
        <v>0.15</v>
      </c>
    </row>
    <row r="351" spans="1:6" ht="15.75" x14ac:dyDescent="0.25">
      <c r="A351" s="40" t="s">
        <v>443</v>
      </c>
      <c r="B351" s="20" t="s">
        <v>171</v>
      </c>
      <c r="C351" s="8">
        <f t="shared" si="16"/>
        <v>2.8000000000000003</v>
      </c>
      <c r="D351" s="8">
        <f t="shared" si="16"/>
        <v>5</v>
      </c>
      <c r="E351" s="20">
        <f t="shared" si="17"/>
        <v>0.15</v>
      </c>
      <c r="F351" s="38">
        <f t="shared" si="18"/>
        <v>2.1</v>
      </c>
    </row>
    <row r="352" spans="1:6" ht="15.75" x14ac:dyDescent="0.25">
      <c r="A352" s="39"/>
      <c r="B352" s="20" t="s">
        <v>172</v>
      </c>
      <c r="C352" s="8">
        <f t="shared" si="16"/>
        <v>0.2</v>
      </c>
      <c r="D352" s="8">
        <f t="shared" si="16"/>
        <v>5</v>
      </c>
      <c r="E352" s="20">
        <f t="shared" si="17"/>
        <v>0.15</v>
      </c>
      <c r="F352" s="38">
        <f t="shared" si="18"/>
        <v>0.15</v>
      </c>
    </row>
    <row r="353" spans="1:6" ht="15.75" x14ac:dyDescent="0.25">
      <c r="A353" s="40" t="s">
        <v>444</v>
      </c>
      <c r="B353" s="20" t="s">
        <v>173</v>
      </c>
      <c r="C353" s="8">
        <f t="shared" si="16"/>
        <v>2.8000000000000003</v>
      </c>
      <c r="D353" s="8">
        <f t="shared" si="16"/>
        <v>5</v>
      </c>
      <c r="E353" s="20">
        <f t="shared" si="17"/>
        <v>0.15</v>
      </c>
      <c r="F353" s="38">
        <f t="shared" si="18"/>
        <v>2.1</v>
      </c>
    </row>
    <row r="354" spans="1:6" ht="15.75" x14ac:dyDescent="0.25">
      <c r="A354" s="39"/>
      <c r="B354" s="20" t="s">
        <v>174</v>
      </c>
      <c r="C354" s="8">
        <f t="shared" si="16"/>
        <v>0.2</v>
      </c>
      <c r="D354" s="8">
        <f t="shared" si="16"/>
        <v>5</v>
      </c>
      <c r="E354" s="20">
        <f t="shared" si="17"/>
        <v>0.15</v>
      </c>
      <c r="F354" s="38">
        <f t="shared" si="18"/>
        <v>0.15</v>
      </c>
    </row>
    <row r="355" spans="1:6" ht="15.75" x14ac:dyDescent="0.25">
      <c r="A355" s="40" t="s">
        <v>445</v>
      </c>
      <c r="B355" s="20" t="s">
        <v>175</v>
      </c>
      <c r="C355" s="8">
        <f t="shared" si="16"/>
        <v>2.7930000000000001</v>
      </c>
      <c r="D355" s="8">
        <f t="shared" si="16"/>
        <v>5</v>
      </c>
      <c r="E355" s="20">
        <f t="shared" si="17"/>
        <v>0.15</v>
      </c>
      <c r="F355" s="38">
        <f t="shared" si="18"/>
        <v>2.09</v>
      </c>
    </row>
    <row r="356" spans="1:6" ht="15.75" x14ac:dyDescent="0.25">
      <c r="A356" s="39"/>
      <c r="B356" s="20" t="s">
        <v>176</v>
      </c>
      <c r="C356" s="8">
        <f t="shared" si="16"/>
        <v>0.2</v>
      </c>
      <c r="D356" s="8">
        <f t="shared" si="16"/>
        <v>5</v>
      </c>
      <c r="E356" s="20">
        <f t="shared" si="17"/>
        <v>0.15</v>
      </c>
      <c r="F356" s="38">
        <f t="shared" si="18"/>
        <v>0.15</v>
      </c>
    </row>
    <row r="357" spans="1:6" ht="15.75" x14ac:dyDescent="0.25">
      <c r="A357" s="40" t="s">
        <v>446</v>
      </c>
      <c r="B357" s="20" t="s">
        <v>177</v>
      </c>
      <c r="C357" s="8">
        <f t="shared" si="16"/>
        <v>2.7930000000000001</v>
      </c>
      <c r="D357" s="8">
        <f t="shared" si="16"/>
        <v>5</v>
      </c>
      <c r="E357" s="20">
        <f t="shared" si="17"/>
        <v>0.15</v>
      </c>
      <c r="F357" s="38">
        <f t="shared" si="18"/>
        <v>2.09</v>
      </c>
    </row>
    <row r="358" spans="1:6" ht="15.75" x14ac:dyDescent="0.25">
      <c r="A358" s="39"/>
      <c r="B358" s="20" t="s">
        <v>178</v>
      </c>
      <c r="C358" s="8">
        <f t="shared" si="16"/>
        <v>0.2</v>
      </c>
      <c r="D358" s="8">
        <f t="shared" si="16"/>
        <v>5</v>
      </c>
      <c r="E358" s="20">
        <f t="shared" si="17"/>
        <v>0.15</v>
      </c>
      <c r="F358" s="38">
        <f t="shared" si="18"/>
        <v>0.15</v>
      </c>
    </row>
    <row r="359" spans="1:6" ht="15.75" x14ac:dyDescent="0.25">
      <c r="A359" s="40" t="s">
        <v>447</v>
      </c>
      <c r="B359" s="20" t="s">
        <v>179</v>
      </c>
      <c r="C359" s="8">
        <f t="shared" si="16"/>
        <v>2.7928571428571431</v>
      </c>
      <c r="D359" s="8">
        <f t="shared" si="16"/>
        <v>5</v>
      </c>
      <c r="E359" s="20">
        <f t="shared" si="17"/>
        <v>0.15</v>
      </c>
      <c r="F359" s="38">
        <f t="shared" si="18"/>
        <v>2.09</v>
      </c>
    </row>
    <row r="360" spans="1:6" ht="15.75" x14ac:dyDescent="0.25">
      <c r="A360" s="39"/>
      <c r="B360" s="20" t="s">
        <v>180</v>
      </c>
      <c r="C360" s="8">
        <f t="shared" si="16"/>
        <v>0.2</v>
      </c>
      <c r="D360" s="8">
        <f t="shared" si="16"/>
        <v>5</v>
      </c>
      <c r="E360" s="20">
        <f t="shared" si="17"/>
        <v>0.15</v>
      </c>
      <c r="F360" s="38">
        <f t="shared" si="18"/>
        <v>0.15</v>
      </c>
    </row>
    <row r="361" spans="1:6" ht="15.75" x14ac:dyDescent="0.25">
      <c r="A361" s="40" t="s">
        <v>448</v>
      </c>
      <c r="B361" s="20" t="s">
        <v>181</v>
      </c>
      <c r="C361" s="8">
        <f t="shared" si="16"/>
        <v>2.7928571428571431</v>
      </c>
      <c r="D361" s="8">
        <f t="shared" si="16"/>
        <v>5</v>
      </c>
      <c r="E361" s="20">
        <f t="shared" si="17"/>
        <v>0.15</v>
      </c>
      <c r="F361" s="38">
        <f t="shared" si="18"/>
        <v>2.09</v>
      </c>
    </row>
    <row r="362" spans="1:6" ht="15.75" x14ac:dyDescent="0.25">
      <c r="A362" s="39"/>
      <c r="B362" s="20" t="s">
        <v>182</v>
      </c>
      <c r="C362" s="8">
        <f t="shared" si="16"/>
        <v>0.2</v>
      </c>
      <c r="D362" s="8">
        <f t="shared" si="16"/>
        <v>5</v>
      </c>
      <c r="E362" s="20">
        <f t="shared" si="17"/>
        <v>0.15</v>
      </c>
      <c r="F362" s="38">
        <f t="shared" si="18"/>
        <v>0.15</v>
      </c>
    </row>
    <row r="363" spans="1:6" ht="15.75" x14ac:dyDescent="0.25">
      <c r="A363" s="40" t="s">
        <v>449</v>
      </c>
      <c r="B363" s="20" t="s">
        <v>183</v>
      </c>
      <c r="C363" s="8">
        <f t="shared" si="16"/>
        <v>2.7955714285714288</v>
      </c>
      <c r="D363" s="8">
        <f t="shared" si="16"/>
        <v>5</v>
      </c>
      <c r="E363" s="20">
        <f t="shared" si="17"/>
        <v>0.15</v>
      </c>
      <c r="F363" s="38">
        <f t="shared" si="18"/>
        <v>2.1</v>
      </c>
    </row>
    <row r="364" spans="1:6" ht="31.15" customHeight="1" x14ac:dyDescent="0.25">
      <c r="A364" s="39"/>
      <c r="B364" s="20" t="s">
        <v>184</v>
      </c>
      <c r="C364" s="8">
        <f t="shared" si="16"/>
        <v>0.2</v>
      </c>
      <c r="D364" s="8">
        <f t="shared" si="16"/>
        <v>5</v>
      </c>
      <c r="E364" s="20">
        <f t="shared" si="17"/>
        <v>0.15</v>
      </c>
      <c r="F364" s="38">
        <f t="shared" si="18"/>
        <v>0.15</v>
      </c>
    </row>
    <row r="365" spans="1:6" ht="15.75" x14ac:dyDescent="0.25">
      <c r="A365" s="40" t="s">
        <v>450</v>
      </c>
      <c r="B365" s="20" t="s">
        <v>185</v>
      </c>
      <c r="C365" s="8">
        <f t="shared" si="16"/>
        <v>2.8048571428571436</v>
      </c>
      <c r="D365" s="8">
        <f t="shared" si="16"/>
        <v>5</v>
      </c>
      <c r="E365" s="20">
        <f t="shared" si="17"/>
        <v>0.15</v>
      </c>
      <c r="F365" s="38">
        <f t="shared" si="18"/>
        <v>2.1</v>
      </c>
    </row>
    <row r="366" spans="1:6" ht="15.75" x14ac:dyDescent="0.25">
      <c r="A366" s="39"/>
      <c r="B366" s="20" t="s">
        <v>186</v>
      </c>
      <c r="C366" s="8">
        <f t="shared" si="16"/>
        <v>0.2</v>
      </c>
      <c r="D366" s="8">
        <f t="shared" si="16"/>
        <v>5</v>
      </c>
      <c r="E366" s="20">
        <f t="shared" si="17"/>
        <v>0.15</v>
      </c>
      <c r="F366" s="38">
        <f t="shared" si="18"/>
        <v>0.15</v>
      </c>
    </row>
    <row r="367" spans="1:6" ht="15.75" x14ac:dyDescent="0.25">
      <c r="A367" s="40" t="s">
        <v>451</v>
      </c>
      <c r="B367" s="20" t="s">
        <v>187</v>
      </c>
      <c r="C367" s="8">
        <f t="shared" si="16"/>
        <v>2.7867142857142859</v>
      </c>
      <c r="D367" s="8">
        <f t="shared" si="16"/>
        <v>5.8310000000000013</v>
      </c>
      <c r="E367" s="20">
        <f t="shared" si="17"/>
        <v>0.15</v>
      </c>
      <c r="F367" s="38">
        <f t="shared" si="18"/>
        <v>2.44</v>
      </c>
    </row>
    <row r="368" spans="1:6" ht="15.75" x14ac:dyDescent="0.25">
      <c r="A368" s="39"/>
      <c r="B368" s="20" t="s">
        <v>188</v>
      </c>
      <c r="C368" s="8">
        <f t="shared" si="16"/>
        <v>0.2</v>
      </c>
      <c r="D368" s="8">
        <f t="shared" si="16"/>
        <v>5.8310000000000004</v>
      </c>
      <c r="E368" s="20">
        <f t="shared" si="17"/>
        <v>0.15</v>
      </c>
      <c r="F368" s="38">
        <f t="shared" si="18"/>
        <v>0.17</v>
      </c>
    </row>
    <row r="369" spans="1:6" ht="15.75" x14ac:dyDescent="0.25">
      <c r="A369" s="40" t="s">
        <v>452</v>
      </c>
      <c r="B369" s="20" t="s">
        <v>189</v>
      </c>
      <c r="C369" s="8">
        <f t="shared" si="16"/>
        <v>2.7752857142857144</v>
      </c>
      <c r="D369" s="8">
        <f t="shared" si="16"/>
        <v>5.8659999999999997</v>
      </c>
      <c r="E369" s="20">
        <f t="shared" si="17"/>
        <v>0.15</v>
      </c>
      <c r="F369" s="38">
        <f t="shared" si="18"/>
        <v>2.44</v>
      </c>
    </row>
    <row r="370" spans="1:6" ht="28.5" customHeight="1" x14ac:dyDescent="0.25">
      <c r="A370" s="39"/>
      <c r="B370" s="20" t="s">
        <v>190</v>
      </c>
      <c r="C370" s="8">
        <f t="shared" si="16"/>
        <v>0.2</v>
      </c>
      <c r="D370" s="8">
        <f t="shared" si="16"/>
        <v>5.8659999999999997</v>
      </c>
      <c r="E370" s="20">
        <f t="shared" si="17"/>
        <v>0.15</v>
      </c>
      <c r="F370" s="38">
        <f t="shared" si="18"/>
        <v>0.18</v>
      </c>
    </row>
    <row r="371" spans="1:6" ht="15.75" x14ac:dyDescent="0.25">
      <c r="A371" s="40" t="s">
        <v>453</v>
      </c>
      <c r="B371" s="20" t="s">
        <v>191</v>
      </c>
      <c r="C371" s="8">
        <f t="shared" si="16"/>
        <v>2.7788571428571429</v>
      </c>
      <c r="D371" s="8">
        <f t="shared" si="16"/>
        <v>5.8990000000000009</v>
      </c>
      <c r="E371" s="20">
        <f t="shared" si="17"/>
        <v>0.15</v>
      </c>
      <c r="F371" s="38">
        <f t="shared" si="18"/>
        <v>2.46</v>
      </c>
    </row>
    <row r="372" spans="1:6" ht="15.75" x14ac:dyDescent="0.25">
      <c r="A372" s="39"/>
      <c r="B372" s="20" t="s">
        <v>192</v>
      </c>
      <c r="C372" s="8">
        <f t="shared" si="16"/>
        <v>0.2</v>
      </c>
      <c r="D372" s="8">
        <f t="shared" si="16"/>
        <v>5.899</v>
      </c>
      <c r="E372" s="20">
        <f t="shared" si="17"/>
        <v>0.15</v>
      </c>
      <c r="F372" s="38">
        <f t="shared" si="18"/>
        <v>0.18</v>
      </c>
    </row>
    <row r="373" spans="1:6" ht="15.75" x14ac:dyDescent="0.25">
      <c r="A373" s="40" t="s">
        <v>454</v>
      </c>
      <c r="B373" s="20" t="s">
        <v>193</v>
      </c>
      <c r="C373" s="8">
        <f t="shared" si="16"/>
        <v>2.7836571428571433</v>
      </c>
      <c r="D373" s="8">
        <f t="shared" si="16"/>
        <v>5.8990000000000009</v>
      </c>
      <c r="E373" s="20">
        <f t="shared" si="17"/>
        <v>0.15</v>
      </c>
      <c r="F373" s="38">
        <f t="shared" si="18"/>
        <v>2.46</v>
      </c>
    </row>
    <row r="374" spans="1:6" ht="15.75" x14ac:dyDescent="0.25">
      <c r="A374" s="39"/>
      <c r="B374" s="20" t="s">
        <v>194</v>
      </c>
      <c r="C374" s="8">
        <f t="shared" si="16"/>
        <v>0.2</v>
      </c>
      <c r="D374" s="8">
        <f t="shared" si="16"/>
        <v>5.899</v>
      </c>
      <c r="E374" s="20">
        <f t="shared" si="17"/>
        <v>0.15</v>
      </c>
      <c r="F374" s="38">
        <f t="shared" si="18"/>
        <v>0.18</v>
      </c>
    </row>
    <row r="375" spans="1:6" ht="15.75" x14ac:dyDescent="0.25">
      <c r="A375" s="40" t="s">
        <v>455</v>
      </c>
      <c r="B375" s="20" t="s">
        <v>195</v>
      </c>
      <c r="C375" s="8">
        <f t="shared" si="16"/>
        <v>2.7880285714285717</v>
      </c>
      <c r="D375" s="8">
        <f t="shared" si="16"/>
        <v>5.8990000000000009</v>
      </c>
      <c r="E375" s="20">
        <f t="shared" si="17"/>
        <v>0.15</v>
      </c>
      <c r="F375" s="38">
        <f t="shared" si="18"/>
        <v>2.4700000000000002</v>
      </c>
    </row>
    <row r="376" spans="1:6" ht="15.75" x14ac:dyDescent="0.25">
      <c r="A376" s="39"/>
      <c r="B376" s="20" t="s">
        <v>196</v>
      </c>
      <c r="C376" s="8">
        <f t="shared" si="16"/>
        <v>0.2</v>
      </c>
      <c r="D376" s="8">
        <f t="shared" si="16"/>
        <v>5.899</v>
      </c>
      <c r="E376" s="20">
        <f t="shared" si="17"/>
        <v>0.15</v>
      </c>
      <c r="F376" s="38">
        <f t="shared" si="18"/>
        <v>0.18</v>
      </c>
    </row>
    <row r="377" spans="1:6" ht="15.75" x14ac:dyDescent="0.25">
      <c r="A377" s="40" t="s">
        <v>456</v>
      </c>
      <c r="B377" s="20" t="s">
        <v>197</v>
      </c>
      <c r="C377" s="8">
        <f t="shared" si="16"/>
        <v>2.8045714285714287</v>
      </c>
      <c r="D377" s="8">
        <f t="shared" si="16"/>
        <v>5.7420000000000009</v>
      </c>
      <c r="E377" s="20">
        <f t="shared" si="17"/>
        <v>0.15</v>
      </c>
      <c r="F377" s="38">
        <f t="shared" si="18"/>
        <v>2.42</v>
      </c>
    </row>
    <row r="378" spans="1:6" ht="15.75" x14ac:dyDescent="0.25">
      <c r="A378" s="39"/>
      <c r="B378" s="20" t="s">
        <v>198</v>
      </c>
      <c r="C378" s="8">
        <f t="shared" si="16"/>
        <v>0.2</v>
      </c>
      <c r="D378" s="8">
        <f t="shared" si="16"/>
        <v>5.742</v>
      </c>
      <c r="E378" s="20">
        <f t="shared" si="17"/>
        <v>0.15</v>
      </c>
      <c r="F378" s="38">
        <f t="shared" si="18"/>
        <v>0.17</v>
      </c>
    </row>
    <row r="379" spans="1:6" ht="15.75" x14ac:dyDescent="0.25">
      <c r="A379" s="40" t="s">
        <v>457</v>
      </c>
      <c r="B379" s="20" t="s">
        <v>199</v>
      </c>
      <c r="C379" s="8">
        <f t="shared" si="16"/>
        <v>2.7952857142857144</v>
      </c>
      <c r="D379" s="8">
        <f t="shared" si="16"/>
        <v>5.282</v>
      </c>
      <c r="E379" s="20">
        <f t="shared" si="17"/>
        <v>0.15</v>
      </c>
      <c r="F379" s="38">
        <f t="shared" si="18"/>
        <v>2.21</v>
      </c>
    </row>
    <row r="380" spans="1:6" ht="15.75" x14ac:dyDescent="0.25">
      <c r="A380" s="39"/>
      <c r="B380" s="20" t="s">
        <v>200</v>
      </c>
      <c r="C380" s="8">
        <f t="shared" si="16"/>
        <v>0.2</v>
      </c>
      <c r="D380" s="8">
        <f t="shared" si="16"/>
        <v>5.282</v>
      </c>
      <c r="E380" s="20">
        <f t="shared" si="17"/>
        <v>0.15</v>
      </c>
      <c r="F380" s="38">
        <f t="shared" si="18"/>
        <v>0.16</v>
      </c>
    </row>
    <row r="381" spans="1:6" ht="15.75" x14ac:dyDescent="0.25">
      <c r="A381" s="40" t="s">
        <v>458</v>
      </c>
      <c r="B381" s="20" t="s">
        <v>201</v>
      </c>
      <c r="C381" s="8">
        <f t="shared" si="16"/>
        <v>2.7935714285714286</v>
      </c>
      <c r="D381" s="8">
        <f t="shared" si="16"/>
        <v>5</v>
      </c>
      <c r="E381" s="20">
        <f t="shared" si="17"/>
        <v>0.15</v>
      </c>
      <c r="F381" s="38">
        <f t="shared" si="18"/>
        <v>2.1</v>
      </c>
    </row>
    <row r="382" spans="1:6" ht="15.75" x14ac:dyDescent="0.25">
      <c r="A382" s="39"/>
      <c r="B382" s="20" t="s">
        <v>202</v>
      </c>
      <c r="C382" s="8">
        <f t="shared" si="16"/>
        <v>0.2</v>
      </c>
      <c r="D382" s="8">
        <f t="shared" si="16"/>
        <v>5</v>
      </c>
      <c r="E382" s="20">
        <f t="shared" si="17"/>
        <v>0.15</v>
      </c>
      <c r="F382" s="38">
        <f t="shared" si="18"/>
        <v>0.15</v>
      </c>
    </row>
    <row r="383" spans="1:6" ht="15.75" x14ac:dyDescent="0.25">
      <c r="A383" s="40" t="s">
        <v>459</v>
      </c>
      <c r="B383" s="20" t="s">
        <v>203</v>
      </c>
      <c r="C383" s="8">
        <f t="shared" si="16"/>
        <v>2.7959999999999998</v>
      </c>
      <c r="D383" s="8">
        <f t="shared" si="16"/>
        <v>5</v>
      </c>
      <c r="E383" s="20">
        <f t="shared" si="17"/>
        <v>0.15</v>
      </c>
      <c r="F383" s="38">
        <f t="shared" si="18"/>
        <v>2.1</v>
      </c>
    </row>
    <row r="384" spans="1:6" ht="15.75" x14ac:dyDescent="0.25">
      <c r="A384" s="39"/>
      <c r="B384" s="20" t="s">
        <v>204</v>
      </c>
      <c r="C384" s="8">
        <f t="shared" si="16"/>
        <v>0.2</v>
      </c>
      <c r="D384" s="8">
        <f t="shared" si="16"/>
        <v>5</v>
      </c>
      <c r="E384" s="20">
        <f t="shared" si="17"/>
        <v>0.15</v>
      </c>
      <c r="F384" s="38">
        <f t="shared" si="18"/>
        <v>0.15</v>
      </c>
    </row>
    <row r="385" spans="1:6" ht="15.75" x14ac:dyDescent="0.25">
      <c r="A385" s="40" t="s">
        <v>460</v>
      </c>
      <c r="B385" s="20" t="s">
        <v>205</v>
      </c>
      <c r="C385" s="8">
        <f t="shared" si="16"/>
        <v>2.7942857142857145</v>
      </c>
      <c r="D385" s="8">
        <f t="shared" si="16"/>
        <v>5</v>
      </c>
      <c r="E385" s="20">
        <f t="shared" si="17"/>
        <v>0.15</v>
      </c>
      <c r="F385" s="38">
        <f t="shared" si="18"/>
        <v>2.1</v>
      </c>
    </row>
    <row r="386" spans="1:6" ht="15.75" x14ac:dyDescent="0.25">
      <c r="A386" s="39"/>
      <c r="B386" s="20" t="s">
        <v>206</v>
      </c>
      <c r="C386" s="8">
        <f t="shared" si="16"/>
        <v>0.2</v>
      </c>
      <c r="D386" s="8">
        <f t="shared" si="16"/>
        <v>5</v>
      </c>
      <c r="E386" s="20">
        <f t="shared" si="17"/>
        <v>0.15</v>
      </c>
      <c r="F386" s="38">
        <f t="shared" si="18"/>
        <v>0.15</v>
      </c>
    </row>
    <row r="387" spans="1:6" ht="15.75" x14ac:dyDescent="0.25">
      <c r="A387" s="40" t="s">
        <v>461</v>
      </c>
      <c r="B387" s="20" t="s">
        <v>207</v>
      </c>
      <c r="C387" s="8">
        <f t="shared" si="16"/>
        <v>2.8000000000000003</v>
      </c>
      <c r="D387" s="8">
        <f t="shared" si="16"/>
        <v>5</v>
      </c>
      <c r="E387" s="20">
        <f t="shared" si="17"/>
        <v>0.15</v>
      </c>
      <c r="F387" s="38">
        <f t="shared" si="18"/>
        <v>2.1</v>
      </c>
    </row>
    <row r="388" spans="1:6" ht="15.75" x14ac:dyDescent="0.25">
      <c r="A388" s="39"/>
      <c r="B388" s="20" t="s">
        <v>208</v>
      </c>
      <c r="C388" s="8">
        <f t="shared" si="16"/>
        <v>0.2</v>
      </c>
      <c r="D388" s="8">
        <f t="shared" si="16"/>
        <v>5</v>
      </c>
      <c r="E388" s="20">
        <f t="shared" si="17"/>
        <v>0.15</v>
      </c>
      <c r="F388" s="38">
        <f t="shared" si="18"/>
        <v>0.15</v>
      </c>
    </row>
    <row r="389" spans="1:6" ht="15.75" x14ac:dyDescent="0.25">
      <c r="A389" s="40" t="s">
        <v>462</v>
      </c>
      <c r="B389" s="20" t="s">
        <v>209</v>
      </c>
      <c r="C389" s="8">
        <f t="shared" ref="C389:D452" si="19">+V743</f>
        <v>2.8000000000000003</v>
      </c>
      <c r="D389" s="8">
        <f t="shared" si="19"/>
        <v>5</v>
      </c>
      <c r="E389" s="20">
        <f t="shared" ref="E389:E452" si="20">+$B$194</f>
        <v>0.15</v>
      </c>
      <c r="F389" s="38">
        <f t="shared" ref="F389:F452" si="21">+ROUND(C389*D389*E389,2)</f>
        <v>2.1</v>
      </c>
    </row>
    <row r="390" spans="1:6" ht="15.75" x14ac:dyDescent="0.25">
      <c r="A390" s="39"/>
      <c r="B390" s="20" t="s">
        <v>210</v>
      </c>
      <c r="C390" s="8">
        <f t="shared" si="19"/>
        <v>0.2</v>
      </c>
      <c r="D390" s="8">
        <f t="shared" si="19"/>
        <v>5</v>
      </c>
      <c r="E390" s="20">
        <f t="shared" si="20"/>
        <v>0.15</v>
      </c>
      <c r="F390" s="38">
        <f t="shared" si="21"/>
        <v>0.15</v>
      </c>
    </row>
    <row r="391" spans="1:6" ht="15.75" x14ac:dyDescent="0.25">
      <c r="A391" s="40" t="s">
        <v>463</v>
      </c>
      <c r="B391" s="20" t="s">
        <v>211</v>
      </c>
      <c r="C391" s="8">
        <f t="shared" si="19"/>
        <v>2.8000000000000003</v>
      </c>
      <c r="D391" s="8">
        <f t="shared" si="19"/>
        <v>5</v>
      </c>
      <c r="E391" s="20">
        <f t="shared" si="20"/>
        <v>0.15</v>
      </c>
      <c r="F391" s="38">
        <f t="shared" si="21"/>
        <v>2.1</v>
      </c>
    </row>
    <row r="392" spans="1:6" ht="15.75" x14ac:dyDescent="0.25">
      <c r="A392" s="39"/>
      <c r="B392" s="20" t="s">
        <v>212</v>
      </c>
      <c r="C392" s="8">
        <f t="shared" si="19"/>
        <v>0.2</v>
      </c>
      <c r="D392" s="8">
        <f t="shared" si="19"/>
        <v>5</v>
      </c>
      <c r="E392" s="20">
        <f t="shared" si="20"/>
        <v>0.15</v>
      </c>
      <c r="F392" s="38">
        <f t="shared" si="21"/>
        <v>0.15</v>
      </c>
    </row>
    <row r="393" spans="1:6" ht="15.75" x14ac:dyDescent="0.25">
      <c r="A393" s="40" t="s">
        <v>464</v>
      </c>
      <c r="B393" s="20" t="s">
        <v>213</v>
      </c>
      <c r="C393" s="8">
        <f t="shared" si="19"/>
        <v>2.8000000000000003</v>
      </c>
      <c r="D393" s="8">
        <f t="shared" si="19"/>
        <v>5</v>
      </c>
      <c r="E393" s="20">
        <f t="shared" si="20"/>
        <v>0.15</v>
      </c>
      <c r="F393" s="38">
        <f t="shared" si="21"/>
        <v>2.1</v>
      </c>
    </row>
    <row r="394" spans="1:6" ht="15.75" x14ac:dyDescent="0.25">
      <c r="A394" s="39"/>
      <c r="B394" s="20" t="s">
        <v>214</v>
      </c>
      <c r="C394" s="8">
        <f t="shared" si="19"/>
        <v>0.2</v>
      </c>
      <c r="D394" s="8">
        <f t="shared" si="19"/>
        <v>5</v>
      </c>
      <c r="E394" s="20">
        <f t="shared" si="20"/>
        <v>0.15</v>
      </c>
      <c r="F394" s="38">
        <f t="shared" si="21"/>
        <v>0.15</v>
      </c>
    </row>
    <row r="395" spans="1:6" ht="15.75" x14ac:dyDescent="0.25">
      <c r="A395" s="40" t="s">
        <v>465</v>
      </c>
      <c r="B395" s="20" t="s">
        <v>215</v>
      </c>
      <c r="C395" s="8">
        <f t="shared" si="19"/>
        <v>2.8000000000000003</v>
      </c>
      <c r="D395" s="8">
        <f t="shared" si="19"/>
        <v>5</v>
      </c>
      <c r="E395" s="20">
        <f t="shared" si="20"/>
        <v>0.15</v>
      </c>
      <c r="F395" s="38">
        <f t="shared" si="21"/>
        <v>2.1</v>
      </c>
    </row>
    <row r="396" spans="1:6" ht="15.75" x14ac:dyDescent="0.25">
      <c r="A396" s="39"/>
      <c r="B396" s="20" t="s">
        <v>216</v>
      </c>
      <c r="C396" s="8">
        <f t="shared" si="19"/>
        <v>0.2</v>
      </c>
      <c r="D396" s="8">
        <f t="shared" si="19"/>
        <v>5</v>
      </c>
      <c r="E396" s="20">
        <f t="shared" si="20"/>
        <v>0.15</v>
      </c>
      <c r="F396" s="38">
        <f t="shared" si="21"/>
        <v>0.15</v>
      </c>
    </row>
    <row r="397" spans="1:6" ht="15.75" x14ac:dyDescent="0.25">
      <c r="A397" s="40" t="s">
        <v>466</v>
      </c>
      <c r="B397" s="20" t="s">
        <v>217</v>
      </c>
      <c r="C397" s="8">
        <f t="shared" si="19"/>
        <v>2.8000000000000003</v>
      </c>
      <c r="D397" s="8">
        <f t="shared" si="19"/>
        <v>5</v>
      </c>
      <c r="E397" s="20">
        <f t="shared" si="20"/>
        <v>0.15</v>
      </c>
      <c r="F397" s="38">
        <f t="shared" si="21"/>
        <v>2.1</v>
      </c>
    </row>
    <row r="398" spans="1:6" ht="15.75" x14ac:dyDescent="0.25">
      <c r="A398" s="39"/>
      <c r="B398" s="20" t="s">
        <v>218</v>
      </c>
      <c r="C398" s="8">
        <f t="shared" si="19"/>
        <v>0.2</v>
      </c>
      <c r="D398" s="8">
        <f t="shared" si="19"/>
        <v>5</v>
      </c>
      <c r="E398" s="20">
        <f t="shared" si="20"/>
        <v>0.15</v>
      </c>
      <c r="F398" s="38">
        <f t="shared" si="21"/>
        <v>0.15</v>
      </c>
    </row>
    <row r="399" spans="1:6" ht="15.75" x14ac:dyDescent="0.25">
      <c r="A399" s="40" t="s">
        <v>467</v>
      </c>
      <c r="B399" s="20" t="s">
        <v>219</v>
      </c>
      <c r="C399" s="8">
        <f t="shared" si="19"/>
        <v>2.8000000000000003</v>
      </c>
      <c r="D399" s="8">
        <f t="shared" si="19"/>
        <v>5</v>
      </c>
      <c r="E399" s="20">
        <f t="shared" si="20"/>
        <v>0.15</v>
      </c>
      <c r="F399" s="38">
        <f t="shared" si="21"/>
        <v>2.1</v>
      </c>
    </row>
    <row r="400" spans="1:6" ht="15.75" x14ac:dyDescent="0.25">
      <c r="A400" s="39"/>
      <c r="B400" s="20" t="s">
        <v>220</v>
      </c>
      <c r="C400" s="8">
        <f t="shared" si="19"/>
        <v>0.2</v>
      </c>
      <c r="D400" s="8">
        <f t="shared" si="19"/>
        <v>5</v>
      </c>
      <c r="E400" s="20">
        <f t="shared" si="20"/>
        <v>0.15</v>
      </c>
      <c r="F400" s="38">
        <f t="shared" si="21"/>
        <v>0.15</v>
      </c>
    </row>
    <row r="401" spans="1:6" ht="15.75" x14ac:dyDescent="0.25">
      <c r="A401" s="40" t="s">
        <v>468</v>
      </c>
      <c r="B401" s="20" t="s">
        <v>221</v>
      </c>
      <c r="C401" s="8">
        <f t="shared" si="19"/>
        <v>2.8000000000000003</v>
      </c>
      <c r="D401" s="8">
        <f t="shared" si="19"/>
        <v>5</v>
      </c>
      <c r="E401" s="20">
        <f t="shared" si="20"/>
        <v>0.15</v>
      </c>
      <c r="F401" s="38">
        <f t="shared" si="21"/>
        <v>2.1</v>
      </c>
    </row>
    <row r="402" spans="1:6" ht="15.75" x14ac:dyDescent="0.25">
      <c r="A402" s="39"/>
      <c r="B402" s="20" t="s">
        <v>222</v>
      </c>
      <c r="C402" s="8">
        <f t="shared" si="19"/>
        <v>0.2</v>
      </c>
      <c r="D402" s="8">
        <f t="shared" si="19"/>
        <v>5</v>
      </c>
      <c r="E402" s="20">
        <f t="shared" si="20"/>
        <v>0.15</v>
      </c>
      <c r="F402" s="38">
        <f t="shared" si="21"/>
        <v>0.15</v>
      </c>
    </row>
    <row r="403" spans="1:6" ht="15.75" x14ac:dyDescent="0.25">
      <c r="A403" s="40" t="s">
        <v>469</v>
      </c>
      <c r="B403" s="20" t="s">
        <v>223</v>
      </c>
      <c r="C403" s="8">
        <f t="shared" si="19"/>
        <v>2.8000000000000003</v>
      </c>
      <c r="D403" s="8">
        <f t="shared" si="19"/>
        <v>5</v>
      </c>
      <c r="E403" s="20">
        <f t="shared" si="20"/>
        <v>0.15</v>
      </c>
      <c r="F403" s="38">
        <f t="shared" si="21"/>
        <v>2.1</v>
      </c>
    </row>
    <row r="404" spans="1:6" ht="15.75" x14ac:dyDescent="0.25">
      <c r="A404" s="39"/>
      <c r="B404" s="20" t="s">
        <v>224</v>
      </c>
      <c r="C404" s="8">
        <f t="shared" si="19"/>
        <v>0.2</v>
      </c>
      <c r="D404" s="8">
        <f t="shared" si="19"/>
        <v>5</v>
      </c>
      <c r="E404" s="20">
        <f t="shared" si="20"/>
        <v>0.15</v>
      </c>
      <c r="F404" s="38">
        <f t="shared" si="21"/>
        <v>0.15</v>
      </c>
    </row>
    <row r="405" spans="1:6" ht="15.75" x14ac:dyDescent="0.25">
      <c r="A405" s="40" t="s">
        <v>470</v>
      </c>
      <c r="B405" s="20" t="s">
        <v>225</v>
      </c>
      <c r="C405" s="8">
        <f t="shared" si="19"/>
        <v>2.8000000000000003</v>
      </c>
      <c r="D405" s="8">
        <f t="shared" si="19"/>
        <v>5</v>
      </c>
      <c r="E405" s="20">
        <f t="shared" si="20"/>
        <v>0.15</v>
      </c>
      <c r="F405" s="38">
        <f t="shared" si="21"/>
        <v>2.1</v>
      </c>
    </row>
    <row r="406" spans="1:6" ht="15.75" x14ac:dyDescent="0.25">
      <c r="A406" s="39"/>
      <c r="B406" s="20" t="s">
        <v>226</v>
      </c>
      <c r="C406" s="8">
        <f t="shared" si="19"/>
        <v>0.2</v>
      </c>
      <c r="D406" s="8">
        <f t="shared" si="19"/>
        <v>5</v>
      </c>
      <c r="E406" s="20">
        <f t="shared" si="20"/>
        <v>0.15</v>
      </c>
      <c r="F406" s="38">
        <f t="shared" si="21"/>
        <v>0.15</v>
      </c>
    </row>
    <row r="407" spans="1:6" ht="15.75" x14ac:dyDescent="0.25">
      <c r="A407" s="40" t="s">
        <v>471</v>
      </c>
      <c r="B407" s="20" t="s">
        <v>227</v>
      </c>
      <c r="C407" s="8">
        <f t="shared" si="19"/>
        <v>2.8000000000000003</v>
      </c>
      <c r="D407" s="8">
        <f t="shared" si="19"/>
        <v>5</v>
      </c>
      <c r="E407" s="20">
        <f t="shared" si="20"/>
        <v>0.15</v>
      </c>
      <c r="F407" s="38">
        <f t="shared" si="21"/>
        <v>2.1</v>
      </c>
    </row>
    <row r="408" spans="1:6" ht="15.75" x14ac:dyDescent="0.25">
      <c r="A408" s="39"/>
      <c r="B408" s="20" t="s">
        <v>228</v>
      </c>
      <c r="C408" s="8">
        <f t="shared" si="19"/>
        <v>0.2</v>
      </c>
      <c r="D408" s="8">
        <f t="shared" si="19"/>
        <v>5</v>
      </c>
      <c r="E408" s="20">
        <f t="shared" si="20"/>
        <v>0.15</v>
      </c>
      <c r="F408" s="38">
        <f t="shared" si="21"/>
        <v>0.15</v>
      </c>
    </row>
    <row r="409" spans="1:6" ht="15.75" x14ac:dyDescent="0.25">
      <c r="A409" s="40" t="s">
        <v>472</v>
      </c>
      <c r="B409" s="20" t="s">
        <v>229</v>
      </c>
      <c r="C409" s="8">
        <f t="shared" si="19"/>
        <v>2.8000000000000003</v>
      </c>
      <c r="D409" s="8">
        <f t="shared" si="19"/>
        <v>5</v>
      </c>
      <c r="E409" s="20">
        <f t="shared" si="20"/>
        <v>0.15</v>
      </c>
      <c r="F409" s="38">
        <f t="shared" si="21"/>
        <v>2.1</v>
      </c>
    </row>
    <row r="410" spans="1:6" ht="15.75" x14ac:dyDescent="0.25">
      <c r="A410" s="39"/>
      <c r="B410" s="20" t="s">
        <v>230</v>
      </c>
      <c r="C410" s="8">
        <f t="shared" si="19"/>
        <v>0.2</v>
      </c>
      <c r="D410" s="8">
        <f t="shared" si="19"/>
        <v>5</v>
      </c>
      <c r="E410" s="20">
        <f t="shared" si="20"/>
        <v>0.15</v>
      </c>
      <c r="F410" s="38">
        <f t="shared" si="21"/>
        <v>0.15</v>
      </c>
    </row>
    <row r="411" spans="1:6" ht="15.75" x14ac:dyDescent="0.25">
      <c r="A411" s="40" t="s">
        <v>473</v>
      </c>
      <c r="B411" s="20" t="s">
        <v>231</v>
      </c>
      <c r="C411" s="8">
        <f t="shared" si="19"/>
        <v>2.8000000000000003</v>
      </c>
      <c r="D411" s="8">
        <f t="shared" si="19"/>
        <v>5</v>
      </c>
      <c r="E411" s="20">
        <f t="shared" si="20"/>
        <v>0.15</v>
      </c>
      <c r="F411" s="38">
        <f t="shared" si="21"/>
        <v>2.1</v>
      </c>
    </row>
    <row r="412" spans="1:6" ht="15.75" x14ac:dyDescent="0.25">
      <c r="A412" s="39"/>
      <c r="B412" s="20" t="s">
        <v>232</v>
      </c>
      <c r="C412" s="8">
        <f t="shared" si="19"/>
        <v>0.2</v>
      </c>
      <c r="D412" s="8">
        <f t="shared" si="19"/>
        <v>5</v>
      </c>
      <c r="E412" s="20">
        <f t="shared" si="20"/>
        <v>0.15</v>
      </c>
      <c r="F412" s="38">
        <f t="shared" si="21"/>
        <v>0.15</v>
      </c>
    </row>
    <row r="413" spans="1:6" ht="15.75" x14ac:dyDescent="0.25">
      <c r="A413" s="40" t="s">
        <v>474</v>
      </c>
      <c r="B413" s="20" t="s">
        <v>233</v>
      </c>
      <c r="C413" s="8">
        <f t="shared" si="19"/>
        <v>2.8000000000000003</v>
      </c>
      <c r="D413" s="8">
        <f t="shared" si="19"/>
        <v>5</v>
      </c>
      <c r="E413" s="20">
        <f t="shared" si="20"/>
        <v>0.15</v>
      </c>
      <c r="F413" s="38">
        <f t="shared" si="21"/>
        <v>2.1</v>
      </c>
    </row>
    <row r="414" spans="1:6" ht="15.75" x14ac:dyDescent="0.25">
      <c r="A414" s="39"/>
      <c r="B414" s="20" t="s">
        <v>234</v>
      </c>
      <c r="C414" s="8">
        <f t="shared" si="19"/>
        <v>0.2</v>
      </c>
      <c r="D414" s="8">
        <f t="shared" si="19"/>
        <v>5</v>
      </c>
      <c r="E414" s="20">
        <f t="shared" si="20"/>
        <v>0.15</v>
      </c>
      <c r="F414" s="38">
        <f t="shared" si="21"/>
        <v>0.15</v>
      </c>
    </row>
    <row r="415" spans="1:6" ht="15.75" x14ac:dyDescent="0.25">
      <c r="A415" s="40" t="s">
        <v>475</v>
      </c>
      <c r="B415" s="20" t="s">
        <v>235</v>
      </c>
      <c r="C415" s="8">
        <f t="shared" si="19"/>
        <v>2.8000000000000003</v>
      </c>
      <c r="D415" s="8">
        <f t="shared" si="19"/>
        <v>5</v>
      </c>
      <c r="E415" s="20">
        <f t="shared" si="20"/>
        <v>0.15</v>
      </c>
      <c r="F415" s="38">
        <f t="shared" si="21"/>
        <v>2.1</v>
      </c>
    </row>
    <row r="416" spans="1:6" ht="15.75" x14ac:dyDescent="0.25">
      <c r="A416" s="39"/>
      <c r="B416" s="20" t="s">
        <v>236</v>
      </c>
      <c r="C416" s="8">
        <f t="shared" si="19"/>
        <v>0.2</v>
      </c>
      <c r="D416" s="8">
        <f t="shared" si="19"/>
        <v>5</v>
      </c>
      <c r="E416" s="20">
        <f t="shared" si="20"/>
        <v>0.15</v>
      </c>
      <c r="F416" s="38">
        <f t="shared" si="21"/>
        <v>0.15</v>
      </c>
    </row>
    <row r="417" spans="1:6" ht="15.75" x14ac:dyDescent="0.25">
      <c r="A417" s="40" t="s">
        <v>476</v>
      </c>
      <c r="B417" s="20" t="s">
        <v>237</v>
      </c>
      <c r="C417" s="8">
        <f t="shared" si="19"/>
        <v>2.8000000000000003</v>
      </c>
      <c r="D417" s="8">
        <f t="shared" si="19"/>
        <v>5</v>
      </c>
      <c r="E417" s="20">
        <f t="shared" si="20"/>
        <v>0.15</v>
      </c>
      <c r="F417" s="38">
        <f t="shared" si="21"/>
        <v>2.1</v>
      </c>
    </row>
    <row r="418" spans="1:6" ht="15.75" x14ac:dyDescent="0.25">
      <c r="A418" s="39"/>
      <c r="B418" s="20" t="s">
        <v>238</v>
      </c>
      <c r="C418" s="8">
        <f t="shared" si="19"/>
        <v>0.2</v>
      </c>
      <c r="D418" s="8">
        <f t="shared" si="19"/>
        <v>5</v>
      </c>
      <c r="E418" s="20">
        <f t="shared" si="20"/>
        <v>0.15</v>
      </c>
      <c r="F418" s="38">
        <f t="shared" si="21"/>
        <v>0.15</v>
      </c>
    </row>
    <row r="419" spans="1:6" ht="15.75" x14ac:dyDescent="0.25">
      <c r="A419" s="40" t="s">
        <v>477</v>
      </c>
      <c r="B419" s="20" t="s">
        <v>239</v>
      </c>
      <c r="C419" s="8">
        <f t="shared" si="19"/>
        <v>2.8000000000000003</v>
      </c>
      <c r="D419" s="8">
        <f t="shared" si="19"/>
        <v>5</v>
      </c>
      <c r="E419" s="20">
        <f t="shared" si="20"/>
        <v>0.15</v>
      </c>
      <c r="F419" s="38">
        <f t="shared" si="21"/>
        <v>2.1</v>
      </c>
    </row>
    <row r="420" spans="1:6" ht="15.75" x14ac:dyDescent="0.25">
      <c r="A420" s="39"/>
      <c r="B420" s="20" t="s">
        <v>240</v>
      </c>
      <c r="C420" s="8">
        <f t="shared" si="19"/>
        <v>0.2</v>
      </c>
      <c r="D420" s="8">
        <f t="shared" si="19"/>
        <v>5</v>
      </c>
      <c r="E420" s="20">
        <f t="shared" si="20"/>
        <v>0.15</v>
      </c>
      <c r="F420" s="38">
        <f t="shared" si="21"/>
        <v>0.15</v>
      </c>
    </row>
    <row r="421" spans="1:6" ht="15.75" x14ac:dyDescent="0.25">
      <c r="A421" s="40" t="s">
        <v>478</v>
      </c>
      <c r="B421" s="20" t="s">
        <v>241</v>
      </c>
      <c r="C421" s="8">
        <f t="shared" si="19"/>
        <v>2.8000000000000003</v>
      </c>
      <c r="D421" s="8">
        <f t="shared" si="19"/>
        <v>5</v>
      </c>
      <c r="E421" s="20">
        <f t="shared" si="20"/>
        <v>0.15</v>
      </c>
      <c r="F421" s="38">
        <f t="shared" si="21"/>
        <v>2.1</v>
      </c>
    </row>
    <row r="422" spans="1:6" ht="15.75" x14ac:dyDescent="0.25">
      <c r="A422" s="39"/>
      <c r="B422" s="20" t="s">
        <v>242</v>
      </c>
      <c r="C422" s="8">
        <f t="shared" si="19"/>
        <v>0.2</v>
      </c>
      <c r="D422" s="8">
        <f t="shared" si="19"/>
        <v>5</v>
      </c>
      <c r="E422" s="20">
        <f t="shared" si="20"/>
        <v>0.15</v>
      </c>
      <c r="F422" s="38">
        <f t="shared" si="21"/>
        <v>0.15</v>
      </c>
    </row>
    <row r="423" spans="1:6" ht="15.75" x14ac:dyDescent="0.25">
      <c r="A423" s="40" t="s">
        <v>479</v>
      </c>
      <c r="B423" s="20" t="s">
        <v>243</v>
      </c>
      <c r="C423" s="8">
        <f t="shared" si="19"/>
        <v>2.8000000000000003</v>
      </c>
      <c r="D423" s="8">
        <f t="shared" si="19"/>
        <v>5</v>
      </c>
      <c r="E423" s="20">
        <f t="shared" si="20"/>
        <v>0.15</v>
      </c>
      <c r="F423" s="38">
        <f t="shared" si="21"/>
        <v>2.1</v>
      </c>
    </row>
    <row r="424" spans="1:6" ht="15.75" x14ac:dyDescent="0.25">
      <c r="A424" s="39"/>
      <c r="B424" s="20" t="s">
        <v>244</v>
      </c>
      <c r="C424" s="8">
        <f t="shared" si="19"/>
        <v>0.2</v>
      </c>
      <c r="D424" s="8">
        <f t="shared" si="19"/>
        <v>5</v>
      </c>
      <c r="E424" s="20">
        <f t="shared" si="20"/>
        <v>0.15</v>
      </c>
      <c r="F424" s="38">
        <f t="shared" si="21"/>
        <v>0.15</v>
      </c>
    </row>
    <row r="425" spans="1:6" ht="15.75" x14ac:dyDescent="0.25">
      <c r="A425" s="40" t="s">
        <v>480</v>
      </c>
      <c r="B425" s="20" t="s">
        <v>245</v>
      </c>
      <c r="C425" s="8">
        <f t="shared" si="19"/>
        <v>2.8000000000000003</v>
      </c>
      <c r="D425" s="8">
        <f t="shared" si="19"/>
        <v>5</v>
      </c>
      <c r="E425" s="20">
        <f t="shared" si="20"/>
        <v>0.15</v>
      </c>
      <c r="F425" s="38">
        <f t="shared" si="21"/>
        <v>2.1</v>
      </c>
    </row>
    <row r="426" spans="1:6" ht="15.75" x14ac:dyDescent="0.25">
      <c r="A426" s="39"/>
      <c r="B426" s="20" t="s">
        <v>246</v>
      </c>
      <c r="C426" s="8">
        <f t="shared" si="19"/>
        <v>0.2</v>
      </c>
      <c r="D426" s="8">
        <f t="shared" si="19"/>
        <v>5</v>
      </c>
      <c r="E426" s="20">
        <f t="shared" si="20"/>
        <v>0.15</v>
      </c>
      <c r="F426" s="38">
        <f t="shared" si="21"/>
        <v>0.15</v>
      </c>
    </row>
    <row r="427" spans="1:6" ht="15.75" x14ac:dyDescent="0.25">
      <c r="A427" s="40" t="s">
        <v>481</v>
      </c>
      <c r="B427" s="20" t="s">
        <v>247</v>
      </c>
      <c r="C427" s="8">
        <f t="shared" si="19"/>
        <v>2.7928571428571431</v>
      </c>
      <c r="D427" s="8">
        <f t="shared" si="19"/>
        <v>5</v>
      </c>
      <c r="E427" s="20">
        <f t="shared" si="20"/>
        <v>0.15</v>
      </c>
      <c r="F427" s="38">
        <f t="shared" si="21"/>
        <v>2.09</v>
      </c>
    </row>
    <row r="428" spans="1:6" ht="15.75" x14ac:dyDescent="0.25">
      <c r="A428" s="39"/>
      <c r="B428" s="20" t="s">
        <v>248</v>
      </c>
      <c r="C428" s="8">
        <f t="shared" si="19"/>
        <v>0.2</v>
      </c>
      <c r="D428" s="8">
        <f t="shared" si="19"/>
        <v>5</v>
      </c>
      <c r="E428" s="20">
        <f t="shared" si="20"/>
        <v>0.15</v>
      </c>
      <c r="F428" s="38">
        <f t="shared" si="21"/>
        <v>0.15</v>
      </c>
    </row>
    <row r="429" spans="1:6" ht="15.75" x14ac:dyDescent="0.25">
      <c r="A429" s="40" t="s">
        <v>482</v>
      </c>
      <c r="B429" s="20" t="s">
        <v>249</v>
      </c>
      <c r="C429" s="8">
        <f t="shared" si="19"/>
        <v>2.8000000000000003</v>
      </c>
      <c r="D429" s="8">
        <f t="shared" si="19"/>
        <v>5</v>
      </c>
      <c r="E429" s="20">
        <f t="shared" si="20"/>
        <v>0.15</v>
      </c>
      <c r="F429" s="38">
        <f t="shared" si="21"/>
        <v>2.1</v>
      </c>
    </row>
    <row r="430" spans="1:6" ht="15.75" x14ac:dyDescent="0.25">
      <c r="A430" s="39"/>
      <c r="B430" s="20" t="s">
        <v>250</v>
      </c>
      <c r="C430" s="8">
        <f t="shared" si="19"/>
        <v>0.2</v>
      </c>
      <c r="D430" s="8">
        <f t="shared" si="19"/>
        <v>5</v>
      </c>
      <c r="E430" s="20">
        <f t="shared" si="20"/>
        <v>0.15</v>
      </c>
      <c r="F430" s="38">
        <f t="shared" si="21"/>
        <v>0.15</v>
      </c>
    </row>
    <row r="431" spans="1:6" ht="15.75" x14ac:dyDescent="0.25">
      <c r="A431" s="40" t="s">
        <v>483</v>
      </c>
      <c r="B431" s="20" t="s">
        <v>251</v>
      </c>
      <c r="C431" s="8">
        <f t="shared" si="19"/>
        <v>2.7816428571428569</v>
      </c>
      <c r="D431" s="8">
        <f t="shared" si="19"/>
        <v>5.5469999999999997</v>
      </c>
      <c r="E431" s="20">
        <f t="shared" si="20"/>
        <v>0.15</v>
      </c>
      <c r="F431" s="38">
        <f t="shared" si="21"/>
        <v>2.31</v>
      </c>
    </row>
    <row r="432" spans="1:6" ht="15.75" x14ac:dyDescent="0.25">
      <c r="A432" s="39"/>
      <c r="B432" s="20" t="s">
        <v>252</v>
      </c>
      <c r="C432" s="8">
        <f t="shared" si="19"/>
        <v>0.2</v>
      </c>
      <c r="D432" s="8">
        <f t="shared" si="19"/>
        <v>5.5469999999999997</v>
      </c>
      <c r="E432" s="20">
        <f t="shared" si="20"/>
        <v>0.15</v>
      </c>
      <c r="F432" s="38">
        <f t="shared" si="21"/>
        <v>0.17</v>
      </c>
    </row>
    <row r="433" spans="1:6" ht="15.75" x14ac:dyDescent="0.25">
      <c r="A433" s="40" t="s">
        <v>484</v>
      </c>
      <c r="B433" s="20" t="s">
        <v>253</v>
      </c>
      <c r="C433" s="8">
        <f t="shared" si="19"/>
        <v>2.7902857142857145</v>
      </c>
      <c r="D433" s="8">
        <f t="shared" si="19"/>
        <v>6</v>
      </c>
      <c r="E433" s="20">
        <f t="shared" si="20"/>
        <v>0.15</v>
      </c>
      <c r="F433" s="38">
        <f t="shared" si="21"/>
        <v>2.5099999999999998</v>
      </c>
    </row>
    <row r="434" spans="1:6" ht="15.75" x14ac:dyDescent="0.25">
      <c r="A434" s="39"/>
      <c r="B434" s="20" t="s">
        <v>254</v>
      </c>
      <c r="C434" s="8">
        <f t="shared" si="19"/>
        <v>0.2</v>
      </c>
      <c r="D434" s="8">
        <f t="shared" si="19"/>
        <v>6</v>
      </c>
      <c r="E434" s="20">
        <f t="shared" si="20"/>
        <v>0.15</v>
      </c>
      <c r="F434" s="38">
        <f t="shared" si="21"/>
        <v>0.18</v>
      </c>
    </row>
    <row r="435" spans="1:6" ht="15.75" x14ac:dyDescent="0.25">
      <c r="A435" s="40" t="s">
        <v>485</v>
      </c>
      <c r="B435" s="20" t="s">
        <v>255</v>
      </c>
      <c r="C435" s="8">
        <f t="shared" si="19"/>
        <v>2.7860000000000005</v>
      </c>
      <c r="D435" s="8">
        <f t="shared" si="19"/>
        <v>6.35</v>
      </c>
      <c r="E435" s="20">
        <f t="shared" si="20"/>
        <v>0.15</v>
      </c>
      <c r="F435" s="38">
        <f t="shared" si="21"/>
        <v>2.65</v>
      </c>
    </row>
    <row r="436" spans="1:6" ht="15.75" x14ac:dyDescent="0.25">
      <c r="A436" s="39"/>
      <c r="B436" s="20" t="s">
        <v>256</v>
      </c>
      <c r="C436" s="8">
        <f t="shared" si="19"/>
        <v>0.2</v>
      </c>
      <c r="D436" s="8">
        <f t="shared" si="19"/>
        <v>6.35</v>
      </c>
      <c r="E436" s="20">
        <f t="shared" si="20"/>
        <v>0.15</v>
      </c>
      <c r="F436" s="38">
        <f t="shared" si="21"/>
        <v>0.19</v>
      </c>
    </row>
    <row r="437" spans="1:6" ht="15.75" x14ac:dyDescent="0.25">
      <c r="A437" s="40" t="s">
        <v>486</v>
      </c>
      <c r="B437" s="20" t="s">
        <v>257</v>
      </c>
      <c r="C437" s="8">
        <f t="shared" si="19"/>
        <v>2.7564285714285717</v>
      </c>
      <c r="D437" s="8">
        <f t="shared" si="19"/>
        <v>6.35</v>
      </c>
      <c r="E437" s="20">
        <f t="shared" si="20"/>
        <v>0.15</v>
      </c>
      <c r="F437" s="38">
        <f t="shared" si="21"/>
        <v>2.63</v>
      </c>
    </row>
    <row r="438" spans="1:6" ht="15.75" x14ac:dyDescent="0.25">
      <c r="A438" s="39"/>
      <c r="B438" s="20" t="s">
        <v>258</v>
      </c>
      <c r="C438" s="8">
        <f t="shared" si="19"/>
        <v>0.2</v>
      </c>
      <c r="D438" s="8">
        <f t="shared" si="19"/>
        <v>6.35</v>
      </c>
      <c r="E438" s="20">
        <f t="shared" si="20"/>
        <v>0.15</v>
      </c>
      <c r="F438" s="38">
        <f t="shared" si="21"/>
        <v>0.19</v>
      </c>
    </row>
    <row r="439" spans="1:6" ht="15.75" x14ac:dyDescent="0.25">
      <c r="A439" s="40" t="s">
        <v>487</v>
      </c>
      <c r="B439" s="20" t="s">
        <v>259</v>
      </c>
      <c r="C439" s="8">
        <f t="shared" si="19"/>
        <v>2.7602857142857147</v>
      </c>
      <c r="D439" s="8">
        <f t="shared" si="19"/>
        <v>6.35</v>
      </c>
      <c r="E439" s="20">
        <f t="shared" si="20"/>
        <v>0.15</v>
      </c>
      <c r="F439" s="38">
        <f t="shared" si="21"/>
        <v>2.63</v>
      </c>
    </row>
    <row r="440" spans="1:6" ht="15.75" x14ac:dyDescent="0.25">
      <c r="A440" s="39"/>
      <c r="B440" s="20" t="s">
        <v>260</v>
      </c>
      <c r="C440" s="8">
        <f t="shared" si="19"/>
        <v>0.2</v>
      </c>
      <c r="D440" s="8">
        <f t="shared" si="19"/>
        <v>6.35</v>
      </c>
      <c r="E440" s="20">
        <f t="shared" si="20"/>
        <v>0.15</v>
      </c>
      <c r="F440" s="38">
        <f t="shared" si="21"/>
        <v>0.19</v>
      </c>
    </row>
    <row r="441" spans="1:6" ht="15.75" x14ac:dyDescent="0.25">
      <c r="A441" s="40" t="s">
        <v>488</v>
      </c>
      <c r="B441" s="20" t="s">
        <v>261</v>
      </c>
      <c r="C441" s="8">
        <f t="shared" si="19"/>
        <v>2.7622857142857145</v>
      </c>
      <c r="D441" s="8">
        <f t="shared" si="19"/>
        <v>6.35</v>
      </c>
      <c r="E441" s="20">
        <f t="shared" si="20"/>
        <v>0.15</v>
      </c>
      <c r="F441" s="38">
        <f t="shared" si="21"/>
        <v>2.63</v>
      </c>
    </row>
    <row r="442" spans="1:6" ht="15.75" x14ac:dyDescent="0.25">
      <c r="A442" s="39"/>
      <c r="B442" s="20" t="s">
        <v>262</v>
      </c>
      <c r="C442" s="8">
        <f t="shared" si="19"/>
        <v>0.2</v>
      </c>
      <c r="D442" s="8">
        <f t="shared" si="19"/>
        <v>6.35</v>
      </c>
      <c r="E442" s="20">
        <f t="shared" si="20"/>
        <v>0.15</v>
      </c>
      <c r="F442" s="38">
        <f t="shared" si="21"/>
        <v>0.19</v>
      </c>
    </row>
    <row r="443" spans="1:6" ht="15.75" x14ac:dyDescent="0.25">
      <c r="A443" s="40" t="s">
        <v>489</v>
      </c>
      <c r="B443" s="20" t="s">
        <v>263</v>
      </c>
      <c r="C443" s="8">
        <f t="shared" si="19"/>
        <v>2.7575714285714286</v>
      </c>
      <c r="D443" s="8">
        <f t="shared" si="19"/>
        <v>6.35</v>
      </c>
      <c r="E443" s="20">
        <f t="shared" si="20"/>
        <v>0.15</v>
      </c>
      <c r="F443" s="38">
        <f t="shared" si="21"/>
        <v>2.63</v>
      </c>
    </row>
    <row r="444" spans="1:6" ht="15.75" x14ac:dyDescent="0.25">
      <c r="A444" s="39"/>
      <c r="B444" s="20" t="s">
        <v>264</v>
      </c>
      <c r="C444" s="8">
        <f t="shared" si="19"/>
        <v>0.2</v>
      </c>
      <c r="D444" s="8">
        <f t="shared" si="19"/>
        <v>6.35</v>
      </c>
      <c r="E444" s="20">
        <f t="shared" si="20"/>
        <v>0.15</v>
      </c>
      <c r="F444" s="38">
        <f t="shared" si="21"/>
        <v>0.19</v>
      </c>
    </row>
    <row r="445" spans="1:6" ht="15.75" x14ac:dyDescent="0.25">
      <c r="A445" s="40" t="s">
        <v>490</v>
      </c>
      <c r="B445" s="20" t="s">
        <v>265</v>
      </c>
      <c r="C445" s="8">
        <f t="shared" si="19"/>
        <v>2.7602857142857147</v>
      </c>
      <c r="D445" s="8">
        <f t="shared" si="19"/>
        <v>6.35</v>
      </c>
      <c r="E445" s="20">
        <f t="shared" si="20"/>
        <v>0.15</v>
      </c>
      <c r="F445" s="38">
        <f t="shared" si="21"/>
        <v>2.63</v>
      </c>
    </row>
    <row r="446" spans="1:6" ht="15.75" x14ac:dyDescent="0.25">
      <c r="A446" s="39"/>
      <c r="B446" s="20" t="s">
        <v>266</v>
      </c>
      <c r="C446" s="8">
        <f t="shared" si="19"/>
        <v>0.2</v>
      </c>
      <c r="D446" s="8">
        <f t="shared" si="19"/>
        <v>6.35</v>
      </c>
      <c r="E446" s="20">
        <f t="shared" si="20"/>
        <v>0.15</v>
      </c>
      <c r="F446" s="38">
        <f t="shared" si="21"/>
        <v>0.19</v>
      </c>
    </row>
    <row r="447" spans="1:6" ht="15.75" x14ac:dyDescent="0.25">
      <c r="A447" s="40" t="s">
        <v>491</v>
      </c>
      <c r="B447" s="20" t="s">
        <v>267</v>
      </c>
      <c r="C447" s="8">
        <f t="shared" si="19"/>
        <v>2.7575714285714286</v>
      </c>
      <c r="D447" s="8">
        <f t="shared" si="19"/>
        <v>6.35</v>
      </c>
      <c r="E447" s="20">
        <f t="shared" si="20"/>
        <v>0.15</v>
      </c>
      <c r="F447" s="38">
        <f t="shared" si="21"/>
        <v>2.63</v>
      </c>
    </row>
    <row r="448" spans="1:6" ht="15.75" x14ac:dyDescent="0.25">
      <c r="A448" s="39"/>
      <c r="B448" s="20" t="s">
        <v>268</v>
      </c>
      <c r="C448" s="8">
        <f t="shared" si="19"/>
        <v>0.2</v>
      </c>
      <c r="D448" s="8">
        <f t="shared" si="19"/>
        <v>6.35</v>
      </c>
      <c r="E448" s="20">
        <f t="shared" si="20"/>
        <v>0.15</v>
      </c>
      <c r="F448" s="38">
        <f t="shared" si="21"/>
        <v>0.19</v>
      </c>
    </row>
    <row r="449" spans="1:6" ht="15.75" x14ac:dyDescent="0.25">
      <c r="A449" s="40" t="s">
        <v>492</v>
      </c>
      <c r="B449" s="20" t="s">
        <v>269</v>
      </c>
      <c r="C449" s="8">
        <f t="shared" si="19"/>
        <v>2.7602857142857147</v>
      </c>
      <c r="D449" s="8">
        <f t="shared" si="19"/>
        <v>6.35</v>
      </c>
      <c r="E449" s="20">
        <f t="shared" si="20"/>
        <v>0.15</v>
      </c>
      <c r="F449" s="38">
        <f t="shared" si="21"/>
        <v>2.63</v>
      </c>
    </row>
    <row r="450" spans="1:6" ht="15.75" x14ac:dyDescent="0.25">
      <c r="A450" s="39"/>
      <c r="B450" s="20" t="s">
        <v>270</v>
      </c>
      <c r="C450" s="8">
        <f t="shared" si="19"/>
        <v>0.2</v>
      </c>
      <c r="D450" s="8">
        <f t="shared" si="19"/>
        <v>6.35</v>
      </c>
      <c r="E450" s="20">
        <f t="shared" si="20"/>
        <v>0.15</v>
      </c>
      <c r="F450" s="38">
        <f t="shared" si="21"/>
        <v>0.19</v>
      </c>
    </row>
    <row r="451" spans="1:6" ht="15.75" x14ac:dyDescent="0.25">
      <c r="A451" s="40" t="s">
        <v>493</v>
      </c>
      <c r="B451" s="20" t="s">
        <v>271</v>
      </c>
      <c r="C451" s="8">
        <f t="shared" si="19"/>
        <v>2.8000000000000003</v>
      </c>
      <c r="D451" s="8">
        <f t="shared" si="19"/>
        <v>6.35</v>
      </c>
      <c r="E451" s="20">
        <f t="shared" si="20"/>
        <v>0.15</v>
      </c>
      <c r="F451" s="38">
        <f t="shared" si="21"/>
        <v>2.67</v>
      </c>
    </row>
    <row r="452" spans="1:6" ht="15.75" x14ac:dyDescent="0.25">
      <c r="A452" s="39"/>
      <c r="B452" s="20" t="s">
        <v>272</v>
      </c>
      <c r="C452" s="8">
        <f t="shared" si="19"/>
        <v>0.2</v>
      </c>
      <c r="D452" s="8">
        <f t="shared" si="19"/>
        <v>6.35</v>
      </c>
      <c r="E452" s="20">
        <f t="shared" si="20"/>
        <v>0.15</v>
      </c>
      <c r="F452" s="38">
        <f t="shared" si="21"/>
        <v>0.19</v>
      </c>
    </row>
    <row r="453" spans="1:6" ht="15.75" x14ac:dyDescent="0.25">
      <c r="A453" s="40" t="s">
        <v>494</v>
      </c>
      <c r="B453" s="20" t="s">
        <v>273</v>
      </c>
      <c r="C453" s="8">
        <f t="shared" ref="C453:D516" si="22">+V807</f>
        <v>2.8000000000000003</v>
      </c>
      <c r="D453" s="8">
        <f t="shared" si="22"/>
        <v>6.35</v>
      </c>
      <c r="E453" s="20">
        <f t="shared" ref="E453:E516" si="23">+$B$194</f>
        <v>0.15</v>
      </c>
      <c r="F453" s="38">
        <f t="shared" ref="F453:F516" si="24">+ROUND(C453*D453*E453,2)</f>
        <v>2.67</v>
      </c>
    </row>
    <row r="454" spans="1:6" ht="15.75" x14ac:dyDescent="0.25">
      <c r="A454" s="39"/>
      <c r="B454" s="20" t="s">
        <v>274</v>
      </c>
      <c r="C454" s="8">
        <f t="shared" si="22"/>
        <v>0.2</v>
      </c>
      <c r="D454" s="8">
        <f t="shared" si="22"/>
        <v>6.35</v>
      </c>
      <c r="E454" s="20">
        <f t="shared" si="23"/>
        <v>0.15</v>
      </c>
      <c r="F454" s="38">
        <f t="shared" si="24"/>
        <v>0.19</v>
      </c>
    </row>
    <row r="455" spans="1:6" ht="15.75" x14ac:dyDescent="0.25">
      <c r="A455" s="40" t="s">
        <v>495</v>
      </c>
      <c r="B455" s="20" t="s">
        <v>275</v>
      </c>
      <c r="C455" s="8">
        <f t="shared" si="22"/>
        <v>2.8000000000000003</v>
      </c>
      <c r="D455" s="8">
        <f t="shared" si="22"/>
        <v>6.35</v>
      </c>
      <c r="E455" s="20">
        <f t="shared" si="23"/>
        <v>0.15</v>
      </c>
      <c r="F455" s="38">
        <f t="shared" si="24"/>
        <v>2.67</v>
      </c>
    </row>
    <row r="456" spans="1:6" ht="15.75" x14ac:dyDescent="0.25">
      <c r="A456" s="39"/>
      <c r="B456" s="20" t="s">
        <v>276</v>
      </c>
      <c r="C456" s="8">
        <f t="shared" si="22"/>
        <v>0.2</v>
      </c>
      <c r="D456" s="8">
        <f t="shared" si="22"/>
        <v>6.35</v>
      </c>
      <c r="E456" s="20">
        <f t="shared" si="23"/>
        <v>0.15</v>
      </c>
      <c r="F456" s="38">
        <f t="shared" si="24"/>
        <v>0.19</v>
      </c>
    </row>
    <row r="457" spans="1:6" ht="15.75" x14ac:dyDescent="0.25">
      <c r="A457" s="40" t="s">
        <v>496</v>
      </c>
      <c r="B457" s="20" t="s">
        <v>277</v>
      </c>
      <c r="C457" s="8">
        <f t="shared" si="22"/>
        <v>2.8000000000000003</v>
      </c>
      <c r="D457" s="8">
        <f t="shared" si="22"/>
        <v>6.35</v>
      </c>
      <c r="E457" s="20">
        <f t="shared" si="23"/>
        <v>0.15</v>
      </c>
      <c r="F457" s="38">
        <f t="shared" si="24"/>
        <v>2.67</v>
      </c>
    </row>
    <row r="458" spans="1:6" ht="15.75" x14ac:dyDescent="0.25">
      <c r="A458" s="39"/>
      <c r="B458" s="20" t="s">
        <v>278</v>
      </c>
      <c r="C458" s="8">
        <f t="shared" si="22"/>
        <v>0.2</v>
      </c>
      <c r="D458" s="8">
        <f t="shared" si="22"/>
        <v>6.35</v>
      </c>
      <c r="E458" s="20">
        <f t="shared" si="23"/>
        <v>0.15</v>
      </c>
      <c r="F458" s="38">
        <f t="shared" si="24"/>
        <v>0.19</v>
      </c>
    </row>
    <row r="459" spans="1:6" ht="15.75" x14ac:dyDescent="0.25">
      <c r="A459" s="40" t="s">
        <v>497</v>
      </c>
      <c r="B459" s="20" t="s">
        <v>279</v>
      </c>
      <c r="C459" s="8">
        <f t="shared" si="22"/>
        <v>2.8000000000000003</v>
      </c>
      <c r="D459" s="8">
        <f t="shared" si="22"/>
        <v>6.35</v>
      </c>
      <c r="E459" s="20">
        <f t="shared" si="23"/>
        <v>0.15</v>
      </c>
      <c r="F459" s="38">
        <f t="shared" si="24"/>
        <v>2.67</v>
      </c>
    </row>
    <row r="460" spans="1:6" ht="15.75" x14ac:dyDescent="0.25">
      <c r="A460" s="39"/>
      <c r="B460" s="20" t="s">
        <v>280</v>
      </c>
      <c r="C460" s="8">
        <f t="shared" si="22"/>
        <v>0.2</v>
      </c>
      <c r="D460" s="8">
        <f t="shared" si="22"/>
        <v>6.35</v>
      </c>
      <c r="E460" s="20">
        <f t="shared" si="23"/>
        <v>0.15</v>
      </c>
      <c r="F460" s="38">
        <f t="shared" si="24"/>
        <v>0.19</v>
      </c>
    </row>
    <row r="461" spans="1:6" ht="15.75" x14ac:dyDescent="0.25">
      <c r="A461" s="40" t="s">
        <v>498</v>
      </c>
      <c r="B461" s="20" t="s">
        <v>281</v>
      </c>
      <c r="C461" s="8">
        <f t="shared" si="22"/>
        <v>2.8000000000000003</v>
      </c>
      <c r="D461" s="8">
        <f t="shared" si="22"/>
        <v>6.35</v>
      </c>
      <c r="E461" s="20">
        <f t="shared" si="23"/>
        <v>0.15</v>
      </c>
      <c r="F461" s="38">
        <f t="shared" si="24"/>
        <v>2.67</v>
      </c>
    </row>
    <row r="462" spans="1:6" ht="15.75" x14ac:dyDescent="0.25">
      <c r="A462" s="39"/>
      <c r="B462" s="20" t="s">
        <v>282</v>
      </c>
      <c r="C462" s="8">
        <f t="shared" si="22"/>
        <v>0.2</v>
      </c>
      <c r="D462" s="8">
        <f t="shared" si="22"/>
        <v>6.35</v>
      </c>
      <c r="E462" s="20">
        <f t="shared" si="23"/>
        <v>0.15</v>
      </c>
      <c r="F462" s="38">
        <f t="shared" si="24"/>
        <v>0.19</v>
      </c>
    </row>
    <row r="463" spans="1:6" ht="15.75" x14ac:dyDescent="0.25">
      <c r="A463" s="40" t="s">
        <v>499</v>
      </c>
      <c r="B463" s="20" t="s">
        <v>283</v>
      </c>
      <c r="C463" s="8">
        <f t="shared" si="22"/>
        <v>2.8000000000000003</v>
      </c>
      <c r="D463" s="8">
        <f t="shared" si="22"/>
        <v>6.35</v>
      </c>
      <c r="E463" s="20">
        <f t="shared" si="23"/>
        <v>0.15</v>
      </c>
      <c r="F463" s="38">
        <f t="shared" si="24"/>
        <v>2.67</v>
      </c>
    </row>
    <row r="464" spans="1:6" ht="15.75" x14ac:dyDescent="0.25">
      <c r="A464" s="39"/>
      <c r="B464" s="20" t="s">
        <v>284</v>
      </c>
      <c r="C464" s="8">
        <f t="shared" si="22"/>
        <v>0.2</v>
      </c>
      <c r="D464" s="8">
        <f t="shared" si="22"/>
        <v>6.35</v>
      </c>
      <c r="E464" s="20">
        <f t="shared" si="23"/>
        <v>0.15</v>
      </c>
      <c r="F464" s="38">
        <f t="shared" si="24"/>
        <v>0.19</v>
      </c>
    </row>
    <row r="465" spans="1:6" ht="15.75" x14ac:dyDescent="0.25">
      <c r="A465" s="40" t="s">
        <v>500</v>
      </c>
      <c r="B465" s="20" t="s">
        <v>285</v>
      </c>
      <c r="C465" s="8">
        <f t="shared" si="22"/>
        <v>2.8000000000000003</v>
      </c>
      <c r="D465" s="8">
        <f t="shared" si="22"/>
        <v>6.35</v>
      </c>
      <c r="E465" s="20">
        <f t="shared" si="23"/>
        <v>0.15</v>
      </c>
      <c r="F465" s="38">
        <f t="shared" si="24"/>
        <v>2.67</v>
      </c>
    </row>
    <row r="466" spans="1:6" ht="15.75" x14ac:dyDescent="0.25">
      <c r="A466" s="39"/>
      <c r="B466" s="20" t="s">
        <v>286</v>
      </c>
      <c r="C466" s="8">
        <f t="shared" si="22"/>
        <v>0.2</v>
      </c>
      <c r="D466" s="8">
        <f t="shared" si="22"/>
        <v>6.35</v>
      </c>
      <c r="E466" s="20">
        <f t="shared" si="23"/>
        <v>0.15</v>
      </c>
      <c r="F466" s="38">
        <f t="shared" si="24"/>
        <v>0.19</v>
      </c>
    </row>
    <row r="467" spans="1:6" ht="15.75" x14ac:dyDescent="0.25">
      <c r="A467" s="40" t="s">
        <v>501</v>
      </c>
      <c r="B467" s="20" t="s">
        <v>287</v>
      </c>
      <c r="C467" s="8">
        <f t="shared" si="22"/>
        <v>2.7928571428571431</v>
      </c>
      <c r="D467" s="8">
        <f t="shared" si="22"/>
        <v>6.5739999999999998</v>
      </c>
      <c r="E467" s="20">
        <f t="shared" si="23"/>
        <v>0.15</v>
      </c>
      <c r="F467" s="38">
        <f t="shared" si="24"/>
        <v>2.75</v>
      </c>
    </row>
    <row r="468" spans="1:6" ht="15.75" x14ac:dyDescent="0.25">
      <c r="A468" s="39"/>
      <c r="B468" s="20" t="s">
        <v>288</v>
      </c>
      <c r="C468" s="8">
        <f t="shared" si="22"/>
        <v>0.2</v>
      </c>
      <c r="D468" s="8">
        <f t="shared" si="22"/>
        <v>6.5739999999999998</v>
      </c>
      <c r="E468" s="20">
        <f t="shared" si="23"/>
        <v>0.15</v>
      </c>
      <c r="F468" s="38">
        <f t="shared" si="24"/>
        <v>0.2</v>
      </c>
    </row>
    <row r="469" spans="1:6" ht="15.75" x14ac:dyDescent="0.25">
      <c r="A469" s="40" t="s">
        <v>502</v>
      </c>
      <c r="B469" s="20" t="s">
        <v>289</v>
      </c>
      <c r="C469" s="8">
        <f t="shared" si="22"/>
        <v>2.8000000000000003</v>
      </c>
      <c r="D469" s="8">
        <f t="shared" si="22"/>
        <v>5.9720000000000004</v>
      </c>
      <c r="E469" s="20">
        <f t="shared" si="23"/>
        <v>0.15</v>
      </c>
      <c r="F469" s="38">
        <f t="shared" si="24"/>
        <v>2.5099999999999998</v>
      </c>
    </row>
    <row r="470" spans="1:6" ht="15.75" x14ac:dyDescent="0.25">
      <c r="A470" s="39"/>
      <c r="B470" s="20" t="s">
        <v>290</v>
      </c>
      <c r="C470" s="8">
        <f t="shared" si="22"/>
        <v>0.2</v>
      </c>
      <c r="D470" s="8">
        <f t="shared" si="22"/>
        <v>5.9720000000000004</v>
      </c>
      <c r="E470" s="20">
        <f t="shared" si="23"/>
        <v>0.15</v>
      </c>
      <c r="F470" s="38">
        <f t="shared" si="24"/>
        <v>0.18</v>
      </c>
    </row>
    <row r="471" spans="1:6" ht="15.75" x14ac:dyDescent="0.25">
      <c r="A471" s="40" t="s">
        <v>503</v>
      </c>
      <c r="B471" s="20" t="s">
        <v>291</v>
      </c>
      <c r="C471" s="8">
        <f t="shared" si="22"/>
        <v>2.7816428571428569</v>
      </c>
      <c r="D471" s="8">
        <f t="shared" si="22"/>
        <v>5.3719999999999999</v>
      </c>
      <c r="E471" s="20">
        <f t="shared" si="23"/>
        <v>0.15</v>
      </c>
      <c r="F471" s="38">
        <f t="shared" si="24"/>
        <v>2.2400000000000002</v>
      </c>
    </row>
    <row r="472" spans="1:6" ht="15.75" x14ac:dyDescent="0.25">
      <c r="A472" s="39"/>
      <c r="B472" s="20" t="s">
        <v>292</v>
      </c>
      <c r="C472" s="8">
        <f t="shared" si="22"/>
        <v>0.2</v>
      </c>
      <c r="D472" s="8">
        <f t="shared" si="22"/>
        <v>5.3719999999999999</v>
      </c>
      <c r="E472" s="20">
        <f t="shared" si="23"/>
        <v>0.15</v>
      </c>
      <c r="F472" s="38">
        <f t="shared" si="24"/>
        <v>0.16</v>
      </c>
    </row>
    <row r="473" spans="1:6" ht="15.75" x14ac:dyDescent="0.25">
      <c r="A473" s="40" t="s">
        <v>504</v>
      </c>
      <c r="B473" s="20" t="s">
        <v>293</v>
      </c>
      <c r="C473" s="8">
        <f t="shared" si="22"/>
        <v>2.7902857142857145</v>
      </c>
      <c r="D473" s="8">
        <f t="shared" si="22"/>
        <v>5.3609999999999998</v>
      </c>
      <c r="E473" s="20">
        <f t="shared" si="23"/>
        <v>0.15</v>
      </c>
      <c r="F473" s="38">
        <f t="shared" si="24"/>
        <v>2.2400000000000002</v>
      </c>
    </row>
    <row r="474" spans="1:6" ht="15.75" x14ac:dyDescent="0.25">
      <c r="A474" s="39"/>
      <c r="B474" s="20" t="s">
        <v>294</v>
      </c>
      <c r="C474" s="8">
        <f t="shared" si="22"/>
        <v>0.2</v>
      </c>
      <c r="D474" s="8">
        <f t="shared" si="22"/>
        <v>5.3609999999999998</v>
      </c>
      <c r="E474" s="20">
        <f t="shared" si="23"/>
        <v>0.15</v>
      </c>
      <c r="F474" s="38">
        <f t="shared" si="24"/>
        <v>0.16</v>
      </c>
    </row>
    <row r="475" spans="1:6" ht="15.75" x14ac:dyDescent="0.25">
      <c r="A475" s="40" t="s">
        <v>505</v>
      </c>
      <c r="B475" s="20" t="s">
        <v>295</v>
      </c>
      <c r="C475" s="8">
        <f t="shared" si="22"/>
        <v>2.7860000000000005</v>
      </c>
      <c r="D475" s="8">
        <f t="shared" si="22"/>
        <v>5.5</v>
      </c>
      <c r="E475" s="20">
        <f t="shared" si="23"/>
        <v>0.15</v>
      </c>
      <c r="F475" s="38">
        <f t="shared" si="24"/>
        <v>2.2999999999999998</v>
      </c>
    </row>
    <row r="476" spans="1:6" ht="15.75" x14ac:dyDescent="0.25">
      <c r="A476" s="39"/>
      <c r="B476" s="20" t="s">
        <v>296</v>
      </c>
      <c r="C476" s="8">
        <f t="shared" si="22"/>
        <v>0.2</v>
      </c>
      <c r="D476" s="8">
        <f t="shared" si="22"/>
        <v>5.5</v>
      </c>
      <c r="E476" s="20">
        <f t="shared" si="23"/>
        <v>0.15</v>
      </c>
      <c r="F476" s="38">
        <f t="shared" si="24"/>
        <v>0.17</v>
      </c>
    </row>
    <row r="477" spans="1:6" ht="15.75" x14ac:dyDescent="0.25">
      <c r="A477" s="40" t="s">
        <v>506</v>
      </c>
      <c r="B477" s="20" t="s">
        <v>297</v>
      </c>
      <c r="C477" s="8">
        <f t="shared" si="22"/>
        <v>2.7564285714285717</v>
      </c>
      <c r="D477" s="8">
        <f t="shared" si="22"/>
        <v>5.5</v>
      </c>
      <c r="E477" s="20">
        <f t="shared" si="23"/>
        <v>0.15</v>
      </c>
      <c r="F477" s="38">
        <f t="shared" si="24"/>
        <v>2.27</v>
      </c>
    </row>
    <row r="478" spans="1:6" ht="15.75" x14ac:dyDescent="0.25">
      <c r="A478" s="39"/>
      <c r="B478" s="20" t="s">
        <v>298</v>
      </c>
      <c r="C478" s="8">
        <f t="shared" si="22"/>
        <v>0.2</v>
      </c>
      <c r="D478" s="8">
        <f t="shared" si="22"/>
        <v>5.5</v>
      </c>
      <c r="E478" s="20">
        <f t="shared" si="23"/>
        <v>0.15</v>
      </c>
      <c r="F478" s="38">
        <f t="shared" si="24"/>
        <v>0.17</v>
      </c>
    </row>
    <row r="479" spans="1:6" ht="15.75" x14ac:dyDescent="0.25">
      <c r="A479" s="40" t="s">
        <v>507</v>
      </c>
      <c r="B479" s="20" t="s">
        <v>299</v>
      </c>
      <c r="C479" s="8">
        <f t="shared" si="22"/>
        <v>2.7602857142857147</v>
      </c>
      <c r="D479" s="8">
        <f t="shared" si="22"/>
        <v>5.5</v>
      </c>
      <c r="E479" s="20">
        <f t="shared" si="23"/>
        <v>0.15</v>
      </c>
      <c r="F479" s="38">
        <f t="shared" si="24"/>
        <v>2.2799999999999998</v>
      </c>
    </row>
    <row r="480" spans="1:6" ht="15.75" x14ac:dyDescent="0.25">
      <c r="A480" s="39"/>
      <c r="B480" s="20" t="s">
        <v>300</v>
      </c>
      <c r="C480" s="8">
        <f t="shared" si="22"/>
        <v>0.2</v>
      </c>
      <c r="D480" s="8">
        <f t="shared" si="22"/>
        <v>5.5</v>
      </c>
      <c r="E480" s="20">
        <f t="shared" si="23"/>
        <v>0.15</v>
      </c>
      <c r="F480" s="38">
        <f t="shared" si="24"/>
        <v>0.17</v>
      </c>
    </row>
    <row r="481" spans="1:6" ht="15.75" x14ac:dyDescent="0.25">
      <c r="A481" s="40" t="s">
        <v>508</v>
      </c>
      <c r="B481" s="20" t="s">
        <v>301</v>
      </c>
      <c r="C481" s="8">
        <f t="shared" si="22"/>
        <v>2.7622857142857145</v>
      </c>
      <c r="D481" s="8">
        <f t="shared" si="22"/>
        <v>5.5</v>
      </c>
      <c r="E481" s="20">
        <f t="shared" si="23"/>
        <v>0.15</v>
      </c>
      <c r="F481" s="38">
        <f t="shared" si="24"/>
        <v>2.2799999999999998</v>
      </c>
    </row>
    <row r="482" spans="1:6" ht="15.75" x14ac:dyDescent="0.25">
      <c r="A482" s="39"/>
      <c r="B482" s="20" t="s">
        <v>302</v>
      </c>
      <c r="C482" s="8">
        <f t="shared" si="22"/>
        <v>0.2</v>
      </c>
      <c r="D482" s="8">
        <f t="shared" si="22"/>
        <v>5.5</v>
      </c>
      <c r="E482" s="20">
        <f t="shared" si="23"/>
        <v>0.15</v>
      </c>
      <c r="F482" s="38">
        <f t="shared" si="24"/>
        <v>0.17</v>
      </c>
    </row>
    <row r="483" spans="1:6" ht="15.75" x14ac:dyDescent="0.25">
      <c r="A483" s="40" t="s">
        <v>509</v>
      </c>
      <c r="B483" s="20" t="s">
        <v>303</v>
      </c>
      <c r="C483" s="8">
        <f t="shared" si="22"/>
        <v>2.7575714285714286</v>
      </c>
      <c r="D483" s="8">
        <f t="shared" si="22"/>
        <v>5.5</v>
      </c>
      <c r="E483" s="20">
        <f t="shared" si="23"/>
        <v>0.15</v>
      </c>
      <c r="F483" s="38">
        <f t="shared" si="24"/>
        <v>2.27</v>
      </c>
    </row>
    <row r="484" spans="1:6" ht="15.75" x14ac:dyDescent="0.25">
      <c r="A484" s="39"/>
      <c r="B484" s="20" t="s">
        <v>304</v>
      </c>
      <c r="C484" s="8">
        <f t="shared" si="22"/>
        <v>0.2</v>
      </c>
      <c r="D484" s="8">
        <f t="shared" si="22"/>
        <v>5.5</v>
      </c>
      <c r="E484" s="20">
        <f t="shared" si="23"/>
        <v>0.15</v>
      </c>
      <c r="F484" s="38">
        <f t="shared" si="24"/>
        <v>0.17</v>
      </c>
    </row>
    <row r="485" spans="1:6" ht="15.75" x14ac:dyDescent="0.25">
      <c r="A485" s="40" t="s">
        <v>510</v>
      </c>
      <c r="B485" s="20" t="s">
        <v>305</v>
      </c>
      <c r="C485" s="8">
        <f t="shared" si="22"/>
        <v>2.7602857142857147</v>
      </c>
      <c r="D485" s="8">
        <f t="shared" si="22"/>
        <v>5.5</v>
      </c>
      <c r="E485" s="20">
        <f t="shared" si="23"/>
        <v>0.15</v>
      </c>
      <c r="F485" s="38">
        <f t="shared" si="24"/>
        <v>2.2799999999999998</v>
      </c>
    </row>
    <row r="486" spans="1:6" ht="15.75" x14ac:dyDescent="0.25">
      <c r="A486" s="39"/>
      <c r="B486" s="20" t="s">
        <v>306</v>
      </c>
      <c r="C486" s="8">
        <f t="shared" si="22"/>
        <v>0.2</v>
      </c>
      <c r="D486" s="8">
        <f t="shared" si="22"/>
        <v>5.5</v>
      </c>
      <c r="E486" s="20">
        <f t="shared" si="23"/>
        <v>0.15</v>
      </c>
      <c r="F486" s="38">
        <f t="shared" si="24"/>
        <v>0.17</v>
      </c>
    </row>
    <row r="487" spans="1:6" ht="15.75" x14ac:dyDescent="0.25">
      <c r="A487" s="40" t="s">
        <v>511</v>
      </c>
      <c r="B487" s="20" t="s">
        <v>307</v>
      </c>
      <c r="C487" s="8">
        <f t="shared" si="22"/>
        <v>2.7575714285714286</v>
      </c>
      <c r="D487" s="8">
        <f t="shared" si="22"/>
        <v>5.5</v>
      </c>
      <c r="E487" s="20">
        <f t="shared" si="23"/>
        <v>0.15</v>
      </c>
      <c r="F487" s="38">
        <f t="shared" si="24"/>
        <v>2.27</v>
      </c>
    </row>
    <row r="488" spans="1:6" ht="15.75" x14ac:dyDescent="0.25">
      <c r="A488" s="39"/>
      <c r="B488" s="20" t="s">
        <v>308</v>
      </c>
      <c r="C488" s="8">
        <f t="shared" si="22"/>
        <v>0.2</v>
      </c>
      <c r="D488" s="8">
        <f t="shared" si="22"/>
        <v>5.5</v>
      </c>
      <c r="E488" s="20">
        <f t="shared" si="23"/>
        <v>0.15</v>
      </c>
      <c r="F488" s="38">
        <f t="shared" si="24"/>
        <v>0.17</v>
      </c>
    </row>
    <row r="489" spans="1:6" ht="15.75" x14ac:dyDescent="0.25">
      <c r="A489" s="40" t="s">
        <v>512</v>
      </c>
      <c r="B489" s="20" t="s">
        <v>309</v>
      </c>
      <c r="C489" s="8">
        <f t="shared" si="22"/>
        <v>2.7602857142857147</v>
      </c>
      <c r="D489" s="8">
        <f t="shared" si="22"/>
        <v>5.5</v>
      </c>
      <c r="E489" s="20">
        <f t="shared" si="23"/>
        <v>0.15</v>
      </c>
      <c r="F489" s="38">
        <f t="shared" si="24"/>
        <v>2.2799999999999998</v>
      </c>
    </row>
    <row r="490" spans="1:6" ht="15.75" x14ac:dyDescent="0.25">
      <c r="A490" s="39"/>
      <c r="B490" s="20" t="s">
        <v>310</v>
      </c>
      <c r="C490" s="8">
        <f t="shared" si="22"/>
        <v>0.2</v>
      </c>
      <c r="D490" s="8">
        <f t="shared" si="22"/>
        <v>5.5</v>
      </c>
      <c r="E490" s="20">
        <f t="shared" si="23"/>
        <v>0.15</v>
      </c>
      <c r="F490" s="38">
        <f t="shared" si="24"/>
        <v>0.17</v>
      </c>
    </row>
    <row r="491" spans="1:6" ht="15.75" x14ac:dyDescent="0.25">
      <c r="A491" s="40" t="s">
        <v>513</v>
      </c>
      <c r="B491" s="20" t="s">
        <v>311</v>
      </c>
      <c r="C491" s="8">
        <f t="shared" si="22"/>
        <v>2.8039999999999998</v>
      </c>
      <c r="D491" s="8">
        <f t="shared" si="22"/>
        <v>5.0984999999999996</v>
      </c>
      <c r="E491" s="20">
        <f t="shared" si="23"/>
        <v>0.15</v>
      </c>
      <c r="F491" s="38">
        <f t="shared" si="24"/>
        <v>2.14</v>
      </c>
    </row>
    <row r="492" spans="1:6" ht="15.75" x14ac:dyDescent="0.25">
      <c r="A492" s="39"/>
      <c r="B492" s="20" t="s">
        <v>312</v>
      </c>
      <c r="C492" s="8">
        <f t="shared" si="22"/>
        <v>0.2</v>
      </c>
      <c r="D492" s="8">
        <f t="shared" si="22"/>
        <v>5.0984999999999996</v>
      </c>
      <c r="E492" s="20">
        <f t="shared" si="23"/>
        <v>0.15</v>
      </c>
      <c r="F492" s="38">
        <f t="shared" si="24"/>
        <v>0.15</v>
      </c>
    </row>
    <row r="493" spans="1:6" ht="15.75" x14ac:dyDescent="0.25">
      <c r="A493" s="40" t="s">
        <v>514</v>
      </c>
      <c r="B493" s="20" t="s">
        <v>313</v>
      </c>
      <c r="C493" s="8">
        <f t="shared" si="22"/>
        <v>2.8438571428571429</v>
      </c>
      <c r="D493" s="8">
        <f t="shared" si="22"/>
        <v>5</v>
      </c>
      <c r="E493" s="20">
        <f t="shared" si="23"/>
        <v>0.15</v>
      </c>
      <c r="F493" s="38">
        <f t="shared" si="24"/>
        <v>2.13</v>
      </c>
    </row>
    <row r="494" spans="1:6" ht="15.75" x14ac:dyDescent="0.25">
      <c r="A494" s="39"/>
      <c r="B494" s="20" t="s">
        <v>314</v>
      </c>
      <c r="C494" s="8">
        <f t="shared" si="22"/>
        <v>0.2</v>
      </c>
      <c r="D494" s="8">
        <f t="shared" si="22"/>
        <v>5</v>
      </c>
      <c r="E494" s="20">
        <f t="shared" si="23"/>
        <v>0.15</v>
      </c>
      <c r="F494" s="38">
        <f t="shared" si="24"/>
        <v>0.15</v>
      </c>
    </row>
    <row r="495" spans="1:6" ht="15.75" x14ac:dyDescent="0.25">
      <c r="A495" s="40" t="s">
        <v>515</v>
      </c>
      <c r="B495" s="20" t="s">
        <v>315</v>
      </c>
      <c r="C495" s="8">
        <f t="shared" si="22"/>
        <v>2.7085714285714291</v>
      </c>
      <c r="D495" s="8">
        <f t="shared" si="22"/>
        <v>5</v>
      </c>
      <c r="E495" s="20">
        <f t="shared" si="23"/>
        <v>0.15</v>
      </c>
      <c r="F495" s="38">
        <f t="shared" si="24"/>
        <v>2.0299999999999998</v>
      </c>
    </row>
    <row r="496" spans="1:6" ht="15.75" x14ac:dyDescent="0.25">
      <c r="A496" s="39"/>
      <c r="B496" s="20" t="s">
        <v>316</v>
      </c>
      <c r="C496" s="8">
        <f t="shared" si="22"/>
        <v>0.2</v>
      </c>
      <c r="D496" s="8">
        <f t="shared" si="22"/>
        <v>5</v>
      </c>
      <c r="E496" s="20">
        <f t="shared" si="23"/>
        <v>0.15</v>
      </c>
      <c r="F496" s="38">
        <f t="shared" si="24"/>
        <v>0.15</v>
      </c>
    </row>
    <row r="497" spans="1:6" ht="15.75" x14ac:dyDescent="0.25">
      <c r="A497" s="40" t="s">
        <v>516</v>
      </c>
      <c r="B497" s="20" t="s">
        <v>317</v>
      </c>
      <c r="C497" s="8">
        <f t="shared" si="22"/>
        <v>2.7928571428571431</v>
      </c>
      <c r="D497" s="8">
        <f t="shared" si="22"/>
        <v>5</v>
      </c>
      <c r="E497" s="20">
        <f t="shared" si="23"/>
        <v>0.15</v>
      </c>
      <c r="F497" s="38">
        <f t="shared" si="24"/>
        <v>2.09</v>
      </c>
    </row>
    <row r="498" spans="1:6" ht="15.75" x14ac:dyDescent="0.25">
      <c r="A498" s="39"/>
      <c r="B498" s="20" t="s">
        <v>318</v>
      </c>
      <c r="C498" s="8">
        <f t="shared" si="22"/>
        <v>0.2</v>
      </c>
      <c r="D498" s="8">
        <f t="shared" si="22"/>
        <v>5</v>
      </c>
      <c r="E498" s="20">
        <f t="shared" si="23"/>
        <v>0.15</v>
      </c>
      <c r="F498" s="38">
        <f t="shared" si="24"/>
        <v>0.15</v>
      </c>
    </row>
    <row r="499" spans="1:6" ht="15.75" x14ac:dyDescent="0.25">
      <c r="A499" s="40" t="s">
        <v>517</v>
      </c>
      <c r="B499" s="20" t="s">
        <v>319</v>
      </c>
      <c r="C499" s="8">
        <f t="shared" si="22"/>
        <v>2.8000000000000003</v>
      </c>
      <c r="D499" s="8">
        <f t="shared" si="22"/>
        <v>5</v>
      </c>
      <c r="E499" s="20">
        <f t="shared" si="23"/>
        <v>0.15</v>
      </c>
      <c r="F499" s="38">
        <f t="shared" si="24"/>
        <v>2.1</v>
      </c>
    </row>
    <row r="500" spans="1:6" ht="15.75" x14ac:dyDescent="0.25">
      <c r="A500" s="39"/>
      <c r="B500" s="20" t="s">
        <v>320</v>
      </c>
      <c r="C500" s="8">
        <f t="shared" si="22"/>
        <v>0.2</v>
      </c>
      <c r="D500" s="8">
        <f t="shared" si="22"/>
        <v>5</v>
      </c>
      <c r="E500" s="20">
        <f t="shared" si="23"/>
        <v>0.15</v>
      </c>
      <c r="F500" s="38">
        <f t="shared" si="24"/>
        <v>0.15</v>
      </c>
    </row>
    <row r="501" spans="1:6" ht="15.75" x14ac:dyDescent="0.25">
      <c r="A501" s="40" t="s">
        <v>518</v>
      </c>
      <c r="B501" s="20" t="s">
        <v>321</v>
      </c>
      <c r="C501" s="8">
        <f t="shared" si="22"/>
        <v>2.801428571428572</v>
      </c>
      <c r="D501" s="8">
        <f t="shared" si="22"/>
        <v>5</v>
      </c>
      <c r="E501" s="20">
        <f t="shared" si="23"/>
        <v>0.15</v>
      </c>
      <c r="F501" s="38">
        <f t="shared" si="24"/>
        <v>2.1</v>
      </c>
    </row>
    <row r="502" spans="1:6" ht="15.75" x14ac:dyDescent="0.25">
      <c r="A502" s="39"/>
      <c r="B502" s="20" t="s">
        <v>322</v>
      </c>
      <c r="C502" s="8">
        <f t="shared" si="22"/>
        <v>0.2</v>
      </c>
      <c r="D502" s="8">
        <f t="shared" si="22"/>
        <v>5</v>
      </c>
      <c r="E502" s="20">
        <f t="shared" si="23"/>
        <v>0.15</v>
      </c>
      <c r="F502" s="38">
        <f t="shared" si="24"/>
        <v>0.15</v>
      </c>
    </row>
    <row r="503" spans="1:6" ht="15.75" x14ac:dyDescent="0.25">
      <c r="A503" s="40" t="s">
        <v>519</v>
      </c>
      <c r="B503" s="20" t="s">
        <v>323</v>
      </c>
      <c r="C503" s="8">
        <f t="shared" si="22"/>
        <v>2.8000000000000003</v>
      </c>
      <c r="D503" s="8">
        <f t="shared" si="22"/>
        <v>5</v>
      </c>
      <c r="E503" s="20">
        <f t="shared" si="23"/>
        <v>0.15</v>
      </c>
      <c r="F503" s="38">
        <f t="shared" si="24"/>
        <v>2.1</v>
      </c>
    </row>
    <row r="504" spans="1:6" ht="15.75" x14ac:dyDescent="0.25">
      <c r="A504" s="39"/>
      <c r="B504" s="20" t="s">
        <v>324</v>
      </c>
      <c r="C504" s="8">
        <f t="shared" si="22"/>
        <v>0.2</v>
      </c>
      <c r="D504" s="8">
        <f t="shared" si="22"/>
        <v>5</v>
      </c>
      <c r="E504" s="20">
        <f t="shared" si="23"/>
        <v>0.15</v>
      </c>
      <c r="F504" s="38">
        <f t="shared" si="24"/>
        <v>0.15</v>
      </c>
    </row>
    <row r="505" spans="1:6" ht="15.75" x14ac:dyDescent="0.25">
      <c r="A505" s="40" t="s">
        <v>520</v>
      </c>
      <c r="B505" s="20" t="s">
        <v>325</v>
      </c>
      <c r="C505" s="8">
        <f t="shared" si="22"/>
        <v>2.8000000000000003</v>
      </c>
      <c r="D505" s="8">
        <f t="shared" si="22"/>
        <v>5</v>
      </c>
      <c r="E505" s="20">
        <f t="shared" si="23"/>
        <v>0.15</v>
      </c>
      <c r="F505" s="38">
        <f t="shared" si="24"/>
        <v>2.1</v>
      </c>
    </row>
    <row r="506" spans="1:6" ht="15.75" x14ac:dyDescent="0.25">
      <c r="A506" s="39"/>
      <c r="B506" s="20" t="s">
        <v>326</v>
      </c>
      <c r="C506" s="8">
        <f t="shared" si="22"/>
        <v>0.2</v>
      </c>
      <c r="D506" s="8">
        <f t="shared" si="22"/>
        <v>5</v>
      </c>
      <c r="E506" s="20">
        <f t="shared" si="23"/>
        <v>0.15</v>
      </c>
      <c r="F506" s="38">
        <f t="shared" si="24"/>
        <v>0.15</v>
      </c>
    </row>
    <row r="507" spans="1:6" ht="15.75" x14ac:dyDescent="0.25">
      <c r="A507" s="40" t="s">
        <v>521</v>
      </c>
      <c r="B507" s="20" t="s">
        <v>327</v>
      </c>
      <c r="C507" s="8">
        <f t="shared" si="22"/>
        <v>2.8000000000000003</v>
      </c>
      <c r="D507" s="8">
        <f t="shared" si="22"/>
        <v>5</v>
      </c>
      <c r="E507" s="20">
        <f t="shared" si="23"/>
        <v>0.15</v>
      </c>
      <c r="F507" s="38">
        <f t="shared" si="24"/>
        <v>2.1</v>
      </c>
    </row>
    <row r="508" spans="1:6" ht="15.75" x14ac:dyDescent="0.25">
      <c r="A508" s="39"/>
      <c r="B508" s="20" t="s">
        <v>328</v>
      </c>
      <c r="C508" s="8">
        <f t="shared" si="22"/>
        <v>0.2</v>
      </c>
      <c r="D508" s="8">
        <f t="shared" si="22"/>
        <v>5</v>
      </c>
      <c r="E508" s="20">
        <f t="shared" si="23"/>
        <v>0.15</v>
      </c>
      <c r="F508" s="38">
        <f t="shared" si="24"/>
        <v>0.15</v>
      </c>
    </row>
    <row r="509" spans="1:6" ht="15.75" x14ac:dyDescent="0.25">
      <c r="A509" s="40" t="s">
        <v>522</v>
      </c>
      <c r="B509" s="20" t="s">
        <v>329</v>
      </c>
      <c r="C509" s="8">
        <f t="shared" si="22"/>
        <v>2.8000000000000003</v>
      </c>
      <c r="D509" s="8">
        <f t="shared" si="22"/>
        <v>5</v>
      </c>
      <c r="E509" s="20">
        <f t="shared" si="23"/>
        <v>0.15</v>
      </c>
      <c r="F509" s="38">
        <f t="shared" si="24"/>
        <v>2.1</v>
      </c>
    </row>
    <row r="510" spans="1:6" ht="15.75" x14ac:dyDescent="0.25">
      <c r="A510" s="39"/>
      <c r="B510" s="20" t="s">
        <v>330</v>
      </c>
      <c r="C510" s="8">
        <f t="shared" si="22"/>
        <v>0.2</v>
      </c>
      <c r="D510" s="8">
        <f t="shared" si="22"/>
        <v>5</v>
      </c>
      <c r="E510" s="20">
        <f t="shared" si="23"/>
        <v>0.15</v>
      </c>
      <c r="F510" s="38">
        <f t="shared" si="24"/>
        <v>0.15</v>
      </c>
    </row>
    <row r="511" spans="1:6" ht="15.75" x14ac:dyDescent="0.25">
      <c r="A511" s="40" t="s">
        <v>523</v>
      </c>
      <c r="B511" s="20" t="s">
        <v>331</v>
      </c>
      <c r="C511" s="8">
        <f t="shared" si="22"/>
        <v>2.8000000000000003</v>
      </c>
      <c r="D511" s="8">
        <f t="shared" si="22"/>
        <v>5</v>
      </c>
      <c r="E511" s="20">
        <f t="shared" si="23"/>
        <v>0.15</v>
      </c>
      <c r="F511" s="38">
        <f t="shared" si="24"/>
        <v>2.1</v>
      </c>
    </row>
    <row r="512" spans="1:6" ht="15.75" x14ac:dyDescent="0.25">
      <c r="A512" s="39"/>
      <c r="B512" s="20" t="s">
        <v>332</v>
      </c>
      <c r="C512" s="8">
        <f t="shared" si="22"/>
        <v>0.2</v>
      </c>
      <c r="D512" s="8">
        <f t="shared" si="22"/>
        <v>5</v>
      </c>
      <c r="E512" s="20">
        <f t="shared" si="23"/>
        <v>0.15</v>
      </c>
      <c r="F512" s="38">
        <f t="shared" si="24"/>
        <v>0.15</v>
      </c>
    </row>
    <row r="513" spans="1:6" ht="15.75" x14ac:dyDescent="0.25">
      <c r="A513" s="40" t="s">
        <v>524</v>
      </c>
      <c r="B513" s="20" t="s">
        <v>333</v>
      </c>
      <c r="C513" s="8">
        <f t="shared" si="22"/>
        <v>2.8011428571428572</v>
      </c>
      <c r="D513" s="8">
        <f t="shared" si="22"/>
        <v>5.0000000000000009</v>
      </c>
      <c r="E513" s="20">
        <f t="shared" si="23"/>
        <v>0.15</v>
      </c>
      <c r="F513" s="38">
        <f t="shared" si="24"/>
        <v>2.1</v>
      </c>
    </row>
    <row r="514" spans="1:6" ht="15.75" x14ac:dyDescent="0.25">
      <c r="A514" s="39"/>
      <c r="B514" s="20" t="s">
        <v>334</v>
      </c>
      <c r="C514" s="8">
        <f t="shared" si="22"/>
        <v>0.2</v>
      </c>
      <c r="D514" s="8">
        <f t="shared" si="22"/>
        <v>5</v>
      </c>
      <c r="E514" s="20">
        <f t="shared" si="23"/>
        <v>0.15</v>
      </c>
      <c r="F514" s="38">
        <f t="shared" si="24"/>
        <v>0.15</v>
      </c>
    </row>
    <row r="515" spans="1:6" ht="15.75" x14ac:dyDescent="0.25">
      <c r="A515" s="40" t="s">
        <v>525</v>
      </c>
      <c r="B515" s="20" t="s">
        <v>335</v>
      </c>
      <c r="C515" s="8">
        <f t="shared" si="22"/>
        <v>2.8000000000000003</v>
      </c>
      <c r="D515" s="8">
        <f t="shared" si="22"/>
        <v>5.0000000000000009</v>
      </c>
      <c r="E515" s="20">
        <f t="shared" si="23"/>
        <v>0.15</v>
      </c>
      <c r="F515" s="38">
        <f t="shared" si="24"/>
        <v>2.1</v>
      </c>
    </row>
    <row r="516" spans="1:6" ht="15.75" x14ac:dyDescent="0.25">
      <c r="A516" s="39"/>
      <c r="B516" s="20" t="s">
        <v>336</v>
      </c>
      <c r="C516" s="8">
        <f t="shared" si="22"/>
        <v>0.2</v>
      </c>
      <c r="D516" s="8">
        <f t="shared" si="22"/>
        <v>5</v>
      </c>
      <c r="E516" s="20">
        <f t="shared" si="23"/>
        <v>0.15</v>
      </c>
      <c r="F516" s="38">
        <f t="shared" si="24"/>
        <v>0.15</v>
      </c>
    </row>
    <row r="517" spans="1:6" ht="15.75" x14ac:dyDescent="0.25">
      <c r="A517" s="40" t="s">
        <v>526</v>
      </c>
      <c r="B517" s="20" t="s">
        <v>337</v>
      </c>
      <c r="C517" s="8">
        <f t="shared" ref="C517:D533" si="25">+V871</f>
        <v>2.8027142857142864</v>
      </c>
      <c r="D517" s="8">
        <f t="shared" si="25"/>
        <v>5.0000000000000009</v>
      </c>
      <c r="E517" s="20">
        <f t="shared" ref="E517:E533" si="26">+$B$194</f>
        <v>0.15</v>
      </c>
      <c r="F517" s="38">
        <f t="shared" ref="F517:F533" si="27">+ROUND(C517*D517*E517,2)</f>
        <v>2.1</v>
      </c>
    </row>
    <row r="518" spans="1:6" ht="15.75" x14ac:dyDescent="0.25">
      <c r="A518" s="39"/>
      <c r="B518" s="20" t="s">
        <v>338</v>
      </c>
      <c r="C518" s="8">
        <f t="shared" si="25"/>
        <v>0.2</v>
      </c>
      <c r="D518" s="8">
        <f t="shared" si="25"/>
        <v>5</v>
      </c>
      <c r="E518" s="20">
        <f t="shared" si="26"/>
        <v>0.15</v>
      </c>
      <c r="F518" s="38">
        <f t="shared" si="27"/>
        <v>0.15</v>
      </c>
    </row>
    <row r="519" spans="1:6" ht="15.75" x14ac:dyDescent="0.25">
      <c r="A519" s="40" t="s">
        <v>527</v>
      </c>
      <c r="B519" s="20" t="s">
        <v>339</v>
      </c>
      <c r="C519" s="8">
        <f t="shared" si="25"/>
        <v>2.7971428571428567</v>
      </c>
      <c r="D519" s="8">
        <f t="shared" si="25"/>
        <v>5.0000000000000009</v>
      </c>
      <c r="E519" s="20">
        <f t="shared" si="26"/>
        <v>0.15</v>
      </c>
      <c r="F519" s="38">
        <f t="shared" si="27"/>
        <v>2.1</v>
      </c>
    </row>
    <row r="520" spans="1:6" ht="15.75" x14ac:dyDescent="0.25">
      <c r="A520" s="39"/>
      <c r="B520" s="20" t="s">
        <v>340</v>
      </c>
      <c r="C520" s="8">
        <f t="shared" si="25"/>
        <v>0.2</v>
      </c>
      <c r="D520" s="8">
        <f t="shared" si="25"/>
        <v>5</v>
      </c>
      <c r="E520" s="20">
        <f t="shared" si="26"/>
        <v>0.15</v>
      </c>
      <c r="F520" s="38">
        <f t="shared" si="27"/>
        <v>0.15</v>
      </c>
    </row>
    <row r="521" spans="1:6" ht="15.75" x14ac:dyDescent="0.25">
      <c r="A521" s="40" t="s">
        <v>528</v>
      </c>
      <c r="B521" s="20" t="s">
        <v>341</v>
      </c>
      <c r="C521" s="8">
        <f t="shared" si="25"/>
        <v>2.7998857142857143</v>
      </c>
      <c r="D521" s="8">
        <f t="shared" si="25"/>
        <v>5.0000000000000009</v>
      </c>
      <c r="E521" s="20">
        <f t="shared" si="26"/>
        <v>0.15</v>
      </c>
      <c r="F521" s="38">
        <f t="shared" si="27"/>
        <v>2.1</v>
      </c>
    </row>
    <row r="522" spans="1:6" ht="15.75" x14ac:dyDescent="0.25">
      <c r="A522" s="39"/>
      <c r="B522" s="20" t="s">
        <v>342</v>
      </c>
      <c r="C522" s="8">
        <f t="shared" si="25"/>
        <v>0.2</v>
      </c>
      <c r="D522" s="8">
        <f t="shared" si="25"/>
        <v>5</v>
      </c>
      <c r="E522" s="20">
        <f t="shared" si="26"/>
        <v>0.15</v>
      </c>
      <c r="F522" s="38">
        <f t="shared" si="27"/>
        <v>0.15</v>
      </c>
    </row>
    <row r="523" spans="1:6" ht="15.75" x14ac:dyDescent="0.25">
      <c r="A523" s="40" t="s">
        <v>529</v>
      </c>
      <c r="B523" s="20" t="s">
        <v>343</v>
      </c>
      <c r="C523" s="8">
        <f t="shared" si="25"/>
        <v>2.7997142857142854</v>
      </c>
      <c r="D523" s="8">
        <f t="shared" si="25"/>
        <v>5.0000000000000009</v>
      </c>
      <c r="E523" s="20">
        <f t="shared" si="26"/>
        <v>0.15</v>
      </c>
      <c r="F523" s="38">
        <f t="shared" si="27"/>
        <v>2.1</v>
      </c>
    </row>
    <row r="524" spans="1:6" ht="15.75" x14ac:dyDescent="0.25">
      <c r="A524" s="39"/>
      <c r="B524" s="20" t="s">
        <v>344</v>
      </c>
      <c r="C524" s="8">
        <f t="shared" si="25"/>
        <v>0.2</v>
      </c>
      <c r="D524" s="8">
        <f t="shared" si="25"/>
        <v>5</v>
      </c>
      <c r="E524" s="20">
        <f t="shared" si="26"/>
        <v>0.15</v>
      </c>
      <c r="F524" s="38">
        <f t="shared" si="27"/>
        <v>0.15</v>
      </c>
    </row>
    <row r="525" spans="1:6" ht="15.75" x14ac:dyDescent="0.25">
      <c r="A525" s="40" t="s">
        <v>530</v>
      </c>
      <c r="B525" s="20" t="s">
        <v>345</v>
      </c>
      <c r="C525" s="8">
        <f t="shared" si="25"/>
        <v>2.7968000000000002</v>
      </c>
      <c r="D525" s="8">
        <f t="shared" si="25"/>
        <v>5.0000000000000009</v>
      </c>
      <c r="E525" s="20">
        <f t="shared" si="26"/>
        <v>0.15</v>
      </c>
      <c r="F525" s="38">
        <f t="shared" si="27"/>
        <v>2.1</v>
      </c>
    </row>
    <row r="526" spans="1:6" ht="15.75" x14ac:dyDescent="0.25">
      <c r="A526" s="39"/>
      <c r="B526" s="20" t="s">
        <v>346</v>
      </c>
      <c r="C526" s="8">
        <f t="shared" si="25"/>
        <v>0.2</v>
      </c>
      <c r="D526" s="8">
        <f t="shared" si="25"/>
        <v>5</v>
      </c>
      <c r="E526" s="20">
        <f t="shared" si="26"/>
        <v>0.15</v>
      </c>
      <c r="F526" s="38">
        <f t="shared" si="27"/>
        <v>0.15</v>
      </c>
    </row>
    <row r="527" spans="1:6" ht="15.75" x14ac:dyDescent="0.25">
      <c r="A527" s="40" t="s">
        <v>531</v>
      </c>
      <c r="B527" s="20" t="s">
        <v>347</v>
      </c>
      <c r="C527" s="8">
        <f t="shared" si="25"/>
        <v>2.7988571428571434</v>
      </c>
      <c r="D527" s="8">
        <f t="shared" si="25"/>
        <v>5.0000000000000009</v>
      </c>
      <c r="E527" s="20">
        <f t="shared" si="26"/>
        <v>0.15</v>
      </c>
      <c r="F527" s="38">
        <f t="shared" si="27"/>
        <v>2.1</v>
      </c>
    </row>
    <row r="528" spans="1:6" ht="15.75" x14ac:dyDescent="0.25">
      <c r="A528" s="39"/>
      <c r="B528" s="20" t="s">
        <v>348</v>
      </c>
      <c r="C528" s="8">
        <f t="shared" si="25"/>
        <v>0.2</v>
      </c>
      <c r="D528" s="8">
        <f t="shared" si="25"/>
        <v>5</v>
      </c>
      <c r="E528" s="20">
        <f t="shared" si="26"/>
        <v>0.15</v>
      </c>
      <c r="F528" s="38">
        <f t="shared" si="27"/>
        <v>0.15</v>
      </c>
    </row>
    <row r="529" spans="1:26" ht="15.75" x14ac:dyDescent="0.25">
      <c r="A529" s="40" t="s">
        <v>532</v>
      </c>
      <c r="B529" s="20" t="s">
        <v>349</v>
      </c>
      <c r="C529" s="8">
        <f t="shared" si="25"/>
        <v>2.797857142857143</v>
      </c>
      <c r="D529" s="8">
        <f t="shared" si="25"/>
        <v>5.0000000000000009</v>
      </c>
      <c r="E529" s="20">
        <f t="shared" si="26"/>
        <v>0.15</v>
      </c>
      <c r="F529" s="38">
        <f t="shared" si="27"/>
        <v>2.1</v>
      </c>
    </row>
    <row r="530" spans="1:26" ht="15.75" x14ac:dyDescent="0.25">
      <c r="A530" s="39"/>
      <c r="B530" s="20" t="s">
        <v>350</v>
      </c>
      <c r="C530" s="8">
        <f t="shared" si="25"/>
        <v>0.2</v>
      </c>
      <c r="D530" s="8">
        <f t="shared" si="25"/>
        <v>5</v>
      </c>
      <c r="E530" s="20">
        <f t="shared" si="26"/>
        <v>0.15</v>
      </c>
      <c r="F530" s="38">
        <f t="shared" si="27"/>
        <v>0.15</v>
      </c>
    </row>
    <row r="531" spans="1:26" ht="15.75" x14ac:dyDescent="0.25">
      <c r="A531" s="40" t="s">
        <v>533</v>
      </c>
      <c r="B531" s="20" t="s">
        <v>351</v>
      </c>
      <c r="C531" s="8">
        <f t="shared" si="25"/>
        <v>1.8000000000000003</v>
      </c>
      <c r="D531" s="8">
        <f t="shared" si="25"/>
        <v>5.0000000000000009</v>
      </c>
      <c r="E531" s="20">
        <f t="shared" si="26"/>
        <v>0.15</v>
      </c>
      <c r="F531" s="38">
        <f t="shared" si="27"/>
        <v>1.35</v>
      </c>
    </row>
    <row r="532" spans="1:26" ht="15.75" x14ac:dyDescent="0.25">
      <c r="A532" s="39"/>
      <c r="B532" s="20" t="s">
        <v>352</v>
      </c>
      <c r="C532" s="8">
        <f t="shared" si="25"/>
        <v>0.2</v>
      </c>
      <c r="D532" s="8">
        <f t="shared" si="25"/>
        <v>5</v>
      </c>
      <c r="E532" s="20">
        <f t="shared" si="26"/>
        <v>0.15</v>
      </c>
      <c r="F532" s="38">
        <f t="shared" si="27"/>
        <v>0.15</v>
      </c>
    </row>
    <row r="533" spans="1:26" ht="15.75" x14ac:dyDescent="0.25">
      <c r="A533" s="41" t="s">
        <v>364</v>
      </c>
      <c r="B533" s="37" t="s">
        <v>365</v>
      </c>
      <c r="C533" s="8">
        <f t="shared" si="25"/>
        <v>2</v>
      </c>
      <c r="D533" s="8">
        <f t="shared" si="25"/>
        <v>0</v>
      </c>
      <c r="E533" s="20">
        <f t="shared" si="26"/>
        <v>0.15</v>
      </c>
      <c r="F533" s="38">
        <f t="shared" si="27"/>
        <v>0</v>
      </c>
    </row>
    <row r="534" spans="1:26" ht="15.75" x14ac:dyDescent="0.25">
      <c r="A534" s="42"/>
      <c r="B534" s="20"/>
      <c r="C534" s="8"/>
      <c r="D534" s="43" t="s">
        <v>354</v>
      </c>
      <c r="E534" s="43"/>
      <c r="F534" s="44">
        <f>ROUND(SUM(F197:F533),2)</f>
        <v>411.86</v>
      </c>
    </row>
    <row r="540" spans="1:26" x14ac:dyDescent="0.25"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</row>
    <row r="541" spans="1:26" x14ac:dyDescent="0.25"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</row>
    <row r="542" spans="1:26" ht="15.75" x14ac:dyDescent="0.25">
      <c r="A542" s="3">
        <v>4</v>
      </c>
      <c r="B542" s="4" t="s">
        <v>534</v>
      </c>
      <c r="C542" s="4"/>
      <c r="D542" s="4"/>
      <c r="E542" s="47"/>
      <c r="F542" s="47"/>
      <c r="G542" s="4" t="s">
        <v>8</v>
      </c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5.75" x14ac:dyDescent="0.25">
      <c r="A543" s="3">
        <v>5</v>
      </c>
      <c r="B543" s="4" t="s">
        <v>535</v>
      </c>
      <c r="C543" s="4"/>
      <c r="D543" s="4"/>
      <c r="E543" s="172"/>
      <c r="F543" s="172"/>
      <c r="G543" s="4" t="s">
        <v>8</v>
      </c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5.75" x14ac:dyDescent="0.25">
      <c r="A544" s="64"/>
      <c r="B544" s="61"/>
      <c r="C544" s="61"/>
      <c r="D544" s="61"/>
      <c r="E544" s="61"/>
      <c r="F544" s="56"/>
      <c r="G544" s="61"/>
      <c r="H544" s="61"/>
      <c r="I544" s="61"/>
      <c r="J544" s="61"/>
      <c r="K544" s="61"/>
      <c r="L544" s="56"/>
      <c r="M544" s="61"/>
      <c r="N544" s="61"/>
      <c r="O544" s="61"/>
      <c r="P544" s="56"/>
      <c r="Q544" s="61"/>
      <c r="R544" s="61"/>
      <c r="S544" s="56"/>
      <c r="T544" s="61"/>
      <c r="U544" s="61"/>
      <c r="V544" s="61"/>
      <c r="W544" s="61"/>
      <c r="X544" s="61"/>
      <c r="Y544" s="6"/>
      <c r="Z544" s="6"/>
    </row>
    <row r="545" spans="1:26" ht="15.75" x14ac:dyDescent="0.25">
      <c r="A545" s="64"/>
      <c r="B545" s="61"/>
      <c r="C545" s="61"/>
      <c r="D545" s="61"/>
      <c r="E545" s="61"/>
      <c r="F545" s="56"/>
      <c r="G545" s="61"/>
      <c r="H545" s="61"/>
      <c r="I545" s="61"/>
      <c r="J545" s="61"/>
      <c r="K545" s="61"/>
      <c r="L545" s="56"/>
      <c r="M545" s="61"/>
      <c r="N545" s="61"/>
      <c r="O545" s="61"/>
      <c r="P545" s="56"/>
      <c r="Q545" s="61"/>
      <c r="R545" s="61"/>
      <c r="S545" s="56"/>
      <c r="T545" s="61"/>
      <c r="U545" s="61"/>
      <c r="V545" s="61"/>
      <c r="W545" s="61"/>
      <c r="X545" s="61"/>
      <c r="Y545" s="6"/>
      <c r="Z545" s="6"/>
    </row>
    <row r="546" spans="1:26" ht="15.75" x14ac:dyDescent="0.25">
      <c r="A546" s="64"/>
      <c r="B546" s="61"/>
      <c r="C546" s="173" t="s">
        <v>536</v>
      </c>
      <c r="D546" s="174">
        <v>0.15</v>
      </c>
      <c r="E546" s="173" t="s">
        <v>357</v>
      </c>
      <c r="F546" s="56"/>
      <c r="G546" s="61"/>
      <c r="H546" s="61"/>
      <c r="I546" s="61"/>
      <c r="J546" s="61"/>
      <c r="K546" s="61"/>
      <c r="L546" s="56"/>
      <c r="M546" s="61"/>
      <c r="N546" s="61"/>
      <c r="O546" s="61"/>
      <c r="P546" s="56"/>
      <c r="Q546" s="61"/>
      <c r="R546" s="61"/>
      <c r="S546" s="56"/>
      <c r="T546" s="61"/>
      <c r="U546" s="61"/>
      <c r="V546" s="61"/>
      <c r="W546" s="61"/>
      <c r="X546" s="61"/>
      <c r="Y546" s="6"/>
      <c r="Z546" s="6"/>
    </row>
    <row r="547" spans="1:26" ht="15.75" x14ac:dyDescent="0.25">
      <c r="A547" s="64"/>
      <c r="B547" s="61"/>
      <c r="C547" s="61"/>
      <c r="D547" s="61"/>
      <c r="E547" s="61"/>
      <c r="F547" s="56"/>
      <c r="G547" s="61"/>
      <c r="H547" s="61"/>
      <c r="I547" s="61"/>
      <c r="J547" s="61"/>
      <c r="K547" s="61"/>
      <c r="L547" s="56"/>
      <c r="M547" s="61"/>
      <c r="N547" s="61"/>
      <c r="O547" s="61"/>
      <c r="P547" s="56"/>
      <c r="Q547" s="61"/>
      <c r="R547" s="61"/>
      <c r="S547" s="56"/>
      <c r="T547" s="61"/>
      <c r="U547" s="61"/>
      <c r="V547" s="61"/>
      <c r="W547" s="61"/>
      <c r="X547" s="61"/>
      <c r="Y547" s="6"/>
      <c r="Z547" s="6"/>
    </row>
    <row r="548" spans="1:26" ht="15.75" x14ac:dyDescent="0.25">
      <c r="A548" s="64"/>
      <c r="B548" s="61"/>
      <c r="C548" s="61"/>
      <c r="D548" s="61"/>
      <c r="E548" s="61"/>
      <c r="F548" s="56"/>
      <c r="G548" s="61"/>
      <c r="H548" s="61"/>
      <c r="I548" s="61"/>
      <c r="J548" s="61"/>
      <c r="K548" s="61"/>
      <c r="L548" s="56"/>
      <c r="M548" s="61"/>
      <c r="N548" s="61"/>
      <c r="O548" s="61"/>
      <c r="P548" s="56"/>
      <c r="Q548" s="61"/>
      <c r="R548" s="61"/>
      <c r="S548" s="56"/>
      <c r="T548" s="61"/>
      <c r="U548" s="61"/>
      <c r="V548" s="61"/>
      <c r="W548" s="61"/>
      <c r="X548" s="61"/>
      <c r="Y548" s="6"/>
      <c r="Z548" s="6"/>
    </row>
    <row r="549" spans="1:26" x14ac:dyDescent="0.25">
      <c r="A549" s="50" t="s">
        <v>10</v>
      </c>
      <c r="B549" s="50"/>
      <c r="C549" s="51" t="s">
        <v>537</v>
      </c>
      <c r="D549" s="51"/>
      <c r="E549" s="51"/>
      <c r="F549" s="51" t="s">
        <v>12</v>
      </c>
      <c r="G549" s="51"/>
      <c r="H549" s="51"/>
      <c r="I549" s="51" t="s">
        <v>538</v>
      </c>
      <c r="J549" s="51"/>
      <c r="K549" s="51" t="s">
        <v>539</v>
      </c>
      <c r="L549" s="51"/>
      <c r="M549" s="51" t="s">
        <v>540</v>
      </c>
      <c r="N549" s="51"/>
      <c r="O549" s="51" t="s">
        <v>539</v>
      </c>
      <c r="P549" s="51"/>
      <c r="Q549" s="51" t="s">
        <v>541</v>
      </c>
      <c r="R549" s="51"/>
      <c r="S549" s="51" t="s">
        <v>12</v>
      </c>
      <c r="T549" s="51"/>
      <c r="U549" s="51"/>
      <c r="V549" s="51" t="s">
        <v>542</v>
      </c>
      <c r="W549" s="51" t="s">
        <v>16</v>
      </c>
      <c r="X549" s="51" t="s">
        <v>15</v>
      </c>
      <c r="Y549" s="51" t="s">
        <v>543</v>
      </c>
      <c r="Z549" s="51" t="s">
        <v>544</v>
      </c>
    </row>
    <row r="550" spans="1:26" ht="60" x14ac:dyDescent="0.25">
      <c r="A550" s="50"/>
      <c r="B550" s="50"/>
      <c r="C550" s="52" t="s">
        <v>4</v>
      </c>
      <c r="D550" s="52" t="s">
        <v>14</v>
      </c>
      <c r="E550" s="52" t="s">
        <v>15</v>
      </c>
      <c r="F550" s="52" t="s">
        <v>4</v>
      </c>
      <c r="G550" s="52" t="s">
        <v>16</v>
      </c>
      <c r="H550" s="52" t="s">
        <v>545</v>
      </c>
      <c r="I550" s="52" t="s">
        <v>4</v>
      </c>
      <c r="J550" s="52" t="s">
        <v>14</v>
      </c>
      <c r="K550" s="52" t="s">
        <v>4</v>
      </c>
      <c r="L550" s="52" t="s">
        <v>14</v>
      </c>
      <c r="M550" s="52" t="s">
        <v>4</v>
      </c>
      <c r="N550" s="52" t="s">
        <v>14</v>
      </c>
      <c r="O550" s="52" t="s">
        <v>4</v>
      </c>
      <c r="P550" s="52" t="s">
        <v>14</v>
      </c>
      <c r="Q550" s="52" t="s">
        <v>4</v>
      </c>
      <c r="R550" s="52" t="s">
        <v>14</v>
      </c>
      <c r="S550" s="52" t="s">
        <v>4</v>
      </c>
      <c r="T550" s="52" t="s">
        <v>14</v>
      </c>
      <c r="U550" s="52" t="s">
        <v>545</v>
      </c>
      <c r="V550" s="51"/>
      <c r="W550" s="51"/>
      <c r="X550" s="51"/>
      <c r="Y550" s="51"/>
      <c r="Z550" s="51"/>
    </row>
    <row r="551" spans="1:26" x14ac:dyDescent="0.25">
      <c r="A551" s="53" t="s">
        <v>364</v>
      </c>
      <c r="B551" s="15" t="s">
        <v>365</v>
      </c>
      <c r="C551" s="15">
        <v>5</v>
      </c>
      <c r="D551" s="15">
        <v>2</v>
      </c>
      <c r="E551" s="15">
        <v>0.15</v>
      </c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>
        <f>+D551</f>
        <v>2</v>
      </c>
      <c r="W551" s="15">
        <f>+C551</f>
        <v>5</v>
      </c>
      <c r="X551" s="15">
        <f>+E551</f>
        <v>0.15</v>
      </c>
      <c r="Y551" s="15">
        <f>ROUND(V551*W551*X551,2)</f>
        <v>1.5</v>
      </c>
      <c r="Z551" s="15"/>
    </row>
    <row r="552" spans="1:26" x14ac:dyDescent="0.25">
      <c r="A552" s="54"/>
      <c r="B552" s="15" t="s">
        <v>18</v>
      </c>
      <c r="C552" s="15">
        <v>5</v>
      </c>
      <c r="D552" s="15">
        <v>0.2</v>
      </c>
      <c r="E552" s="15">
        <v>0.25</v>
      </c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>
        <f>+D552</f>
        <v>0.2</v>
      </c>
      <c r="W552" s="15">
        <f>+C552</f>
        <v>5</v>
      </c>
      <c r="X552" s="15">
        <f>+E552</f>
        <v>0.25</v>
      </c>
      <c r="Y552" s="15">
        <f>ROUND((V552*W552*X552),2)</f>
        <v>0.25</v>
      </c>
      <c r="Z552" s="15"/>
    </row>
    <row r="553" spans="1:26" x14ac:dyDescent="0.25">
      <c r="A553" s="55" t="s">
        <v>366</v>
      </c>
      <c r="B553" s="15" t="s">
        <v>19</v>
      </c>
      <c r="C553" s="15"/>
      <c r="D553" s="15"/>
      <c r="E553" s="15"/>
      <c r="F553" s="15">
        <v>2.8</v>
      </c>
      <c r="G553" s="15">
        <v>0.7</v>
      </c>
      <c r="H553" s="15">
        <v>0.1787</v>
      </c>
      <c r="I553" s="15">
        <v>2.8</v>
      </c>
      <c r="J553" s="15">
        <v>0.45</v>
      </c>
      <c r="K553" s="15">
        <v>2.8</v>
      </c>
      <c r="L553" s="15">
        <v>0.9</v>
      </c>
      <c r="M553" s="15">
        <v>2.8</v>
      </c>
      <c r="N553" s="15">
        <v>0.9</v>
      </c>
      <c r="O553" s="15">
        <v>2.8</v>
      </c>
      <c r="P553" s="15">
        <v>0.9</v>
      </c>
      <c r="Q553" s="15">
        <v>2.8</v>
      </c>
      <c r="R553" s="15">
        <v>0.45</v>
      </c>
      <c r="S553" s="15">
        <v>2.8</v>
      </c>
      <c r="T553" s="15">
        <v>0.7</v>
      </c>
      <c r="U553" s="15">
        <f>H553</f>
        <v>0.1787</v>
      </c>
      <c r="V553" s="15">
        <f>AVERAGE(F553,I553,K553,M553,O553,Q553,S553)</f>
        <v>2.8000000000000003</v>
      </c>
      <c r="W553" s="15">
        <f>SUM(G553,J553,L553,N553,P553,R553,T553)</f>
        <v>5</v>
      </c>
      <c r="X553" s="15">
        <f>$D$546</f>
        <v>0.15</v>
      </c>
      <c r="Y553" s="15">
        <f>+ROUND((F553*H553)+(K553*L553*$D$546)+(O553*P553*$D$546)+(S553*U553),2)</f>
        <v>1.76</v>
      </c>
      <c r="Z553" s="15">
        <f>ROUND((I553*J553*X553)+(M553*N553*X553)+(Q553*R553*X553),2)</f>
        <v>0.76</v>
      </c>
    </row>
    <row r="554" spans="1:26" x14ac:dyDescent="0.25">
      <c r="A554" s="55"/>
      <c r="B554" s="15" t="s">
        <v>20</v>
      </c>
      <c r="C554" s="15">
        <v>5</v>
      </c>
      <c r="D554" s="15">
        <v>0.2</v>
      </c>
      <c r="E554" s="15">
        <v>0.25</v>
      </c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>
        <f>+D554</f>
        <v>0.2</v>
      </c>
      <c r="W554" s="15">
        <f>+C554</f>
        <v>5</v>
      </c>
      <c r="X554" s="15">
        <f>+E554</f>
        <v>0.25</v>
      </c>
      <c r="Y554" s="15">
        <f>ROUND((V554*W554*X554),2)</f>
        <v>0.25</v>
      </c>
      <c r="Z554" s="15"/>
    </row>
    <row r="555" spans="1:26" x14ac:dyDescent="0.25">
      <c r="A555" s="55" t="s">
        <v>367</v>
      </c>
      <c r="B555" s="15" t="s">
        <v>21</v>
      </c>
      <c r="C555" s="15"/>
      <c r="D555" s="15"/>
      <c r="E555" s="15"/>
      <c r="F555" s="15">
        <v>2.8</v>
      </c>
      <c r="G555" s="15">
        <v>0.7</v>
      </c>
      <c r="H555" s="15">
        <v>0.1787</v>
      </c>
      <c r="I555" s="15">
        <v>2.8</v>
      </c>
      <c r="J555" s="15">
        <v>0.45</v>
      </c>
      <c r="K555" s="15">
        <v>2.8</v>
      </c>
      <c r="L555" s="15">
        <v>0.9</v>
      </c>
      <c r="M555" s="15">
        <v>2.8</v>
      </c>
      <c r="N555" s="15">
        <v>0.9</v>
      </c>
      <c r="O555" s="15">
        <v>2.8</v>
      </c>
      <c r="P555" s="15">
        <v>0.9</v>
      </c>
      <c r="Q555" s="15">
        <v>2.8</v>
      </c>
      <c r="R555" s="15">
        <v>0.45</v>
      </c>
      <c r="S555" s="15">
        <v>2.8</v>
      </c>
      <c r="T555" s="15">
        <v>0.7</v>
      </c>
      <c r="U555" s="15">
        <f t="shared" ref="U555" si="28">H555</f>
        <v>0.1787</v>
      </c>
      <c r="V555" s="15">
        <f>AVERAGE(F555,I555,K555,M555,O555,Q555,S555)</f>
        <v>2.8000000000000003</v>
      </c>
      <c r="W555" s="15">
        <f t="shared" ref="W555" si="29">SUM(G555,J555,L555,N555,P555,R555,T555)</f>
        <v>5</v>
      </c>
      <c r="X555" s="15">
        <f>$D$546</f>
        <v>0.15</v>
      </c>
      <c r="Y555" s="15">
        <f>+ROUND((F555*H555)+(K555*L555*$D$546)+(O555*P555*$D$546)+(S555*U555),2)</f>
        <v>1.76</v>
      </c>
      <c r="Z555" s="15">
        <f>ROUND((I555*J555*X555)+(M555*N555*X555)+(Q555*R555*X555),2)</f>
        <v>0.76</v>
      </c>
    </row>
    <row r="556" spans="1:26" x14ac:dyDescent="0.25">
      <c r="A556" s="55"/>
      <c r="B556" s="15" t="s">
        <v>22</v>
      </c>
      <c r="C556" s="15">
        <v>5</v>
      </c>
      <c r="D556" s="15">
        <v>0.2</v>
      </c>
      <c r="E556" s="15">
        <v>0.25</v>
      </c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>
        <f>+D556</f>
        <v>0.2</v>
      </c>
      <c r="W556" s="15">
        <f t="shared" ref="W556" si="30">+C556</f>
        <v>5</v>
      </c>
      <c r="X556" s="15">
        <f>+E556</f>
        <v>0.25</v>
      </c>
      <c r="Y556" s="15">
        <f>ROUND((V556*W556*X556),2)</f>
        <v>0.25</v>
      </c>
      <c r="Z556" s="15"/>
    </row>
    <row r="557" spans="1:26" x14ac:dyDescent="0.25">
      <c r="A557" s="55" t="s">
        <v>368</v>
      </c>
      <c r="B557" s="15" t="s">
        <v>23</v>
      </c>
      <c r="C557" s="15"/>
      <c r="D557" s="15"/>
      <c r="E557" s="15"/>
      <c r="F557" s="15">
        <v>2.8</v>
      </c>
      <c r="G557" s="15">
        <v>0.7</v>
      </c>
      <c r="H557" s="15">
        <v>0.1787</v>
      </c>
      <c r="I557" s="15">
        <v>2.8</v>
      </c>
      <c r="J557" s="15">
        <v>0.45</v>
      </c>
      <c r="K557" s="15">
        <v>2.8</v>
      </c>
      <c r="L557" s="15">
        <v>0.9</v>
      </c>
      <c r="M557" s="15">
        <v>2.8</v>
      </c>
      <c r="N557" s="15">
        <v>0.9</v>
      </c>
      <c r="O557" s="15">
        <v>2.8</v>
      </c>
      <c r="P557" s="15">
        <v>0.9</v>
      </c>
      <c r="Q557" s="15">
        <v>2.8</v>
      </c>
      <c r="R557" s="15">
        <v>0.45</v>
      </c>
      <c r="S557" s="15">
        <v>2.8</v>
      </c>
      <c r="T557" s="15">
        <v>0.7</v>
      </c>
      <c r="U557" s="15">
        <f t="shared" ref="U557" si="31">H557</f>
        <v>0.1787</v>
      </c>
      <c r="V557" s="15">
        <f>AVERAGE(F557,I557,K557,M557,O557,Q557,S557)</f>
        <v>2.8000000000000003</v>
      </c>
      <c r="W557" s="15">
        <f t="shared" ref="W557" si="32">SUM(G557,J557,L557,N557,P557,R557,T557)</f>
        <v>5</v>
      </c>
      <c r="X557" s="15">
        <f>$D$546</f>
        <v>0.15</v>
      </c>
      <c r="Y557" s="15">
        <f>+ROUND((F557*H557)+(K557*L557*$D$546)+(O557*P557*$D$546)+(S557*U557),2)</f>
        <v>1.76</v>
      </c>
      <c r="Z557" s="15">
        <f>ROUND((I557*J557*X557)+(M557*N557*X557)+(Q557*R557*X557),2)</f>
        <v>0.76</v>
      </c>
    </row>
    <row r="558" spans="1:26" x14ac:dyDescent="0.25">
      <c r="A558" s="55"/>
      <c r="B558" s="15" t="s">
        <v>24</v>
      </c>
      <c r="C558" s="15">
        <v>5</v>
      </c>
      <c r="D558" s="15">
        <v>0.2</v>
      </c>
      <c r="E558" s="15">
        <v>0.25</v>
      </c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>
        <f>+D558</f>
        <v>0.2</v>
      </c>
      <c r="W558" s="15">
        <f t="shared" ref="W558" si="33">+C558</f>
        <v>5</v>
      </c>
      <c r="X558" s="15">
        <f>+E558</f>
        <v>0.25</v>
      </c>
      <c r="Y558" s="15">
        <f>ROUND((V558*W558*X558),2)</f>
        <v>0.25</v>
      </c>
      <c r="Z558" s="15"/>
    </row>
    <row r="559" spans="1:26" x14ac:dyDescent="0.25">
      <c r="A559" s="55" t="s">
        <v>369</v>
      </c>
      <c r="B559" s="15" t="s">
        <v>25</v>
      </c>
      <c r="C559" s="15"/>
      <c r="D559" s="15"/>
      <c r="E559" s="15"/>
      <c r="F559" s="15">
        <v>2.8</v>
      </c>
      <c r="G559" s="15">
        <v>0.7</v>
      </c>
      <c r="H559" s="15">
        <v>0.1787</v>
      </c>
      <c r="I559" s="15">
        <v>2.8</v>
      </c>
      <c r="J559" s="15">
        <v>0.45</v>
      </c>
      <c r="K559" s="15">
        <v>2.8</v>
      </c>
      <c r="L559" s="15">
        <v>0.9</v>
      </c>
      <c r="M559" s="15">
        <v>2.8</v>
      </c>
      <c r="N559" s="15">
        <v>0.9</v>
      </c>
      <c r="O559" s="15">
        <v>2.8</v>
      </c>
      <c r="P559" s="15">
        <v>0.9</v>
      </c>
      <c r="Q559" s="15">
        <v>2.8</v>
      </c>
      <c r="R559" s="15">
        <v>0.45</v>
      </c>
      <c r="S559" s="15">
        <v>2.8</v>
      </c>
      <c r="T559" s="15">
        <v>0.7</v>
      </c>
      <c r="U559" s="15">
        <f t="shared" ref="U559" si="34">H559</f>
        <v>0.1787</v>
      </c>
      <c r="V559" s="15">
        <f>AVERAGE(F559,I559,K559,M559,O559,Q559,S559)</f>
        <v>2.8000000000000003</v>
      </c>
      <c r="W559" s="15">
        <f t="shared" ref="W559" si="35">SUM(G559,J559,L559,N559,P559,R559,T559)</f>
        <v>5</v>
      </c>
      <c r="X559" s="15">
        <f>$D$546</f>
        <v>0.15</v>
      </c>
      <c r="Y559" s="15">
        <f>+ROUND((F559*H559)+(K559*L559*$D$546)+(O559*P559*$D$546)+(S559*U559),2)</f>
        <v>1.76</v>
      </c>
      <c r="Z559" s="15">
        <f>ROUND((I559*J559*X559)+(M559*N559*X559)+(Q559*R559*X559),2)</f>
        <v>0.76</v>
      </c>
    </row>
    <row r="560" spans="1:26" x14ac:dyDescent="0.25">
      <c r="A560" s="55"/>
      <c r="B560" s="15" t="s">
        <v>26</v>
      </c>
      <c r="C560" s="15">
        <v>5</v>
      </c>
      <c r="D560" s="15">
        <v>0.2</v>
      </c>
      <c r="E560" s="15">
        <v>0.25</v>
      </c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>
        <f>+D560</f>
        <v>0.2</v>
      </c>
      <c r="W560" s="15">
        <f t="shared" ref="W560" si="36">+C560</f>
        <v>5</v>
      </c>
      <c r="X560" s="15">
        <f>+E560</f>
        <v>0.25</v>
      </c>
      <c r="Y560" s="15">
        <f>ROUND((V560*W560*X560),2)</f>
        <v>0.25</v>
      </c>
      <c r="Z560" s="15"/>
    </row>
    <row r="561" spans="1:26" x14ac:dyDescent="0.25">
      <c r="A561" s="55" t="s">
        <v>370</v>
      </c>
      <c r="B561" s="15" t="s">
        <v>27</v>
      </c>
      <c r="C561" s="15"/>
      <c r="D561" s="15"/>
      <c r="E561" s="15"/>
      <c r="F561" s="15">
        <v>2.6160000000000001</v>
      </c>
      <c r="G561" s="175">
        <v>0.7</v>
      </c>
      <c r="H561" s="175">
        <v>0.1787</v>
      </c>
      <c r="I561" s="175">
        <v>2.8</v>
      </c>
      <c r="J561" s="175">
        <v>0.45</v>
      </c>
      <c r="K561" s="175">
        <v>2.8</v>
      </c>
      <c r="L561" s="175">
        <v>1.35</v>
      </c>
      <c r="M561" s="175">
        <v>2.8</v>
      </c>
      <c r="N561" s="175">
        <v>0</v>
      </c>
      <c r="O561" s="175">
        <v>2.8</v>
      </c>
      <c r="P561" s="175">
        <v>1.8</v>
      </c>
      <c r="Q561" s="175">
        <v>2.8</v>
      </c>
      <c r="R561" s="175">
        <v>0</v>
      </c>
      <c r="S561" s="15">
        <v>3.0059999999999998</v>
      </c>
      <c r="T561" s="15">
        <v>0.7</v>
      </c>
      <c r="U561" s="15">
        <f t="shared" ref="U561" si="37">H561</f>
        <v>0.1787</v>
      </c>
      <c r="V561" s="15">
        <f>AVERAGE(F561,I561,K561,M561,O561,Q561,S561)</f>
        <v>2.8031428571428578</v>
      </c>
      <c r="W561" s="15">
        <f t="shared" ref="W561" si="38">SUM(G561,J561,L561,N561,P561,R561,T561)</f>
        <v>5</v>
      </c>
      <c r="X561" s="15">
        <f>$D$546</f>
        <v>0.15</v>
      </c>
      <c r="Y561" s="15">
        <f>+ROUND((F561*H561)+(K561*L561*$D$546)+(O561*P561*$D$546)+(S561*U561),2)</f>
        <v>2.33</v>
      </c>
      <c r="Z561" s="15">
        <f>ROUND((I561*J561*X561)+(M561*N561*X561)+(Q561*R561*X561),2)</f>
        <v>0.19</v>
      </c>
    </row>
    <row r="562" spans="1:26" x14ac:dyDescent="0.25">
      <c r="A562" s="55"/>
      <c r="B562" s="15" t="s">
        <v>28</v>
      </c>
      <c r="C562" s="15">
        <v>5</v>
      </c>
      <c r="D562" s="15">
        <v>0.2</v>
      </c>
      <c r="E562" s="15">
        <v>0.25</v>
      </c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>
        <f>+D562</f>
        <v>0.2</v>
      </c>
      <c r="W562" s="15">
        <f t="shared" ref="W562" si="39">+C562</f>
        <v>5</v>
      </c>
      <c r="X562" s="15">
        <f>+E562</f>
        <v>0.25</v>
      </c>
      <c r="Y562" s="15">
        <f>ROUND((V562*W562*X562),2)</f>
        <v>0.25</v>
      </c>
      <c r="Z562" s="15"/>
    </row>
    <row r="563" spans="1:26" x14ac:dyDescent="0.25">
      <c r="A563" s="55" t="s">
        <v>371</v>
      </c>
      <c r="B563" s="15" t="s">
        <v>29</v>
      </c>
      <c r="C563" s="15"/>
      <c r="D563" s="15"/>
      <c r="E563" s="15"/>
      <c r="F563" s="15">
        <v>2.8683999999999998</v>
      </c>
      <c r="G563" s="175">
        <v>0.7</v>
      </c>
      <c r="H563" s="175">
        <v>0.1787</v>
      </c>
      <c r="I563" s="175">
        <v>2.8</v>
      </c>
      <c r="J563" s="175">
        <v>0.45</v>
      </c>
      <c r="K563" s="175">
        <v>2.8</v>
      </c>
      <c r="L563" s="175">
        <v>1.35</v>
      </c>
      <c r="M563" s="175">
        <v>2.8</v>
      </c>
      <c r="N563" s="175">
        <v>0</v>
      </c>
      <c r="O563" s="175">
        <v>2.8</v>
      </c>
      <c r="P563" s="175">
        <v>1.8</v>
      </c>
      <c r="Q563" s="175">
        <v>2.8</v>
      </c>
      <c r="R563" s="175">
        <v>0</v>
      </c>
      <c r="S563" s="15">
        <v>2.6869999999999998</v>
      </c>
      <c r="T563" s="15">
        <v>0.7</v>
      </c>
      <c r="U563" s="15">
        <f t="shared" ref="U563" si="40">H563</f>
        <v>0.1787</v>
      </c>
      <c r="V563" s="15">
        <f>AVERAGE(F563,I563,K563,M563,O563,Q563,S563)</f>
        <v>2.7936285714285716</v>
      </c>
      <c r="W563" s="15">
        <f t="shared" ref="W563" si="41">SUM(G563,J563,L563,N563,P563,R563,T563)</f>
        <v>5</v>
      </c>
      <c r="X563" s="15">
        <f>$D$546</f>
        <v>0.15</v>
      </c>
      <c r="Y563" s="15">
        <f>+ROUND((F563*H563)+(K563*L563*$D$546)+(O563*P563*$D$546)+(S563*U563),2)</f>
        <v>2.3199999999999998</v>
      </c>
      <c r="Z563" s="15">
        <f>ROUND((I563*J563*X563)+(M563*N563*X563)+(Q563*R563*X563),2)</f>
        <v>0.19</v>
      </c>
    </row>
    <row r="564" spans="1:26" x14ac:dyDescent="0.25">
      <c r="A564" s="55"/>
      <c r="B564" s="15" t="s">
        <v>30</v>
      </c>
      <c r="C564" s="15">
        <v>5</v>
      </c>
      <c r="D564" s="15">
        <v>0.2</v>
      </c>
      <c r="E564" s="15">
        <v>0.25</v>
      </c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>
        <f>+D564</f>
        <v>0.2</v>
      </c>
      <c r="W564" s="15">
        <f t="shared" ref="W564" si="42">+C564</f>
        <v>5</v>
      </c>
      <c r="X564" s="15">
        <f>+E564</f>
        <v>0.25</v>
      </c>
      <c r="Y564" s="15">
        <f>ROUND((V564*W564*X564),2)</f>
        <v>0.25</v>
      </c>
      <c r="Z564" s="15"/>
    </row>
    <row r="565" spans="1:26" x14ac:dyDescent="0.25">
      <c r="A565" s="55" t="s">
        <v>372</v>
      </c>
      <c r="B565" s="15" t="s">
        <v>31</v>
      </c>
      <c r="C565" s="15"/>
      <c r="D565" s="15"/>
      <c r="E565" s="15"/>
      <c r="F565" s="15">
        <v>3.11</v>
      </c>
      <c r="G565" s="175">
        <v>0.7</v>
      </c>
      <c r="H565" s="175">
        <v>0.1787</v>
      </c>
      <c r="I565" s="175">
        <v>2.8</v>
      </c>
      <c r="J565" s="175">
        <v>0.45</v>
      </c>
      <c r="K565" s="175">
        <v>2.8</v>
      </c>
      <c r="L565" s="175">
        <v>1.35</v>
      </c>
      <c r="M565" s="175">
        <v>2.8</v>
      </c>
      <c r="N565" s="175">
        <v>0</v>
      </c>
      <c r="O565" s="175">
        <v>2.8</v>
      </c>
      <c r="P565" s="175">
        <v>1.8</v>
      </c>
      <c r="Q565" s="175">
        <v>2.8</v>
      </c>
      <c r="R565" s="175">
        <v>0</v>
      </c>
      <c r="S565" s="15">
        <v>2.379</v>
      </c>
      <c r="T565" s="15">
        <v>0.7</v>
      </c>
      <c r="U565" s="15">
        <f t="shared" ref="U565" si="43">H565</f>
        <v>0.1787</v>
      </c>
      <c r="V565" s="15">
        <f>AVERAGE(F565,I565,K565,M565,O565,Q565,S565)</f>
        <v>2.7841428571428577</v>
      </c>
      <c r="W565" s="15">
        <f t="shared" ref="W565" si="44">SUM(G565,J565,L565,N565,P565,R565,T565)</f>
        <v>5</v>
      </c>
      <c r="X565" s="15">
        <f>$D$546</f>
        <v>0.15</v>
      </c>
      <c r="Y565" s="15">
        <f>+ROUND((F565*H565)+(K565*L565*$D$546)+(O565*P565*$D$546)+(S565*U565),2)</f>
        <v>2.2999999999999998</v>
      </c>
      <c r="Z565" s="15">
        <f>ROUND((I565*J565*X565)+(M565*N565*X565)+(Q565*R565*X565),2)</f>
        <v>0.19</v>
      </c>
    </row>
    <row r="566" spans="1:26" x14ac:dyDescent="0.25">
      <c r="A566" s="55"/>
      <c r="B566" s="15" t="s">
        <v>32</v>
      </c>
      <c r="C566" s="15">
        <v>5</v>
      </c>
      <c r="D566" s="15">
        <v>0.2</v>
      </c>
      <c r="E566" s="15">
        <v>0.25</v>
      </c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>
        <f>+D566</f>
        <v>0.2</v>
      </c>
      <c r="W566" s="15">
        <f t="shared" ref="W566" si="45">+C566</f>
        <v>5</v>
      </c>
      <c r="X566" s="15">
        <f>+E566</f>
        <v>0.25</v>
      </c>
      <c r="Y566" s="15">
        <f>ROUND((V566*W566*X566),2)</f>
        <v>0.25</v>
      </c>
      <c r="Z566" s="15"/>
    </row>
    <row r="567" spans="1:26" x14ac:dyDescent="0.25">
      <c r="A567" s="55" t="s">
        <v>373</v>
      </c>
      <c r="B567" s="15" t="s">
        <v>33</v>
      </c>
      <c r="C567" s="15"/>
      <c r="D567" s="15"/>
      <c r="E567" s="15"/>
      <c r="F567" s="15">
        <v>3.11</v>
      </c>
      <c r="G567" s="175">
        <v>0.7</v>
      </c>
      <c r="H567" s="175">
        <v>0.1787</v>
      </c>
      <c r="I567" s="175">
        <v>2.8</v>
      </c>
      <c r="J567" s="175">
        <v>0.45</v>
      </c>
      <c r="K567" s="175">
        <v>2.8</v>
      </c>
      <c r="L567" s="175">
        <v>1.35</v>
      </c>
      <c r="M567" s="175">
        <v>2.8</v>
      </c>
      <c r="N567" s="175">
        <v>0</v>
      </c>
      <c r="O567" s="175">
        <v>2.8</v>
      </c>
      <c r="P567" s="175">
        <v>1.8</v>
      </c>
      <c r="Q567" s="175">
        <v>2.8</v>
      </c>
      <c r="R567" s="175">
        <v>0</v>
      </c>
      <c r="S567" s="15">
        <v>2.3980000000000001</v>
      </c>
      <c r="T567" s="15">
        <v>0.7</v>
      </c>
      <c r="U567" s="15">
        <f t="shared" ref="U567" si="46">H567</f>
        <v>0.1787</v>
      </c>
      <c r="V567" s="15">
        <f>AVERAGE(F567,I567,K567,M567,O567,Q567,S567)</f>
        <v>2.7868571428571434</v>
      </c>
      <c r="W567" s="15">
        <f t="shared" ref="W567" si="47">SUM(G567,J567,L567,N567,P567,R567,T567)</f>
        <v>5</v>
      </c>
      <c r="X567" s="15">
        <f>$D$546</f>
        <v>0.15</v>
      </c>
      <c r="Y567" s="15">
        <f>+ROUND((F567*H567)+(K567*L567*$D$546)+(O567*P567*$D$546)+(S567*U567),2)</f>
        <v>2.31</v>
      </c>
      <c r="Z567" s="15">
        <f>ROUND((I567*J567*X567)+(M567*N567*X567)+(Q567*R567*X567),2)</f>
        <v>0.19</v>
      </c>
    </row>
    <row r="568" spans="1:26" x14ac:dyDescent="0.25">
      <c r="A568" s="55"/>
      <c r="B568" s="15" t="s">
        <v>34</v>
      </c>
      <c r="C568" s="15">
        <v>5</v>
      </c>
      <c r="D568" s="15">
        <v>0.2</v>
      </c>
      <c r="E568" s="15">
        <v>0.25</v>
      </c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>
        <f>+D568</f>
        <v>0.2</v>
      </c>
      <c r="W568" s="15">
        <f t="shared" ref="W568" si="48">+C568</f>
        <v>5</v>
      </c>
      <c r="X568" s="15">
        <f>+E568</f>
        <v>0.25</v>
      </c>
      <c r="Y568" s="15">
        <f>ROUND((V568*W568*X568),2)</f>
        <v>0.25</v>
      </c>
      <c r="Z568" s="15"/>
    </row>
    <row r="569" spans="1:26" x14ac:dyDescent="0.25">
      <c r="A569" s="55" t="s">
        <v>374</v>
      </c>
      <c r="B569" s="15" t="s">
        <v>35</v>
      </c>
      <c r="C569" s="15"/>
      <c r="D569" s="15"/>
      <c r="E569" s="15"/>
      <c r="F569" s="15">
        <v>2.83</v>
      </c>
      <c r="G569" s="175">
        <v>0.7</v>
      </c>
      <c r="H569" s="175">
        <v>0.1787</v>
      </c>
      <c r="I569" s="175">
        <v>2.8</v>
      </c>
      <c r="J569" s="175">
        <v>0.45</v>
      </c>
      <c r="K569" s="175">
        <v>2.8</v>
      </c>
      <c r="L569" s="175">
        <v>1.35</v>
      </c>
      <c r="M569" s="175">
        <v>2.8</v>
      </c>
      <c r="N569" s="175">
        <v>0</v>
      </c>
      <c r="O569" s="175">
        <v>2.8</v>
      </c>
      <c r="P569" s="175">
        <v>1.8</v>
      </c>
      <c r="Q569" s="175">
        <v>2.8</v>
      </c>
      <c r="R569" s="175">
        <v>0</v>
      </c>
      <c r="S569" s="15">
        <v>2.7919999999999998</v>
      </c>
      <c r="T569" s="15">
        <v>0.7</v>
      </c>
      <c r="U569" s="15">
        <f t="shared" ref="U569" si="49">H569</f>
        <v>0.1787</v>
      </c>
      <c r="V569" s="15">
        <f>AVERAGE(F569,I569,K569,M569,O569,Q569,S569)</f>
        <v>2.8031428571428569</v>
      </c>
      <c r="W569" s="15">
        <f t="shared" ref="W569" si="50">SUM(G569,J569,L569,N569,P569,R569,T569)</f>
        <v>5</v>
      </c>
      <c r="X569" s="15">
        <f>$D$546</f>
        <v>0.15</v>
      </c>
      <c r="Y569" s="15">
        <f>+ROUND((F569*H569)+(K569*L569*$D$546)+(O569*P569*$D$546)+(S569*U569),2)</f>
        <v>2.33</v>
      </c>
      <c r="Z569" s="15">
        <f>ROUND((I569*J569*X569)+(M569*N569*X569)+(Q569*R569*X569),2)</f>
        <v>0.19</v>
      </c>
    </row>
    <row r="570" spans="1:26" x14ac:dyDescent="0.25">
      <c r="A570" s="55"/>
      <c r="B570" s="15" t="s">
        <v>36</v>
      </c>
      <c r="C570" s="15">
        <v>5</v>
      </c>
      <c r="D570" s="15">
        <v>0.2</v>
      </c>
      <c r="E570" s="15">
        <v>0.25</v>
      </c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>
        <f>+D570</f>
        <v>0.2</v>
      </c>
      <c r="W570" s="15">
        <f t="shared" ref="W570" si="51">+C570</f>
        <v>5</v>
      </c>
      <c r="X570" s="15">
        <f>+E570</f>
        <v>0.25</v>
      </c>
      <c r="Y570" s="15">
        <f>ROUND((V570*W570*X570),2)</f>
        <v>0.25</v>
      </c>
      <c r="Z570" s="15"/>
    </row>
    <row r="571" spans="1:26" x14ac:dyDescent="0.25">
      <c r="A571" s="55" t="s">
        <v>375</v>
      </c>
      <c r="B571" s="15" t="s">
        <v>37</v>
      </c>
      <c r="C571" s="15"/>
      <c r="D571" s="15"/>
      <c r="E571" s="15"/>
      <c r="F571" s="15">
        <v>2.823</v>
      </c>
      <c r="G571" s="175">
        <v>0.7</v>
      </c>
      <c r="H571" s="175">
        <v>0.1787</v>
      </c>
      <c r="I571" s="175">
        <v>2.8</v>
      </c>
      <c r="J571" s="175">
        <v>0.45</v>
      </c>
      <c r="K571" s="175">
        <v>2.8</v>
      </c>
      <c r="L571" s="175">
        <v>1.35</v>
      </c>
      <c r="M571" s="175">
        <v>2.8</v>
      </c>
      <c r="N571" s="175">
        <v>0</v>
      </c>
      <c r="O571" s="175">
        <v>2.8</v>
      </c>
      <c r="P571" s="175">
        <v>1.8</v>
      </c>
      <c r="Q571" s="175">
        <v>2.8</v>
      </c>
      <c r="R571" s="175">
        <v>0</v>
      </c>
      <c r="S571" s="15">
        <v>2.831</v>
      </c>
      <c r="T571" s="15">
        <v>0.7</v>
      </c>
      <c r="U571" s="15">
        <f t="shared" ref="U571" si="52">H571</f>
        <v>0.1787</v>
      </c>
      <c r="V571" s="15">
        <f>AVERAGE(F571,I571,K571,M571,O571,Q571,S571)</f>
        <v>2.8077142857142858</v>
      </c>
      <c r="W571" s="15">
        <f t="shared" ref="W571" si="53">SUM(G571,J571,L571,N571,P571,R571,T571)</f>
        <v>5</v>
      </c>
      <c r="X571" s="15">
        <f>$D$546</f>
        <v>0.15</v>
      </c>
      <c r="Y571" s="15">
        <f>+ROUND((F571*H571)+(K571*L571*$D$546)+(O571*P571*$D$546)+(S571*U571),2)</f>
        <v>2.33</v>
      </c>
      <c r="Z571" s="15">
        <f>ROUND((I571*J571*X571)+(M571*N571*X571)+(Q571*R571*X571),2)</f>
        <v>0.19</v>
      </c>
    </row>
    <row r="572" spans="1:26" x14ac:dyDescent="0.25">
      <c r="A572" s="55"/>
      <c r="B572" s="15" t="s">
        <v>38</v>
      </c>
      <c r="C572" s="15">
        <v>5</v>
      </c>
      <c r="D572" s="15">
        <v>0.2</v>
      </c>
      <c r="E572" s="15">
        <v>0.25</v>
      </c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>
        <f>+D572</f>
        <v>0.2</v>
      </c>
      <c r="W572" s="15">
        <f t="shared" ref="W572" si="54">+C572</f>
        <v>5</v>
      </c>
      <c r="X572" s="15">
        <f>+E572</f>
        <v>0.25</v>
      </c>
      <c r="Y572" s="15">
        <f>ROUND((V572*W572*X572),2)</f>
        <v>0.25</v>
      </c>
      <c r="Z572" s="15"/>
    </row>
    <row r="573" spans="1:26" x14ac:dyDescent="0.25">
      <c r="A573" s="55" t="s">
        <v>376</v>
      </c>
      <c r="B573" s="15" t="s">
        <v>39</v>
      </c>
      <c r="C573" s="15"/>
      <c r="D573" s="15"/>
      <c r="E573" s="15"/>
      <c r="F573" s="15">
        <v>2.8</v>
      </c>
      <c r="G573" s="175">
        <v>0.7</v>
      </c>
      <c r="H573" s="175">
        <v>0.1787</v>
      </c>
      <c r="I573" s="175">
        <v>2.8</v>
      </c>
      <c r="J573" s="175">
        <v>0.45</v>
      </c>
      <c r="K573" s="175">
        <v>2.8</v>
      </c>
      <c r="L573" s="175">
        <v>1.35</v>
      </c>
      <c r="M573" s="175">
        <v>2.8</v>
      </c>
      <c r="N573" s="175">
        <v>0</v>
      </c>
      <c r="O573" s="175">
        <v>2.8</v>
      </c>
      <c r="P573" s="175">
        <v>1.8</v>
      </c>
      <c r="Q573" s="175">
        <v>2.8</v>
      </c>
      <c r="R573" s="175">
        <v>0</v>
      </c>
      <c r="S573" s="15">
        <v>2.75</v>
      </c>
      <c r="T573" s="15">
        <v>0.7</v>
      </c>
      <c r="U573" s="15">
        <f t="shared" ref="U573" si="55">H573</f>
        <v>0.1787</v>
      </c>
      <c r="V573" s="15">
        <f>AVERAGE(F573,I573,K573,M573,O573,Q573,S573)</f>
        <v>2.7928571428571431</v>
      </c>
      <c r="W573" s="15">
        <f t="shared" ref="W573" si="56">SUM(G573,J573,L573,N573,P573,R573,T573)</f>
        <v>5</v>
      </c>
      <c r="X573" s="15">
        <f>$D$546</f>
        <v>0.15</v>
      </c>
      <c r="Y573" s="15">
        <f>+ROUND((F573*H573)+(K573*L573*$D$546)+(O573*P573*$D$546)+(S573*U573),2)</f>
        <v>2.31</v>
      </c>
      <c r="Z573" s="15">
        <f>ROUND((I573*J573*X573)+(M573*N573*X573)+(Q573*R573*X573),2)</f>
        <v>0.19</v>
      </c>
    </row>
    <row r="574" spans="1:26" x14ac:dyDescent="0.25">
      <c r="A574" s="55"/>
      <c r="B574" s="15" t="s">
        <v>40</v>
      </c>
      <c r="C574" s="15">
        <v>5</v>
      </c>
      <c r="D574" s="15">
        <v>0.2</v>
      </c>
      <c r="E574" s="15">
        <v>0.25</v>
      </c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>
        <f>+D574</f>
        <v>0.2</v>
      </c>
      <c r="W574" s="15">
        <f t="shared" ref="W574" si="57">+C574</f>
        <v>5</v>
      </c>
      <c r="X574" s="15">
        <f>+E574</f>
        <v>0.25</v>
      </c>
      <c r="Y574" s="15">
        <f>ROUND((V574*W574*X574),2)</f>
        <v>0.25</v>
      </c>
      <c r="Z574" s="15"/>
    </row>
    <row r="575" spans="1:26" x14ac:dyDescent="0.25">
      <c r="A575" s="55" t="s">
        <v>377</v>
      </c>
      <c r="B575" s="15" t="s">
        <v>41</v>
      </c>
      <c r="C575" s="15"/>
      <c r="D575" s="15"/>
      <c r="E575" s="15"/>
      <c r="F575" s="15">
        <v>2.8</v>
      </c>
      <c r="G575" s="175">
        <v>0.7</v>
      </c>
      <c r="H575" s="175">
        <v>0.1787</v>
      </c>
      <c r="I575" s="175">
        <v>2.8</v>
      </c>
      <c r="J575" s="175">
        <v>0.45</v>
      </c>
      <c r="K575" s="175">
        <v>2.8</v>
      </c>
      <c r="L575" s="175">
        <v>1.35</v>
      </c>
      <c r="M575" s="175">
        <v>2.8</v>
      </c>
      <c r="N575" s="175">
        <v>0</v>
      </c>
      <c r="O575" s="175">
        <v>2.8</v>
      </c>
      <c r="P575" s="175">
        <v>1.8</v>
      </c>
      <c r="Q575" s="175">
        <v>2.8</v>
      </c>
      <c r="R575" s="175">
        <v>0</v>
      </c>
      <c r="S575" s="15">
        <v>2.8</v>
      </c>
      <c r="T575" s="15">
        <v>0.7</v>
      </c>
      <c r="U575" s="15">
        <f t="shared" ref="U575" si="58">H575</f>
        <v>0.1787</v>
      </c>
      <c r="V575" s="15">
        <f>AVERAGE(F575,I575,K575,M575,O575,Q575,S575)</f>
        <v>2.8000000000000003</v>
      </c>
      <c r="W575" s="15">
        <f t="shared" ref="W575" si="59">SUM(G575,J575,L575,N575,P575,R575,T575)</f>
        <v>5</v>
      </c>
      <c r="X575" s="15">
        <f>$D$546</f>
        <v>0.15</v>
      </c>
      <c r="Y575" s="15">
        <f>+ROUND((F575*H575)+(K575*L575*$D$546)+(O575*P575*$D$546)+(S575*U575),2)</f>
        <v>2.3199999999999998</v>
      </c>
      <c r="Z575" s="15">
        <f>ROUND((I575*J575*X575)+(M575*N575*X575)+(Q575*R575*X575),2)</f>
        <v>0.19</v>
      </c>
    </row>
    <row r="576" spans="1:26" x14ac:dyDescent="0.25">
      <c r="A576" s="55"/>
      <c r="B576" s="15" t="s">
        <v>42</v>
      </c>
      <c r="C576" s="15">
        <v>5</v>
      </c>
      <c r="D576" s="15">
        <v>0.2</v>
      </c>
      <c r="E576" s="15">
        <v>0.25</v>
      </c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>
        <f>+D576</f>
        <v>0.2</v>
      </c>
      <c r="W576" s="15">
        <f t="shared" ref="W576" si="60">+C576</f>
        <v>5</v>
      </c>
      <c r="X576" s="15">
        <f>+E576</f>
        <v>0.25</v>
      </c>
      <c r="Y576" s="15">
        <f>ROUND((V576*W576*X576),2)</f>
        <v>0.25</v>
      </c>
      <c r="Z576" s="15"/>
    </row>
    <row r="577" spans="1:26" x14ac:dyDescent="0.25">
      <c r="A577" s="55" t="s">
        <v>378</v>
      </c>
      <c r="B577" s="15" t="s">
        <v>43</v>
      </c>
      <c r="C577" s="15"/>
      <c r="D577" s="15"/>
      <c r="E577" s="15"/>
      <c r="F577" s="15">
        <v>2.8</v>
      </c>
      <c r="G577" s="175">
        <v>0.7</v>
      </c>
      <c r="H577" s="175">
        <v>0.1787</v>
      </c>
      <c r="I577" s="175">
        <v>2.8</v>
      </c>
      <c r="J577" s="175">
        <v>0.45</v>
      </c>
      <c r="K577" s="175">
        <v>2.8</v>
      </c>
      <c r="L577" s="175">
        <v>1.35</v>
      </c>
      <c r="M577" s="175">
        <v>2.8</v>
      </c>
      <c r="N577" s="175">
        <v>0</v>
      </c>
      <c r="O577" s="175">
        <v>2.8</v>
      </c>
      <c r="P577" s="175">
        <v>1.8</v>
      </c>
      <c r="Q577" s="175">
        <v>2.8</v>
      </c>
      <c r="R577" s="175">
        <v>0</v>
      </c>
      <c r="S577" s="15">
        <v>2.8540000000000001</v>
      </c>
      <c r="T577" s="15">
        <v>0.7</v>
      </c>
      <c r="U577" s="15">
        <f t="shared" ref="U577" si="61">H577</f>
        <v>0.1787</v>
      </c>
      <c r="V577" s="15">
        <f>AVERAGE(F577,I577,K577,M577,O577,Q577,S577)</f>
        <v>2.8077142857142858</v>
      </c>
      <c r="W577" s="15">
        <f t="shared" ref="W577" si="62">SUM(G577,J577,L577,N577,P577,R577,T577)</f>
        <v>5</v>
      </c>
      <c r="X577" s="15">
        <f>$D$546</f>
        <v>0.15</v>
      </c>
      <c r="Y577" s="15">
        <f>+ROUND((F577*H577)+(K577*L577*$D$546)+(O577*P577*$D$546)+(S577*U577),2)</f>
        <v>2.33</v>
      </c>
      <c r="Z577" s="15">
        <f>ROUND((I577*J577*X577)+(M577*N577*X577)+(Q577*R577*X577),2)</f>
        <v>0.19</v>
      </c>
    </row>
    <row r="578" spans="1:26" x14ac:dyDescent="0.25">
      <c r="A578" s="55"/>
      <c r="B578" s="15" t="s">
        <v>44</v>
      </c>
      <c r="C578" s="15">
        <v>5</v>
      </c>
      <c r="D578" s="15">
        <v>0.2</v>
      </c>
      <c r="E578" s="15">
        <v>0.25</v>
      </c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>
        <f>+D578</f>
        <v>0.2</v>
      </c>
      <c r="W578" s="15">
        <f t="shared" ref="W578" si="63">+C578</f>
        <v>5</v>
      </c>
      <c r="X578" s="15">
        <f>+E578</f>
        <v>0.25</v>
      </c>
      <c r="Y578" s="15">
        <f>ROUND((V578*W578*X578),2)</f>
        <v>0.25</v>
      </c>
      <c r="Z578" s="15"/>
    </row>
    <row r="579" spans="1:26" x14ac:dyDescent="0.25">
      <c r="A579" s="55" t="s">
        <v>379</v>
      </c>
      <c r="B579" s="15" t="s">
        <v>45</v>
      </c>
      <c r="C579" s="15"/>
      <c r="D579" s="15"/>
      <c r="E579" s="15"/>
      <c r="F579" s="15">
        <v>2.8</v>
      </c>
      <c r="G579" s="15">
        <v>0.7</v>
      </c>
      <c r="H579" s="15">
        <v>0.1787</v>
      </c>
      <c r="I579" s="15">
        <v>2.8</v>
      </c>
      <c r="J579" s="15">
        <v>0.45</v>
      </c>
      <c r="K579" s="15">
        <v>2.8</v>
      </c>
      <c r="L579" s="15">
        <v>0.9</v>
      </c>
      <c r="M579" s="15">
        <v>2.8</v>
      </c>
      <c r="N579" s="15">
        <v>0.9</v>
      </c>
      <c r="O579" s="15">
        <v>2.8</v>
      </c>
      <c r="P579" s="15">
        <v>0.9</v>
      </c>
      <c r="Q579" s="15">
        <v>2.8</v>
      </c>
      <c r="R579" s="15">
        <v>0.45</v>
      </c>
      <c r="S579" s="15">
        <v>2.8</v>
      </c>
      <c r="T579" s="15">
        <v>0.7</v>
      </c>
      <c r="U579" s="15">
        <f t="shared" ref="U579" si="64">H579</f>
        <v>0.1787</v>
      </c>
      <c r="V579" s="15">
        <f>AVERAGE(F579,I579,K579,M579,O579,Q579,S579)</f>
        <v>2.8000000000000003</v>
      </c>
      <c r="W579" s="15">
        <f t="shared" ref="W579" si="65">SUM(G579,J579,L579,N579,P579,R579,T579)</f>
        <v>5</v>
      </c>
      <c r="X579" s="15">
        <f>$D$546</f>
        <v>0.15</v>
      </c>
      <c r="Y579" s="15">
        <f>+ROUND((F579*H579)+(K579*L579*$D$546)+(O579*P579*$D$546)+(S579*U579),2)</f>
        <v>1.76</v>
      </c>
      <c r="Z579" s="15">
        <f>ROUND((I579*J579*X579)+(M579*N579*X579)+(Q579*R579*X579),2)</f>
        <v>0.76</v>
      </c>
    </row>
    <row r="580" spans="1:26" x14ac:dyDescent="0.25">
      <c r="A580" s="55"/>
      <c r="B580" s="15" t="s">
        <v>46</v>
      </c>
      <c r="C580" s="15">
        <v>5</v>
      </c>
      <c r="D580" s="15">
        <v>0.2</v>
      </c>
      <c r="E580" s="15">
        <v>0.25</v>
      </c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>
        <f>+D580</f>
        <v>0.2</v>
      </c>
      <c r="W580" s="15">
        <f t="shared" ref="W580" si="66">+C580</f>
        <v>5</v>
      </c>
      <c r="X580" s="15">
        <f>+E580</f>
        <v>0.25</v>
      </c>
      <c r="Y580" s="15">
        <f>ROUND((V580*W580*X580),2)</f>
        <v>0.25</v>
      </c>
      <c r="Z580" s="15"/>
    </row>
    <row r="581" spans="1:26" x14ac:dyDescent="0.25">
      <c r="A581" s="55" t="s">
        <v>380</v>
      </c>
      <c r="B581" s="15" t="s">
        <v>47</v>
      </c>
      <c r="C581" s="15"/>
      <c r="D581" s="15"/>
      <c r="E581" s="15"/>
      <c r="F581" s="15">
        <v>2.8</v>
      </c>
      <c r="G581" s="15">
        <v>0.7</v>
      </c>
      <c r="H581" s="15">
        <v>0.1787</v>
      </c>
      <c r="I581" s="15">
        <v>2.8</v>
      </c>
      <c r="J581" s="15">
        <v>0.45</v>
      </c>
      <c r="K581" s="15">
        <v>2.8</v>
      </c>
      <c r="L581" s="15">
        <v>0.9</v>
      </c>
      <c r="M581" s="15">
        <v>2.8</v>
      </c>
      <c r="N581" s="15">
        <v>0.9</v>
      </c>
      <c r="O581" s="15">
        <v>2.8</v>
      </c>
      <c r="P581" s="15">
        <v>0.9</v>
      </c>
      <c r="Q581" s="15">
        <v>2.8</v>
      </c>
      <c r="R581" s="15">
        <v>0.45</v>
      </c>
      <c r="S581" s="15">
        <v>2.8</v>
      </c>
      <c r="T581" s="15">
        <v>0.7</v>
      </c>
      <c r="U581" s="15">
        <f t="shared" ref="U581" si="67">H581</f>
        <v>0.1787</v>
      </c>
      <c r="V581" s="15">
        <f>AVERAGE(F583,I581,K581,M581,O581,Q581,S581)</f>
        <v>2.8000000000000003</v>
      </c>
      <c r="W581" s="15">
        <f t="shared" ref="W581" si="68">SUM(G581,J581,L581,N581,P581,R581,T581)</f>
        <v>5</v>
      </c>
      <c r="X581" s="15">
        <f>$D$546</f>
        <v>0.15</v>
      </c>
      <c r="Y581" s="15">
        <f>+ROUND((F583*H581)+(K581*L581*$D$546)+(O581*P581*$D$546)+(S581*U581),2)</f>
        <v>1.76</v>
      </c>
      <c r="Z581" s="15">
        <f>ROUND((I581*J581*X581)+(M581*N581*X581)+(Q581*R581*X581),2)</f>
        <v>0.76</v>
      </c>
    </row>
    <row r="582" spans="1:26" x14ac:dyDescent="0.25">
      <c r="A582" s="55"/>
      <c r="B582" s="15" t="s">
        <v>48</v>
      </c>
      <c r="C582" s="15">
        <v>5</v>
      </c>
      <c r="D582" s="15">
        <v>0.2</v>
      </c>
      <c r="E582" s="15">
        <v>0.25</v>
      </c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>
        <f>+D582</f>
        <v>0.2</v>
      </c>
      <c r="W582" s="15">
        <f t="shared" ref="W582" si="69">+C582</f>
        <v>5</v>
      </c>
      <c r="X582" s="15">
        <f>+E582</f>
        <v>0.25</v>
      </c>
      <c r="Y582" s="15">
        <f>ROUND((V582*W582*X582),2)</f>
        <v>0.25</v>
      </c>
      <c r="Z582" s="15"/>
    </row>
    <row r="583" spans="1:26" x14ac:dyDescent="0.25">
      <c r="A583" s="55" t="s">
        <v>381</v>
      </c>
      <c r="B583" s="15" t="s">
        <v>49</v>
      </c>
      <c r="C583" s="15"/>
      <c r="D583" s="15"/>
      <c r="E583" s="15"/>
      <c r="F583" s="15">
        <v>2.8</v>
      </c>
      <c r="G583" s="15">
        <v>0.7</v>
      </c>
      <c r="H583" s="15">
        <v>0.1787</v>
      </c>
      <c r="I583" s="15">
        <v>2.8</v>
      </c>
      <c r="J583" s="15">
        <v>0.45</v>
      </c>
      <c r="K583" s="15">
        <v>2.8</v>
      </c>
      <c r="L583" s="15">
        <v>0.9</v>
      </c>
      <c r="M583" s="15">
        <v>2.8</v>
      </c>
      <c r="N583" s="15">
        <v>0.9</v>
      </c>
      <c r="O583" s="15">
        <v>2.8</v>
      </c>
      <c r="P583" s="15">
        <v>0.9</v>
      </c>
      <c r="Q583" s="15">
        <v>2.8</v>
      </c>
      <c r="R583" s="15">
        <v>0.45</v>
      </c>
      <c r="S583" s="15">
        <v>2.8</v>
      </c>
      <c r="T583" s="15">
        <v>0.7</v>
      </c>
      <c r="U583" s="15">
        <f t="shared" ref="U583" si="70">H583</f>
        <v>0.1787</v>
      </c>
      <c r="V583" s="15">
        <f>AVERAGE(F585,I583,K583,M583,O583,Q583,S583)</f>
        <v>2.8000000000000003</v>
      </c>
      <c r="W583" s="15">
        <f t="shared" ref="W583" si="71">SUM(G583,J583,L583,N583,P583,R583,T583)</f>
        <v>5</v>
      </c>
      <c r="X583" s="15">
        <f>$D$546</f>
        <v>0.15</v>
      </c>
      <c r="Y583" s="15">
        <f>+ROUND((F585*H583)+(K583*L583*$D$546)+(O583*P583*$D$546)+(S583*U583),2)</f>
        <v>1.76</v>
      </c>
      <c r="Z583" s="15">
        <f>ROUND((I583*J583*X583)+(M583*N583*X583)+(Q583*R583*X583),2)</f>
        <v>0.76</v>
      </c>
    </row>
    <row r="584" spans="1:26" x14ac:dyDescent="0.25">
      <c r="A584" s="55"/>
      <c r="B584" s="15" t="s">
        <v>50</v>
      </c>
      <c r="C584" s="15">
        <v>5</v>
      </c>
      <c r="D584" s="15">
        <v>0.2</v>
      </c>
      <c r="E584" s="15">
        <v>0.25</v>
      </c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>
        <f>+D584</f>
        <v>0.2</v>
      </c>
      <c r="W584" s="15">
        <f t="shared" ref="W584" si="72">+C584</f>
        <v>5</v>
      </c>
      <c r="X584" s="15">
        <f>+E584</f>
        <v>0.25</v>
      </c>
      <c r="Y584" s="15">
        <f>ROUND((V584*W584*X584),2)</f>
        <v>0.25</v>
      </c>
      <c r="Z584" s="15"/>
    </row>
    <row r="585" spans="1:26" x14ac:dyDescent="0.25">
      <c r="A585" s="55" t="s">
        <v>382</v>
      </c>
      <c r="B585" s="15" t="s">
        <v>51</v>
      </c>
      <c r="C585" s="15"/>
      <c r="D585" s="15"/>
      <c r="E585" s="15"/>
      <c r="F585" s="15">
        <v>2.8</v>
      </c>
      <c r="G585" s="15">
        <v>0.7</v>
      </c>
      <c r="H585" s="15">
        <v>0.1787</v>
      </c>
      <c r="I585" s="15">
        <v>2.8</v>
      </c>
      <c r="J585" s="15">
        <v>0.45</v>
      </c>
      <c r="K585" s="15">
        <v>2.8</v>
      </c>
      <c r="L585" s="15">
        <v>0.9</v>
      </c>
      <c r="M585" s="15">
        <v>2.8</v>
      </c>
      <c r="N585" s="15">
        <v>0.9</v>
      </c>
      <c r="O585" s="15">
        <v>2.8</v>
      </c>
      <c r="P585" s="15">
        <v>0.9</v>
      </c>
      <c r="Q585" s="15">
        <v>2.8</v>
      </c>
      <c r="R585" s="15">
        <v>0.45</v>
      </c>
      <c r="S585" s="15">
        <v>2.8</v>
      </c>
      <c r="T585" s="15">
        <v>0.7</v>
      </c>
      <c r="U585" s="15">
        <f t="shared" ref="U585" si="73">H585</f>
        <v>0.1787</v>
      </c>
      <c r="V585" s="15">
        <f>AVERAGE(F587,I585,K585,M585,O585,Q585,S585)</f>
        <v>2.8000000000000003</v>
      </c>
      <c r="W585" s="15">
        <f t="shared" ref="W585" si="74">SUM(G585,J585,L585,N585,P585,R585,T585)</f>
        <v>5</v>
      </c>
      <c r="X585" s="15">
        <f>$D$546</f>
        <v>0.15</v>
      </c>
      <c r="Y585" s="15">
        <f>+ROUND((F587*H585)+(K585*L585*$D$546)+(O585*P585*$D$546)+(S585*U585),2)</f>
        <v>1.76</v>
      </c>
      <c r="Z585" s="15">
        <f>ROUND((I585*J585*X585)+(M585*N585*X585)+(Q585*R585*X585),2)</f>
        <v>0.76</v>
      </c>
    </row>
    <row r="586" spans="1:26" x14ac:dyDescent="0.25">
      <c r="A586" s="55"/>
      <c r="B586" s="15" t="s">
        <v>52</v>
      </c>
      <c r="C586" s="15">
        <v>5</v>
      </c>
      <c r="D586" s="15">
        <v>0.2</v>
      </c>
      <c r="E586" s="15">
        <v>0.25</v>
      </c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>
        <f>+D586</f>
        <v>0.2</v>
      </c>
      <c r="W586" s="15">
        <f t="shared" ref="W586" si="75">+C586</f>
        <v>5</v>
      </c>
      <c r="X586" s="15">
        <f>+E586</f>
        <v>0.25</v>
      </c>
      <c r="Y586" s="15">
        <f>ROUND((V586*W586*X586),2)</f>
        <v>0.25</v>
      </c>
      <c r="Z586" s="15"/>
    </row>
    <row r="587" spans="1:26" x14ac:dyDescent="0.25">
      <c r="A587" s="55" t="s">
        <v>383</v>
      </c>
      <c r="B587" s="15" t="s">
        <v>53</v>
      </c>
      <c r="C587" s="15"/>
      <c r="D587" s="15"/>
      <c r="E587" s="15"/>
      <c r="F587" s="15">
        <v>2.8</v>
      </c>
      <c r="G587" s="15">
        <v>0.7</v>
      </c>
      <c r="H587" s="15">
        <v>0.1787</v>
      </c>
      <c r="I587" s="15">
        <v>2.8</v>
      </c>
      <c r="J587" s="15">
        <v>0.45</v>
      </c>
      <c r="K587" s="15">
        <v>2.8</v>
      </c>
      <c r="L587" s="15">
        <v>0.9</v>
      </c>
      <c r="M587" s="15">
        <v>2.8</v>
      </c>
      <c r="N587" s="15">
        <v>0.9</v>
      </c>
      <c r="O587" s="15">
        <v>2.8</v>
      </c>
      <c r="P587" s="15">
        <v>0.9</v>
      </c>
      <c r="Q587" s="15">
        <v>2.8</v>
      </c>
      <c r="R587" s="15">
        <v>0.45</v>
      </c>
      <c r="S587" s="15">
        <v>2.8</v>
      </c>
      <c r="T587" s="15">
        <v>0.7</v>
      </c>
      <c r="U587" s="15">
        <f t="shared" ref="U587" si="76">H587</f>
        <v>0.1787</v>
      </c>
      <c r="V587" s="15">
        <f>AVERAGE(F587,I587,K587,M587,O587,Q587,S587)</f>
        <v>2.8000000000000003</v>
      </c>
      <c r="W587" s="15">
        <f t="shared" ref="W587" si="77">SUM(G587,J587,L587,N587,P587,R587,T587)</f>
        <v>5</v>
      </c>
      <c r="X587" s="15">
        <f>$D$546</f>
        <v>0.15</v>
      </c>
      <c r="Y587" s="15">
        <f>+ROUND((F587*H587)+(K587*L587*$D$546)+(O587*P587*$D$546)+(S587*U587),2)</f>
        <v>1.76</v>
      </c>
      <c r="Z587" s="15">
        <f>ROUND((I587*J587*X587)+(M587*N587*X587)+(Q587*R587*X587),2)</f>
        <v>0.76</v>
      </c>
    </row>
    <row r="588" spans="1:26" x14ac:dyDescent="0.25">
      <c r="A588" s="55"/>
      <c r="B588" s="15" t="s">
        <v>54</v>
      </c>
      <c r="C588" s="15">
        <v>5</v>
      </c>
      <c r="D588" s="15">
        <v>0.2</v>
      </c>
      <c r="E588" s="15">
        <v>0.25</v>
      </c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>
        <f>+D588</f>
        <v>0.2</v>
      </c>
      <c r="W588" s="15">
        <f t="shared" ref="W588" si="78">+C588</f>
        <v>5</v>
      </c>
      <c r="X588" s="15">
        <f>+E588</f>
        <v>0.25</v>
      </c>
      <c r="Y588" s="15">
        <f>ROUND((V588*W588*X588),2)</f>
        <v>0.25</v>
      </c>
      <c r="Z588" s="15"/>
    </row>
    <row r="589" spans="1:26" x14ac:dyDescent="0.25">
      <c r="A589" s="55" t="s">
        <v>384</v>
      </c>
      <c r="B589" s="15" t="s">
        <v>55</v>
      </c>
      <c r="C589" s="15"/>
      <c r="D589" s="15"/>
      <c r="E589" s="15"/>
      <c r="F589" s="15">
        <v>2.8</v>
      </c>
      <c r="G589" s="15">
        <v>0.7</v>
      </c>
      <c r="H589" s="15">
        <v>0.1787</v>
      </c>
      <c r="I589" s="15">
        <v>2.8</v>
      </c>
      <c r="J589" s="15">
        <v>0.45</v>
      </c>
      <c r="K589" s="15">
        <v>2.8</v>
      </c>
      <c r="L589" s="15">
        <v>0.9</v>
      </c>
      <c r="M589" s="15">
        <v>2.8</v>
      </c>
      <c r="N589" s="15">
        <v>0.9</v>
      </c>
      <c r="O589" s="15">
        <v>2.8</v>
      </c>
      <c r="P589" s="15">
        <v>0.9</v>
      </c>
      <c r="Q589" s="15">
        <v>2.8</v>
      </c>
      <c r="R589" s="15">
        <v>0.45</v>
      </c>
      <c r="S589" s="15">
        <v>2.8</v>
      </c>
      <c r="T589" s="15">
        <v>0.7</v>
      </c>
      <c r="U589" s="15">
        <f t="shared" ref="U589" si="79">H589</f>
        <v>0.1787</v>
      </c>
      <c r="V589" s="15">
        <f>AVERAGE(F589,I589,K589,M589,O589,Q589,S589)</f>
        <v>2.8000000000000003</v>
      </c>
      <c r="W589" s="15">
        <f t="shared" ref="W589" si="80">SUM(G589,J589,L589,N589,P589,R589,T589)</f>
        <v>5</v>
      </c>
      <c r="X589" s="15">
        <f>$D$546</f>
        <v>0.15</v>
      </c>
      <c r="Y589" s="15">
        <f>+ROUND((F589*H589)+(K589*L589*$D$546)+(O589*P589*$D$546)+(S589*U589),2)</f>
        <v>1.76</v>
      </c>
      <c r="Z589" s="15">
        <f>ROUND((I589*J589*X589)+(M589*N589*X589)+(Q589*R589*X589),2)</f>
        <v>0.76</v>
      </c>
    </row>
    <row r="590" spans="1:26" x14ac:dyDescent="0.25">
      <c r="A590" s="55"/>
      <c r="B590" s="15" t="s">
        <v>56</v>
      </c>
      <c r="C590" s="15">
        <v>5</v>
      </c>
      <c r="D590" s="15">
        <v>0.2</v>
      </c>
      <c r="E590" s="15">
        <v>0.25</v>
      </c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>
        <f>+D590</f>
        <v>0.2</v>
      </c>
      <c r="W590" s="15">
        <f t="shared" ref="W590" si="81">+C590</f>
        <v>5</v>
      </c>
      <c r="X590" s="15">
        <f>+E590</f>
        <v>0.25</v>
      </c>
      <c r="Y590" s="15">
        <f>ROUND((V590*W590*X590),2)</f>
        <v>0.25</v>
      </c>
      <c r="Z590" s="15"/>
    </row>
    <row r="591" spans="1:26" x14ac:dyDescent="0.25">
      <c r="A591" s="55" t="s">
        <v>385</v>
      </c>
      <c r="B591" s="15" t="s">
        <v>57</v>
      </c>
      <c r="C591" s="15"/>
      <c r="D591" s="15"/>
      <c r="E591" s="15"/>
      <c r="F591" s="15">
        <v>2.8</v>
      </c>
      <c r="G591" s="15">
        <v>0.7</v>
      </c>
      <c r="H591" s="15">
        <v>0.1787</v>
      </c>
      <c r="I591" s="15">
        <v>2.8</v>
      </c>
      <c r="J591" s="15">
        <v>0.45</v>
      </c>
      <c r="K591" s="15">
        <v>2.8</v>
      </c>
      <c r="L591" s="15">
        <v>0.9</v>
      </c>
      <c r="M591" s="15">
        <v>2.8</v>
      </c>
      <c r="N591" s="15">
        <v>0.9</v>
      </c>
      <c r="O591" s="15">
        <v>2.8</v>
      </c>
      <c r="P591" s="15">
        <v>0.9</v>
      </c>
      <c r="Q591" s="15">
        <v>2.8</v>
      </c>
      <c r="R591" s="15">
        <v>0.45</v>
      </c>
      <c r="S591" s="15">
        <v>2.8</v>
      </c>
      <c r="T591" s="15">
        <v>0.7</v>
      </c>
      <c r="U591" s="15">
        <f t="shared" ref="U591" si="82">H591</f>
        <v>0.1787</v>
      </c>
      <c r="V591" s="15">
        <f>AVERAGE(F591,I591,K591,M591,O591,Q591,S591)</f>
        <v>2.8000000000000003</v>
      </c>
      <c r="W591" s="15">
        <f t="shared" ref="W591" si="83">SUM(G591,J591,L591,N591,P591,R591,T591)</f>
        <v>5</v>
      </c>
      <c r="X591" s="15">
        <f>$D$546</f>
        <v>0.15</v>
      </c>
      <c r="Y591" s="15">
        <f>+ROUND((F591*H591)+(K591*L591*$D$546)+(O591*P591*$D$546)+(S591*U591),2)</f>
        <v>1.76</v>
      </c>
      <c r="Z591" s="15">
        <f>ROUND((I591*J591*X591)+(M591*N591*X591)+(Q591*R591*X591),2)</f>
        <v>0.76</v>
      </c>
    </row>
    <row r="592" spans="1:26" x14ac:dyDescent="0.25">
      <c r="A592" s="55"/>
      <c r="B592" s="15" t="s">
        <v>58</v>
      </c>
      <c r="C592" s="15">
        <v>5</v>
      </c>
      <c r="D592" s="15">
        <v>0.2</v>
      </c>
      <c r="E592" s="15">
        <v>0.25</v>
      </c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>
        <f>+D592</f>
        <v>0.2</v>
      </c>
      <c r="W592" s="15">
        <f t="shared" ref="W592" si="84">+C592</f>
        <v>5</v>
      </c>
      <c r="X592" s="15">
        <f>+E592</f>
        <v>0.25</v>
      </c>
      <c r="Y592" s="15">
        <f>ROUND((V592*W592*X592),2)</f>
        <v>0.25</v>
      </c>
      <c r="Z592" s="15"/>
    </row>
    <row r="593" spans="1:26" x14ac:dyDescent="0.25">
      <c r="A593" s="55" t="s">
        <v>386</v>
      </c>
      <c r="B593" s="15" t="s">
        <v>59</v>
      </c>
      <c r="C593" s="15"/>
      <c r="D593" s="15"/>
      <c r="E593" s="15"/>
      <c r="F593" s="15">
        <v>2.8</v>
      </c>
      <c r="G593" s="15">
        <v>0.7</v>
      </c>
      <c r="H593" s="15">
        <v>0.1787</v>
      </c>
      <c r="I593" s="15">
        <v>2.8</v>
      </c>
      <c r="J593" s="15">
        <v>0.45</v>
      </c>
      <c r="K593" s="15">
        <v>2.8</v>
      </c>
      <c r="L593" s="15">
        <v>0.9</v>
      </c>
      <c r="M593" s="15">
        <v>2.8</v>
      </c>
      <c r="N593" s="15">
        <v>0.9</v>
      </c>
      <c r="O593" s="15">
        <v>2.8</v>
      </c>
      <c r="P593" s="15">
        <v>0.9</v>
      </c>
      <c r="Q593" s="15">
        <v>2.8</v>
      </c>
      <c r="R593" s="15">
        <v>0.45</v>
      </c>
      <c r="S593" s="15">
        <v>2.8</v>
      </c>
      <c r="T593" s="15">
        <v>0.7</v>
      </c>
      <c r="U593" s="15">
        <f t="shared" ref="U593" si="85">H593</f>
        <v>0.1787</v>
      </c>
      <c r="V593" s="15">
        <f>AVERAGE(F593,I593,K593,M593,O593,Q593,S593)</f>
        <v>2.8000000000000003</v>
      </c>
      <c r="W593" s="15">
        <f t="shared" ref="W593" si="86">SUM(G593,J593,L593,N593,P593,R593,T593)</f>
        <v>5</v>
      </c>
      <c r="X593" s="15">
        <f>$D$546</f>
        <v>0.15</v>
      </c>
      <c r="Y593" s="15">
        <f>+ROUND((F593*H593)+(K593*L593*$D$546)+(O593*P593*$D$546)+(S593*U593),2)</f>
        <v>1.76</v>
      </c>
      <c r="Z593" s="15">
        <f>ROUND((I593*J593*X593)+(M593*N593*X593)+(Q593*R593*X593),2)</f>
        <v>0.76</v>
      </c>
    </row>
    <row r="594" spans="1:26" x14ac:dyDescent="0.25">
      <c r="A594" s="55"/>
      <c r="B594" s="15" t="s">
        <v>60</v>
      </c>
      <c r="C594" s="15">
        <v>5</v>
      </c>
      <c r="D594" s="15">
        <v>0.2</v>
      </c>
      <c r="E594" s="15">
        <v>0.25</v>
      </c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>
        <f>+D594</f>
        <v>0.2</v>
      </c>
      <c r="W594" s="15">
        <f t="shared" ref="W594" si="87">+C594</f>
        <v>5</v>
      </c>
      <c r="X594" s="15">
        <f>+E594</f>
        <v>0.25</v>
      </c>
      <c r="Y594" s="15">
        <f>ROUND((V594*W594*X594),2)</f>
        <v>0.25</v>
      </c>
      <c r="Z594" s="15"/>
    </row>
    <row r="595" spans="1:26" x14ac:dyDescent="0.25">
      <c r="A595" s="55" t="s">
        <v>387</v>
      </c>
      <c r="B595" s="15" t="s">
        <v>61</v>
      </c>
      <c r="C595" s="15"/>
      <c r="D595" s="15"/>
      <c r="E595" s="15"/>
      <c r="F595" s="15">
        <v>2.8</v>
      </c>
      <c r="G595" s="15">
        <v>0.7</v>
      </c>
      <c r="H595" s="15">
        <v>0.1787</v>
      </c>
      <c r="I595" s="15">
        <v>2.8</v>
      </c>
      <c r="J595" s="15">
        <v>0.45</v>
      </c>
      <c r="K595" s="15">
        <v>2.8</v>
      </c>
      <c r="L595" s="15">
        <v>0.9</v>
      </c>
      <c r="M595" s="15">
        <v>2.8</v>
      </c>
      <c r="N595" s="15">
        <v>0.9</v>
      </c>
      <c r="O595" s="15">
        <v>2.8</v>
      </c>
      <c r="P595" s="15">
        <v>0.9</v>
      </c>
      <c r="Q595" s="15">
        <v>2.8</v>
      </c>
      <c r="R595" s="15">
        <v>0.45</v>
      </c>
      <c r="S595" s="15">
        <v>2.8</v>
      </c>
      <c r="T595" s="15">
        <v>0.7</v>
      </c>
      <c r="U595" s="15">
        <f t="shared" ref="U595" si="88">H595</f>
        <v>0.1787</v>
      </c>
      <c r="V595" s="15">
        <f>AVERAGE(F595,I595,K595,M595,O595,Q595,S595)</f>
        <v>2.8000000000000003</v>
      </c>
      <c r="W595" s="15">
        <f t="shared" ref="W595" si="89">SUM(G595,J595,L595,N595,P595,R595,T595)</f>
        <v>5</v>
      </c>
      <c r="X595" s="15">
        <f>$D$546</f>
        <v>0.15</v>
      </c>
      <c r="Y595" s="15">
        <f>+ROUND((F595*H595)+(K595*L595*$D$546)+(O595*P595*$D$546)+(S595*U595),2)</f>
        <v>1.76</v>
      </c>
      <c r="Z595" s="15">
        <f>ROUND((I595*J595*X595)+(M595*N595*X595)+(Q595*R595*X595),2)</f>
        <v>0.76</v>
      </c>
    </row>
    <row r="596" spans="1:26" x14ac:dyDescent="0.25">
      <c r="A596" s="55"/>
      <c r="B596" s="15" t="s">
        <v>62</v>
      </c>
      <c r="C596" s="15">
        <v>5</v>
      </c>
      <c r="D596" s="15">
        <v>0.2</v>
      </c>
      <c r="E596" s="15">
        <v>0.25</v>
      </c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>
        <f>+D596</f>
        <v>0.2</v>
      </c>
      <c r="W596" s="15">
        <f t="shared" ref="W596" si="90">+C596</f>
        <v>5</v>
      </c>
      <c r="X596" s="15">
        <f>+E596</f>
        <v>0.25</v>
      </c>
      <c r="Y596" s="15">
        <f>ROUND((V596*W596*X596),2)</f>
        <v>0.25</v>
      </c>
      <c r="Z596" s="15"/>
    </row>
    <row r="597" spans="1:26" x14ac:dyDescent="0.25">
      <c r="A597" s="55" t="s">
        <v>388</v>
      </c>
      <c r="B597" s="15" t="s">
        <v>63</v>
      </c>
      <c r="C597" s="15"/>
      <c r="D597" s="15"/>
      <c r="E597" s="15"/>
      <c r="F597" s="15">
        <v>2.8</v>
      </c>
      <c r="G597" s="15">
        <v>0.7</v>
      </c>
      <c r="H597" s="15">
        <v>0.1787</v>
      </c>
      <c r="I597" s="15">
        <v>2.8</v>
      </c>
      <c r="J597" s="15">
        <v>0.45</v>
      </c>
      <c r="K597" s="15">
        <v>2.8</v>
      </c>
      <c r="L597" s="15">
        <v>0.9</v>
      </c>
      <c r="M597" s="15">
        <v>2.8</v>
      </c>
      <c r="N597" s="15">
        <v>0.9</v>
      </c>
      <c r="O597" s="15">
        <v>2.8</v>
      </c>
      <c r="P597" s="15">
        <v>0.9</v>
      </c>
      <c r="Q597" s="15">
        <v>2.8</v>
      </c>
      <c r="R597" s="15">
        <v>0.45</v>
      </c>
      <c r="S597" s="15">
        <v>2.8</v>
      </c>
      <c r="T597" s="15">
        <v>0.7</v>
      </c>
      <c r="U597" s="15">
        <f t="shared" ref="U597" si="91">H597</f>
        <v>0.1787</v>
      </c>
      <c r="V597" s="15">
        <f>AVERAGE(F597,I597,K597,M597,O597,Q597,S597)</f>
        <v>2.8000000000000003</v>
      </c>
      <c r="W597" s="15">
        <f t="shared" ref="W597" si="92">SUM(G597,J597,L597,N597,P597,R597,T597)</f>
        <v>5</v>
      </c>
      <c r="X597" s="15">
        <f>$D$546</f>
        <v>0.15</v>
      </c>
      <c r="Y597" s="15">
        <f>+ROUND((F597*H597)+(K597*L597*$D$546)+(O597*P597*$D$546)+(S597*U597),2)</f>
        <v>1.76</v>
      </c>
      <c r="Z597" s="15">
        <f>ROUND((I597*J597*X597)+(M597*N597*X597)+(Q597*R597*X597),2)</f>
        <v>0.76</v>
      </c>
    </row>
    <row r="598" spans="1:26" x14ac:dyDescent="0.25">
      <c r="A598" s="55"/>
      <c r="B598" s="15" t="s">
        <v>64</v>
      </c>
      <c r="C598" s="15">
        <v>5</v>
      </c>
      <c r="D598" s="15">
        <v>0.2</v>
      </c>
      <c r="E598" s="15">
        <v>0.25</v>
      </c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>
        <f>+D598</f>
        <v>0.2</v>
      </c>
      <c r="W598" s="15">
        <f t="shared" ref="W598" si="93">+C598</f>
        <v>5</v>
      </c>
      <c r="X598" s="15">
        <f>+E598</f>
        <v>0.25</v>
      </c>
      <c r="Y598" s="15">
        <f>ROUND((V598*W598*X598),2)</f>
        <v>0.25</v>
      </c>
      <c r="Z598" s="15"/>
    </row>
    <row r="599" spans="1:26" x14ac:dyDescent="0.25">
      <c r="A599" s="55" t="s">
        <v>389</v>
      </c>
      <c r="B599" s="15" t="str">
        <f>A599</f>
        <v>MODULO 24</v>
      </c>
      <c r="C599" s="15"/>
      <c r="D599" s="15"/>
      <c r="E599" s="15"/>
      <c r="F599" s="15">
        <v>2.8</v>
      </c>
      <c r="G599" s="15">
        <v>0.7</v>
      </c>
      <c r="H599" s="15">
        <v>0.1787</v>
      </c>
      <c r="I599" s="15">
        <v>2.8</v>
      </c>
      <c r="J599" s="15">
        <v>0.45</v>
      </c>
      <c r="K599" s="15">
        <v>2.8</v>
      </c>
      <c r="L599" s="15">
        <v>0.9</v>
      </c>
      <c r="M599" s="15">
        <v>2.8</v>
      </c>
      <c r="N599" s="15">
        <v>0.9</v>
      </c>
      <c r="O599" s="15">
        <v>2.8</v>
      </c>
      <c r="P599" s="15">
        <v>0.9</v>
      </c>
      <c r="Q599" s="15">
        <v>2.8</v>
      </c>
      <c r="R599" s="15">
        <v>0.45</v>
      </c>
      <c r="S599" s="15">
        <v>2.8</v>
      </c>
      <c r="T599" s="15">
        <v>0.7</v>
      </c>
      <c r="U599" s="15">
        <f t="shared" ref="U599" si="94">H599</f>
        <v>0.1787</v>
      </c>
      <c r="V599" s="15">
        <f>AVERAGE(F599,I599,K599,M599,O599,Q599,S599)</f>
        <v>2.8000000000000003</v>
      </c>
      <c r="W599" s="15">
        <f t="shared" ref="W599" si="95">SUM(G599,J599,L599,N599,P599,R599,T599)</f>
        <v>5</v>
      </c>
      <c r="X599" s="15">
        <f>$D$546</f>
        <v>0.15</v>
      </c>
      <c r="Y599" s="15">
        <f>+ROUND((F599*H599)+(K599*L599*$D$546)+(O599*P599*$D$546)+(S599*U599),2)</f>
        <v>1.76</v>
      </c>
      <c r="Z599" s="15">
        <f>ROUND((I599*J599*X599)+(M599*N599*X599)+(Q599*R599*X599),2)</f>
        <v>0.76</v>
      </c>
    </row>
    <row r="600" spans="1:26" x14ac:dyDescent="0.25">
      <c r="A600" s="55"/>
      <c r="B600" s="15" t="s">
        <v>66</v>
      </c>
      <c r="C600" s="15">
        <v>5</v>
      </c>
      <c r="D600" s="15">
        <v>0.2</v>
      </c>
      <c r="E600" s="15">
        <v>0.25</v>
      </c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>
        <f>+D600</f>
        <v>0.2</v>
      </c>
      <c r="W600" s="15">
        <f t="shared" ref="W600" si="96">+C600</f>
        <v>5</v>
      </c>
      <c r="X600" s="15">
        <f>+E600</f>
        <v>0.25</v>
      </c>
      <c r="Y600" s="15">
        <f>ROUND((V600*W600*X600),2)</f>
        <v>0.25</v>
      </c>
      <c r="Z600" s="15"/>
    </row>
    <row r="601" spans="1:26" x14ac:dyDescent="0.25">
      <c r="A601" s="55" t="s">
        <v>390</v>
      </c>
      <c r="B601" s="15" t="s">
        <v>67</v>
      </c>
      <c r="C601" s="15"/>
      <c r="D601" s="15"/>
      <c r="E601" s="15"/>
      <c r="F601" s="15">
        <v>2.843</v>
      </c>
      <c r="G601" s="15">
        <v>0.7</v>
      </c>
      <c r="H601" s="15">
        <v>0.1787</v>
      </c>
      <c r="I601" s="15">
        <v>2.8</v>
      </c>
      <c r="J601" s="15">
        <v>0</v>
      </c>
      <c r="K601" s="15">
        <v>2.8</v>
      </c>
      <c r="L601" s="15">
        <f>1.8+(W602-5)</f>
        <v>2.3140000000000001</v>
      </c>
      <c r="M601" s="15">
        <v>2.8</v>
      </c>
      <c r="N601" s="15">
        <v>0</v>
      </c>
      <c r="O601" s="15">
        <v>2.8</v>
      </c>
      <c r="P601" s="15">
        <v>1.35</v>
      </c>
      <c r="Q601" s="15">
        <v>2.8</v>
      </c>
      <c r="R601" s="15">
        <v>0.45</v>
      </c>
      <c r="S601" s="15">
        <v>2.8</v>
      </c>
      <c r="T601" s="15">
        <v>0.7</v>
      </c>
      <c r="U601" s="15">
        <f t="shared" ref="U601" si="97">H601</f>
        <v>0.1787</v>
      </c>
      <c r="V601" s="15">
        <f>AVERAGE(F601,I601,K601,M601,O601,Q601,S601)</f>
        <v>2.806142857142857</v>
      </c>
      <c r="W601" s="15">
        <f t="shared" ref="W601" si="98">SUM(G601,J601,L601,N601,P601,R601,T601)</f>
        <v>5.5140000000000011</v>
      </c>
      <c r="X601" s="15">
        <f>$D$546</f>
        <v>0.15</v>
      </c>
      <c r="Y601" s="15">
        <f>+ROUND((F601*H601)+(K601*L601*$D$546)+(O601*P601*$D$546)+(S601*U601),2)</f>
        <v>2.5499999999999998</v>
      </c>
      <c r="Z601" s="15">
        <f>ROUND((I601*J601*X601)+(M601*N601*X601)+(Q601*R601*X601),2)</f>
        <v>0.19</v>
      </c>
    </row>
    <row r="602" spans="1:26" x14ac:dyDescent="0.25">
      <c r="A602" s="55"/>
      <c r="B602" s="15" t="s">
        <v>68</v>
      </c>
      <c r="C602" s="15">
        <v>5.5140000000000002</v>
      </c>
      <c r="D602" s="15">
        <v>0.2</v>
      </c>
      <c r="E602" s="15">
        <v>0.25</v>
      </c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>
        <f>+D602</f>
        <v>0.2</v>
      </c>
      <c r="W602" s="15">
        <f t="shared" ref="W602" si="99">+C602</f>
        <v>5.5140000000000002</v>
      </c>
      <c r="X602" s="15">
        <f>+E602</f>
        <v>0.25</v>
      </c>
      <c r="Y602" s="15">
        <f>ROUND((V602*W602*X602),2)</f>
        <v>0.28000000000000003</v>
      </c>
      <c r="Z602" s="15"/>
    </row>
    <row r="603" spans="1:26" x14ac:dyDescent="0.25">
      <c r="A603" s="55" t="s">
        <v>391</v>
      </c>
      <c r="B603" s="15" t="s">
        <v>69</v>
      </c>
      <c r="C603" s="15"/>
      <c r="D603" s="15"/>
      <c r="E603" s="15"/>
      <c r="F603" s="15">
        <v>2.86</v>
      </c>
      <c r="G603" s="15">
        <v>0.7</v>
      </c>
      <c r="H603" s="15">
        <v>0.1787</v>
      </c>
      <c r="I603" s="15">
        <v>2.8</v>
      </c>
      <c r="J603" s="15">
        <v>0</v>
      </c>
      <c r="K603" s="15">
        <v>2.8</v>
      </c>
      <c r="L603" s="15">
        <f t="shared" ref="L603" si="100">1.8+(W604-5)</f>
        <v>2.9109999999999996</v>
      </c>
      <c r="M603" s="15">
        <v>2.8</v>
      </c>
      <c r="N603" s="15">
        <v>0</v>
      </c>
      <c r="O603" s="15">
        <v>2.8</v>
      </c>
      <c r="P603" s="15">
        <v>1.35</v>
      </c>
      <c r="Q603" s="15">
        <v>2.8</v>
      </c>
      <c r="R603" s="15">
        <v>0.45</v>
      </c>
      <c r="S603" s="15">
        <v>2.7759999999999998</v>
      </c>
      <c r="T603" s="15">
        <v>0.7</v>
      </c>
      <c r="U603" s="15">
        <f t="shared" ref="U603" si="101">H603</f>
        <v>0.1787</v>
      </c>
      <c r="V603" s="15">
        <f>AVERAGE(F603,I603,K603,M603,O603,Q603,S603)</f>
        <v>2.8051428571428576</v>
      </c>
      <c r="W603" s="15">
        <f t="shared" ref="W603" si="102">SUM(G603,J603,L603,N603,P603,R603,T603)</f>
        <v>6.1110000000000007</v>
      </c>
      <c r="X603" s="15">
        <f>$D$546</f>
        <v>0.15</v>
      </c>
      <c r="Y603" s="15">
        <f>+ROUND((F603*H603)+(K603*L603*$D$546)+(O603*P603*$D$546)+(S603*U603),2)</f>
        <v>2.8</v>
      </c>
      <c r="Z603" s="15">
        <f>ROUND((I603*J603*X603)+(M603*N603*X603)+(Q603*R603*X603),2)</f>
        <v>0.19</v>
      </c>
    </row>
    <row r="604" spans="1:26" x14ac:dyDescent="0.25">
      <c r="A604" s="55"/>
      <c r="B604" s="15" t="s">
        <v>70</v>
      </c>
      <c r="C604" s="15">
        <v>6.1109999999999998</v>
      </c>
      <c r="D604" s="15">
        <v>0.2</v>
      </c>
      <c r="E604" s="15">
        <v>0.25</v>
      </c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>
        <f>+D604</f>
        <v>0.2</v>
      </c>
      <c r="W604" s="15">
        <f t="shared" ref="W604" si="103">+C604</f>
        <v>6.1109999999999998</v>
      </c>
      <c r="X604" s="15">
        <f>+E604</f>
        <v>0.25</v>
      </c>
      <c r="Y604" s="15">
        <f>ROUND((V604*W604*X604),2)</f>
        <v>0.31</v>
      </c>
      <c r="Z604" s="15"/>
    </row>
    <row r="605" spans="1:26" x14ac:dyDescent="0.25">
      <c r="A605" s="55" t="s">
        <v>393</v>
      </c>
      <c r="B605" s="15" t="s">
        <v>71</v>
      </c>
      <c r="C605" s="15"/>
      <c r="D605" s="15"/>
      <c r="E605" s="15"/>
      <c r="F605" s="15">
        <v>2.863</v>
      </c>
      <c r="G605" s="15">
        <v>0.7</v>
      </c>
      <c r="H605" s="15">
        <v>0.1787</v>
      </c>
      <c r="I605" s="15">
        <v>2.8</v>
      </c>
      <c r="J605" s="15">
        <v>0</v>
      </c>
      <c r="K605" s="15">
        <v>2.8</v>
      </c>
      <c r="L605" s="15">
        <f t="shared" ref="L605" si="104">1.8+(W606-5)</f>
        <v>3.5107999999999997</v>
      </c>
      <c r="M605" s="15">
        <v>2.8</v>
      </c>
      <c r="N605" s="15">
        <v>0</v>
      </c>
      <c r="O605" s="15">
        <v>2.8</v>
      </c>
      <c r="P605" s="15">
        <v>1.35</v>
      </c>
      <c r="Q605" s="15">
        <v>2.8</v>
      </c>
      <c r="R605" s="15">
        <v>0.45</v>
      </c>
      <c r="S605" s="15">
        <v>2.8</v>
      </c>
      <c r="T605" s="15">
        <v>0.7</v>
      </c>
      <c r="U605" s="15">
        <f t="shared" ref="U605" si="105">H605</f>
        <v>0.1787</v>
      </c>
      <c r="V605" s="15">
        <f>AVERAGE(F605,I605,K605,M605,O605,Q605,S605)</f>
        <v>2.8090000000000006</v>
      </c>
      <c r="W605" s="15">
        <f t="shared" ref="W605" si="106">SUM(G605,J605,L605,N605,P605,R605,T605)</f>
        <v>6.7108000000000008</v>
      </c>
      <c r="X605" s="15">
        <f>$D$546</f>
        <v>0.15</v>
      </c>
      <c r="Y605" s="15">
        <f>+ROUND((F605*H605)+(K605*L605*$D$546)+(O605*P605*$D$546)+(S605*U605),2)</f>
        <v>3.05</v>
      </c>
      <c r="Z605" s="15">
        <f>ROUND((I605*J605*X605)+(M605*N605*X605)+(Q605*R605*X605),2)</f>
        <v>0.19</v>
      </c>
    </row>
    <row r="606" spans="1:26" x14ac:dyDescent="0.25">
      <c r="A606" s="55"/>
      <c r="B606" s="15" t="s">
        <v>72</v>
      </c>
      <c r="C606" s="15">
        <v>6.7107999999999999</v>
      </c>
      <c r="D606" s="15">
        <v>0.2</v>
      </c>
      <c r="E606" s="15">
        <v>0.25</v>
      </c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>
        <f>+D606</f>
        <v>0.2</v>
      </c>
      <c r="W606" s="15">
        <f t="shared" ref="W606" si="107">+C606</f>
        <v>6.7107999999999999</v>
      </c>
      <c r="X606" s="15">
        <f>+E606</f>
        <v>0.25</v>
      </c>
      <c r="Y606" s="15">
        <f>ROUND((V606*W606*X606),2)</f>
        <v>0.34</v>
      </c>
      <c r="Z606" s="15"/>
    </row>
    <row r="607" spans="1:26" x14ac:dyDescent="0.25">
      <c r="A607" s="55" t="s">
        <v>394</v>
      </c>
      <c r="B607" s="15" t="s">
        <v>73</v>
      </c>
      <c r="C607" s="15"/>
      <c r="D607" s="15"/>
      <c r="E607" s="15"/>
      <c r="F607" s="15">
        <v>1.8129999999999999</v>
      </c>
      <c r="G607" s="15">
        <v>0.7</v>
      </c>
      <c r="H607" s="15">
        <v>0.1787</v>
      </c>
      <c r="I607" s="15">
        <v>2.8</v>
      </c>
      <c r="J607" s="15">
        <v>0</v>
      </c>
      <c r="K607" s="15">
        <v>2.8</v>
      </c>
      <c r="L607" s="15">
        <f t="shared" ref="L607" si="108">1.8+(W608-5)</f>
        <v>3.5999999999999996</v>
      </c>
      <c r="M607" s="15">
        <v>2.8</v>
      </c>
      <c r="N607" s="15">
        <v>0</v>
      </c>
      <c r="O607" s="15">
        <v>2.8</v>
      </c>
      <c r="P607" s="15">
        <v>1.35</v>
      </c>
      <c r="Q607" s="15">
        <v>2.8</v>
      </c>
      <c r="R607" s="15">
        <v>0.45</v>
      </c>
      <c r="S607" s="15">
        <v>3.3380000000000001</v>
      </c>
      <c r="T607" s="15">
        <v>0.7</v>
      </c>
      <c r="U607" s="15">
        <f t="shared" ref="U607" si="109">H607</f>
        <v>0.1787</v>
      </c>
      <c r="V607" s="15">
        <f>AVERAGE(F607,I607,K607,M607,O607,Q607,S607)</f>
        <v>2.7358571428571428</v>
      </c>
      <c r="W607" s="15">
        <f t="shared" ref="W607" si="110">SUM(G607,J607,L607,N607,P607,R607,T607)</f>
        <v>6.8000000000000007</v>
      </c>
      <c r="X607" s="15">
        <f>$D$546</f>
        <v>0.15</v>
      </c>
      <c r="Y607" s="15">
        <f>+ROUND((F607*H607)+(K607*L607*$D$546)+(O607*P607*$D$546)+(S607*U607),2)</f>
        <v>3</v>
      </c>
      <c r="Z607" s="15">
        <f>ROUND((I607*J607*X607)+(M607*N607*X607)+(Q607*R607*X607),2)</f>
        <v>0.19</v>
      </c>
    </row>
    <row r="608" spans="1:26" x14ac:dyDescent="0.25">
      <c r="A608" s="55"/>
      <c r="B608" s="15" t="s">
        <v>74</v>
      </c>
      <c r="C608" s="15">
        <v>6.8</v>
      </c>
      <c r="D608" s="15">
        <v>0.2</v>
      </c>
      <c r="E608" s="15">
        <v>0.25</v>
      </c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>
        <f>+D608</f>
        <v>0.2</v>
      </c>
      <c r="W608" s="15">
        <f t="shared" ref="W608" si="111">+C608</f>
        <v>6.8</v>
      </c>
      <c r="X608" s="15">
        <f>+E608</f>
        <v>0.25</v>
      </c>
      <c r="Y608" s="15">
        <f>ROUND((V608*W608*X608),2)</f>
        <v>0.34</v>
      </c>
      <c r="Z608" s="15"/>
    </row>
    <row r="609" spans="1:26" x14ac:dyDescent="0.25">
      <c r="A609" s="55" t="s">
        <v>395</v>
      </c>
      <c r="B609" s="15" t="s">
        <v>75</v>
      </c>
      <c r="C609" s="15"/>
      <c r="D609" s="15"/>
      <c r="E609" s="15"/>
      <c r="F609" s="15">
        <v>1.623</v>
      </c>
      <c r="G609" s="15">
        <v>0.7</v>
      </c>
      <c r="H609" s="15">
        <v>0.1787</v>
      </c>
      <c r="I609" s="15">
        <v>2.8</v>
      </c>
      <c r="J609" s="15">
        <v>0</v>
      </c>
      <c r="K609" s="15">
        <v>2.8</v>
      </c>
      <c r="L609" s="15">
        <f t="shared" ref="L609" si="112">1.8+(W610-5)</f>
        <v>3.5999999999999996</v>
      </c>
      <c r="M609" s="15">
        <v>2.8</v>
      </c>
      <c r="N609" s="15">
        <v>0</v>
      </c>
      <c r="O609" s="15">
        <v>2.8</v>
      </c>
      <c r="P609" s="15">
        <v>1.35</v>
      </c>
      <c r="Q609" s="15">
        <v>2.8</v>
      </c>
      <c r="R609" s="15">
        <v>0.45</v>
      </c>
      <c r="S609" s="15">
        <v>3.472</v>
      </c>
      <c r="T609" s="15">
        <v>0.7</v>
      </c>
      <c r="U609" s="15">
        <f t="shared" ref="U609" si="113">H609</f>
        <v>0.1787</v>
      </c>
      <c r="V609" s="15">
        <f>AVERAGE(F609,I609,K609,M609,O609,Q609,S609)</f>
        <v>2.7278571428571432</v>
      </c>
      <c r="W609" s="15">
        <f t="shared" ref="W609" si="114">SUM(G609,J609,L609,N609,P609,R609,T609)</f>
        <v>6.8000000000000007</v>
      </c>
      <c r="X609" s="15">
        <f>$D$546</f>
        <v>0.15</v>
      </c>
      <c r="Y609" s="15">
        <f>+ROUND((F609*H609)+(K609*L609*$D$546)+(O609*P609*$D$546)+(S609*U609),2)</f>
        <v>2.99</v>
      </c>
      <c r="Z609" s="15">
        <f>ROUND((I609*J609*X609)+(M609*N609*X609)+(Q609*R609*X609),2)</f>
        <v>0.19</v>
      </c>
    </row>
    <row r="610" spans="1:26" x14ac:dyDescent="0.25">
      <c r="A610" s="55"/>
      <c r="B610" s="15" t="s">
        <v>76</v>
      </c>
      <c r="C610" s="15">
        <v>6.8</v>
      </c>
      <c r="D610" s="15">
        <v>0.2</v>
      </c>
      <c r="E610" s="15">
        <v>0.25</v>
      </c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>
        <f>+D610</f>
        <v>0.2</v>
      </c>
      <c r="W610" s="15">
        <f t="shared" ref="W610" si="115">+C610</f>
        <v>6.8</v>
      </c>
      <c r="X610" s="15">
        <f>+E610</f>
        <v>0.25</v>
      </c>
      <c r="Y610" s="15">
        <f>ROUND((V610*W610*X610),2)</f>
        <v>0.34</v>
      </c>
      <c r="Z610" s="15"/>
    </row>
    <row r="611" spans="1:26" x14ac:dyDescent="0.25">
      <c r="A611" s="55" t="s">
        <v>396</v>
      </c>
      <c r="B611" s="15" t="s">
        <v>77</v>
      </c>
      <c r="C611" s="15"/>
      <c r="D611" s="15"/>
      <c r="E611" s="15"/>
      <c r="F611" s="15">
        <v>1.623</v>
      </c>
      <c r="G611" s="15">
        <v>0.7</v>
      </c>
      <c r="H611" s="15">
        <v>0.1787</v>
      </c>
      <c r="I611" s="15">
        <v>2.8</v>
      </c>
      <c r="J611" s="15">
        <v>0</v>
      </c>
      <c r="K611" s="15">
        <v>2.8</v>
      </c>
      <c r="L611" s="15">
        <f t="shared" ref="L611" si="116">1.8+(W612-5)</f>
        <v>3.5999999999999996</v>
      </c>
      <c r="M611" s="15">
        <v>2.8</v>
      </c>
      <c r="N611" s="15">
        <v>0</v>
      </c>
      <c r="O611" s="15">
        <v>2.8</v>
      </c>
      <c r="P611" s="15">
        <v>1.35</v>
      </c>
      <c r="Q611" s="15">
        <v>2.8</v>
      </c>
      <c r="R611" s="15">
        <v>0.45</v>
      </c>
      <c r="S611" s="15">
        <v>3.472</v>
      </c>
      <c r="T611" s="15">
        <v>0.7</v>
      </c>
      <c r="U611" s="15">
        <f t="shared" ref="U611" si="117">H611</f>
        <v>0.1787</v>
      </c>
      <c r="V611" s="15">
        <f>AVERAGE(F611,I611,K611,M611,O611,Q611,S611)</f>
        <v>2.7278571428571432</v>
      </c>
      <c r="W611" s="15">
        <f t="shared" ref="W611" si="118">SUM(G611,J611,L611,N611,P611,R611,T611)</f>
        <v>6.8000000000000007</v>
      </c>
      <c r="X611" s="15">
        <f>$D$546</f>
        <v>0.15</v>
      </c>
      <c r="Y611" s="15">
        <f>+ROUND((F611*H611)+(K611*L611*$D$546)+(O611*P611*$D$546)+(S611*U611),2)</f>
        <v>2.99</v>
      </c>
      <c r="Z611" s="15">
        <f>ROUND((I611*J611*X611)+(M611*N611*X611)+(Q611*R611*X611),2)</f>
        <v>0.19</v>
      </c>
    </row>
    <row r="612" spans="1:26" x14ac:dyDescent="0.25">
      <c r="A612" s="55"/>
      <c r="B612" s="15" t="s">
        <v>78</v>
      </c>
      <c r="C612" s="15">
        <v>6.8</v>
      </c>
      <c r="D612" s="15">
        <v>0.2</v>
      </c>
      <c r="E612" s="15">
        <v>0.25</v>
      </c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>
        <f>+D612</f>
        <v>0.2</v>
      </c>
      <c r="W612" s="15">
        <f t="shared" ref="W612" si="119">+C612</f>
        <v>6.8</v>
      </c>
      <c r="X612" s="15">
        <f>+E612</f>
        <v>0.25</v>
      </c>
      <c r="Y612" s="15">
        <f>ROUND((V612*W612*X612),2)</f>
        <v>0.34</v>
      </c>
      <c r="Z612" s="15"/>
    </row>
    <row r="613" spans="1:26" x14ac:dyDescent="0.25">
      <c r="A613" s="55" t="s">
        <v>397</v>
      </c>
      <c r="B613" s="15" t="s">
        <v>79</v>
      </c>
      <c r="C613" s="15"/>
      <c r="D613" s="15"/>
      <c r="E613" s="15"/>
      <c r="F613" s="15">
        <v>1.623</v>
      </c>
      <c r="G613" s="15">
        <v>0.7</v>
      </c>
      <c r="H613" s="15">
        <v>0.1787</v>
      </c>
      <c r="I613" s="15">
        <v>2.8</v>
      </c>
      <c r="J613" s="15">
        <v>0</v>
      </c>
      <c r="K613" s="15">
        <v>2.8</v>
      </c>
      <c r="L613" s="15">
        <f t="shared" ref="L613" si="120">1.8+(W614-5)</f>
        <v>3.5999999999999996</v>
      </c>
      <c r="M613" s="15">
        <v>2.8</v>
      </c>
      <c r="N613" s="15">
        <v>0</v>
      </c>
      <c r="O613" s="15">
        <v>2.8</v>
      </c>
      <c r="P613" s="15">
        <v>1.35</v>
      </c>
      <c r="Q613" s="15">
        <v>2.8</v>
      </c>
      <c r="R613" s="15">
        <v>0.45</v>
      </c>
      <c r="S613" s="15">
        <v>3.472</v>
      </c>
      <c r="T613" s="15">
        <v>0.7</v>
      </c>
      <c r="U613" s="15">
        <f t="shared" ref="U613" si="121">H613</f>
        <v>0.1787</v>
      </c>
      <c r="V613" s="15">
        <f>AVERAGE(F613,I613,K613,M613,O613,Q613,S613)</f>
        <v>2.7278571428571432</v>
      </c>
      <c r="W613" s="15">
        <f t="shared" ref="W613" si="122">SUM(G613,J613,L613,N613,P613,R613,T613)</f>
        <v>6.8000000000000007</v>
      </c>
      <c r="X613" s="15">
        <f>$D$546</f>
        <v>0.15</v>
      </c>
      <c r="Y613" s="15">
        <f>+ROUND((F613*H613)+(K613*L613*$D$546)+(O613*P613*$D$546)+(S613*U613),2)</f>
        <v>2.99</v>
      </c>
      <c r="Z613" s="15">
        <f>ROUND((I613*J613*X613)+(M613*N613*X613)+(Q613*R613*X613),2)</f>
        <v>0.19</v>
      </c>
    </row>
    <row r="614" spans="1:26" x14ac:dyDescent="0.25">
      <c r="A614" s="55"/>
      <c r="B614" s="15" t="s">
        <v>80</v>
      </c>
      <c r="C614" s="15">
        <v>6.8</v>
      </c>
      <c r="D614" s="15">
        <v>0.2</v>
      </c>
      <c r="E614" s="15">
        <v>0.25</v>
      </c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>
        <f>+D614</f>
        <v>0.2</v>
      </c>
      <c r="W614" s="15">
        <f t="shared" ref="W614" si="123">+C614</f>
        <v>6.8</v>
      </c>
      <c r="X614" s="15">
        <f>+E614</f>
        <v>0.25</v>
      </c>
      <c r="Y614" s="15">
        <f>ROUND((V614*W614*X614),2)</f>
        <v>0.34</v>
      </c>
      <c r="Z614" s="15"/>
    </row>
    <row r="615" spans="1:26" x14ac:dyDescent="0.25">
      <c r="A615" s="55" t="s">
        <v>398</v>
      </c>
      <c r="B615" s="15" t="s">
        <v>81</v>
      </c>
      <c r="C615" s="15"/>
      <c r="D615" s="15"/>
      <c r="E615" s="15"/>
      <c r="F615" s="15">
        <v>1.623</v>
      </c>
      <c r="G615" s="15">
        <v>0.7</v>
      </c>
      <c r="H615" s="15">
        <v>0.1787</v>
      </c>
      <c r="I615" s="15">
        <v>2.8</v>
      </c>
      <c r="J615" s="15">
        <v>0</v>
      </c>
      <c r="K615" s="15">
        <v>2.8</v>
      </c>
      <c r="L615" s="15">
        <f t="shared" ref="L615" si="124">1.8+(W616-5)</f>
        <v>3.5999999999999996</v>
      </c>
      <c r="M615" s="15">
        <v>2.8</v>
      </c>
      <c r="N615" s="15">
        <v>0</v>
      </c>
      <c r="O615" s="15">
        <v>2.8</v>
      </c>
      <c r="P615" s="15">
        <v>1.35</v>
      </c>
      <c r="Q615" s="15">
        <v>2.8</v>
      </c>
      <c r="R615" s="15">
        <v>0.45</v>
      </c>
      <c r="S615" s="15">
        <v>3.472</v>
      </c>
      <c r="T615" s="15">
        <v>0.7</v>
      </c>
      <c r="U615" s="15">
        <f t="shared" ref="U615" si="125">H615</f>
        <v>0.1787</v>
      </c>
      <c r="V615" s="15">
        <f>AVERAGE(F615,I615,K615,M615,O615,Q615,S615)</f>
        <v>2.7278571428571432</v>
      </c>
      <c r="W615" s="15">
        <f t="shared" ref="W615" si="126">SUM(G615,J615,L615,N615,P615,R615,T615)</f>
        <v>6.8000000000000007</v>
      </c>
      <c r="X615" s="15">
        <f>$D$546</f>
        <v>0.15</v>
      </c>
      <c r="Y615" s="15">
        <f>+ROUND((F615*H615)+(K615*L615*$D$546)+(O615*P615*$D$546)+(S615*U615),2)</f>
        <v>2.99</v>
      </c>
      <c r="Z615" s="15">
        <f>ROUND((I615*J615*X615)+(M615*N615*X615)+(Q615*R615*X615),2)</f>
        <v>0.19</v>
      </c>
    </row>
    <row r="616" spans="1:26" x14ac:dyDescent="0.25">
      <c r="A616" s="55"/>
      <c r="B616" s="15" t="s">
        <v>82</v>
      </c>
      <c r="C616" s="15">
        <v>6.8</v>
      </c>
      <c r="D616" s="15">
        <v>0.2</v>
      </c>
      <c r="E616" s="15">
        <v>0.25</v>
      </c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>
        <f>+D616</f>
        <v>0.2</v>
      </c>
      <c r="W616" s="15">
        <f t="shared" ref="W616" si="127">+C616</f>
        <v>6.8</v>
      </c>
      <c r="X616" s="15">
        <f>+E616</f>
        <v>0.25</v>
      </c>
      <c r="Y616" s="15">
        <f>ROUND((V616*W616*X616),2)</f>
        <v>0.34</v>
      </c>
      <c r="Z616" s="15"/>
    </row>
    <row r="617" spans="1:26" x14ac:dyDescent="0.25">
      <c r="A617" s="55" t="s">
        <v>399</v>
      </c>
      <c r="B617" s="15" t="s">
        <v>83</v>
      </c>
      <c r="C617" s="15"/>
      <c r="D617" s="15"/>
      <c r="E617" s="15"/>
      <c r="F617" s="15">
        <v>1.623</v>
      </c>
      <c r="G617" s="15">
        <v>0.7</v>
      </c>
      <c r="H617" s="15">
        <v>0.1787</v>
      </c>
      <c r="I617" s="15">
        <v>2.8</v>
      </c>
      <c r="J617" s="15">
        <v>0</v>
      </c>
      <c r="K617" s="15">
        <v>2.8</v>
      </c>
      <c r="L617" s="15">
        <f t="shared" ref="L617" si="128">1.8+(W618-5)</f>
        <v>3.5999999999999996</v>
      </c>
      <c r="M617" s="15">
        <v>2.8</v>
      </c>
      <c r="N617" s="15">
        <v>0</v>
      </c>
      <c r="O617" s="15">
        <v>2.8</v>
      </c>
      <c r="P617" s="15">
        <v>1.35</v>
      </c>
      <c r="Q617" s="15">
        <v>2.8</v>
      </c>
      <c r="R617" s="15">
        <v>0.45</v>
      </c>
      <c r="S617" s="15">
        <v>3.472</v>
      </c>
      <c r="T617" s="15">
        <v>0.7</v>
      </c>
      <c r="U617" s="15">
        <f t="shared" ref="U617" si="129">H617</f>
        <v>0.1787</v>
      </c>
      <c r="V617" s="15">
        <f>AVERAGE(F617,I617,K617,M617,O617,Q617,S617)</f>
        <v>2.7278571428571432</v>
      </c>
      <c r="W617" s="15">
        <f t="shared" ref="W617" si="130">SUM(G617,J617,L617,N617,P617,R617,T617)</f>
        <v>6.8000000000000007</v>
      </c>
      <c r="X617" s="15">
        <f>$D$546</f>
        <v>0.15</v>
      </c>
      <c r="Y617" s="15">
        <f>+ROUND((F617*H617)+(K617*L617*$D$546)+(O617*P617*$D$546)+(S617*U617),2)</f>
        <v>2.99</v>
      </c>
      <c r="Z617" s="15">
        <f>ROUND((I617*J617*X617)+(M617*N617*X617)+(Q617*R617*X617),2)</f>
        <v>0.19</v>
      </c>
    </row>
    <row r="618" spans="1:26" x14ac:dyDescent="0.25">
      <c r="A618" s="55"/>
      <c r="B618" s="15" t="s">
        <v>84</v>
      </c>
      <c r="C618" s="15">
        <v>6.8</v>
      </c>
      <c r="D618" s="15">
        <v>0.2</v>
      </c>
      <c r="E618" s="15">
        <v>0.25</v>
      </c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>
        <f>+D618</f>
        <v>0.2</v>
      </c>
      <c r="W618" s="15">
        <f t="shared" ref="W618" si="131">+C618</f>
        <v>6.8</v>
      </c>
      <c r="X618" s="15">
        <f>+E618</f>
        <v>0.25</v>
      </c>
      <c r="Y618" s="15">
        <f>ROUND((V618*W618*X618),2)</f>
        <v>0.34</v>
      </c>
      <c r="Z618" s="15"/>
    </row>
    <row r="619" spans="1:26" x14ac:dyDescent="0.25">
      <c r="A619" s="55" t="s">
        <v>400</v>
      </c>
      <c r="B619" s="15" t="s">
        <v>85</v>
      </c>
      <c r="C619" s="15"/>
      <c r="D619" s="15"/>
      <c r="E619" s="15"/>
      <c r="F619" s="15">
        <v>2.5939999999999999</v>
      </c>
      <c r="G619" s="15">
        <v>0.7</v>
      </c>
      <c r="H619" s="15">
        <v>0.1787</v>
      </c>
      <c r="I619" s="15">
        <v>2.8</v>
      </c>
      <c r="J619" s="15">
        <v>0</v>
      </c>
      <c r="K619" s="15">
        <v>2.8</v>
      </c>
      <c r="L619" s="15">
        <f t="shared" ref="L619" si="132">1.8+(W620-5)</f>
        <v>3.1059999999999999</v>
      </c>
      <c r="M619" s="15">
        <v>2.8</v>
      </c>
      <c r="N619" s="15">
        <v>0</v>
      </c>
      <c r="O619" s="15">
        <v>2.8</v>
      </c>
      <c r="P619" s="15">
        <v>1.35</v>
      </c>
      <c r="Q619" s="15">
        <v>2.8</v>
      </c>
      <c r="R619" s="15">
        <v>0.45</v>
      </c>
      <c r="S619" s="15">
        <v>2.9430000000000001</v>
      </c>
      <c r="T619" s="15">
        <v>0.7</v>
      </c>
      <c r="U619" s="15">
        <f t="shared" ref="U619" si="133">H619</f>
        <v>0.1787</v>
      </c>
      <c r="V619" s="15">
        <f>AVERAGE(F619,I619,K619,M619,O619,Q619,S619)</f>
        <v>2.7910000000000004</v>
      </c>
      <c r="W619" s="15">
        <f t="shared" ref="W619" si="134">SUM(G619,J619,L619,N619,P619,R619,T619)</f>
        <v>6.3060000000000009</v>
      </c>
      <c r="X619" s="15">
        <f>$D$546</f>
        <v>0.15</v>
      </c>
      <c r="Y619" s="15">
        <f>+ROUND((F619*H619)+(K619*L619*$D$546)+(O619*P619*$D$546)+(S619*U619),2)</f>
        <v>2.86</v>
      </c>
      <c r="Z619" s="15">
        <f>ROUND((I619*J619*X619)+(M619*N619*X619)+(Q619*R619*X619),2)</f>
        <v>0.19</v>
      </c>
    </row>
    <row r="620" spans="1:26" x14ac:dyDescent="0.25">
      <c r="A620" s="55"/>
      <c r="B620" s="15" t="s">
        <v>86</v>
      </c>
      <c r="C620" s="15">
        <v>6.306</v>
      </c>
      <c r="D620" s="15">
        <v>0.2</v>
      </c>
      <c r="E620" s="15">
        <v>0.25</v>
      </c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>
        <f>+D620</f>
        <v>0.2</v>
      </c>
      <c r="W620" s="15">
        <f t="shared" ref="W620" si="135">+C620</f>
        <v>6.306</v>
      </c>
      <c r="X620" s="15">
        <f>+E620</f>
        <v>0.25</v>
      </c>
      <c r="Y620" s="15">
        <f>ROUND((V620*W620*X620),2)</f>
        <v>0.32</v>
      </c>
      <c r="Z620" s="15"/>
    </row>
    <row r="621" spans="1:26" x14ac:dyDescent="0.25">
      <c r="A621" s="55" t="s">
        <v>401</v>
      </c>
      <c r="B621" s="15" t="s">
        <v>87</v>
      </c>
      <c r="C621" s="15"/>
      <c r="D621" s="15"/>
      <c r="E621" s="15"/>
      <c r="F621" s="15">
        <v>2.8650000000000002</v>
      </c>
      <c r="G621" s="15">
        <v>0.7</v>
      </c>
      <c r="H621" s="15">
        <v>0.1787</v>
      </c>
      <c r="I621" s="15">
        <v>2.8</v>
      </c>
      <c r="J621" s="15">
        <v>0</v>
      </c>
      <c r="K621" s="15">
        <v>2.8</v>
      </c>
      <c r="L621" s="15">
        <f t="shared" ref="L621" si="136">1.8+(W622-5)</f>
        <v>2.5179999999999998</v>
      </c>
      <c r="M621" s="15">
        <v>2.8</v>
      </c>
      <c r="N621" s="15">
        <v>0</v>
      </c>
      <c r="O621" s="15">
        <v>2.8</v>
      </c>
      <c r="P621" s="15">
        <v>1.35</v>
      </c>
      <c r="Q621" s="15">
        <v>2.8</v>
      </c>
      <c r="R621" s="15">
        <v>0.45</v>
      </c>
      <c r="S621" s="15">
        <v>2.9</v>
      </c>
      <c r="T621" s="15">
        <v>0.7</v>
      </c>
      <c r="U621" s="15">
        <f t="shared" ref="U621" si="137">H621</f>
        <v>0.1787</v>
      </c>
      <c r="V621" s="15">
        <f>AVERAGE(F621,I621,K621,M621,O621,Q621,S621)</f>
        <v>2.8235714285714288</v>
      </c>
      <c r="W621" s="15">
        <f t="shared" ref="W621" si="138">SUM(G621,J621,L621,N621,P621,R621,T621)</f>
        <v>5.718</v>
      </c>
      <c r="X621" s="15">
        <f>$D$546</f>
        <v>0.15</v>
      </c>
      <c r="Y621" s="15">
        <f>+ROUND((F621*H621)+(K621*L621*$D$546)+(O621*P621*$D$546)+(S621*U621),2)</f>
        <v>2.65</v>
      </c>
      <c r="Z621" s="15">
        <f>ROUND((I621*J621*X621)+(M621*N621*X621)+(Q621*R621*X621),2)</f>
        <v>0.19</v>
      </c>
    </row>
    <row r="622" spans="1:26" x14ac:dyDescent="0.25">
      <c r="A622" s="55"/>
      <c r="B622" s="15" t="s">
        <v>88</v>
      </c>
      <c r="C622" s="15">
        <v>5.718</v>
      </c>
      <c r="D622" s="15">
        <v>0.2</v>
      </c>
      <c r="E622" s="15">
        <v>0.25</v>
      </c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>
        <f>+D622</f>
        <v>0.2</v>
      </c>
      <c r="W622" s="15">
        <f t="shared" ref="W622" si="139">+C622</f>
        <v>5.718</v>
      </c>
      <c r="X622" s="15">
        <f>+E622</f>
        <v>0.25</v>
      </c>
      <c r="Y622" s="15">
        <f>ROUND((V622*W622*X622),2)</f>
        <v>0.28999999999999998</v>
      </c>
      <c r="Z622" s="15"/>
    </row>
    <row r="623" spans="1:26" x14ac:dyDescent="0.25">
      <c r="A623" s="55" t="s">
        <v>402</v>
      </c>
      <c r="B623" s="15" t="s">
        <v>89</v>
      </c>
      <c r="C623" s="15"/>
      <c r="D623" s="15"/>
      <c r="E623" s="15"/>
      <c r="F623" s="15">
        <v>2.863</v>
      </c>
      <c r="G623" s="15">
        <v>0.7</v>
      </c>
      <c r="H623" s="15">
        <v>0.1787</v>
      </c>
      <c r="I623" s="15">
        <v>2.8</v>
      </c>
      <c r="J623" s="15">
        <v>0</v>
      </c>
      <c r="K623" s="15">
        <v>2.8</v>
      </c>
      <c r="L623" s="15">
        <f t="shared" ref="L623" si="140">1.8+(W624-5)</f>
        <v>1.8</v>
      </c>
      <c r="M623" s="15">
        <v>2.8</v>
      </c>
      <c r="N623" s="15">
        <v>0</v>
      </c>
      <c r="O623" s="15">
        <v>2.8</v>
      </c>
      <c r="P623" s="15">
        <v>1.35</v>
      </c>
      <c r="Q623" s="15">
        <v>2.8</v>
      </c>
      <c r="R623" s="15">
        <v>0.45</v>
      </c>
      <c r="S623" s="15">
        <v>2.8</v>
      </c>
      <c r="T623" s="15">
        <v>0.7</v>
      </c>
      <c r="U623" s="15">
        <f t="shared" ref="U623" si="141">H623</f>
        <v>0.1787</v>
      </c>
      <c r="V623" s="15">
        <f>AVERAGE(F623,I623,K623,M623,O623,Q623,S623)</f>
        <v>2.8090000000000006</v>
      </c>
      <c r="W623" s="15">
        <f t="shared" ref="W623" si="142">SUM(G623,J623,L623,N623,P623,R623,T623)</f>
        <v>5</v>
      </c>
      <c r="X623" s="15">
        <f>$D$546</f>
        <v>0.15</v>
      </c>
      <c r="Y623" s="15">
        <f>+ROUND((F623*H623)+(K623*L623*$D$546)+(O623*P623*$D$546)+(S623*U623),2)</f>
        <v>2.33</v>
      </c>
      <c r="Z623" s="15">
        <f>ROUND((I623*J623*X623)+(M623*N623*X623)+(Q623*R623*X623),2)</f>
        <v>0.19</v>
      </c>
    </row>
    <row r="624" spans="1:26" x14ac:dyDescent="0.25">
      <c r="A624" s="55"/>
      <c r="B624" s="15" t="s">
        <v>90</v>
      </c>
      <c r="C624" s="15">
        <v>5</v>
      </c>
      <c r="D624" s="15">
        <v>0.2</v>
      </c>
      <c r="E624" s="15">
        <v>0.25</v>
      </c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>
        <f>+D624</f>
        <v>0.2</v>
      </c>
      <c r="W624" s="15">
        <f t="shared" ref="W624" si="143">+C624</f>
        <v>5</v>
      </c>
      <c r="X624" s="15">
        <f>+E624</f>
        <v>0.25</v>
      </c>
      <c r="Y624" s="15">
        <f>ROUND((V624*W624*X624),2)</f>
        <v>0.25</v>
      </c>
      <c r="Z624" s="15"/>
    </row>
    <row r="625" spans="1:26" x14ac:dyDescent="0.25">
      <c r="A625" s="55" t="s">
        <v>403</v>
      </c>
      <c r="B625" s="15" t="s">
        <v>91</v>
      </c>
      <c r="C625" s="15"/>
      <c r="D625" s="15"/>
      <c r="E625" s="15"/>
      <c r="F625" s="15">
        <v>2.8</v>
      </c>
      <c r="G625" s="15">
        <v>0.7</v>
      </c>
      <c r="H625" s="15">
        <v>0.1787</v>
      </c>
      <c r="I625" s="15">
        <v>2.8</v>
      </c>
      <c r="J625" s="15">
        <v>0</v>
      </c>
      <c r="K625" s="15">
        <v>2.8</v>
      </c>
      <c r="L625" s="15">
        <f t="shared" ref="L625" si="144">1.8+(W626-5)</f>
        <v>1.8</v>
      </c>
      <c r="M625" s="15">
        <v>2.8</v>
      </c>
      <c r="N625" s="15">
        <v>0</v>
      </c>
      <c r="O625" s="15">
        <v>2.8</v>
      </c>
      <c r="P625" s="15">
        <v>1.35</v>
      </c>
      <c r="Q625" s="15">
        <v>2.8</v>
      </c>
      <c r="R625" s="15">
        <v>0.45</v>
      </c>
      <c r="S625" s="15">
        <v>2.8</v>
      </c>
      <c r="T625" s="15">
        <v>0.7</v>
      </c>
      <c r="U625" s="15">
        <f t="shared" ref="U625" si="145">H625</f>
        <v>0.1787</v>
      </c>
      <c r="V625" s="15">
        <f>AVERAGE(F625,I625,K625,M625,O625,Q625,S625)</f>
        <v>2.8000000000000003</v>
      </c>
      <c r="W625" s="15">
        <f t="shared" ref="W625" si="146">SUM(G625,J625,L625,N625,P625,R625,T625)</f>
        <v>5</v>
      </c>
      <c r="X625" s="15">
        <f>$D$546</f>
        <v>0.15</v>
      </c>
      <c r="Y625" s="15">
        <f>+ROUND((F625*H625)+(K625*L625*$D$546)+(O625*P625*$D$546)+(S625*U625),2)</f>
        <v>2.3199999999999998</v>
      </c>
      <c r="Z625" s="15">
        <f>ROUND((I625*J625*X625)+(M625*N625*X625)+(Q625*R625*X625),2)</f>
        <v>0.19</v>
      </c>
    </row>
    <row r="626" spans="1:26" x14ac:dyDescent="0.25">
      <c r="A626" s="55"/>
      <c r="B626" s="15" t="s">
        <v>92</v>
      </c>
      <c r="C626" s="15">
        <v>5</v>
      </c>
      <c r="D626" s="15">
        <v>0.2</v>
      </c>
      <c r="E626" s="15">
        <v>0.25</v>
      </c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>
        <f>+D626</f>
        <v>0.2</v>
      </c>
      <c r="W626" s="15">
        <f t="shared" ref="W626" si="147">+C626</f>
        <v>5</v>
      </c>
      <c r="X626" s="15">
        <f>+E626</f>
        <v>0.25</v>
      </c>
      <c r="Y626" s="15">
        <f>ROUND((V626*W626*X626),2)</f>
        <v>0.25</v>
      </c>
      <c r="Z626" s="15"/>
    </row>
    <row r="627" spans="1:26" x14ac:dyDescent="0.25">
      <c r="A627" s="55" t="s">
        <v>404</v>
      </c>
      <c r="B627" s="15" t="s">
        <v>93</v>
      </c>
      <c r="C627" s="15"/>
      <c r="D627" s="15"/>
      <c r="E627" s="15"/>
      <c r="F627" s="15">
        <v>2.8</v>
      </c>
      <c r="G627" s="15">
        <v>0.7</v>
      </c>
      <c r="H627" s="15">
        <v>0.1787</v>
      </c>
      <c r="I627" s="15">
        <v>2.8</v>
      </c>
      <c r="J627" s="15">
        <v>0</v>
      </c>
      <c r="K627" s="15">
        <v>2.8</v>
      </c>
      <c r="L627" s="15">
        <f t="shared" ref="L627" si="148">1.8+(W628-5)</f>
        <v>1.8</v>
      </c>
      <c r="M627" s="15">
        <v>2.8</v>
      </c>
      <c r="N627" s="15">
        <v>0</v>
      </c>
      <c r="O627" s="15">
        <v>2.8</v>
      </c>
      <c r="P627" s="15">
        <v>1.35</v>
      </c>
      <c r="Q627" s="15">
        <v>2.8</v>
      </c>
      <c r="R627" s="15">
        <v>0.45</v>
      </c>
      <c r="S627" s="15">
        <v>2.8</v>
      </c>
      <c r="T627" s="15">
        <v>0.7</v>
      </c>
      <c r="U627" s="15">
        <f t="shared" ref="U627" si="149">H627</f>
        <v>0.1787</v>
      </c>
      <c r="V627" s="15">
        <f>AVERAGE(F627,I627,K627,M627,O627,Q627,S627)</f>
        <v>2.8000000000000003</v>
      </c>
      <c r="W627" s="15">
        <f t="shared" ref="W627" si="150">SUM(G627,J627,L627,N627,P627,R627,T627)</f>
        <v>5</v>
      </c>
      <c r="X627" s="15">
        <f>$D$546</f>
        <v>0.15</v>
      </c>
      <c r="Y627" s="15">
        <f>+ROUND((F627*H627)+(K627*L627*$D$546)+(O627*P627*$D$546)+(S627*U627),2)</f>
        <v>2.3199999999999998</v>
      </c>
      <c r="Z627" s="15">
        <f>ROUND((I627*J627*X627)+(M627*N627*X627)+(Q627*R627*X627),2)</f>
        <v>0.19</v>
      </c>
    </row>
    <row r="628" spans="1:26" x14ac:dyDescent="0.25">
      <c r="A628" s="55"/>
      <c r="B628" s="15" t="s">
        <v>94</v>
      </c>
      <c r="C628" s="15">
        <v>5</v>
      </c>
      <c r="D628" s="15">
        <v>0.2</v>
      </c>
      <c r="E628" s="15">
        <v>0.25</v>
      </c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>
        <f>+D628</f>
        <v>0.2</v>
      </c>
      <c r="W628" s="15">
        <f t="shared" ref="W628" si="151">+C628</f>
        <v>5</v>
      </c>
      <c r="X628" s="15">
        <f>+E628</f>
        <v>0.25</v>
      </c>
      <c r="Y628" s="15">
        <f>ROUND((V628*W628*X628),2)</f>
        <v>0.25</v>
      </c>
      <c r="Z628" s="15"/>
    </row>
    <row r="629" spans="1:26" x14ac:dyDescent="0.25">
      <c r="A629" s="55" t="s">
        <v>405</v>
      </c>
      <c r="B629" s="15" t="s">
        <v>95</v>
      </c>
      <c r="C629" s="15"/>
      <c r="D629" s="15"/>
      <c r="E629" s="15"/>
      <c r="F629" s="15">
        <v>2.8</v>
      </c>
      <c r="G629" s="15">
        <v>0.7</v>
      </c>
      <c r="H629" s="15">
        <v>0.1787</v>
      </c>
      <c r="I629" s="15">
        <v>2.8</v>
      </c>
      <c r="J629" s="15">
        <v>0</v>
      </c>
      <c r="K629" s="15">
        <v>2.8</v>
      </c>
      <c r="L629" s="15">
        <f t="shared" ref="L629" si="152">1.8+(W630-5)</f>
        <v>1.8</v>
      </c>
      <c r="M629" s="15">
        <v>2.8</v>
      </c>
      <c r="N629" s="15">
        <v>0</v>
      </c>
      <c r="O629" s="15">
        <v>2.8</v>
      </c>
      <c r="P629" s="15">
        <v>1.35</v>
      </c>
      <c r="Q629" s="15">
        <v>2.8</v>
      </c>
      <c r="R629" s="15">
        <v>0.45</v>
      </c>
      <c r="S629" s="15">
        <v>2.8</v>
      </c>
      <c r="T629" s="15">
        <v>0.7</v>
      </c>
      <c r="U629" s="15">
        <f t="shared" ref="U629" si="153">H629</f>
        <v>0.1787</v>
      </c>
      <c r="V629" s="15">
        <f t="shared" ref="V629" si="154">AVERAGE(F629,I629,K629,M629,O629,Q629,S629)</f>
        <v>2.8000000000000003</v>
      </c>
      <c r="W629" s="15">
        <f t="shared" ref="W629" si="155">SUM(G629,J629,L629,N629,P629,R629,T629)</f>
        <v>5</v>
      </c>
      <c r="X629" s="15">
        <f>$D$546</f>
        <v>0.15</v>
      </c>
      <c r="Y629" s="15">
        <f>+ROUND((F629*H629)+(K629*L629*$D$546)+(O629*P629*$D$546)+(S629*U629),2)</f>
        <v>2.3199999999999998</v>
      </c>
      <c r="Z629" s="15">
        <f>ROUND((I629*J629*X629)+(M629*N629*X629)+(Q629*R629*X629),2)</f>
        <v>0.19</v>
      </c>
    </row>
    <row r="630" spans="1:26" x14ac:dyDescent="0.25">
      <c r="A630" s="55"/>
      <c r="B630" s="15" t="s">
        <v>96</v>
      </c>
      <c r="C630" s="15">
        <v>5</v>
      </c>
      <c r="D630" s="15">
        <v>0.2</v>
      </c>
      <c r="E630" s="15">
        <v>0.25</v>
      </c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>
        <f t="shared" ref="V630" si="156">+D630</f>
        <v>0.2</v>
      </c>
      <c r="W630" s="15">
        <f t="shared" ref="W630" si="157">+C630</f>
        <v>5</v>
      </c>
      <c r="X630" s="15">
        <f t="shared" ref="X630" si="158">+E630</f>
        <v>0.25</v>
      </c>
      <c r="Y630" s="15">
        <f t="shared" ref="Y630" si="159">ROUND((V630*W630*X630),2)</f>
        <v>0.25</v>
      </c>
      <c r="Z630" s="15"/>
    </row>
    <row r="631" spans="1:26" x14ac:dyDescent="0.25">
      <c r="A631" s="55" t="s">
        <v>406</v>
      </c>
      <c r="B631" s="15" t="s">
        <v>97</v>
      </c>
      <c r="C631" s="15"/>
      <c r="D631" s="15"/>
      <c r="E631" s="15"/>
      <c r="F631" s="15">
        <v>2.8</v>
      </c>
      <c r="G631" s="15">
        <v>0.7</v>
      </c>
      <c r="H631" s="15">
        <v>0.1787</v>
      </c>
      <c r="I631" s="15">
        <v>2.8</v>
      </c>
      <c r="J631" s="15">
        <v>0</v>
      </c>
      <c r="K631" s="15">
        <v>2.8</v>
      </c>
      <c r="L631" s="15">
        <f t="shared" ref="L631" si="160">1.8+(W632-5)</f>
        <v>1.8</v>
      </c>
      <c r="M631" s="15">
        <v>2.8</v>
      </c>
      <c r="N631" s="15">
        <v>0</v>
      </c>
      <c r="O631" s="15">
        <v>2.8</v>
      </c>
      <c r="P631" s="15">
        <v>1.35</v>
      </c>
      <c r="Q631" s="15">
        <v>2.8</v>
      </c>
      <c r="R631" s="15">
        <v>0.45</v>
      </c>
      <c r="S631" s="15">
        <v>2.8</v>
      </c>
      <c r="T631" s="15">
        <v>0.7</v>
      </c>
      <c r="U631" s="15">
        <f t="shared" ref="U631" si="161">H631</f>
        <v>0.1787</v>
      </c>
      <c r="V631" s="15">
        <f t="shared" ref="V631" si="162">AVERAGE(F631,I631,K631,M631,O631,Q631,S631)</f>
        <v>2.8000000000000003</v>
      </c>
      <c r="W631" s="15">
        <f t="shared" ref="W631" si="163">SUM(G631,J631,L631,N631,P631,R631,T631)</f>
        <v>5</v>
      </c>
      <c r="X631" s="15">
        <f>$D$546</f>
        <v>0.15</v>
      </c>
      <c r="Y631" s="15">
        <f>+ROUND((F631*H631)+(K631*L631*$D$546)+(O631*P631*$D$546)+(S631*U631),2)</f>
        <v>2.3199999999999998</v>
      </c>
      <c r="Z631" s="15">
        <f>ROUND((I631*J631*X631)+(M631*N631*X631)+(Q631*R631*X631),2)</f>
        <v>0.19</v>
      </c>
    </row>
    <row r="632" spans="1:26" x14ac:dyDescent="0.25">
      <c r="A632" s="55"/>
      <c r="B632" s="15" t="s">
        <v>98</v>
      </c>
      <c r="C632" s="15">
        <v>5</v>
      </c>
      <c r="D632" s="15">
        <v>0.2</v>
      </c>
      <c r="E632" s="15">
        <v>0.25</v>
      </c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>
        <f t="shared" ref="V632" si="164">+D632</f>
        <v>0.2</v>
      </c>
      <c r="W632" s="15">
        <f t="shared" ref="W632" si="165">+C632</f>
        <v>5</v>
      </c>
      <c r="X632" s="15">
        <f t="shared" ref="X632" si="166">+E632</f>
        <v>0.25</v>
      </c>
      <c r="Y632" s="15">
        <f t="shared" ref="Y632" si="167">ROUND((V632*W632*X632),2)</f>
        <v>0.25</v>
      </c>
      <c r="Z632" s="15"/>
    </row>
    <row r="633" spans="1:26" x14ac:dyDescent="0.25">
      <c r="A633" s="55" t="s">
        <v>407</v>
      </c>
      <c r="B633" s="15" t="s">
        <v>99</v>
      </c>
      <c r="C633" s="15"/>
      <c r="D633" s="15"/>
      <c r="E633" s="15"/>
      <c r="F633" s="15">
        <v>2.8</v>
      </c>
      <c r="G633" s="15">
        <v>0.7</v>
      </c>
      <c r="H633" s="15">
        <v>0.1787</v>
      </c>
      <c r="I633" s="15">
        <v>2.8</v>
      </c>
      <c r="J633" s="15">
        <v>0.45</v>
      </c>
      <c r="K633" s="15">
        <v>2.8</v>
      </c>
      <c r="L633" s="15">
        <v>0.9</v>
      </c>
      <c r="M633" s="15">
        <v>2.8</v>
      </c>
      <c r="N633" s="15">
        <v>0.9</v>
      </c>
      <c r="O633" s="15">
        <v>2.8</v>
      </c>
      <c r="P633" s="15">
        <v>0.9</v>
      </c>
      <c r="Q633" s="15">
        <v>2.8</v>
      </c>
      <c r="R633" s="15">
        <v>0.45</v>
      </c>
      <c r="S633" s="15">
        <v>2.8</v>
      </c>
      <c r="T633" s="15">
        <v>0.7</v>
      </c>
      <c r="U633" s="15">
        <f t="shared" ref="U633" si="168">H633</f>
        <v>0.1787</v>
      </c>
      <c r="V633" s="15">
        <f t="shared" ref="V633" si="169">AVERAGE(F633,I633,K633,M633,O633,Q633,S633)</f>
        <v>2.8000000000000003</v>
      </c>
      <c r="W633" s="15">
        <f t="shared" ref="W633" si="170">SUM(G633,J633,L633,N633,P633,R633,T633)</f>
        <v>5</v>
      </c>
      <c r="X633" s="15">
        <f>$D$546</f>
        <v>0.15</v>
      </c>
      <c r="Y633" s="15">
        <f>+ROUND((F633*H633)+(K633*L633*$D$546)+(O633*P633*$D$546)+(S633*U633),2)</f>
        <v>1.76</v>
      </c>
      <c r="Z633" s="15">
        <f>ROUND((I633*J633*X633)+(M633*N633*X633)+(Q633*R633*X633),2)</f>
        <v>0.76</v>
      </c>
    </row>
    <row r="634" spans="1:26" x14ac:dyDescent="0.25">
      <c r="A634" s="55"/>
      <c r="B634" s="15" t="s">
        <v>100</v>
      </c>
      <c r="C634" s="15">
        <v>5</v>
      </c>
      <c r="D634" s="15">
        <v>0.2</v>
      </c>
      <c r="E634" s="15">
        <v>0.25</v>
      </c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>
        <f t="shared" ref="V634" si="171">+D634</f>
        <v>0.2</v>
      </c>
      <c r="W634" s="15">
        <f t="shared" ref="W634" si="172">+C634</f>
        <v>5</v>
      </c>
      <c r="X634" s="15">
        <f t="shared" ref="X634" si="173">+E634</f>
        <v>0.25</v>
      </c>
      <c r="Y634" s="15">
        <f t="shared" ref="Y634" si="174">ROUND((V634*W634*X634),2)</f>
        <v>0.25</v>
      </c>
      <c r="Z634" s="15"/>
    </row>
    <row r="635" spans="1:26" x14ac:dyDescent="0.25">
      <c r="A635" s="55" t="s">
        <v>408</v>
      </c>
      <c r="B635" s="15" t="s">
        <v>101</v>
      </c>
      <c r="C635" s="15"/>
      <c r="D635" s="15"/>
      <c r="E635" s="15"/>
      <c r="F635" s="15">
        <v>2.8</v>
      </c>
      <c r="G635" s="15">
        <v>0.7</v>
      </c>
      <c r="H635" s="15">
        <v>0.1787</v>
      </c>
      <c r="I635" s="15">
        <v>2.8</v>
      </c>
      <c r="J635" s="15">
        <v>0.45</v>
      </c>
      <c r="K635" s="15">
        <v>2.8</v>
      </c>
      <c r="L635" s="15">
        <v>0.9</v>
      </c>
      <c r="M635" s="15">
        <v>2.8</v>
      </c>
      <c r="N635" s="15">
        <v>0.9</v>
      </c>
      <c r="O635" s="15">
        <v>2.8</v>
      </c>
      <c r="P635" s="15">
        <v>0.9</v>
      </c>
      <c r="Q635" s="15">
        <v>2.8</v>
      </c>
      <c r="R635" s="15">
        <v>0.45</v>
      </c>
      <c r="S635" s="15">
        <v>2.8</v>
      </c>
      <c r="T635" s="15">
        <v>0.7</v>
      </c>
      <c r="U635" s="15">
        <f t="shared" ref="U635" si="175">H635</f>
        <v>0.1787</v>
      </c>
      <c r="V635" s="15">
        <f>AVERAGE(F635,I635,K635,M635,O635,Q635,S635)</f>
        <v>2.8000000000000003</v>
      </c>
      <c r="W635" s="15">
        <f t="shared" ref="W635" si="176">SUM(G635,J635,L635,N635,P635,R635,T635)</f>
        <v>5</v>
      </c>
      <c r="X635" s="15">
        <f>$D$546</f>
        <v>0.15</v>
      </c>
      <c r="Y635" s="15">
        <f>+ROUND((F635*H635)+(K635*L635*$D$546)+(O635*P635*$D$546)+(S635*U635),2)</f>
        <v>1.76</v>
      </c>
      <c r="Z635" s="15">
        <f>ROUND((I635*J635*X635)+(M635*N635*X635)+(Q635*R635*X635),2)</f>
        <v>0.76</v>
      </c>
    </row>
    <row r="636" spans="1:26" x14ac:dyDescent="0.25">
      <c r="A636" s="55"/>
      <c r="B636" s="15" t="s">
        <v>102</v>
      </c>
      <c r="C636" s="15">
        <v>5</v>
      </c>
      <c r="D636" s="15">
        <v>0.2</v>
      </c>
      <c r="E636" s="15">
        <v>0.25</v>
      </c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>
        <f>+D636</f>
        <v>0.2</v>
      </c>
      <c r="W636" s="15">
        <f t="shared" ref="W636" si="177">+C636</f>
        <v>5</v>
      </c>
      <c r="X636" s="15">
        <f>+E636</f>
        <v>0.25</v>
      </c>
      <c r="Y636" s="15">
        <f>ROUND((V636*W636*X636),2)</f>
        <v>0.25</v>
      </c>
      <c r="Z636" s="15"/>
    </row>
    <row r="637" spans="1:26" x14ac:dyDescent="0.25">
      <c r="A637" s="55" t="s">
        <v>409</v>
      </c>
      <c r="B637" s="15" t="s">
        <v>103</v>
      </c>
      <c r="C637" s="15"/>
      <c r="D637" s="15"/>
      <c r="E637" s="15"/>
      <c r="F637" s="15">
        <v>2.8</v>
      </c>
      <c r="G637" s="15">
        <v>0.7</v>
      </c>
      <c r="H637" s="15">
        <v>0.1787</v>
      </c>
      <c r="I637" s="15">
        <v>2.8</v>
      </c>
      <c r="J637" s="15">
        <v>0.45</v>
      </c>
      <c r="K637" s="15">
        <v>2.8</v>
      </c>
      <c r="L637" s="15">
        <v>0.9</v>
      </c>
      <c r="M637" s="15">
        <v>2.8</v>
      </c>
      <c r="N637" s="15">
        <v>0.9</v>
      </c>
      <c r="O637" s="15">
        <v>2.8</v>
      </c>
      <c r="P637" s="15">
        <v>0.9</v>
      </c>
      <c r="Q637" s="15">
        <v>2.8</v>
      </c>
      <c r="R637" s="15">
        <v>0.45</v>
      </c>
      <c r="S637" s="15">
        <v>2.8</v>
      </c>
      <c r="T637" s="15">
        <v>0.7</v>
      </c>
      <c r="U637" s="15">
        <f t="shared" ref="U637" si="178">H637</f>
        <v>0.1787</v>
      </c>
      <c r="V637" s="15">
        <f>AVERAGE(F637,I637,K637,M637,O637,Q637,S637)</f>
        <v>2.8000000000000003</v>
      </c>
      <c r="W637" s="15">
        <f t="shared" ref="W637" si="179">SUM(G637,J637,L637,N637,P637,R637,T637)</f>
        <v>5</v>
      </c>
      <c r="X637" s="15">
        <f>$D$546</f>
        <v>0.15</v>
      </c>
      <c r="Y637" s="15">
        <f>+ROUND((F637*H637)+(K637*L637*$D$546)+(O637*P637*$D$546)+(S637*U637),2)</f>
        <v>1.76</v>
      </c>
      <c r="Z637" s="15">
        <f>ROUND((I637*J637*X637)+(M637*N637*X637)+(Q637*R637*X637),2)</f>
        <v>0.76</v>
      </c>
    </row>
    <row r="638" spans="1:26" x14ac:dyDescent="0.25">
      <c r="A638" s="55"/>
      <c r="B638" s="15" t="s">
        <v>104</v>
      </c>
      <c r="C638" s="15">
        <v>5</v>
      </c>
      <c r="D638" s="15">
        <v>0.2</v>
      </c>
      <c r="E638" s="15">
        <v>0.25</v>
      </c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>
        <f>+D638</f>
        <v>0.2</v>
      </c>
      <c r="W638" s="15">
        <f t="shared" ref="W638" si="180">+C638</f>
        <v>5</v>
      </c>
      <c r="X638" s="15">
        <f>+E638</f>
        <v>0.25</v>
      </c>
      <c r="Y638" s="15">
        <f>ROUND((V638*W638*X638),2)</f>
        <v>0.25</v>
      </c>
      <c r="Z638" s="15"/>
    </row>
    <row r="639" spans="1:26" x14ac:dyDescent="0.25">
      <c r="A639" s="55" t="s">
        <v>410</v>
      </c>
      <c r="B639" s="15" t="s">
        <v>105</v>
      </c>
      <c r="C639" s="15"/>
      <c r="D639" s="15"/>
      <c r="E639" s="15"/>
      <c r="F639" s="15">
        <v>2.8</v>
      </c>
      <c r="G639" s="15">
        <v>0.7</v>
      </c>
      <c r="H639" s="15">
        <v>0.1787</v>
      </c>
      <c r="I639" s="15">
        <v>2.8</v>
      </c>
      <c r="J639" s="15">
        <v>0.45</v>
      </c>
      <c r="K639" s="15">
        <v>2.8</v>
      </c>
      <c r="L639" s="15">
        <v>0.9</v>
      </c>
      <c r="M639" s="15">
        <v>2.8</v>
      </c>
      <c r="N639" s="15">
        <v>0.9</v>
      </c>
      <c r="O639" s="15">
        <v>2.8</v>
      </c>
      <c r="P639" s="15">
        <v>0.9</v>
      </c>
      <c r="Q639" s="15">
        <v>2.8</v>
      </c>
      <c r="R639" s="15">
        <v>0.45</v>
      </c>
      <c r="S639" s="15">
        <v>2.8</v>
      </c>
      <c r="T639" s="15">
        <v>0.7</v>
      </c>
      <c r="U639" s="15">
        <f t="shared" ref="U639" si="181">H639</f>
        <v>0.1787</v>
      </c>
      <c r="V639" s="15">
        <f>AVERAGE(F639,I639,K639,M639,O639,Q639,S639)</f>
        <v>2.8000000000000003</v>
      </c>
      <c r="W639" s="15">
        <f t="shared" ref="W639" si="182">SUM(G639,J639,L639,N639,P639,R639,T639)</f>
        <v>5</v>
      </c>
      <c r="X639" s="15">
        <f>$D$546</f>
        <v>0.15</v>
      </c>
      <c r="Y639" s="15">
        <f>+ROUND((F639*H639)+(K639*L639*$D$546)+(O639*P639*$D$546)+(S639*U639),2)</f>
        <v>1.76</v>
      </c>
      <c r="Z639" s="15">
        <f>ROUND((I639*J639*X639)+(M639*N639*X639)+(Q639*R639*X639),2)</f>
        <v>0.76</v>
      </c>
    </row>
    <row r="640" spans="1:26" x14ac:dyDescent="0.25">
      <c r="A640" s="55"/>
      <c r="B640" s="15" t="s">
        <v>106</v>
      </c>
      <c r="C640" s="15">
        <v>5</v>
      </c>
      <c r="D640" s="15">
        <v>0.2</v>
      </c>
      <c r="E640" s="15">
        <v>0.25</v>
      </c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>
        <f>+D640</f>
        <v>0.2</v>
      </c>
      <c r="W640" s="15">
        <f t="shared" ref="W640" si="183">+C640</f>
        <v>5</v>
      </c>
      <c r="X640" s="15">
        <f>+E640</f>
        <v>0.25</v>
      </c>
      <c r="Y640" s="15">
        <f>ROUND((V640*W640*X640),2)</f>
        <v>0.25</v>
      </c>
      <c r="Z640" s="15"/>
    </row>
    <row r="641" spans="1:26" x14ac:dyDescent="0.25">
      <c r="A641" s="55" t="s">
        <v>411</v>
      </c>
      <c r="B641" s="15" t="s">
        <v>107</v>
      </c>
      <c r="C641" s="15"/>
      <c r="D641" s="15"/>
      <c r="E641" s="15"/>
      <c r="F641" s="15">
        <v>2.8</v>
      </c>
      <c r="G641" s="15">
        <v>0.7</v>
      </c>
      <c r="H641" s="15">
        <v>0.1787</v>
      </c>
      <c r="I641" s="15">
        <v>2.8</v>
      </c>
      <c r="J641" s="15">
        <v>0.45</v>
      </c>
      <c r="K641" s="15">
        <v>2.8</v>
      </c>
      <c r="L641" s="15">
        <v>0.9</v>
      </c>
      <c r="M641" s="15">
        <v>2.8</v>
      </c>
      <c r="N641" s="15">
        <v>0.9</v>
      </c>
      <c r="O641" s="15">
        <v>2.8</v>
      </c>
      <c r="P641" s="15">
        <v>0.9</v>
      </c>
      <c r="Q641" s="15">
        <v>2.8</v>
      </c>
      <c r="R641" s="15">
        <v>0.45</v>
      </c>
      <c r="S641" s="15">
        <v>2.8</v>
      </c>
      <c r="T641" s="15">
        <v>0.7</v>
      </c>
      <c r="U641" s="15">
        <f t="shared" ref="U641" si="184">H641</f>
        <v>0.1787</v>
      </c>
      <c r="V641" s="15">
        <f>AVERAGE(F641,I641,K641,M641,O641,Q641,S641)</f>
        <v>2.8000000000000003</v>
      </c>
      <c r="W641" s="15">
        <f t="shared" ref="W641" si="185">SUM(G641,J641,L641,N641,P641,R641,T641)</f>
        <v>5</v>
      </c>
      <c r="X641" s="15">
        <f>$D$546</f>
        <v>0.15</v>
      </c>
      <c r="Y641" s="15">
        <f>+ROUND((F641*H641)+(K641*L641*$D$546)+(O641*P641*$D$546)+(S641*U641),2)</f>
        <v>1.76</v>
      </c>
      <c r="Z641" s="15">
        <f>ROUND((I641*J641*X641)+(M641*N641*X641)+(Q641*R641*X641),2)</f>
        <v>0.76</v>
      </c>
    </row>
    <row r="642" spans="1:26" x14ac:dyDescent="0.25">
      <c r="A642" s="55"/>
      <c r="B642" s="15" t="s">
        <v>108</v>
      </c>
      <c r="C642" s="15">
        <v>5</v>
      </c>
      <c r="D642" s="15">
        <v>0.2</v>
      </c>
      <c r="E642" s="15">
        <v>0.25</v>
      </c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>
        <f>+D642</f>
        <v>0.2</v>
      </c>
      <c r="W642" s="15">
        <f t="shared" ref="W642" si="186">+C642</f>
        <v>5</v>
      </c>
      <c r="X642" s="15">
        <f>+E642</f>
        <v>0.25</v>
      </c>
      <c r="Y642" s="15">
        <f>ROUND((V642*W642*X642),2)</f>
        <v>0.25</v>
      </c>
      <c r="Z642" s="15"/>
    </row>
    <row r="643" spans="1:26" x14ac:dyDescent="0.25">
      <c r="A643" s="55" t="s">
        <v>412</v>
      </c>
      <c r="B643" s="15" t="s">
        <v>109</v>
      </c>
      <c r="C643" s="15"/>
      <c r="D643" s="15"/>
      <c r="E643" s="15"/>
      <c r="F643" s="15">
        <v>2.8</v>
      </c>
      <c r="G643" s="15">
        <v>0.7</v>
      </c>
      <c r="H643" s="15">
        <v>0.1787</v>
      </c>
      <c r="I643" s="15">
        <v>2.8</v>
      </c>
      <c r="J643" s="15">
        <v>0.45</v>
      </c>
      <c r="K643" s="15">
        <v>2.8</v>
      </c>
      <c r="L643" s="15">
        <v>0.9</v>
      </c>
      <c r="M643" s="15">
        <v>2.8</v>
      </c>
      <c r="N643" s="15">
        <v>0.9</v>
      </c>
      <c r="O643" s="15">
        <v>2.8</v>
      </c>
      <c r="P643" s="15">
        <v>0.9</v>
      </c>
      <c r="Q643" s="15">
        <v>2.8</v>
      </c>
      <c r="R643" s="15">
        <v>0.45</v>
      </c>
      <c r="S643" s="15">
        <v>2.8</v>
      </c>
      <c r="T643" s="15">
        <v>0.7</v>
      </c>
      <c r="U643" s="15">
        <f t="shared" ref="U643" si="187">H643</f>
        <v>0.1787</v>
      </c>
      <c r="V643" s="15">
        <f>AVERAGE(F643,I643,K643,M643,O643,Q643,S643)</f>
        <v>2.8000000000000003</v>
      </c>
      <c r="W643" s="15">
        <f t="shared" ref="W643" si="188">SUM(G643,J643,L643,N643,P643,R643,T643)</f>
        <v>5</v>
      </c>
      <c r="X643" s="15">
        <f>$D$546</f>
        <v>0.15</v>
      </c>
      <c r="Y643" s="15">
        <f>+ROUND((F643*H643)+(K643*L643*$D$546)+(O643*P643*$D$546)+(S643*U643),2)</f>
        <v>1.76</v>
      </c>
      <c r="Z643" s="15">
        <f>ROUND((I643*J643*X643)+(M643*N643*X643)+(Q643*R643*X643),2)</f>
        <v>0.76</v>
      </c>
    </row>
    <row r="644" spans="1:26" x14ac:dyDescent="0.25">
      <c r="A644" s="55"/>
      <c r="B644" s="15" t="s">
        <v>110</v>
      </c>
      <c r="C644" s="15">
        <v>5</v>
      </c>
      <c r="D644" s="15">
        <v>0.2</v>
      </c>
      <c r="E644" s="15">
        <v>0.25</v>
      </c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>
        <f>+D644</f>
        <v>0.2</v>
      </c>
      <c r="W644" s="15">
        <f t="shared" ref="W644" si="189">+C644</f>
        <v>5</v>
      </c>
      <c r="X644" s="15">
        <f>+E644</f>
        <v>0.25</v>
      </c>
      <c r="Y644" s="15">
        <f>ROUND((V644*W644*X644),2)</f>
        <v>0.25</v>
      </c>
      <c r="Z644" s="15"/>
    </row>
    <row r="645" spans="1:26" x14ac:dyDescent="0.25">
      <c r="A645" s="55" t="s">
        <v>413</v>
      </c>
      <c r="B645" s="15" t="s">
        <v>111</v>
      </c>
      <c r="C645" s="15"/>
      <c r="D645" s="15"/>
      <c r="E645" s="15"/>
      <c r="F645" s="15">
        <v>2.6160000000000001</v>
      </c>
      <c r="G645" s="15">
        <v>0.7</v>
      </c>
      <c r="H645" s="15">
        <v>0.1787</v>
      </c>
      <c r="I645" s="15">
        <v>2.8</v>
      </c>
      <c r="J645" s="15">
        <v>0.45</v>
      </c>
      <c r="K645" s="15">
        <v>2.8</v>
      </c>
      <c r="L645" s="15">
        <v>1.35</v>
      </c>
      <c r="M645" s="15">
        <v>2.8</v>
      </c>
      <c r="N645" s="15">
        <v>0</v>
      </c>
      <c r="O645" s="15">
        <v>2.8</v>
      </c>
      <c r="P645" s="15">
        <f t="shared" ref="P645" si="190">1.8+(W646-5)</f>
        <v>1.8</v>
      </c>
      <c r="Q645" s="15">
        <v>2.8</v>
      </c>
      <c r="R645" s="15">
        <v>0</v>
      </c>
      <c r="S645" s="15">
        <v>2.992</v>
      </c>
      <c r="T645" s="15">
        <v>0.7</v>
      </c>
      <c r="U645" s="15">
        <f t="shared" ref="U645" si="191">H645</f>
        <v>0.1787</v>
      </c>
      <c r="V645" s="15">
        <f>AVERAGE(F645,I645,K645,M645,O645,Q645,S645)</f>
        <v>2.8011428571428576</v>
      </c>
      <c r="W645" s="15">
        <f t="shared" ref="W645" si="192">SUM(G645,J645,L645,N645,P645,R645,T645)</f>
        <v>5</v>
      </c>
      <c r="X645" s="15">
        <f>$D$546</f>
        <v>0.15</v>
      </c>
      <c r="Y645" s="15">
        <f>+ROUND((F645*H645)+(K645*L645*$D$546)+(O645*P645*$D$546)+(S645*U645),2)</f>
        <v>2.33</v>
      </c>
      <c r="Z645" s="15">
        <f>ROUND((I645*J645*X645)+(M645*N645*X645)+(Q645*R645*X645),2)</f>
        <v>0.19</v>
      </c>
    </row>
    <row r="646" spans="1:26" x14ac:dyDescent="0.25">
      <c r="A646" s="55"/>
      <c r="B646" s="15" t="s">
        <v>112</v>
      </c>
      <c r="C646" s="15">
        <v>5</v>
      </c>
      <c r="D646" s="15">
        <v>0.2</v>
      </c>
      <c r="E646" s="15">
        <v>0.25</v>
      </c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>
        <f>+D646</f>
        <v>0.2</v>
      </c>
      <c r="W646" s="15">
        <f t="shared" ref="W646" si="193">+C646</f>
        <v>5</v>
      </c>
      <c r="X646" s="15">
        <f>+E646</f>
        <v>0.25</v>
      </c>
      <c r="Y646" s="15">
        <f>ROUND((V646*W646*X646),2)</f>
        <v>0.25</v>
      </c>
      <c r="Z646" s="15"/>
    </row>
    <row r="647" spans="1:26" x14ac:dyDescent="0.25">
      <c r="A647" s="55" t="s">
        <v>414</v>
      </c>
      <c r="B647" s="15" t="s">
        <v>113</v>
      </c>
      <c r="C647" s="15"/>
      <c r="D647" s="15"/>
      <c r="E647" s="15"/>
      <c r="F647" s="15">
        <v>2.6560000000000001</v>
      </c>
      <c r="G647" s="15">
        <v>0.7</v>
      </c>
      <c r="H647" s="15">
        <v>0.1787</v>
      </c>
      <c r="I647" s="15">
        <v>2.8</v>
      </c>
      <c r="J647" s="15">
        <v>0.45</v>
      </c>
      <c r="K647" s="15">
        <v>2.8</v>
      </c>
      <c r="L647" s="15">
        <v>1.35</v>
      </c>
      <c r="M647" s="15">
        <v>2.8</v>
      </c>
      <c r="N647" s="15">
        <v>0</v>
      </c>
      <c r="O647" s="15">
        <v>2.8</v>
      </c>
      <c r="P647" s="15">
        <f t="shared" ref="P647" si="194">1.8+(W648-5)</f>
        <v>1.8</v>
      </c>
      <c r="Q647" s="15">
        <v>2.8</v>
      </c>
      <c r="R647" s="15">
        <v>0</v>
      </c>
      <c r="S647" s="15">
        <v>2.9780000000000002</v>
      </c>
      <c r="T647" s="15">
        <v>0.7</v>
      </c>
      <c r="U647" s="15">
        <f t="shared" ref="U647" si="195">H647</f>
        <v>0.1787</v>
      </c>
      <c r="V647" s="15">
        <f>AVERAGE(F647,I647,K647,M647,O647,Q647,S647)</f>
        <v>2.8048571428571436</v>
      </c>
      <c r="W647" s="15">
        <f t="shared" ref="W647" si="196">SUM(G647,J647,L647,N647,P647,R647,T647)</f>
        <v>5</v>
      </c>
      <c r="X647" s="15">
        <f>$D$546</f>
        <v>0.15</v>
      </c>
      <c r="Y647" s="15">
        <f>+ROUND((F647*H647)+(K647*L647*$D$546)+(O647*P647*$D$546)+(S647*U647),2)</f>
        <v>2.33</v>
      </c>
      <c r="Z647" s="15">
        <f>ROUND((I647*J647*X647)+(M647*N647*X647)+(Q647*R647*X647),2)</f>
        <v>0.19</v>
      </c>
    </row>
    <row r="648" spans="1:26" x14ac:dyDescent="0.25">
      <c r="A648" s="55"/>
      <c r="B648" s="15" t="s">
        <v>114</v>
      </c>
      <c r="C648" s="15">
        <v>5</v>
      </c>
      <c r="D648" s="15">
        <v>0.2</v>
      </c>
      <c r="E648" s="15">
        <v>0.25</v>
      </c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>
        <f>+D648</f>
        <v>0.2</v>
      </c>
      <c r="W648" s="15">
        <f t="shared" ref="W648" si="197">+C648</f>
        <v>5</v>
      </c>
      <c r="X648" s="15">
        <f>+E648</f>
        <v>0.25</v>
      </c>
      <c r="Y648" s="15">
        <f>ROUND((V648*W648*X648),2)</f>
        <v>0.25</v>
      </c>
      <c r="Z648" s="15"/>
    </row>
    <row r="649" spans="1:26" x14ac:dyDescent="0.25">
      <c r="A649" s="55" t="s">
        <v>415</v>
      </c>
      <c r="B649" s="15" t="s">
        <v>115</v>
      </c>
      <c r="C649" s="15"/>
      <c r="D649" s="15"/>
      <c r="E649" s="15"/>
      <c r="F649" s="15">
        <v>2.8</v>
      </c>
      <c r="G649" s="15">
        <v>0.7</v>
      </c>
      <c r="H649" s="15">
        <v>0.1787</v>
      </c>
      <c r="I649" s="15">
        <v>2.8</v>
      </c>
      <c r="J649" s="15">
        <v>0.45</v>
      </c>
      <c r="K649" s="15">
        <v>2.8</v>
      </c>
      <c r="L649" s="15">
        <v>1.35</v>
      </c>
      <c r="M649" s="15">
        <v>2.8</v>
      </c>
      <c r="N649" s="15">
        <v>0</v>
      </c>
      <c r="O649" s="15">
        <v>2.8</v>
      </c>
      <c r="P649" s="15">
        <f t="shared" ref="P649" si="198">1.8+(W650-5)</f>
        <v>2.2379999999999995</v>
      </c>
      <c r="Q649" s="15">
        <v>2.8</v>
      </c>
      <c r="R649" s="15">
        <v>0</v>
      </c>
      <c r="S649" s="15">
        <v>2.76</v>
      </c>
      <c r="T649" s="15">
        <v>0.7</v>
      </c>
      <c r="U649" s="15">
        <f t="shared" ref="U649" si="199">H649</f>
        <v>0.1787</v>
      </c>
      <c r="V649" s="15">
        <f>AVERAGE(F649,I649,K649,M649,O649,Q649,S649)</f>
        <v>2.7942857142857145</v>
      </c>
      <c r="W649" s="15">
        <f t="shared" ref="W649" si="200">SUM(G649,J649,L649,N649,P649,R649,T649)</f>
        <v>5.4379999999999997</v>
      </c>
      <c r="X649" s="15">
        <f>$D$546</f>
        <v>0.15</v>
      </c>
      <c r="Y649" s="15">
        <f>+ROUND((F649*H649)+(K649*L649*$D$546)+(O649*P649*$D$546)+(S649*U649),2)</f>
        <v>2.5</v>
      </c>
      <c r="Z649" s="15">
        <f>ROUND((I649*J649*X649)+(M649*N649*X649)+(Q649*R649*X649),2)</f>
        <v>0.19</v>
      </c>
    </row>
    <row r="650" spans="1:26" x14ac:dyDescent="0.25">
      <c r="A650" s="55"/>
      <c r="B650" s="15" t="s">
        <v>116</v>
      </c>
      <c r="C650" s="15">
        <v>5.4379999999999997</v>
      </c>
      <c r="D650" s="15">
        <v>0.2</v>
      </c>
      <c r="E650" s="15">
        <v>0.25</v>
      </c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>
        <f>+D650</f>
        <v>0.2</v>
      </c>
      <c r="W650" s="15">
        <f t="shared" ref="W650" si="201">+C650</f>
        <v>5.4379999999999997</v>
      </c>
      <c r="X650" s="15">
        <f>+E650</f>
        <v>0.25</v>
      </c>
      <c r="Y650" s="15">
        <f>ROUND((V650*W650*X650),2)</f>
        <v>0.27</v>
      </c>
      <c r="Z650" s="15"/>
    </row>
    <row r="651" spans="1:26" x14ac:dyDescent="0.25">
      <c r="A651" s="55" t="s">
        <v>416</v>
      </c>
      <c r="B651" s="15" t="s">
        <v>117</v>
      </c>
      <c r="C651" s="15"/>
      <c r="D651" s="15"/>
      <c r="E651" s="15"/>
      <c r="F651" s="15">
        <v>2.8</v>
      </c>
      <c r="G651" s="15">
        <v>0.7</v>
      </c>
      <c r="H651" s="15">
        <v>0.1787</v>
      </c>
      <c r="I651" s="15">
        <v>2.8</v>
      </c>
      <c r="J651" s="15">
        <v>0.45</v>
      </c>
      <c r="K651" s="15">
        <v>2.8</v>
      </c>
      <c r="L651" s="15">
        <v>1.35</v>
      </c>
      <c r="M651" s="15">
        <v>2.8</v>
      </c>
      <c r="N651" s="15">
        <v>0</v>
      </c>
      <c r="O651" s="15">
        <v>2.8</v>
      </c>
      <c r="P651" s="15">
        <f t="shared" ref="P651" si="202">1.8+(W652-5)</f>
        <v>2.4993999999999996</v>
      </c>
      <c r="Q651" s="15">
        <v>2.8</v>
      </c>
      <c r="R651" s="15">
        <v>0</v>
      </c>
      <c r="S651" s="15">
        <v>2.8153999999999999</v>
      </c>
      <c r="T651" s="15">
        <v>0.7</v>
      </c>
      <c r="U651" s="15">
        <f t="shared" ref="U651" si="203">H651</f>
        <v>0.1787</v>
      </c>
      <c r="V651" s="15">
        <f>AVERAGE(F651,I651,K651,M651,O651,Q651,S651)</f>
        <v>2.8022</v>
      </c>
      <c r="W651" s="15">
        <f t="shared" ref="W651" si="204">SUM(G651,J651,L651,N651,P651,R651,T651)</f>
        <v>5.6993999999999998</v>
      </c>
      <c r="X651" s="15">
        <f>$D$546</f>
        <v>0.15</v>
      </c>
      <c r="Y651" s="15">
        <f>+ROUND((F651*H651)+(K651*L651*$D$546)+(O651*P651*$D$546)+(S651*U651),2)</f>
        <v>2.62</v>
      </c>
      <c r="Z651" s="15">
        <f>ROUND((I651*J651*X651)+(M651*N651*X651)+(Q651*R651*X651),2)</f>
        <v>0.19</v>
      </c>
    </row>
    <row r="652" spans="1:26" x14ac:dyDescent="0.25">
      <c r="A652" s="55"/>
      <c r="B652" s="15" t="s">
        <v>118</v>
      </c>
      <c r="C652" s="15">
        <v>5.6993999999999998</v>
      </c>
      <c r="D652" s="15">
        <v>0.2</v>
      </c>
      <c r="E652" s="15">
        <v>0.25</v>
      </c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>
        <f>+D652</f>
        <v>0.2</v>
      </c>
      <c r="W652" s="15">
        <f t="shared" ref="W652" si="205">+C652</f>
        <v>5.6993999999999998</v>
      </c>
      <c r="X652" s="15">
        <f>+E652</f>
        <v>0.25</v>
      </c>
      <c r="Y652" s="15">
        <f>ROUND((V652*W652*X652),2)</f>
        <v>0.28000000000000003</v>
      </c>
      <c r="Z652" s="15"/>
    </row>
    <row r="653" spans="1:26" x14ac:dyDescent="0.25">
      <c r="A653" s="55" t="s">
        <v>417</v>
      </c>
      <c r="B653" s="15" t="s">
        <v>119</v>
      </c>
      <c r="C653" s="15"/>
      <c r="D653" s="15"/>
      <c r="E653" s="15"/>
      <c r="F653" s="15">
        <v>2.8</v>
      </c>
      <c r="G653" s="15">
        <v>0.7</v>
      </c>
      <c r="H653" s="15">
        <v>0.1787</v>
      </c>
      <c r="I653" s="15">
        <v>2.8</v>
      </c>
      <c r="J653" s="15">
        <v>0.45</v>
      </c>
      <c r="K653" s="15">
        <v>2.8</v>
      </c>
      <c r="L653" s="15">
        <v>1.35</v>
      </c>
      <c r="M653" s="15">
        <v>2.8</v>
      </c>
      <c r="N653" s="15">
        <v>0</v>
      </c>
      <c r="O653" s="15">
        <v>2.8</v>
      </c>
      <c r="P653" s="15">
        <f t="shared" ref="P653" si="206">1.8+(W654-5)</f>
        <v>2.7429999999999994</v>
      </c>
      <c r="Q653" s="15">
        <v>2.8</v>
      </c>
      <c r="R653" s="15">
        <v>0</v>
      </c>
      <c r="S653" s="15">
        <v>2.81</v>
      </c>
      <c r="T653" s="15">
        <v>0.7</v>
      </c>
      <c r="U653" s="15">
        <f t="shared" ref="U653" si="207">H653</f>
        <v>0.1787</v>
      </c>
      <c r="V653" s="15">
        <f>AVERAGE(F653,I653,K653,M653,O653,Q653,S653)</f>
        <v>2.8014285714285712</v>
      </c>
      <c r="W653" s="15">
        <f t="shared" ref="W653" si="208">SUM(G653,J653,L653,N653,P653,R653,T653)</f>
        <v>5.9429999999999996</v>
      </c>
      <c r="X653" s="15">
        <f>$D$546</f>
        <v>0.15</v>
      </c>
      <c r="Y653" s="15">
        <f>+ROUND((F653*H653)+(K653*L653*$D$546)+(O653*P653*$D$546)+(S653*U653),2)</f>
        <v>2.72</v>
      </c>
      <c r="Z653" s="15">
        <f>ROUND((I653*J653*X653)+(M653*N653*X653)+(Q653*R653*X653),2)</f>
        <v>0.19</v>
      </c>
    </row>
    <row r="654" spans="1:26" x14ac:dyDescent="0.25">
      <c r="A654" s="55"/>
      <c r="B654" s="15" t="s">
        <v>120</v>
      </c>
      <c r="C654" s="15">
        <v>5.9429999999999996</v>
      </c>
      <c r="D654" s="15">
        <v>0.2</v>
      </c>
      <c r="E654" s="15">
        <v>0.25</v>
      </c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>
        <f>+D654</f>
        <v>0.2</v>
      </c>
      <c r="W654" s="15">
        <f t="shared" ref="W654" si="209">+C654</f>
        <v>5.9429999999999996</v>
      </c>
      <c r="X654" s="15">
        <f>+E654</f>
        <v>0.25</v>
      </c>
      <c r="Y654" s="15">
        <f>ROUND((V654*W654*X654),2)</f>
        <v>0.3</v>
      </c>
      <c r="Z654" s="15"/>
    </row>
    <row r="655" spans="1:26" x14ac:dyDescent="0.25">
      <c r="A655" s="55" t="s">
        <v>418</v>
      </c>
      <c r="B655" s="15" t="s">
        <v>121</v>
      </c>
      <c r="C655" s="15"/>
      <c r="D655" s="15"/>
      <c r="E655" s="15"/>
      <c r="F655" s="15">
        <v>2.8</v>
      </c>
      <c r="G655" s="15">
        <v>0.7</v>
      </c>
      <c r="H655" s="15">
        <v>0.1787</v>
      </c>
      <c r="I655" s="15">
        <v>2.8</v>
      </c>
      <c r="J655" s="15">
        <v>0.45</v>
      </c>
      <c r="K655" s="15">
        <v>2.8</v>
      </c>
      <c r="L655" s="15">
        <v>1.35</v>
      </c>
      <c r="M655" s="15">
        <v>2.8</v>
      </c>
      <c r="N655" s="15">
        <v>0</v>
      </c>
      <c r="O655" s="15">
        <v>2.8</v>
      </c>
      <c r="P655" s="15">
        <f t="shared" ref="P655" si="210">1.8+(W656-5)</f>
        <v>3.008</v>
      </c>
      <c r="Q655" s="15">
        <v>2.8</v>
      </c>
      <c r="R655" s="15">
        <v>0</v>
      </c>
      <c r="S655" s="15">
        <v>2.81</v>
      </c>
      <c r="T655" s="15">
        <v>0.7</v>
      </c>
      <c r="U655" s="15">
        <f t="shared" ref="U655" si="211">H655</f>
        <v>0.1787</v>
      </c>
      <c r="V655" s="15">
        <f>AVERAGE(F655,I655,K655,M655,O655,Q655,S655)</f>
        <v>2.8014285714285712</v>
      </c>
      <c r="W655" s="15">
        <f t="shared" ref="W655" si="212">SUM(G655,J655,L655,N655,P655,R655,T655)</f>
        <v>6.2080000000000002</v>
      </c>
      <c r="X655" s="15">
        <f>$D$546</f>
        <v>0.15</v>
      </c>
      <c r="Y655" s="15">
        <f>+ROUND((F655*H655)+(K655*L655*$D$546)+(O655*P655*$D$546)+(S655*U655),2)</f>
        <v>2.83</v>
      </c>
      <c r="Z655" s="15">
        <f>ROUND((I655*J655*X655)+(M655*N655*X655)+(Q655*R655*X655),2)</f>
        <v>0.19</v>
      </c>
    </row>
    <row r="656" spans="1:26" x14ac:dyDescent="0.25">
      <c r="A656" s="55"/>
      <c r="B656" s="15" t="s">
        <v>122</v>
      </c>
      <c r="C656" s="15">
        <v>6.2080000000000002</v>
      </c>
      <c r="D656" s="15">
        <v>0.2</v>
      </c>
      <c r="E656" s="15">
        <v>0.25</v>
      </c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>
        <f>+D656</f>
        <v>0.2</v>
      </c>
      <c r="W656" s="15">
        <f t="shared" ref="W656" si="213">+C656</f>
        <v>6.2080000000000002</v>
      </c>
      <c r="X656" s="15">
        <f>+E656</f>
        <v>0.25</v>
      </c>
      <c r="Y656" s="15">
        <f>ROUND((V656*W656*X656),2)</f>
        <v>0.31</v>
      </c>
      <c r="Z656" s="15"/>
    </row>
    <row r="657" spans="1:26" x14ac:dyDescent="0.25">
      <c r="A657" s="55" t="s">
        <v>419</v>
      </c>
      <c r="B657" s="15" t="s">
        <v>123</v>
      </c>
      <c r="C657" s="15"/>
      <c r="D657" s="15"/>
      <c r="E657" s="15"/>
      <c r="F657" s="15">
        <v>2.8</v>
      </c>
      <c r="G657" s="15">
        <v>0.7</v>
      </c>
      <c r="H657" s="15">
        <v>0.1787</v>
      </c>
      <c r="I657" s="15">
        <v>2.8</v>
      </c>
      <c r="J657" s="15">
        <v>0.45</v>
      </c>
      <c r="K657" s="15">
        <v>2.8</v>
      </c>
      <c r="L657" s="15">
        <v>1.35</v>
      </c>
      <c r="M657" s="15">
        <v>2.8</v>
      </c>
      <c r="N657" s="15">
        <v>0</v>
      </c>
      <c r="O657" s="15">
        <v>2.8</v>
      </c>
      <c r="P657" s="15">
        <f t="shared" ref="P657" si="214">1.8+(W658-5)</f>
        <v>3.2649999999999997</v>
      </c>
      <c r="Q657" s="15">
        <v>2.8</v>
      </c>
      <c r="R657" s="15">
        <v>0</v>
      </c>
      <c r="S657" s="15">
        <v>2.81</v>
      </c>
      <c r="T657" s="15">
        <v>0.7</v>
      </c>
      <c r="U657" s="15">
        <f t="shared" ref="U657" si="215">H657</f>
        <v>0.1787</v>
      </c>
      <c r="V657" s="15">
        <f>AVERAGE(F657,I657,K657,M657,O657,Q657,S657)</f>
        <v>2.8014285714285712</v>
      </c>
      <c r="W657" s="15">
        <f t="shared" ref="W657" si="216">SUM(G657,J657,L657,N657,P657,R657,T657)</f>
        <v>6.4649999999999999</v>
      </c>
      <c r="X657" s="15">
        <f>$D$546</f>
        <v>0.15</v>
      </c>
      <c r="Y657" s="15">
        <f>+ROUND((F657*H657)+(K657*L657*$D$546)+(O657*P657*$D$546)+(S657*U657),2)</f>
        <v>2.94</v>
      </c>
      <c r="Z657" s="15">
        <f>ROUND((I657*J657*X657)+(M657*N657*X657)+(Q657*R657*X657),2)</f>
        <v>0.19</v>
      </c>
    </row>
    <row r="658" spans="1:26" x14ac:dyDescent="0.25">
      <c r="A658" s="55"/>
      <c r="B658" s="15" t="s">
        <v>124</v>
      </c>
      <c r="C658" s="15">
        <v>6.4649999999999999</v>
      </c>
      <c r="D658" s="15">
        <v>0.2</v>
      </c>
      <c r="E658" s="15">
        <v>0.25</v>
      </c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>
        <f>+D658</f>
        <v>0.2</v>
      </c>
      <c r="W658" s="15">
        <f t="shared" ref="W658" si="217">+C658</f>
        <v>6.4649999999999999</v>
      </c>
      <c r="X658" s="15">
        <f>+E658</f>
        <v>0.25</v>
      </c>
      <c r="Y658" s="15">
        <f>ROUND((V658*W658*X658),2)</f>
        <v>0.32</v>
      </c>
      <c r="Z658" s="15"/>
    </row>
    <row r="659" spans="1:26" x14ac:dyDescent="0.25">
      <c r="A659" s="55" t="s">
        <v>420</v>
      </c>
      <c r="B659" s="15" t="s">
        <v>125</v>
      </c>
      <c r="C659" s="15"/>
      <c r="D659" s="15"/>
      <c r="E659" s="15"/>
      <c r="F659" s="15">
        <v>3.5</v>
      </c>
      <c r="G659" s="15">
        <v>0.7</v>
      </c>
      <c r="H659" s="15">
        <v>0.1787</v>
      </c>
      <c r="I659" s="15">
        <v>2.8</v>
      </c>
      <c r="J659" s="15">
        <v>0.45</v>
      </c>
      <c r="K659" s="15">
        <v>2.8</v>
      </c>
      <c r="L659" s="15">
        <v>1.35</v>
      </c>
      <c r="M659" s="15">
        <v>2.8</v>
      </c>
      <c r="N659" s="15">
        <v>0</v>
      </c>
      <c r="O659" s="15">
        <v>2.8</v>
      </c>
      <c r="P659" s="15">
        <f t="shared" ref="P659" si="218">1.8+(W660-5)</f>
        <v>-0.47599999999999976</v>
      </c>
      <c r="Q659" s="15">
        <v>2.8</v>
      </c>
      <c r="R659" s="15">
        <v>0</v>
      </c>
      <c r="S659" s="15">
        <v>1.556</v>
      </c>
      <c r="T659" s="15">
        <v>0.7</v>
      </c>
      <c r="U659" s="15">
        <f t="shared" ref="U659" si="219">H659</f>
        <v>0.1787</v>
      </c>
      <c r="V659" s="15">
        <f>AVERAGE(F659,I659,K659,M659,O659,Q659,S659)</f>
        <v>2.7222857142857144</v>
      </c>
      <c r="W659" s="15">
        <f t="shared" ref="W659" si="220">SUM(G659,J659,L659,N659,P659,R659,T659)</f>
        <v>2.7240000000000002</v>
      </c>
      <c r="X659" s="15">
        <f>$D$546</f>
        <v>0.15</v>
      </c>
      <c r="Y659" s="15">
        <f>+ROUND((F659*H659)+(K659*L659*$D$546)+(O659*P659*$D$546)+(S659*U659),2)</f>
        <v>1.27</v>
      </c>
      <c r="Z659" s="15">
        <f>ROUND((I659*J659*X659)+(M659*N659*X659)+(Q659*R659*X659),2)</f>
        <v>0.19</v>
      </c>
    </row>
    <row r="660" spans="1:26" x14ac:dyDescent="0.25">
      <c r="A660" s="55"/>
      <c r="B660" s="15" t="s">
        <v>126</v>
      </c>
      <c r="C660" s="15">
        <v>2.7240000000000002</v>
      </c>
      <c r="D660" s="15">
        <v>0.2</v>
      </c>
      <c r="E660" s="15">
        <v>0.25</v>
      </c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>
        <f>+D660</f>
        <v>0.2</v>
      </c>
      <c r="W660" s="15">
        <f t="shared" ref="W660" si="221">+C660</f>
        <v>2.7240000000000002</v>
      </c>
      <c r="X660" s="15">
        <f>+E660</f>
        <v>0.25</v>
      </c>
      <c r="Y660" s="15">
        <f>ROUND((V660*W660*X660),2)</f>
        <v>0.14000000000000001</v>
      </c>
      <c r="Z660" s="15"/>
    </row>
    <row r="661" spans="1:26" x14ac:dyDescent="0.25">
      <c r="A661" s="55" t="s">
        <v>421</v>
      </c>
      <c r="B661" s="15" t="s">
        <v>127</v>
      </c>
      <c r="C661" s="15"/>
      <c r="D661" s="15"/>
      <c r="E661" s="15"/>
      <c r="F661" s="15">
        <v>3.8359999999999999</v>
      </c>
      <c r="G661" s="15">
        <v>0.7</v>
      </c>
      <c r="H661" s="15">
        <v>0.1787</v>
      </c>
      <c r="I661" s="15">
        <v>2.8</v>
      </c>
      <c r="J661" s="15">
        <v>0.45</v>
      </c>
      <c r="K661" s="15">
        <v>2.8</v>
      </c>
      <c r="L661" s="15">
        <v>1.35</v>
      </c>
      <c r="M661" s="15">
        <v>2.8</v>
      </c>
      <c r="N661" s="15">
        <v>0</v>
      </c>
      <c r="O661" s="15">
        <v>2.8</v>
      </c>
      <c r="P661" s="15">
        <f t="shared" ref="P661" si="222">1.8+(W662-5)</f>
        <v>3.5999999999999996</v>
      </c>
      <c r="Q661" s="15">
        <v>2.8</v>
      </c>
      <c r="R661" s="15">
        <v>0</v>
      </c>
      <c r="S661" s="15">
        <v>0.94520000000000004</v>
      </c>
      <c r="T661" s="15">
        <v>0.7</v>
      </c>
      <c r="U661" s="15">
        <f t="shared" ref="U661" si="223">H661</f>
        <v>0.1787</v>
      </c>
      <c r="V661" s="15">
        <f>AVERAGE(F661,I661,K661,M661,O661,Q661,S661)</f>
        <v>2.6830285714285718</v>
      </c>
      <c r="W661" s="15">
        <f t="shared" ref="W661" si="224">SUM(G661,J661,L661,N661,P661,R661,T661)</f>
        <v>6.8</v>
      </c>
      <c r="X661" s="15">
        <f>$D$546</f>
        <v>0.15</v>
      </c>
      <c r="Y661" s="15">
        <f>+ROUND((F661*H661)+(K661*L661*$D$546)+(O661*P661*$D$546)+(S661*U661),2)</f>
        <v>2.93</v>
      </c>
      <c r="Z661" s="15">
        <f>ROUND((I661*J661*X661)+(M661*N661*X661)+(Q661*R661*X661),2)</f>
        <v>0.19</v>
      </c>
    </row>
    <row r="662" spans="1:26" x14ac:dyDescent="0.25">
      <c r="A662" s="55"/>
      <c r="B662" s="15" t="s">
        <v>128</v>
      </c>
      <c r="C662" s="15">
        <v>6.8</v>
      </c>
      <c r="D662" s="15">
        <v>0.2</v>
      </c>
      <c r="E662" s="15">
        <v>0.25</v>
      </c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>
        <f>+D662</f>
        <v>0.2</v>
      </c>
      <c r="W662" s="15">
        <f t="shared" ref="W662" si="225">+C662</f>
        <v>6.8</v>
      </c>
      <c r="X662" s="15">
        <f>+E662</f>
        <v>0.25</v>
      </c>
      <c r="Y662" s="15">
        <f>ROUND((V662*W662*X662),2)</f>
        <v>0.34</v>
      </c>
      <c r="Z662" s="15"/>
    </row>
    <row r="663" spans="1:26" x14ac:dyDescent="0.25">
      <c r="A663" s="55" t="s">
        <v>422</v>
      </c>
      <c r="B663" s="15" t="s">
        <v>129</v>
      </c>
      <c r="C663" s="15"/>
      <c r="D663" s="15"/>
      <c r="E663" s="15"/>
      <c r="F663" s="15">
        <v>3.8450000000000002</v>
      </c>
      <c r="G663" s="15">
        <v>0.7</v>
      </c>
      <c r="H663" s="15">
        <v>0.1787</v>
      </c>
      <c r="I663" s="15">
        <v>2.8</v>
      </c>
      <c r="J663" s="15">
        <v>0.45</v>
      </c>
      <c r="K663" s="15">
        <v>2.8</v>
      </c>
      <c r="L663" s="15">
        <v>1.35</v>
      </c>
      <c r="M663" s="15">
        <v>2.8</v>
      </c>
      <c r="N663" s="15">
        <v>0</v>
      </c>
      <c r="O663" s="15">
        <v>2.8</v>
      </c>
      <c r="P663" s="15">
        <f t="shared" ref="P663" si="226">1.8+(W664-5)</f>
        <v>3.5999999999999996</v>
      </c>
      <c r="Q663" s="15">
        <v>2.8</v>
      </c>
      <c r="R663" s="15">
        <v>0</v>
      </c>
      <c r="S663" s="15">
        <v>0.95099999999999996</v>
      </c>
      <c r="T663" s="15">
        <v>0.7</v>
      </c>
      <c r="U663" s="15">
        <f t="shared" ref="U663" si="227">H663</f>
        <v>0.1787</v>
      </c>
      <c r="V663" s="15">
        <f>AVERAGE(F663,I663,K663,M663,O663,Q663,S663)</f>
        <v>2.6851428571428575</v>
      </c>
      <c r="W663" s="15">
        <f t="shared" ref="W663" si="228">SUM(G663,J663,L663,N663,P663,R663,T663)</f>
        <v>6.8</v>
      </c>
      <c r="X663" s="15">
        <f>$D$546</f>
        <v>0.15</v>
      </c>
      <c r="Y663" s="15">
        <f>+ROUND((F663*H663)+(K663*L663*$D$546)+(O663*P663*$D$546)+(S663*U663),2)</f>
        <v>2.94</v>
      </c>
      <c r="Z663" s="15">
        <f>ROUND((I663*J663*X663)+(M663*N663*X663)+(Q663*R663*X663),2)</f>
        <v>0.19</v>
      </c>
    </row>
    <row r="664" spans="1:26" x14ac:dyDescent="0.25">
      <c r="A664" s="55"/>
      <c r="B664" s="15" t="s">
        <v>130</v>
      </c>
      <c r="C664" s="15">
        <v>6.8</v>
      </c>
      <c r="D664" s="15">
        <v>0.2</v>
      </c>
      <c r="E664" s="15">
        <v>0.25</v>
      </c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>
        <f>+D664</f>
        <v>0.2</v>
      </c>
      <c r="W664" s="15">
        <f t="shared" ref="W664" si="229">+C664</f>
        <v>6.8</v>
      </c>
      <c r="X664" s="15">
        <f>+E664</f>
        <v>0.25</v>
      </c>
      <c r="Y664" s="15">
        <f>ROUND((V664*W664*X664),2)</f>
        <v>0.34</v>
      </c>
      <c r="Z664" s="15"/>
    </row>
    <row r="665" spans="1:26" x14ac:dyDescent="0.25">
      <c r="A665" s="55" t="s">
        <v>423</v>
      </c>
      <c r="B665" s="15" t="s">
        <v>131</v>
      </c>
      <c r="C665" s="15"/>
      <c r="D665" s="15"/>
      <c r="E665" s="15"/>
      <c r="F665" s="15">
        <v>3.8519999999999999</v>
      </c>
      <c r="G665" s="15">
        <v>0.7</v>
      </c>
      <c r="H665" s="15">
        <v>0.1787</v>
      </c>
      <c r="I665" s="15">
        <v>2.8</v>
      </c>
      <c r="J665" s="15">
        <v>0.45</v>
      </c>
      <c r="K665" s="15">
        <v>2.8</v>
      </c>
      <c r="L665" s="15">
        <v>1.35</v>
      </c>
      <c r="M665" s="15">
        <v>2.8</v>
      </c>
      <c r="N665" s="15">
        <v>0</v>
      </c>
      <c r="O665" s="15">
        <v>2.8</v>
      </c>
      <c r="P665" s="15">
        <f t="shared" ref="P665" si="230">1.8+(W666-5)</f>
        <v>3.5999999999999996</v>
      </c>
      <c r="Q665" s="15">
        <v>2.8</v>
      </c>
      <c r="R665" s="15">
        <v>0</v>
      </c>
      <c r="S665" s="15">
        <v>0.94099999999999995</v>
      </c>
      <c r="T665" s="15">
        <v>0.7</v>
      </c>
      <c r="U665" s="15">
        <f t="shared" ref="U665" si="231">H665</f>
        <v>0.1787</v>
      </c>
      <c r="V665" s="15">
        <f>AVERAGE(F667,I665,K665,M665,O665,Q665,S665)</f>
        <v>2.6824285714285714</v>
      </c>
      <c r="W665" s="15">
        <f t="shared" ref="W665" si="232">SUM(G665,J665,L665,N665,P665,R665,T665)</f>
        <v>6.8</v>
      </c>
      <c r="X665" s="15">
        <f>$D$546</f>
        <v>0.15</v>
      </c>
      <c r="Y665" s="15">
        <f>+ROUND((F667*H665)+(K665*L665*$D$546)+(O665*P665*$D$546)+(S665*U665),2)</f>
        <v>2.93</v>
      </c>
      <c r="Z665" s="15">
        <f>ROUND((I665*J665*X665)+(M665*N665*X665)+(Q665*R665*X665),2)</f>
        <v>0.19</v>
      </c>
    </row>
    <row r="666" spans="1:26" x14ac:dyDescent="0.25">
      <c r="A666" s="55"/>
      <c r="B666" s="15" t="s">
        <v>132</v>
      </c>
      <c r="C666" s="15">
        <v>6.8</v>
      </c>
      <c r="D666" s="15">
        <v>0.2</v>
      </c>
      <c r="E666" s="15">
        <v>0.25</v>
      </c>
      <c r="F666" s="56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>
        <f>+D666</f>
        <v>0.2</v>
      </c>
      <c r="W666" s="15">
        <f t="shared" ref="W666" si="233">+C666</f>
        <v>6.8</v>
      </c>
      <c r="X666" s="15">
        <f>+E666</f>
        <v>0.25</v>
      </c>
      <c r="Y666" s="15">
        <f>ROUND((V666*W666*X666),2)</f>
        <v>0.34</v>
      </c>
      <c r="Z666" s="15"/>
    </row>
    <row r="667" spans="1:26" x14ac:dyDescent="0.25">
      <c r="A667" s="55" t="s">
        <v>424</v>
      </c>
      <c r="B667" s="15" t="s">
        <v>133</v>
      </c>
      <c r="C667" s="15"/>
      <c r="D667" s="15"/>
      <c r="E667" s="15"/>
      <c r="F667" s="15">
        <v>3.8359999999999999</v>
      </c>
      <c r="G667" s="15">
        <v>0.7</v>
      </c>
      <c r="H667" s="15">
        <v>0.1787</v>
      </c>
      <c r="I667" s="15">
        <v>2.8</v>
      </c>
      <c r="J667" s="15">
        <v>0.45</v>
      </c>
      <c r="K667" s="15">
        <v>2.8</v>
      </c>
      <c r="L667" s="15">
        <v>1.35</v>
      </c>
      <c r="M667" s="15">
        <v>2.8</v>
      </c>
      <c r="N667" s="15">
        <v>0</v>
      </c>
      <c r="O667" s="15">
        <v>2.8</v>
      </c>
      <c r="P667" s="15">
        <f t="shared" ref="P667" si="234">1.8+(W668-5)</f>
        <v>3.5999999999999996</v>
      </c>
      <c r="Q667" s="15">
        <v>2.8</v>
      </c>
      <c r="R667" s="15">
        <v>0</v>
      </c>
      <c r="S667" s="15">
        <v>0.96250000000000002</v>
      </c>
      <c r="T667" s="15">
        <v>0.7</v>
      </c>
      <c r="U667" s="15">
        <f t="shared" ref="U667" si="235">H667</f>
        <v>0.1787</v>
      </c>
      <c r="V667" s="15">
        <f>AVERAGE(F669,I667,K667,M667,O667,Q667,S667)</f>
        <v>2.6800714285714284</v>
      </c>
      <c r="W667" s="15">
        <f t="shared" ref="W667" si="236">SUM(G667,J667,L667,N667,P667,R667,T667)</f>
        <v>6.8</v>
      </c>
      <c r="X667" s="15">
        <f>$D$546</f>
        <v>0.15</v>
      </c>
      <c r="Y667" s="15">
        <f>+ROUND((F669*H667)+(K667*L667*$D$546)+(O667*P667*$D$546)+(S667*U667),2)</f>
        <v>2.93</v>
      </c>
      <c r="Z667" s="15">
        <f>ROUND((I667*J667*X667)+(M667*N667*X667)+(Q667*R667*X667),2)</f>
        <v>0.19</v>
      </c>
    </row>
    <row r="668" spans="1:26" x14ac:dyDescent="0.25">
      <c r="A668" s="55"/>
      <c r="B668" s="15" t="s">
        <v>134</v>
      </c>
      <c r="C668" s="15">
        <v>6.8</v>
      </c>
      <c r="D668" s="15">
        <v>0.2</v>
      </c>
      <c r="E668" s="15">
        <v>0.25</v>
      </c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>
        <f>+D668</f>
        <v>0.2</v>
      </c>
      <c r="W668" s="15">
        <f t="shared" ref="W668" si="237">+C668</f>
        <v>6.8</v>
      </c>
      <c r="X668" s="15">
        <f>+E668</f>
        <v>0.25</v>
      </c>
      <c r="Y668" s="15">
        <f>ROUND((V668*W668*X668),2)</f>
        <v>0.34</v>
      </c>
      <c r="Z668" s="15"/>
    </row>
    <row r="669" spans="1:26" x14ac:dyDescent="0.25">
      <c r="A669" s="55" t="s">
        <v>425</v>
      </c>
      <c r="B669" s="15" t="s">
        <v>135</v>
      </c>
      <c r="C669" s="15"/>
      <c r="D669" s="15"/>
      <c r="E669" s="15"/>
      <c r="F669" s="15">
        <v>3.798</v>
      </c>
      <c r="G669" s="15">
        <v>0.7</v>
      </c>
      <c r="H669" s="15">
        <v>0.1787</v>
      </c>
      <c r="I669" s="15">
        <v>2.8</v>
      </c>
      <c r="J669" s="15">
        <v>0.45</v>
      </c>
      <c r="K669" s="15">
        <v>2.8</v>
      </c>
      <c r="L669" s="15">
        <v>1.35</v>
      </c>
      <c r="M669" s="15">
        <v>2.8</v>
      </c>
      <c r="N669" s="15">
        <v>0</v>
      </c>
      <c r="O669" s="15">
        <v>2.8</v>
      </c>
      <c r="P669" s="15">
        <f t="shared" ref="P669" si="238">1.8+(W670-5)</f>
        <v>3.5999999999999996</v>
      </c>
      <c r="Q669" s="15">
        <v>2.8</v>
      </c>
      <c r="R669" s="15">
        <v>0</v>
      </c>
      <c r="S669" s="15">
        <v>1.0349999999999999</v>
      </c>
      <c r="T669" s="15">
        <v>0.7</v>
      </c>
      <c r="U669" s="15">
        <f t="shared" ref="U669" si="239">H669</f>
        <v>0.1787</v>
      </c>
      <c r="V669" s="15">
        <f>AVERAGE(F671,I669,K669,M669,O669,Q669,S669)</f>
        <v>2.547857142857143</v>
      </c>
      <c r="W669" s="15">
        <f t="shared" ref="W669" si="240">SUM(G669,J669,L669,N669,P669,R669,T669)</f>
        <v>6.8</v>
      </c>
      <c r="X669" s="15">
        <f>$D$546</f>
        <v>0.15</v>
      </c>
      <c r="Y669" s="15">
        <f>+ROUND((F671*H669)+(K669*L669*$D$546)+(O669*P669*$D$546)+(S669*U669),2)</f>
        <v>2.76</v>
      </c>
      <c r="Z669" s="15">
        <f>ROUND((I669*J669*X669)+(M669*N669*X669)+(Q669*R669*X669),2)</f>
        <v>0.19</v>
      </c>
    </row>
    <row r="670" spans="1:26" x14ac:dyDescent="0.25">
      <c r="A670" s="55"/>
      <c r="B670" s="15" t="s">
        <v>136</v>
      </c>
      <c r="C670" s="15">
        <v>6.8</v>
      </c>
      <c r="D670" s="15">
        <v>0.2</v>
      </c>
      <c r="E670" s="15">
        <v>0.25</v>
      </c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>
        <f>+D670</f>
        <v>0.2</v>
      </c>
      <c r="W670" s="15">
        <f t="shared" ref="W670" si="241">+C670</f>
        <v>6.8</v>
      </c>
      <c r="X670" s="15">
        <f>+E670</f>
        <v>0.25</v>
      </c>
      <c r="Y670" s="15">
        <f>ROUND((V670*W670*X670),2)</f>
        <v>0.34</v>
      </c>
      <c r="Z670" s="15"/>
    </row>
    <row r="671" spans="1:26" x14ac:dyDescent="0.25">
      <c r="A671" s="55" t="s">
        <v>426</v>
      </c>
      <c r="B671" s="15" t="s">
        <v>137</v>
      </c>
      <c r="C671" s="15"/>
      <c r="D671" s="15"/>
      <c r="E671" s="15"/>
      <c r="F671" s="15">
        <v>2.8</v>
      </c>
      <c r="G671" s="15">
        <v>0.7</v>
      </c>
      <c r="H671" s="15">
        <v>0.1787</v>
      </c>
      <c r="I671" s="15">
        <v>2.8</v>
      </c>
      <c r="J671" s="15">
        <v>0.45</v>
      </c>
      <c r="K671" s="15">
        <v>2.8</v>
      </c>
      <c r="L671" s="15">
        <v>1.35</v>
      </c>
      <c r="M671" s="15">
        <v>2.8</v>
      </c>
      <c r="N671" s="15">
        <v>0</v>
      </c>
      <c r="O671" s="15">
        <v>2.8</v>
      </c>
      <c r="P671" s="15">
        <f t="shared" ref="P671" si="242">1.8+(W672-5)</f>
        <v>3.5839999999999996</v>
      </c>
      <c r="Q671" s="15">
        <v>2.8</v>
      </c>
      <c r="R671" s="15">
        <v>0</v>
      </c>
      <c r="S671" s="15">
        <v>2.83</v>
      </c>
      <c r="T671" s="15">
        <v>0.7</v>
      </c>
      <c r="U671" s="15">
        <f t="shared" ref="U671" si="243">H671</f>
        <v>0.1787</v>
      </c>
      <c r="V671" s="15">
        <f>AVERAGE(F673,I671,K671,M671,O671,Q671,S671)</f>
        <v>2.8042857142857147</v>
      </c>
      <c r="W671" s="15">
        <f t="shared" ref="W671" si="244">SUM(G671,J671,L671,N671,P671,R671,T671)</f>
        <v>6.7839999999999998</v>
      </c>
      <c r="X671" s="15">
        <f>$D$546</f>
        <v>0.15</v>
      </c>
      <c r="Y671" s="15">
        <f>+ROUND((F673*H671)+(K671*L671*$D$546)+(O671*P671*$D$546)+(S671*U671),2)</f>
        <v>3.08</v>
      </c>
      <c r="Z671" s="15">
        <f>ROUND((I671*J671*X671)+(M671*N671*X671)+(Q671*R671*X671),2)</f>
        <v>0.19</v>
      </c>
    </row>
    <row r="672" spans="1:26" x14ac:dyDescent="0.25">
      <c r="A672" s="55"/>
      <c r="B672" s="15" t="s">
        <v>138</v>
      </c>
      <c r="C672" s="15">
        <v>6.7839999999999998</v>
      </c>
      <c r="D672" s="15">
        <v>0.2</v>
      </c>
      <c r="E672" s="15">
        <v>0.25</v>
      </c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>
        <f>+D672</f>
        <v>0.2</v>
      </c>
      <c r="W672" s="15">
        <f t="shared" ref="W672" si="245">+C672</f>
        <v>6.7839999999999998</v>
      </c>
      <c r="X672" s="15">
        <f>+E672</f>
        <v>0.25</v>
      </c>
      <c r="Y672" s="15">
        <f>ROUND((V672*W672*X672),2)</f>
        <v>0.34</v>
      </c>
      <c r="Z672" s="15"/>
    </row>
    <row r="673" spans="1:26" x14ac:dyDescent="0.25">
      <c r="A673" s="55" t="s">
        <v>427</v>
      </c>
      <c r="B673" s="15" t="s">
        <v>139</v>
      </c>
      <c r="C673" s="15"/>
      <c r="D673" s="15"/>
      <c r="E673" s="15"/>
      <c r="F673" s="15">
        <v>2.8</v>
      </c>
      <c r="G673" s="15">
        <v>0.7</v>
      </c>
      <c r="H673" s="15">
        <v>0.1787</v>
      </c>
      <c r="I673" s="15">
        <v>2.8</v>
      </c>
      <c r="J673" s="15">
        <v>0.45</v>
      </c>
      <c r="K673" s="15">
        <v>2.8</v>
      </c>
      <c r="L673" s="15">
        <v>1.35</v>
      </c>
      <c r="M673" s="15">
        <v>2.8</v>
      </c>
      <c r="N673" s="15">
        <v>0</v>
      </c>
      <c r="O673" s="15">
        <v>2.8</v>
      </c>
      <c r="P673" s="15">
        <f t="shared" ref="P673" si="246">1.8+(W674-5)</f>
        <v>3.3469999999999995</v>
      </c>
      <c r="Q673" s="15">
        <v>2.8</v>
      </c>
      <c r="R673" s="15">
        <v>0</v>
      </c>
      <c r="S673" s="15">
        <v>2.8109999999999999</v>
      </c>
      <c r="T673" s="15">
        <v>0.7</v>
      </c>
      <c r="U673" s="15">
        <f t="shared" ref="U673" si="247">H673</f>
        <v>0.1787</v>
      </c>
      <c r="V673" s="15">
        <f>AVERAGE(F675,I673,K673,M673,O673,Q673,S673)</f>
        <v>2.8015714285714286</v>
      </c>
      <c r="W673" s="15">
        <f t="shared" ref="W673" si="248">SUM(G673,J673,L673,N673,P673,R673,T673)</f>
        <v>6.5469999999999997</v>
      </c>
      <c r="X673" s="15">
        <f>$D$546</f>
        <v>0.15</v>
      </c>
      <c r="Y673" s="15">
        <f>+ROUND((F675*H673)+(K673*L673*$D$546)+(O673*P673*$D$546)+(S673*U673),2)</f>
        <v>2.98</v>
      </c>
      <c r="Z673" s="15">
        <f>ROUND((I673*J673*X673)+(M673*N673*X673)+(Q673*R673*X673),2)</f>
        <v>0.19</v>
      </c>
    </row>
    <row r="674" spans="1:26" x14ac:dyDescent="0.25">
      <c r="A674" s="55"/>
      <c r="B674" s="15" t="s">
        <v>140</v>
      </c>
      <c r="C674" s="15">
        <v>6.5469999999999997</v>
      </c>
      <c r="D674" s="15">
        <v>0.2</v>
      </c>
      <c r="E674" s="15">
        <v>0.25</v>
      </c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>
        <f>+D674</f>
        <v>0.2</v>
      </c>
      <c r="W674" s="15">
        <f t="shared" ref="W674" si="249">+C674</f>
        <v>6.5469999999999997</v>
      </c>
      <c r="X674" s="15">
        <f>+E674</f>
        <v>0.25</v>
      </c>
      <c r="Y674" s="15">
        <f>ROUND((V674*W674*X674),2)</f>
        <v>0.33</v>
      </c>
      <c r="Z674" s="15"/>
    </row>
    <row r="675" spans="1:26" x14ac:dyDescent="0.25">
      <c r="A675" s="55" t="s">
        <v>428</v>
      </c>
      <c r="B675" s="15" t="s">
        <v>141</v>
      </c>
      <c r="C675" s="15"/>
      <c r="D675" s="15"/>
      <c r="E675" s="15"/>
      <c r="F675" s="15">
        <v>2.8</v>
      </c>
      <c r="G675" s="15">
        <v>0.7</v>
      </c>
      <c r="H675" s="15">
        <v>0.1787</v>
      </c>
      <c r="I675" s="15">
        <v>2.8</v>
      </c>
      <c r="J675" s="15">
        <v>0.45</v>
      </c>
      <c r="K675" s="15">
        <v>2.8</v>
      </c>
      <c r="L675" s="15">
        <v>1.35</v>
      </c>
      <c r="M675" s="15">
        <v>2.8</v>
      </c>
      <c r="N675" s="15">
        <v>0</v>
      </c>
      <c r="O675" s="15">
        <v>2.8</v>
      </c>
      <c r="P675" s="15">
        <f t="shared" ref="P675" si="250">1.8+(W676-5)</f>
        <v>3.1639999999999997</v>
      </c>
      <c r="Q675" s="15">
        <v>2.8</v>
      </c>
      <c r="R675" s="15">
        <v>0</v>
      </c>
      <c r="S675" s="15">
        <v>2.8119999999999998</v>
      </c>
      <c r="T675" s="15">
        <v>0.7</v>
      </c>
      <c r="U675" s="15">
        <f t="shared" ref="U675" si="251">H675</f>
        <v>0.1787</v>
      </c>
      <c r="V675" s="15">
        <f>AVERAGE(F677,I675,K675,M675,O675,Q675,S675)</f>
        <v>2.8065714285714294</v>
      </c>
      <c r="W675" s="15">
        <f t="shared" ref="W675" si="252">SUM(G675,J675,L675,N675,P675,R675,T675)</f>
        <v>6.3639999999999999</v>
      </c>
      <c r="X675" s="15">
        <f>$D$546</f>
        <v>0.15</v>
      </c>
      <c r="Y675" s="15">
        <f>+ROUND((F677*H675)+(K675*L675*$D$546)+(O675*P675*$D$546)+(S675*U675),2)</f>
        <v>2.9</v>
      </c>
      <c r="Z675" s="15">
        <f>ROUND((I675*J675*X675)+(M675*N675*X675)+(Q675*R675*X675),2)</f>
        <v>0.19</v>
      </c>
    </row>
    <row r="676" spans="1:26" x14ac:dyDescent="0.25">
      <c r="A676" s="55"/>
      <c r="B676" s="15" t="s">
        <v>142</v>
      </c>
      <c r="C676" s="15">
        <v>6.3639999999999999</v>
      </c>
      <c r="D676" s="15">
        <v>0.2</v>
      </c>
      <c r="E676" s="15">
        <v>0.25</v>
      </c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>
        <f>+D676</f>
        <v>0.2</v>
      </c>
      <c r="W676" s="15">
        <f t="shared" ref="W676" si="253">+C676</f>
        <v>6.3639999999999999</v>
      </c>
      <c r="X676" s="15">
        <f>+E676</f>
        <v>0.25</v>
      </c>
      <c r="Y676" s="15">
        <f>ROUND((V676*W676*X676),2)</f>
        <v>0.32</v>
      </c>
      <c r="Z676" s="15"/>
    </row>
    <row r="677" spans="1:26" x14ac:dyDescent="0.25">
      <c r="A677" s="55" t="s">
        <v>429</v>
      </c>
      <c r="B677" s="15" t="s">
        <v>143</v>
      </c>
      <c r="C677" s="15"/>
      <c r="D677" s="15"/>
      <c r="E677" s="15"/>
      <c r="F677" s="15">
        <v>2.8340000000000001</v>
      </c>
      <c r="G677" s="15">
        <v>0.7</v>
      </c>
      <c r="H677" s="15">
        <v>0.1787</v>
      </c>
      <c r="I677" s="15">
        <v>2.8</v>
      </c>
      <c r="J677" s="15">
        <v>0.45</v>
      </c>
      <c r="K677" s="15">
        <v>2.8</v>
      </c>
      <c r="L677" s="15">
        <v>1.35</v>
      </c>
      <c r="M677" s="15">
        <v>2.8</v>
      </c>
      <c r="N677" s="15">
        <v>0</v>
      </c>
      <c r="O677" s="15">
        <v>2.8</v>
      </c>
      <c r="P677" s="15">
        <f>1.8+(W678-5)</f>
        <v>3.1909999999999998</v>
      </c>
      <c r="Q677" s="15">
        <v>2.8</v>
      </c>
      <c r="R677" s="15">
        <v>0</v>
      </c>
      <c r="S677" s="15">
        <v>2.8229000000000002</v>
      </c>
      <c r="T677" s="15">
        <v>0.7</v>
      </c>
      <c r="U677" s="15">
        <f>H677</f>
        <v>0.1787</v>
      </c>
      <c r="V677" s="15">
        <f>AVERAGE(F679,I677,K677,M677,O677,Q677,S677)</f>
        <v>2.7815571428571433</v>
      </c>
      <c r="W677" s="15">
        <f>SUM(G677,J677,L677,N677,P677,R677,T677)</f>
        <v>6.391</v>
      </c>
      <c r="X677" s="15">
        <f>$D$546</f>
        <v>0.15</v>
      </c>
      <c r="Y677" s="15">
        <f>+ROUND((F679*H677)+(K677*L677*$D$546)+(O677*P677*$D$546)+(S677*U677),2)</f>
        <v>2.88</v>
      </c>
      <c r="Z677" s="15">
        <f>ROUND((I677*J677*X677)+(M677*N677*X677)+(Q677*R677*X677),2)</f>
        <v>0.19</v>
      </c>
    </row>
    <row r="678" spans="1:26" x14ac:dyDescent="0.25">
      <c r="A678" s="55"/>
      <c r="B678" s="15" t="s">
        <v>144</v>
      </c>
      <c r="C678" s="15">
        <v>6.391</v>
      </c>
      <c r="D678" s="15">
        <v>0.2</v>
      </c>
      <c r="E678" s="15">
        <v>0.25</v>
      </c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56"/>
      <c r="T678" s="15"/>
      <c r="U678" s="15"/>
      <c r="V678" s="15">
        <f>+D678</f>
        <v>0.2</v>
      </c>
      <c r="W678" s="15">
        <f t="shared" ref="W678" si="254">+C678</f>
        <v>6.391</v>
      </c>
      <c r="X678" s="15">
        <f>+E678</f>
        <v>0.25</v>
      </c>
      <c r="Y678" s="15">
        <f>ROUND((V678*W678*X678),2)</f>
        <v>0.32</v>
      </c>
      <c r="Z678" s="15"/>
    </row>
    <row r="679" spans="1:26" x14ac:dyDescent="0.25">
      <c r="A679" s="55" t="s">
        <v>430</v>
      </c>
      <c r="B679" s="15" t="s">
        <v>145</v>
      </c>
      <c r="C679" s="15"/>
      <c r="D679" s="15"/>
      <c r="E679" s="15"/>
      <c r="F679" s="15">
        <v>2.6480000000000001</v>
      </c>
      <c r="G679" s="15">
        <v>0.7</v>
      </c>
      <c r="H679" s="15">
        <v>0.1787</v>
      </c>
      <c r="I679" s="15">
        <v>2.8</v>
      </c>
      <c r="J679" s="15">
        <v>0</v>
      </c>
      <c r="K679" s="15">
        <v>2.8</v>
      </c>
      <c r="L679" s="15">
        <f t="shared" ref="L679" si="255">1.8+(W680-5)</f>
        <v>3.5389999999999997</v>
      </c>
      <c r="M679" s="15">
        <v>2.8</v>
      </c>
      <c r="N679" s="15">
        <v>0</v>
      </c>
      <c r="O679" s="15">
        <v>2.8</v>
      </c>
      <c r="P679" s="15">
        <v>1.35</v>
      </c>
      <c r="Q679" s="15">
        <v>2.8</v>
      </c>
      <c r="R679" s="15">
        <v>0.45</v>
      </c>
      <c r="S679" s="15">
        <v>2.9209999999999998</v>
      </c>
      <c r="T679" s="15">
        <v>0.7</v>
      </c>
      <c r="U679" s="15">
        <f t="shared" ref="U679" si="256">H679</f>
        <v>0.1787</v>
      </c>
      <c r="V679" s="15">
        <f>AVERAGE(F681,I679,K679,M679,O679,Q679,S679)</f>
        <v>2.6644285714285716</v>
      </c>
      <c r="W679" s="15">
        <f t="shared" ref="W679" si="257">SUM(G679,J679,L679,N679,P679,R679,T679)</f>
        <v>6.7390000000000008</v>
      </c>
      <c r="X679" s="15">
        <f>$D$546</f>
        <v>0.15</v>
      </c>
      <c r="Y679" s="15">
        <f>+ROUND((F681*H679)+(K679*L679*$D$546)+(O679*P679*$D$546)+(S679*U679),2)</f>
        <v>2.88</v>
      </c>
      <c r="Z679" s="15">
        <f>ROUND((I679*J679*X679)+(M679*N679*X679)+(Q679*R679*X679),2)</f>
        <v>0.19</v>
      </c>
    </row>
    <row r="680" spans="1:26" x14ac:dyDescent="0.25">
      <c r="A680" s="55"/>
      <c r="B680" s="15" t="s">
        <v>146</v>
      </c>
      <c r="C680" s="15">
        <v>6.7389999999999999</v>
      </c>
      <c r="D680" s="15">
        <v>0.2</v>
      </c>
      <c r="E680" s="15">
        <v>0.25</v>
      </c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>
        <f>+D680</f>
        <v>0.2</v>
      </c>
      <c r="W680" s="15">
        <f t="shared" ref="W680" si="258">+C680</f>
        <v>6.7389999999999999</v>
      </c>
      <c r="X680" s="15">
        <f>+E680</f>
        <v>0.25</v>
      </c>
      <c r="Y680" s="15">
        <f>ROUND((V680*W680*X680),2)</f>
        <v>0.34</v>
      </c>
      <c r="Z680" s="15"/>
    </row>
    <row r="681" spans="1:26" x14ac:dyDescent="0.25">
      <c r="A681" s="55" t="s">
        <v>431</v>
      </c>
      <c r="B681" s="15" t="s">
        <v>147</v>
      </c>
      <c r="C681" s="15"/>
      <c r="D681" s="15"/>
      <c r="E681" s="15"/>
      <c r="F681" s="15">
        <v>1.73</v>
      </c>
      <c r="G681" s="15">
        <v>0.7</v>
      </c>
      <c r="H681" s="15">
        <v>0.1787</v>
      </c>
      <c r="I681" s="15">
        <v>2.8</v>
      </c>
      <c r="J681" s="15">
        <v>0</v>
      </c>
      <c r="K681" s="15">
        <v>2.8</v>
      </c>
      <c r="L681" s="15">
        <f t="shared" ref="L681" si="259">1.8+(W682-5)</f>
        <v>3.5999999999999996</v>
      </c>
      <c r="M681" s="15">
        <v>2.8</v>
      </c>
      <c r="N681" s="15">
        <v>0</v>
      </c>
      <c r="O681" s="15">
        <v>2.8</v>
      </c>
      <c r="P681" s="15">
        <v>1.35</v>
      </c>
      <c r="Q681" s="15">
        <v>2.8</v>
      </c>
      <c r="R681" s="15">
        <v>0.45</v>
      </c>
      <c r="S681" s="15">
        <v>3.5053999999999998</v>
      </c>
      <c r="T681" s="15">
        <v>0.7</v>
      </c>
      <c r="U681" s="15">
        <f t="shared" ref="U681" si="260">H681</f>
        <v>0.1787</v>
      </c>
      <c r="V681" s="15">
        <f>AVERAGE(F683,I681,K681,M681,O681,Q681,S681)</f>
        <v>2.7500571428571425</v>
      </c>
      <c r="W681" s="15">
        <f t="shared" ref="W681" si="261">SUM(G681,J681,L681,N681,P681,R681,T681)</f>
        <v>6.8000000000000007</v>
      </c>
      <c r="X681" s="15">
        <f>$D$546</f>
        <v>0.15</v>
      </c>
      <c r="Y681" s="15">
        <f>+ROUND((F683*H681)+(K681*L681*$D$546)+(O681*P681*$D$546)+(S681*U681),2)</f>
        <v>3.02</v>
      </c>
      <c r="Z681" s="15">
        <f>ROUND((I681*J681*X681)+(M681*N681*X681)+(Q681*R681*X681),2)</f>
        <v>0.19</v>
      </c>
    </row>
    <row r="682" spans="1:26" x14ac:dyDescent="0.25">
      <c r="A682" s="55"/>
      <c r="B682" s="15" t="s">
        <v>148</v>
      </c>
      <c r="C682" s="15">
        <v>6.8</v>
      </c>
      <c r="D682" s="15">
        <v>0.2</v>
      </c>
      <c r="E682" s="15">
        <v>0.25</v>
      </c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>
        <f>+D682</f>
        <v>0.2</v>
      </c>
      <c r="W682" s="15">
        <f t="shared" ref="W682" si="262">+C682</f>
        <v>6.8</v>
      </c>
      <c r="X682" s="15">
        <f>+E682</f>
        <v>0.25</v>
      </c>
      <c r="Y682" s="15">
        <f>ROUND((V682*W682*X682),2)</f>
        <v>0.34</v>
      </c>
      <c r="Z682" s="15"/>
    </row>
    <row r="683" spans="1:26" x14ac:dyDescent="0.25">
      <c r="A683" s="55" t="s">
        <v>432</v>
      </c>
      <c r="B683" s="15" t="s">
        <v>149</v>
      </c>
      <c r="C683" s="15"/>
      <c r="D683" s="15"/>
      <c r="E683" s="15"/>
      <c r="F683" s="15">
        <v>1.7450000000000001</v>
      </c>
      <c r="G683" s="15">
        <v>0.7</v>
      </c>
      <c r="H683" s="15">
        <v>0.1787</v>
      </c>
      <c r="I683" s="15">
        <v>2.8</v>
      </c>
      <c r="J683" s="15">
        <v>0</v>
      </c>
      <c r="K683" s="15">
        <v>2.8</v>
      </c>
      <c r="L683" s="15">
        <f t="shared" ref="L683" si="263">1.8+(W684-5)</f>
        <v>3.5999999999999996</v>
      </c>
      <c r="M683" s="15">
        <v>2.8</v>
      </c>
      <c r="N683" s="15">
        <v>0</v>
      </c>
      <c r="O683" s="15">
        <v>2.8</v>
      </c>
      <c r="P683" s="15">
        <v>1.35</v>
      </c>
      <c r="Q683" s="15">
        <v>2.8</v>
      </c>
      <c r="R683" s="15">
        <v>0.45</v>
      </c>
      <c r="S683" s="15">
        <v>3.5042</v>
      </c>
      <c r="T683" s="15">
        <v>0.7</v>
      </c>
      <c r="U683" s="15">
        <f t="shared" ref="U683" si="264">H683</f>
        <v>0.1787</v>
      </c>
      <c r="V683" s="15">
        <f>AVERAGE(F685,I683,K683,M683,O683,Q683,S683)</f>
        <v>2.7478857142857147</v>
      </c>
      <c r="W683" s="15">
        <f t="shared" ref="W683" si="265">SUM(G683,J683,L683,N683,P683,R683,T683)</f>
        <v>6.8000000000000007</v>
      </c>
      <c r="X683" s="15">
        <f>$D$546</f>
        <v>0.15</v>
      </c>
      <c r="Y683" s="15">
        <f>+ROUND((F685*H683)+(K683*L683*$D$546)+(O683*P683*$D$546)+(S683*U683),2)</f>
        <v>3.01</v>
      </c>
      <c r="Z683" s="15">
        <f>ROUND((I683*J683*X683)+(M683*N683*X683)+(Q683*R683*X683),2)</f>
        <v>0.19</v>
      </c>
    </row>
    <row r="684" spans="1:26" x14ac:dyDescent="0.25">
      <c r="A684" s="55"/>
      <c r="B684" s="15" t="s">
        <v>150</v>
      </c>
      <c r="C684" s="15">
        <v>6.8</v>
      </c>
      <c r="D684" s="15">
        <v>0.2</v>
      </c>
      <c r="E684" s="15">
        <v>0.25</v>
      </c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>
        <f>+D684</f>
        <v>0.2</v>
      </c>
      <c r="W684" s="15">
        <f t="shared" ref="W684" si="266">+C684</f>
        <v>6.8</v>
      </c>
      <c r="X684" s="15">
        <f>+E684</f>
        <v>0.25</v>
      </c>
      <c r="Y684" s="15">
        <f>ROUND((V684*W684*X684),2)</f>
        <v>0.34</v>
      </c>
      <c r="Z684" s="15"/>
    </row>
    <row r="685" spans="1:26" x14ac:dyDescent="0.25">
      <c r="A685" s="55" t="s">
        <v>433</v>
      </c>
      <c r="B685" s="15" t="s">
        <v>151</v>
      </c>
      <c r="C685" s="15"/>
      <c r="D685" s="15"/>
      <c r="E685" s="15"/>
      <c r="F685" s="15">
        <v>1.7310000000000001</v>
      </c>
      <c r="G685" s="15">
        <v>0.7</v>
      </c>
      <c r="H685" s="15">
        <v>0.1787</v>
      </c>
      <c r="I685" s="15">
        <v>2.8</v>
      </c>
      <c r="J685" s="15">
        <v>0</v>
      </c>
      <c r="K685" s="15">
        <v>2.8</v>
      </c>
      <c r="L685" s="15">
        <f t="shared" ref="L685" si="267">1.8+(W686-5)</f>
        <v>3.5999999999999996</v>
      </c>
      <c r="M685" s="15">
        <v>2.8</v>
      </c>
      <c r="N685" s="15">
        <v>0</v>
      </c>
      <c r="O685" s="15">
        <v>2.8</v>
      </c>
      <c r="P685" s="15">
        <v>1.35</v>
      </c>
      <c r="Q685" s="15">
        <v>2.8</v>
      </c>
      <c r="R685" s="15">
        <v>0.45</v>
      </c>
      <c r="S685" s="15">
        <v>3.472</v>
      </c>
      <c r="T685" s="15">
        <v>0.7</v>
      </c>
      <c r="U685" s="15">
        <f t="shared" ref="U685" si="268">H685</f>
        <v>0.1787</v>
      </c>
      <c r="V685" s="15">
        <f>AVERAGE(F687,I685,K685,M685,O685,Q685,S685)</f>
        <v>2.7472857142857143</v>
      </c>
      <c r="W685" s="15">
        <f t="shared" ref="W685" si="269">SUM(G685,J685,L685,N685,P685,R685,T685)</f>
        <v>6.8000000000000007</v>
      </c>
      <c r="X685" s="15">
        <f>$D$546</f>
        <v>0.15</v>
      </c>
      <c r="Y685" s="15">
        <f>+ROUND((F687*H685)+(K685*L685*$D$546)+(O685*P685*$D$546)+(S685*U685),2)</f>
        <v>3.01</v>
      </c>
      <c r="Z685" s="15">
        <f>ROUND((I685*J685*X685)+(M685*N685*X685)+(Q685*R685*X685),2)</f>
        <v>0.19</v>
      </c>
    </row>
    <row r="686" spans="1:26" x14ac:dyDescent="0.25">
      <c r="A686" s="55"/>
      <c r="B686" s="15" t="s">
        <v>152</v>
      </c>
      <c r="C686" s="15">
        <v>6.8</v>
      </c>
      <c r="D686" s="15">
        <v>0.2</v>
      </c>
      <c r="E686" s="15">
        <v>0.25</v>
      </c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>
        <f>+D686</f>
        <v>0.2</v>
      </c>
      <c r="W686" s="15">
        <f t="shared" ref="W686" si="270">+C686</f>
        <v>6.8</v>
      </c>
      <c r="X686" s="15">
        <f>+E686</f>
        <v>0.25</v>
      </c>
      <c r="Y686" s="15">
        <f>ROUND((V686*W686*X686),2)</f>
        <v>0.34</v>
      </c>
      <c r="Z686" s="15"/>
    </row>
    <row r="687" spans="1:26" x14ac:dyDescent="0.25">
      <c r="A687" s="55" t="s">
        <v>434</v>
      </c>
      <c r="B687" s="15" t="s">
        <v>153</v>
      </c>
      <c r="C687" s="15"/>
      <c r="D687" s="15"/>
      <c r="E687" s="15"/>
      <c r="F687" s="15">
        <v>1.7589999999999999</v>
      </c>
      <c r="G687" s="15">
        <v>0.7</v>
      </c>
      <c r="H687" s="15">
        <v>0.1787</v>
      </c>
      <c r="I687" s="15">
        <v>2.8</v>
      </c>
      <c r="J687" s="15">
        <v>0</v>
      </c>
      <c r="K687" s="15">
        <v>2.8</v>
      </c>
      <c r="L687" s="15">
        <f t="shared" ref="L687" si="271">1.8+(W688-5)</f>
        <v>3.5999999999999996</v>
      </c>
      <c r="M687" s="15">
        <v>2.8</v>
      </c>
      <c r="N687" s="15">
        <v>0</v>
      </c>
      <c r="O687" s="15">
        <v>2.8</v>
      </c>
      <c r="P687" s="15">
        <v>1.35</v>
      </c>
      <c r="Q687" s="15">
        <v>2.8</v>
      </c>
      <c r="R687" s="15">
        <v>0.45</v>
      </c>
      <c r="S687" s="15">
        <v>2.8</v>
      </c>
      <c r="T687" s="15">
        <v>0.7</v>
      </c>
      <c r="U687" s="15">
        <f t="shared" ref="U687" si="272">H687</f>
        <v>0.1787</v>
      </c>
      <c r="V687" s="15">
        <f>AVERAGE(F689,I687,K687,M687,O687,Q687,S687)</f>
        <v>2.6474285714285712</v>
      </c>
      <c r="W687" s="15">
        <f t="shared" ref="W687" si="273">SUM(G687,J687,L687,N687,P687,R687,T687)</f>
        <v>6.8000000000000007</v>
      </c>
      <c r="X687" s="15">
        <f>$D$546</f>
        <v>0.15</v>
      </c>
      <c r="Y687" s="15">
        <f>+ROUND((F689*H687)+(K687*L687*$D$546)+(O687*P687*$D$546)+(S687*U687),2)</f>
        <v>2.89</v>
      </c>
      <c r="Z687" s="15">
        <f>ROUND((I687*J687*X687)+(M687*N687*X687)+(Q687*R687*X687),2)</f>
        <v>0.19</v>
      </c>
    </row>
    <row r="688" spans="1:26" x14ac:dyDescent="0.25">
      <c r="A688" s="55"/>
      <c r="B688" s="15" t="s">
        <v>154</v>
      </c>
      <c r="C688" s="15">
        <v>6.8</v>
      </c>
      <c r="D688" s="15">
        <v>0.2</v>
      </c>
      <c r="E688" s="15">
        <v>0.25</v>
      </c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>
        <f>+D688</f>
        <v>0.2</v>
      </c>
      <c r="W688" s="15">
        <f t="shared" ref="W688" si="274">+C688</f>
        <v>6.8</v>
      </c>
      <c r="X688" s="15">
        <f>+E688</f>
        <v>0.25</v>
      </c>
      <c r="Y688" s="15">
        <f>ROUND((V688*W688*X688),2)</f>
        <v>0.34</v>
      </c>
      <c r="Z688" s="15"/>
    </row>
    <row r="689" spans="1:26" x14ac:dyDescent="0.25">
      <c r="A689" s="55" t="s">
        <v>435</v>
      </c>
      <c r="B689" s="15" t="s">
        <v>155</v>
      </c>
      <c r="C689" s="15"/>
      <c r="D689" s="15"/>
      <c r="E689" s="15"/>
      <c r="F689" s="15">
        <v>1.732</v>
      </c>
      <c r="G689" s="15">
        <v>0.7</v>
      </c>
      <c r="H689" s="15">
        <v>0.1787</v>
      </c>
      <c r="I689" s="15">
        <v>2.8</v>
      </c>
      <c r="J689" s="15">
        <v>0</v>
      </c>
      <c r="K689" s="15">
        <v>2.8</v>
      </c>
      <c r="L689" s="15">
        <f t="shared" ref="L689" si="275">1.8+(W690-5)</f>
        <v>3.5999999999999996</v>
      </c>
      <c r="M689" s="15">
        <v>2.8</v>
      </c>
      <c r="N689" s="15">
        <v>0</v>
      </c>
      <c r="O689" s="15">
        <v>2.8</v>
      </c>
      <c r="P689" s="15">
        <v>1.35</v>
      </c>
      <c r="Q689" s="15">
        <v>2.8</v>
      </c>
      <c r="R689" s="15">
        <v>0.45</v>
      </c>
      <c r="S689" s="15">
        <v>2.8</v>
      </c>
      <c r="T689" s="15">
        <v>0.7</v>
      </c>
      <c r="U689" s="15">
        <f t="shared" ref="U689" si="276">H689</f>
        <v>0.1787</v>
      </c>
      <c r="V689" s="15">
        <f>AVERAGE(F691,I689,K689,M689,O689,Q689,S689)</f>
        <v>2.7778571428571435</v>
      </c>
      <c r="W689" s="15">
        <f t="shared" ref="W689" si="277">SUM(G689,J689,L689,N689,P689,R689,T689)</f>
        <v>6.8000000000000007</v>
      </c>
      <c r="X689" s="15">
        <f>$D$546</f>
        <v>0.15</v>
      </c>
      <c r="Y689" s="15">
        <f>+ROUND((F691*H689)+(K689*L689*$D$546)+(O689*P689*$D$546)+(S689*U689),2)</f>
        <v>3.05</v>
      </c>
      <c r="Z689" s="15">
        <f>ROUND((I689*J689*X689)+(M689*N689*X689)+(Q689*R689*X689),2)</f>
        <v>0.19</v>
      </c>
    </row>
    <row r="690" spans="1:26" x14ac:dyDescent="0.25">
      <c r="A690" s="55"/>
      <c r="B690" s="15" t="s">
        <v>156</v>
      </c>
      <c r="C690" s="15">
        <v>6.8</v>
      </c>
      <c r="D690" s="15">
        <v>0.2</v>
      </c>
      <c r="E690" s="15">
        <v>0.25</v>
      </c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>
        <f>+D690</f>
        <v>0.2</v>
      </c>
      <c r="W690" s="15">
        <f t="shared" ref="W690" si="278">+C690</f>
        <v>6.8</v>
      </c>
      <c r="X690" s="15">
        <f>+E690</f>
        <v>0.25</v>
      </c>
      <c r="Y690" s="15">
        <f>ROUND((V690*W690*X690),2)</f>
        <v>0.34</v>
      </c>
      <c r="Z690" s="15"/>
    </row>
    <row r="691" spans="1:26" x14ac:dyDescent="0.25">
      <c r="A691" s="55" t="s">
        <v>436</v>
      </c>
      <c r="B691" s="15" t="s">
        <v>157</v>
      </c>
      <c r="C691" s="15"/>
      <c r="D691" s="15"/>
      <c r="E691" s="15"/>
      <c r="F691" s="15">
        <v>2.645</v>
      </c>
      <c r="G691" s="15">
        <v>0.7</v>
      </c>
      <c r="H691" s="15">
        <v>0.1787</v>
      </c>
      <c r="I691" s="15">
        <v>2.8</v>
      </c>
      <c r="J691" s="15">
        <v>0</v>
      </c>
      <c r="K691" s="15">
        <v>2.8</v>
      </c>
      <c r="L691" s="15">
        <f t="shared" ref="L691" si="279">1.8+(W692-5)</f>
        <v>3.5999999999999996</v>
      </c>
      <c r="M691" s="15">
        <v>2.8</v>
      </c>
      <c r="N691" s="15">
        <v>0</v>
      </c>
      <c r="O691" s="15">
        <v>2.8</v>
      </c>
      <c r="P691" s="15">
        <v>1.35</v>
      </c>
      <c r="Q691" s="15">
        <v>2.8</v>
      </c>
      <c r="R691" s="15">
        <v>0.45</v>
      </c>
      <c r="S691" s="15">
        <v>2.8</v>
      </c>
      <c r="T691" s="15">
        <v>0.7</v>
      </c>
      <c r="U691" s="15">
        <f t="shared" ref="U691" si="280">H691</f>
        <v>0.1787</v>
      </c>
      <c r="V691" s="15">
        <f>AVERAGE(F693,I691,K691,M691,O691,Q691,S691)</f>
        <v>2.8050000000000002</v>
      </c>
      <c r="W691" s="15">
        <f t="shared" ref="W691" si="281">SUM(G691,J691,L691,N691,P691,R691,T691)</f>
        <v>6.8000000000000007</v>
      </c>
      <c r="X691" s="15">
        <f>$D$546</f>
        <v>0.15</v>
      </c>
      <c r="Y691" s="15">
        <f>+ROUND((F693*H691)+(K691*L691*$D$546)+(O691*P691*$D$546)+(S691*U691),2)</f>
        <v>3.09</v>
      </c>
      <c r="Z691" s="15">
        <f>ROUND((I691*J691*X691)+(M691*N691*X691)+(Q691*R691*X691),2)</f>
        <v>0.19</v>
      </c>
    </row>
    <row r="692" spans="1:26" x14ac:dyDescent="0.25">
      <c r="A692" s="55"/>
      <c r="B692" s="15" t="s">
        <v>158</v>
      </c>
      <c r="C692" s="15">
        <v>6.8</v>
      </c>
      <c r="D692" s="15">
        <v>0.2</v>
      </c>
      <c r="E692" s="15">
        <v>0.25</v>
      </c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>
        <f>+D692</f>
        <v>0.2</v>
      </c>
      <c r="W692" s="15">
        <f t="shared" ref="W692" si="282">+C692</f>
        <v>6.8</v>
      </c>
      <c r="X692" s="15">
        <f>+E692</f>
        <v>0.25</v>
      </c>
      <c r="Y692" s="15">
        <f>ROUND((V692*W692*X692),2)</f>
        <v>0.34</v>
      </c>
      <c r="Z692" s="15"/>
    </row>
    <row r="693" spans="1:26" x14ac:dyDescent="0.25">
      <c r="A693" s="55" t="s">
        <v>437</v>
      </c>
      <c r="B693" s="15" t="s">
        <v>159</v>
      </c>
      <c r="C693" s="15"/>
      <c r="D693" s="15"/>
      <c r="E693" s="15"/>
      <c r="F693" s="15">
        <v>2.835</v>
      </c>
      <c r="G693" s="15">
        <v>0.7</v>
      </c>
      <c r="H693" s="15">
        <v>0.1787</v>
      </c>
      <c r="I693" s="15">
        <v>2.8</v>
      </c>
      <c r="J693" s="15">
        <v>0</v>
      </c>
      <c r="K693" s="15">
        <v>2.8</v>
      </c>
      <c r="L693" s="15">
        <f t="shared" ref="L693" si="283">1.8+(W694-5)</f>
        <v>2.7450000000000001</v>
      </c>
      <c r="M693" s="15">
        <v>2.8</v>
      </c>
      <c r="N693" s="15">
        <v>0</v>
      </c>
      <c r="O693" s="15">
        <v>2.8</v>
      </c>
      <c r="P693" s="15">
        <v>1.35</v>
      </c>
      <c r="Q693" s="15">
        <v>2.8</v>
      </c>
      <c r="R693" s="15">
        <v>0.45</v>
      </c>
      <c r="S693" s="15">
        <v>2.8</v>
      </c>
      <c r="T693" s="15">
        <v>0.7</v>
      </c>
      <c r="U693" s="15">
        <f t="shared" ref="U693" si="284">H693</f>
        <v>0.1787</v>
      </c>
      <c r="V693" s="15">
        <f>AVERAGE(F695,I693,K693,M693,O693,Q693,S693)</f>
        <v>2.8051285714285719</v>
      </c>
      <c r="W693" s="15">
        <f t="shared" ref="W693" si="285">SUM(G693,J693,L693,N693,P693,R693,T693)</f>
        <v>5.9450000000000003</v>
      </c>
      <c r="X693" s="15">
        <f>$D$546</f>
        <v>0.15</v>
      </c>
      <c r="Y693" s="15">
        <f>+ROUND((F695*H693)+(K693*L693*$D$546)+(O693*P693*$D$546)+(S693*U693),2)</f>
        <v>2.73</v>
      </c>
      <c r="Z693" s="15">
        <f>ROUND((I693*J693*X693)+(M693*N693*X693)+(Q693*R693*X693),2)</f>
        <v>0.19</v>
      </c>
    </row>
    <row r="694" spans="1:26" x14ac:dyDescent="0.25">
      <c r="A694" s="55"/>
      <c r="B694" s="15" t="s">
        <v>160</v>
      </c>
      <c r="C694" s="15">
        <v>5.9450000000000003</v>
      </c>
      <c r="D694" s="15">
        <v>0.2</v>
      </c>
      <c r="E694" s="15">
        <v>0.25</v>
      </c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>
        <f>+D694</f>
        <v>0.2</v>
      </c>
      <c r="W694" s="15">
        <f t="shared" ref="W694" si="286">+C694</f>
        <v>5.9450000000000003</v>
      </c>
      <c r="X694" s="15">
        <f>+E694</f>
        <v>0.25</v>
      </c>
      <c r="Y694" s="15">
        <f>ROUND((V694*W694*X694),2)</f>
        <v>0.3</v>
      </c>
      <c r="Z694" s="15"/>
    </row>
    <row r="695" spans="1:26" x14ac:dyDescent="0.25">
      <c r="A695" s="55" t="s">
        <v>438</v>
      </c>
      <c r="B695" s="15" t="s">
        <v>161</v>
      </c>
      <c r="C695" s="15"/>
      <c r="D695" s="15"/>
      <c r="E695" s="15"/>
      <c r="F695" s="15">
        <v>2.8359000000000001</v>
      </c>
      <c r="G695" s="15">
        <v>0.7</v>
      </c>
      <c r="H695" s="15">
        <v>0.1787</v>
      </c>
      <c r="I695" s="15">
        <v>2.8</v>
      </c>
      <c r="J695" s="15">
        <v>0</v>
      </c>
      <c r="K695" s="15">
        <v>2.8</v>
      </c>
      <c r="L695" s="15">
        <f t="shared" ref="L695" si="287">1.8+(W696-5)</f>
        <v>2.2930000000000001</v>
      </c>
      <c r="M695" s="15">
        <v>2.8</v>
      </c>
      <c r="N695" s="15">
        <v>0</v>
      </c>
      <c r="O695" s="15">
        <v>2.8</v>
      </c>
      <c r="P695" s="15">
        <v>1.35</v>
      </c>
      <c r="Q695" s="15">
        <v>2.8</v>
      </c>
      <c r="R695" s="15">
        <v>0.45</v>
      </c>
      <c r="S695" s="15">
        <v>2.8</v>
      </c>
      <c r="T695" s="15">
        <v>0.7</v>
      </c>
      <c r="U695" s="15">
        <f t="shared" ref="U695" si="288">H695</f>
        <v>0.1787</v>
      </c>
      <c r="V695" s="15">
        <f>AVERAGE(F697,I695,K695,M695,O695,Q695,S695)</f>
        <v>2.8000000000000003</v>
      </c>
      <c r="W695" s="15">
        <f t="shared" ref="W695" si="289">SUM(G695,J695,L695,N695,P695,R695,T695)</f>
        <v>5.4930000000000003</v>
      </c>
      <c r="X695" s="15">
        <f>$D$546</f>
        <v>0.15</v>
      </c>
      <c r="Y695" s="15">
        <f>+ROUND((F697*H695)+(K695*L695*$D$546)+(O695*P695*$D$546)+(S695*U695),2)</f>
        <v>2.5299999999999998</v>
      </c>
      <c r="Z695" s="15">
        <f>ROUND((I695*J695*X695)+(M695*N695*X695)+(Q695*R695*X695),2)</f>
        <v>0.19</v>
      </c>
    </row>
    <row r="696" spans="1:26" x14ac:dyDescent="0.25">
      <c r="A696" s="55"/>
      <c r="B696" s="15" t="s">
        <v>162</v>
      </c>
      <c r="C696" s="15">
        <v>5.4930000000000003</v>
      </c>
      <c r="D696" s="15">
        <v>0.2</v>
      </c>
      <c r="E696" s="15">
        <v>0.25</v>
      </c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>
        <f>+D696</f>
        <v>0.2</v>
      </c>
      <c r="W696" s="15">
        <f t="shared" ref="W696" si="290">+C696</f>
        <v>5.4930000000000003</v>
      </c>
      <c r="X696" s="15">
        <f>+E696</f>
        <v>0.25</v>
      </c>
      <c r="Y696" s="15">
        <f>ROUND((V696*W696*X696),2)</f>
        <v>0.27</v>
      </c>
      <c r="Z696" s="15"/>
    </row>
    <row r="697" spans="1:26" x14ac:dyDescent="0.25">
      <c r="A697" s="55" t="s">
        <v>439</v>
      </c>
      <c r="B697" s="15" t="s">
        <v>163</v>
      </c>
      <c r="C697" s="15"/>
      <c r="D697" s="15"/>
      <c r="E697" s="15"/>
      <c r="F697" s="15">
        <v>2.8</v>
      </c>
      <c r="G697" s="15">
        <v>0.7</v>
      </c>
      <c r="H697" s="15">
        <v>0.1787</v>
      </c>
      <c r="I697" s="15">
        <v>2.8</v>
      </c>
      <c r="J697" s="15">
        <v>0</v>
      </c>
      <c r="K697" s="15">
        <v>2.8</v>
      </c>
      <c r="L697" s="15">
        <f t="shared" ref="L697" si="291">1.8+(W698-5)</f>
        <v>1.8</v>
      </c>
      <c r="M697" s="15">
        <v>2.8</v>
      </c>
      <c r="N697" s="15">
        <v>0</v>
      </c>
      <c r="O697" s="15">
        <v>2.8</v>
      </c>
      <c r="P697" s="15">
        <v>1.35</v>
      </c>
      <c r="Q697" s="15">
        <v>2.8</v>
      </c>
      <c r="R697" s="15">
        <v>0.45</v>
      </c>
      <c r="S697" s="15">
        <v>2.8</v>
      </c>
      <c r="T697" s="15">
        <v>0.7</v>
      </c>
      <c r="U697" s="15">
        <f t="shared" ref="U697" si="292">H697</f>
        <v>0.1787</v>
      </c>
      <c r="V697" s="15">
        <f>AVERAGE(F699,I697,K697,M697,O697,Q697,S697)</f>
        <v>2.8000000000000003</v>
      </c>
      <c r="W697" s="15">
        <f t="shared" ref="W697" si="293">SUM(G697,J697,L697,N697,P697,R697,T697)</f>
        <v>5</v>
      </c>
      <c r="X697" s="15">
        <f>$D$546</f>
        <v>0.15</v>
      </c>
      <c r="Y697" s="15">
        <f>+ROUND((F699*H697)+(K697*L697*$D$546)+(O697*P697*$D$546)+(S697*U697),2)</f>
        <v>2.3199999999999998</v>
      </c>
      <c r="Z697" s="15">
        <f>ROUND((I697*J697*X697)+(M697*N697*X697)+(Q697*R697*X697),2)</f>
        <v>0.19</v>
      </c>
    </row>
    <row r="698" spans="1:26" x14ac:dyDescent="0.25">
      <c r="A698" s="55"/>
      <c r="B698" s="15" t="s">
        <v>164</v>
      </c>
      <c r="C698" s="15">
        <v>5</v>
      </c>
      <c r="D698" s="15">
        <v>0.2</v>
      </c>
      <c r="E698" s="15">
        <v>0.25</v>
      </c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>
        <f>+D698</f>
        <v>0.2</v>
      </c>
      <c r="W698" s="15">
        <f t="shared" ref="W698" si="294">+C698</f>
        <v>5</v>
      </c>
      <c r="X698" s="15">
        <f>+E698</f>
        <v>0.25</v>
      </c>
      <c r="Y698" s="15">
        <f>ROUND((V698*W698*X698),2)</f>
        <v>0.25</v>
      </c>
      <c r="Z698" s="15"/>
    </row>
    <row r="699" spans="1:26" x14ac:dyDescent="0.25">
      <c r="A699" s="55" t="s">
        <v>440</v>
      </c>
      <c r="B699" s="15" t="s">
        <v>165</v>
      </c>
      <c r="C699" s="15"/>
      <c r="D699" s="15"/>
      <c r="E699" s="15"/>
      <c r="F699" s="15">
        <v>2.8</v>
      </c>
      <c r="G699" s="15">
        <v>0.7</v>
      </c>
      <c r="H699" s="15">
        <v>0.1787</v>
      </c>
      <c r="I699" s="15">
        <v>2.8</v>
      </c>
      <c r="J699" s="15">
        <v>0</v>
      </c>
      <c r="K699" s="15">
        <v>2.8</v>
      </c>
      <c r="L699" s="15">
        <f t="shared" ref="L699" si="295">1.8+(W700-5)</f>
        <v>1.8</v>
      </c>
      <c r="M699" s="15">
        <v>2.8</v>
      </c>
      <c r="N699" s="15">
        <v>0</v>
      </c>
      <c r="O699" s="15">
        <v>2.8</v>
      </c>
      <c r="P699" s="15">
        <v>1.35</v>
      </c>
      <c r="Q699" s="15">
        <v>2.8</v>
      </c>
      <c r="R699" s="15">
        <v>0.45</v>
      </c>
      <c r="S699" s="15">
        <v>2.8</v>
      </c>
      <c r="T699" s="15">
        <v>0.7</v>
      </c>
      <c r="U699" s="15">
        <f t="shared" ref="U699" si="296">H699</f>
        <v>0.1787</v>
      </c>
      <c r="V699" s="15">
        <f>AVERAGE(F701,I699,K699,M699,O699,Q699,S699)</f>
        <v>2.8000000000000003</v>
      </c>
      <c r="W699" s="15">
        <f>SUM(G699,J699,L699,N699,P699,R699,T699)</f>
        <v>5</v>
      </c>
      <c r="X699" s="15">
        <f>$D$546</f>
        <v>0.15</v>
      </c>
      <c r="Y699" s="15">
        <f>+ROUND((F701*H699)+(K699*L699*$D$546)+(O699*P699*$D$546)+(S699*U699),2)</f>
        <v>2.3199999999999998</v>
      </c>
      <c r="Z699" s="15">
        <f>ROUND((I699*J699*X699)+(M699*N699*X699)+(Q699*R699*X699),2)</f>
        <v>0.19</v>
      </c>
    </row>
    <row r="700" spans="1:26" x14ac:dyDescent="0.25">
      <c r="A700" s="55"/>
      <c r="B700" s="15" t="s">
        <v>166</v>
      </c>
      <c r="C700" s="15">
        <v>5</v>
      </c>
      <c r="D700" s="15">
        <v>0.2</v>
      </c>
      <c r="E700" s="15">
        <v>0.25</v>
      </c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>
        <f>+D700</f>
        <v>0.2</v>
      </c>
      <c r="W700" s="15">
        <f t="shared" ref="W700" si="297">+C700</f>
        <v>5</v>
      </c>
      <c r="X700" s="15">
        <f>+E700</f>
        <v>0.25</v>
      </c>
      <c r="Y700" s="15">
        <f>ROUND((V700*W700*X700),2)</f>
        <v>0.25</v>
      </c>
      <c r="Z700" s="15"/>
    </row>
    <row r="701" spans="1:26" x14ac:dyDescent="0.25">
      <c r="A701" s="55" t="s">
        <v>441</v>
      </c>
      <c r="B701" s="15" t="s">
        <v>167</v>
      </c>
      <c r="C701" s="15"/>
      <c r="D701" s="15"/>
      <c r="E701" s="15"/>
      <c r="F701" s="15">
        <v>2.8</v>
      </c>
      <c r="G701" s="15">
        <v>0.7</v>
      </c>
      <c r="H701" s="15">
        <v>0.1787</v>
      </c>
      <c r="I701" s="15">
        <v>2.8</v>
      </c>
      <c r="J701" s="15">
        <v>0</v>
      </c>
      <c r="K701" s="15">
        <v>2.8</v>
      </c>
      <c r="L701" s="15">
        <f>1.8+(W702-5)</f>
        <v>1.8</v>
      </c>
      <c r="M701" s="15">
        <v>2.8</v>
      </c>
      <c r="N701" s="15">
        <v>0</v>
      </c>
      <c r="O701" s="15">
        <v>2.8</v>
      </c>
      <c r="P701" s="15">
        <v>1.35</v>
      </c>
      <c r="Q701" s="15">
        <v>2.8</v>
      </c>
      <c r="R701" s="15">
        <v>0.45</v>
      </c>
      <c r="S701" s="15">
        <v>2.8</v>
      </c>
      <c r="T701" s="15">
        <v>0.7</v>
      </c>
      <c r="U701" s="15">
        <f t="shared" ref="U701" si="298">H701</f>
        <v>0.1787</v>
      </c>
      <c r="V701" s="15">
        <f>AVERAGE(F703,I701,K701,M701,O701,Q701,S701)</f>
        <v>2.8000000000000003</v>
      </c>
      <c r="W701" s="15">
        <f t="shared" ref="W701" si="299">SUM(G701,J701,L701,N701,P701,R701,T701)</f>
        <v>5</v>
      </c>
      <c r="X701" s="15">
        <f>$D$546</f>
        <v>0.15</v>
      </c>
      <c r="Y701" s="15">
        <f>+ROUND((F703*H701)+(K701*L701*$D$546)+(O701*P701*$D$546)+(S701*U701),2)</f>
        <v>2.3199999999999998</v>
      </c>
      <c r="Z701" s="15">
        <f>ROUND((I701*J701*X701)+(M701*N701*X701)+(Q701*R701*X701),2)</f>
        <v>0.19</v>
      </c>
    </row>
    <row r="702" spans="1:26" x14ac:dyDescent="0.25">
      <c r="A702" s="55"/>
      <c r="B702" s="15" t="s">
        <v>168</v>
      </c>
      <c r="C702" s="15">
        <v>5</v>
      </c>
      <c r="D702" s="15">
        <v>0.2</v>
      </c>
      <c r="E702" s="15">
        <v>0.25</v>
      </c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>
        <f>+D702</f>
        <v>0.2</v>
      </c>
      <c r="W702" s="15">
        <f t="shared" ref="W702" si="300">+C702</f>
        <v>5</v>
      </c>
      <c r="X702" s="15">
        <f>+E702</f>
        <v>0.25</v>
      </c>
      <c r="Y702" s="15">
        <f>ROUND((V702*W702*X702),2)</f>
        <v>0.25</v>
      </c>
      <c r="Z702" s="15"/>
    </row>
    <row r="703" spans="1:26" x14ac:dyDescent="0.25">
      <c r="A703" s="55" t="s">
        <v>442</v>
      </c>
      <c r="B703" s="15" t="s">
        <v>169</v>
      </c>
      <c r="C703" s="15"/>
      <c r="D703" s="15"/>
      <c r="E703" s="15"/>
      <c r="F703" s="15">
        <v>2.8</v>
      </c>
      <c r="G703" s="15">
        <v>0.7</v>
      </c>
      <c r="H703" s="15">
        <v>0.1787</v>
      </c>
      <c r="I703" s="15">
        <v>2.8</v>
      </c>
      <c r="J703" s="15">
        <v>0.45</v>
      </c>
      <c r="K703" s="15">
        <v>2.8</v>
      </c>
      <c r="L703" s="15">
        <v>0.9</v>
      </c>
      <c r="M703" s="15">
        <v>2.8</v>
      </c>
      <c r="N703" s="15">
        <v>0.9</v>
      </c>
      <c r="O703" s="15">
        <v>2.8</v>
      </c>
      <c r="P703" s="15">
        <v>0.9</v>
      </c>
      <c r="Q703" s="15">
        <v>2.8</v>
      </c>
      <c r="R703" s="15">
        <v>0.45</v>
      </c>
      <c r="S703" s="15">
        <v>2.8</v>
      </c>
      <c r="T703" s="15">
        <v>0.7</v>
      </c>
      <c r="U703" s="15">
        <f t="shared" ref="U703" si="301">H703</f>
        <v>0.1787</v>
      </c>
      <c r="V703" s="15">
        <f>AVERAGE(F703,I703,K703,M703,O703,Q703,S705)</f>
        <v>2.8000000000000003</v>
      </c>
      <c r="W703" s="15">
        <f t="shared" ref="W703" si="302">SUM(G703,J703,L703,N703,P703,R703,T703)</f>
        <v>5</v>
      </c>
      <c r="X703" s="15">
        <f>$D$546</f>
        <v>0.15</v>
      </c>
      <c r="Y703" s="15">
        <f>+ROUND((F703*H703)+(K703*L703*$D$546)+(O703*P703*$D$546)+(S705*U703),2)</f>
        <v>1.76</v>
      </c>
      <c r="Z703" s="15">
        <f>ROUND((I703*J703*X703)+(M703*N703*X703)+(Q703*R703*X703),2)</f>
        <v>0.76</v>
      </c>
    </row>
    <row r="704" spans="1:26" x14ac:dyDescent="0.25">
      <c r="A704" s="55"/>
      <c r="B704" s="15" t="s">
        <v>170</v>
      </c>
      <c r="C704" s="15">
        <v>5</v>
      </c>
      <c r="D704" s="15">
        <v>0.2</v>
      </c>
      <c r="E704" s="15">
        <v>0.25</v>
      </c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>
        <f>+D704</f>
        <v>0.2</v>
      </c>
      <c r="W704" s="15">
        <f t="shared" ref="W704" si="303">+C704</f>
        <v>5</v>
      </c>
      <c r="X704" s="15">
        <f>+E704</f>
        <v>0.25</v>
      </c>
      <c r="Y704" s="15">
        <f>ROUND((V704*W704*X704),2)</f>
        <v>0.25</v>
      </c>
      <c r="Z704" s="15"/>
    </row>
    <row r="705" spans="1:26" x14ac:dyDescent="0.25">
      <c r="A705" s="55" t="s">
        <v>443</v>
      </c>
      <c r="B705" s="15" t="s">
        <v>171</v>
      </c>
      <c r="C705" s="15"/>
      <c r="D705" s="15"/>
      <c r="E705" s="15"/>
      <c r="F705" s="15">
        <v>2.8</v>
      </c>
      <c r="G705" s="15">
        <v>0.7</v>
      </c>
      <c r="H705" s="15">
        <v>0.1787</v>
      </c>
      <c r="I705" s="15">
        <v>2.8</v>
      </c>
      <c r="J705" s="15">
        <v>0.45</v>
      </c>
      <c r="K705" s="15">
        <v>2.8</v>
      </c>
      <c r="L705" s="15">
        <v>0.9</v>
      </c>
      <c r="M705" s="15">
        <v>2.8</v>
      </c>
      <c r="N705" s="15">
        <v>0.9</v>
      </c>
      <c r="O705" s="15">
        <v>2.8</v>
      </c>
      <c r="P705" s="15">
        <v>0.9</v>
      </c>
      <c r="Q705" s="15">
        <v>2.8</v>
      </c>
      <c r="R705" s="15">
        <v>0.45</v>
      </c>
      <c r="S705" s="15">
        <v>2.8</v>
      </c>
      <c r="T705" s="15">
        <v>0.7</v>
      </c>
      <c r="U705" s="15">
        <f t="shared" ref="U705" si="304">H705</f>
        <v>0.1787</v>
      </c>
      <c r="V705" s="15">
        <f>AVERAGE(F705,I705,K705,M705,O705,Q705,S707)</f>
        <v>2.8000000000000003</v>
      </c>
      <c r="W705" s="15">
        <f t="shared" ref="W705" si="305">SUM(G705,J705,L705,N705,P705,R705,T705)</f>
        <v>5</v>
      </c>
      <c r="X705" s="15">
        <f>$D$546</f>
        <v>0.15</v>
      </c>
      <c r="Y705" s="15">
        <f>+ROUND((F705*H705)+(K705*L705*$D$546)+(O705*P705*$D$546)+(S707*U705),2)</f>
        <v>1.76</v>
      </c>
      <c r="Z705" s="15">
        <f>ROUND((I705*J705*X705)+(M705*N705*X705)+(Q705*R705*X705),2)</f>
        <v>0.76</v>
      </c>
    </row>
    <row r="706" spans="1:26" x14ac:dyDescent="0.25">
      <c r="A706" s="55"/>
      <c r="B706" s="15" t="s">
        <v>172</v>
      </c>
      <c r="C706" s="15">
        <v>5</v>
      </c>
      <c r="D706" s="15">
        <v>0.2</v>
      </c>
      <c r="E706" s="15">
        <v>0.25</v>
      </c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>
        <f>+D706</f>
        <v>0.2</v>
      </c>
      <c r="W706" s="15">
        <f t="shared" ref="W706" si="306">+C706</f>
        <v>5</v>
      </c>
      <c r="X706" s="15">
        <f>+E706</f>
        <v>0.25</v>
      </c>
      <c r="Y706" s="15">
        <f>ROUND((V706*W706*X706),2)</f>
        <v>0.25</v>
      </c>
      <c r="Z706" s="15"/>
    </row>
    <row r="707" spans="1:26" x14ac:dyDescent="0.25">
      <c r="A707" s="55" t="s">
        <v>444</v>
      </c>
      <c r="B707" s="15" t="s">
        <v>173</v>
      </c>
      <c r="C707" s="15"/>
      <c r="D707" s="15"/>
      <c r="E707" s="15"/>
      <c r="F707" s="15">
        <v>2.8</v>
      </c>
      <c r="G707" s="15">
        <v>0.7</v>
      </c>
      <c r="H707" s="15">
        <v>0.1787</v>
      </c>
      <c r="I707" s="15">
        <v>2.8</v>
      </c>
      <c r="J707" s="15">
        <v>0.45</v>
      </c>
      <c r="K707" s="15">
        <v>2.8</v>
      </c>
      <c r="L707" s="15">
        <v>0.9</v>
      </c>
      <c r="M707" s="15">
        <v>2.8</v>
      </c>
      <c r="N707" s="15">
        <v>0.9</v>
      </c>
      <c r="O707" s="15">
        <v>2.8</v>
      </c>
      <c r="P707" s="15">
        <v>0.9</v>
      </c>
      <c r="Q707" s="15">
        <v>2.8</v>
      </c>
      <c r="R707" s="15">
        <v>0.45</v>
      </c>
      <c r="S707" s="15">
        <v>2.8</v>
      </c>
      <c r="T707" s="15">
        <v>0.7</v>
      </c>
      <c r="U707" s="15">
        <f t="shared" ref="U707" si="307">H707</f>
        <v>0.1787</v>
      </c>
      <c r="V707" s="15">
        <f>AVERAGE(F707,I707,K707,M707,O707,Q707,S709)</f>
        <v>2.8000000000000003</v>
      </c>
      <c r="W707" s="15">
        <f t="shared" ref="W707" si="308">SUM(G707,J707,L707,N707,P707,R707,T707)</f>
        <v>5</v>
      </c>
      <c r="X707" s="15">
        <f>$D$546</f>
        <v>0.15</v>
      </c>
      <c r="Y707" s="15">
        <f>+ROUND((F707*H707)+(K707*L707*$D$546)+(O707*P707*$D$546)+(S709*U707),2)</f>
        <v>1.76</v>
      </c>
      <c r="Z707" s="15">
        <f>ROUND((I707*J707*X707)+(M707*N707*X707)+(Q707*R707*X707),2)</f>
        <v>0.76</v>
      </c>
    </row>
    <row r="708" spans="1:26" x14ac:dyDescent="0.25">
      <c r="A708" s="55"/>
      <c r="B708" s="15" t="s">
        <v>174</v>
      </c>
      <c r="C708" s="15">
        <v>5</v>
      </c>
      <c r="D708" s="15">
        <v>0.2</v>
      </c>
      <c r="E708" s="15">
        <v>0.25</v>
      </c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>
        <f>+D708</f>
        <v>0.2</v>
      </c>
      <c r="W708" s="15">
        <f t="shared" ref="W708" si="309">+C708</f>
        <v>5</v>
      </c>
      <c r="X708" s="15">
        <f>+E708</f>
        <v>0.25</v>
      </c>
      <c r="Y708" s="15">
        <f>ROUND((V708*W708*X708),2)</f>
        <v>0.25</v>
      </c>
      <c r="Z708" s="15"/>
    </row>
    <row r="709" spans="1:26" x14ac:dyDescent="0.25">
      <c r="A709" s="55" t="s">
        <v>445</v>
      </c>
      <c r="B709" s="15" t="s">
        <v>175</v>
      </c>
      <c r="C709" s="15"/>
      <c r="D709" s="15"/>
      <c r="E709" s="15"/>
      <c r="F709" s="15">
        <v>2.8</v>
      </c>
      <c r="G709" s="15">
        <v>0.7</v>
      </c>
      <c r="H709" s="15">
        <v>0.1787</v>
      </c>
      <c r="I709" s="15">
        <v>2.8</v>
      </c>
      <c r="J709" s="15">
        <v>0.45</v>
      </c>
      <c r="K709" s="15">
        <v>2.8</v>
      </c>
      <c r="L709" s="15">
        <v>0.9</v>
      </c>
      <c r="M709" s="15">
        <v>2.8</v>
      </c>
      <c r="N709" s="15">
        <v>0.9</v>
      </c>
      <c r="O709" s="15">
        <v>2.8</v>
      </c>
      <c r="P709" s="15">
        <v>0.9</v>
      </c>
      <c r="Q709" s="15">
        <v>2.8</v>
      </c>
      <c r="R709" s="15">
        <v>0.45</v>
      </c>
      <c r="S709" s="15">
        <v>2.8</v>
      </c>
      <c r="T709" s="15">
        <v>0.7</v>
      </c>
      <c r="U709" s="15">
        <f t="shared" ref="U709" si="310">H709</f>
        <v>0.1787</v>
      </c>
      <c r="V709" s="15">
        <f>AVERAGE(F709,I709,K709,M709,O709,Q709,S711)</f>
        <v>2.7930000000000001</v>
      </c>
      <c r="W709" s="15">
        <f t="shared" ref="W709" si="311">SUM(G709,J709,L709,N709,P709,R709,T709)</f>
        <v>5</v>
      </c>
      <c r="X709" s="15">
        <f>$D$546</f>
        <v>0.15</v>
      </c>
      <c r="Y709" s="15">
        <f>+ROUND((F709*H709)+(K709*L709*$D$546)+(O709*P709*$D$546)+(S711*U709),2)</f>
        <v>1.75</v>
      </c>
      <c r="Z709" s="15">
        <f>ROUND((I709*J709*X709)+(M709*N709*X709)+(Q709*R709*X709),2)</f>
        <v>0.76</v>
      </c>
    </row>
    <row r="710" spans="1:26" x14ac:dyDescent="0.25">
      <c r="A710" s="55"/>
      <c r="B710" s="15" t="s">
        <v>176</v>
      </c>
      <c r="C710" s="15">
        <v>5</v>
      </c>
      <c r="D710" s="15">
        <v>0.2</v>
      </c>
      <c r="E710" s="15">
        <v>0.25</v>
      </c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>
        <f>+D710</f>
        <v>0.2</v>
      </c>
      <c r="W710" s="15">
        <f t="shared" ref="W710" si="312">+C710</f>
        <v>5</v>
      </c>
      <c r="X710" s="15">
        <f>+E710</f>
        <v>0.25</v>
      </c>
      <c r="Y710" s="15">
        <f>ROUND((V710*W710*X710),2)</f>
        <v>0.25</v>
      </c>
      <c r="Z710" s="15"/>
    </row>
    <row r="711" spans="1:26" x14ac:dyDescent="0.25">
      <c r="A711" s="55" t="s">
        <v>446</v>
      </c>
      <c r="B711" s="15" t="s">
        <v>177</v>
      </c>
      <c r="C711" s="15"/>
      <c r="D711" s="15"/>
      <c r="E711" s="15"/>
      <c r="F711" s="15">
        <v>2.8</v>
      </c>
      <c r="G711" s="15">
        <v>0.7</v>
      </c>
      <c r="H711" s="15">
        <v>0.1787</v>
      </c>
      <c r="I711" s="15">
        <v>2.8</v>
      </c>
      <c r="J711" s="15">
        <v>0</v>
      </c>
      <c r="K711" s="15">
        <v>2.8</v>
      </c>
      <c r="L711" s="15">
        <f>1.8+(W712-5)</f>
        <v>1.8</v>
      </c>
      <c r="M711" s="15">
        <v>2.8</v>
      </c>
      <c r="N711" s="15">
        <v>0</v>
      </c>
      <c r="O711" s="15">
        <v>2.8</v>
      </c>
      <c r="P711" s="15">
        <v>1.35</v>
      </c>
      <c r="Q711" s="15">
        <v>2.8</v>
      </c>
      <c r="R711" s="15">
        <v>0.45</v>
      </c>
      <c r="S711" s="15">
        <v>2.7509999999999999</v>
      </c>
      <c r="T711" s="15">
        <v>0.7</v>
      </c>
      <c r="U711" s="15">
        <f t="shared" ref="U711" si="313">H711</f>
        <v>0.1787</v>
      </c>
      <c r="V711" s="15">
        <f>AVERAGE(F711,I711,K711,M711,O711,Q711,S711)</f>
        <v>2.7930000000000001</v>
      </c>
      <c r="W711" s="15">
        <f t="shared" ref="W711" si="314">SUM(G711,J711,L711,N711,P711,R711,T711)</f>
        <v>5</v>
      </c>
      <c r="X711" s="15">
        <f>$D$546</f>
        <v>0.15</v>
      </c>
      <c r="Y711" s="15">
        <f>+ROUND((F711*H711)+(K711*L711*$D$546)+(O711*P711*$D$546)+(S711*U711),2)</f>
        <v>2.31</v>
      </c>
      <c r="Z711" s="15">
        <f>ROUND((I711*J711*X711)+(M711*N711*X711)+(Q711*R711*X711),2)</f>
        <v>0.19</v>
      </c>
    </row>
    <row r="712" spans="1:26" x14ac:dyDescent="0.25">
      <c r="A712" s="55"/>
      <c r="B712" s="15" t="s">
        <v>178</v>
      </c>
      <c r="C712" s="15">
        <v>5</v>
      </c>
      <c r="D712" s="15">
        <v>0.2</v>
      </c>
      <c r="E712" s="15">
        <v>0.25</v>
      </c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>
        <f>+D712</f>
        <v>0.2</v>
      </c>
      <c r="W712" s="15">
        <f t="shared" ref="W712" si="315">+C712</f>
        <v>5</v>
      </c>
      <c r="X712" s="15">
        <f>+E712</f>
        <v>0.25</v>
      </c>
      <c r="Y712" s="15">
        <f>ROUND((V712*W712*X712),2)</f>
        <v>0.25</v>
      </c>
      <c r="Z712" s="15"/>
    </row>
    <row r="713" spans="1:26" x14ac:dyDescent="0.25">
      <c r="A713" s="55" t="s">
        <v>447</v>
      </c>
      <c r="B713" s="15" t="s">
        <v>179</v>
      </c>
      <c r="C713" s="15"/>
      <c r="D713" s="15"/>
      <c r="E713" s="15"/>
      <c r="F713" s="15">
        <v>2.8</v>
      </c>
      <c r="G713" s="15">
        <v>0.7</v>
      </c>
      <c r="H713" s="15">
        <v>0.1787</v>
      </c>
      <c r="I713" s="15">
        <v>2.8</v>
      </c>
      <c r="J713" s="15">
        <v>0</v>
      </c>
      <c r="K713" s="15">
        <v>2.8</v>
      </c>
      <c r="L713" s="15">
        <f t="shared" ref="L713" si="316">1.8+(W714-5)</f>
        <v>1.8</v>
      </c>
      <c r="M713" s="15">
        <v>2.8</v>
      </c>
      <c r="N713" s="15">
        <v>0</v>
      </c>
      <c r="O713" s="15">
        <v>2.8</v>
      </c>
      <c r="P713" s="15">
        <v>1.35</v>
      </c>
      <c r="Q713" s="15">
        <v>2.8</v>
      </c>
      <c r="R713" s="15">
        <v>0.45</v>
      </c>
      <c r="S713" s="15">
        <v>2.75</v>
      </c>
      <c r="T713" s="15">
        <v>0.7</v>
      </c>
      <c r="U713" s="15">
        <f t="shared" ref="U713" si="317">H713</f>
        <v>0.1787</v>
      </c>
      <c r="V713" s="15">
        <f>AVERAGE(F713,I713,K713,M713,O713,Q713,S713)</f>
        <v>2.7928571428571431</v>
      </c>
      <c r="W713" s="15">
        <f t="shared" ref="W713" si="318">SUM(G713,J713,L713,N713,P713,R713,T713)</f>
        <v>5</v>
      </c>
      <c r="X713" s="15">
        <f>$D$546</f>
        <v>0.15</v>
      </c>
      <c r="Y713" s="15">
        <f>+ROUND((F713*H713)+(K713*L713*$D$546)+(O713*P713*$D$546)+(S713*U713),2)</f>
        <v>2.31</v>
      </c>
      <c r="Z713" s="15">
        <f>ROUND((I713*J713*X713)+(M713*N713*X713)+(Q713*R713*X713),2)</f>
        <v>0.19</v>
      </c>
    </row>
    <row r="714" spans="1:26" x14ac:dyDescent="0.25">
      <c r="A714" s="55"/>
      <c r="B714" s="15" t="s">
        <v>180</v>
      </c>
      <c r="C714" s="15">
        <v>5</v>
      </c>
      <c r="D714" s="15">
        <v>0.2</v>
      </c>
      <c r="E714" s="15">
        <v>0.25</v>
      </c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>
        <f>+D714</f>
        <v>0.2</v>
      </c>
      <c r="W714" s="15">
        <f t="shared" ref="W714" si="319">+C714</f>
        <v>5</v>
      </c>
      <c r="X714" s="15">
        <f>+E714</f>
        <v>0.25</v>
      </c>
      <c r="Y714" s="15">
        <f>ROUND((V714*W714*X714),2)</f>
        <v>0.25</v>
      </c>
      <c r="Z714" s="15"/>
    </row>
    <row r="715" spans="1:26" x14ac:dyDescent="0.25">
      <c r="A715" s="55" t="s">
        <v>448</v>
      </c>
      <c r="B715" s="15" t="s">
        <v>181</v>
      </c>
      <c r="C715" s="15"/>
      <c r="D715" s="15"/>
      <c r="E715" s="15"/>
      <c r="F715" s="15">
        <v>2.75</v>
      </c>
      <c r="G715" s="15">
        <v>0.7</v>
      </c>
      <c r="H715" s="15">
        <v>0.1787</v>
      </c>
      <c r="I715" s="15">
        <v>2.8</v>
      </c>
      <c r="J715" s="15">
        <v>0</v>
      </c>
      <c r="K715" s="15">
        <v>2.8</v>
      </c>
      <c r="L715" s="15">
        <f t="shared" ref="L715" si="320">1.8+(W716-5)</f>
        <v>1.8</v>
      </c>
      <c r="M715" s="15">
        <v>2.8</v>
      </c>
      <c r="N715" s="15">
        <v>0</v>
      </c>
      <c r="O715" s="15">
        <v>2.8</v>
      </c>
      <c r="P715" s="15">
        <v>1.35</v>
      </c>
      <c r="Q715" s="15">
        <v>2.8</v>
      </c>
      <c r="R715" s="15">
        <v>0.45</v>
      </c>
      <c r="S715" s="15">
        <v>2.8</v>
      </c>
      <c r="T715" s="15">
        <v>0.7</v>
      </c>
      <c r="U715" s="15">
        <f t="shared" ref="U715" si="321">H715</f>
        <v>0.1787</v>
      </c>
      <c r="V715" s="15">
        <f>AVERAGE(F715,I715,K715,M715,O715,Q715,S715)</f>
        <v>2.7928571428571431</v>
      </c>
      <c r="W715" s="15">
        <f t="shared" ref="W715" si="322">SUM(G715,J715,L715,N715,P715,R715,T715)</f>
        <v>5</v>
      </c>
      <c r="X715" s="15">
        <f>$D$546</f>
        <v>0.15</v>
      </c>
      <c r="Y715" s="15">
        <f>+ROUND((F715*H715)+(K715*L715*$D$546)+(O715*P715*$D$546)+(S715*U715),2)</f>
        <v>2.31</v>
      </c>
      <c r="Z715" s="15">
        <f>ROUND((I715*J715*X715)+(M715*N715*X715)+(Q715*R715*X715),2)</f>
        <v>0.19</v>
      </c>
    </row>
    <row r="716" spans="1:26" x14ac:dyDescent="0.25">
      <c r="A716" s="55"/>
      <c r="B716" s="15" t="s">
        <v>182</v>
      </c>
      <c r="C716" s="15">
        <v>5</v>
      </c>
      <c r="D716" s="15">
        <v>0.2</v>
      </c>
      <c r="E716" s="15">
        <v>0.25</v>
      </c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>
        <f>+D716</f>
        <v>0.2</v>
      </c>
      <c r="W716" s="15">
        <f t="shared" ref="W716" si="323">+C716</f>
        <v>5</v>
      </c>
      <c r="X716" s="15">
        <f>+E716</f>
        <v>0.25</v>
      </c>
      <c r="Y716" s="15">
        <f>ROUND((V716*W716*X716),2)</f>
        <v>0.25</v>
      </c>
      <c r="Z716" s="15"/>
    </row>
    <row r="717" spans="1:26" x14ac:dyDescent="0.25">
      <c r="A717" s="55" t="s">
        <v>449</v>
      </c>
      <c r="B717" s="15" t="s">
        <v>183</v>
      </c>
      <c r="C717" s="15"/>
      <c r="D717" s="15"/>
      <c r="E717" s="15"/>
      <c r="F717" s="15">
        <v>2.819</v>
      </c>
      <c r="G717" s="15">
        <v>0.7</v>
      </c>
      <c r="H717" s="15">
        <v>0.1787</v>
      </c>
      <c r="I717" s="15">
        <v>2.8</v>
      </c>
      <c r="J717" s="15">
        <v>0</v>
      </c>
      <c r="K717" s="15">
        <v>2.8</v>
      </c>
      <c r="L717" s="15">
        <f t="shared" ref="L717" si="324">1.8+(W718-5)</f>
        <v>1.8</v>
      </c>
      <c r="M717" s="15">
        <v>2.8</v>
      </c>
      <c r="N717" s="15">
        <v>0</v>
      </c>
      <c r="O717" s="15">
        <v>2.8</v>
      </c>
      <c r="P717" s="15">
        <v>1.35</v>
      </c>
      <c r="Q717" s="15">
        <v>2.8</v>
      </c>
      <c r="R717" s="15">
        <v>0.45</v>
      </c>
      <c r="S717" s="15">
        <v>2.75</v>
      </c>
      <c r="T717" s="15">
        <v>0.7</v>
      </c>
      <c r="U717" s="15">
        <f t="shared" ref="U717" si="325">H717</f>
        <v>0.1787</v>
      </c>
      <c r="V717" s="15">
        <f>AVERAGE(F717,I717,K717,M717,O717,Q717,S717)</f>
        <v>2.7955714285714288</v>
      </c>
      <c r="W717" s="15">
        <f t="shared" ref="W717" si="326">SUM(G717,J717,L717,N717,P717,R717,T717)</f>
        <v>5</v>
      </c>
      <c r="X717" s="15">
        <f>$D$546</f>
        <v>0.15</v>
      </c>
      <c r="Y717" s="15">
        <f>+ROUND((F717*H717)+(K717*L717*$D$546)+(O717*P717*$D$546)+(S717*U717),2)</f>
        <v>2.3199999999999998</v>
      </c>
      <c r="Z717" s="15">
        <f>ROUND((I717*J717*X717)+(M717*N717*X717)+(Q717*R717*X717),2)</f>
        <v>0.19</v>
      </c>
    </row>
    <row r="718" spans="1:26" x14ac:dyDescent="0.25">
      <c r="A718" s="55"/>
      <c r="B718" s="15" t="s">
        <v>184</v>
      </c>
      <c r="C718" s="15">
        <v>5</v>
      </c>
      <c r="D718" s="15">
        <v>0.2</v>
      </c>
      <c r="E718" s="15">
        <v>0.25</v>
      </c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>
        <f>+D718</f>
        <v>0.2</v>
      </c>
      <c r="W718" s="15">
        <f t="shared" ref="W718" si="327">+C718</f>
        <v>5</v>
      </c>
      <c r="X718" s="15">
        <f>+E718</f>
        <v>0.25</v>
      </c>
      <c r="Y718" s="15">
        <f>ROUND((V718*W718*X718),2)</f>
        <v>0.25</v>
      </c>
      <c r="Z718" s="15"/>
    </row>
    <row r="719" spans="1:26" x14ac:dyDescent="0.25">
      <c r="A719" s="55" t="s">
        <v>450</v>
      </c>
      <c r="B719" s="15" t="s">
        <v>185</v>
      </c>
      <c r="C719" s="15"/>
      <c r="D719" s="15"/>
      <c r="E719" s="15"/>
      <c r="F719" s="15">
        <v>2.8340000000000001</v>
      </c>
      <c r="G719" s="15">
        <v>0.7</v>
      </c>
      <c r="H719" s="15">
        <v>0.1787</v>
      </c>
      <c r="I719" s="15">
        <v>2.8</v>
      </c>
      <c r="J719" s="15">
        <v>0</v>
      </c>
      <c r="K719" s="15">
        <v>2.8</v>
      </c>
      <c r="L719" s="15">
        <f t="shared" ref="L719" si="328">1.8+(W720-5)</f>
        <v>1.8</v>
      </c>
      <c r="M719" s="15">
        <v>2.8</v>
      </c>
      <c r="N719" s="15">
        <v>0</v>
      </c>
      <c r="O719" s="15">
        <v>2.8</v>
      </c>
      <c r="P719" s="15">
        <v>1.35</v>
      </c>
      <c r="Q719" s="15">
        <v>2.8</v>
      </c>
      <c r="R719" s="15">
        <v>0.45</v>
      </c>
      <c r="S719" s="15">
        <v>2.8</v>
      </c>
      <c r="T719" s="15">
        <v>0.7</v>
      </c>
      <c r="U719" s="15">
        <f t="shared" ref="U719" si="329">H719</f>
        <v>0.1787</v>
      </c>
      <c r="V719" s="15">
        <f>AVERAGE(F719,I719,K719,M719,O719,Q719,S719)</f>
        <v>2.8048571428571436</v>
      </c>
      <c r="W719" s="15">
        <f t="shared" ref="W719" si="330">SUM(G719,J719,L719,N719,P719,R719,T719)</f>
        <v>5</v>
      </c>
      <c r="X719" s="15">
        <f>$D$546</f>
        <v>0.15</v>
      </c>
      <c r="Y719" s="15">
        <f>+ROUND((F719*H719)+(K719*L719*$D$546)+(O719*P719*$D$546)+(S719*U719),2)</f>
        <v>2.33</v>
      </c>
      <c r="Z719" s="15">
        <f>ROUND((I719*J719*X719)+(M719*N719*X719)+(Q719*R719*X719),2)</f>
        <v>0.19</v>
      </c>
    </row>
    <row r="720" spans="1:26" x14ac:dyDescent="0.25">
      <c r="A720" s="55"/>
      <c r="B720" s="15" t="s">
        <v>186</v>
      </c>
      <c r="C720" s="15">
        <v>5</v>
      </c>
      <c r="D720" s="15">
        <v>0.2</v>
      </c>
      <c r="E720" s="15">
        <v>0.25</v>
      </c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>
        <f>+D720</f>
        <v>0.2</v>
      </c>
      <c r="W720" s="15">
        <f t="shared" ref="W720" si="331">+C720</f>
        <v>5</v>
      </c>
      <c r="X720" s="15">
        <f>+E720</f>
        <v>0.25</v>
      </c>
      <c r="Y720" s="15">
        <f>ROUND((V720*W720*X720),2)</f>
        <v>0.25</v>
      </c>
      <c r="Z720" s="15"/>
    </row>
    <row r="721" spans="1:26" x14ac:dyDescent="0.25">
      <c r="A721" s="55" t="s">
        <v>451</v>
      </c>
      <c r="B721" s="15" t="s">
        <v>187</v>
      </c>
      <c r="C721" s="15"/>
      <c r="D721" s="15"/>
      <c r="E721" s="15"/>
      <c r="F721" s="15">
        <v>2.4420000000000002</v>
      </c>
      <c r="G721" s="15">
        <v>0.7</v>
      </c>
      <c r="H721" s="15">
        <v>0.1787</v>
      </c>
      <c r="I721" s="15">
        <v>2.8</v>
      </c>
      <c r="J721" s="15">
        <v>0</v>
      </c>
      <c r="K721" s="15">
        <v>2.8</v>
      </c>
      <c r="L721" s="15">
        <f t="shared" ref="L721" si="332">1.8+(W722-5)</f>
        <v>2.6310000000000002</v>
      </c>
      <c r="M721" s="15">
        <v>2.8</v>
      </c>
      <c r="N721" s="15">
        <v>0</v>
      </c>
      <c r="O721" s="15">
        <v>2.8</v>
      </c>
      <c r="P721" s="15">
        <v>1.35</v>
      </c>
      <c r="Q721" s="15">
        <v>2.8</v>
      </c>
      <c r="R721" s="15">
        <v>0.45</v>
      </c>
      <c r="S721" s="15">
        <v>3.0649999999999999</v>
      </c>
      <c r="T721" s="15">
        <v>0.7</v>
      </c>
      <c r="U721" s="15">
        <f t="shared" ref="U721" si="333">H721</f>
        <v>0.1787</v>
      </c>
      <c r="V721" s="15">
        <f>AVERAGE(F721,I721,K721,M721,O721,Q721,S721)</f>
        <v>2.7867142857142859</v>
      </c>
      <c r="W721" s="15">
        <f t="shared" ref="W721" si="334">SUM(G721,J721,L721,N721,P721,R721,T721)</f>
        <v>5.8310000000000013</v>
      </c>
      <c r="X721" s="15">
        <f>$D$546</f>
        <v>0.15</v>
      </c>
      <c r="Y721" s="15">
        <f>+ROUND((F721*H721)+(K721*L721*$D$546)+(O721*P721*$D$546)+(S721*U721),2)</f>
        <v>2.66</v>
      </c>
      <c r="Z721" s="15">
        <f>ROUND((I721*J721*X721)+(M721*N721*X721)+(Q721*R721*X721),2)</f>
        <v>0.19</v>
      </c>
    </row>
    <row r="722" spans="1:26" x14ac:dyDescent="0.25">
      <c r="A722" s="55"/>
      <c r="B722" s="15" t="s">
        <v>188</v>
      </c>
      <c r="C722" s="15">
        <v>5.8310000000000004</v>
      </c>
      <c r="D722" s="15">
        <v>0.2</v>
      </c>
      <c r="E722" s="15">
        <v>0.25</v>
      </c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>
        <f>+D722</f>
        <v>0.2</v>
      </c>
      <c r="W722" s="15">
        <f t="shared" ref="W722" si="335">+C722</f>
        <v>5.8310000000000004</v>
      </c>
      <c r="X722" s="15">
        <f>+E722</f>
        <v>0.25</v>
      </c>
      <c r="Y722" s="15">
        <f>ROUND((V722*W722*X722),2)</f>
        <v>0.28999999999999998</v>
      </c>
      <c r="Z722" s="15"/>
    </row>
    <row r="723" spans="1:26" x14ac:dyDescent="0.25">
      <c r="A723" s="55" t="s">
        <v>452</v>
      </c>
      <c r="B723" s="15" t="s">
        <v>189</v>
      </c>
      <c r="C723" s="15"/>
      <c r="D723" s="15"/>
      <c r="E723" s="15"/>
      <c r="F723" s="15">
        <v>2.2549999999999999</v>
      </c>
      <c r="G723" s="15">
        <v>0.7</v>
      </c>
      <c r="H723" s="15">
        <v>0.1787</v>
      </c>
      <c r="I723" s="15">
        <v>2.8</v>
      </c>
      <c r="J723" s="15">
        <v>0</v>
      </c>
      <c r="K723" s="15">
        <v>2.8</v>
      </c>
      <c r="L723" s="15">
        <f t="shared" ref="L723" si="336">1.8+(W724-5)</f>
        <v>2.6659999999999995</v>
      </c>
      <c r="M723" s="15">
        <v>2.8</v>
      </c>
      <c r="N723" s="15">
        <v>0</v>
      </c>
      <c r="O723" s="15">
        <v>2.8</v>
      </c>
      <c r="P723" s="15">
        <v>1.35</v>
      </c>
      <c r="Q723" s="15">
        <v>2.8</v>
      </c>
      <c r="R723" s="15">
        <v>0.45</v>
      </c>
      <c r="S723" s="15">
        <v>3.1720000000000002</v>
      </c>
      <c r="T723" s="15">
        <v>0.7</v>
      </c>
      <c r="U723" s="15">
        <f t="shared" ref="U723" si="337">H723</f>
        <v>0.1787</v>
      </c>
      <c r="V723" s="15">
        <f>AVERAGE(F723,I723,K723,M723,O723,Q723,S723)</f>
        <v>2.7752857142857144</v>
      </c>
      <c r="W723" s="15">
        <f t="shared" ref="W723" si="338">SUM(G723,J723,L723,N723,P723,R723,T723)</f>
        <v>5.8659999999999997</v>
      </c>
      <c r="X723" s="15">
        <f>$D$546</f>
        <v>0.15</v>
      </c>
      <c r="Y723" s="15">
        <f>+ROUND((F723*H723)+(K723*L723*$D$546)+(O723*P723*$D$546)+(S723*U723),2)</f>
        <v>2.66</v>
      </c>
      <c r="Z723" s="15">
        <f>ROUND((I723*J723*X723)+(M723*N723*X723)+(Q723*R723*X723),2)</f>
        <v>0.19</v>
      </c>
    </row>
    <row r="724" spans="1:26" x14ac:dyDescent="0.25">
      <c r="A724" s="55"/>
      <c r="B724" s="15" t="s">
        <v>190</v>
      </c>
      <c r="C724" s="15">
        <v>5.8659999999999997</v>
      </c>
      <c r="D724" s="15">
        <v>0.2</v>
      </c>
      <c r="E724" s="15">
        <v>0.25</v>
      </c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>
        <f>+D724</f>
        <v>0.2</v>
      </c>
      <c r="W724" s="15">
        <f t="shared" ref="W724" si="339">+C724</f>
        <v>5.8659999999999997</v>
      </c>
      <c r="X724" s="15">
        <f>+E724</f>
        <v>0.25</v>
      </c>
      <c r="Y724" s="15">
        <f>ROUND((V724*W724*X724),2)</f>
        <v>0.28999999999999998</v>
      </c>
      <c r="Z724" s="15"/>
    </row>
    <row r="725" spans="1:26" x14ac:dyDescent="0.25">
      <c r="A725" s="55" t="s">
        <v>453</v>
      </c>
      <c r="B725" s="15" t="s">
        <v>191</v>
      </c>
      <c r="C725" s="15"/>
      <c r="D725" s="15"/>
      <c r="E725" s="15"/>
      <c r="F725" s="15">
        <v>2.2799999999999998</v>
      </c>
      <c r="G725" s="15">
        <v>0.7</v>
      </c>
      <c r="H725" s="15">
        <v>0.1787</v>
      </c>
      <c r="I725" s="15">
        <v>2.8</v>
      </c>
      <c r="J725" s="15">
        <v>0</v>
      </c>
      <c r="K725" s="15">
        <v>2.8</v>
      </c>
      <c r="L725" s="15">
        <f t="shared" ref="L725" si="340">1.8+(W726-5)</f>
        <v>2.6989999999999998</v>
      </c>
      <c r="M725" s="15">
        <v>2.8</v>
      </c>
      <c r="N725" s="15">
        <v>0</v>
      </c>
      <c r="O725" s="15">
        <v>2.8</v>
      </c>
      <c r="P725" s="15">
        <v>1.35</v>
      </c>
      <c r="Q725" s="15">
        <v>2.8</v>
      </c>
      <c r="R725" s="15">
        <v>0.45</v>
      </c>
      <c r="S725" s="15">
        <v>3.1720000000000002</v>
      </c>
      <c r="T725" s="15">
        <v>0.7</v>
      </c>
      <c r="U725" s="15">
        <f t="shared" ref="U725" si="341">H725</f>
        <v>0.1787</v>
      </c>
      <c r="V725" s="15">
        <f>AVERAGE(F725,I725,K725,M725,O725,Q725,S725)</f>
        <v>2.7788571428571429</v>
      </c>
      <c r="W725" s="15">
        <f t="shared" ref="W725" si="342">SUM(G725,J725,L725,N725,P725,R725,T725)</f>
        <v>5.8990000000000009</v>
      </c>
      <c r="X725" s="15">
        <f>$D$546</f>
        <v>0.15</v>
      </c>
      <c r="Y725" s="15">
        <f>+ROUND((F725*H725)+(K725*L725*$D$546)+(O725*P725*$D$546)+(S725*U725),2)</f>
        <v>2.67</v>
      </c>
      <c r="Z725" s="15">
        <f>ROUND((I725*J725*X725)+(M725*N725*X725)+(Q725*R725*X725),2)</f>
        <v>0.19</v>
      </c>
    </row>
    <row r="726" spans="1:26" x14ac:dyDescent="0.25">
      <c r="A726" s="55"/>
      <c r="B726" s="15" t="s">
        <v>192</v>
      </c>
      <c r="C726" s="15">
        <v>5.899</v>
      </c>
      <c r="D726" s="15">
        <v>0.2</v>
      </c>
      <c r="E726" s="15">
        <v>0.25</v>
      </c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>
        <f>+D726</f>
        <v>0.2</v>
      </c>
      <c r="W726" s="15">
        <f t="shared" ref="W726" si="343">+C726</f>
        <v>5.899</v>
      </c>
      <c r="X726" s="15">
        <f>+E726</f>
        <v>0.25</v>
      </c>
      <c r="Y726" s="15">
        <f>ROUND((V726*W726*X726),2)</f>
        <v>0.28999999999999998</v>
      </c>
      <c r="Z726" s="15"/>
    </row>
    <row r="727" spans="1:26" x14ac:dyDescent="0.25">
      <c r="A727" s="55" t="s">
        <v>454</v>
      </c>
      <c r="B727" s="15" t="s">
        <v>193</v>
      </c>
      <c r="C727" s="15"/>
      <c r="D727" s="15"/>
      <c r="E727" s="15"/>
      <c r="F727" s="15">
        <v>2.3136000000000001</v>
      </c>
      <c r="G727" s="15">
        <v>0.7</v>
      </c>
      <c r="H727" s="15">
        <v>0.1787</v>
      </c>
      <c r="I727" s="15">
        <v>2.8</v>
      </c>
      <c r="J727" s="15">
        <v>0</v>
      </c>
      <c r="K727" s="15">
        <v>2.8</v>
      </c>
      <c r="L727" s="15">
        <f t="shared" ref="L727" si="344">1.8+(W728-5)</f>
        <v>2.6989999999999998</v>
      </c>
      <c r="M727" s="15">
        <v>2.8</v>
      </c>
      <c r="N727" s="15">
        <v>0</v>
      </c>
      <c r="O727" s="15">
        <v>2.8</v>
      </c>
      <c r="P727" s="15">
        <v>1.35</v>
      </c>
      <c r="Q727" s="15">
        <v>2.8</v>
      </c>
      <c r="R727" s="15">
        <v>0.45</v>
      </c>
      <c r="S727" s="15">
        <v>3.1720000000000002</v>
      </c>
      <c r="T727" s="15">
        <v>0.7</v>
      </c>
      <c r="U727" s="15">
        <f t="shared" ref="U727" si="345">H727</f>
        <v>0.1787</v>
      </c>
      <c r="V727" s="15">
        <f>AVERAGE(F727,I727,K727,M727,O727,Q727,S727)</f>
        <v>2.7836571428571433</v>
      </c>
      <c r="W727" s="15">
        <f t="shared" ref="W727" si="346">SUM(G727,J727,L727,N727,P727,R727,T727)</f>
        <v>5.8990000000000009</v>
      </c>
      <c r="X727" s="15">
        <f>$D$546</f>
        <v>0.15</v>
      </c>
      <c r="Y727" s="15">
        <f>+ROUND((F727*H727)+(K727*L727*$D$546)+(O727*P727*$D$546)+(S727*U727),2)</f>
        <v>2.68</v>
      </c>
      <c r="Z727" s="15">
        <f>ROUND((I727*J727*X727)+(M727*N727*X727)+(Q727*R727*X727),2)</f>
        <v>0.19</v>
      </c>
    </row>
    <row r="728" spans="1:26" x14ac:dyDescent="0.25">
      <c r="A728" s="55"/>
      <c r="B728" s="15" t="s">
        <v>194</v>
      </c>
      <c r="C728" s="15">
        <v>5.899</v>
      </c>
      <c r="D728" s="15">
        <v>0.2</v>
      </c>
      <c r="E728" s="15">
        <v>0.25</v>
      </c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>
        <f>+D728</f>
        <v>0.2</v>
      </c>
      <c r="W728" s="15">
        <f t="shared" ref="W728" si="347">+C728</f>
        <v>5.899</v>
      </c>
      <c r="X728" s="15">
        <f>+E728</f>
        <v>0.25</v>
      </c>
      <c r="Y728" s="15">
        <f>ROUND((V728*W728*X728),2)</f>
        <v>0.28999999999999998</v>
      </c>
      <c r="Z728" s="15"/>
    </row>
    <row r="729" spans="1:26" x14ac:dyDescent="0.25">
      <c r="A729" s="55" t="s">
        <v>455</v>
      </c>
      <c r="B729" s="15" t="s">
        <v>195</v>
      </c>
      <c r="C729" s="15"/>
      <c r="D729" s="15"/>
      <c r="E729" s="15"/>
      <c r="F729" s="15">
        <v>2.4672000000000001</v>
      </c>
      <c r="G729" s="15">
        <v>0.7</v>
      </c>
      <c r="H729" s="15">
        <v>0.1787</v>
      </c>
      <c r="I729" s="15">
        <v>2.8</v>
      </c>
      <c r="J729" s="15">
        <v>0</v>
      </c>
      <c r="K729" s="15">
        <v>2.8</v>
      </c>
      <c r="L729" s="15">
        <f t="shared" ref="L729" si="348">1.8+(W730-5)</f>
        <v>2.6989999999999998</v>
      </c>
      <c r="M729" s="15">
        <v>2.8</v>
      </c>
      <c r="N729" s="15">
        <v>0</v>
      </c>
      <c r="O729" s="15">
        <v>2.8</v>
      </c>
      <c r="P729" s="15">
        <v>1.35</v>
      </c>
      <c r="Q729" s="15">
        <v>2.8</v>
      </c>
      <c r="R729" s="15">
        <v>0.45</v>
      </c>
      <c r="S729" s="15">
        <v>3.0489999999999999</v>
      </c>
      <c r="T729" s="15">
        <v>0.7</v>
      </c>
      <c r="U729" s="15">
        <f t="shared" ref="U729" si="349">H729</f>
        <v>0.1787</v>
      </c>
      <c r="V729" s="15">
        <f>AVERAGE(F729,I729,K729,M729,O729,Q729,S729)</f>
        <v>2.7880285714285717</v>
      </c>
      <c r="W729" s="15">
        <f t="shared" ref="W729" si="350">SUM(G729,J729,L729,N729,P729,R729,T729)</f>
        <v>5.8990000000000009</v>
      </c>
      <c r="X729" s="15">
        <f>$D$546</f>
        <v>0.15</v>
      </c>
      <c r="Y729" s="15">
        <f>+ROUND((F729*H729)+(K729*L729*$D$546)+(O729*P729*$D$546)+(S729*U729),2)</f>
        <v>2.69</v>
      </c>
      <c r="Z729" s="15">
        <f>ROUND((I729*J729*X729)+(M729*N729*X729)+(Q729*R729*X729),2)</f>
        <v>0.19</v>
      </c>
    </row>
    <row r="730" spans="1:26" x14ac:dyDescent="0.25">
      <c r="A730" s="55"/>
      <c r="B730" s="15" t="s">
        <v>196</v>
      </c>
      <c r="C730" s="15">
        <v>5.899</v>
      </c>
      <c r="D730" s="15">
        <v>0.2</v>
      </c>
      <c r="E730" s="15">
        <v>0.25</v>
      </c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>
        <f>+D730</f>
        <v>0.2</v>
      </c>
      <c r="W730" s="15">
        <f t="shared" ref="W730" si="351">+C730</f>
        <v>5.899</v>
      </c>
      <c r="X730" s="15">
        <f>+E730</f>
        <v>0.25</v>
      </c>
      <c r="Y730" s="15">
        <f>ROUND((V730*W730*X730),2)</f>
        <v>0.28999999999999998</v>
      </c>
      <c r="Z730" s="15"/>
    </row>
    <row r="731" spans="1:26" x14ac:dyDescent="0.25">
      <c r="A731" s="55" t="s">
        <v>456</v>
      </c>
      <c r="B731" s="15" t="s">
        <v>197</v>
      </c>
      <c r="C731" s="15"/>
      <c r="D731" s="15"/>
      <c r="E731" s="15"/>
      <c r="F731" s="15">
        <v>2.8319999999999999</v>
      </c>
      <c r="G731" s="15">
        <v>0.7</v>
      </c>
      <c r="H731" s="15">
        <v>0.1787</v>
      </c>
      <c r="I731" s="15">
        <v>2.8</v>
      </c>
      <c r="J731" s="15">
        <v>0</v>
      </c>
      <c r="K731" s="15">
        <v>2.8</v>
      </c>
      <c r="L731" s="15">
        <f t="shared" ref="L731" si="352">1.8+(W732-5)</f>
        <v>2.5419999999999998</v>
      </c>
      <c r="M731" s="15">
        <v>2.8</v>
      </c>
      <c r="N731" s="15">
        <v>0</v>
      </c>
      <c r="O731" s="15">
        <v>2.8</v>
      </c>
      <c r="P731" s="15">
        <v>1.35</v>
      </c>
      <c r="Q731" s="15">
        <v>2.8</v>
      </c>
      <c r="R731" s="15">
        <v>0.45</v>
      </c>
      <c r="S731" s="15">
        <v>2.8</v>
      </c>
      <c r="T731" s="15">
        <v>0.7</v>
      </c>
      <c r="U731" s="15">
        <f t="shared" ref="U731" si="353">H731</f>
        <v>0.1787</v>
      </c>
      <c r="V731" s="15">
        <f>AVERAGE(F731,I731,K731,M731,O731,Q731,S731)</f>
        <v>2.8045714285714287</v>
      </c>
      <c r="W731" s="15">
        <f t="shared" ref="W731" si="354">SUM(G731,J731,L731,N731,P731,R731,T731)</f>
        <v>5.7420000000000009</v>
      </c>
      <c r="X731" s="15">
        <f>$D$546</f>
        <v>0.15</v>
      </c>
      <c r="Y731" s="15">
        <f>+ROUND((F731*H731)+(K731*L731*$D$546)+(O731*P731*$D$546)+(S731*U731),2)</f>
        <v>2.64</v>
      </c>
      <c r="Z731" s="15">
        <f>ROUND((I731*J731*X731)+(M731*N731*X731)+(Q731*R731*X731),2)</f>
        <v>0.19</v>
      </c>
    </row>
    <row r="732" spans="1:26" x14ac:dyDescent="0.25">
      <c r="A732" s="55"/>
      <c r="B732" s="15" t="s">
        <v>198</v>
      </c>
      <c r="C732" s="15">
        <v>5.742</v>
      </c>
      <c r="D732" s="15">
        <v>0.2</v>
      </c>
      <c r="E732" s="15">
        <v>0.25</v>
      </c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>
        <f>+D732</f>
        <v>0.2</v>
      </c>
      <c r="W732" s="15">
        <f t="shared" ref="W732" si="355">+C732</f>
        <v>5.742</v>
      </c>
      <c r="X732" s="15">
        <f>+E732</f>
        <v>0.25</v>
      </c>
      <c r="Y732" s="15">
        <f>ROUND((V732*W732*X732),2)</f>
        <v>0.28999999999999998</v>
      </c>
      <c r="Z732" s="15"/>
    </row>
    <row r="733" spans="1:26" x14ac:dyDescent="0.25">
      <c r="A733" s="55" t="s">
        <v>457</v>
      </c>
      <c r="B733" s="15" t="s">
        <v>199</v>
      </c>
      <c r="C733" s="15"/>
      <c r="D733" s="15"/>
      <c r="E733" s="15"/>
      <c r="F733" s="15">
        <v>2.8170000000000002</v>
      </c>
      <c r="G733" s="15">
        <v>0.7</v>
      </c>
      <c r="H733" s="15">
        <v>0.1787</v>
      </c>
      <c r="I733" s="15">
        <v>2.8</v>
      </c>
      <c r="J733" s="15">
        <v>0</v>
      </c>
      <c r="K733" s="15">
        <v>2.8</v>
      </c>
      <c r="L733" s="15">
        <f t="shared" ref="L733" si="356">1.8+(W734-5)</f>
        <v>2.0819999999999999</v>
      </c>
      <c r="M733" s="15">
        <v>2.8</v>
      </c>
      <c r="N733" s="15">
        <v>0</v>
      </c>
      <c r="O733" s="15">
        <v>2.8</v>
      </c>
      <c r="P733" s="15">
        <v>1.35</v>
      </c>
      <c r="Q733" s="15">
        <v>2.8</v>
      </c>
      <c r="R733" s="15">
        <v>0.45</v>
      </c>
      <c r="S733" s="15">
        <v>2.75</v>
      </c>
      <c r="T733" s="15">
        <v>0.7</v>
      </c>
      <c r="U733" s="15">
        <f t="shared" ref="U733" si="357">H733</f>
        <v>0.1787</v>
      </c>
      <c r="V733" s="15">
        <f>AVERAGE(F733,I733,K733,M733,O733,Q733,S733)</f>
        <v>2.7952857142857144</v>
      </c>
      <c r="W733" s="15">
        <f t="shared" ref="W733" si="358">SUM(G733,J733,L733,N733,P733,R733,T733)</f>
        <v>5.282</v>
      </c>
      <c r="X733" s="15">
        <f>$D$546</f>
        <v>0.15</v>
      </c>
      <c r="Y733" s="15">
        <f>+ROUND((F733*H733)+(K733*L733*$D$546)+(O733*P733*$D$546)+(S733*U733),2)</f>
        <v>2.44</v>
      </c>
      <c r="Z733" s="15">
        <f>ROUND((I733*J733*X733)+(M733*N733*X733)+(Q733*R733*X733),2)</f>
        <v>0.19</v>
      </c>
    </row>
    <row r="734" spans="1:26" x14ac:dyDescent="0.25">
      <c r="A734" s="55"/>
      <c r="B734" s="15" t="s">
        <v>200</v>
      </c>
      <c r="C734" s="15">
        <v>5.282</v>
      </c>
      <c r="D734" s="15">
        <v>0.2</v>
      </c>
      <c r="E734" s="15">
        <v>0.25</v>
      </c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>
        <f>+D734</f>
        <v>0.2</v>
      </c>
      <c r="W734" s="15">
        <f t="shared" ref="W734" si="359">+C734</f>
        <v>5.282</v>
      </c>
      <c r="X734" s="15">
        <f>+E734</f>
        <v>0.25</v>
      </c>
      <c r="Y734" s="15">
        <f>ROUND((V734*W734*X734),2)</f>
        <v>0.26</v>
      </c>
      <c r="Z734" s="15"/>
    </row>
    <row r="735" spans="1:26" x14ac:dyDescent="0.25">
      <c r="A735" s="55" t="s">
        <v>458</v>
      </c>
      <c r="B735" s="15" t="s">
        <v>201</v>
      </c>
      <c r="C735" s="15"/>
      <c r="D735" s="15"/>
      <c r="E735" s="15"/>
      <c r="F735" s="15">
        <v>2.7589999999999999</v>
      </c>
      <c r="G735" s="15">
        <v>0.7</v>
      </c>
      <c r="H735" s="15">
        <v>0.1787</v>
      </c>
      <c r="I735" s="15">
        <v>2.8</v>
      </c>
      <c r="J735" s="15">
        <v>0</v>
      </c>
      <c r="K735" s="15">
        <v>2.8</v>
      </c>
      <c r="L735" s="15">
        <f t="shared" ref="L735" si="360">1.8+(W736-5)</f>
        <v>1.8</v>
      </c>
      <c r="M735" s="15">
        <v>2.8</v>
      </c>
      <c r="N735" s="15">
        <v>0</v>
      </c>
      <c r="O735" s="15">
        <v>2.8</v>
      </c>
      <c r="P735" s="15">
        <v>1.35</v>
      </c>
      <c r="Q735" s="15">
        <v>2.8</v>
      </c>
      <c r="R735" s="15">
        <v>0.45</v>
      </c>
      <c r="S735" s="15">
        <v>2.7959999999999998</v>
      </c>
      <c r="T735" s="15">
        <v>0.7</v>
      </c>
      <c r="U735" s="15">
        <f t="shared" ref="U735" si="361">H735</f>
        <v>0.1787</v>
      </c>
      <c r="V735" s="15">
        <f>AVERAGE(F735,I735,K735,M735,O735,Q735,S735)</f>
        <v>2.7935714285714286</v>
      </c>
      <c r="W735" s="15">
        <f t="shared" ref="W735" si="362">SUM(G735,J735,L735,N735,P735,R735,T735)</f>
        <v>5</v>
      </c>
      <c r="X735" s="15">
        <f>$D$546</f>
        <v>0.15</v>
      </c>
      <c r="Y735" s="15">
        <f>+ROUND((F735*H735)+(K735*L735*$D$546)+(O735*P735*$D$546)+(S735*U735),2)</f>
        <v>2.3199999999999998</v>
      </c>
      <c r="Z735" s="15">
        <f>ROUND((I735*J735*X735)+(M735*N735*X735)+(Q735*R735*X735),2)</f>
        <v>0.19</v>
      </c>
    </row>
    <row r="736" spans="1:26" x14ac:dyDescent="0.25">
      <c r="A736" s="55"/>
      <c r="B736" s="15" t="s">
        <v>202</v>
      </c>
      <c r="C736" s="15">
        <v>5</v>
      </c>
      <c r="D736" s="15">
        <v>0.2</v>
      </c>
      <c r="E736" s="15">
        <v>0.25</v>
      </c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>
        <f>+D736</f>
        <v>0.2</v>
      </c>
      <c r="W736" s="15">
        <f t="shared" ref="W736" si="363">+C736</f>
        <v>5</v>
      </c>
      <c r="X736" s="15">
        <f>+E736</f>
        <v>0.25</v>
      </c>
      <c r="Y736" s="15">
        <f>ROUND((V736*W736*X736),2)</f>
        <v>0.25</v>
      </c>
      <c r="Z736" s="15"/>
    </row>
    <row r="737" spans="1:26" x14ac:dyDescent="0.25">
      <c r="A737" s="55" t="s">
        <v>459</v>
      </c>
      <c r="B737" s="15" t="s">
        <v>203</v>
      </c>
      <c r="C737" s="15"/>
      <c r="D737" s="15"/>
      <c r="E737" s="15"/>
      <c r="F737" s="15">
        <v>2.8</v>
      </c>
      <c r="G737" s="15">
        <v>0.7</v>
      </c>
      <c r="H737" s="15">
        <v>0.1787</v>
      </c>
      <c r="I737" s="15">
        <v>2.8</v>
      </c>
      <c r="J737" s="15">
        <v>0</v>
      </c>
      <c r="K737" s="15">
        <v>2.8</v>
      </c>
      <c r="L737" s="15">
        <f t="shared" ref="L737" si="364">1.8+(W738-5)</f>
        <v>1.8</v>
      </c>
      <c r="M737" s="15">
        <v>2.8</v>
      </c>
      <c r="N737" s="15">
        <v>0</v>
      </c>
      <c r="O737" s="15">
        <v>2.8</v>
      </c>
      <c r="P737" s="15">
        <v>1.35</v>
      </c>
      <c r="Q737" s="15">
        <v>2.8</v>
      </c>
      <c r="R737" s="15">
        <v>0.45</v>
      </c>
      <c r="S737" s="15">
        <v>2.7719999999999998</v>
      </c>
      <c r="T737" s="15">
        <v>0.7</v>
      </c>
      <c r="U737" s="15">
        <f t="shared" ref="U737" si="365">H737</f>
        <v>0.1787</v>
      </c>
      <c r="V737" s="15">
        <f>AVERAGE(F737,I737,K737,M737,O737,Q737,S737)</f>
        <v>2.7959999999999998</v>
      </c>
      <c r="W737" s="15">
        <f t="shared" ref="W737" si="366">SUM(G737,J737,L737,N737,P737,R737,T737)</f>
        <v>5</v>
      </c>
      <c r="X737" s="15">
        <f>$D$546</f>
        <v>0.15</v>
      </c>
      <c r="Y737" s="15">
        <f>+ROUND((F737*H737)+(K737*L737*$D$546)+(O737*P737*$D$546)+(S737*U737),2)</f>
        <v>2.3199999999999998</v>
      </c>
      <c r="Z737" s="15">
        <f>ROUND((I737*J737*X737)+(M737*N737*X737)+(Q737*R737*X737),2)</f>
        <v>0.19</v>
      </c>
    </row>
    <row r="738" spans="1:26" x14ac:dyDescent="0.25">
      <c r="A738" s="55"/>
      <c r="B738" s="15" t="s">
        <v>204</v>
      </c>
      <c r="C738" s="15">
        <v>5</v>
      </c>
      <c r="D738" s="15">
        <v>0.2</v>
      </c>
      <c r="E738" s="15">
        <v>0.25</v>
      </c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>
        <f>+D738</f>
        <v>0.2</v>
      </c>
      <c r="W738" s="15">
        <f t="shared" ref="W738" si="367">+C738</f>
        <v>5</v>
      </c>
      <c r="X738" s="15">
        <f>+E738</f>
        <v>0.25</v>
      </c>
      <c r="Y738" s="15">
        <f>ROUND((V738*W738*X738),2)</f>
        <v>0.25</v>
      </c>
      <c r="Z738" s="15"/>
    </row>
    <row r="739" spans="1:26" x14ac:dyDescent="0.25">
      <c r="A739" s="55" t="s">
        <v>460</v>
      </c>
      <c r="B739" s="15" t="s">
        <v>205</v>
      </c>
      <c r="C739" s="15"/>
      <c r="D739" s="15"/>
      <c r="E739" s="15"/>
      <c r="F739" s="15">
        <v>2.76</v>
      </c>
      <c r="G739" s="15">
        <v>0.7</v>
      </c>
      <c r="H739" s="15">
        <v>0.1787</v>
      </c>
      <c r="I739" s="15">
        <v>2.8</v>
      </c>
      <c r="J739" s="15">
        <v>0</v>
      </c>
      <c r="K739" s="15">
        <v>2.8</v>
      </c>
      <c r="L739" s="15">
        <f t="shared" ref="L739" si="368">1.8+(W740-5)</f>
        <v>1.8</v>
      </c>
      <c r="M739" s="15">
        <v>2.8</v>
      </c>
      <c r="N739" s="15">
        <v>0</v>
      </c>
      <c r="O739" s="15">
        <v>2.8</v>
      </c>
      <c r="P739" s="15">
        <v>1.35</v>
      </c>
      <c r="Q739" s="15">
        <v>2.8</v>
      </c>
      <c r="R739" s="15">
        <v>0.45</v>
      </c>
      <c r="S739" s="15">
        <v>2.8</v>
      </c>
      <c r="T739" s="15">
        <v>0.7</v>
      </c>
      <c r="U739" s="15">
        <f t="shared" ref="U739" si="369">H739</f>
        <v>0.1787</v>
      </c>
      <c r="V739" s="15">
        <f>AVERAGE(F739,I739,K739,M739,O739,Q739,S739)</f>
        <v>2.7942857142857145</v>
      </c>
      <c r="W739" s="15">
        <f t="shared" ref="W739" si="370">SUM(G739,J739,L739,N739,P739,R739,T739)</f>
        <v>5</v>
      </c>
      <c r="X739" s="15">
        <f>$D$546</f>
        <v>0.15</v>
      </c>
      <c r="Y739" s="15">
        <f>+ROUND((F739*H739)+(K739*L739*$D$546)+(O739*P739*$D$546)+(S739*U739),2)</f>
        <v>2.3199999999999998</v>
      </c>
      <c r="Z739" s="15">
        <f>ROUND((I739*J739*X739)+(M739*N739*X739)+(Q739*R739*X739),2)</f>
        <v>0.19</v>
      </c>
    </row>
    <row r="740" spans="1:26" x14ac:dyDescent="0.25">
      <c r="A740" s="55"/>
      <c r="B740" s="15" t="s">
        <v>206</v>
      </c>
      <c r="C740" s="15">
        <v>5</v>
      </c>
      <c r="D740" s="15">
        <v>0.2</v>
      </c>
      <c r="E740" s="15">
        <v>0.25</v>
      </c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>
        <f>+D740</f>
        <v>0.2</v>
      </c>
      <c r="W740" s="15">
        <f t="shared" ref="W740" si="371">+C740</f>
        <v>5</v>
      </c>
      <c r="X740" s="15">
        <f>+E740</f>
        <v>0.25</v>
      </c>
      <c r="Y740" s="15">
        <f>ROUND((V740*W740*X740),2)</f>
        <v>0.25</v>
      </c>
      <c r="Z740" s="15"/>
    </row>
    <row r="741" spans="1:26" x14ac:dyDescent="0.25">
      <c r="A741" s="55" t="s">
        <v>461</v>
      </c>
      <c r="B741" s="15" t="s">
        <v>207</v>
      </c>
      <c r="C741" s="15"/>
      <c r="D741" s="15"/>
      <c r="E741" s="15"/>
      <c r="F741" s="15">
        <v>2.8</v>
      </c>
      <c r="G741" s="15">
        <v>0.7</v>
      </c>
      <c r="H741" s="15">
        <v>0.1787</v>
      </c>
      <c r="I741" s="15">
        <v>2.8</v>
      </c>
      <c r="J741" s="15">
        <v>0.45</v>
      </c>
      <c r="K741" s="15">
        <v>2.8</v>
      </c>
      <c r="L741" s="15">
        <v>0.9</v>
      </c>
      <c r="M741" s="15">
        <v>2.8</v>
      </c>
      <c r="N741" s="15">
        <v>0.9</v>
      </c>
      <c r="O741" s="15">
        <v>2.8</v>
      </c>
      <c r="P741" s="15">
        <v>0.9</v>
      </c>
      <c r="Q741" s="15">
        <v>2.8</v>
      </c>
      <c r="R741" s="15">
        <v>0.45</v>
      </c>
      <c r="S741" s="15">
        <v>2.8</v>
      </c>
      <c r="T741" s="15">
        <v>0.7</v>
      </c>
      <c r="U741" s="15">
        <f t="shared" ref="U741" si="372">H741</f>
        <v>0.1787</v>
      </c>
      <c r="V741" s="15">
        <f>AVERAGE(F741,I741,K741,M741,O741,Q741,S741)</f>
        <v>2.8000000000000003</v>
      </c>
      <c r="W741" s="15">
        <f t="shared" ref="W741" si="373">SUM(G741,J741,L741,N741,P741,R741,T741)</f>
        <v>5</v>
      </c>
      <c r="X741" s="15">
        <f>$D$546</f>
        <v>0.15</v>
      </c>
      <c r="Y741" s="15">
        <f>+ROUND((F741*H741)+(K741*L741*$D$546)+(O741*P741*$D$546)+(S741*U741),2)</f>
        <v>1.76</v>
      </c>
      <c r="Z741" s="15">
        <f>ROUND((I741*J741*X741)+(M741*N741*X741)+(Q741*R741*X741),2)</f>
        <v>0.76</v>
      </c>
    </row>
    <row r="742" spans="1:26" x14ac:dyDescent="0.25">
      <c r="A742" s="55"/>
      <c r="B742" s="15" t="s">
        <v>208</v>
      </c>
      <c r="C742" s="15">
        <v>5</v>
      </c>
      <c r="D742" s="15">
        <v>0.2</v>
      </c>
      <c r="E742" s="15">
        <v>0.25</v>
      </c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>
        <f>+D742</f>
        <v>0.2</v>
      </c>
      <c r="W742" s="15">
        <f t="shared" ref="W742" si="374">+C742</f>
        <v>5</v>
      </c>
      <c r="X742" s="15">
        <f>+E742</f>
        <v>0.25</v>
      </c>
      <c r="Y742" s="15">
        <f>ROUND((V742*W742*X742),2)</f>
        <v>0.25</v>
      </c>
      <c r="Z742" s="15"/>
    </row>
    <row r="743" spans="1:26" x14ac:dyDescent="0.25">
      <c r="A743" s="55" t="s">
        <v>462</v>
      </c>
      <c r="B743" s="15" t="s">
        <v>209</v>
      </c>
      <c r="C743" s="15"/>
      <c r="D743" s="15"/>
      <c r="E743" s="15"/>
      <c r="F743" s="15">
        <v>2.8</v>
      </c>
      <c r="G743" s="15">
        <v>0.7</v>
      </c>
      <c r="H743" s="15">
        <v>0.1787</v>
      </c>
      <c r="I743" s="15">
        <v>2.8</v>
      </c>
      <c r="J743" s="15">
        <v>0.45</v>
      </c>
      <c r="K743" s="15">
        <v>2.8</v>
      </c>
      <c r="L743" s="15">
        <v>0.9</v>
      </c>
      <c r="M743" s="15">
        <v>2.8</v>
      </c>
      <c r="N743" s="15">
        <v>0.9</v>
      </c>
      <c r="O743" s="15">
        <v>2.8</v>
      </c>
      <c r="P743" s="15">
        <v>0.9</v>
      </c>
      <c r="Q743" s="15">
        <v>2.8</v>
      </c>
      <c r="R743" s="15">
        <v>0.45</v>
      </c>
      <c r="S743" s="15">
        <v>2.8</v>
      </c>
      <c r="T743" s="15">
        <v>0.7</v>
      </c>
      <c r="U743" s="15">
        <f t="shared" ref="U743" si="375">H743</f>
        <v>0.1787</v>
      </c>
      <c r="V743" s="15">
        <f>AVERAGE(F743,I743,K743,M743,O743,Q743,S743)</f>
        <v>2.8000000000000003</v>
      </c>
      <c r="W743" s="15">
        <f t="shared" ref="W743" si="376">SUM(G743,J743,L743,N743,P743,R743,T743)</f>
        <v>5</v>
      </c>
      <c r="X743" s="15">
        <f>$D$546</f>
        <v>0.15</v>
      </c>
      <c r="Y743" s="15">
        <f>+ROUND((F743*H743)+(K743*L743*$D$546)+(O743*P743*$D$546)+(S743*U743),2)</f>
        <v>1.76</v>
      </c>
      <c r="Z743" s="15">
        <f>ROUND((I743*J743*X743)+(M743*N743*X743)+(Q743*R743*X743),2)</f>
        <v>0.76</v>
      </c>
    </row>
    <row r="744" spans="1:26" x14ac:dyDescent="0.25">
      <c r="A744" s="55"/>
      <c r="B744" s="15" t="s">
        <v>210</v>
      </c>
      <c r="C744" s="15">
        <v>5</v>
      </c>
      <c r="D744" s="15">
        <v>0.2</v>
      </c>
      <c r="E744" s="15">
        <v>0.25</v>
      </c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>
        <f>+D744</f>
        <v>0.2</v>
      </c>
      <c r="W744" s="15">
        <f t="shared" ref="W744" si="377">+C744</f>
        <v>5</v>
      </c>
      <c r="X744" s="15">
        <f>+E744</f>
        <v>0.25</v>
      </c>
      <c r="Y744" s="15">
        <f>ROUND((V744*W744*X744),2)</f>
        <v>0.25</v>
      </c>
      <c r="Z744" s="15"/>
    </row>
    <row r="745" spans="1:26" x14ac:dyDescent="0.25">
      <c r="A745" s="55" t="s">
        <v>463</v>
      </c>
      <c r="B745" s="15" t="s">
        <v>211</v>
      </c>
      <c r="C745" s="15"/>
      <c r="D745" s="15"/>
      <c r="E745" s="15"/>
      <c r="F745" s="15">
        <v>2.8</v>
      </c>
      <c r="G745" s="15">
        <v>0.7</v>
      </c>
      <c r="H745" s="15">
        <v>0.1787</v>
      </c>
      <c r="I745" s="15">
        <v>2.8</v>
      </c>
      <c r="J745" s="15">
        <v>0.45</v>
      </c>
      <c r="K745" s="15">
        <v>2.8</v>
      </c>
      <c r="L745" s="15">
        <v>0.9</v>
      </c>
      <c r="M745" s="15">
        <v>2.8</v>
      </c>
      <c r="N745" s="15">
        <v>0.9</v>
      </c>
      <c r="O745" s="15">
        <v>2.8</v>
      </c>
      <c r="P745" s="15">
        <v>0.9</v>
      </c>
      <c r="Q745" s="15">
        <v>2.8</v>
      </c>
      <c r="R745" s="15">
        <v>0.45</v>
      </c>
      <c r="S745" s="15">
        <v>2.8</v>
      </c>
      <c r="T745" s="15">
        <v>0.7</v>
      </c>
      <c r="U745" s="15">
        <f t="shared" ref="U745" si="378">H745</f>
        <v>0.1787</v>
      </c>
      <c r="V745" s="15">
        <f>AVERAGE(F745,I745,K745,M745,O745,Q745,S745)</f>
        <v>2.8000000000000003</v>
      </c>
      <c r="W745" s="15">
        <f t="shared" ref="W745" si="379">SUM(G745,J745,L745,N745,P745,R745,T745)</f>
        <v>5</v>
      </c>
      <c r="X745" s="15">
        <f>$D$546</f>
        <v>0.15</v>
      </c>
      <c r="Y745" s="15">
        <f>+ROUND((F745*H745)+(K745*L745*$D$546)+(O745*P745*$D$546)+(S745*U745),2)</f>
        <v>1.76</v>
      </c>
      <c r="Z745" s="15">
        <f>ROUND((I745*J745*X745)+(M745*N745*X745)+(Q745*R745*X745),2)</f>
        <v>0.76</v>
      </c>
    </row>
    <row r="746" spans="1:26" x14ac:dyDescent="0.25">
      <c r="A746" s="55"/>
      <c r="B746" s="15" t="s">
        <v>212</v>
      </c>
      <c r="C746" s="15">
        <v>5</v>
      </c>
      <c r="D746" s="15">
        <v>0.2</v>
      </c>
      <c r="E746" s="15">
        <v>0.25</v>
      </c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>
        <f>+D746</f>
        <v>0.2</v>
      </c>
      <c r="W746" s="15">
        <f t="shared" ref="W746" si="380">+C746</f>
        <v>5</v>
      </c>
      <c r="X746" s="15">
        <f>+E746</f>
        <v>0.25</v>
      </c>
      <c r="Y746" s="15">
        <f>ROUND((V746*W746*X746),2)</f>
        <v>0.25</v>
      </c>
      <c r="Z746" s="15"/>
    </row>
    <row r="747" spans="1:26" x14ac:dyDescent="0.25">
      <c r="A747" s="55" t="s">
        <v>464</v>
      </c>
      <c r="B747" s="15" t="s">
        <v>213</v>
      </c>
      <c r="C747" s="15"/>
      <c r="D747" s="15"/>
      <c r="E747" s="15"/>
      <c r="F747" s="15">
        <v>2.8</v>
      </c>
      <c r="G747" s="15">
        <v>0.7</v>
      </c>
      <c r="H747" s="15">
        <v>0.1787</v>
      </c>
      <c r="I747" s="15">
        <v>2.8</v>
      </c>
      <c r="J747" s="15">
        <v>0.45</v>
      </c>
      <c r="K747" s="15">
        <v>2.8</v>
      </c>
      <c r="L747" s="15">
        <v>0.9</v>
      </c>
      <c r="M747" s="15">
        <v>2.8</v>
      </c>
      <c r="N747" s="15">
        <v>0.9</v>
      </c>
      <c r="O747" s="15">
        <v>2.8</v>
      </c>
      <c r="P747" s="15">
        <v>0.9</v>
      </c>
      <c r="Q747" s="15">
        <v>2.8</v>
      </c>
      <c r="R747" s="15">
        <v>0.45</v>
      </c>
      <c r="S747" s="15">
        <v>2.8</v>
      </c>
      <c r="T747" s="15">
        <v>0.7</v>
      </c>
      <c r="U747" s="15">
        <f t="shared" ref="U747" si="381">H747</f>
        <v>0.1787</v>
      </c>
      <c r="V747" s="15">
        <f>AVERAGE(F747,I747,K747,M747,O747,Q747,S747)</f>
        <v>2.8000000000000003</v>
      </c>
      <c r="W747" s="15">
        <f t="shared" ref="W747" si="382">SUM(G747,J747,L747,N747,P747,R747,T747)</f>
        <v>5</v>
      </c>
      <c r="X747" s="15">
        <f>$D$546</f>
        <v>0.15</v>
      </c>
      <c r="Y747" s="15">
        <f>+ROUND((F747*H747)+(K747*L747*$D$546)+(O747*P747*$D$546)+(S747*U747),2)</f>
        <v>1.76</v>
      </c>
      <c r="Z747" s="15">
        <f>ROUND((I747*J747*X747)+(M747*N747*X747)+(Q747*R747*X747),2)</f>
        <v>0.76</v>
      </c>
    </row>
    <row r="748" spans="1:26" x14ac:dyDescent="0.25">
      <c r="A748" s="55"/>
      <c r="B748" s="15" t="s">
        <v>214</v>
      </c>
      <c r="C748" s="15">
        <v>5</v>
      </c>
      <c r="D748" s="15">
        <v>0.2</v>
      </c>
      <c r="E748" s="15">
        <v>0.25</v>
      </c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>
        <f>+D748</f>
        <v>0.2</v>
      </c>
      <c r="W748" s="15">
        <f t="shared" ref="W748" si="383">+C748</f>
        <v>5</v>
      </c>
      <c r="X748" s="15">
        <f>+E748</f>
        <v>0.25</v>
      </c>
      <c r="Y748" s="15">
        <f>ROUND((V748*W748*X748),2)</f>
        <v>0.25</v>
      </c>
      <c r="Z748" s="15"/>
    </row>
    <row r="749" spans="1:26" x14ac:dyDescent="0.25">
      <c r="A749" s="55" t="s">
        <v>465</v>
      </c>
      <c r="B749" s="15" t="s">
        <v>215</v>
      </c>
      <c r="C749" s="15"/>
      <c r="D749" s="15"/>
      <c r="E749" s="15"/>
      <c r="F749" s="15">
        <v>2.8</v>
      </c>
      <c r="G749" s="15">
        <v>0.7</v>
      </c>
      <c r="H749" s="15">
        <v>0.1787</v>
      </c>
      <c r="I749" s="15">
        <v>2.8</v>
      </c>
      <c r="J749" s="15">
        <v>0.45</v>
      </c>
      <c r="K749" s="15">
        <v>2.8</v>
      </c>
      <c r="L749" s="15">
        <v>0.9</v>
      </c>
      <c r="M749" s="15">
        <v>2.8</v>
      </c>
      <c r="N749" s="15">
        <v>0.9</v>
      </c>
      <c r="O749" s="15">
        <v>2.8</v>
      </c>
      <c r="P749" s="15">
        <v>0.9</v>
      </c>
      <c r="Q749" s="15">
        <v>2.8</v>
      </c>
      <c r="R749" s="15">
        <v>0.45</v>
      </c>
      <c r="S749" s="15">
        <v>2.8</v>
      </c>
      <c r="T749" s="15">
        <v>0.7</v>
      </c>
      <c r="U749" s="15">
        <f t="shared" ref="U749" si="384">H749</f>
        <v>0.1787</v>
      </c>
      <c r="V749" s="15">
        <f>AVERAGE(F749,I749,K749,M749,O749,Q749,S749)</f>
        <v>2.8000000000000003</v>
      </c>
      <c r="W749" s="15">
        <f t="shared" ref="W749" si="385">SUM(G749,J749,L749,N749,P749,R749,T749)</f>
        <v>5</v>
      </c>
      <c r="X749" s="15">
        <f>$D$546</f>
        <v>0.15</v>
      </c>
      <c r="Y749" s="15">
        <f>+ROUND((F749*H749)+(K749*L749*$D$546)+(O749*P749*$D$546)+(S749*U749),2)</f>
        <v>1.76</v>
      </c>
      <c r="Z749" s="15">
        <f>ROUND((I749*J749*X749)+(M749*N749*X749)+(Q749*R749*X749),2)</f>
        <v>0.76</v>
      </c>
    </row>
    <row r="750" spans="1:26" x14ac:dyDescent="0.25">
      <c r="A750" s="55"/>
      <c r="B750" s="15" t="s">
        <v>216</v>
      </c>
      <c r="C750" s="15">
        <v>5</v>
      </c>
      <c r="D750" s="15">
        <v>0.2</v>
      </c>
      <c r="E750" s="15">
        <v>0.25</v>
      </c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>
        <f>+D750</f>
        <v>0.2</v>
      </c>
      <c r="W750" s="15">
        <f t="shared" ref="W750" si="386">+C750</f>
        <v>5</v>
      </c>
      <c r="X750" s="15">
        <f>+E750</f>
        <v>0.25</v>
      </c>
      <c r="Y750" s="15">
        <f>ROUND((V750*W750*X750),2)</f>
        <v>0.25</v>
      </c>
      <c r="Z750" s="15"/>
    </row>
    <row r="751" spans="1:26" x14ac:dyDescent="0.25">
      <c r="A751" s="55" t="s">
        <v>466</v>
      </c>
      <c r="B751" s="15" t="s">
        <v>217</v>
      </c>
      <c r="C751" s="15"/>
      <c r="D751" s="15"/>
      <c r="E751" s="15"/>
      <c r="F751" s="15">
        <v>2.8</v>
      </c>
      <c r="G751" s="15">
        <v>0.7</v>
      </c>
      <c r="H751" s="15">
        <v>0.1787</v>
      </c>
      <c r="I751" s="15">
        <v>2.8</v>
      </c>
      <c r="J751" s="15">
        <v>0.45</v>
      </c>
      <c r="K751" s="15">
        <v>2.8</v>
      </c>
      <c r="L751" s="15">
        <v>0.9</v>
      </c>
      <c r="M751" s="15">
        <v>2.8</v>
      </c>
      <c r="N751" s="15">
        <v>0.9</v>
      </c>
      <c r="O751" s="15">
        <v>2.8</v>
      </c>
      <c r="P751" s="15">
        <v>0.9</v>
      </c>
      <c r="Q751" s="15">
        <v>2.8</v>
      </c>
      <c r="R751" s="15">
        <v>0.45</v>
      </c>
      <c r="S751" s="15">
        <v>2.8</v>
      </c>
      <c r="T751" s="15">
        <v>0.7</v>
      </c>
      <c r="U751" s="15">
        <f t="shared" ref="U751" si="387">H751</f>
        <v>0.1787</v>
      </c>
      <c r="V751" s="15">
        <f>AVERAGE(F751,I751,K751,M751,O751,Q751,S751)</f>
        <v>2.8000000000000003</v>
      </c>
      <c r="W751" s="15">
        <f t="shared" ref="W751" si="388">SUM(G751,J751,L751,N751,P751,R751,T751)</f>
        <v>5</v>
      </c>
      <c r="X751" s="15">
        <f>$D$546</f>
        <v>0.15</v>
      </c>
      <c r="Y751" s="15">
        <f>+ROUND((F751*H751)+(K751*L751*$D$546)+(O751*P751*$D$546)+(S751*U751),2)</f>
        <v>1.76</v>
      </c>
      <c r="Z751" s="15">
        <f>ROUND((I751*J751*X751)+(M751*N751*X751)+(Q751*R751*X751),2)</f>
        <v>0.76</v>
      </c>
    </row>
    <row r="752" spans="1:26" x14ac:dyDescent="0.25">
      <c r="A752" s="55"/>
      <c r="B752" s="15" t="s">
        <v>218</v>
      </c>
      <c r="C752" s="15">
        <v>5</v>
      </c>
      <c r="D752" s="15">
        <v>0.2</v>
      </c>
      <c r="E752" s="15">
        <v>0.25</v>
      </c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>
        <f>+D752</f>
        <v>0.2</v>
      </c>
      <c r="W752" s="15">
        <f t="shared" ref="W752" si="389">+C752</f>
        <v>5</v>
      </c>
      <c r="X752" s="15">
        <f>+E752</f>
        <v>0.25</v>
      </c>
      <c r="Y752" s="15">
        <f>ROUND((V752*W752*X752),2)</f>
        <v>0.25</v>
      </c>
      <c r="Z752" s="15"/>
    </row>
    <row r="753" spans="1:26" x14ac:dyDescent="0.25">
      <c r="A753" s="55" t="s">
        <v>467</v>
      </c>
      <c r="B753" s="15" t="s">
        <v>219</v>
      </c>
      <c r="C753" s="15"/>
      <c r="D753" s="15"/>
      <c r="E753" s="15"/>
      <c r="F753" s="15">
        <v>2.8</v>
      </c>
      <c r="G753" s="15">
        <v>0.7</v>
      </c>
      <c r="H753" s="15">
        <v>0.1787</v>
      </c>
      <c r="I753" s="15">
        <v>2.8</v>
      </c>
      <c r="J753" s="15">
        <v>0.45</v>
      </c>
      <c r="K753" s="15">
        <v>2.8</v>
      </c>
      <c r="L753" s="15">
        <v>0.9</v>
      </c>
      <c r="M753" s="15">
        <v>2.8</v>
      </c>
      <c r="N753" s="15">
        <v>0.9</v>
      </c>
      <c r="O753" s="15">
        <v>2.8</v>
      </c>
      <c r="P753" s="15">
        <v>0.9</v>
      </c>
      <c r="Q753" s="15">
        <v>2.8</v>
      </c>
      <c r="R753" s="15">
        <v>0.45</v>
      </c>
      <c r="S753" s="15">
        <v>2.8</v>
      </c>
      <c r="T753" s="15">
        <v>0.7</v>
      </c>
      <c r="U753" s="15">
        <f t="shared" ref="U753" si="390">H753</f>
        <v>0.1787</v>
      </c>
      <c r="V753" s="15">
        <f>AVERAGE(F753,I753,K753,M753,O753,Q753,S753)</f>
        <v>2.8000000000000003</v>
      </c>
      <c r="W753" s="15">
        <f t="shared" ref="W753" si="391">SUM(G753,J753,L753,N753,P753,R753,T753)</f>
        <v>5</v>
      </c>
      <c r="X753" s="15">
        <f>$D$546</f>
        <v>0.15</v>
      </c>
      <c r="Y753" s="15">
        <f>+ROUND((F753*H753)+(K753*L753*$D$546)+(O753*P753*$D$546)+(S753*U753),2)</f>
        <v>1.76</v>
      </c>
      <c r="Z753" s="15">
        <f>ROUND((I753*J753*X753)+(M753*N753*X753)+(Q753*R753*X753),2)</f>
        <v>0.76</v>
      </c>
    </row>
    <row r="754" spans="1:26" x14ac:dyDescent="0.25">
      <c r="A754" s="55"/>
      <c r="B754" s="15" t="s">
        <v>220</v>
      </c>
      <c r="C754" s="15">
        <v>5</v>
      </c>
      <c r="D754" s="15">
        <v>0.2</v>
      </c>
      <c r="E754" s="15">
        <v>0.25</v>
      </c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>
        <f>+D754</f>
        <v>0.2</v>
      </c>
      <c r="W754" s="15">
        <f t="shared" ref="W754" si="392">+C754</f>
        <v>5</v>
      </c>
      <c r="X754" s="15">
        <f>+E754</f>
        <v>0.25</v>
      </c>
      <c r="Y754" s="15">
        <f>ROUND((V754*W754*X754),2)</f>
        <v>0.25</v>
      </c>
      <c r="Z754" s="15"/>
    </row>
    <row r="755" spans="1:26" x14ac:dyDescent="0.25">
      <c r="A755" s="55" t="s">
        <v>468</v>
      </c>
      <c r="B755" s="15" t="s">
        <v>221</v>
      </c>
      <c r="C755" s="15"/>
      <c r="D755" s="15"/>
      <c r="E755" s="15"/>
      <c r="F755" s="15">
        <v>2.8</v>
      </c>
      <c r="G755" s="15">
        <v>0.7</v>
      </c>
      <c r="H755" s="15">
        <v>0.1787</v>
      </c>
      <c r="I755" s="15">
        <v>2.8</v>
      </c>
      <c r="J755" s="15">
        <v>0.45</v>
      </c>
      <c r="K755" s="15">
        <v>2.8</v>
      </c>
      <c r="L755" s="15">
        <v>0.9</v>
      </c>
      <c r="M755" s="15">
        <v>2.8</v>
      </c>
      <c r="N755" s="15">
        <v>0.9</v>
      </c>
      <c r="O755" s="15">
        <v>2.8</v>
      </c>
      <c r="P755" s="15">
        <v>0.9</v>
      </c>
      <c r="Q755" s="15">
        <v>2.8</v>
      </c>
      <c r="R755" s="15">
        <v>0.45</v>
      </c>
      <c r="S755" s="15">
        <v>2.8</v>
      </c>
      <c r="T755" s="15">
        <v>0.7</v>
      </c>
      <c r="U755" s="15">
        <f t="shared" ref="U755" si="393">H755</f>
        <v>0.1787</v>
      </c>
      <c r="V755" s="15">
        <f>AVERAGE(F755,I755,K755,M755,O755,Q755,S755)</f>
        <v>2.8000000000000003</v>
      </c>
      <c r="W755" s="15">
        <f t="shared" ref="W755" si="394">SUM(G755,J755,L755,N755,P755,R755,T755)</f>
        <v>5</v>
      </c>
      <c r="X755" s="15">
        <f>$D$546</f>
        <v>0.15</v>
      </c>
      <c r="Y755" s="15">
        <f>+ROUND((F755*H755)+(K755*L755*$D$546)+(O755*P755*$D$546)+(S755*U755),2)</f>
        <v>1.76</v>
      </c>
      <c r="Z755" s="15">
        <f>ROUND((I755*J755*X755)+(M755*N755*X755)+(Q755*R755*X755),2)</f>
        <v>0.76</v>
      </c>
    </row>
    <row r="756" spans="1:26" x14ac:dyDescent="0.25">
      <c r="A756" s="55"/>
      <c r="B756" s="15" t="s">
        <v>222</v>
      </c>
      <c r="C756" s="15">
        <v>5</v>
      </c>
      <c r="D756" s="15">
        <v>0.2</v>
      </c>
      <c r="E756" s="15">
        <v>0.25</v>
      </c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>
        <f>+D756</f>
        <v>0.2</v>
      </c>
      <c r="W756" s="15">
        <f t="shared" ref="W756" si="395">+C756</f>
        <v>5</v>
      </c>
      <c r="X756" s="15">
        <f>+E756</f>
        <v>0.25</v>
      </c>
      <c r="Y756" s="15">
        <f>ROUND((V756*W756*X756),2)</f>
        <v>0.25</v>
      </c>
      <c r="Z756" s="15"/>
    </row>
    <row r="757" spans="1:26" x14ac:dyDescent="0.25">
      <c r="A757" s="55" t="s">
        <v>469</v>
      </c>
      <c r="B757" s="15" t="s">
        <v>223</v>
      </c>
      <c r="C757" s="15"/>
      <c r="D757" s="15"/>
      <c r="E757" s="15"/>
      <c r="F757" s="15">
        <v>2.8</v>
      </c>
      <c r="G757" s="15">
        <v>0.7</v>
      </c>
      <c r="H757" s="15">
        <v>0.1787</v>
      </c>
      <c r="I757" s="15">
        <v>2.8</v>
      </c>
      <c r="J757" s="15">
        <v>0.45</v>
      </c>
      <c r="K757" s="15">
        <v>2.8</v>
      </c>
      <c r="L757" s="15">
        <v>0.9</v>
      </c>
      <c r="M757" s="15">
        <v>2.8</v>
      </c>
      <c r="N757" s="15">
        <v>0.9</v>
      </c>
      <c r="O757" s="15">
        <v>2.8</v>
      </c>
      <c r="P757" s="15">
        <v>0.9</v>
      </c>
      <c r="Q757" s="15">
        <v>2.8</v>
      </c>
      <c r="R757" s="15">
        <v>0.45</v>
      </c>
      <c r="S757" s="15">
        <v>2.8</v>
      </c>
      <c r="T757" s="15">
        <v>0.7</v>
      </c>
      <c r="U757" s="15">
        <f t="shared" ref="U757" si="396">H757</f>
        <v>0.1787</v>
      </c>
      <c r="V757" s="15">
        <f>AVERAGE(F757,I757,K757,M757,O757,Q757,S757)</f>
        <v>2.8000000000000003</v>
      </c>
      <c r="W757" s="15">
        <f t="shared" ref="W757" si="397">SUM(G757,J757,L757,N757,P757,R757,T757)</f>
        <v>5</v>
      </c>
      <c r="X757" s="15">
        <f>$D$546</f>
        <v>0.15</v>
      </c>
      <c r="Y757" s="15">
        <f>+ROUND((F757*H757)+(K757*L757*$D$546)+(O757*P757*$D$546)+(S757*U757),2)</f>
        <v>1.76</v>
      </c>
      <c r="Z757" s="15">
        <f>ROUND((I757*J757*X757)+(M757*N757*X757)+(Q757*R757*X757),2)</f>
        <v>0.76</v>
      </c>
    </row>
    <row r="758" spans="1:26" x14ac:dyDescent="0.25">
      <c r="A758" s="55"/>
      <c r="B758" s="15" t="s">
        <v>224</v>
      </c>
      <c r="C758" s="15">
        <v>5</v>
      </c>
      <c r="D758" s="15">
        <v>0.2</v>
      </c>
      <c r="E758" s="15">
        <v>0.25</v>
      </c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>
        <f>+D758</f>
        <v>0.2</v>
      </c>
      <c r="W758" s="15">
        <f t="shared" ref="W758" si="398">+C758</f>
        <v>5</v>
      </c>
      <c r="X758" s="15">
        <f>+E758</f>
        <v>0.25</v>
      </c>
      <c r="Y758" s="15">
        <f>ROUND((V758*W758*X758),2)</f>
        <v>0.25</v>
      </c>
      <c r="Z758" s="15"/>
    </row>
    <row r="759" spans="1:26" x14ac:dyDescent="0.25">
      <c r="A759" s="55" t="s">
        <v>470</v>
      </c>
      <c r="B759" s="15" t="s">
        <v>225</v>
      </c>
      <c r="C759" s="15"/>
      <c r="D759" s="15"/>
      <c r="E759" s="15"/>
      <c r="F759" s="15">
        <v>2.8</v>
      </c>
      <c r="G759" s="15">
        <v>0.7</v>
      </c>
      <c r="H759" s="15">
        <v>0.1787</v>
      </c>
      <c r="I759" s="15">
        <v>2.8</v>
      </c>
      <c r="J759" s="15">
        <v>0.45</v>
      </c>
      <c r="K759" s="15">
        <v>2.8</v>
      </c>
      <c r="L759" s="15">
        <v>0.9</v>
      </c>
      <c r="M759" s="15">
        <v>2.8</v>
      </c>
      <c r="N759" s="15">
        <v>0.9</v>
      </c>
      <c r="O759" s="15">
        <v>2.8</v>
      </c>
      <c r="P759" s="15">
        <v>0.9</v>
      </c>
      <c r="Q759" s="15">
        <v>2.8</v>
      </c>
      <c r="R759" s="15">
        <v>0.45</v>
      </c>
      <c r="S759" s="15">
        <v>2.8</v>
      </c>
      <c r="T759" s="15">
        <v>0.7</v>
      </c>
      <c r="U759" s="15">
        <f t="shared" ref="U759" si="399">H759</f>
        <v>0.1787</v>
      </c>
      <c r="V759" s="15">
        <f>AVERAGE(F759,I759,K759,M759,O759,Q759,S759)</f>
        <v>2.8000000000000003</v>
      </c>
      <c r="W759" s="15">
        <f t="shared" ref="W759" si="400">SUM(G759,J759,L759,N759,P759,R759,T759)</f>
        <v>5</v>
      </c>
      <c r="X759" s="15">
        <f>$D$546</f>
        <v>0.15</v>
      </c>
      <c r="Y759" s="15">
        <f>+ROUND((F759*H759)+(K759*L759*$D$546)+(O759*P759*$D$546)+(S759*U759),2)</f>
        <v>1.76</v>
      </c>
      <c r="Z759" s="15">
        <f>ROUND((I759*J759*X759)+(M759*N759*X759)+(Q759*R759*X759),2)</f>
        <v>0.76</v>
      </c>
    </row>
    <row r="760" spans="1:26" x14ac:dyDescent="0.25">
      <c r="A760" s="55"/>
      <c r="B760" s="15" t="s">
        <v>226</v>
      </c>
      <c r="C760" s="15">
        <v>5</v>
      </c>
      <c r="D760" s="15">
        <v>0.2</v>
      </c>
      <c r="E760" s="15">
        <v>0.25</v>
      </c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>
        <f>+D760</f>
        <v>0.2</v>
      </c>
      <c r="W760" s="15">
        <f t="shared" ref="W760" si="401">+C760</f>
        <v>5</v>
      </c>
      <c r="X760" s="15">
        <f>+E760</f>
        <v>0.25</v>
      </c>
      <c r="Y760" s="15">
        <f>ROUND((V760*W760*X760),2)</f>
        <v>0.25</v>
      </c>
      <c r="Z760" s="15"/>
    </row>
    <row r="761" spans="1:26" x14ac:dyDescent="0.25">
      <c r="A761" s="55" t="s">
        <v>471</v>
      </c>
      <c r="B761" s="15" t="s">
        <v>227</v>
      </c>
      <c r="C761" s="15"/>
      <c r="D761" s="15"/>
      <c r="E761" s="15"/>
      <c r="F761" s="15">
        <v>2.8</v>
      </c>
      <c r="G761" s="15">
        <v>0.7</v>
      </c>
      <c r="H761" s="15">
        <v>0.1787</v>
      </c>
      <c r="I761" s="15">
        <v>2.8</v>
      </c>
      <c r="J761" s="15">
        <v>0.45</v>
      </c>
      <c r="K761" s="15">
        <v>2.8</v>
      </c>
      <c r="L761" s="15">
        <v>0.9</v>
      </c>
      <c r="M761" s="15">
        <v>2.8</v>
      </c>
      <c r="N761" s="15">
        <v>0.9</v>
      </c>
      <c r="O761" s="15">
        <v>2.8</v>
      </c>
      <c r="P761" s="15">
        <v>0.9</v>
      </c>
      <c r="Q761" s="15">
        <v>2.8</v>
      </c>
      <c r="R761" s="15">
        <v>0.45</v>
      </c>
      <c r="S761" s="15">
        <v>2.8</v>
      </c>
      <c r="T761" s="15">
        <v>0.7</v>
      </c>
      <c r="U761" s="15">
        <f t="shared" ref="U761" si="402">H761</f>
        <v>0.1787</v>
      </c>
      <c r="V761" s="15">
        <f>AVERAGE(F761,I761,K761,M761,O761,Q761,S761)</f>
        <v>2.8000000000000003</v>
      </c>
      <c r="W761" s="15">
        <f t="shared" ref="W761" si="403">SUM(G761,J761,L761,N761,P761,R761,T761)</f>
        <v>5</v>
      </c>
      <c r="X761" s="15">
        <f>$D$546</f>
        <v>0.15</v>
      </c>
      <c r="Y761" s="15">
        <f>+ROUND((F761*H761)+(K761*L761*$D$546)+(O761*P761*$D$546)+(S761*U761),2)</f>
        <v>1.76</v>
      </c>
      <c r="Z761" s="15">
        <f>ROUND((I761*J761*X761)+(M761*N761*X761)+(Q761*R761*X761),2)</f>
        <v>0.76</v>
      </c>
    </row>
    <row r="762" spans="1:26" x14ac:dyDescent="0.25">
      <c r="A762" s="55"/>
      <c r="B762" s="15" t="s">
        <v>228</v>
      </c>
      <c r="C762" s="15">
        <v>5</v>
      </c>
      <c r="D762" s="15">
        <v>0.2</v>
      </c>
      <c r="E762" s="15">
        <v>0.25</v>
      </c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>
        <f>+D762</f>
        <v>0.2</v>
      </c>
      <c r="W762" s="15">
        <f t="shared" ref="W762" si="404">+C762</f>
        <v>5</v>
      </c>
      <c r="X762" s="15">
        <f>+E762</f>
        <v>0.25</v>
      </c>
      <c r="Y762" s="15">
        <f>ROUND((V762*W762*X762),2)</f>
        <v>0.25</v>
      </c>
      <c r="Z762" s="15"/>
    </row>
    <row r="763" spans="1:26" x14ac:dyDescent="0.25">
      <c r="A763" s="55" t="s">
        <v>472</v>
      </c>
      <c r="B763" s="15" t="s">
        <v>229</v>
      </c>
      <c r="C763" s="15"/>
      <c r="D763" s="15"/>
      <c r="E763" s="15"/>
      <c r="F763" s="15">
        <v>2.8</v>
      </c>
      <c r="G763" s="15">
        <v>0.7</v>
      </c>
      <c r="H763" s="15">
        <v>0.1787</v>
      </c>
      <c r="I763" s="15">
        <v>2.8</v>
      </c>
      <c r="J763" s="15">
        <v>0.45</v>
      </c>
      <c r="K763" s="15">
        <v>2.8</v>
      </c>
      <c r="L763" s="15">
        <v>0.9</v>
      </c>
      <c r="M763" s="15">
        <v>2.8</v>
      </c>
      <c r="N763" s="15">
        <v>0.9</v>
      </c>
      <c r="O763" s="15">
        <v>2.8</v>
      </c>
      <c r="P763" s="15">
        <v>0.9</v>
      </c>
      <c r="Q763" s="15">
        <v>2.8</v>
      </c>
      <c r="R763" s="15">
        <v>0.45</v>
      </c>
      <c r="S763" s="15">
        <v>2.8</v>
      </c>
      <c r="T763" s="15">
        <v>0.7</v>
      </c>
      <c r="U763" s="15">
        <f t="shared" ref="U763" si="405">H763</f>
        <v>0.1787</v>
      </c>
      <c r="V763" s="15">
        <f>AVERAGE(F763,I763,K763,M763,O763,Q763,S763)</f>
        <v>2.8000000000000003</v>
      </c>
      <c r="W763" s="15">
        <f t="shared" ref="W763" si="406">SUM(G763,J763,L763,N763,P763,R763,T763)</f>
        <v>5</v>
      </c>
      <c r="X763" s="15">
        <f>$D$546</f>
        <v>0.15</v>
      </c>
      <c r="Y763" s="15">
        <f>+ROUND((F763*H763)+(K763*L763*$D$546)+(O763*P763*$D$546)+(S763*U763),2)</f>
        <v>1.76</v>
      </c>
      <c r="Z763" s="15">
        <f>ROUND((I763*J763*X763)+(M763*N763*X763)+(Q763*R763*X763),2)</f>
        <v>0.76</v>
      </c>
    </row>
    <row r="764" spans="1:26" x14ac:dyDescent="0.25">
      <c r="A764" s="55"/>
      <c r="B764" s="15" t="s">
        <v>230</v>
      </c>
      <c r="C764" s="15">
        <v>5</v>
      </c>
      <c r="D764" s="15">
        <v>0.2</v>
      </c>
      <c r="E764" s="15">
        <v>0.25</v>
      </c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>
        <f>+D764</f>
        <v>0.2</v>
      </c>
      <c r="W764" s="15">
        <f t="shared" ref="W764" si="407">+C764</f>
        <v>5</v>
      </c>
      <c r="X764" s="15">
        <f>+E764</f>
        <v>0.25</v>
      </c>
      <c r="Y764" s="15">
        <f>ROUND((V764*W764*X764),2)</f>
        <v>0.25</v>
      </c>
      <c r="Z764" s="15"/>
    </row>
    <row r="765" spans="1:26" x14ac:dyDescent="0.25">
      <c r="A765" s="55" t="s">
        <v>473</v>
      </c>
      <c r="B765" s="15" t="s">
        <v>231</v>
      </c>
      <c r="C765" s="15"/>
      <c r="D765" s="15"/>
      <c r="E765" s="15"/>
      <c r="F765" s="15">
        <v>2.8</v>
      </c>
      <c r="G765" s="15">
        <v>0.7</v>
      </c>
      <c r="H765" s="15">
        <v>0.1787</v>
      </c>
      <c r="I765" s="15">
        <v>2.8</v>
      </c>
      <c r="J765" s="15">
        <v>0.45</v>
      </c>
      <c r="K765" s="15">
        <v>2.8</v>
      </c>
      <c r="L765" s="15">
        <v>0.9</v>
      </c>
      <c r="M765" s="15">
        <v>2.8</v>
      </c>
      <c r="N765" s="15">
        <v>0.9</v>
      </c>
      <c r="O765" s="15">
        <v>2.8</v>
      </c>
      <c r="P765" s="15">
        <v>0.9</v>
      </c>
      <c r="Q765" s="15">
        <v>2.8</v>
      </c>
      <c r="R765" s="15">
        <v>0.45</v>
      </c>
      <c r="S765" s="15">
        <v>2.8</v>
      </c>
      <c r="T765" s="15">
        <v>0.7</v>
      </c>
      <c r="U765" s="15">
        <f t="shared" ref="U765" si="408">H765</f>
        <v>0.1787</v>
      </c>
      <c r="V765" s="15">
        <f t="shared" ref="V765" si="409">AVERAGE(F765,I765,K765,M765,O765,Q765,S765)</f>
        <v>2.8000000000000003</v>
      </c>
      <c r="W765" s="15">
        <f t="shared" ref="W765" si="410">SUM(G765,J765,L765,N765,P765,R765,T765)</f>
        <v>5</v>
      </c>
      <c r="X765" s="15">
        <f>$D$546</f>
        <v>0.15</v>
      </c>
      <c r="Y765" s="15">
        <f>+ROUND((F765*H765)+(K765*L765*$D$546)+(O765*P765*$D$546)+(S765*U765),2)</f>
        <v>1.76</v>
      </c>
      <c r="Z765" s="15">
        <f>ROUND((I765*J765*X765)+(M765*N765*X765)+(Q765*R765*X765),2)</f>
        <v>0.76</v>
      </c>
    </row>
    <row r="766" spans="1:26" x14ac:dyDescent="0.25">
      <c r="A766" s="55"/>
      <c r="B766" s="15" t="s">
        <v>232</v>
      </c>
      <c r="C766" s="15">
        <v>5</v>
      </c>
      <c r="D766" s="15">
        <v>0.2</v>
      </c>
      <c r="E766" s="15">
        <v>0.25</v>
      </c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>
        <f t="shared" ref="V766" si="411">+D766</f>
        <v>0.2</v>
      </c>
      <c r="W766" s="15">
        <f t="shared" ref="W766" si="412">+C766</f>
        <v>5</v>
      </c>
      <c r="X766" s="15">
        <f>+E766</f>
        <v>0.25</v>
      </c>
      <c r="Y766" s="15">
        <f t="shared" ref="Y766" si="413">ROUND((V766*W766*X766),2)</f>
        <v>0.25</v>
      </c>
      <c r="Z766" s="15"/>
    </row>
    <row r="767" spans="1:26" x14ac:dyDescent="0.25">
      <c r="A767" s="55" t="s">
        <v>474</v>
      </c>
      <c r="B767" s="15" t="s">
        <v>233</v>
      </c>
      <c r="C767" s="15"/>
      <c r="D767" s="15"/>
      <c r="E767" s="15"/>
      <c r="F767" s="15">
        <v>2.8</v>
      </c>
      <c r="G767" s="15">
        <v>0.7</v>
      </c>
      <c r="H767" s="15">
        <v>0.1787</v>
      </c>
      <c r="I767" s="15">
        <v>2.8</v>
      </c>
      <c r="J767" s="15">
        <v>0.45</v>
      </c>
      <c r="K767" s="15">
        <v>2.8</v>
      </c>
      <c r="L767" s="15">
        <v>0.9</v>
      </c>
      <c r="M767" s="15">
        <v>2.8</v>
      </c>
      <c r="N767" s="15">
        <v>0.9</v>
      </c>
      <c r="O767" s="15">
        <v>2.8</v>
      </c>
      <c r="P767" s="15">
        <v>0.9</v>
      </c>
      <c r="Q767" s="15">
        <v>2.8</v>
      </c>
      <c r="R767" s="15">
        <v>0.45</v>
      </c>
      <c r="S767" s="15">
        <v>2.8</v>
      </c>
      <c r="T767" s="15">
        <v>0.7</v>
      </c>
      <c r="U767" s="15">
        <f t="shared" ref="U767" si="414">H767</f>
        <v>0.1787</v>
      </c>
      <c r="V767" s="15">
        <f t="shared" ref="V767" si="415">AVERAGE(F767,I767,K767,M767,O767,Q767,S767)</f>
        <v>2.8000000000000003</v>
      </c>
      <c r="W767" s="15">
        <f t="shared" ref="W767" si="416">SUM(G767,J767,L767,N767,P767,R767,T767)</f>
        <v>5</v>
      </c>
      <c r="X767" s="15">
        <f>$D$546</f>
        <v>0.15</v>
      </c>
      <c r="Y767" s="15">
        <f>+ROUND((F767*H767)+(K767*L767*$D$546)+(O767*P767*$D$546)+(S767*U767),2)</f>
        <v>1.76</v>
      </c>
      <c r="Z767" s="15">
        <f>ROUND((I767*J767*X767)+(M767*N767*X767)+(Q767*R767*X767),2)</f>
        <v>0.76</v>
      </c>
    </row>
    <row r="768" spans="1:26" x14ac:dyDescent="0.25">
      <c r="A768" s="55"/>
      <c r="B768" s="15" t="s">
        <v>234</v>
      </c>
      <c r="C768" s="15">
        <v>5</v>
      </c>
      <c r="D768" s="15">
        <v>0.2</v>
      </c>
      <c r="E768" s="15">
        <v>0.25</v>
      </c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>
        <f t="shared" ref="V768" si="417">+D768</f>
        <v>0.2</v>
      </c>
      <c r="W768" s="15">
        <f t="shared" ref="W768" si="418">+C768</f>
        <v>5</v>
      </c>
      <c r="X768" s="15">
        <f>+E768</f>
        <v>0.25</v>
      </c>
      <c r="Y768" s="15">
        <f t="shared" ref="Y768" si="419">ROUND((V768*W768*X768),2)</f>
        <v>0.25</v>
      </c>
      <c r="Z768" s="15"/>
    </row>
    <row r="769" spans="1:26" x14ac:dyDescent="0.25">
      <c r="A769" s="55" t="s">
        <v>475</v>
      </c>
      <c r="B769" s="15" t="s">
        <v>235</v>
      </c>
      <c r="C769" s="15"/>
      <c r="D769" s="15"/>
      <c r="E769" s="15"/>
      <c r="F769" s="15">
        <v>2.8</v>
      </c>
      <c r="G769" s="15">
        <v>0.7</v>
      </c>
      <c r="H769" s="15">
        <v>0.1787</v>
      </c>
      <c r="I769" s="15">
        <v>2.8</v>
      </c>
      <c r="J769" s="15">
        <v>0.45</v>
      </c>
      <c r="K769" s="15">
        <v>2.8</v>
      </c>
      <c r="L769" s="15">
        <v>0.9</v>
      </c>
      <c r="M769" s="15">
        <v>2.8</v>
      </c>
      <c r="N769" s="15">
        <v>0.9</v>
      </c>
      <c r="O769" s="15">
        <v>2.8</v>
      </c>
      <c r="P769" s="15">
        <v>0.9</v>
      </c>
      <c r="Q769" s="15">
        <v>2.8</v>
      </c>
      <c r="R769" s="15">
        <v>0.45</v>
      </c>
      <c r="S769" s="15">
        <v>2.8</v>
      </c>
      <c r="T769" s="15">
        <v>0.7</v>
      </c>
      <c r="U769" s="15">
        <f t="shared" ref="U769" si="420">H769</f>
        <v>0.1787</v>
      </c>
      <c r="V769" s="15">
        <f t="shared" ref="V769" si="421">AVERAGE(F769,I769,K769,M769,O769,Q769,S769)</f>
        <v>2.8000000000000003</v>
      </c>
      <c r="W769" s="15">
        <f t="shared" ref="W769" si="422">SUM(G769,J769,L769,N769,P769,R769,T769)</f>
        <v>5</v>
      </c>
      <c r="X769" s="15">
        <f>$D$546</f>
        <v>0.15</v>
      </c>
      <c r="Y769" s="15">
        <f>+ROUND((F769*H769)+(K769*L769*$D$546)+(O769*P769*$D$546)+(S769*U769),2)</f>
        <v>1.76</v>
      </c>
      <c r="Z769" s="15">
        <f>ROUND((I769*J769*X769)+(M769*N769*X769)+(Q769*R769*X769),2)</f>
        <v>0.76</v>
      </c>
    </row>
    <row r="770" spans="1:26" x14ac:dyDescent="0.25">
      <c r="A770" s="55"/>
      <c r="B770" s="15" t="s">
        <v>236</v>
      </c>
      <c r="C770" s="15">
        <v>5</v>
      </c>
      <c r="D770" s="15">
        <v>0.2</v>
      </c>
      <c r="E770" s="15">
        <v>0.25</v>
      </c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>
        <f t="shared" ref="V770" si="423">+D770</f>
        <v>0.2</v>
      </c>
      <c r="W770" s="15">
        <f t="shared" ref="W770" si="424">+C770</f>
        <v>5</v>
      </c>
      <c r="X770" s="15">
        <f>+E770</f>
        <v>0.25</v>
      </c>
      <c r="Y770" s="15">
        <f t="shared" ref="Y770" si="425">ROUND((V770*W770*X770),2)</f>
        <v>0.25</v>
      </c>
      <c r="Z770" s="15"/>
    </row>
    <row r="771" spans="1:26" x14ac:dyDescent="0.25">
      <c r="A771" s="55" t="s">
        <v>476</v>
      </c>
      <c r="B771" s="15" t="s">
        <v>237</v>
      </c>
      <c r="C771" s="15"/>
      <c r="D771" s="15"/>
      <c r="E771" s="15"/>
      <c r="F771" s="15">
        <v>2.8</v>
      </c>
      <c r="G771" s="15">
        <v>0.7</v>
      </c>
      <c r="H771" s="15">
        <v>0.1787</v>
      </c>
      <c r="I771" s="15">
        <v>2.8</v>
      </c>
      <c r="J771" s="15">
        <v>0.45</v>
      </c>
      <c r="K771" s="15">
        <v>2.8</v>
      </c>
      <c r="L771" s="15">
        <v>0.9</v>
      </c>
      <c r="M771" s="15">
        <v>2.8</v>
      </c>
      <c r="N771" s="15">
        <v>0.9</v>
      </c>
      <c r="O771" s="15">
        <v>2.8</v>
      </c>
      <c r="P771" s="15">
        <v>0.9</v>
      </c>
      <c r="Q771" s="15">
        <v>2.8</v>
      </c>
      <c r="R771" s="15">
        <v>0.45</v>
      </c>
      <c r="S771" s="15">
        <v>2.8</v>
      </c>
      <c r="T771" s="15">
        <v>0.7</v>
      </c>
      <c r="U771" s="15">
        <f t="shared" ref="U771" si="426">H771</f>
        <v>0.1787</v>
      </c>
      <c r="V771" s="15">
        <f t="shared" ref="V771" si="427">AVERAGE(F771,I771,K771,M771,O771,Q771,S771)</f>
        <v>2.8000000000000003</v>
      </c>
      <c r="W771" s="15">
        <f t="shared" ref="W771" si="428">SUM(G771,J771,L771,N771,P771,R771,T771)</f>
        <v>5</v>
      </c>
      <c r="X771" s="15">
        <f>$D$546</f>
        <v>0.15</v>
      </c>
      <c r="Y771" s="15">
        <f>+ROUND((F771*H771)+(K771*L771*$D$546)+(O771*P771*$D$546)+(S771*U771),2)</f>
        <v>1.76</v>
      </c>
      <c r="Z771" s="15">
        <f>ROUND((I771*J771*X771)+(M771*N771*X771)+(Q771*R771*X771),2)</f>
        <v>0.76</v>
      </c>
    </row>
    <row r="772" spans="1:26" x14ac:dyDescent="0.25">
      <c r="A772" s="55"/>
      <c r="B772" s="15" t="s">
        <v>238</v>
      </c>
      <c r="C772" s="15">
        <v>5</v>
      </c>
      <c r="D772" s="15">
        <v>0.2</v>
      </c>
      <c r="E772" s="15">
        <v>0.25</v>
      </c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>
        <f t="shared" ref="V772" si="429">+D772</f>
        <v>0.2</v>
      </c>
      <c r="W772" s="15">
        <f t="shared" ref="W772" si="430">+C772</f>
        <v>5</v>
      </c>
      <c r="X772" s="15">
        <f>+E772</f>
        <v>0.25</v>
      </c>
      <c r="Y772" s="15">
        <f t="shared" ref="Y772" si="431">ROUND((V772*W772*X772),2)</f>
        <v>0.25</v>
      </c>
      <c r="Z772" s="15"/>
    </row>
    <row r="773" spans="1:26" x14ac:dyDescent="0.25">
      <c r="A773" s="55" t="s">
        <v>477</v>
      </c>
      <c r="B773" s="15" t="s">
        <v>239</v>
      </c>
      <c r="C773" s="15"/>
      <c r="D773" s="15"/>
      <c r="E773" s="15"/>
      <c r="F773" s="15">
        <v>2.8</v>
      </c>
      <c r="G773" s="15">
        <v>0.7</v>
      </c>
      <c r="H773" s="15">
        <v>0.1787</v>
      </c>
      <c r="I773" s="15">
        <v>2.8</v>
      </c>
      <c r="J773" s="15">
        <v>0.45</v>
      </c>
      <c r="K773" s="15">
        <v>2.8</v>
      </c>
      <c r="L773" s="15">
        <v>0.9</v>
      </c>
      <c r="M773" s="15">
        <v>2.8</v>
      </c>
      <c r="N773" s="15">
        <v>0.9</v>
      </c>
      <c r="O773" s="15">
        <v>2.8</v>
      </c>
      <c r="P773" s="15">
        <v>0.9</v>
      </c>
      <c r="Q773" s="15">
        <v>2.8</v>
      </c>
      <c r="R773" s="15">
        <v>0.45</v>
      </c>
      <c r="S773" s="15">
        <v>2.8</v>
      </c>
      <c r="T773" s="15">
        <v>0.7</v>
      </c>
      <c r="U773" s="15">
        <f t="shared" ref="U773" si="432">H773</f>
        <v>0.1787</v>
      </c>
      <c r="V773" s="15">
        <f t="shared" ref="V773" si="433">AVERAGE(F773,I773,K773,M773,O773,Q773,S773)</f>
        <v>2.8000000000000003</v>
      </c>
      <c r="W773" s="15">
        <f t="shared" ref="W773" si="434">SUM(G773,J773,L773,N773,P773,R773,T773)</f>
        <v>5</v>
      </c>
      <c r="X773" s="15">
        <f>$D$546</f>
        <v>0.15</v>
      </c>
      <c r="Y773" s="15">
        <f>+ROUND((F773*H773)+(K773*L773*$D$546)+(O773*P773*$D$546)+(S773*U773),2)</f>
        <v>1.76</v>
      </c>
      <c r="Z773" s="15">
        <f>ROUND((I773*J773*X773)+(M773*N773*X773)+(Q773*R773*X773),2)</f>
        <v>0.76</v>
      </c>
    </row>
    <row r="774" spans="1:26" x14ac:dyDescent="0.25">
      <c r="A774" s="55"/>
      <c r="B774" s="15" t="s">
        <v>240</v>
      </c>
      <c r="C774" s="15">
        <v>5</v>
      </c>
      <c r="D774" s="15">
        <v>0.2</v>
      </c>
      <c r="E774" s="15">
        <v>0.25</v>
      </c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>
        <f t="shared" ref="V774" si="435">+D774</f>
        <v>0.2</v>
      </c>
      <c r="W774" s="15">
        <f t="shared" ref="W774" si="436">+C774</f>
        <v>5</v>
      </c>
      <c r="X774" s="15">
        <f>+E774</f>
        <v>0.25</v>
      </c>
      <c r="Y774" s="15">
        <f t="shared" ref="Y774" si="437">ROUND((V774*W774*X774),2)</f>
        <v>0.25</v>
      </c>
      <c r="Z774" s="15"/>
    </row>
    <row r="775" spans="1:26" x14ac:dyDescent="0.25">
      <c r="A775" s="55" t="s">
        <v>478</v>
      </c>
      <c r="B775" s="15" t="s">
        <v>241</v>
      </c>
      <c r="C775" s="15"/>
      <c r="D775" s="15"/>
      <c r="E775" s="15"/>
      <c r="F775" s="15">
        <v>2.8</v>
      </c>
      <c r="G775" s="15">
        <v>0.7</v>
      </c>
      <c r="H775" s="15">
        <v>0.1787</v>
      </c>
      <c r="I775" s="15">
        <v>2.8</v>
      </c>
      <c r="J775" s="15">
        <v>0.45</v>
      </c>
      <c r="K775" s="15">
        <v>2.8</v>
      </c>
      <c r="L775" s="15">
        <v>0.9</v>
      </c>
      <c r="M775" s="15">
        <v>2.8</v>
      </c>
      <c r="N775" s="15">
        <v>0.9</v>
      </c>
      <c r="O775" s="15">
        <v>2.8</v>
      </c>
      <c r="P775" s="15">
        <v>0.9</v>
      </c>
      <c r="Q775" s="15">
        <v>2.8</v>
      </c>
      <c r="R775" s="15">
        <v>0.45</v>
      </c>
      <c r="S775" s="15">
        <v>2.8</v>
      </c>
      <c r="T775" s="15">
        <v>0.7</v>
      </c>
      <c r="U775" s="15">
        <f t="shared" ref="U775" si="438">H775</f>
        <v>0.1787</v>
      </c>
      <c r="V775" s="15">
        <f t="shared" ref="V775" si="439">AVERAGE(F775,I775,K775,M775,O775,Q775,S775)</f>
        <v>2.8000000000000003</v>
      </c>
      <c r="W775" s="15">
        <f t="shared" ref="W775" si="440">SUM(G775,J775,L775,N775,P775,R775,T775)</f>
        <v>5</v>
      </c>
      <c r="X775" s="15">
        <f>$D$546</f>
        <v>0.15</v>
      </c>
      <c r="Y775" s="15">
        <f>+ROUND((F775*H775)+(K775*L775*$D$546)+(O775*P775*$D$546)+(S775*U775),2)</f>
        <v>1.76</v>
      </c>
      <c r="Z775" s="15">
        <f>ROUND((I775*J775*X775)+(M775*N775*X775)+(Q775*R775*X775),2)</f>
        <v>0.76</v>
      </c>
    </row>
    <row r="776" spans="1:26" x14ac:dyDescent="0.25">
      <c r="A776" s="55"/>
      <c r="B776" s="15" t="s">
        <v>242</v>
      </c>
      <c r="C776" s="15">
        <v>5</v>
      </c>
      <c r="D776" s="15">
        <v>0.2</v>
      </c>
      <c r="E776" s="15">
        <v>0.25</v>
      </c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>
        <f t="shared" ref="V776" si="441">+D776</f>
        <v>0.2</v>
      </c>
      <c r="W776" s="15">
        <f t="shared" ref="W776" si="442">+C776</f>
        <v>5</v>
      </c>
      <c r="X776" s="15">
        <f>+E776</f>
        <v>0.25</v>
      </c>
      <c r="Y776" s="15">
        <f t="shared" ref="Y776" si="443">ROUND((V776*W776*X776),2)</f>
        <v>0.25</v>
      </c>
      <c r="Z776" s="15"/>
    </row>
    <row r="777" spans="1:26" x14ac:dyDescent="0.25">
      <c r="A777" s="55" t="s">
        <v>479</v>
      </c>
      <c r="B777" s="15" t="s">
        <v>243</v>
      </c>
      <c r="C777" s="15"/>
      <c r="D777" s="15"/>
      <c r="E777" s="15"/>
      <c r="F777" s="15">
        <v>2.8</v>
      </c>
      <c r="G777" s="15">
        <v>0.7</v>
      </c>
      <c r="H777" s="15">
        <v>0.1787</v>
      </c>
      <c r="I777" s="15">
        <v>2.8</v>
      </c>
      <c r="J777" s="15">
        <v>0.45</v>
      </c>
      <c r="K777" s="15">
        <v>2.8</v>
      </c>
      <c r="L777" s="15">
        <v>0.9</v>
      </c>
      <c r="M777" s="15">
        <v>2.8</v>
      </c>
      <c r="N777" s="15">
        <v>0.9</v>
      </c>
      <c r="O777" s="15">
        <v>2.8</v>
      </c>
      <c r="P777" s="15">
        <v>0.9</v>
      </c>
      <c r="Q777" s="15">
        <v>2.8</v>
      </c>
      <c r="R777" s="15">
        <v>0.45</v>
      </c>
      <c r="S777" s="15">
        <v>2.8</v>
      </c>
      <c r="T777" s="15">
        <v>0.7</v>
      </c>
      <c r="U777" s="15">
        <f t="shared" ref="U777" si="444">H777</f>
        <v>0.1787</v>
      </c>
      <c r="V777" s="15">
        <f t="shared" ref="V777" si="445">AVERAGE(F777,I777,K777,M777,O777,Q777,S777)</f>
        <v>2.8000000000000003</v>
      </c>
      <c r="W777" s="15">
        <f t="shared" ref="W777" si="446">SUM(G777,J777,L777,N777,P777,R777,T777)</f>
        <v>5</v>
      </c>
      <c r="X777" s="15">
        <f>$D$546</f>
        <v>0.15</v>
      </c>
      <c r="Y777" s="15">
        <f>+ROUND((F777*H777)+(K777*L777*$D$546)+(O777*P777*$D$546)+(S777*U777),2)</f>
        <v>1.76</v>
      </c>
      <c r="Z777" s="15">
        <f>ROUND((I777*J777*X777)+(M777*N777*X777)+(Q777*R777*X777),2)</f>
        <v>0.76</v>
      </c>
    </row>
    <row r="778" spans="1:26" x14ac:dyDescent="0.25">
      <c r="A778" s="55"/>
      <c r="B778" s="15" t="s">
        <v>244</v>
      </c>
      <c r="C778" s="15">
        <v>5</v>
      </c>
      <c r="D778" s="15">
        <v>0.2</v>
      </c>
      <c r="E778" s="15">
        <v>0.25</v>
      </c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>
        <f t="shared" ref="V778" si="447">+D778</f>
        <v>0.2</v>
      </c>
      <c r="W778" s="15">
        <f t="shared" ref="W778" si="448">+C778</f>
        <v>5</v>
      </c>
      <c r="X778" s="15">
        <f>+E778</f>
        <v>0.25</v>
      </c>
      <c r="Y778" s="15">
        <f t="shared" ref="Y778" si="449">ROUND((V778*W778*X778),2)</f>
        <v>0.25</v>
      </c>
      <c r="Z778" s="15"/>
    </row>
    <row r="779" spans="1:26" x14ac:dyDescent="0.25">
      <c r="A779" s="55" t="s">
        <v>480</v>
      </c>
      <c r="B779" s="15" t="s">
        <v>245</v>
      </c>
      <c r="C779" s="15"/>
      <c r="D779" s="15"/>
      <c r="E779" s="15"/>
      <c r="F779" s="15">
        <v>2.8</v>
      </c>
      <c r="G779" s="15">
        <v>0.7</v>
      </c>
      <c r="H779" s="15">
        <v>0.1787</v>
      </c>
      <c r="I779" s="15">
        <v>2.8</v>
      </c>
      <c r="J779" s="15">
        <v>0.45</v>
      </c>
      <c r="K779" s="15">
        <v>2.8</v>
      </c>
      <c r="L779" s="15">
        <v>1.35</v>
      </c>
      <c r="M779" s="15">
        <v>2.8</v>
      </c>
      <c r="N779" s="15">
        <v>0</v>
      </c>
      <c r="O779" s="15">
        <v>2.8</v>
      </c>
      <c r="P779" s="15">
        <f>1.8+(W780-5)</f>
        <v>1.8</v>
      </c>
      <c r="Q779" s="15">
        <v>2.8</v>
      </c>
      <c r="R779" s="15">
        <v>0</v>
      </c>
      <c r="S779" s="15">
        <v>2.8</v>
      </c>
      <c r="T779" s="15">
        <v>0.7</v>
      </c>
      <c r="U779" s="15">
        <f t="shared" ref="U779" si="450">H779</f>
        <v>0.1787</v>
      </c>
      <c r="V779" s="15">
        <f t="shared" ref="V779" si="451">AVERAGE(F779,I779,K779,M779,O779,Q779,S779)</f>
        <v>2.8000000000000003</v>
      </c>
      <c r="W779" s="15">
        <f t="shared" ref="W779" si="452">SUM(G779,J779,L779,N779,P779,R779,T779)</f>
        <v>5</v>
      </c>
      <c r="X779" s="15">
        <f>$D$546</f>
        <v>0.15</v>
      </c>
      <c r="Y779" s="15">
        <f>+ROUND((F779*H779)+(K779*L779*$D$546)+(O779*P779*$D$546)+(S779*U779),2)</f>
        <v>2.3199999999999998</v>
      </c>
      <c r="Z779" s="15">
        <f>ROUND((I779*J779*X779)+(M779*N779*X779)+(Q779*R779*X779),2)</f>
        <v>0.19</v>
      </c>
    </row>
    <row r="780" spans="1:26" x14ac:dyDescent="0.25">
      <c r="A780" s="55"/>
      <c r="B780" s="15" t="s">
        <v>246</v>
      </c>
      <c r="C780" s="15">
        <v>5</v>
      </c>
      <c r="D780" s="15">
        <v>0.2</v>
      </c>
      <c r="E780" s="15">
        <v>0.25</v>
      </c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>
        <f t="shared" ref="V780" si="453">+D780</f>
        <v>0.2</v>
      </c>
      <c r="W780" s="15">
        <f t="shared" ref="W780" si="454">+C780</f>
        <v>5</v>
      </c>
      <c r="X780" s="15">
        <f>+E780</f>
        <v>0.25</v>
      </c>
      <c r="Y780" s="15">
        <f t="shared" ref="Y780" si="455">ROUND((V780*W780*X780),2)</f>
        <v>0.25</v>
      </c>
      <c r="Z780" s="15"/>
    </row>
    <row r="781" spans="1:26" x14ac:dyDescent="0.25">
      <c r="A781" s="55" t="s">
        <v>481</v>
      </c>
      <c r="B781" s="15" t="s">
        <v>247</v>
      </c>
      <c r="C781" s="15"/>
      <c r="D781" s="15"/>
      <c r="E781" s="15"/>
      <c r="F781" s="15">
        <v>2.75</v>
      </c>
      <c r="G781" s="15">
        <v>0.7</v>
      </c>
      <c r="H781" s="15">
        <v>0.1787</v>
      </c>
      <c r="I781" s="15">
        <v>2.8</v>
      </c>
      <c r="J781" s="15">
        <v>0.45</v>
      </c>
      <c r="K781" s="15">
        <v>2.8</v>
      </c>
      <c r="L781" s="15">
        <v>1.35</v>
      </c>
      <c r="M781" s="15">
        <v>2.8</v>
      </c>
      <c r="N781" s="15">
        <v>0</v>
      </c>
      <c r="O781" s="15">
        <v>2.8</v>
      </c>
      <c r="P781" s="15">
        <f t="shared" ref="P781" si="456">1.8+(W782-5)</f>
        <v>1.8</v>
      </c>
      <c r="Q781" s="15">
        <v>2.8</v>
      </c>
      <c r="R781" s="15">
        <v>0</v>
      </c>
      <c r="S781" s="15">
        <v>2.8</v>
      </c>
      <c r="T781" s="15">
        <v>0.7</v>
      </c>
      <c r="U781" s="15">
        <f t="shared" ref="U781" si="457">H781</f>
        <v>0.1787</v>
      </c>
      <c r="V781" s="15">
        <f t="shared" ref="V781" si="458">AVERAGE(F781,I781,K781,M781,O781,Q781,S781)</f>
        <v>2.7928571428571431</v>
      </c>
      <c r="W781" s="15">
        <f t="shared" ref="W781" si="459">SUM(G781,J781,L781,N781,P781,R781,T781)</f>
        <v>5</v>
      </c>
      <c r="X781" s="15">
        <f>$D$546</f>
        <v>0.15</v>
      </c>
      <c r="Y781" s="15">
        <f>+ROUND((F781*H781)+(K781*L781*$D$546)+(O781*P781*$D$546)+(S781*U781),2)</f>
        <v>2.31</v>
      </c>
      <c r="Z781" s="15">
        <f>ROUND((I781*J781*X781)+(M781*N781*X781)+(Q781*R781*X781),2)</f>
        <v>0.19</v>
      </c>
    </row>
    <row r="782" spans="1:26" x14ac:dyDescent="0.25">
      <c r="A782" s="55"/>
      <c r="B782" s="15" t="s">
        <v>248</v>
      </c>
      <c r="C782" s="15">
        <v>5</v>
      </c>
      <c r="D782" s="15">
        <v>0.2</v>
      </c>
      <c r="E782" s="15">
        <v>0.25</v>
      </c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>
        <f t="shared" ref="V782" si="460">+D782</f>
        <v>0.2</v>
      </c>
      <c r="W782" s="15">
        <f t="shared" ref="W782" si="461">+C782</f>
        <v>5</v>
      </c>
      <c r="X782" s="15">
        <f>+E782</f>
        <v>0.25</v>
      </c>
      <c r="Y782" s="15">
        <f t="shared" ref="Y782" si="462">ROUND((V782*W782*X782),2)</f>
        <v>0.25</v>
      </c>
      <c r="Z782" s="15"/>
    </row>
    <row r="783" spans="1:26" x14ac:dyDescent="0.25">
      <c r="A783" s="55" t="s">
        <v>482</v>
      </c>
      <c r="B783" s="15" t="s">
        <v>249</v>
      </c>
      <c r="C783" s="15"/>
      <c r="D783" s="15"/>
      <c r="E783" s="15"/>
      <c r="F783" s="15">
        <v>2.8</v>
      </c>
      <c r="G783" s="15">
        <v>0.7</v>
      </c>
      <c r="H783" s="15">
        <v>0.1787</v>
      </c>
      <c r="I783" s="15">
        <v>2.8</v>
      </c>
      <c r="J783" s="15">
        <v>0.45</v>
      </c>
      <c r="K783" s="15">
        <v>2.8</v>
      </c>
      <c r="L783" s="15">
        <v>1.35</v>
      </c>
      <c r="M783" s="15">
        <v>2.8</v>
      </c>
      <c r="N783" s="15">
        <v>0</v>
      </c>
      <c r="O783" s="15">
        <v>2.8</v>
      </c>
      <c r="P783" s="15">
        <f t="shared" ref="P783" si="463">1.8+(W784-5)</f>
        <v>1.8</v>
      </c>
      <c r="Q783" s="15">
        <v>2.8</v>
      </c>
      <c r="R783" s="15">
        <v>0</v>
      </c>
      <c r="S783" s="15">
        <v>2.8</v>
      </c>
      <c r="T783" s="15">
        <v>0.7</v>
      </c>
      <c r="U783" s="15">
        <f t="shared" ref="U783" si="464">H783</f>
        <v>0.1787</v>
      </c>
      <c r="V783" s="15">
        <f t="shared" ref="V783" si="465">AVERAGE(F783,I783,K783,M783,O783,Q783,S783)</f>
        <v>2.8000000000000003</v>
      </c>
      <c r="W783" s="15">
        <f t="shared" ref="W783" si="466">SUM(G783,J783,L783,N783,P783,R783,T783)</f>
        <v>5</v>
      </c>
      <c r="X783" s="15">
        <f>$D$546</f>
        <v>0.15</v>
      </c>
      <c r="Y783" s="15">
        <f>+ROUND((F783*H783)+(K783*L783*$D$546)+(O783*P783*$D$546)+(S783*U783),2)</f>
        <v>2.3199999999999998</v>
      </c>
      <c r="Z783" s="15">
        <f>ROUND((I783*J783*X783)+(M783*N783*X783)+(Q783*R783*X783),2)</f>
        <v>0.19</v>
      </c>
    </row>
    <row r="784" spans="1:26" x14ac:dyDescent="0.25">
      <c r="A784" s="55"/>
      <c r="B784" s="15" t="s">
        <v>250</v>
      </c>
      <c r="C784" s="15">
        <v>5</v>
      </c>
      <c r="D784" s="15">
        <v>0.2</v>
      </c>
      <c r="E784" s="15">
        <v>0.25</v>
      </c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>
        <f t="shared" ref="V784" si="467">+D784</f>
        <v>0.2</v>
      </c>
      <c r="W784" s="15">
        <f t="shared" ref="W784" si="468">+C784</f>
        <v>5</v>
      </c>
      <c r="X784" s="15">
        <f>+E784</f>
        <v>0.25</v>
      </c>
      <c r="Y784" s="15">
        <f t="shared" ref="Y784" si="469">ROUND((V784*W784*X784),2)</f>
        <v>0.25</v>
      </c>
      <c r="Z784" s="15"/>
    </row>
    <row r="785" spans="1:26" x14ac:dyDescent="0.25">
      <c r="A785" s="55" t="s">
        <v>483</v>
      </c>
      <c r="B785" s="15" t="s">
        <v>251</v>
      </c>
      <c r="C785" s="15"/>
      <c r="D785" s="15"/>
      <c r="E785" s="15"/>
      <c r="F785" s="15">
        <v>2.637</v>
      </c>
      <c r="G785" s="15">
        <v>0.7</v>
      </c>
      <c r="H785" s="15">
        <v>0.1787</v>
      </c>
      <c r="I785" s="15">
        <v>2.8</v>
      </c>
      <c r="J785" s="15">
        <v>0.45</v>
      </c>
      <c r="K785" s="15">
        <v>2.8</v>
      </c>
      <c r="L785" s="15">
        <v>1.35</v>
      </c>
      <c r="M785" s="15">
        <v>2.8</v>
      </c>
      <c r="N785" s="15">
        <v>0</v>
      </c>
      <c r="O785" s="15">
        <v>2.8</v>
      </c>
      <c r="P785" s="15">
        <f t="shared" ref="P785" si="470">1.8+(W786-5)</f>
        <v>2.3469999999999995</v>
      </c>
      <c r="Q785" s="15">
        <v>2.8</v>
      </c>
      <c r="R785" s="15">
        <v>0</v>
      </c>
      <c r="S785" s="15">
        <v>2.8344999999999998</v>
      </c>
      <c r="T785" s="15">
        <v>0.7</v>
      </c>
      <c r="U785" s="15">
        <f t="shared" ref="U785" si="471">H785</f>
        <v>0.1787</v>
      </c>
      <c r="V785" s="15">
        <f t="shared" ref="V785" si="472">AVERAGE(F785,I785,K785,M785,O785,Q785,S785)</f>
        <v>2.7816428571428569</v>
      </c>
      <c r="W785" s="15">
        <f t="shared" ref="W785" si="473">SUM(G785,J785,L785,N785,P785,R785,T785)</f>
        <v>5.5469999999999997</v>
      </c>
      <c r="X785" s="15">
        <f>$D$546</f>
        <v>0.15</v>
      </c>
      <c r="Y785" s="15">
        <f>+ROUND((F785*H785)+(K785*L785*$D$546)+(O785*P785*$D$546)+(S785*U785),2)</f>
        <v>2.5299999999999998</v>
      </c>
      <c r="Z785" s="15">
        <f>ROUND((I785*J785*X785)+(M785*N785*X785)+(Q785*R785*X785),2)</f>
        <v>0.19</v>
      </c>
    </row>
    <row r="786" spans="1:26" x14ac:dyDescent="0.25">
      <c r="A786" s="55"/>
      <c r="B786" s="15" t="s">
        <v>252</v>
      </c>
      <c r="C786" s="15">
        <v>5.5469999999999997</v>
      </c>
      <c r="D786" s="15">
        <v>0.2</v>
      </c>
      <c r="E786" s="15">
        <v>0.25</v>
      </c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>
        <f t="shared" ref="V786" si="474">+D786</f>
        <v>0.2</v>
      </c>
      <c r="W786" s="15">
        <f t="shared" ref="W786" si="475">+C786</f>
        <v>5.5469999999999997</v>
      </c>
      <c r="X786" s="15">
        <f>+E786</f>
        <v>0.25</v>
      </c>
      <c r="Y786" s="15">
        <f t="shared" ref="Y786" si="476">ROUND((V786*W786*X786),2)</f>
        <v>0.28000000000000003</v>
      </c>
      <c r="Z786" s="15"/>
    </row>
    <row r="787" spans="1:26" x14ac:dyDescent="0.25">
      <c r="A787" s="55" t="s">
        <v>484</v>
      </c>
      <c r="B787" s="15" t="s">
        <v>253</v>
      </c>
      <c r="C787" s="15"/>
      <c r="D787" s="15"/>
      <c r="E787" s="15"/>
      <c r="F787" s="15">
        <v>2.75</v>
      </c>
      <c r="G787" s="15">
        <v>0.7</v>
      </c>
      <c r="H787" s="15">
        <v>0.1787</v>
      </c>
      <c r="I787" s="15">
        <v>2.8</v>
      </c>
      <c r="J787" s="15">
        <v>0.45</v>
      </c>
      <c r="K787" s="15">
        <v>2.8</v>
      </c>
      <c r="L787" s="15">
        <v>1.35</v>
      </c>
      <c r="M787" s="15">
        <v>2.8</v>
      </c>
      <c r="N787" s="15">
        <v>0</v>
      </c>
      <c r="O787" s="15">
        <v>2.8</v>
      </c>
      <c r="P787" s="15">
        <f t="shared" ref="P787" si="477">1.8+(W788-5)</f>
        <v>2.8</v>
      </c>
      <c r="Q787" s="15">
        <v>2.8</v>
      </c>
      <c r="R787" s="15">
        <v>0</v>
      </c>
      <c r="S787" s="15">
        <v>2.782</v>
      </c>
      <c r="T787" s="15">
        <v>0.7</v>
      </c>
      <c r="U787" s="15">
        <f t="shared" ref="U787" si="478">H787</f>
        <v>0.1787</v>
      </c>
      <c r="V787" s="15">
        <f t="shared" ref="V787" si="479">AVERAGE(F787,I787,K787,M787,O787,Q787,S787)</f>
        <v>2.7902857142857145</v>
      </c>
      <c r="W787" s="15">
        <f t="shared" ref="W787" si="480">SUM(G787,J787,L787,N787,P787,R787,T787)</f>
        <v>6</v>
      </c>
      <c r="X787" s="15">
        <f>$D$546</f>
        <v>0.15</v>
      </c>
      <c r="Y787" s="15">
        <f>+ROUND((F787*H787)+(K787*L787*$D$546)+(O787*P787*$D$546)+(S787*U787),2)</f>
        <v>2.73</v>
      </c>
      <c r="Z787" s="15">
        <f>ROUND((I787*J787*X787)+(M787*N787*X787)+(Q787*R787*X787),2)</f>
        <v>0.19</v>
      </c>
    </row>
    <row r="788" spans="1:26" x14ac:dyDescent="0.25">
      <c r="A788" s="55"/>
      <c r="B788" s="15" t="s">
        <v>254</v>
      </c>
      <c r="C788" s="15">
        <v>6</v>
      </c>
      <c r="D788" s="15">
        <v>0.2</v>
      </c>
      <c r="E788" s="15">
        <v>0.25</v>
      </c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>
        <f t="shared" ref="V788" si="481">+D788</f>
        <v>0.2</v>
      </c>
      <c r="W788" s="15">
        <f t="shared" ref="W788" si="482">+C788</f>
        <v>6</v>
      </c>
      <c r="X788" s="15">
        <f>+E788</f>
        <v>0.25</v>
      </c>
      <c r="Y788" s="15">
        <f t="shared" ref="Y788" si="483">ROUND((V788*W788*X788),2)</f>
        <v>0.3</v>
      </c>
      <c r="Z788" s="15"/>
    </row>
    <row r="789" spans="1:26" x14ac:dyDescent="0.25">
      <c r="A789" s="55" t="s">
        <v>485</v>
      </c>
      <c r="B789" s="15" t="s">
        <v>255</v>
      </c>
      <c r="C789" s="15"/>
      <c r="D789" s="15"/>
      <c r="E789" s="15"/>
      <c r="F789" s="15">
        <v>2.8919999999999999</v>
      </c>
      <c r="G789" s="15">
        <v>0.7</v>
      </c>
      <c r="H789" s="15">
        <v>0.1787</v>
      </c>
      <c r="I789" s="15">
        <v>2.8</v>
      </c>
      <c r="J789" s="15">
        <v>0.45</v>
      </c>
      <c r="K789" s="15">
        <v>2.8</v>
      </c>
      <c r="L789" s="15">
        <v>1.35</v>
      </c>
      <c r="M789" s="15">
        <v>2.8</v>
      </c>
      <c r="N789" s="15">
        <v>0</v>
      </c>
      <c r="O789" s="15">
        <v>2.8</v>
      </c>
      <c r="P789" s="15">
        <f t="shared" ref="P789" si="484">1.8+(W790-5)</f>
        <v>3.1499999999999995</v>
      </c>
      <c r="Q789" s="15">
        <v>2.8</v>
      </c>
      <c r="R789" s="15">
        <v>0</v>
      </c>
      <c r="S789" s="15">
        <v>2.61</v>
      </c>
      <c r="T789" s="15">
        <v>0.7</v>
      </c>
      <c r="U789" s="15">
        <f t="shared" ref="U789" si="485">H789</f>
        <v>0.1787</v>
      </c>
      <c r="V789" s="15">
        <f t="shared" ref="V789" si="486">AVERAGE(F789,I789,K789,M789,O789,Q789,S789)</f>
        <v>2.7860000000000005</v>
      </c>
      <c r="W789" s="15">
        <f t="shared" ref="W789" si="487">SUM(G789,J789,L789,N789,P789,R789,T789)</f>
        <v>6.35</v>
      </c>
      <c r="X789" s="15">
        <f>$D$546</f>
        <v>0.15</v>
      </c>
      <c r="Y789" s="15">
        <f>+ROUND((F789*H789)+(K789*L789*$D$546)+(O789*P789*$D$546)+(S789*U789),2)</f>
        <v>2.87</v>
      </c>
      <c r="Z789" s="15">
        <f>ROUND((I789*J789*X789)+(M789*N789*X789)+(Q789*R789*X789),2)</f>
        <v>0.19</v>
      </c>
    </row>
    <row r="790" spans="1:26" x14ac:dyDescent="0.25">
      <c r="A790" s="55"/>
      <c r="B790" s="15" t="s">
        <v>256</v>
      </c>
      <c r="C790" s="15">
        <v>6.35</v>
      </c>
      <c r="D790" s="15">
        <v>0.2</v>
      </c>
      <c r="E790" s="15">
        <v>0.25</v>
      </c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>
        <f t="shared" ref="V790" si="488">+D790</f>
        <v>0.2</v>
      </c>
      <c r="W790" s="15">
        <f t="shared" ref="W790" si="489">+C790</f>
        <v>6.35</v>
      </c>
      <c r="X790" s="15">
        <f>+E790</f>
        <v>0.25</v>
      </c>
      <c r="Y790" s="15">
        <f t="shared" ref="Y790" si="490">ROUND((V790*W790*X790),2)</f>
        <v>0.32</v>
      </c>
      <c r="Z790" s="15"/>
    </row>
    <row r="791" spans="1:26" x14ac:dyDescent="0.25">
      <c r="A791" s="55" t="s">
        <v>486</v>
      </c>
      <c r="B791" s="15" t="s">
        <v>257</v>
      </c>
      <c r="C791" s="15"/>
      <c r="D791" s="15"/>
      <c r="E791" s="15"/>
      <c r="F791" s="15">
        <v>3.2949999999999999</v>
      </c>
      <c r="G791" s="15">
        <v>0.7</v>
      </c>
      <c r="H791" s="15">
        <v>0.1787</v>
      </c>
      <c r="I791" s="15">
        <v>2.8</v>
      </c>
      <c r="J791" s="15">
        <v>0.45</v>
      </c>
      <c r="K791" s="15">
        <v>2.8</v>
      </c>
      <c r="L791" s="15">
        <v>1.35</v>
      </c>
      <c r="M791" s="15">
        <v>2.8</v>
      </c>
      <c r="N791" s="15">
        <v>0</v>
      </c>
      <c r="O791" s="15">
        <v>2.8</v>
      </c>
      <c r="P791" s="15">
        <f t="shared" ref="P791" si="491">1.8+(W792-5)</f>
        <v>3.1499999999999995</v>
      </c>
      <c r="Q791" s="15">
        <v>2.8</v>
      </c>
      <c r="R791" s="15">
        <v>0</v>
      </c>
      <c r="S791" s="15">
        <v>2</v>
      </c>
      <c r="T791" s="15">
        <v>0.7</v>
      </c>
      <c r="U791" s="15">
        <f t="shared" ref="U791" si="492">H791</f>
        <v>0.1787</v>
      </c>
      <c r="V791" s="15">
        <f t="shared" ref="V791" si="493">AVERAGE(F791,I791,K791,M791,O791,Q791,S791)</f>
        <v>2.7564285714285717</v>
      </c>
      <c r="W791" s="15">
        <f t="shared" ref="W791" si="494">SUM(G791,J791,L791,N791,P791,R791,T791)</f>
        <v>6.35</v>
      </c>
      <c r="X791" s="15">
        <f>$D$546</f>
        <v>0.15</v>
      </c>
      <c r="Y791" s="15">
        <f>+ROUND((F791*H791)+(K791*L791*$D$546)+(O791*P791*$D$546)+(S791*U791),2)</f>
        <v>2.84</v>
      </c>
      <c r="Z791" s="15">
        <f>ROUND((I791*J791*X791)+(M791*N791*X791)+(Q791*R791*X791),2)</f>
        <v>0.19</v>
      </c>
    </row>
    <row r="792" spans="1:26" x14ac:dyDescent="0.25">
      <c r="A792" s="55"/>
      <c r="B792" s="15" t="s">
        <v>258</v>
      </c>
      <c r="C792" s="15">
        <v>6.35</v>
      </c>
      <c r="D792" s="15">
        <v>0.2</v>
      </c>
      <c r="E792" s="15">
        <v>0.25</v>
      </c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>
        <f t="shared" ref="V792" si="495">+D792</f>
        <v>0.2</v>
      </c>
      <c r="W792" s="15">
        <f t="shared" ref="W792" si="496">+C792</f>
        <v>6.35</v>
      </c>
      <c r="X792" s="15">
        <f>+E792</f>
        <v>0.25</v>
      </c>
      <c r="Y792" s="15">
        <f t="shared" ref="Y792" si="497">ROUND((V792*W792*X792),2)</f>
        <v>0.32</v>
      </c>
      <c r="Z792" s="15"/>
    </row>
    <row r="793" spans="1:26" x14ac:dyDescent="0.25">
      <c r="A793" s="55" t="s">
        <v>487</v>
      </c>
      <c r="B793" s="15" t="s">
        <v>259</v>
      </c>
      <c r="C793" s="15"/>
      <c r="D793" s="15"/>
      <c r="E793" s="15"/>
      <c r="F793" s="15">
        <v>3.2949999999999999</v>
      </c>
      <c r="G793" s="15">
        <v>0.7</v>
      </c>
      <c r="H793" s="15">
        <v>0.1787</v>
      </c>
      <c r="I793" s="15">
        <v>2.8</v>
      </c>
      <c r="J793" s="15">
        <v>0.45</v>
      </c>
      <c r="K793" s="15">
        <v>2.8</v>
      </c>
      <c r="L793" s="15">
        <v>1.35</v>
      </c>
      <c r="M793" s="15">
        <v>2.8</v>
      </c>
      <c r="N793" s="15">
        <v>0</v>
      </c>
      <c r="O793" s="15">
        <v>2.8</v>
      </c>
      <c r="P793" s="15">
        <f t="shared" ref="P793" si="498">1.8+(W794-5)</f>
        <v>3.1499999999999995</v>
      </c>
      <c r="Q793" s="15">
        <v>2.8</v>
      </c>
      <c r="R793" s="15">
        <v>0</v>
      </c>
      <c r="S793" s="15">
        <v>2.0270000000000001</v>
      </c>
      <c r="T793" s="15">
        <v>0.7</v>
      </c>
      <c r="U793" s="15">
        <f t="shared" ref="U793" si="499">H793</f>
        <v>0.1787</v>
      </c>
      <c r="V793" s="15">
        <f t="shared" ref="V793" si="500">AVERAGE(F793,I793,K793,M793,O793,Q793,S793)</f>
        <v>2.7602857142857147</v>
      </c>
      <c r="W793" s="15">
        <f t="shared" ref="W793" si="501">SUM(G793,J793,L793,N793,P793,R793,T793)</f>
        <v>6.35</v>
      </c>
      <c r="X793" s="15">
        <f>$D$546</f>
        <v>0.15</v>
      </c>
      <c r="Y793" s="15">
        <f>+ROUND((F793*H793)+(K793*L793*$D$546)+(O793*P793*$D$546)+(S793*U793),2)</f>
        <v>2.84</v>
      </c>
      <c r="Z793" s="15">
        <f>ROUND((I793*J793*X793)+(M793*N793*X793)+(Q793*R793*X793),2)</f>
        <v>0.19</v>
      </c>
    </row>
    <row r="794" spans="1:26" x14ac:dyDescent="0.25">
      <c r="A794" s="55"/>
      <c r="B794" s="15" t="s">
        <v>260</v>
      </c>
      <c r="C794" s="15">
        <v>6.35</v>
      </c>
      <c r="D794" s="15">
        <v>0.2</v>
      </c>
      <c r="E794" s="15">
        <v>0.25</v>
      </c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>
        <f t="shared" ref="V794" si="502">+D794</f>
        <v>0.2</v>
      </c>
      <c r="W794" s="15">
        <f t="shared" ref="W794" si="503">+C794</f>
        <v>6.35</v>
      </c>
      <c r="X794" s="15">
        <f>+E794</f>
        <v>0.25</v>
      </c>
      <c r="Y794" s="15">
        <f t="shared" ref="Y794" si="504">ROUND((V794*W794*X794),2)</f>
        <v>0.32</v>
      </c>
      <c r="Z794" s="15"/>
    </row>
    <row r="795" spans="1:26" x14ac:dyDescent="0.25">
      <c r="A795" s="55" t="s">
        <v>488</v>
      </c>
      <c r="B795" s="15" t="s">
        <v>261</v>
      </c>
      <c r="C795" s="15"/>
      <c r="D795" s="15"/>
      <c r="E795" s="15"/>
      <c r="F795" s="15">
        <v>3.2949999999999999</v>
      </c>
      <c r="G795" s="15">
        <v>0.7</v>
      </c>
      <c r="H795" s="15">
        <v>0.1787</v>
      </c>
      <c r="I795" s="15">
        <v>2.8</v>
      </c>
      <c r="J795" s="15">
        <v>0.45</v>
      </c>
      <c r="K795" s="15">
        <v>2.8</v>
      </c>
      <c r="L795" s="15">
        <v>1.35</v>
      </c>
      <c r="M795" s="15">
        <v>2.8</v>
      </c>
      <c r="N795" s="15">
        <v>0</v>
      </c>
      <c r="O795" s="15">
        <v>2.8</v>
      </c>
      <c r="P795" s="15">
        <f t="shared" ref="P795" si="505">1.8+(W796-5)</f>
        <v>3.1499999999999995</v>
      </c>
      <c r="Q795" s="15">
        <v>2.8</v>
      </c>
      <c r="R795" s="15">
        <v>0</v>
      </c>
      <c r="S795" s="15">
        <v>2.0409999999999999</v>
      </c>
      <c r="T795" s="15">
        <v>0.7</v>
      </c>
      <c r="U795" s="15">
        <f t="shared" ref="U795" si="506">H795</f>
        <v>0.1787</v>
      </c>
      <c r="V795" s="15">
        <f t="shared" ref="V795" si="507">AVERAGE(F795,I795,K795,M795,O795,Q795,S795)</f>
        <v>2.7622857142857145</v>
      </c>
      <c r="W795" s="15">
        <f t="shared" ref="W795" si="508">SUM(G795,J795,L795,N795,P795,R795,T795)</f>
        <v>6.35</v>
      </c>
      <c r="X795" s="15">
        <f>$D$546</f>
        <v>0.15</v>
      </c>
      <c r="Y795" s="15">
        <f>+ROUND((F795*H795)+(K795*L795*$D$546)+(O795*P795*$D$546)+(S795*U795),2)</f>
        <v>2.84</v>
      </c>
      <c r="Z795" s="15">
        <f>ROUND((I795*J795*X795)+(M795*N795*X795)+(Q795*R795*X795),2)</f>
        <v>0.19</v>
      </c>
    </row>
    <row r="796" spans="1:26" x14ac:dyDescent="0.25">
      <c r="A796" s="55"/>
      <c r="B796" s="15" t="s">
        <v>262</v>
      </c>
      <c r="C796" s="15">
        <v>6.35</v>
      </c>
      <c r="D796" s="15">
        <v>0.2</v>
      </c>
      <c r="E796" s="15">
        <v>0.25</v>
      </c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>
        <f t="shared" ref="V796" si="509">+D796</f>
        <v>0.2</v>
      </c>
      <c r="W796" s="15">
        <f t="shared" ref="W796" si="510">+C796</f>
        <v>6.35</v>
      </c>
      <c r="X796" s="15">
        <f>+E796</f>
        <v>0.25</v>
      </c>
      <c r="Y796" s="15">
        <f t="shared" ref="Y796" si="511">ROUND((V796*W796*X796),2)</f>
        <v>0.32</v>
      </c>
      <c r="Z796" s="15"/>
    </row>
    <row r="797" spans="1:26" x14ac:dyDescent="0.25">
      <c r="A797" s="55" t="s">
        <v>489</v>
      </c>
      <c r="B797" s="15" t="s">
        <v>263</v>
      </c>
      <c r="C797" s="15"/>
      <c r="D797" s="15"/>
      <c r="E797" s="15"/>
      <c r="F797" s="15">
        <v>3.2949999999999999</v>
      </c>
      <c r="G797" s="15">
        <v>0.7</v>
      </c>
      <c r="H797" s="15">
        <v>0.1787</v>
      </c>
      <c r="I797" s="15">
        <v>2.8</v>
      </c>
      <c r="J797" s="15">
        <v>0.45</v>
      </c>
      <c r="K797" s="15">
        <v>2.8</v>
      </c>
      <c r="L797" s="15">
        <v>1.35</v>
      </c>
      <c r="M797" s="15">
        <v>2.8</v>
      </c>
      <c r="N797" s="15">
        <v>0</v>
      </c>
      <c r="O797" s="15">
        <v>2.8</v>
      </c>
      <c r="P797" s="15">
        <f t="shared" ref="P797" si="512">1.8+(W798-5)</f>
        <v>3.1499999999999995</v>
      </c>
      <c r="Q797" s="15">
        <v>2.8</v>
      </c>
      <c r="R797" s="15">
        <v>0</v>
      </c>
      <c r="S797" s="15">
        <v>2.008</v>
      </c>
      <c r="T797" s="15">
        <v>0.7</v>
      </c>
      <c r="U797" s="15">
        <f t="shared" ref="U797" si="513">H797</f>
        <v>0.1787</v>
      </c>
      <c r="V797" s="15">
        <f t="shared" ref="V797" si="514">AVERAGE(F797,I797,K797,M797,O797,Q797,S797)</f>
        <v>2.7575714285714286</v>
      </c>
      <c r="W797" s="15">
        <f t="shared" ref="W797" si="515">SUM(G797,J797,L797,N797,P797,R797,T797)</f>
        <v>6.35</v>
      </c>
      <c r="X797" s="15">
        <f>$D$546</f>
        <v>0.15</v>
      </c>
      <c r="Y797" s="15">
        <f>+ROUND((F797*H797)+(K797*L797*$D$546)+(O797*P797*$D$546)+(S797*U797),2)</f>
        <v>2.84</v>
      </c>
      <c r="Z797" s="15">
        <f>ROUND((I797*J797*X797)+(M797*N797*X797)+(Q797*R797*X797),2)</f>
        <v>0.19</v>
      </c>
    </row>
    <row r="798" spans="1:26" x14ac:dyDescent="0.25">
      <c r="A798" s="55"/>
      <c r="B798" s="15" t="s">
        <v>264</v>
      </c>
      <c r="C798" s="15">
        <v>6.35</v>
      </c>
      <c r="D798" s="15">
        <v>0.2</v>
      </c>
      <c r="E798" s="15">
        <v>0.25</v>
      </c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>
        <f t="shared" ref="V798" si="516">+D798</f>
        <v>0.2</v>
      </c>
      <c r="W798" s="15">
        <f t="shared" ref="W798" si="517">+C798</f>
        <v>6.35</v>
      </c>
      <c r="X798" s="15">
        <f>+E798</f>
        <v>0.25</v>
      </c>
      <c r="Y798" s="15">
        <f t="shared" ref="Y798" si="518">ROUND((V798*W798*X798),2)</f>
        <v>0.32</v>
      </c>
      <c r="Z798" s="15"/>
    </row>
    <row r="799" spans="1:26" x14ac:dyDescent="0.25">
      <c r="A799" s="55" t="s">
        <v>490</v>
      </c>
      <c r="B799" s="15" t="s">
        <v>265</v>
      </c>
      <c r="C799" s="15"/>
      <c r="D799" s="15"/>
      <c r="E799" s="15"/>
      <c r="F799" s="15">
        <v>3.2949999999999999</v>
      </c>
      <c r="G799" s="15">
        <v>0.7</v>
      </c>
      <c r="H799" s="15">
        <v>0.1787</v>
      </c>
      <c r="I799" s="15">
        <v>2.8</v>
      </c>
      <c r="J799" s="15">
        <v>0.45</v>
      </c>
      <c r="K799" s="15">
        <v>2.8</v>
      </c>
      <c r="L799" s="15">
        <v>1.35</v>
      </c>
      <c r="M799" s="15">
        <v>2.8</v>
      </c>
      <c r="N799" s="15">
        <v>0</v>
      </c>
      <c r="O799" s="15">
        <v>2.8</v>
      </c>
      <c r="P799" s="15">
        <f t="shared" ref="P799" si="519">1.8+(W800-5)</f>
        <v>3.1499999999999995</v>
      </c>
      <c r="Q799" s="15">
        <v>2.8</v>
      </c>
      <c r="R799" s="15">
        <v>0</v>
      </c>
      <c r="S799" s="15">
        <v>2.0270000000000001</v>
      </c>
      <c r="T799" s="15">
        <v>0.7</v>
      </c>
      <c r="U799" s="15">
        <f t="shared" ref="U799" si="520">H799</f>
        <v>0.1787</v>
      </c>
      <c r="V799" s="15">
        <f t="shared" ref="V799" si="521">AVERAGE(F799,I799,K799,M799,O799,Q799,S799)</f>
        <v>2.7602857142857147</v>
      </c>
      <c r="W799" s="15">
        <f t="shared" ref="W799" si="522">SUM(G799,J799,L799,N799,P799,R799,T799)</f>
        <v>6.35</v>
      </c>
      <c r="X799" s="15">
        <f>$D$546</f>
        <v>0.15</v>
      </c>
      <c r="Y799" s="15">
        <f>+ROUND((F799*H799)+(K799*L799*$D$546)+(O799*P799*$D$546)+(S799*U799),2)</f>
        <v>2.84</v>
      </c>
      <c r="Z799" s="15">
        <f>ROUND((I799*J799*X799)+(M799*N799*X799)+(Q799*R799*X799),2)</f>
        <v>0.19</v>
      </c>
    </row>
    <row r="800" spans="1:26" x14ac:dyDescent="0.25">
      <c r="A800" s="55"/>
      <c r="B800" s="15" t="s">
        <v>266</v>
      </c>
      <c r="C800" s="15">
        <v>6.35</v>
      </c>
      <c r="D800" s="15">
        <v>0.2</v>
      </c>
      <c r="E800" s="15">
        <v>0.25</v>
      </c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>
        <f t="shared" ref="V800" si="523">+D800</f>
        <v>0.2</v>
      </c>
      <c r="W800" s="15">
        <f t="shared" ref="W800" si="524">+C800</f>
        <v>6.35</v>
      </c>
      <c r="X800" s="15">
        <f>+E800</f>
        <v>0.25</v>
      </c>
      <c r="Y800" s="15">
        <f t="shared" ref="Y800" si="525">ROUND((V800*W800*X800),2)</f>
        <v>0.32</v>
      </c>
      <c r="Z800" s="15"/>
    </row>
    <row r="801" spans="1:26" x14ac:dyDescent="0.25">
      <c r="A801" s="55" t="s">
        <v>491</v>
      </c>
      <c r="B801" s="15" t="s">
        <v>267</v>
      </c>
      <c r="C801" s="15"/>
      <c r="D801" s="15"/>
      <c r="E801" s="15"/>
      <c r="F801" s="15">
        <v>3.2949999999999999</v>
      </c>
      <c r="G801" s="15">
        <v>0.7</v>
      </c>
      <c r="H801" s="15">
        <v>0.1787</v>
      </c>
      <c r="I801" s="15">
        <v>2.8</v>
      </c>
      <c r="J801" s="15">
        <v>0.45</v>
      </c>
      <c r="K801" s="15">
        <v>2.8</v>
      </c>
      <c r="L801" s="15">
        <v>1.35</v>
      </c>
      <c r="M801" s="15">
        <v>2.8</v>
      </c>
      <c r="N801" s="15">
        <v>0</v>
      </c>
      <c r="O801" s="15">
        <v>2.8</v>
      </c>
      <c r="P801" s="15">
        <f t="shared" ref="P801" si="526">1.8+(W802-5)</f>
        <v>3.1499999999999995</v>
      </c>
      <c r="Q801" s="15">
        <v>2.8</v>
      </c>
      <c r="R801" s="15">
        <v>0</v>
      </c>
      <c r="S801" s="15">
        <v>2.008</v>
      </c>
      <c r="T801" s="15">
        <v>0.7</v>
      </c>
      <c r="U801" s="15">
        <f t="shared" ref="U801" si="527">H801</f>
        <v>0.1787</v>
      </c>
      <c r="V801" s="15">
        <f t="shared" ref="V801" si="528">AVERAGE(F801,I801,K801,M801,O801,Q801,S801)</f>
        <v>2.7575714285714286</v>
      </c>
      <c r="W801" s="15">
        <f t="shared" ref="W801" si="529">SUM(G801,J801,L801,N801,P801,R801,T801)</f>
        <v>6.35</v>
      </c>
      <c r="X801" s="15">
        <f>$D$546</f>
        <v>0.15</v>
      </c>
      <c r="Y801" s="15">
        <f>+ROUND((F801*H801)+(K801*L801*$D$546)+(O801*P801*$D$546)+(S801*U801),2)</f>
        <v>2.84</v>
      </c>
      <c r="Z801" s="15">
        <f>ROUND((I801*J801*X801)+(M801*N801*X801)+(Q801*R801*X801),2)</f>
        <v>0.19</v>
      </c>
    </row>
    <row r="802" spans="1:26" x14ac:dyDescent="0.25">
      <c r="A802" s="55"/>
      <c r="B802" s="15" t="s">
        <v>268</v>
      </c>
      <c r="C802" s="15">
        <v>6.35</v>
      </c>
      <c r="D802" s="15">
        <v>0.2</v>
      </c>
      <c r="E802" s="15">
        <v>0.25</v>
      </c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>
        <f t="shared" ref="V802" si="530">+D802</f>
        <v>0.2</v>
      </c>
      <c r="W802" s="15">
        <f t="shared" ref="W802" si="531">+C802</f>
        <v>6.35</v>
      </c>
      <c r="X802" s="15">
        <f>+E802</f>
        <v>0.25</v>
      </c>
      <c r="Y802" s="15">
        <f t="shared" ref="Y802" si="532">ROUND((V802*W802*X802),2)</f>
        <v>0.32</v>
      </c>
      <c r="Z802" s="15"/>
    </row>
    <row r="803" spans="1:26" x14ac:dyDescent="0.25">
      <c r="A803" s="55" t="s">
        <v>492</v>
      </c>
      <c r="B803" s="15" t="s">
        <v>269</v>
      </c>
      <c r="C803" s="15"/>
      <c r="D803" s="15"/>
      <c r="E803" s="15"/>
      <c r="F803" s="15">
        <v>3.2949999999999999</v>
      </c>
      <c r="G803" s="15">
        <v>0.7</v>
      </c>
      <c r="H803" s="15">
        <v>0.1787</v>
      </c>
      <c r="I803" s="15">
        <v>2.8</v>
      </c>
      <c r="J803" s="15">
        <v>0.45</v>
      </c>
      <c r="K803" s="15">
        <v>2.8</v>
      </c>
      <c r="L803" s="15">
        <v>1.35</v>
      </c>
      <c r="M803" s="15">
        <v>2.8</v>
      </c>
      <c r="N803" s="15">
        <v>0</v>
      </c>
      <c r="O803" s="15">
        <v>2.8</v>
      </c>
      <c r="P803" s="15">
        <f t="shared" ref="P803" si="533">1.8+(W804-5)</f>
        <v>3.1499999999999995</v>
      </c>
      <c r="Q803" s="15">
        <v>2.8</v>
      </c>
      <c r="R803" s="15">
        <v>0</v>
      </c>
      <c r="S803" s="15">
        <v>2.0270000000000001</v>
      </c>
      <c r="T803" s="15">
        <v>0.7</v>
      </c>
      <c r="U803" s="15">
        <f t="shared" ref="U803" si="534">H803</f>
        <v>0.1787</v>
      </c>
      <c r="V803" s="15">
        <f t="shared" ref="V803" si="535">AVERAGE(F803,I803,K803,M803,O803,Q803,S803)</f>
        <v>2.7602857142857147</v>
      </c>
      <c r="W803" s="15">
        <f t="shared" ref="W803" si="536">SUM(G803,J803,L803,N803,P803,R803,T803)</f>
        <v>6.35</v>
      </c>
      <c r="X803" s="15">
        <f>$D$546</f>
        <v>0.15</v>
      </c>
      <c r="Y803" s="15">
        <f>+ROUND((F803*H803)+(K803*L803*$D$546)+(O803*P803*$D$546)+(S803*U803),2)</f>
        <v>2.84</v>
      </c>
      <c r="Z803" s="15">
        <f>ROUND((I803*J803*X803)+(M803*N803*X803)+(Q803*R803*X803),2)</f>
        <v>0.19</v>
      </c>
    </row>
    <row r="804" spans="1:26" x14ac:dyDescent="0.25">
      <c r="A804" s="55"/>
      <c r="B804" s="15" t="s">
        <v>270</v>
      </c>
      <c r="C804" s="15">
        <v>6.35</v>
      </c>
      <c r="D804" s="15">
        <v>0.2</v>
      </c>
      <c r="E804" s="15">
        <v>0.25</v>
      </c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>
        <f t="shared" ref="V804" si="537">+D804</f>
        <v>0.2</v>
      </c>
      <c r="W804" s="15">
        <f t="shared" ref="W804" si="538">+C804</f>
        <v>6.35</v>
      </c>
      <c r="X804" s="15">
        <f>+E804</f>
        <v>0.25</v>
      </c>
      <c r="Y804" s="15">
        <f t="shared" ref="Y804" si="539">ROUND((V804*W804*X804),2)</f>
        <v>0.32</v>
      </c>
      <c r="Z804" s="15"/>
    </row>
    <row r="805" spans="1:26" x14ac:dyDescent="0.25">
      <c r="A805" s="55" t="s">
        <v>493</v>
      </c>
      <c r="B805" s="15" t="s">
        <v>271</v>
      </c>
      <c r="C805" s="15"/>
      <c r="D805" s="15"/>
      <c r="E805" s="15"/>
      <c r="F805" s="15">
        <v>3.2949999999999999</v>
      </c>
      <c r="G805" s="15">
        <v>0.7</v>
      </c>
      <c r="H805" s="15">
        <v>0.1787</v>
      </c>
      <c r="I805" s="15">
        <v>2.8</v>
      </c>
      <c r="J805" s="15">
        <v>0.45</v>
      </c>
      <c r="K805" s="15">
        <v>2.8</v>
      </c>
      <c r="L805" s="15">
        <v>1.35</v>
      </c>
      <c r="M805" s="15">
        <v>2.8</v>
      </c>
      <c r="N805" s="15">
        <v>0</v>
      </c>
      <c r="O805" s="15">
        <v>2.8</v>
      </c>
      <c r="P805" s="15">
        <f t="shared" ref="P805" si="540">1.8+(W806-5)</f>
        <v>3.1499999999999995</v>
      </c>
      <c r="Q805" s="15">
        <v>2.8</v>
      </c>
      <c r="R805" s="15">
        <v>0</v>
      </c>
      <c r="S805" s="15">
        <v>2.3330000000000002</v>
      </c>
      <c r="T805" s="15">
        <v>0.7</v>
      </c>
      <c r="U805" s="15">
        <f t="shared" ref="U805" si="541">H805</f>
        <v>0.1787</v>
      </c>
      <c r="V805" s="15">
        <f>AVERAGE(F765,I765,K765,M765,O765,Q765,S765)</f>
        <v>2.8000000000000003</v>
      </c>
      <c r="W805" s="15">
        <f t="shared" ref="W805" si="542">SUM(G805,J805,L805,N805,P805,R805,T805)</f>
        <v>6.35</v>
      </c>
      <c r="X805" s="15">
        <f>$D$546</f>
        <v>0.15</v>
      </c>
      <c r="Y805" s="15">
        <f>+ROUND((F765*H765)+(K765*L765*$D$546)+(O765*P765*$D$546)+(S765*U805),2)</f>
        <v>1.76</v>
      </c>
      <c r="Z805" s="15">
        <f>ROUND((I765*J765*X805)+(M765*N765*X805)+(Q765*R765*X805),2)</f>
        <v>0.76</v>
      </c>
    </row>
    <row r="806" spans="1:26" x14ac:dyDescent="0.25">
      <c r="A806" s="55"/>
      <c r="B806" s="15" t="s">
        <v>272</v>
      </c>
      <c r="C806" s="15">
        <v>6.35</v>
      </c>
      <c r="D806" s="15">
        <v>0.2</v>
      </c>
      <c r="E806" s="15">
        <v>0.25</v>
      </c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>
        <f>+D806</f>
        <v>0.2</v>
      </c>
      <c r="W806" s="15">
        <f t="shared" ref="W806" si="543">+C806</f>
        <v>6.35</v>
      </c>
      <c r="X806" s="15">
        <f>+E806</f>
        <v>0.25</v>
      </c>
      <c r="Y806" s="15">
        <f>ROUND((V806*W806*X806),2)</f>
        <v>0.32</v>
      </c>
      <c r="Z806" s="15"/>
    </row>
    <row r="807" spans="1:26" x14ac:dyDescent="0.25">
      <c r="A807" s="55" t="s">
        <v>494</v>
      </c>
      <c r="B807" s="15" t="s">
        <v>273</v>
      </c>
      <c r="C807" s="15"/>
      <c r="D807" s="15"/>
      <c r="E807" s="15"/>
      <c r="F807" s="15">
        <v>3.0990000000000002</v>
      </c>
      <c r="G807" s="15">
        <v>0.7</v>
      </c>
      <c r="H807" s="15">
        <v>0.1787</v>
      </c>
      <c r="I807" s="15">
        <v>2.8</v>
      </c>
      <c r="J807" s="15">
        <v>0.45</v>
      </c>
      <c r="K807" s="15">
        <v>2.8</v>
      </c>
      <c r="L807" s="15">
        <v>1.35</v>
      </c>
      <c r="M807" s="15">
        <v>2.8</v>
      </c>
      <c r="N807" s="15">
        <v>0</v>
      </c>
      <c r="O807" s="15">
        <v>2.8</v>
      </c>
      <c r="P807" s="15">
        <f t="shared" ref="P807" si="544">1.8+(W808-5)</f>
        <v>3.1499999999999995</v>
      </c>
      <c r="Q807" s="15">
        <v>2.8</v>
      </c>
      <c r="R807" s="15">
        <v>0</v>
      </c>
      <c r="S807" s="15">
        <v>2.8079999999999998</v>
      </c>
      <c r="T807" s="15">
        <v>0.7</v>
      </c>
      <c r="U807" s="15">
        <f t="shared" ref="U807" si="545">H807</f>
        <v>0.1787</v>
      </c>
      <c r="V807" s="15">
        <f>AVERAGE(F767,I807,K807,M807,O807,Q807,S767)</f>
        <v>2.8000000000000003</v>
      </c>
      <c r="W807" s="15">
        <f t="shared" ref="W807" si="546">SUM(G807,J807,L807,N807,P807,R807,T807)</f>
        <v>6.35</v>
      </c>
      <c r="X807" s="15">
        <f>$D$546</f>
        <v>0.15</v>
      </c>
      <c r="Y807" s="15">
        <f>+ROUND((F767*H807)+(K807*L807*$D$546)+(O807*P807*$D$546)+(S767*U807),2)</f>
        <v>2.89</v>
      </c>
      <c r="Z807" s="15">
        <f>ROUND((I807*J807*X807)+(M807*N807*X807)+(Q807*R807*X807),2)</f>
        <v>0.19</v>
      </c>
    </row>
    <row r="808" spans="1:26" x14ac:dyDescent="0.25">
      <c r="A808" s="55"/>
      <c r="B808" s="15" t="s">
        <v>274</v>
      </c>
      <c r="C808" s="15">
        <v>6.35</v>
      </c>
      <c r="D808" s="15">
        <v>0.2</v>
      </c>
      <c r="E808" s="15">
        <v>0.25</v>
      </c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>
        <f>+D808</f>
        <v>0.2</v>
      </c>
      <c r="W808" s="15">
        <f t="shared" ref="W808" si="547">+C808</f>
        <v>6.35</v>
      </c>
      <c r="X808" s="15">
        <f>+E808</f>
        <v>0.25</v>
      </c>
      <c r="Y808" s="15">
        <f>ROUND((V808*W808*X808),2)</f>
        <v>0.32</v>
      </c>
      <c r="Z808" s="15"/>
    </row>
    <row r="809" spans="1:26" x14ac:dyDescent="0.25">
      <c r="A809" s="55" t="s">
        <v>495</v>
      </c>
      <c r="B809" s="15" t="s">
        <v>275</v>
      </c>
      <c r="C809" s="15"/>
      <c r="D809" s="15"/>
      <c r="E809" s="15"/>
      <c r="F809" s="15">
        <v>2.7410000000000001</v>
      </c>
      <c r="G809" s="15">
        <v>0.7</v>
      </c>
      <c r="H809" s="15">
        <v>0.1787</v>
      </c>
      <c r="I809" s="15">
        <v>2.8</v>
      </c>
      <c r="J809" s="15">
        <v>0.45</v>
      </c>
      <c r="K809" s="15">
        <v>2.8</v>
      </c>
      <c r="L809" s="15">
        <v>1.35</v>
      </c>
      <c r="M809" s="15">
        <v>2.8</v>
      </c>
      <c r="N809" s="15">
        <v>0</v>
      </c>
      <c r="O809" s="15">
        <v>2.8</v>
      </c>
      <c r="P809" s="15">
        <f t="shared" ref="P809" si="548">1.8+(W810-5)</f>
        <v>3.1499999999999995</v>
      </c>
      <c r="Q809" s="15">
        <v>2.8</v>
      </c>
      <c r="R809" s="15">
        <v>0</v>
      </c>
      <c r="S809" s="15">
        <v>2.2189999999999999</v>
      </c>
      <c r="T809" s="15">
        <v>0.7</v>
      </c>
      <c r="U809" s="15">
        <f t="shared" ref="U809" si="549">H809</f>
        <v>0.1787</v>
      </c>
      <c r="V809" s="15">
        <f>AVERAGE(F769,I809,K809,M809,O809,Q809,S769)</f>
        <v>2.8000000000000003</v>
      </c>
      <c r="W809" s="15">
        <f t="shared" ref="W809" si="550">SUM(G809,J809,L809,N809,P809,R809,T809)</f>
        <v>6.35</v>
      </c>
      <c r="X809" s="15">
        <f>$D$546</f>
        <v>0.15</v>
      </c>
      <c r="Y809" s="15">
        <f>+ROUND((F769*H809)+(K809*L809*$D$546)+(O809*P809*$D$546)+(S769*U809),2)</f>
        <v>2.89</v>
      </c>
      <c r="Z809" s="15">
        <f>ROUND((I809*J809*X809)+(M809*N809*X809)+(Q809*R809*X809),2)</f>
        <v>0.19</v>
      </c>
    </row>
    <row r="810" spans="1:26" x14ac:dyDescent="0.25">
      <c r="A810" s="55"/>
      <c r="B810" s="15" t="s">
        <v>276</v>
      </c>
      <c r="C810" s="15">
        <v>6.35</v>
      </c>
      <c r="D810" s="15">
        <v>0.2</v>
      </c>
      <c r="E810" s="15">
        <v>0.25</v>
      </c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>
        <f>+D810</f>
        <v>0.2</v>
      </c>
      <c r="W810" s="15">
        <f t="shared" ref="W810" si="551">+C810</f>
        <v>6.35</v>
      </c>
      <c r="X810" s="15">
        <f>+E810</f>
        <v>0.25</v>
      </c>
      <c r="Y810" s="15">
        <f>ROUND((V810*W810*X810),2)</f>
        <v>0.32</v>
      </c>
      <c r="Z810" s="15"/>
    </row>
    <row r="811" spans="1:26" x14ac:dyDescent="0.25">
      <c r="A811" s="55" t="s">
        <v>496</v>
      </c>
      <c r="B811" s="15" t="s">
        <v>277</v>
      </c>
      <c r="C811" s="15"/>
      <c r="D811" s="15"/>
      <c r="E811" s="15"/>
      <c r="F811" s="15">
        <v>3.1230000000000002</v>
      </c>
      <c r="G811" s="15">
        <v>0.7</v>
      </c>
      <c r="H811" s="15">
        <v>0.1787</v>
      </c>
      <c r="I811" s="15">
        <v>2.8</v>
      </c>
      <c r="J811" s="15">
        <v>0.45</v>
      </c>
      <c r="K811" s="15">
        <v>2.8</v>
      </c>
      <c r="L811" s="15">
        <v>1.35</v>
      </c>
      <c r="M811" s="15">
        <v>2.8</v>
      </c>
      <c r="N811" s="15">
        <v>0</v>
      </c>
      <c r="O811" s="15">
        <v>2.8</v>
      </c>
      <c r="P811" s="15">
        <f t="shared" ref="P811" si="552">1.8+(W812-5)</f>
        <v>3.1499999999999995</v>
      </c>
      <c r="Q811" s="15">
        <v>2.8</v>
      </c>
      <c r="R811" s="15">
        <v>0</v>
      </c>
      <c r="S811" s="15">
        <v>1.609</v>
      </c>
      <c r="T811" s="15">
        <v>0.7</v>
      </c>
      <c r="U811" s="15">
        <f t="shared" ref="U811" si="553">H811</f>
        <v>0.1787</v>
      </c>
      <c r="V811" s="15">
        <f>AVERAGE(F771,I811,K811,M811,O811,Q811,S771)</f>
        <v>2.8000000000000003</v>
      </c>
      <c r="W811" s="15">
        <f t="shared" ref="W811" si="554">SUM(G811,J811,L811,N811,P811,R811,T811)</f>
        <v>6.35</v>
      </c>
      <c r="X811" s="15">
        <f>$D$546</f>
        <v>0.15</v>
      </c>
      <c r="Y811" s="15">
        <f>+ROUND((F771*H811)+(K811*L811*$D$546)+(O811*P811*$D$546)+(S771*U811),2)</f>
        <v>2.89</v>
      </c>
      <c r="Z811" s="15">
        <f>ROUND((I811*J811*X811)+(M811*N811*X811)+(Q811*R811*X811),2)</f>
        <v>0.19</v>
      </c>
    </row>
    <row r="812" spans="1:26" x14ac:dyDescent="0.25">
      <c r="A812" s="55"/>
      <c r="B812" s="15" t="s">
        <v>278</v>
      </c>
      <c r="C812" s="15">
        <v>6.35</v>
      </c>
      <c r="D812" s="15">
        <v>0.2</v>
      </c>
      <c r="E812" s="15">
        <v>0.25</v>
      </c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>
        <f>+D812</f>
        <v>0.2</v>
      </c>
      <c r="W812" s="15">
        <f t="shared" ref="W812" si="555">+C812</f>
        <v>6.35</v>
      </c>
      <c r="X812" s="15">
        <f>+E812</f>
        <v>0.25</v>
      </c>
      <c r="Y812" s="15">
        <f>ROUND((V812*W812*X812),2)</f>
        <v>0.32</v>
      </c>
      <c r="Z812" s="15"/>
    </row>
    <row r="813" spans="1:26" x14ac:dyDescent="0.25">
      <c r="A813" s="55" t="s">
        <v>497</v>
      </c>
      <c r="B813" s="15" t="s">
        <v>279</v>
      </c>
      <c r="C813" s="15"/>
      <c r="D813" s="15"/>
      <c r="E813" s="15"/>
      <c r="F813" s="15">
        <v>3.472</v>
      </c>
      <c r="G813" s="15">
        <v>0.7</v>
      </c>
      <c r="H813" s="15">
        <v>0.1787</v>
      </c>
      <c r="I813" s="15">
        <v>2.8</v>
      </c>
      <c r="J813" s="15">
        <v>0.45</v>
      </c>
      <c r="K813" s="15">
        <v>2.8</v>
      </c>
      <c r="L813" s="15">
        <v>1.35</v>
      </c>
      <c r="M813" s="15">
        <v>2.8</v>
      </c>
      <c r="N813" s="15">
        <v>0</v>
      </c>
      <c r="O813" s="15">
        <v>2.8</v>
      </c>
      <c r="P813" s="15">
        <f t="shared" ref="P813" si="556">1.8+(W814-5)</f>
        <v>3.1499999999999995</v>
      </c>
      <c r="Q813" s="15">
        <v>2.8</v>
      </c>
      <c r="R813" s="15">
        <v>0</v>
      </c>
      <c r="S813" s="15">
        <v>1.609</v>
      </c>
      <c r="T813" s="15">
        <v>0.7</v>
      </c>
      <c r="U813" s="15">
        <f t="shared" ref="U813" si="557">H813</f>
        <v>0.1787</v>
      </c>
      <c r="V813" s="15">
        <f>AVERAGE(F773,I813,K813,M813,O813,Q813,S773)</f>
        <v>2.8000000000000003</v>
      </c>
      <c r="W813" s="15">
        <f t="shared" ref="W813" si="558">SUM(G813,J813,L813,N813,P813,R813,T813)</f>
        <v>6.35</v>
      </c>
      <c r="X813" s="15">
        <f>$D$546</f>
        <v>0.15</v>
      </c>
      <c r="Y813" s="15">
        <f>+ROUND((F773*H813)+(K813*L813*$D$546)+(O813*P813*$D$546)+(S773*U813),2)</f>
        <v>2.89</v>
      </c>
      <c r="Z813" s="15">
        <f>ROUND((I813*J813*X813)+(M813*N813*X813)+(Q813*R813*X813),2)</f>
        <v>0.19</v>
      </c>
    </row>
    <row r="814" spans="1:26" x14ac:dyDescent="0.25">
      <c r="A814" s="55"/>
      <c r="B814" s="15" t="s">
        <v>280</v>
      </c>
      <c r="C814" s="15">
        <v>6.35</v>
      </c>
      <c r="D814" s="15">
        <v>0.2</v>
      </c>
      <c r="E814" s="15">
        <v>0.25</v>
      </c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>
        <f>+D814</f>
        <v>0.2</v>
      </c>
      <c r="W814" s="15">
        <f t="shared" ref="W814" si="559">+C814</f>
        <v>6.35</v>
      </c>
      <c r="X814" s="15">
        <f>+E814</f>
        <v>0.25</v>
      </c>
      <c r="Y814" s="15">
        <f>ROUND((V814*W814*X814),2)</f>
        <v>0.32</v>
      </c>
      <c r="Z814" s="15"/>
    </row>
    <row r="815" spans="1:26" x14ac:dyDescent="0.25">
      <c r="A815" s="55" t="s">
        <v>498</v>
      </c>
      <c r="B815" s="15" t="s">
        <v>281</v>
      </c>
      <c r="C815" s="15"/>
      <c r="D815" s="15"/>
      <c r="E815" s="15"/>
      <c r="F815" s="15">
        <v>3.472</v>
      </c>
      <c r="G815" s="15">
        <v>0.7</v>
      </c>
      <c r="H815" s="15">
        <v>0.1787</v>
      </c>
      <c r="I815" s="15">
        <v>2.8</v>
      </c>
      <c r="J815" s="15">
        <v>0.45</v>
      </c>
      <c r="K815" s="15">
        <v>2.8</v>
      </c>
      <c r="L815" s="15">
        <v>1.35</v>
      </c>
      <c r="M815" s="15">
        <v>2.8</v>
      </c>
      <c r="N815" s="15">
        <v>0</v>
      </c>
      <c r="O815" s="15">
        <v>2.8</v>
      </c>
      <c r="P815" s="15">
        <f t="shared" ref="P815" si="560">1.8+(W816-5)</f>
        <v>3.1499999999999995</v>
      </c>
      <c r="Q815" s="15">
        <v>2.8</v>
      </c>
      <c r="R815" s="15">
        <v>0</v>
      </c>
      <c r="S815" s="15">
        <v>1.609</v>
      </c>
      <c r="T815" s="15">
        <v>0.7</v>
      </c>
      <c r="U815" s="15">
        <f t="shared" ref="U815" si="561">H815</f>
        <v>0.1787</v>
      </c>
      <c r="V815" s="15">
        <f>AVERAGE(F775,I815,K815,M815,O815,Q815,S775)</f>
        <v>2.8000000000000003</v>
      </c>
      <c r="W815" s="15">
        <f t="shared" ref="W815" si="562">SUM(G815,J815,L815,N815,P815,R815,T815)</f>
        <v>6.35</v>
      </c>
      <c r="X815" s="15">
        <f>$D$546</f>
        <v>0.15</v>
      </c>
      <c r="Y815" s="15">
        <f>+ROUND((F775*H815)+(K815*L815*$D$546)+(O815*P815*$D$546)+(S775*U815),2)</f>
        <v>2.89</v>
      </c>
      <c r="Z815" s="15">
        <f>ROUND((I815*J815*X815)+(M815*N815*X815)+(Q815*R815*X815),2)</f>
        <v>0.19</v>
      </c>
    </row>
    <row r="816" spans="1:26" x14ac:dyDescent="0.25">
      <c r="A816" s="55"/>
      <c r="B816" s="15" t="s">
        <v>282</v>
      </c>
      <c r="C816" s="15">
        <v>6.35</v>
      </c>
      <c r="D816" s="15">
        <v>0.2</v>
      </c>
      <c r="E816" s="15">
        <v>0.25</v>
      </c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>
        <f>+D816</f>
        <v>0.2</v>
      </c>
      <c r="W816" s="15">
        <f t="shared" ref="W816" si="563">+C816</f>
        <v>6.35</v>
      </c>
      <c r="X816" s="15">
        <f>+E816</f>
        <v>0.25</v>
      </c>
      <c r="Y816" s="15">
        <f>ROUND((V816*W816*X816),2)</f>
        <v>0.32</v>
      </c>
      <c r="Z816" s="15"/>
    </row>
    <row r="817" spans="1:26" x14ac:dyDescent="0.25">
      <c r="A817" s="55" t="s">
        <v>499</v>
      </c>
      <c r="B817" s="15" t="s">
        <v>283</v>
      </c>
      <c r="C817" s="15"/>
      <c r="D817" s="15"/>
      <c r="E817" s="15"/>
      <c r="F817" s="15">
        <v>3.472</v>
      </c>
      <c r="G817" s="15">
        <v>0.7</v>
      </c>
      <c r="H817" s="15">
        <v>0.1787</v>
      </c>
      <c r="I817" s="15">
        <v>2.8</v>
      </c>
      <c r="J817" s="15">
        <v>0.45</v>
      </c>
      <c r="K817" s="15">
        <v>2.8</v>
      </c>
      <c r="L817" s="15">
        <v>1.35</v>
      </c>
      <c r="M817" s="15">
        <v>2.8</v>
      </c>
      <c r="N817" s="15">
        <v>0</v>
      </c>
      <c r="O817" s="15">
        <v>2.8</v>
      </c>
      <c r="P817" s="15">
        <f t="shared" ref="P817" si="564">1.8+(W818-5)</f>
        <v>3.1499999999999995</v>
      </c>
      <c r="Q817" s="15">
        <v>2.8</v>
      </c>
      <c r="R817" s="15">
        <v>0</v>
      </c>
      <c r="S817" s="15">
        <v>1.637</v>
      </c>
      <c r="T817" s="15">
        <v>0.7</v>
      </c>
      <c r="U817" s="15">
        <f t="shared" ref="U817" si="565">H817</f>
        <v>0.1787</v>
      </c>
      <c r="V817" s="15">
        <f>AVERAGE(F777,I817,K817,M817,O817,Q817,S777)</f>
        <v>2.8000000000000003</v>
      </c>
      <c r="W817" s="15">
        <f t="shared" ref="W817" si="566">SUM(G817,J817,L817,N817,P817,R817,T817)</f>
        <v>6.35</v>
      </c>
      <c r="X817" s="15">
        <f>$D$546</f>
        <v>0.15</v>
      </c>
      <c r="Y817" s="15">
        <f>+ROUND((F777*H817)+(K817*L817*$D$546)+(O817*P817*$D$546)+(S777*U817),2)</f>
        <v>2.89</v>
      </c>
      <c r="Z817" s="15">
        <f>ROUND((I817*J817*X817)+(M817*N817*X817)+(Q817*R817*X817),2)</f>
        <v>0.19</v>
      </c>
    </row>
    <row r="818" spans="1:26" x14ac:dyDescent="0.25">
      <c r="A818" s="55"/>
      <c r="B818" s="15" t="s">
        <v>284</v>
      </c>
      <c r="C818" s="15">
        <v>6.35</v>
      </c>
      <c r="D818" s="15">
        <v>0.2</v>
      </c>
      <c r="E818" s="15">
        <v>0.25</v>
      </c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>
        <f>+D818</f>
        <v>0.2</v>
      </c>
      <c r="W818" s="15">
        <f t="shared" ref="W818" si="567">+C818</f>
        <v>6.35</v>
      </c>
      <c r="X818" s="15">
        <f>+E818</f>
        <v>0.25</v>
      </c>
      <c r="Y818" s="15">
        <f>ROUND((V818*W818*X818),2)</f>
        <v>0.32</v>
      </c>
      <c r="Z818" s="15"/>
    </row>
    <row r="819" spans="1:26" x14ac:dyDescent="0.25">
      <c r="A819" s="55" t="s">
        <v>500</v>
      </c>
      <c r="B819" s="15" t="s">
        <v>285</v>
      </c>
      <c r="C819" s="15"/>
      <c r="D819" s="15"/>
      <c r="E819" s="15"/>
      <c r="F819" s="15">
        <v>3.472</v>
      </c>
      <c r="G819" s="15">
        <v>0.7</v>
      </c>
      <c r="H819" s="15">
        <v>0.1787</v>
      </c>
      <c r="I819" s="15">
        <v>2.8</v>
      </c>
      <c r="J819" s="15">
        <v>0.45</v>
      </c>
      <c r="K819" s="15">
        <v>2.8</v>
      </c>
      <c r="L819" s="15">
        <v>1.35</v>
      </c>
      <c r="M819" s="15">
        <v>2.8</v>
      </c>
      <c r="N819" s="15">
        <v>0</v>
      </c>
      <c r="O819" s="15">
        <v>2.8</v>
      </c>
      <c r="P819" s="15">
        <f t="shared" ref="P819" si="568">1.8+(W820-5)</f>
        <v>3.1499999999999995</v>
      </c>
      <c r="Q819" s="15">
        <v>2.8</v>
      </c>
      <c r="R819" s="15">
        <v>0</v>
      </c>
      <c r="S819" s="15">
        <v>1.637</v>
      </c>
      <c r="T819" s="15">
        <v>0.7</v>
      </c>
      <c r="U819" s="15">
        <f t="shared" ref="U819" si="569">H819</f>
        <v>0.1787</v>
      </c>
      <c r="V819" s="15">
        <f>AVERAGE(F779,I819,K819,M819,O819,Q819,S779)</f>
        <v>2.8000000000000003</v>
      </c>
      <c r="W819" s="15">
        <f t="shared" ref="W819" si="570">SUM(G819,J819,L819,N819,P819,R819,T819)</f>
        <v>6.35</v>
      </c>
      <c r="X819" s="15">
        <f>$D$546</f>
        <v>0.15</v>
      </c>
      <c r="Y819" s="15">
        <f>+ROUND((F779*H819)+(K819*L819*$D$546)+(O819*P819*$D$546)+(S779*U819),2)</f>
        <v>2.89</v>
      </c>
      <c r="Z819" s="15">
        <f>ROUND((I819*J819*X819)+(M819*N819*X819)+(Q819*R819*X819),2)</f>
        <v>0.19</v>
      </c>
    </row>
    <row r="820" spans="1:26" x14ac:dyDescent="0.25">
      <c r="A820" s="55"/>
      <c r="B820" s="15" t="s">
        <v>286</v>
      </c>
      <c r="C820" s="15">
        <v>6.35</v>
      </c>
      <c r="D820" s="15">
        <v>0.2</v>
      </c>
      <c r="E820" s="15">
        <v>0.25</v>
      </c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>
        <f>+D820</f>
        <v>0.2</v>
      </c>
      <c r="W820" s="15">
        <f t="shared" ref="W820" si="571">+C820</f>
        <v>6.35</v>
      </c>
      <c r="X820" s="15">
        <f>+E820</f>
        <v>0.25</v>
      </c>
      <c r="Y820" s="15">
        <f>ROUND((V820*W820*X820),2)</f>
        <v>0.32</v>
      </c>
      <c r="Z820" s="15"/>
    </row>
    <row r="821" spans="1:26" x14ac:dyDescent="0.25">
      <c r="A821" s="55" t="s">
        <v>501</v>
      </c>
      <c r="B821" s="15" t="s">
        <v>287</v>
      </c>
      <c r="C821" s="15"/>
      <c r="D821" s="15"/>
      <c r="E821" s="15"/>
      <c r="F821" s="15">
        <v>3.472</v>
      </c>
      <c r="G821" s="15">
        <v>0.7</v>
      </c>
      <c r="H821" s="15">
        <v>0.1787</v>
      </c>
      <c r="I821" s="15">
        <v>2.8</v>
      </c>
      <c r="J821" s="15">
        <v>0.45</v>
      </c>
      <c r="K821" s="15">
        <v>2.8</v>
      </c>
      <c r="L821" s="15">
        <v>1.35</v>
      </c>
      <c r="M821" s="15">
        <v>2.8</v>
      </c>
      <c r="N821" s="15">
        <v>0</v>
      </c>
      <c r="O821" s="15">
        <v>2.8</v>
      </c>
      <c r="P821" s="15">
        <f t="shared" ref="P821" si="572">1.8+(W822-5)</f>
        <v>3.3739999999999997</v>
      </c>
      <c r="Q821" s="15">
        <v>2.8</v>
      </c>
      <c r="R821" s="15">
        <v>0</v>
      </c>
      <c r="S821" s="15">
        <v>2.0695999999999999</v>
      </c>
      <c r="T821" s="15">
        <v>0.7</v>
      </c>
      <c r="U821" s="15">
        <f t="shared" ref="U821" si="573">H821</f>
        <v>0.1787</v>
      </c>
      <c r="V821" s="15">
        <f>AVERAGE(F781,I821,K821,M821,O821,Q821,S781)</f>
        <v>2.7928571428571431</v>
      </c>
      <c r="W821" s="15">
        <f t="shared" ref="W821" si="574">SUM(G821,J821,L821,N821,P821,R821,T821)</f>
        <v>6.5739999999999998</v>
      </c>
      <c r="X821" s="15">
        <f>$D$546</f>
        <v>0.15</v>
      </c>
      <c r="Y821" s="15">
        <f>+ROUND((F781*H821)+(K821*L821*$D$546)+(O821*P821*$D$546)+(S781*U821),2)</f>
        <v>2.98</v>
      </c>
      <c r="Z821" s="15">
        <f>ROUND((I821*J821*X821)+(M821*N821*X821)+(Q821*R821*X821),2)</f>
        <v>0.19</v>
      </c>
    </row>
    <row r="822" spans="1:26" x14ac:dyDescent="0.25">
      <c r="A822" s="55"/>
      <c r="B822" s="15" t="s">
        <v>288</v>
      </c>
      <c r="C822" s="15">
        <v>6.5739999999999998</v>
      </c>
      <c r="D822" s="15">
        <v>0.2</v>
      </c>
      <c r="E822" s="15">
        <v>0.25</v>
      </c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>
        <f>+D822</f>
        <v>0.2</v>
      </c>
      <c r="W822" s="15">
        <f t="shared" ref="W822" si="575">+C822</f>
        <v>6.5739999999999998</v>
      </c>
      <c r="X822" s="15">
        <f>+E822</f>
        <v>0.25</v>
      </c>
      <c r="Y822" s="15">
        <f>ROUND((V822*W822*X822),2)</f>
        <v>0.33</v>
      </c>
      <c r="Z822" s="15"/>
    </row>
    <row r="823" spans="1:26" x14ac:dyDescent="0.25">
      <c r="A823" s="55" t="s">
        <v>502</v>
      </c>
      <c r="B823" s="15" t="s">
        <v>289</v>
      </c>
      <c r="C823" s="15"/>
      <c r="D823" s="15"/>
      <c r="E823" s="15"/>
      <c r="F823" s="15">
        <v>3.2280000000000002</v>
      </c>
      <c r="G823" s="15">
        <v>0.7</v>
      </c>
      <c r="H823" s="15">
        <v>0.1787</v>
      </c>
      <c r="I823" s="15">
        <v>2.8</v>
      </c>
      <c r="J823" s="15">
        <v>0.45</v>
      </c>
      <c r="K823" s="15">
        <v>2.8</v>
      </c>
      <c r="L823" s="15">
        <v>1.35</v>
      </c>
      <c r="M823" s="15">
        <v>2.8</v>
      </c>
      <c r="N823" s="15">
        <v>0</v>
      </c>
      <c r="O823" s="15">
        <v>2.8</v>
      </c>
      <c r="P823" s="15">
        <f t="shared" ref="P823" si="576">1.8+(W824-5)</f>
        <v>2.7720000000000002</v>
      </c>
      <c r="Q823" s="15">
        <v>2.8</v>
      </c>
      <c r="R823" s="15">
        <v>0</v>
      </c>
      <c r="S823" s="15">
        <v>2.8660000000000001</v>
      </c>
      <c r="T823" s="15">
        <v>0.7</v>
      </c>
      <c r="U823" s="15">
        <f t="shared" ref="U823" si="577">H823</f>
        <v>0.1787</v>
      </c>
      <c r="V823" s="15">
        <f>AVERAGE(F783,I823,K823,M823,O823,Q823,S783)</f>
        <v>2.8000000000000003</v>
      </c>
      <c r="W823" s="15">
        <f t="shared" ref="W823" si="578">SUM(G823,J823,L823,N823,P823,R823,T823)</f>
        <v>5.9720000000000004</v>
      </c>
      <c r="X823" s="15">
        <f>$D$546</f>
        <v>0.15</v>
      </c>
      <c r="Y823" s="15">
        <f>+ROUND((F783*H823)+(K823*L823*$D$546)+(O823*P823*$D$546)+(S783*U823),2)</f>
        <v>2.73</v>
      </c>
      <c r="Z823" s="15">
        <f>ROUND((I823*J823*X823)+(M823*N823*X823)+(Q823*R823*X823),2)</f>
        <v>0.19</v>
      </c>
    </row>
    <row r="824" spans="1:26" x14ac:dyDescent="0.25">
      <c r="A824" s="55"/>
      <c r="B824" s="15" t="s">
        <v>290</v>
      </c>
      <c r="C824" s="15">
        <v>5.9720000000000004</v>
      </c>
      <c r="D824" s="15">
        <v>0.2</v>
      </c>
      <c r="E824" s="15">
        <v>0.25</v>
      </c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>
        <f>+D824</f>
        <v>0.2</v>
      </c>
      <c r="W824" s="15">
        <f t="shared" ref="W824" si="579">+C824</f>
        <v>5.9720000000000004</v>
      </c>
      <c r="X824" s="15">
        <f>+E824</f>
        <v>0.25</v>
      </c>
      <c r="Y824" s="15">
        <f>ROUND((V824*W824*X824),2)</f>
        <v>0.3</v>
      </c>
      <c r="Z824" s="15"/>
    </row>
    <row r="825" spans="1:26" x14ac:dyDescent="0.25">
      <c r="A825" s="55" t="s">
        <v>503</v>
      </c>
      <c r="B825" s="15" t="s">
        <v>291</v>
      </c>
      <c r="C825" s="15"/>
      <c r="D825" s="15"/>
      <c r="E825" s="15"/>
      <c r="F825" s="15">
        <v>2.8</v>
      </c>
      <c r="G825" s="15">
        <v>0.7</v>
      </c>
      <c r="H825" s="15">
        <v>0.1787</v>
      </c>
      <c r="I825" s="15">
        <v>2.8</v>
      </c>
      <c r="J825" s="15">
        <v>0.45</v>
      </c>
      <c r="K825" s="15">
        <v>2.8</v>
      </c>
      <c r="L825" s="15">
        <v>1.35</v>
      </c>
      <c r="M825" s="15">
        <v>2.8</v>
      </c>
      <c r="N825" s="15">
        <v>0</v>
      </c>
      <c r="O825" s="15">
        <v>2.8</v>
      </c>
      <c r="P825" s="15">
        <f t="shared" ref="P825" si="580">1.8+(W826-5)</f>
        <v>2.1719999999999997</v>
      </c>
      <c r="Q825" s="15">
        <v>2.8</v>
      </c>
      <c r="R825" s="15">
        <v>0</v>
      </c>
      <c r="S825" s="15">
        <v>2.855</v>
      </c>
      <c r="T825" s="15">
        <v>0.7</v>
      </c>
      <c r="U825" s="15">
        <f t="shared" ref="U825" si="581">H825</f>
        <v>0.1787</v>
      </c>
      <c r="V825" s="15">
        <f>AVERAGE(F785,I825,K825,M825,O825,Q825,S785)</f>
        <v>2.7816428571428569</v>
      </c>
      <c r="W825" s="15">
        <f t="shared" ref="W825" si="582">SUM(G825,J825,L825,N825,P825,R825,T825)</f>
        <v>5.3719999999999999</v>
      </c>
      <c r="X825" s="15">
        <f>$D$546</f>
        <v>0.15</v>
      </c>
      <c r="Y825" s="15">
        <f>+ROUND((F785*H825)+(K825*L825*$D$546)+(O825*P825*$D$546)+(S785*U825),2)</f>
        <v>2.46</v>
      </c>
      <c r="Z825" s="15">
        <f>ROUND((I825*J825*X825)+(M825*N825*X825)+(Q825*R825*X825),2)</f>
        <v>0.19</v>
      </c>
    </row>
    <row r="826" spans="1:26" x14ac:dyDescent="0.25">
      <c r="A826" s="55"/>
      <c r="B826" s="15" t="s">
        <v>292</v>
      </c>
      <c r="C826" s="15">
        <v>5.3719999999999999</v>
      </c>
      <c r="D826" s="15">
        <v>0.2</v>
      </c>
      <c r="E826" s="15">
        <v>0.25</v>
      </c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>
        <f>+D826</f>
        <v>0.2</v>
      </c>
      <c r="W826" s="15">
        <f t="shared" ref="W826" si="583">+C826</f>
        <v>5.3719999999999999</v>
      </c>
      <c r="X826" s="15">
        <f>+E826</f>
        <v>0.25</v>
      </c>
      <c r="Y826" s="15">
        <f>ROUND((V826*W826*X826),2)</f>
        <v>0.27</v>
      </c>
      <c r="Z826" s="15"/>
    </row>
    <row r="827" spans="1:26" x14ac:dyDescent="0.25">
      <c r="A827" s="55" t="s">
        <v>504</v>
      </c>
      <c r="B827" s="15" t="s">
        <v>293</v>
      </c>
      <c r="C827" s="15"/>
      <c r="D827" s="15"/>
      <c r="E827" s="15"/>
      <c r="F827" s="15">
        <v>2.8</v>
      </c>
      <c r="G827" s="15">
        <v>0.7</v>
      </c>
      <c r="H827" s="15">
        <v>0.1787</v>
      </c>
      <c r="I827" s="15">
        <v>2.8</v>
      </c>
      <c r="J827" s="15">
        <v>0.45</v>
      </c>
      <c r="K827" s="15">
        <v>2.8</v>
      </c>
      <c r="L827" s="15">
        <v>1.35</v>
      </c>
      <c r="M827" s="15">
        <v>2.8</v>
      </c>
      <c r="N827" s="15">
        <v>0</v>
      </c>
      <c r="O827" s="15">
        <v>2.8</v>
      </c>
      <c r="P827" s="15">
        <f t="shared" ref="P827" si="584">1.8+(W828-5)</f>
        <v>2.1609999999999996</v>
      </c>
      <c r="Q827" s="15">
        <v>2.8</v>
      </c>
      <c r="R827" s="15">
        <v>0</v>
      </c>
      <c r="S827" s="15">
        <v>2.8224</v>
      </c>
      <c r="T827" s="15">
        <v>0.7</v>
      </c>
      <c r="U827" s="15">
        <f t="shared" ref="U827" si="585">H827</f>
        <v>0.1787</v>
      </c>
      <c r="V827" s="15">
        <f>AVERAGE(F787,I827,K827,M827,O827,Q827,S787)</f>
        <v>2.7902857142857145</v>
      </c>
      <c r="W827" s="15">
        <f t="shared" ref="W827" si="586">SUM(G827,J827,L827,N827,P827,R827,T827)</f>
        <v>5.3609999999999998</v>
      </c>
      <c r="X827" s="15">
        <f>$D$546</f>
        <v>0.15</v>
      </c>
      <c r="Y827" s="15">
        <f>+ROUND((F787*H827)+(K827*L827*$D$546)+(O827*P827*$D$546)+(S787*U827),2)</f>
        <v>2.46</v>
      </c>
      <c r="Z827" s="15">
        <f>ROUND((I827*J827*X827)+(M827*N827*X827)+(Q827*R827*X827),2)</f>
        <v>0.19</v>
      </c>
    </row>
    <row r="828" spans="1:26" x14ac:dyDescent="0.25">
      <c r="A828" s="55"/>
      <c r="B828" s="15" t="s">
        <v>294</v>
      </c>
      <c r="C828" s="15">
        <v>5.3609999999999998</v>
      </c>
      <c r="D828" s="15">
        <v>0.2</v>
      </c>
      <c r="E828" s="15">
        <v>0.25</v>
      </c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>
        <f>+D828</f>
        <v>0.2</v>
      </c>
      <c r="W828" s="15">
        <f t="shared" ref="W828" si="587">+C828</f>
        <v>5.3609999999999998</v>
      </c>
      <c r="X828" s="15">
        <f>+E828</f>
        <v>0.25</v>
      </c>
      <c r="Y828" s="15">
        <f>ROUND((V828*W828*X828),2)</f>
        <v>0.27</v>
      </c>
      <c r="Z828" s="15"/>
    </row>
    <row r="829" spans="1:26" x14ac:dyDescent="0.25">
      <c r="A829" s="55" t="s">
        <v>505</v>
      </c>
      <c r="B829" s="15" t="s">
        <v>295</v>
      </c>
      <c r="C829" s="15"/>
      <c r="D829" s="15"/>
      <c r="E829" s="15"/>
      <c r="F829" s="15">
        <v>2.82</v>
      </c>
      <c r="G829" s="15">
        <v>0.7</v>
      </c>
      <c r="H829" s="15">
        <v>0.1787</v>
      </c>
      <c r="I829" s="15">
        <v>2.8</v>
      </c>
      <c r="J829" s="15">
        <v>0</v>
      </c>
      <c r="K829" s="15">
        <v>2.8</v>
      </c>
      <c r="L829" s="15">
        <f>1.8+(W830-5)</f>
        <v>2.2999999999999998</v>
      </c>
      <c r="M829" s="15">
        <v>2.8</v>
      </c>
      <c r="N829" s="15">
        <v>0</v>
      </c>
      <c r="O829" s="15">
        <v>2.8</v>
      </c>
      <c r="P829" s="15">
        <v>1.35</v>
      </c>
      <c r="Q829" s="15">
        <v>2.8</v>
      </c>
      <c r="R829" s="15">
        <v>0.45</v>
      </c>
      <c r="S829" s="15">
        <v>2.9380000000000002</v>
      </c>
      <c r="T829" s="15">
        <v>0.7</v>
      </c>
      <c r="U829" s="15">
        <f t="shared" ref="U829" si="588">H829</f>
        <v>0.1787</v>
      </c>
      <c r="V829" s="15">
        <f>AVERAGE(F789,I829,K829,M829,O829,Q829,S789)</f>
        <v>2.7860000000000005</v>
      </c>
      <c r="W829" s="15">
        <f t="shared" ref="W829" si="589">SUM(G829,J829,L829,N829,P829,R829,T829)</f>
        <v>5.5</v>
      </c>
      <c r="X829" s="15">
        <f>$D$546</f>
        <v>0.15</v>
      </c>
      <c r="Y829" s="15">
        <f>+ROUND((F789*H829)+(K829*L829*$D$546)+(O829*P829*$D$546)+(S789*U829),2)</f>
        <v>2.52</v>
      </c>
      <c r="Z829" s="15">
        <f>ROUND((I829*J829*X829)+(M829*N829*X829)+(Q829*R829*X829),2)</f>
        <v>0.19</v>
      </c>
    </row>
    <row r="830" spans="1:26" x14ac:dyDescent="0.25">
      <c r="A830" s="55"/>
      <c r="B830" s="15" t="s">
        <v>296</v>
      </c>
      <c r="C830" s="15">
        <v>5.5</v>
      </c>
      <c r="D830" s="15">
        <v>0.2</v>
      </c>
      <c r="E830" s="15">
        <v>0.25</v>
      </c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>
        <f>+D830</f>
        <v>0.2</v>
      </c>
      <c r="W830" s="15">
        <f t="shared" ref="W830" si="590">+C830</f>
        <v>5.5</v>
      </c>
      <c r="X830" s="15">
        <f>+E830</f>
        <v>0.25</v>
      </c>
      <c r="Y830" s="15">
        <f>ROUND((V830*W830*X830),2)</f>
        <v>0.28000000000000003</v>
      </c>
      <c r="Z830" s="15"/>
    </row>
    <row r="831" spans="1:26" x14ac:dyDescent="0.25">
      <c r="A831" s="55" t="s">
        <v>506</v>
      </c>
      <c r="B831" s="15" t="s">
        <v>297</v>
      </c>
      <c r="C831" s="15"/>
      <c r="D831" s="15"/>
      <c r="E831" s="15"/>
      <c r="F831" s="15">
        <v>2.58</v>
      </c>
      <c r="G831" s="15">
        <v>0.7</v>
      </c>
      <c r="H831" s="15">
        <v>0.1787</v>
      </c>
      <c r="I831" s="15">
        <v>2.8</v>
      </c>
      <c r="J831" s="15">
        <v>0</v>
      </c>
      <c r="K831" s="15">
        <v>2.8</v>
      </c>
      <c r="L831" s="15">
        <f t="shared" ref="L831" si="591">1.8+(W832-5)</f>
        <v>2.2999999999999998</v>
      </c>
      <c r="M831" s="15">
        <v>2.8</v>
      </c>
      <c r="N831" s="15">
        <v>0</v>
      </c>
      <c r="O831" s="15">
        <v>2.8</v>
      </c>
      <c r="P831" s="15">
        <v>1.35</v>
      </c>
      <c r="Q831" s="15">
        <v>2.8</v>
      </c>
      <c r="R831" s="15">
        <v>0.45</v>
      </c>
      <c r="S831" s="15">
        <v>3.028</v>
      </c>
      <c r="T831" s="15">
        <v>0.7</v>
      </c>
      <c r="U831" s="15">
        <f t="shared" ref="U831" si="592">H831</f>
        <v>0.1787</v>
      </c>
      <c r="V831" s="15">
        <f>AVERAGE(F791,I831,K831,M831,O831,Q831,S791)</f>
        <v>2.7564285714285717</v>
      </c>
      <c r="W831" s="15">
        <f t="shared" ref="W831" si="593">SUM(G831,J831,L831,N831,P831,R831,T831)</f>
        <v>5.5</v>
      </c>
      <c r="X831" s="15">
        <f>$D$546</f>
        <v>0.15</v>
      </c>
      <c r="Y831" s="15">
        <f>+ROUND((F791*H831)+(K831*L831*$D$546)+(O831*P831*$D$546)+(S791*U831),2)</f>
        <v>2.48</v>
      </c>
      <c r="Z831" s="15">
        <f>ROUND((I831*J831*X831)+(M831*N831*X831)+(Q831*R831*X831),2)</f>
        <v>0.19</v>
      </c>
    </row>
    <row r="832" spans="1:26" x14ac:dyDescent="0.25">
      <c r="A832" s="55"/>
      <c r="B832" s="15" t="s">
        <v>298</v>
      </c>
      <c r="C832" s="15">
        <v>5.5</v>
      </c>
      <c r="D832" s="15">
        <v>0.2</v>
      </c>
      <c r="E832" s="15">
        <v>0.25</v>
      </c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>
        <f>+D832</f>
        <v>0.2</v>
      </c>
      <c r="W832" s="15">
        <f t="shared" ref="W832" si="594">+C832</f>
        <v>5.5</v>
      </c>
      <c r="X832" s="15">
        <f>+E832</f>
        <v>0.25</v>
      </c>
      <c r="Y832" s="15">
        <f>ROUND((V832*W832*X832),2)</f>
        <v>0.28000000000000003</v>
      </c>
      <c r="Z832" s="15"/>
    </row>
    <row r="833" spans="1:26" x14ac:dyDescent="0.25">
      <c r="A833" s="55" t="s">
        <v>507</v>
      </c>
      <c r="B833" s="15" t="s">
        <v>299</v>
      </c>
      <c r="C833" s="15"/>
      <c r="D833" s="15"/>
      <c r="E833" s="15"/>
      <c r="F833" s="15">
        <v>2.5390000000000001</v>
      </c>
      <c r="G833" s="15">
        <v>0.7</v>
      </c>
      <c r="H833" s="15">
        <v>0.1787</v>
      </c>
      <c r="I833" s="15">
        <v>2.8</v>
      </c>
      <c r="J833" s="15">
        <v>0</v>
      </c>
      <c r="K833" s="15">
        <v>2.8</v>
      </c>
      <c r="L833" s="15">
        <f t="shared" ref="L833" si="595">1.8+(W834-5)</f>
        <v>2.2999999999999998</v>
      </c>
      <c r="M833" s="15">
        <v>2.8</v>
      </c>
      <c r="N833" s="15">
        <v>0</v>
      </c>
      <c r="O833" s="15">
        <v>2.8</v>
      </c>
      <c r="P833" s="15">
        <v>1.35</v>
      </c>
      <c r="Q833" s="15">
        <v>2.8</v>
      </c>
      <c r="R833" s="15">
        <v>0.45</v>
      </c>
      <c r="S833" s="15">
        <v>3.0489999999999999</v>
      </c>
      <c r="T833" s="15">
        <v>0.7</v>
      </c>
      <c r="U833" s="15">
        <f t="shared" ref="U833" si="596">H833</f>
        <v>0.1787</v>
      </c>
      <c r="V833" s="15">
        <f>AVERAGE(F793,I833,K833,M833,O833,Q833,S793)</f>
        <v>2.7602857142857147</v>
      </c>
      <c r="W833" s="15">
        <f t="shared" ref="W833" si="597">SUM(G833,J833,L833,N833,P833,R833,T833)</f>
        <v>5.5</v>
      </c>
      <c r="X833" s="15">
        <f>$D$546</f>
        <v>0.15</v>
      </c>
      <c r="Y833" s="15">
        <f>+ROUND((F793*H833)+(K833*L833*$D$546)+(O833*P833*$D$546)+(S793*U833),2)</f>
        <v>2.48</v>
      </c>
      <c r="Z833" s="15">
        <f>ROUND((I833*J833*X833)+(M833*N833*X833)+(Q833*R833*X833),2)</f>
        <v>0.19</v>
      </c>
    </row>
    <row r="834" spans="1:26" x14ac:dyDescent="0.25">
      <c r="A834" s="55"/>
      <c r="B834" s="15" t="s">
        <v>300</v>
      </c>
      <c r="C834" s="15">
        <v>5.5</v>
      </c>
      <c r="D834" s="15">
        <v>0.2</v>
      </c>
      <c r="E834" s="15">
        <v>0.25</v>
      </c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>
        <f>+D834</f>
        <v>0.2</v>
      </c>
      <c r="W834" s="15">
        <f t="shared" ref="W834" si="598">+C834</f>
        <v>5.5</v>
      </c>
      <c r="X834" s="15">
        <f>+E834</f>
        <v>0.25</v>
      </c>
      <c r="Y834" s="15">
        <f>ROUND((V834*W834*X834),2)</f>
        <v>0.28000000000000003</v>
      </c>
      <c r="Z834" s="15"/>
    </row>
    <row r="835" spans="1:26" x14ac:dyDescent="0.25">
      <c r="A835" s="55" t="s">
        <v>508</v>
      </c>
      <c r="B835" s="15" t="s">
        <v>301</v>
      </c>
      <c r="C835" s="15"/>
      <c r="D835" s="15"/>
      <c r="E835" s="15"/>
      <c r="F835" s="15">
        <v>2.504</v>
      </c>
      <c r="G835" s="15">
        <v>0.7</v>
      </c>
      <c r="H835" s="15">
        <v>0.1787</v>
      </c>
      <c r="I835" s="15">
        <v>2.8</v>
      </c>
      <c r="J835" s="15">
        <v>0</v>
      </c>
      <c r="K835" s="15">
        <v>2.8</v>
      </c>
      <c r="L835" s="15">
        <f t="shared" ref="L835" si="599">1.8+(W836-5)</f>
        <v>2.2999999999999998</v>
      </c>
      <c r="M835" s="15">
        <v>2.8</v>
      </c>
      <c r="N835" s="15">
        <v>0</v>
      </c>
      <c r="O835" s="15">
        <v>2.8</v>
      </c>
      <c r="P835" s="15">
        <v>1.35</v>
      </c>
      <c r="Q835" s="15">
        <v>2.8</v>
      </c>
      <c r="R835" s="15">
        <v>0.45</v>
      </c>
      <c r="S835" s="15">
        <v>3.0489999999999999</v>
      </c>
      <c r="T835" s="15">
        <v>0.7</v>
      </c>
      <c r="U835" s="15">
        <f t="shared" ref="U835" si="600">H835</f>
        <v>0.1787</v>
      </c>
      <c r="V835" s="15">
        <f>AVERAGE(F795,I835,K835,M835,O835,Q835,S795)</f>
        <v>2.7622857142857145</v>
      </c>
      <c r="W835" s="15">
        <f t="shared" ref="W835" si="601">SUM(G835,J835,L835,N835,P835,R835,T835)</f>
        <v>5.5</v>
      </c>
      <c r="X835" s="15">
        <f>$D$546</f>
        <v>0.15</v>
      </c>
      <c r="Y835" s="15">
        <f>+ROUND((F795*H835)+(K835*L835*$D$546)+(O835*P835*$D$546)+(S795*U835),2)</f>
        <v>2.4900000000000002</v>
      </c>
      <c r="Z835" s="15">
        <f>ROUND((I835*J835*X835)+(M835*N835*X835)+(Q835*R835*X835),2)</f>
        <v>0.19</v>
      </c>
    </row>
    <row r="836" spans="1:26" x14ac:dyDescent="0.25">
      <c r="A836" s="55"/>
      <c r="B836" s="15" t="s">
        <v>302</v>
      </c>
      <c r="C836" s="15">
        <v>5.5</v>
      </c>
      <c r="D836" s="15">
        <v>0.2</v>
      </c>
      <c r="E836" s="15">
        <v>0.25</v>
      </c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>
        <f>+D836</f>
        <v>0.2</v>
      </c>
      <c r="W836" s="15">
        <f t="shared" ref="W836" si="602">+C836</f>
        <v>5.5</v>
      </c>
      <c r="X836" s="15">
        <f>+E836</f>
        <v>0.25</v>
      </c>
      <c r="Y836" s="15">
        <f>ROUND((V836*W836*X836),2)</f>
        <v>0.28000000000000003</v>
      </c>
      <c r="Z836" s="15"/>
    </row>
    <row r="837" spans="1:26" x14ac:dyDescent="0.25">
      <c r="A837" s="55" t="s">
        <v>509</v>
      </c>
      <c r="B837" s="15" t="s">
        <v>303</v>
      </c>
      <c r="C837" s="15"/>
      <c r="D837" s="15"/>
      <c r="E837" s="15"/>
      <c r="F837" s="15">
        <v>2.4780000000000002</v>
      </c>
      <c r="G837" s="15">
        <v>0.7</v>
      </c>
      <c r="H837" s="15">
        <v>0.1787</v>
      </c>
      <c r="I837" s="15">
        <v>2.8</v>
      </c>
      <c r="J837" s="15">
        <v>0</v>
      </c>
      <c r="K837" s="15">
        <v>2.8</v>
      </c>
      <c r="L837" s="15">
        <f t="shared" ref="L837" si="603">1.8+(W838-5)</f>
        <v>2.2999999999999998</v>
      </c>
      <c r="M837" s="15">
        <v>2.8</v>
      </c>
      <c r="N837" s="15">
        <v>0</v>
      </c>
      <c r="O837" s="15">
        <v>2.8</v>
      </c>
      <c r="P837" s="15">
        <v>1.35</v>
      </c>
      <c r="Q837" s="15">
        <v>2.8</v>
      </c>
      <c r="R837" s="15">
        <v>0.45</v>
      </c>
      <c r="S837" s="15">
        <v>3.0489999999999999</v>
      </c>
      <c r="T837" s="15">
        <v>0.7</v>
      </c>
      <c r="U837" s="15">
        <f t="shared" ref="U837" si="604">H837</f>
        <v>0.1787</v>
      </c>
      <c r="V837" s="15">
        <f>AVERAGE(F797,I837,K837,M837,O837,Q837,S797)</f>
        <v>2.7575714285714286</v>
      </c>
      <c r="W837" s="15">
        <f t="shared" ref="W837" si="605">SUM(G837,J837,L837,N837,P837,R837,T837)</f>
        <v>5.5</v>
      </c>
      <c r="X837" s="15">
        <f>$D$546</f>
        <v>0.15</v>
      </c>
      <c r="Y837" s="15">
        <f>+ROUND((F797*H837)+(K837*L837*$D$546)+(O837*P837*$D$546)+(S797*U837),2)</f>
        <v>2.48</v>
      </c>
      <c r="Z837" s="15">
        <f>ROUND((I837*J837*X837)+(M837*N837*X837)+(Q837*R837*X837),2)</f>
        <v>0.19</v>
      </c>
    </row>
    <row r="838" spans="1:26" x14ac:dyDescent="0.25">
      <c r="A838" s="55"/>
      <c r="B838" s="15" t="s">
        <v>304</v>
      </c>
      <c r="C838" s="15">
        <v>5.5</v>
      </c>
      <c r="D838" s="15">
        <v>0.2</v>
      </c>
      <c r="E838" s="15">
        <v>0.25</v>
      </c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>
        <f>+D838</f>
        <v>0.2</v>
      </c>
      <c r="W838" s="15">
        <f t="shared" ref="W838" si="606">+C838</f>
        <v>5.5</v>
      </c>
      <c r="X838" s="15">
        <f>+E838</f>
        <v>0.25</v>
      </c>
      <c r="Y838" s="15">
        <f>ROUND((V838*W838*X838),2)</f>
        <v>0.28000000000000003</v>
      </c>
      <c r="Z838" s="15"/>
    </row>
    <row r="839" spans="1:26" x14ac:dyDescent="0.25">
      <c r="A839" s="55" t="s">
        <v>510</v>
      </c>
      <c r="B839" s="15" t="s">
        <v>305</v>
      </c>
      <c r="C839" s="15"/>
      <c r="D839" s="15"/>
      <c r="E839" s="15"/>
      <c r="F839" s="15">
        <v>2.4647000000000001</v>
      </c>
      <c r="G839" s="15">
        <v>0.7</v>
      </c>
      <c r="H839" s="15">
        <v>0.1787</v>
      </c>
      <c r="I839" s="15">
        <v>2.8</v>
      </c>
      <c r="J839" s="15">
        <v>0</v>
      </c>
      <c r="K839" s="15">
        <v>2.8</v>
      </c>
      <c r="L839" s="15">
        <f t="shared" ref="L839" si="607">1.8+(W840-5)</f>
        <v>2.2999999999999998</v>
      </c>
      <c r="M839" s="15">
        <v>2.8</v>
      </c>
      <c r="N839" s="15">
        <v>0</v>
      </c>
      <c r="O839" s="15">
        <v>2.8</v>
      </c>
      <c r="P839" s="15">
        <v>1.35</v>
      </c>
      <c r="Q839" s="15">
        <v>2.8</v>
      </c>
      <c r="R839" s="15">
        <v>0.45</v>
      </c>
      <c r="S839" s="15">
        <v>3.0489999999999999</v>
      </c>
      <c r="T839" s="15">
        <v>0.7</v>
      </c>
      <c r="U839" s="15">
        <f t="shared" ref="U839" si="608">H839</f>
        <v>0.1787</v>
      </c>
      <c r="V839" s="15">
        <f>AVERAGE(F799,I839,K839,M839,O839,Q839,S799)</f>
        <v>2.7602857142857147</v>
      </c>
      <c r="W839" s="15">
        <f t="shared" ref="W839" si="609">SUM(G839,J839,L839,N839,P839,R839,T839)</f>
        <v>5.5</v>
      </c>
      <c r="X839" s="15">
        <f>$D$546</f>
        <v>0.15</v>
      </c>
      <c r="Y839" s="15">
        <f>+ROUND((F799*H839)+(K839*L839*$D$546)+(O839*P839*$D$546)+(S799*U839),2)</f>
        <v>2.48</v>
      </c>
      <c r="Z839" s="15">
        <f>ROUND((I839*J839*X839)+(M839*N839*X839)+(Q839*R839*X839),2)</f>
        <v>0.19</v>
      </c>
    </row>
    <row r="840" spans="1:26" x14ac:dyDescent="0.25">
      <c r="A840" s="55"/>
      <c r="B840" s="15" t="s">
        <v>306</v>
      </c>
      <c r="C840" s="15">
        <v>5.5</v>
      </c>
      <c r="D840" s="15">
        <v>0.2</v>
      </c>
      <c r="E840" s="15">
        <v>0.25</v>
      </c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>
        <f>+D840</f>
        <v>0.2</v>
      </c>
      <c r="W840" s="15">
        <f t="shared" ref="W840" si="610">+C840</f>
        <v>5.5</v>
      </c>
      <c r="X840" s="15">
        <f>+E840</f>
        <v>0.25</v>
      </c>
      <c r="Y840" s="15">
        <f>ROUND((V840*W840*X840),2)</f>
        <v>0.28000000000000003</v>
      </c>
      <c r="Z840" s="15"/>
    </row>
    <row r="841" spans="1:26" x14ac:dyDescent="0.25">
      <c r="A841" s="55" t="s">
        <v>511</v>
      </c>
      <c r="B841" s="15" t="s">
        <v>307</v>
      </c>
      <c r="C841" s="15"/>
      <c r="D841" s="15"/>
      <c r="E841" s="15"/>
      <c r="F841" s="15">
        <v>2.5181</v>
      </c>
      <c r="G841" s="15">
        <v>0.7</v>
      </c>
      <c r="H841" s="15">
        <v>0.1787</v>
      </c>
      <c r="I841" s="15">
        <v>2.8</v>
      </c>
      <c r="J841" s="15">
        <v>0</v>
      </c>
      <c r="K841" s="15">
        <v>2.8</v>
      </c>
      <c r="L841" s="15">
        <f t="shared" ref="L841" si="611">1.8+(W842-5)</f>
        <v>2.2999999999999998</v>
      </c>
      <c r="M841" s="15">
        <v>2.8</v>
      </c>
      <c r="N841" s="15">
        <v>0</v>
      </c>
      <c r="O841" s="15">
        <v>2.8</v>
      </c>
      <c r="P841" s="15">
        <v>1.35</v>
      </c>
      <c r="Q841" s="15">
        <v>2.8</v>
      </c>
      <c r="R841" s="15">
        <v>0.45</v>
      </c>
      <c r="S841" s="15">
        <v>3.0489999999999999</v>
      </c>
      <c r="T841" s="15">
        <v>0.7</v>
      </c>
      <c r="U841" s="15">
        <f t="shared" ref="U841" si="612">H841</f>
        <v>0.1787</v>
      </c>
      <c r="V841" s="15">
        <f>AVERAGE(F801,I841,K841,M841,O841,Q841,S801)</f>
        <v>2.7575714285714286</v>
      </c>
      <c r="W841" s="15">
        <f t="shared" ref="W841" si="613">SUM(G841,J841,L841,N841,P841,R841,T841)</f>
        <v>5.5</v>
      </c>
      <c r="X841" s="15">
        <f>$D$546</f>
        <v>0.15</v>
      </c>
      <c r="Y841" s="15">
        <f>+ROUND((F801*H841)+(K841*L841*$D$546)+(O841*P841*$D$546)+(S801*U841),2)</f>
        <v>2.48</v>
      </c>
      <c r="Z841" s="15">
        <f>ROUND((I841*J841*X841)+(M841*N841*X841)+(Q841*R841*X841),2)</f>
        <v>0.19</v>
      </c>
    </row>
    <row r="842" spans="1:26" x14ac:dyDescent="0.25">
      <c r="A842" s="55"/>
      <c r="B842" s="15" t="s">
        <v>308</v>
      </c>
      <c r="C842" s="15">
        <v>5.5</v>
      </c>
      <c r="D842" s="15">
        <v>0.2</v>
      </c>
      <c r="E842" s="15">
        <v>0.25</v>
      </c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>
        <f>+D842</f>
        <v>0.2</v>
      </c>
      <c r="W842" s="15">
        <f t="shared" ref="W842" si="614">+C842</f>
        <v>5.5</v>
      </c>
      <c r="X842" s="15">
        <f>+E842</f>
        <v>0.25</v>
      </c>
      <c r="Y842" s="15">
        <f>ROUND((V842*W842*X842),2)</f>
        <v>0.28000000000000003</v>
      </c>
      <c r="Z842" s="15"/>
    </row>
    <row r="843" spans="1:26" x14ac:dyDescent="0.25">
      <c r="A843" s="55" t="s">
        <v>512</v>
      </c>
      <c r="B843" s="15" t="s">
        <v>309</v>
      </c>
      <c r="C843" s="15"/>
      <c r="D843" s="15"/>
      <c r="E843" s="15"/>
      <c r="F843" s="15">
        <v>2.504</v>
      </c>
      <c r="G843" s="15">
        <v>0.7</v>
      </c>
      <c r="H843" s="15">
        <v>0.1787</v>
      </c>
      <c r="I843" s="15">
        <v>2.8</v>
      </c>
      <c r="J843" s="15">
        <v>0</v>
      </c>
      <c r="K843" s="15">
        <v>2.8</v>
      </c>
      <c r="L843" s="15">
        <f t="shared" ref="L843" si="615">1.8+(W844-5)</f>
        <v>2.2999999999999998</v>
      </c>
      <c r="M843" s="15">
        <v>2.8</v>
      </c>
      <c r="N843" s="15">
        <v>0</v>
      </c>
      <c r="O843" s="15">
        <v>2.8</v>
      </c>
      <c r="P843" s="15">
        <v>1.35</v>
      </c>
      <c r="Q843" s="15">
        <v>2.8</v>
      </c>
      <c r="R843" s="15">
        <v>0.45</v>
      </c>
      <c r="S843" s="15">
        <v>3.0489999999999999</v>
      </c>
      <c r="T843" s="15">
        <v>0.7</v>
      </c>
      <c r="U843" s="15">
        <f t="shared" ref="U843" si="616">H843</f>
        <v>0.1787</v>
      </c>
      <c r="V843" s="15">
        <f>AVERAGE(F803,I843,K843,M843,O843,Q843,S803)</f>
        <v>2.7602857142857147</v>
      </c>
      <c r="W843" s="15">
        <f t="shared" ref="W843" si="617">SUM(G843,J843,L843,N843,P843,R843,T843)</f>
        <v>5.5</v>
      </c>
      <c r="X843" s="15">
        <f>$D$546</f>
        <v>0.15</v>
      </c>
      <c r="Y843" s="15">
        <f>+ROUND((F803*H843)+(K843*L843*$D$546)+(O843*P843*$D$546)+(S803*U843),2)</f>
        <v>2.48</v>
      </c>
      <c r="Z843" s="15">
        <f>ROUND((I843*J843*X843)+(M843*N843*X843)+(Q843*R843*X843),2)</f>
        <v>0.19</v>
      </c>
    </row>
    <row r="844" spans="1:26" x14ac:dyDescent="0.25">
      <c r="A844" s="55"/>
      <c r="B844" s="15" t="s">
        <v>310</v>
      </c>
      <c r="C844" s="15">
        <v>5.5</v>
      </c>
      <c r="D844" s="15">
        <v>0.2</v>
      </c>
      <c r="E844" s="15">
        <v>0.25</v>
      </c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>
        <f>+D844</f>
        <v>0.2</v>
      </c>
      <c r="W844" s="15">
        <f t="shared" ref="W844" si="618">+C844</f>
        <v>5.5</v>
      </c>
      <c r="X844" s="15">
        <f>+E844</f>
        <v>0.25</v>
      </c>
      <c r="Y844" s="15">
        <f>ROUND((V844*W844*X844),2)</f>
        <v>0.28000000000000003</v>
      </c>
      <c r="Z844" s="15"/>
    </row>
    <row r="845" spans="1:26" x14ac:dyDescent="0.25">
      <c r="A845" s="55" t="s">
        <v>513</v>
      </c>
      <c r="B845" s="15" t="s">
        <v>311</v>
      </c>
      <c r="C845" s="15"/>
      <c r="D845" s="15"/>
      <c r="E845" s="15"/>
      <c r="F845" s="15">
        <v>2.4780000000000002</v>
      </c>
      <c r="G845" s="15">
        <v>0.7</v>
      </c>
      <c r="H845" s="15">
        <v>0.1787</v>
      </c>
      <c r="I845" s="15">
        <v>2.8</v>
      </c>
      <c r="J845" s="15">
        <v>0</v>
      </c>
      <c r="K845" s="15">
        <v>2.8</v>
      </c>
      <c r="L845" s="15">
        <f t="shared" ref="L845" si="619">1.8+(W846-5)</f>
        <v>1.8984999999999996</v>
      </c>
      <c r="M845" s="15">
        <v>2.8</v>
      </c>
      <c r="N845" s="15">
        <v>0</v>
      </c>
      <c r="O845" s="15">
        <v>2.8</v>
      </c>
      <c r="P845" s="15">
        <v>1.35</v>
      </c>
      <c r="Q845" s="15">
        <v>2.8</v>
      </c>
      <c r="R845" s="15">
        <v>0.45</v>
      </c>
      <c r="S845" s="15">
        <v>2.86</v>
      </c>
      <c r="T845" s="15">
        <v>0.7</v>
      </c>
      <c r="U845" s="15">
        <f t="shared" ref="U845" si="620">H845</f>
        <v>0.1787</v>
      </c>
      <c r="V845" s="15">
        <f>AVERAGE(F805,I845,K845,M845,O845,Q845,S805)</f>
        <v>2.8039999999999998</v>
      </c>
      <c r="W845" s="15">
        <f t="shared" ref="W845" si="621">SUM(G845,J845,L845,N845,P845,R845,T845)</f>
        <v>5.0984999999999996</v>
      </c>
      <c r="X845" s="15">
        <f>$D$546</f>
        <v>0.15</v>
      </c>
      <c r="Y845" s="15">
        <f>+ROUND((F805*H845)+(K845*L845*$D$546)+(O845*P845*$D$546)+(S805*U845),2)</f>
        <v>2.37</v>
      </c>
      <c r="Z845" s="15">
        <f>ROUND((I845*J845*X845)+(M845*N845*X845)+(Q845*R845*X845),2)</f>
        <v>0.19</v>
      </c>
    </row>
    <row r="846" spans="1:26" x14ac:dyDescent="0.25">
      <c r="A846" s="55"/>
      <c r="B846" s="15" t="s">
        <v>312</v>
      </c>
      <c r="C846" s="15">
        <v>5.0984999999999996</v>
      </c>
      <c r="D846" s="15">
        <v>0.2</v>
      </c>
      <c r="E846" s="15">
        <v>0.25</v>
      </c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>
        <f>+D846</f>
        <v>0.2</v>
      </c>
      <c r="W846" s="15">
        <f t="shared" ref="W846" si="622">+C846</f>
        <v>5.0984999999999996</v>
      </c>
      <c r="X846" s="15">
        <f>+E846</f>
        <v>0.25</v>
      </c>
      <c r="Y846" s="15">
        <f>ROUND((V846*W846*X846),2)</f>
        <v>0.25</v>
      </c>
      <c r="Z846" s="15"/>
    </row>
    <row r="847" spans="1:26" x14ac:dyDescent="0.25">
      <c r="A847" s="55" t="s">
        <v>514</v>
      </c>
      <c r="B847" s="15" t="s">
        <v>313</v>
      </c>
      <c r="C847" s="15"/>
      <c r="D847" s="15"/>
      <c r="E847" s="15"/>
      <c r="F847" s="15">
        <v>2.75</v>
      </c>
      <c r="G847" s="15">
        <v>0.7</v>
      </c>
      <c r="H847" s="15">
        <v>0.1787</v>
      </c>
      <c r="I847" s="15">
        <v>2.8</v>
      </c>
      <c r="J847" s="15">
        <v>0</v>
      </c>
      <c r="K847" s="15">
        <v>2.8</v>
      </c>
      <c r="L847" s="15">
        <f t="shared" ref="L847" si="623">1.8+(W848-5)</f>
        <v>1.8</v>
      </c>
      <c r="M847" s="15">
        <v>2.8</v>
      </c>
      <c r="N847" s="15">
        <v>0</v>
      </c>
      <c r="O847" s="15">
        <v>2.8</v>
      </c>
      <c r="P847" s="15">
        <v>1.35</v>
      </c>
      <c r="Q847" s="15">
        <v>2.8</v>
      </c>
      <c r="R847" s="15">
        <v>0.45</v>
      </c>
      <c r="S847" s="15">
        <v>2.8</v>
      </c>
      <c r="T847" s="15">
        <v>0.7</v>
      </c>
      <c r="U847" s="15">
        <f t="shared" ref="U847" si="624">H847</f>
        <v>0.1787</v>
      </c>
      <c r="V847" s="15">
        <f>AVERAGE(F807,I847,K847,M847,O847,Q847,S807)</f>
        <v>2.8438571428571429</v>
      </c>
      <c r="W847" s="15">
        <f t="shared" ref="W847" si="625">SUM(G847,J847,L847,N847,P847,R847,T847)</f>
        <v>5</v>
      </c>
      <c r="X847" s="15">
        <f>$D$546</f>
        <v>0.15</v>
      </c>
      <c r="Y847" s="15">
        <f>+ROUND((F807*H847)+(K847*L847*$D$546)+(O847*P847*$D$546)+(S807*U847),2)</f>
        <v>2.38</v>
      </c>
      <c r="Z847" s="15">
        <f>ROUND((I847*J847*X847)+(M847*N847*X847)+(Q847*R847*X847),2)</f>
        <v>0.19</v>
      </c>
    </row>
    <row r="848" spans="1:26" x14ac:dyDescent="0.25">
      <c r="A848" s="55"/>
      <c r="B848" s="15" t="s">
        <v>314</v>
      </c>
      <c r="C848" s="15">
        <v>5</v>
      </c>
      <c r="D848" s="15">
        <v>0.2</v>
      </c>
      <c r="E848" s="15">
        <v>0.25</v>
      </c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>
        <f>+D848</f>
        <v>0.2</v>
      </c>
      <c r="W848" s="15">
        <f t="shared" ref="W848" si="626">+C848</f>
        <v>5</v>
      </c>
      <c r="X848" s="15">
        <f>+E848</f>
        <v>0.25</v>
      </c>
      <c r="Y848" s="15">
        <f>ROUND((V848*W848*X848),2)</f>
        <v>0.25</v>
      </c>
      <c r="Z848" s="15"/>
    </row>
    <row r="849" spans="1:26" x14ac:dyDescent="0.25">
      <c r="A849" s="55" t="s">
        <v>515</v>
      </c>
      <c r="B849" s="15" t="s">
        <v>315</v>
      </c>
      <c r="C849" s="15"/>
      <c r="D849" s="15"/>
      <c r="E849" s="15"/>
      <c r="F849" s="15">
        <v>2.8</v>
      </c>
      <c r="G849" s="15">
        <v>0.7</v>
      </c>
      <c r="H849" s="15">
        <v>0.1787</v>
      </c>
      <c r="I849" s="15">
        <v>2.8</v>
      </c>
      <c r="J849" s="15">
        <v>0</v>
      </c>
      <c r="K849" s="15">
        <v>2.8</v>
      </c>
      <c r="L849" s="15">
        <f t="shared" ref="L849" si="627">1.8+(W850-5)</f>
        <v>1.8</v>
      </c>
      <c r="M849" s="15">
        <v>2.8</v>
      </c>
      <c r="N849" s="15">
        <v>0</v>
      </c>
      <c r="O849" s="15">
        <v>2.8</v>
      </c>
      <c r="P849" s="15">
        <v>1.35</v>
      </c>
      <c r="Q849" s="15">
        <v>2.8</v>
      </c>
      <c r="R849" s="15">
        <v>0.45</v>
      </c>
      <c r="S849" s="15">
        <v>2.8</v>
      </c>
      <c r="T849" s="15">
        <v>0.7</v>
      </c>
      <c r="U849" s="15">
        <f t="shared" ref="U849" si="628">H849</f>
        <v>0.1787</v>
      </c>
      <c r="V849" s="15">
        <f>AVERAGE(F809,I849,K849,M849,O849,Q849,S809)</f>
        <v>2.7085714285714291</v>
      </c>
      <c r="W849" s="15">
        <f t="shared" ref="W849" si="629">SUM(G849,J849,L849,N849,P849,R849,T849)</f>
        <v>5</v>
      </c>
      <c r="X849" s="15">
        <f>$D$546</f>
        <v>0.15</v>
      </c>
      <c r="Y849" s="15">
        <f>+ROUND((F809*H849)+(K849*L849*$D$546)+(O849*P849*$D$546)+(S809*U849),2)</f>
        <v>2.21</v>
      </c>
      <c r="Z849" s="15">
        <f>ROUND((I849*J849*X849)+(M849*N849*X849)+(Q849*R849*X849),2)</f>
        <v>0.19</v>
      </c>
    </row>
    <row r="850" spans="1:26" x14ac:dyDescent="0.25">
      <c r="A850" s="55"/>
      <c r="B850" s="15" t="s">
        <v>316</v>
      </c>
      <c r="C850" s="15">
        <v>5</v>
      </c>
      <c r="D850" s="15">
        <v>0.2</v>
      </c>
      <c r="E850" s="15">
        <v>0.25</v>
      </c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>
        <f>+D850</f>
        <v>0.2</v>
      </c>
      <c r="W850" s="15">
        <f t="shared" ref="W850" si="630">+C850</f>
        <v>5</v>
      </c>
      <c r="X850" s="15">
        <f>+E850</f>
        <v>0.25</v>
      </c>
      <c r="Y850" s="15">
        <f>ROUND((V850*W850*X850),2)</f>
        <v>0.25</v>
      </c>
      <c r="Z850" s="15"/>
    </row>
    <row r="851" spans="1:26" x14ac:dyDescent="0.25">
      <c r="A851" s="55" t="s">
        <v>516</v>
      </c>
      <c r="B851" s="15" t="s">
        <v>317</v>
      </c>
      <c r="C851" s="15"/>
      <c r="D851" s="15"/>
      <c r="E851" s="15"/>
      <c r="F851" s="15">
        <v>2.8</v>
      </c>
      <c r="G851" s="15">
        <v>0.7</v>
      </c>
      <c r="H851" s="15">
        <v>0.1787</v>
      </c>
      <c r="I851" s="15">
        <v>2.8</v>
      </c>
      <c r="J851" s="15">
        <v>0</v>
      </c>
      <c r="K851" s="15">
        <v>2.8</v>
      </c>
      <c r="L851" s="15">
        <f t="shared" ref="L851" si="631">1.8+(W852-5)</f>
        <v>1.8</v>
      </c>
      <c r="M851" s="15">
        <v>2.8</v>
      </c>
      <c r="N851" s="15">
        <v>0</v>
      </c>
      <c r="O851" s="15">
        <v>2.8</v>
      </c>
      <c r="P851" s="15">
        <v>1.35</v>
      </c>
      <c r="Q851" s="15">
        <v>2.8</v>
      </c>
      <c r="R851" s="15">
        <v>0.45</v>
      </c>
      <c r="S851" s="15">
        <v>2.81</v>
      </c>
      <c r="T851" s="15">
        <v>0.7</v>
      </c>
      <c r="U851" s="15">
        <f t="shared" ref="U851" si="632">H851</f>
        <v>0.1787</v>
      </c>
      <c r="V851" s="15">
        <f>AVERAGE(F851,I851,K851,M851,O851,Q851,S853)</f>
        <v>2.7928571428571431</v>
      </c>
      <c r="W851" s="15">
        <f t="shared" ref="W851" si="633">SUM(G851,J851,L851,N851,P851,R851,T851)</f>
        <v>5</v>
      </c>
      <c r="X851" s="15">
        <f>$D$546</f>
        <v>0.15</v>
      </c>
      <c r="Y851" s="15">
        <f>+ROUND((F851*H851)+(K851*L851*$D$546)+(O851*P851*$D$546)+(S853*U851),2)</f>
        <v>2.31</v>
      </c>
      <c r="Z851" s="15">
        <f>ROUND((I851*J851*X851)+(M851*N851*X851)+(Q851*R851*X851),2)</f>
        <v>0.19</v>
      </c>
    </row>
    <row r="852" spans="1:26" x14ac:dyDescent="0.25">
      <c r="A852" s="55"/>
      <c r="B852" s="15" t="s">
        <v>318</v>
      </c>
      <c r="C852" s="15">
        <v>5</v>
      </c>
      <c r="D852" s="15">
        <v>0.2</v>
      </c>
      <c r="E852" s="15">
        <v>0.25</v>
      </c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>
        <f>+D852</f>
        <v>0.2</v>
      </c>
      <c r="W852" s="15">
        <f t="shared" ref="W852" si="634">+C852</f>
        <v>5</v>
      </c>
      <c r="X852" s="15">
        <f>+E852</f>
        <v>0.25</v>
      </c>
      <c r="Y852" s="15">
        <f>ROUND((V852*W852*X852),2)</f>
        <v>0.25</v>
      </c>
      <c r="Z852" s="15"/>
    </row>
    <row r="853" spans="1:26" x14ac:dyDescent="0.25">
      <c r="A853" s="55" t="s">
        <v>517</v>
      </c>
      <c r="B853" s="15" t="s">
        <v>319</v>
      </c>
      <c r="C853" s="15"/>
      <c r="D853" s="15"/>
      <c r="E853" s="15"/>
      <c r="F853" s="15">
        <v>2.8</v>
      </c>
      <c r="G853" s="15">
        <v>0.7</v>
      </c>
      <c r="H853" s="15">
        <v>0.1787</v>
      </c>
      <c r="I853" s="15">
        <v>2.8</v>
      </c>
      <c r="J853" s="15">
        <v>0</v>
      </c>
      <c r="K853" s="15">
        <v>2.8</v>
      </c>
      <c r="L853" s="15">
        <f t="shared" ref="L853" si="635">1.8+(W854-5)</f>
        <v>1.8</v>
      </c>
      <c r="M853" s="15">
        <v>2.8</v>
      </c>
      <c r="N853" s="15">
        <v>0</v>
      </c>
      <c r="O853" s="15">
        <v>2.8</v>
      </c>
      <c r="P853" s="15">
        <v>1.35</v>
      </c>
      <c r="Q853" s="15">
        <v>2.8</v>
      </c>
      <c r="R853" s="15">
        <v>0.45</v>
      </c>
      <c r="S853" s="15">
        <v>2.75</v>
      </c>
      <c r="T853" s="15">
        <v>0.7</v>
      </c>
      <c r="U853" s="15">
        <f t="shared" ref="U853" si="636">H853</f>
        <v>0.1787</v>
      </c>
      <c r="V853" s="15">
        <f>AVERAGE(F853,I853,K853,M853,O853,Q853,S855)</f>
        <v>2.8000000000000003</v>
      </c>
      <c r="W853" s="15">
        <f t="shared" ref="W853" si="637">SUM(G853,J853,L853,N853,P853,R853,T853)</f>
        <v>5</v>
      </c>
      <c r="X853" s="15">
        <f>$D$546</f>
        <v>0.15</v>
      </c>
      <c r="Y853" s="15">
        <f>+ROUND((F853*H853)+(K853*L853*$D$546)+(O853*P853*$D$546)+(S855*U853),2)</f>
        <v>2.3199999999999998</v>
      </c>
      <c r="Z853" s="15">
        <f>ROUND((I853*J853*X853)+(M853*N853*X853)+(Q853*R853*X853),2)</f>
        <v>0.19</v>
      </c>
    </row>
    <row r="854" spans="1:26" x14ac:dyDescent="0.25">
      <c r="A854" s="55"/>
      <c r="B854" s="15" t="s">
        <v>320</v>
      </c>
      <c r="C854" s="15">
        <v>5</v>
      </c>
      <c r="D854" s="15">
        <v>0.2</v>
      </c>
      <c r="E854" s="15">
        <v>0.25</v>
      </c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>
        <f>+D854</f>
        <v>0.2</v>
      </c>
      <c r="W854" s="15">
        <f t="shared" ref="W854" si="638">+C854</f>
        <v>5</v>
      </c>
      <c r="X854" s="15">
        <f>+E854</f>
        <v>0.25</v>
      </c>
      <c r="Y854" s="15">
        <f>ROUND((V854*W854*X854),2)</f>
        <v>0.25</v>
      </c>
      <c r="Z854" s="15"/>
    </row>
    <row r="855" spans="1:26" x14ac:dyDescent="0.25">
      <c r="A855" s="55" t="s">
        <v>518</v>
      </c>
      <c r="B855" s="15" t="s">
        <v>321</v>
      </c>
      <c r="C855" s="15"/>
      <c r="D855" s="15"/>
      <c r="E855" s="15"/>
      <c r="F855" s="15">
        <v>2.81</v>
      </c>
      <c r="G855" s="15">
        <v>0.7</v>
      </c>
      <c r="H855" s="15">
        <v>0.1787</v>
      </c>
      <c r="I855" s="15">
        <v>2.8</v>
      </c>
      <c r="J855" s="15">
        <v>0</v>
      </c>
      <c r="K855" s="15">
        <v>2.8</v>
      </c>
      <c r="L855" s="15">
        <f t="shared" ref="L855" si="639">1.8+(W856-5)</f>
        <v>1.8</v>
      </c>
      <c r="M855" s="15">
        <v>2.8</v>
      </c>
      <c r="N855" s="15">
        <v>0</v>
      </c>
      <c r="O855" s="15">
        <v>2.8</v>
      </c>
      <c r="P855" s="15">
        <v>1.35</v>
      </c>
      <c r="Q855" s="15">
        <v>2.8</v>
      </c>
      <c r="R855" s="15">
        <v>0.45</v>
      </c>
      <c r="S855" s="15">
        <v>2.8</v>
      </c>
      <c r="T855" s="15">
        <v>0.7</v>
      </c>
      <c r="U855" s="15">
        <f t="shared" ref="U855" si="640">H855</f>
        <v>0.1787</v>
      </c>
      <c r="V855" s="15">
        <f>AVERAGE(F855,I855,K855,M855,O855,Q855,S857)</f>
        <v>2.801428571428572</v>
      </c>
      <c r="W855" s="15">
        <f t="shared" ref="W855" si="641">SUM(G855,J855,L855,N855,P855,R855,T855)</f>
        <v>5</v>
      </c>
      <c r="X855" s="15">
        <f>$D$546</f>
        <v>0.15</v>
      </c>
      <c r="Y855" s="15">
        <f>+ROUND((F855*H855)+(K855*L855*$D$546)+(O855*P855*$D$546)+(S857*U855),2)</f>
        <v>2.33</v>
      </c>
      <c r="Z855" s="15">
        <f>ROUND((I855*J855*X855)+(M855*N855*X855)+(Q855*R855*X855),2)</f>
        <v>0.19</v>
      </c>
    </row>
    <row r="856" spans="1:26" x14ac:dyDescent="0.25">
      <c r="A856" s="55"/>
      <c r="B856" s="15" t="s">
        <v>322</v>
      </c>
      <c r="C856" s="15">
        <v>5</v>
      </c>
      <c r="D856" s="15">
        <v>0.2</v>
      </c>
      <c r="E856" s="15">
        <v>0.25</v>
      </c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>
        <f>+D856</f>
        <v>0.2</v>
      </c>
      <c r="W856" s="15">
        <f t="shared" ref="W856" si="642">+C856</f>
        <v>5</v>
      </c>
      <c r="X856" s="15">
        <f>+E856</f>
        <v>0.25</v>
      </c>
      <c r="Y856" s="15">
        <f>ROUND((V856*W856*X856),2)</f>
        <v>0.25</v>
      </c>
      <c r="Z856" s="15"/>
    </row>
    <row r="857" spans="1:26" x14ac:dyDescent="0.25">
      <c r="A857" s="55" t="s">
        <v>519</v>
      </c>
      <c r="B857" s="15" t="s">
        <v>323</v>
      </c>
      <c r="C857" s="15"/>
      <c r="D857" s="15"/>
      <c r="E857" s="15"/>
      <c r="F857" s="15">
        <v>2.8</v>
      </c>
      <c r="G857" s="15">
        <v>0.7</v>
      </c>
      <c r="H857" s="15">
        <v>0.1787</v>
      </c>
      <c r="I857" s="15">
        <v>2.8</v>
      </c>
      <c r="J857" s="15">
        <v>0.45</v>
      </c>
      <c r="K857" s="15">
        <v>2.8</v>
      </c>
      <c r="L857" s="15">
        <v>0.9</v>
      </c>
      <c r="M857" s="15">
        <v>2.8</v>
      </c>
      <c r="N857" s="15">
        <v>0.9</v>
      </c>
      <c r="O857" s="15">
        <v>2.8</v>
      </c>
      <c r="P857" s="15">
        <v>0.9</v>
      </c>
      <c r="Q857" s="15">
        <v>2.8</v>
      </c>
      <c r="R857" s="15">
        <v>0.45</v>
      </c>
      <c r="S857" s="15">
        <v>2.8</v>
      </c>
      <c r="T857" s="15">
        <v>0.7</v>
      </c>
      <c r="U857" s="15">
        <f t="shared" ref="U857" si="643">H857</f>
        <v>0.1787</v>
      </c>
      <c r="V857" s="15">
        <f>AVERAGE(F857,I857,K857,M857,O857,Q857,S859)</f>
        <v>2.8000000000000003</v>
      </c>
      <c r="W857" s="15">
        <f t="shared" ref="W857" si="644">SUM(G857,J857,L857,N857,P857,R857,T857)</f>
        <v>5</v>
      </c>
      <c r="X857" s="15">
        <f>$D$546</f>
        <v>0.15</v>
      </c>
      <c r="Y857" s="15">
        <f>+ROUND((F857*H857)+(K857*L857*$D$546)+(O857*P857*$D$546)+(S859*U857),2)</f>
        <v>1.76</v>
      </c>
      <c r="Z857" s="15">
        <f>ROUND((I857*J857*X857)+(M857*N857*X857)+(Q857*R857*X857),2)</f>
        <v>0.76</v>
      </c>
    </row>
    <row r="858" spans="1:26" x14ac:dyDescent="0.25">
      <c r="A858" s="55"/>
      <c r="B858" s="15" t="s">
        <v>324</v>
      </c>
      <c r="C858" s="15">
        <v>5</v>
      </c>
      <c r="D858" s="15">
        <v>0.2</v>
      </c>
      <c r="E858" s="15">
        <v>0.25</v>
      </c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>
        <f>+D858</f>
        <v>0.2</v>
      </c>
      <c r="W858" s="15">
        <f t="shared" ref="W858" si="645">+C858</f>
        <v>5</v>
      </c>
      <c r="X858" s="15">
        <f>+E858</f>
        <v>0.25</v>
      </c>
      <c r="Y858" s="15">
        <f>ROUND((V858*W858*X858),2)</f>
        <v>0.25</v>
      </c>
      <c r="Z858" s="15"/>
    </row>
    <row r="859" spans="1:26" x14ac:dyDescent="0.25">
      <c r="A859" s="55" t="s">
        <v>520</v>
      </c>
      <c r="B859" s="15" t="s">
        <v>325</v>
      </c>
      <c r="C859" s="15"/>
      <c r="D859" s="15"/>
      <c r="E859" s="15"/>
      <c r="F859" s="15">
        <v>2.8</v>
      </c>
      <c r="G859" s="15">
        <v>0.7</v>
      </c>
      <c r="H859" s="15">
        <v>0.1787</v>
      </c>
      <c r="I859" s="15">
        <v>2.8</v>
      </c>
      <c r="J859" s="15">
        <v>0.45</v>
      </c>
      <c r="K859" s="15">
        <v>2.8</v>
      </c>
      <c r="L859" s="15">
        <v>0.9</v>
      </c>
      <c r="M859" s="15">
        <v>2.8</v>
      </c>
      <c r="N859" s="15">
        <v>0.9</v>
      </c>
      <c r="O859" s="15">
        <v>2.8</v>
      </c>
      <c r="P859" s="15">
        <v>0.9</v>
      </c>
      <c r="Q859" s="15">
        <v>2.8</v>
      </c>
      <c r="R859" s="15">
        <v>0.45</v>
      </c>
      <c r="S859" s="15">
        <v>2.8</v>
      </c>
      <c r="T859" s="15">
        <v>0.7</v>
      </c>
      <c r="U859" s="15">
        <f t="shared" ref="U859" si="646">H859</f>
        <v>0.1787</v>
      </c>
      <c r="V859" s="15">
        <f>AVERAGE(F859,I859,K859,M859,O859,Q859,S861)</f>
        <v>2.8000000000000003</v>
      </c>
      <c r="W859" s="15">
        <f t="shared" ref="W859" si="647">SUM(G859,J859,L859,N859,P859,R859,T859)</f>
        <v>5</v>
      </c>
      <c r="X859" s="15">
        <f>$D$546</f>
        <v>0.15</v>
      </c>
      <c r="Y859" s="15">
        <f>+ROUND((F859*H859)+(K859*L859*$D$546)+(O859*P859*$D$546)+(S861*U859),2)</f>
        <v>1.76</v>
      </c>
      <c r="Z859" s="15">
        <f>ROUND((I859*J859*X859)+(M859*N859*X859)+(Q859*R859*X859),2)</f>
        <v>0.76</v>
      </c>
    </row>
    <row r="860" spans="1:26" x14ac:dyDescent="0.25">
      <c r="A860" s="55"/>
      <c r="B860" s="15" t="s">
        <v>326</v>
      </c>
      <c r="C860" s="15">
        <v>5</v>
      </c>
      <c r="D860" s="15">
        <v>0.2</v>
      </c>
      <c r="E860" s="15">
        <v>0.25</v>
      </c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>
        <f>+D860</f>
        <v>0.2</v>
      </c>
      <c r="W860" s="15">
        <f t="shared" ref="W860" si="648">+C860</f>
        <v>5</v>
      </c>
      <c r="X860" s="15">
        <f>+E860</f>
        <v>0.25</v>
      </c>
      <c r="Y860" s="15">
        <f>ROUND((V860*W860*X860),2)</f>
        <v>0.25</v>
      </c>
      <c r="Z860" s="15"/>
    </row>
    <row r="861" spans="1:26" x14ac:dyDescent="0.25">
      <c r="A861" s="55" t="s">
        <v>521</v>
      </c>
      <c r="B861" s="15" t="s">
        <v>327</v>
      </c>
      <c r="C861" s="15"/>
      <c r="D861" s="15"/>
      <c r="E861" s="15"/>
      <c r="F861" s="15">
        <v>2.8</v>
      </c>
      <c r="G861" s="15">
        <v>0.7</v>
      </c>
      <c r="H861" s="15">
        <v>0.1787</v>
      </c>
      <c r="I861" s="15">
        <v>2.8</v>
      </c>
      <c r="J861" s="15">
        <v>0.45</v>
      </c>
      <c r="K861" s="15">
        <v>2.8</v>
      </c>
      <c r="L861" s="15">
        <v>0.9</v>
      </c>
      <c r="M861" s="15">
        <v>2.8</v>
      </c>
      <c r="N861" s="15">
        <v>0.9</v>
      </c>
      <c r="O861" s="15">
        <v>2.8</v>
      </c>
      <c r="P861" s="15">
        <v>0.9</v>
      </c>
      <c r="Q861" s="15">
        <v>2.8</v>
      </c>
      <c r="R861" s="15">
        <v>0.45</v>
      </c>
      <c r="S861" s="15">
        <v>2.8</v>
      </c>
      <c r="T861" s="15">
        <v>0.7</v>
      </c>
      <c r="U861" s="15">
        <f t="shared" ref="U861" si="649">H861</f>
        <v>0.1787</v>
      </c>
      <c r="V861" s="15">
        <f>AVERAGE(F861,I861,K861,M861,O861,Q861,S863)</f>
        <v>2.8000000000000003</v>
      </c>
      <c r="W861" s="15">
        <f t="shared" ref="W861" si="650">SUM(G861,J861,L861,N861,P861,R861,T861)</f>
        <v>5</v>
      </c>
      <c r="X861" s="15">
        <f>$D$546</f>
        <v>0.15</v>
      </c>
      <c r="Y861" s="15">
        <f>+ROUND((F861*H861)+(K861*L861*$D$546)+(O861*P861*$D$546)+(S863*U861),2)</f>
        <v>1.76</v>
      </c>
      <c r="Z861" s="15">
        <f>ROUND((I861*J861*X861)+(M861*N861*X861)+(Q861*R861*X861),2)</f>
        <v>0.76</v>
      </c>
    </row>
    <row r="862" spans="1:26" x14ac:dyDescent="0.25">
      <c r="A862" s="55"/>
      <c r="B862" s="15" t="s">
        <v>328</v>
      </c>
      <c r="C862" s="15">
        <v>5</v>
      </c>
      <c r="D862" s="15">
        <v>0.2</v>
      </c>
      <c r="E862" s="15">
        <v>0.25</v>
      </c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>
        <f>+D862</f>
        <v>0.2</v>
      </c>
      <c r="W862" s="15">
        <f t="shared" ref="W862" si="651">+C862</f>
        <v>5</v>
      </c>
      <c r="X862" s="15">
        <f>+E862</f>
        <v>0.25</v>
      </c>
      <c r="Y862" s="15">
        <f>ROUND((V862*W862*X862),2)</f>
        <v>0.25</v>
      </c>
      <c r="Z862" s="15"/>
    </row>
    <row r="863" spans="1:26" x14ac:dyDescent="0.25">
      <c r="A863" s="55" t="s">
        <v>522</v>
      </c>
      <c r="B863" s="15" t="s">
        <v>329</v>
      </c>
      <c r="C863" s="15"/>
      <c r="D863" s="15"/>
      <c r="E863" s="15"/>
      <c r="F863" s="15">
        <v>2.8</v>
      </c>
      <c r="G863" s="15">
        <v>0.7</v>
      </c>
      <c r="H863" s="15">
        <v>0.1787</v>
      </c>
      <c r="I863" s="15">
        <v>2.8</v>
      </c>
      <c r="J863" s="15">
        <v>0.45</v>
      </c>
      <c r="K863" s="15">
        <v>2.8</v>
      </c>
      <c r="L863" s="15">
        <v>0.9</v>
      </c>
      <c r="M863" s="15">
        <v>2.8</v>
      </c>
      <c r="N863" s="15">
        <v>0.9</v>
      </c>
      <c r="O863" s="15">
        <v>2.8</v>
      </c>
      <c r="P863" s="15">
        <v>0.9</v>
      </c>
      <c r="Q863" s="15">
        <v>2.8</v>
      </c>
      <c r="R863" s="15">
        <v>0.45</v>
      </c>
      <c r="S863" s="15">
        <v>2.8</v>
      </c>
      <c r="T863" s="15">
        <v>0.7</v>
      </c>
      <c r="U863" s="15">
        <f t="shared" ref="U863" si="652">H863</f>
        <v>0.1787</v>
      </c>
      <c r="V863" s="15">
        <f>AVERAGE(F863,I863,K863,M863,O863,Q863,S863)</f>
        <v>2.8000000000000003</v>
      </c>
      <c r="W863" s="15">
        <f t="shared" ref="W863" si="653">SUM(G863,J863,L863,N863,P863,R863,T863)</f>
        <v>5</v>
      </c>
      <c r="X863" s="15">
        <f>$D$546</f>
        <v>0.15</v>
      </c>
      <c r="Y863" s="15">
        <f>+ROUND((F863*H863)+(K863*L863*$D$546)+(O863*P863*$D$546)+(S863*U863),2)</f>
        <v>1.76</v>
      </c>
      <c r="Z863" s="15">
        <f>ROUND((I863*J863*X863)+(M863*N863*X863)+(Q863*R863*X863),2)</f>
        <v>0.76</v>
      </c>
    </row>
    <row r="864" spans="1:26" x14ac:dyDescent="0.25">
      <c r="A864" s="55"/>
      <c r="B864" s="15" t="s">
        <v>330</v>
      </c>
      <c r="C864" s="15">
        <v>5</v>
      </c>
      <c r="D864" s="15">
        <v>0.2</v>
      </c>
      <c r="E864" s="15">
        <v>0.25</v>
      </c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>
        <f>+D864</f>
        <v>0.2</v>
      </c>
      <c r="W864" s="15">
        <f t="shared" ref="W864" si="654">+C864</f>
        <v>5</v>
      </c>
      <c r="X864" s="15">
        <f>+E864</f>
        <v>0.25</v>
      </c>
      <c r="Y864" s="15">
        <f>ROUND((V864*W864*X864),2)</f>
        <v>0.25</v>
      </c>
      <c r="Z864" s="15"/>
    </row>
    <row r="865" spans="1:26" x14ac:dyDescent="0.25">
      <c r="A865" s="55" t="s">
        <v>523</v>
      </c>
      <c r="B865" s="15" t="s">
        <v>331</v>
      </c>
      <c r="C865" s="15"/>
      <c r="D865" s="15"/>
      <c r="E865" s="15"/>
      <c r="F865" s="15">
        <v>2.8</v>
      </c>
      <c r="G865" s="15">
        <v>0.7</v>
      </c>
      <c r="H865" s="15">
        <v>0.1787</v>
      </c>
      <c r="I865" s="15">
        <v>2.8</v>
      </c>
      <c r="J865" s="15">
        <v>0.45</v>
      </c>
      <c r="K865" s="15">
        <v>2.8</v>
      </c>
      <c r="L865" s="15">
        <v>0.9</v>
      </c>
      <c r="M865" s="15">
        <v>2.8</v>
      </c>
      <c r="N865" s="15">
        <v>0.9</v>
      </c>
      <c r="O865" s="15">
        <v>2.8</v>
      </c>
      <c r="P865" s="15">
        <v>0.9</v>
      </c>
      <c r="Q865" s="15">
        <v>2.8</v>
      </c>
      <c r="R865" s="15">
        <v>0.45</v>
      </c>
      <c r="S865" s="15">
        <v>2.8</v>
      </c>
      <c r="T865" s="15">
        <v>0.7</v>
      </c>
      <c r="U865" s="15">
        <f t="shared" ref="U865" si="655">H865</f>
        <v>0.1787</v>
      </c>
      <c r="V865" s="15">
        <f>AVERAGE(F865,I865,K865,M865,O865,Q865,S865)</f>
        <v>2.8000000000000003</v>
      </c>
      <c r="W865" s="15">
        <f t="shared" ref="W865" si="656">SUM(G865,J865,L865,N865,P865,R865,T865)</f>
        <v>5</v>
      </c>
      <c r="X865" s="15">
        <f>$D$546</f>
        <v>0.15</v>
      </c>
      <c r="Y865" s="15">
        <f>+ROUND((F865*H865)+(K865*L865*$D$546)+(O865*P865*$D$546)+(S865*U865),2)</f>
        <v>1.76</v>
      </c>
      <c r="Z865" s="15">
        <f>ROUND((I865*J865*X865)+(M865*N865*X865)+(Q865*R865*X865),2)</f>
        <v>0.76</v>
      </c>
    </row>
    <row r="866" spans="1:26" x14ac:dyDescent="0.25">
      <c r="A866" s="55"/>
      <c r="B866" s="15" t="s">
        <v>332</v>
      </c>
      <c r="C866" s="15">
        <v>5</v>
      </c>
      <c r="D866" s="15">
        <v>0.2</v>
      </c>
      <c r="E866" s="15">
        <v>0.25</v>
      </c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>
        <f>+D866</f>
        <v>0.2</v>
      </c>
      <c r="W866" s="15">
        <f t="shared" ref="W866" si="657">+C866</f>
        <v>5</v>
      </c>
      <c r="X866" s="15">
        <f>+E866</f>
        <v>0.25</v>
      </c>
      <c r="Y866" s="15">
        <f>ROUND((V866*W866*X866),2)</f>
        <v>0.25</v>
      </c>
      <c r="Z866" s="15"/>
    </row>
    <row r="867" spans="1:26" x14ac:dyDescent="0.25">
      <c r="A867" s="55" t="s">
        <v>524</v>
      </c>
      <c r="B867" s="15" t="s">
        <v>333</v>
      </c>
      <c r="C867" s="15"/>
      <c r="D867" s="15"/>
      <c r="E867" s="15"/>
      <c r="F867" s="15">
        <v>2.8079999999999998</v>
      </c>
      <c r="G867" s="15">
        <v>0.7</v>
      </c>
      <c r="H867" s="15">
        <v>0.1787</v>
      </c>
      <c r="I867" s="15">
        <v>2.8</v>
      </c>
      <c r="J867" s="15">
        <v>0.45</v>
      </c>
      <c r="K867" s="15">
        <v>2.8</v>
      </c>
      <c r="L867" s="15">
        <v>1.35</v>
      </c>
      <c r="M867" s="15">
        <v>2.8</v>
      </c>
      <c r="N867" s="15">
        <v>0.45</v>
      </c>
      <c r="O867" s="15">
        <v>2.8</v>
      </c>
      <c r="P867" s="15">
        <v>1.35</v>
      </c>
      <c r="Q867" s="15">
        <v>2.8</v>
      </c>
      <c r="R867" s="15">
        <v>0</v>
      </c>
      <c r="S867" s="15">
        <v>2.8</v>
      </c>
      <c r="T867" s="15">
        <v>0.7</v>
      </c>
      <c r="U867" s="15">
        <f t="shared" ref="U867" si="658">H867</f>
        <v>0.1787</v>
      </c>
      <c r="V867" s="15">
        <f>AVERAGE(F867,I867,K867,M867,O867,Q867,S867)</f>
        <v>2.8011428571428572</v>
      </c>
      <c r="W867" s="15">
        <f t="shared" ref="W867" si="659">SUM(G867,J867,L867,N867,P867,R867,T867)</f>
        <v>5.0000000000000009</v>
      </c>
      <c r="X867" s="15">
        <f>$D$546</f>
        <v>0.15</v>
      </c>
      <c r="Y867" s="15">
        <f>+ROUND((F867*H867)+(K867*L867*$D$546)+(O867*P867*$D$546)+(S867*U867),2)</f>
        <v>2.14</v>
      </c>
      <c r="Z867" s="15">
        <f>ROUND((I867*J867*X867)+(M867*N867*X867)+(Q867*R867*X867),2)</f>
        <v>0.38</v>
      </c>
    </row>
    <row r="868" spans="1:26" x14ac:dyDescent="0.25">
      <c r="A868" s="55"/>
      <c r="B868" s="15" t="s">
        <v>334</v>
      </c>
      <c r="C868" s="15">
        <v>5</v>
      </c>
      <c r="D868" s="15">
        <v>0.2</v>
      </c>
      <c r="E868" s="15">
        <v>0.25</v>
      </c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>
        <f>+D868</f>
        <v>0.2</v>
      </c>
      <c r="W868" s="15">
        <f t="shared" ref="W868" si="660">+C868</f>
        <v>5</v>
      </c>
      <c r="X868" s="15">
        <f>+E868</f>
        <v>0.25</v>
      </c>
      <c r="Y868" s="15">
        <f>ROUND((V868*W868*X868),2)</f>
        <v>0.25</v>
      </c>
      <c r="Z868" s="15"/>
    </row>
    <row r="869" spans="1:26" x14ac:dyDescent="0.25">
      <c r="A869" s="55" t="s">
        <v>525</v>
      </c>
      <c r="B869" s="15" t="s">
        <v>335</v>
      </c>
      <c r="C869" s="15"/>
      <c r="D869" s="15"/>
      <c r="E869" s="15"/>
      <c r="F869" s="15">
        <v>2.8</v>
      </c>
      <c r="G869" s="15">
        <v>0.7</v>
      </c>
      <c r="H869" s="15">
        <v>0.1787</v>
      </c>
      <c r="I869" s="15">
        <v>2.8</v>
      </c>
      <c r="J869" s="15">
        <v>0.45</v>
      </c>
      <c r="K869" s="15">
        <v>2.8</v>
      </c>
      <c r="L869" s="15">
        <v>1.35</v>
      </c>
      <c r="M869" s="15">
        <v>2.8</v>
      </c>
      <c r="N869" s="15">
        <v>0.45</v>
      </c>
      <c r="O869" s="15">
        <v>2.8</v>
      </c>
      <c r="P869" s="15">
        <v>1.35</v>
      </c>
      <c r="Q869" s="15">
        <v>2.8</v>
      </c>
      <c r="R869" s="15">
        <v>0</v>
      </c>
      <c r="S869" s="15">
        <v>2.8</v>
      </c>
      <c r="T869" s="15">
        <v>0.7</v>
      </c>
      <c r="U869" s="15">
        <f t="shared" ref="U869" si="661">H869</f>
        <v>0.1787</v>
      </c>
      <c r="V869" s="15">
        <f>AVERAGE(F869,I869,K869,M869,O869,Q869,S869)</f>
        <v>2.8000000000000003</v>
      </c>
      <c r="W869" s="15">
        <f t="shared" ref="W869" si="662">SUM(G869,J869,L869,N869,P869,R869,T869)</f>
        <v>5.0000000000000009</v>
      </c>
      <c r="X869" s="15">
        <f>$D$546</f>
        <v>0.15</v>
      </c>
      <c r="Y869" s="15">
        <f>+ROUND((F869*H869)+(K869*L869*$D$546)+(O869*P869*$D$546)+(S869*U869),2)</f>
        <v>2.13</v>
      </c>
      <c r="Z869" s="15">
        <f>ROUND((I869*J869*X869)+(M869*N869*X869)+(Q869*R869*X869),2)</f>
        <v>0.38</v>
      </c>
    </row>
    <row r="870" spans="1:26" x14ac:dyDescent="0.25">
      <c r="A870" s="55"/>
      <c r="B870" s="15" t="s">
        <v>336</v>
      </c>
      <c r="C870" s="15">
        <v>5</v>
      </c>
      <c r="D870" s="15">
        <v>0.2</v>
      </c>
      <c r="E870" s="15">
        <v>0.25</v>
      </c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>
        <f>+D870</f>
        <v>0.2</v>
      </c>
      <c r="W870" s="15">
        <f t="shared" ref="W870" si="663">+C870</f>
        <v>5</v>
      </c>
      <c r="X870" s="15">
        <f>+E870</f>
        <v>0.25</v>
      </c>
      <c r="Y870" s="15">
        <f>ROUND((V870*W870*X870),2)</f>
        <v>0.25</v>
      </c>
      <c r="Z870" s="15"/>
    </row>
    <row r="871" spans="1:26" x14ac:dyDescent="0.25">
      <c r="A871" s="55" t="s">
        <v>526</v>
      </c>
      <c r="B871" s="15" t="s">
        <v>337</v>
      </c>
      <c r="C871" s="15"/>
      <c r="D871" s="15"/>
      <c r="E871" s="15"/>
      <c r="F871" s="15">
        <v>2.7730000000000001</v>
      </c>
      <c r="G871" s="15">
        <v>0.7</v>
      </c>
      <c r="H871" s="15">
        <v>0.1787</v>
      </c>
      <c r="I871" s="15">
        <v>2.8</v>
      </c>
      <c r="J871" s="15">
        <v>0.45</v>
      </c>
      <c r="K871" s="15">
        <v>2.8</v>
      </c>
      <c r="L871" s="15">
        <v>1.35</v>
      </c>
      <c r="M871" s="15">
        <v>2.8</v>
      </c>
      <c r="N871" s="15">
        <v>0.45</v>
      </c>
      <c r="O871" s="15">
        <v>2.8</v>
      </c>
      <c r="P871" s="15">
        <v>1.35</v>
      </c>
      <c r="Q871" s="15">
        <v>2.8</v>
      </c>
      <c r="R871" s="15">
        <v>0</v>
      </c>
      <c r="S871" s="15">
        <v>2.8460000000000001</v>
      </c>
      <c r="T871" s="15">
        <v>0.7</v>
      </c>
      <c r="U871" s="15">
        <f t="shared" ref="U871" si="664">H871</f>
        <v>0.1787</v>
      </c>
      <c r="V871" s="15">
        <f>AVERAGE(F871,I871,K871,M871,O871,Q871,S871)</f>
        <v>2.8027142857142864</v>
      </c>
      <c r="W871" s="15">
        <f t="shared" ref="W871" si="665">SUM(G871,J871,L871,N871,P871,R871,T871)</f>
        <v>5.0000000000000009</v>
      </c>
      <c r="X871" s="15">
        <f>$D$546</f>
        <v>0.15</v>
      </c>
      <c r="Y871" s="15">
        <f>+ROUND((F871*H871)+(K871*L871*$D$546)+(O871*P871*$D$546)+(S871*U871),2)</f>
        <v>2.14</v>
      </c>
      <c r="Z871" s="15">
        <f>ROUND((I871*J871*X871)+(M871*N871*X871)+(Q871*R871*X871),2)</f>
        <v>0.38</v>
      </c>
    </row>
    <row r="872" spans="1:26" x14ac:dyDescent="0.25">
      <c r="A872" s="55"/>
      <c r="B872" s="15" t="s">
        <v>338</v>
      </c>
      <c r="C872" s="15">
        <v>5</v>
      </c>
      <c r="D872" s="15">
        <v>0.2</v>
      </c>
      <c r="E872" s="15">
        <v>0.25</v>
      </c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>
        <f>+D872</f>
        <v>0.2</v>
      </c>
      <c r="W872" s="15">
        <f t="shared" ref="W872" si="666">+C872</f>
        <v>5</v>
      </c>
      <c r="X872" s="15">
        <f>+E872</f>
        <v>0.25</v>
      </c>
      <c r="Y872" s="15">
        <f>ROUND((V872*W872*X872),2)</f>
        <v>0.25</v>
      </c>
      <c r="Z872" s="15"/>
    </row>
    <row r="873" spans="1:26" x14ac:dyDescent="0.25">
      <c r="A873" s="55" t="s">
        <v>527</v>
      </c>
      <c r="B873" s="15" t="s">
        <v>339</v>
      </c>
      <c r="C873" s="15"/>
      <c r="D873" s="15"/>
      <c r="E873" s="15"/>
      <c r="F873" s="15">
        <v>2.7879999999999998</v>
      </c>
      <c r="G873" s="15">
        <v>0.7</v>
      </c>
      <c r="H873" s="15">
        <v>0.1787</v>
      </c>
      <c r="I873" s="15">
        <v>2.8</v>
      </c>
      <c r="J873" s="15">
        <v>0.45</v>
      </c>
      <c r="K873" s="15">
        <v>2.8</v>
      </c>
      <c r="L873" s="15">
        <v>1.35</v>
      </c>
      <c r="M873" s="15">
        <v>2.8</v>
      </c>
      <c r="N873" s="15">
        <v>0.45</v>
      </c>
      <c r="O873" s="15">
        <v>2.8</v>
      </c>
      <c r="P873" s="15">
        <v>1.35</v>
      </c>
      <c r="Q873" s="15">
        <v>2.8</v>
      </c>
      <c r="R873" s="15">
        <v>0</v>
      </c>
      <c r="S873" s="15">
        <v>2.7919999999999998</v>
      </c>
      <c r="T873" s="15">
        <v>0.7</v>
      </c>
      <c r="U873" s="15">
        <f t="shared" ref="U873" si="667">H873</f>
        <v>0.1787</v>
      </c>
      <c r="V873" s="15">
        <f>AVERAGE(F873,I873,K873,M873,O873,Q873,S873)</f>
        <v>2.7971428571428567</v>
      </c>
      <c r="W873" s="15">
        <f t="shared" ref="W873" si="668">SUM(G873,J873,L873,N873,P873,R873,T873)</f>
        <v>5.0000000000000009</v>
      </c>
      <c r="X873" s="15">
        <f>$D$546</f>
        <v>0.15</v>
      </c>
      <c r="Y873" s="15">
        <f>+ROUND((F873*H873)+(K873*L873*$D$546)+(O873*P873*$D$546)+(S873*U873),2)</f>
        <v>2.13</v>
      </c>
      <c r="Z873" s="15">
        <f>ROUND((I873*J873*X873)+(M873*N873*X873)+(Q873*R873*X873),2)</f>
        <v>0.38</v>
      </c>
    </row>
    <row r="874" spans="1:26" x14ac:dyDescent="0.25">
      <c r="A874" s="55"/>
      <c r="B874" s="15" t="s">
        <v>340</v>
      </c>
      <c r="C874" s="15">
        <v>5</v>
      </c>
      <c r="D874" s="15">
        <v>0.2</v>
      </c>
      <c r="E874" s="15">
        <v>0.25</v>
      </c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>
        <f>+D874</f>
        <v>0.2</v>
      </c>
      <c r="W874" s="15">
        <f t="shared" ref="W874" si="669">+C874</f>
        <v>5</v>
      </c>
      <c r="X874" s="15">
        <f>+E874</f>
        <v>0.25</v>
      </c>
      <c r="Y874" s="15">
        <f>ROUND((V874*W874*X874),2)</f>
        <v>0.25</v>
      </c>
      <c r="Z874" s="15"/>
    </row>
    <row r="875" spans="1:26" x14ac:dyDescent="0.25">
      <c r="A875" s="55" t="s">
        <v>528</v>
      </c>
      <c r="B875" s="15" t="s">
        <v>341</v>
      </c>
      <c r="C875" s="15"/>
      <c r="D875" s="15"/>
      <c r="E875" s="15"/>
      <c r="F875" s="15">
        <v>2.9660000000000002</v>
      </c>
      <c r="G875" s="15">
        <v>0.7</v>
      </c>
      <c r="H875" s="15">
        <v>0.1787</v>
      </c>
      <c r="I875" s="15">
        <v>2.8</v>
      </c>
      <c r="J875" s="15">
        <v>0.45</v>
      </c>
      <c r="K875" s="15">
        <v>2.8</v>
      </c>
      <c r="L875" s="15">
        <v>1.35</v>
      </c>
      <c r="M875" s="15">
        <v>2.8</v>
      </c>
      <c r="N875" s="15">
        <v>0.45</v>
      </c>
      <c r="O875" s="15">
        <v>2.8</v>
      </c>
      <c r="P875" s="15">
        <v>1.35</v>
      </c>
      <c r="Q875" s="15">
        <v>2.8</v>
      </c>
      <c r="R875" s="15">
        <v>0</v>
      </c>
      <c r="S875" s="15">
        <v>2.6332</v>
      </c>
      <c r="T875" s="15">
        <v>0.7</v>
      </c>
      <c r="U875" s="15">
        <f t="shared" ref="U875" si="670">H875</f>
        <v>0.1787</v>
      </c>
      <c r="V875" s="15">
        <f>AVERAGE(F875,I875,K875,M875,O875,Q875,S875)</f>
        <v>2.7998857142857143</v>
      </c>
      <c r="W875" s="15">
        <f t="shared" ref="W875" si="671">SUM(G875,J875,L875,N875,P875,R875,T875)</f>
        <v>5.0000000000000009</v>
      </c>
      <c r="X875" s="15">
        <f>$D$546</f>
        <v>0.15</v>
      </c>
      <c r="Y875" s="15">
        <f>+ROUND((F875*H875)+(K875*L875*$D$546)+(O875*P875*$D$546)+(S875*U875),2)</f>
        <v>2.13</v>
      </c>
      <c r="Z875" s="15">
        <f>ROUND((I875*J875*X875)+(M875*N875*X875)+(Q875*R875*X875),2)</f>
        <v>0.38</v>
      </c>
    </row>
    <row r="876" spans="1:26" x14ac:dyDescent="0.25">
      <c r="A876" s="55"/>
      <c r="B876" s="15" t="s">
        <v>342</v>
      </c>
      <c r="C876" s="15">
        <v>5</v>
      </c>
      <c r="D876" s="15">
        <v>0.2</v>
      </c>
      <c r="E876" s="15">
        <v>0.25</v>
      </c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>
        <f>+D876</f>
        <v>0.2</v>
      </c>
      <c r="W876" s="15">
        <f t="shared" ref="W876" si="672">+C876</f>
        <v>5</v>
      </c>
      <c r="X876" s="15">
        <f>+E876</f>
        <v>0.25</v>
      </c>
      <c r="Y876" s="15">
        <f>ROUND((V876*W876*X876),2)</f>
        <v>0.25</v>
      </c>
      <c r="Z876" s="15"/>
    </row>
    <row r="877" spans="1:26" x14ac:dyDescent="0.25">
      <c r="A877" s="55" t="s">
        <v>529</v>
      </c>
      <c r="B877" s="15" t="s">
        <v>343</v>
      </c>
      <c r="C877" s="15"/>
      <c r="D877" s="15"/>
      <c r="E877" s="15"/>
      <c r="F877" s="15">
        <v>2.9649999999999999</v>
      </c>
      <c r="G877" s="15">
        <v>0.7</v>
      </c>
      <c r="H877" s="15">
        <v>0.1787</v>
      </c>
      <c r="I877" s="15">
        <v>2.8</v>
      </c>
      <c r="J877" s="15">
        <v>0.45</v>
      </c>
      <c r="K877" s="15">
        <v>2.8</v>
      </c>
      <c r="L877" s="15">
        <v>1.35</v>
      </c>
      <c r="M877" s="15">
        <v>2.8</v>
      </c>
      <c r="N877" s="15">
        <v>0.45</v>
      </c>
      <c r="O877" s="15">
        <v>2.8</v>
      </c>
      <c r="P877" s="15">
        <v>1.35</v>
      </c>
      <c r="Q877" s="15">
        <v>2.8</v>
      </c>
      <c r="R877" s="15">
        <v>0</v>
      </c>
      <c r="S877" s="15">
        <v>2.633</v>
      </c>
      <c r="T877" s="15">
        <v>0.7</v>
      </c>
      <c r="U877" s="15">
        <f t="shared" ref="U877" si="673">H877</f>
        <v>0.1787</v>
      </c>
      <c r="V877" s="15">
        <f>AVERAGE(F877,I877,K877,M877,O877,Q877,S877)</f>
        <v>2.7997142857142854</v>
      </c>
      <c r="W877" s="15">
        <f t="shared" ref="W877" si="674">SUM(G877,J877,L877,N877,P877,R877,T877)</f>
        <v>5.0000000000000009</v>
      </c>
      <c r="X877" s="15">
        <f>$D$546</f>
        <v>0.15</v>
      </c>
      <c r="Y877" s="15">
        <f>+ROUND((F877*H877)+(K877*L877*$D$546)+(O877*P877*$D$546)+(S877*U877),2)</f>
        <v>2.13</v>
      </c>
      <c r="Z877" s="15">
        <f>ROUND((I877*J877*X877)+(M877*N877*X877)+(Q877*R877*X877),2)</f>
        <v>0.38</v>
      </c>
    </row>
    <row r="878" spans="1:26" x14ac:dyDescent="0.25">
      <c r="A878" s="55"/>
      <c r="B878" s="15" t="s">
        <v>344</v>
      </c>
      <c r="C878" s="15">
        <v>5</v>
      </c>
      <c r="D878" s="15">
        <v>0.2</v>
      </c>
      <c r="E878" s="15">
        <v>0.25</v>
      </c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>
        <f>+D878</f>
        <v>0.2</v>
      </c>
      <c r="W878" s="15">
        <f t="shared" ref="W878" si="675">+C878</f>
        <v>5</v>
      </c>
      <c r="X878" s="15">
        <f>+E878</f>
        <v>0.25</v>
      </c>
      <c r="Y878" s="15">
        <f>ROUND((V878*W878*X878),2)</f>
        <v>0.25</v>
      </c>
      <c r="Z878" s="15"/>
    </row>
    <row r="879" spans="1:26" x14ac:dyDescent="0.25">
      <c r="A879" s="55" t="s">
        <v>530</v>
      </c>
      <c r="B879" s="15" t="s">
        <v>345</v>
      </c>
      <c r="C879" s="15"/>
      <c r="D879" s="15"/>
      <c r="E879" s="15"/>
      <c r="F879" s="15">
        <v>2.9676</v>
      </c>
      <c r="G879" s="15">
        <v>0.7</v>
      </c>
      <c r="H879" s="15">
        <v>0.1787</v>
      </c>
      <c r="I879" s="15">
        <v>2.8</v>
      </c>
      <c r="J879" s="15">
        <v>0.45</v>
      </c>
      <c r="K879" s="15">
        <v>2.8</v>
      </c>
      <c r="L879" s="15">
        <v>1.35</v>
      </c>
      <c r="M879" s="15">
        <v>2.8</v>
      </c>
      <c r="N879" s="15">
        <v>0.45</v>
      </c>
      <c r="O879" s="15">
        <v>2.8</v>
      </c>
      <c r="P879" s="15">
        <v>1.35</v>
      </c>
      <c r="Q879" s="15">
        <v>2.8</v>
      </c>
      <c r="R879" s="15">
        <v>0</v>
      </c>
      <c r="S879" s="15">
        <v>2.61</v>
      </c>
      <c r="T879" s="15">
        <v>0.7</v>
      </c>
      <c r="U879" s="15">
        <f t="shared" ref="U879" si="676">H879</f>
        <v>0.1787</v>
      </c>
      <c r="V879" s="15">
        <f>AVERAGE(F879,I879,K879,M879,O879,Q879,S879)</f>
        <v>2.7968000000000002</v>
      </c>
      <c r="W879" s="15">
        <f t="shared" ref="W879" si="677">SUM(G879,J879,L879,N879,P879,R879,T879)</f>
        <v>5.0000000000000009</v>
      </c>
      <c r="X879" s="15">
        <f>$D$546</f>
        <v>0.15</v>
      </c>
      <c r="Y879" s="15">
        <f>+ROUND((F879*H879)+(K879*L879*$D$546)+(O879*P879*$D$546)+(S879*U879),2)</f>
        <v>2.13</v>
      </c>
      <c r="Z879" s="15">
        <f>ROUND((I879*J879*X879)+(M879*N879*X879)+(Q879*R879*X879),2)</f>
        <v>0.38</v>
      </c>
    </row>
    <row r="880" spans="1:26" x14ac:dyDescent="0.25">
      <c r="A880" s="55"/>
      <c r="B880" s="15" t="s">
        <v>346</v>
      </c>
      <c r="C880" s="15">
        <v>5</v>
      </c>
      <c r="D880" s="15">
        <v>0.2</v>
      </c>
      <c r="E880" s="15">
        <v>0.25</v>
      </c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>
        <f>+D880</f>
        <v>0.2</v>
      </c>
      <c r="W880" s="15">
        <f t="shared" ref="W880" si="678">+C880</f>
        <v>5</v>
      </c>
      <c r="X880" s="15">
        <f>+E880</f>
        <v>0.25</v>
      </c>
      <c r="Y880" s="15">
        <f>ROUND((V880*W880*X880),2)</f>
        <v>0.25</v>
      </c>
      <c r="Z880" s="15"/>
    </row>
    <row r="881" spans="1:26" x14ac:dyDescent="0.25">
      <c r="A881" s="55" t="s">
        <v>531</v>
      </c>
      <c r="B881" s="15" t="s">
        <v>347</v>
      </c>
      <c r="C881" s="15"/>
      <c r="D881" s="15"/>
      <c r="E881" s="15"/>
      <c r="F881" s="15">
        <v>2.96</v>
      </c>
      <c r="G881" s="15">
        <v>0.7</v>
      </c>
      <c r="H881" s="15">
        <v>0.1787</v>
      </c>
      <c r="I881" s="15">
        <v>2.8</v>
      </c>
      <c r="J881" s="15">
        <v>0.45</v>
      </c>
      <c r="K881" s="15">
        <v>2.8</v>
      </c>
      <c r="L881" s="15">
        <v>1.35</v>
      </c>
      <c r="M881" s="15">
        <v>2.8</v>
      </c>
      <c r="N881" s="15">
        <v>0.45</v>
      </c>
      <c r="O881" s="15">
        <v>2.8</v>
      </c>
      <c r="P881" s="15">
        <v>1.35</v>
      </c>
      <c r="Q881" s="15">
        <v>2.8</v>
      </c>
      <c r="R881" s="15">
        <v>0</v>
      </c>
      <c r="S881" s="15">
        <v>2.6320000000000001</v>
      </c>
      <c r="T881" s="15">
        <v>0.7</v>
      </c>
      <c r="U881" s="15">
        <f t="shared" ref="U881" si="679">H881</f>
        <v>0.1787</v>
      </c>
      <c r="V881" s="15">
        <f>AVERAGE(F881,I881,K881,M881,O881,Q881,S881)</f>
        <v>2.7988571428571434</v>
      </c>
      <c r="W881" s="15">
        <f t="shared" ref="W881" si="680">SUM(G881,J881,L881,N881,P881,R881,T881)</f>
        <v>5.0000000000000009</v>
      </c>
      <c r="X881" s="15">
        <f>$D$546</f>
        <v>0.15</v>
      </c>
      <c r="Y881" s="15">
        <f>+ROUND((F881*H881)+(K881*L881*$D$546)+(O881*P881*$D$546)+(S881*U881),2)</f>
        <v>2.13</v>
      </c>
      <c r="Z881" s="15">
        <f>ROUND((I881*J881*X881)+(M881*N881*X881)+(Q881*R881*X881),2)</f>
        <v>0.38</v>
      </c>
    </row>
    <row r="882" spans="1:26" x14ac:dyDescent="0.25">
      <c r="A882" s="55"/>
      <c r="B882" s="15" t="s">
        <v>348</v>
      </c>
      <c r="C882" s="15">
        <v>5</v>
      </c>
      <c r="D882" s="15">
        <v>0.2</v>
      </c>
      <c r="E882" s="15">
        <v>0.25</v>
      </c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>
        <f>+D882</f>
        <v>0.2</v>
      </c>
      <c r="W882" s="15">
        <f t="shared" ref="W882" si="681">+C882</f>
        <v>5</v>
      </c>
      <c r="X882" s="15">
        <f>+E882</f>
        <v>0.25</v>
      </c>
      <c r="Y882" s="15">
        <f>ROUND((V882*W882*X882),2)</f>
        <v>0.25</v>
      </c>
      <c r="Z882" s="15"/>
    </row>
    <row r="883" spans="1:26" x14ac:dyDescent="0.25">
      <c r="A883" s="55" t="s">
        <v>532</v>
      </c>
      <c r="B883" s="15" t="s">
        <v>349</v>
      </c>
      <c r="C883" s="15"/>
      <c r="D883" s="15"/>
      <c r="E883" s="15"/>
      <c r="F883" s="15">
        <v>2.899</v>
      </c>
      <c r="G883" s="15">
        <v>0.7</v>
      </c>
      <c r="H883" s="15">
        <v>0.1787</v>
      </c>
      <c r="I883" s="15">
        <v>2.8</v>
      </c>
      <c r="J883" s="15">
        <v>0.45</v>
      </c>
      <c r="K883" s="15">
        <v>2.8</v>
      </c>
      <c r="L883" s="15">
        <v>1.35</v>
      </c>
      <c r="M883" s="15">
        <v>2.8</v>
      </c>
      <c r="N883" s="15">
        <v>0.45</v>
      </c>
      <c r="O883" s="15">
        <v>2.8</v>
      </c>
      <c r="P883" s="15">
        <v>1.35</v>
      </c>
      <c r="Q883" s="15">
        <v>2.8</v>
      </c>
      <c r="R883" s="15">
        <v>0</v>
      </c>
      <c r="S883" s="15">
        <v>2.6859999999999999</v>
      </c>
      <c r="T883" s="15">
        <v>0.7</v>
      </c>
      <c r="U883" s="15">
        <f t="shared" ref="U883" si="682">H883</f>
        <v>0.1787</v>
      </c>
      <c r="V883" s="15">
        <f>AVERAGE(F883,I883,K883,M883,O883,Q883,S883)</f>
        <v>2.797857142857143</v>
      </c>
      <c r="W883" s="15">
        <f t="shared" ref="W883" si="683">SUM(G883,J883,L883,N883,P883,R883,T883)</f>
        <v>5.0000000000000009</v>
      </c>
      <c r="X883" s="15">
        <f>$D$546</f>
        <v>0.15</v>
      </c>
      <c r="Y883" s="15">
        <f>+ROUND((F883*H883)+(K883*L883*$D$546)+(O883*P883*$D$546)+(S883*U883),2)</f>
        <v>2.13</v>
      </c>
      <c r="Z883" s="15">
        <f>ROUND((I883*J883*X883)+(M883*N883*X883)+(Q883*R883*X883),2)</f>
        <v>0.38</v>
      </c>
    </row>
    <row r="884" spans="1:26" x14ac:dyDescent="0.25">
      <c r="A884" s="55"/>
      <c r="B884" s="15" t="s">
        <v>350</v>
      </c>
      <c r="C884" s="15">
        <v>5</v>
      </c>
      <c r="D884" s="15">
        <v>0.2</v>
      </c>
      <c r="E884" s="15">
        <v>0.25</v>
      </c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>
        <f>+D884</f>
        <v>0.2</v>
      </c>
      <c r="W884" s="15">
        <f t="shared" ref="W884" si="684">+C884</f>
        <v>5</v>
      </c>
      <c r="X884" s="15">
        <f>+E884</f>
        <v>0.25</v>
      </c>
      <c r="Y884" s="15">
        <f>ROUND((V884*W884*X884),2)</f>
        <v>0.25</v>
      </c>
      <c r="Z884" s="15"/>
    </row>
    <row r="885" spans="1:26" x14ac:dyDescent="0.25">
      <c r="A885" s="55" t="s">
        <v>533</v>
      </c>
      <c r="B885" s="15" t="s">
        <v>351</v>
      </c>
      <c r="C885" s="15"/>
      <c r="D885" s="15"/>
      <c r="E885" s="15"/>
      <c r="F885" s="15">
        <v>1.8</v>
      </c>
      <c r="G885" s="15">
        <v>0.7</v>
      </c>
      <c r="H885" s="15">
        <v>0.1787</v>
      </c>
      <c r="I885" s="15">
        <v>1.8</v>
      </c>
      <c r="J885" s="15">
        <v>0.45</v>
      </c>
      <c r="K885" s="15">
        <v>1.8</v>
      </c>
      <c r="L885" s="15">
        <v>1.35</v>
      </c>
      <c r="M885" s="15">
        <v>1.8</v>
      </c>
      <c r="N885" s="15">
        <v>0.45</v>
      </c>
      <c r="O885" s="15">
        <v>1.8</v>
      </c>
      <c r="P885" s="15">
        <v>1.35</v>
      </c>
      <c r="Q885" s="15">
        <v>1.8</v>
      </c>
      <c r="R885" s="15">
        <v>0</v>
      </c>
      <c r="S885" s="15">
        <v>1.8</v>
      </c>
      <c r="T885" s="15">
        <v>0.7</v>
      </c>
      <c r="U885" s="15">
        <f t="shared" ref="U885" si="685">H885</f>
        <v>0.1787</v>
      </c>
      <c r="V885" s="15">
        <f>AVERAGE(F885,I885,K885,M885,O885,Q885,S885)</f>
        <v>1.8000000000000003</v>
      </c>
      <c r="W885" s="15">
        <f t="shared" ref="W885" si="686">SUM(G885,J885,L885,N885,P885,R885,T885)</f>
        <v>5.0000000000000009</v>
      </c>
      <c r="X885" s="15">
        <f>$D$546</f>
        <v>0.15</v>
      </c>
      <c r="Y885" s="15">
        <f>+ROUND((F885*H885)+(K885*L885*$D$546)+(O885*P885*$D$546)+(S885*U885),2)</f>
        <v>1.37</v>
      </c>
      <c r="Z885" s="15">
        <f>ROUND((I885*J885*X885)+(M885*N885*X885)+(Q885*R885*X885),2)</f>
        <v>0.24</v>
      </c>
    </row>
    <row r="886" spans="1:26" x14ac:dyDescent="0.25">
      <c r="A886" s="55"/>
      <c r="B886" s="15" t="s">
        <v>352</v>
      </c>
      <c r="C886" s="15">
        <v>5</v>
      </c>
      <c r="D886" s="15">
        <v>0.2</v>
      </c>
      <c r="E886" s="15">
        <v>0.25</v>
      </c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>
        <f>+D886</f>
        <v>0.2</v>
      </c>
      <c r="W886" s="15">
        <f t="shared" ref="W886" si="687">+C886</f>
        <v>5</v>
      </c>
      <c r="X886" s="15">
        <f>+E886</f>
        <v>0.25</v>
      </c>
      <c r="Y886" s="15">
        <f>ROUND((V886*W886*X886),2)</f>
        <v>0.25</v>
      </c>
      <c r="Z886" s="15"/>
    </row>
    <row r="887" spans="1:26" x14ac:dyDescent="0.25">
      <c r="A887" s="15" t="s">
        <v>364</v>
      </c>
      <c r="B887" s="15" t="s">
        <v>365</v>
      </c>
      <c r="C887" s="15">
        <v>5</v>
      </c>
      <c r="D887" s="15">
        <v>2</v>
      </c>
      <c r="E887" s="15">
        <v>0.15</v>
      </c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56"/>
      <c r="T887" s="15"/>
      <c r="U887" s="15"/>
      <c r="V887" s="15">
        <f>+D887</f>
        <v>2</v>
      </c>
      <c r="W887" s="15">
        <f t="shared" ref="W887" si="688">SUM(G887,J887,L887,N887,P887,R887,T887)</f>
        <v>0</v>
      </c>
      <c r="X887" s="15">
        <f>+E887</f>
        <v>0.15</v>
      </c>
      <c r="Y887" s="15">
        <f>ROUND(V887*W887*X887,2)</f>
        <v>0</v>
      </c>
      <c r="Z887" s="15"/>
    </row>
    <row r="888" spans="1:26" ht="15.75" x14ac:dyDescent="0.25">
      <c r="A888" s="57" t="s">
        <v>354</v>
      </c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15"/>
      <c r="T888" s="57"/>
      <c r="U888" s="57"/>
      <c r="V888" s="57"/>
      <c r="W888" s="57"/>
      <c r="X888" s="57"/>
      <c r="Y888" s="58">
        <f>SUM(Y551:Y887)</f>
        <v>436.31999999999903</v>
      </c>
      <c r="Z888" s="58">
        <f>SUM(Z551:Z887)</f>
        <v>61.989999999999952</v>
      </c>
    </row>
    <row r="889" spans="1:26" x14ac:dyDescent="0.25">
      <c r="A889" s="59" t="s">
        <v>546</v>
      </c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60">
        <f>SUM(V551:V887)</f>
        <v>501.68907142857057</v>
      </c>
      <c r="Z889" s="60"/>
    </row>
    <row r="890" spans="1:26" x14ac:dyDescent="0.2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x14ac:dyDescent="0.2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60">
        <f>+SUM(V551:V887)</f>
        <v>501.68907142857057</v>
      </c>
      <c r="Y891" s="56"/>
      <c r="Z891" s="56"/>
    </row>
    <row r="892" spans="1:26" x14ac:dyDescent="0.2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</row>
    <row r="898" spans="1:26" ht="15.75" x14ac:dyDescent="0.25">
      <c r="X898" s="56"/>
      <c r="Y898" s="56"/>
      <c r="Z898" s="61"/>
    </row>
    <row r="901" spans="1:26" ht="15.75" x14ac:dyDescent="0.25">
      <c r="A901" s="62">
        <v>6</v>
      </c>
      <c r="B901" s="28" t="s">
        <v>547</v>
      </c>
      <c r="C901" s="28"/>
      <c r="D901" s="28"/>
      <c r="E901" s="28"/>
      <c r="F901" s="28"/>
      <c r="G901" s="28" t="s">
        <v>548</v>
      </c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x14ac:dyDescent="0.25">
      <c r="A902" s="64"/>
      <c r="B902" s="64"/>
      <c r="C902" s="64"/>
      <c r="D902" s="64"/>
      <c r="E902" s="64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1"/>
      <c r="T902" s="61"/>
      <c r="U902" s="61"/>
      <c r="V902" s="61"/>
      <c r="W902" s="61"/>
      <c r="X902" s="61"/>
      <c r="Y902" s="61"/>
      <c r="Z902" s="61"/>
    </row>
    <row r="903" spans="1:26" ht="15.75" x14ac:dyDescent="0.25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0"/>
      <c r="S903" s="61"/>
      <c r="T903" s="61"/>
      <c r="U903" s="61"/>
      <c r="V903" s="61"/>
      <c r="W903" s="61"/>
      <c r="X903" s="61"/>
      <c r="Y903" s="61"/>
      <c r="Z903" s="61"/>
    </row>
    <row r="904" spans="1:26" ht="15.75" x14ac:dyDescent="0.25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0"/>
      <c r="S904" s="61"/>
      <c r="T904" s="61"/>
      <c r="U904" s="61"/>
      <c r="V904" s="61"/>
      <c r="W904" s="61"/>
      <c r="X904" s="61"/>
      <c r="Y904" s="61"/>
      <c r="Z904" s="61"/>
    </row>
    <row r="905" spans="1:26" ht="15.75" x14ac:dyDescent="0.25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0"/>
      <c r="S905" s="61"/>
      <c r="T905" s="61"/>
      <c r="U905" s="61"/>
      <c r="V905" s="61"/>
      <c r="W905" s="61"/>
      <c r="X905" s="61"/>
      <c r="Y905" s="61"/>
      <c r="Z905" s="61"/>
    </row>
    <row r="906" spans="1:26" ht="15.75" x14ac:dyDescent="0.25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0"/>
      <c r="S906" s="61"/>
      <c r="T906" s="61"/>
      <c r="U906" s="61"/>
      <c r="V906" s="61"/>
      <c r="W906" s="61"/>
      <c r="X906" s="61"/>
      <c r="Y906" s="61"/>
      <c r="Z906" s="61"/>
    </row>
    <row r="907" spans="1:26" ht="15.75" x14ac:dyDescent="0.25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0"/>
      <c r="S907" s="61"/>
      <c r="T907" s="61"/>
      <c r="U907" s="61"/>
      <c r="V907" s="61"/>
      <c r="W907" s="61"/>
      <c r="X907" s="61"/>
      <c r="Y907" s="61"/>
      <c r="Z907" s="61"/>
    </row>
    <row r="908" spans="1:26" ht="15.75" x14ac:dyDescent="0.25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0"/>
      <c r="S908" s="61"/>
      <c r="T908" s="61"/>
      <c r="U908" s="61"/>
      <c r="V908" s="61"/>
      <c r="W908" s="61"/>
      <c r="X908" s="61"/>
      <c r="Y908" s="61"/>
      <c r="Z908" s="61"/>
    </row>
    <row r="909" spans="1:26" ht="15.75" x14ac:dyDescent="0.25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0"/>
      <c r="S909" s="61"/>
      <c r="T909" s="61"/>
      <c r="U909" s="61"/>
      <c r="V909" s="61"/>
      <c r="W909" s="61"/>
      <c r="X909" s="61"/>
      <c r="Y909" s="61"/>
      <c r="Z909" s="61"/>
    </row>
    <row r="910" spans="1:26" ht="15.75" x14ac:dyDescent="0.25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0"/>
      <c r="S910" s="61"/>
      <c r="T910" s="61"/>
      <c r="U910" s="61"/>
      <c r="V910" s="61"/>
      <c r="W910" s="61"/>
      <c r="X910" s="61"/>
      <c r="Y910" s="61"/>
      <c r="Z910" s="61"/>
    </row>
    <row r="911" spans="1:26" ht="15.75" x14ac:dyDescent="0.25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0"/>
      <c r="S911" s="61"/>
      <c r="T911" s="61"/>
      <c r="U911" s="61"/>
      <c r="V911" s="61"/>
      <c r="W911" s="61"/>
      <c r="X911" s="61"/>
      <c r="Y911" s="61"/>
      <c r="Z911" s="61"/>
    </row>
    <row r="912" spans="1:26" ht="15.75" x14ac:dyDescent="0.25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0"/>
      <c r="S912" s="61"/>
      <c r="T912" s="61"/>
      <c r="U912" s="61"/>
      <c r="V912" s="61"/>
      <c r="W912" s="61"/>
      <c r="X912" s="61"/>
      <c r="Y912" s="61"/>
      <c r="Z912" s="61"/>
    </row>
    <row r="913" spans="1:26" ht="15.75" x14ac:dyDescent="0.25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0"/>
      <c r="S913" s="61"/>
      <c r="T913" s="61"/>
      <c r="U913" s="61"/>
      <c r="V913" s="61"/>
      <c r="W913" s="61"/>
      <c r="X913" s="61"/>
      <c r="Y913" s="61"/>
      <c r="Z913" s="61"/>
    </row>
    <row r="914" spans="1:26" ht="15.75" x14ac:dyDescent="0.25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0"/>
      <c r="S914" s="61"/>
      <c r="T914" s="61"/>
      <c r="U914" s="61"/>
      <c r="V914" s="61"/>
      <c r="W914" s="61"/>
      <c r="X914" s="61"/>
      <c r="Y914" s="61"/>
      <c r="Z914" s="61"/>
    </row>
    <row r="915" spans="1:26" ht="15.75" x14ac:dyDescent="0.25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0"/>
      <c r="S915" s="61"/>
      <c r="T915" s="61"/>
      <c r="U915" s="61"/>
      <c r="V915" s="61"/>
      <c r="W915" s="61"/>
      <c r="X915" s="61"/>
      <c r="Y915" s="61"/>
      <c r="Z915" s="61"/>
    </row>
    <row r="916" spans="1:26" ht="15.75" x14ac:dyDescent="0.25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0"/>
      <c r="S916" s="61"/>
      <c r="T916" s="61"/>
      <c r="U916" s="61"/>
      <c r="V916" s="61"/>
      <c r="W916" s="61"/>
      <c r="X916" s="61"/>
      <c r="Y916" s="61"/>
      <c r="Z916" s="61"/>
    </row>
    <row r="917" spans="1:26" ht="15.75" x14ac:dyDescent="0.25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0"/>
      <c r="S917" s="61"/>
      <c r="T917" s="61"/>
      <c r="U917" s="61"/>
      <c r="V917" s="61"/>
      <c r="W917" s="61"/>
      <c r="X917" s="61"/>
      <c r="Y917" s="61"/>
      <c r="Z917" s="61"/>
    </row>
    <row r="918" spans="1:26" ht="15.75" x14ac:dyDescent="0.25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0"/>
      <c r="S918" s="61"/>
      <c r="T918" s="61"/>
      <c r="U918" s="61"/>
      <c r="V918" s="61"/>
      <c r="W918" s="61"/>
      <c r="X918" s="61"/>
      <c r="Y918" s="61"/>
      <c r="Z918" s="61"/>
    </row>
    <row r="919" spans="1:26" ht="15.75" x14ac:dyDescent="0.25">
      <c r="A919" s="66" t="s">
        <v>549</v>
      </c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0"/>
      <c r="S919" s="61"/>
      <c r="T919" s="61"/>
      <c r="U919" s="61"/>
      <c r="V919" s="61"/>
      <c r="W919" s="61"/>
      <c r="X919" s="61"/>
      <c r="Y919" s="61"/>
      <c r="Z919" s="61"/>
    </row>
    <row r="920" spans="1:26" ht="15.75" x14ac:dyDescent="0.25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0"/>
      <c r="S920" s="61"/>
      <c r="T920" s="61"/>
      <c r="U920" s="61"/>
      <c r="V920" s="61"/>
      <c r="W920" s="61"/>
      <c r="X920" s="61"/>
      <c r="Y920" s="61"/>
      <c r="Z920" s="61"/>
    </row>
    <row r="921" spans="1:26" ht="15.75" x14ac:dyDescent="0.25">
      <c r="A921" s="66" t="s">
        <v>550</v>
      </c>
      <c r="B921" s="65"/>
      <c r="C921" s="65"/>
      <c r="D921" s="61"/>
      <c r="E921" s="61"/>
      <c r="F921" s="65"/>
      <c r="G921" s="66" t="s">
        <v>551</v>
      </c>
      <c r="H921" s="65"/>
      <c r="I921" s="65"/>
      <c r="J921" s="65"/>
      <c r="K921" s="65"/>
      <c r="L921" s="65"/>
      <c r="M921" s="65"/>
      <c r="N921" s="65"/>
      <c r="O921" s="60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5.75" x14ac:dyDescent="0.25">
      <c r="A922" s="65" t="s">
        <v>552</v>
      </c>
      <c r="B922" s="65"/>
      <c r="C922" s="65"/>
      <c r="D922" s="67">
        <v>0.375</v>
      </c>
      <c r="E922" s="65" t="s">
        <v>553</v>
      </c>
      <c r="F922" s="65"/>
      <c r="G922" s="65" t="s">
        <v>554</v>
      </c>
      <c r="H922" s="65"/>
      <c r="I922" s="65"/>
      <c r="J922" s="67">
        <v>0.375</v>
      </c>
      <c r="K922" s="65" t="s">
        <v>553</v>
      </c>
      <c r="L922" s="65"/>
      <c r="M922" s="61"/>
      <c r="N922" s="61"/>
      <c r="O922" s="60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5.75" x14ac:dyDescent="0.25">
      <c r="A923" s="65" t="s">
        <v>555</v>
      </c>
      <c r="B923" s="65"/>
      <c r="C923" s="65"/>
      <c r="D923" s="68">
        <f>PI()*POWER(D922*0.0254/2,2)*7800</f>
        <v>0.55579476613506773</v>
      </c>
      <c r="E923" s="65" t="s">
        <v>556</v>
      </c>
      <c r="F923" s="65"/>
      <c r="G923" s="65" t="s">
        <v>557</v>
      </c>
      <c r="H923" s="65"/>
      <c r="I923" s="65"/>
      <c r="J923" s="68">
        <f>PI()*POWER(J922*0.0254/2,2)*7800</f>
        <v>0.55579476613506773</v>
      </c>
      <c r="K923" s="65" t="s">
        <v>556</v>
      </c>
      <c r="L923" s="65"/>
      <c r="M923" s="61"/>
      <c r="N923" s="61"/>
      <c r="O923" s="60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5.75" x14ac:dyDescent="0.25">
      <c r="A924" s="65" t="s">
        <v>558</v>
      </c>
      <c r="B924" s="65"/>
      <c r="C924" s="65"/>
      <c r="D924" s="68">
        <v>5</v>
      </c>
      <c r="E924" s="65" t="s">
        <v>559</v>
      </c>
      <c r="F924" s="65"/>
      <c r="G924" s="65" t="s">
        <v>560</v>
      </c>
      <c r="H924" s="65"/>
      <c r="I924" s="65"/>
      <c r="J924" s="68">
        <v>4</v>
      </c>
      <c r="K924" s="65" t="s">
        <v>559</v>
      </c>
      <c r="L924" s="65"/>
      <c r="M924" s="61"/>
      <c r="N924" s="61"/>
      <c r="O924" s="60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5.75" x14ac:dyDescent="0.25">
      <c r="A925" s="65" t="s">
        <v>561</v>
      </c>
      <c r="B925" s="65"/>
      <c r="C925" s="65"/>
      <c r="D925" s="68">
        <v>0.54</v>
      </c>
      <c r="E925" s="65" t="s">
        <v>357</v>
      </c>
      <c r="F925" s="65"/>
      <c r="G925" s="65"/>
      <c r="H925" s="65"/>
      <c r="I925" s="65"/>
      <c r="J925" s="65"/>
      <c r="K925" s="65"/>
      <c r="L925" s="65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5.75" x14ac:dyDescent="0.25">
      <c r="A926" s="65"/>
      <c r="B926" s="65"/>
      <c r="C926" s="65"/>
      <c r="D926" s="65"/>
      <c r="E926" s="65"/>
      <c r="F926" s="65"/>
      <c r="G926" s="61"/>
      <c r="H926" s="61"/>
      <c r="I926" s="65"/>
      <c r="J926" s="65"/>
      <c r="K926" s="65"/>
      <c r="L926" s="65"/>
      <c r="M926" s="65"/>
      <c r="N926" s="65"/>
      <c r="O926" s="65"/>
      <c r="P926" s="65"/>
      <c r="Q926" s="65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5.75" x14ac:dyDescent="0.25">
      <c r="A927" s="66" t="s">
        <v>562</v>
      </c>
      <c r="B927" s="65"/>
      <c r="C927" s="65"/>
      <c r="D927" s="61"/>
      <c r="E927" s="61"/>
      <c r="F927" s="65"/>
      <c r="G927" s="61"/>
      <c r="H927" s="61"/>
      <c r="I927" s="65"/>
      <c r="J927" s="65"/>
      <c r="K927" s="65"/>
      <c r="L927" s="65"/>
      <c r="M927" s="65"/>
      <c r="N927" s="65"/>
      <c r="O927" s="65"/>
      <c r="P927" s="65"/>
      <c r="Q927" s="65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5.75" x14ac:dyDescent="0.25">
      <c r="A928" s="65" t="s">
        <v>563</v>
      </c>
      <c r="B928" s="65"/>
      <c r="C928" s="65"/>
      <c r="D928" s="67">
        <v>0.375</v>
      </c>
      <c r="E928" s="65" t="s">
        <v>553</v>
      </c>
      <c r="F928" s="65"/>
      <c r="G928" s="61"/>
      <c r="H928" s="61"/>
      <c r="I928" s="65"/>
      <c r="J928" s="65"/>
      <c r="K928" s="65"/>
      <c r="L928" s="65"/>
      <c r="M928" s="65"/>
      <c r="N928" s="65"/>
      <c r="O928" s="65"/>
      <c r="P928" s="65"/>
      <c r="Q928" s="65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5.75" x14ac:dyDescent="0.25">
      <c r="A929" s="65" t="s">
        <v>564</v>
      </c>
      <c r="B929" s="65"/>
      <c r="C929" s="65"/>
      <c r="D929" s="68">
        <f>PI()*POWER(D928*0.0254/2,2)*7800</f>
        <v>0.55579476613506773</v>
      </c>
      <c r="E929" s="65" t="s">
        <v>556</v>
      </c>
      <c r="F929" s="65"/>
      <c r="G929" s="61"/>
      <c r="H929" s="61"/>
      <c r="I929" s="65"/>
      <c r="J929" s="65"/>
      <c r="K929" s="65"/>
      <c r="L929" s="65"/>
      <c r="M929" s="65"/>
      <c r="N929" s="65"/>
      <c r="O929" s="65"/>
      <c r="P929" s="65"/>
      <c r="Q929" s="65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5.75" x14ac:dyDescent="0.25">
      <c r="A930" s="65" t="s">
        <v>565</v>
      </c>
      <c r="B930" s="65"/>
      <c r="C930" s="65"/>
      <c r="D930" s="68">
        <v>0.2</v>
      </c>
      <c r="E930" s="65" t="s">
        <v>357</v>
      </c>
      <c r="F930" s="65"/>
      <c r="G930" s="61"/>
      <c r="H930" s="61"/>
      <c r="I930" s="65"/>
      <c r="J930" s="65"/>
      <c r="K930" s="65"/>
      <c r="L930" s="65"/>
      <c r="M930" s="65"/>
      <c r="N930" s="65"/>
      <c r="O930" s="65"/>
      <c r="P930" s="65"/>
      <c r="Q930" s="65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5.75" x14ac:dyDescent="0.25">
      <c r="A931" s="65" t="s">
        <v>566</v>
      </c>
      <c r="B931" s="65"/>
      <c r="C931" s="65"/>
      <c r="D931" s="68">
        <v>0.54</v>
      </c>
      <c r="E931" s="65" t="s">
        <v>357</v>
      </c>
      <c r="F931" s="65"/>
      <c r="G931" s="61"/>
      <c r="H931" s="61"/>
      <c r="I931" s="65"/>
      <c r="J931" s="65"/>
      <c r="K931" s="65"/>
      <c r="L931" s="65"/>
      <c r="M931" s="65"/>
      <c r="N931" s="65"/>
      <c r="O931" s="65"/>
      <c r="P931" s="65"/>
      <c r="Q931" s="65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5.75" x14ac:dyDescent="0.25">
      <c r="A932" s="64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5.75" x14ac:dyDescent="0.25">
      <c r="A933" s="64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5.75" x14ac:dyDescent="0.25">
      <c r="A934" s="64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thickBot="1" x14ac:dyDescent="0.3">
      <c r="A935" s="64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5.75" x14ac:dyDescent="0.25">
      <c r="A936" s="69" t="s">
        <v>10</v>
      </c>
      <c r="B936" s="70"/>
      <c r="C936" s="70" t="s">
        <v>12</v>
      </c>
      <c r="D936" s="70"/>
      <c r="E936" s="70"/>
      <c r="F936" s="70" t="s">
        <v>539</v>
      </c>
      <c r="G936" s="70"/>
      <c r="H936" s="70"/>
      <c r="I936" s="70" t="s">
        <v>539</v>
      </c>
      <c r="J936" s="70"/>
      <c r="K936" s="70"/>
      <c r="L936" s="70" t="s">
        <v>12</v>
      </c>
      <c r="M936" s="70"/>
      <c r="N936" s="70"/>
      <c r="O936" s="70" t="s">
        <v>11</v>
      </c>
      <c r="P936" s="70"/>
      <c r="Q936" s="7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60.75" thickBot="1" x14ac:dyDescent="0.3">
      <c r="A937" s="72"/>
      <c r="B937" s="73"/>
      <c r="C937" s="74" t="s">
        <v>567</v>
      </c>
      <c r="D937" s="74" t="s">
        <v>568</v>
      </c>
      <c r="E937" s="74" t="s">
        <v>569</v>
      </c>
      <c r="F937" s="74" t="s">
        <v>567</v>
      </c>
      <c r="G937" s="74" t="s">
        <v>568</v>
      </c>
      <c r="H937" s="74" t="s">
        <v>569</v>
      </c>
      <c r="I937" s="74" t="s">
        <v>567</v>
      </c>
      <c r="J937" s="74" t="s">
        <v>568</v>
      </c>
      <c r="K937" s="74" t="s">
        <v>569</v>
      </c>
      <c r="L937" s="74" t="s">
        <v>567</v>
      </c>
      <c r="M937" s="74" t="s">
        <v>568</v>
      </c>
      <c r="N937" s="74" t="s">
        <v>569</v>
      </c>
      <c r="O937" s="74" t="s">
        <v>567</v>
      </c>
      <c r="P937" s="74" t="s">
        <v>568</v>
      </c>
      <c r="Q937" s="75" t="s">
        <v>569</v>
      </c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5.75" x14ac:dyDescent="0.25">
      <c r="A938" s="76" t="s">
        <v>364</v>
      </c>
      <c r="B938" s="77" t="s">
        <v>365</v>
      </c>
      <c r="C938" s="78"/>
      <c r="D938" s="79"/>
      <c r="E938" s="80"/>
      <c r="F938" s="78">
        <v>1.5</v>
      </c>
      <c r="G938" s="79">
        <v>13</v>
      </c>
      <c r="H938" s="81">
        <f>+ROUND(F938*G938,2)</f>
        <v>19.5</v>
      </c>
      <c r="I938" s="78">
        <v>1.5</v>
      </c>
      <c r="J938" s="79">
        <v>13</v>
      </c>
      <c r="K938" s="81">
        <f>+ROUND(I938*J938,2)</f>
        <v>19.5</v>
      </c>
      <c r="L938" s="78"/>
      <c r="M938" s="79"/>
      <c r="N938" s="80"/>
      <c r="O938" s="78"/>
      <c r="P938" s="79"/>
      <c r="Q938" s="80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5.75" x14ac:dyDescent="0.25">
      <c r="A939" s="82"/>
      <c r="B939" s="83" t="s">
        <v>18</v>
      </c>
      <c r="C939" s="84"/>
      <c r="D939" s="15"/>
      <c r="E939" s="81"/>
      <c r="F939" s="84"/>
      <c r="G939" s="15"/>
      <c r="H939" s="81"/>
      <c r="I939" s="84"/>
      <c r="J939" s="15"/>
      <c r="K939" s="81"/>
      <c r="L939" s="84"/>
      <c r="M939" s="15"/>
      <c r="N939" s="81"/>
      <c r="O939" s="84">
        <f>+W552</f>
        <v>5</v>
      </c>
      <c r="P939" s="15">
        <v>4</v>
      </c>
      <c r="Q939" s="81">
        <f>+ROUND(O939*P939,2)</f>
        <v>20</v>
      </c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5.75" x14ac:dyDescent="0.25">
      <c r="A940" s="85" t="s">
        <v>366</v>
      </c>
      <c r="B940" s="83" t="s">
        <v>19</v>
      </c>
      <c r="C940" s="84">
        <f>F553</f>
        <v>2.8</v>
      </c>
      <c r="D940" s="15">
        <v>5</v>
      </c>
      <c r="E940" s="81">
        <f>+ROUND(C940*D940,2)</f>
        <v>14</v>
      </c>
      <c r="F940" s="84">
        <f>K553</f>
        <v>2.8</v>
      </c>
      <c r="G940" s="15">
        <v>5</v>
      </c>
      <c r="H940" s="81">
        <f>+ROUND(F940*G940,2)</f>
        <v>14</v>
      </c>
      <c r="I940" s="84">
        <f>O553</f>
        <v>2.8</v>
      </c>
      <c r="J940" s="15">
        <v>5</v>
      </c>
      <c r="K940" s="81">
        <f>+ROUND(I940*J940,2)</f>
        <v>14</v>
      </c>
      <c r="L940" s="84">
        <f>S553</f>
        <v>2.8</v>
      </c>
      <c r="M940" s="15">
        <v>5</v>
      </c>
      <c r="N940" s="81">
        <f>+ROUND(L940*M940,2)</f>
        <v>14</v>
      </c>
      <c r="O940" s="84"/>
      <c r="P940" s="15"/>
      <c r="Q940" s="8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5.75" x14ac:dyDescent="0.25">
      <c r="A941" s="82"/>
      <c r="B941" s="83" t="s">
        <v>20</v>
      </c>
      <c r="C941" s="84"/>
      <c r="D941" s="15"/>
      <c r="E941" s="81"/>
      <c r="F941" s="84"/>
      <c r="G941" s="15"/>
      <c r="H941" s="81"/>
      <c r="I941" s="84"/>
      <c r="J941" s="15"/>
      <c r="K941" s="81"/>
      <c r="L941" s="84"/>
      <c r="M941" s="15"/>
      <c r="N941" s="81"/>
      <c r="O941" s="84">
        <f>+W554</f>
        <v>5</v>
      </c>
      <c r="P941" s="15">
        <v>4</v>
      </c>
      <c r="Q941" s="81">
        <f>+ROUND(O941*P941,2)</f>
        <v>20</v>
      </c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5.75" x14ac:dyDescent="0.25">
      <c r="A942" s="85" t="s">
        <v>367</v>
      </c>
      <c r="B942" s="83" t="s">
        <v>21</v>
      </c>
      <c r="C942" s="84">
        <f>F555</f>
        <v>2.8</v>
      </c>
      <c r="D942" s="15">
        <v>5</v>
      </c>
      <c r="E942" s="81">
        <f>+ROUND(C942*D942,2)</f>
        <v>14</v>
      </c>
      <c r="F942" s="84">
        <f>K555</f>
        <v>2.8</v>
      </c>
      <c r="G942" s="15">
        <f>+G940</f>
        <v>5</v>
      </c>
      <c r="H942" s="81">
        <f>+ROUND(F942*G942,2)</f>
        <v>14</v>
      </c>
      <c r="I942" s="84">
        <f>O555</f>
        <v>2.8</v>
      </c>
      <c r="J942" s="15">
        <f>+J940</f>
        <v>5</v>
      </c>
      <c r="K942" s="81">
        <f>+ROUND(I942*J942,2)</f>
        <v>14</v>
      </c>
      <c r="L942" s="84">
        <f>S555</f>
        <v>2.8</v>
      </c>
      <c r="M942" s="15">
        <v>5</v>
      </c>
      <c r="N942" s="81">
        <f>+ROUND(L942*M942,2)</f>
        <v>14</v>
      </c>
      <c r="O942" s="84"/>
      <c r="P942" s="15"/>
      <c r="Q942" s="8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5.75" x14ac:dyDescent="0.25">
      <c r="A943" s="82"/>
      <c r="B943" s="83" t="s">
        <v>22</v>
      </c>
      <c r="C943" s="84"/>
      <c r="D943" s="15"/>
      <c r="E943" s="81"/>
      <c r="F943" s="84"/>
      <c r="G943" s="15"/>
      <c r="H943" s="81"/>
      <c r="I943" s="84"/>
      <c r="J943" s="15"/>
      <c r="K943" s="81"/>
      <c r="L943" s="84"/>
      <c r="M943" s="15"/>
      <c r="N943" s="81"/>
      <c r="O943" s="84">
        <f>+W556</f>
        <v>5</v>
      </c>
      <c r="P943" s="15">
        <v>4</v>
      </c>
      <c r="Q943" s="81">
        <f>+ROUND(O943*P943,2)</f>
        <v>20</v>
      </c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5.75" x14ac:dyDescent="0.25">
      <c r="A944" s="85" t="s">
        <v>368</v>
      </c>
      <c r="B944" s="83" t="s">
        <v>23</v>
      </c>
      <c r="C944" s="84">
        <f>F557</f>
        <v>2.8</v>
      </c>
      <c r="D944" s="15">
        <v>5</v>
      </c>
      <c r="E944" s="81">
        <f>+ROUND(C944*D944,2)</f>
        <v>14</v>
      </c>
      <c r="F944" s="84">
        <f>K557</f>
        <v>2.8</v>
      </c>
      <c r="G944" s="15">
        <f>+G942</f>
        <v>5</v>
      </c>
      <c r="H944" s="81">
        <f>+ROUND(F944*G944,2)</f>
        <v>14</v>
      </c>
      <c r="I944" s="84">
        <f>O557</f>
        <v>2.8</v>
      </c>
      <c r="J944" s="15">
        <f>+J942</f>
        <v>5</v>
      </c>
      <c r="K944" s="81">
        <f>+ROUND(I944*J944,2)</f>
        <v>14</v>
      </c>
      <c r="L944" s="84">
        <f>S557</f>
        <v>2.8</v>
      </c>
      <c r="M944" s="15">
        <v>5</v>
      </c>
      <c r="N944" s="81">
        <f>+ROUND(L944*M944,2)</f>
        <v>14</v>
      </c>
      <c r="O944" s="84"/>
      <c r="P944" s="15"/>
      <c r="Q944" s="8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5.75" x14ac:dyDescent="0.25">
      <c r="A945" s="82"/>
      <c r="B945" s="83" t="s">
        <v>24</v>
      </c>
      <c r="C945" s="84"/>
      <c r="D945" s="15"/>
      <c r="E945" s="81"/>
      <c r="F945" s="84"/>
      <c r="G945" s="15"/>
      <c r="H945" s="81"/>
      <c r="I945" s="84"/>
      <c r="J945" s="15"/>
      <c r="K945" s="81"/>
      <c r="L945" s="84"/>
      <c r="M945" s="15"/>
      <c r="N945" s="81"/>
      <c r="O945" s="84">
        <f>+W558</f>
        <v>5</v>
      </c>
      <c r="P945" s="15">
        <v>4</v>
      </c>
      <c r="Q945" s="81">
        <f>+ROUND(O945*P945,2)</f>
        <v>20</v>
      </c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5.75" x14ac:dyDescent="0.25">
      <c r="A946" s="85" t="s">
        <v>369</v>
      </c>
      <c r="B946" s="83" t="s">
        <v>25</v>
      </c>
      <c r="C946" s="84">
        <f>F559</f>
        <v>2.8</v>
      </c>
      <c r="D946" s="15">
        <v>5</v>
      </c>
      <c r="E946" s="81">
        <f>+ROUND(C946*D946,2)</f>
        <v>14</v>
      </c>
      <c r="F946" s="84">
        <f>K559</f>
        <v>2.8</v>
      </c>
      <c r="G946" s="15">
        <f>+G944</f>
        <v>5</v>
      </c>
      <c r="H946" s="81">
        <f>+ROUND(F946*G946,2)</f>
        <v>14</v>
      </c>
      <c r="I946" s="84">
        <f>O559</f>
        <v>2.8</v>
      </c>
      <c r="J946" s="15">
        <f>+J944</f>
        <v>5</v>
      </c>
      <c r="K946" s="81">
        <f>+ROUND(I946*J946,2)</f>
        <v>14</v>
      </c>
      <c r="L946" s="84">
        <f>S559</f>
        <v>2.8</v>
      </c>
      <c r="M946" s="15">
        <v>5</v>
      </c>
      <c r="N946" s="81">
        <f>+ROUND(L946*M946,2)</f>
        <v>14</v>
      </c>
      <c r="O946" s="84"/>
      <c r="P946" s="15"/>
      <c r="Q946" s="8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5.75" x14ac:dyDescent="0.25">
      <c r="A947" s="82"/>
      <c r="B947" s="83" t="s">
        <v>26</v>
      </c>
      <c r="C947" s="84"/>
      <c r="D947" s="15"/>
      <c r="E947" s="81"/>
      <c r="F947" s="84"/>
      <c r="G947" s="15"/>
      <c r="H947" s="81"/>
      <c r="I947" s="84"/>
      <c r="J947" s="15"/>
      <c r="K947" s="81"/>
      <c r="L947" s="84"/>
      <c r="M947" s="15"/>
      <c r="N947" s="81"/>
      <c r="O947" s="84">
        <f>+W560</f>
        <v>5</v>
      </c>
      <c r="P947" s="15">
        <v>4</v>
      </c>
      <c r="Q947" s="81">
        <f>+ROUND(O947*P947,2)</f>
        <v>20</v>
      </c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5.75" x14ac:dyDescent="0.25">
      <c r="A948" s="85" t="s">
        <v>370</v>
      </c>
      <c r="B948" s="83" t="s">
        <v>27</v>
      </c>
      <c r="C948" s="84">
        <f>F561</f>
        <v>2.6160000000000001</v>
      </c>
      <c r="D948" s="15">
        <v>5</v>
      </c>
      <c r="E948" s="81">
        <f>+ROUND(C948*D948,2)</f>
        <v>13.08</v>
      </c>
      <c r="F948" s="84">
        <f>K561</f>
        <v>2.8</v>
      </c>
      <c r="G948" s="15">
        <f>+G946</f>
        <v>5</v>
      </c>
      <c r="H948" s="81">
        <f>+ROUND(F948*G948,2)</f>
        <v>14</v>
      </c>
      <c r="I948" s="84">
        <f>O561</f>
        <v>2.8</v>
      </c>
      <c r="J948" s="15">
        <f>+J946</f>
        <v>5</v>
      </c>
      <c r="K948" s="81">
        <f>+ROUND(I948*J948,2)</f>
        <v>14</v>
      </c>
      <c r="L948" s="84">
        <f>S561</f>
        <v>3.0059999999999998</v>
      </c>
      <c r="M948" s="15">
        <v>5</v>
      </c>
      <c r="N948" s="81">
        <f>+ROUND(L948*M948,2)</f>
        <v>15.03</v>
      </c>
      <c r="O948" s="84"/>
      <c r="P948" s="15"/>
      <c r="Q948" s="8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5.75" x14ac:dyDescent="0.25">
      <c r="A949" s="82"/>
      <c r="B949" s="83" t="s">
        <v>28</v>
      </c>
      <c r="C949" s="84"/>
      <c r="D949" s="15"/>
      <c r="E949" s="81"/>
      <c r="F949" s="84"/>
      <c r="G949" s="15"/>
      <c r="H949" s="81"/>
      <c r="I949" s="84"/>
      <c r="J949" s="15"/>
      <c r="K949" s="81"/>
      <c r="L949" s="84"/>
      <c r="M949" s="15"/>
      <c r="N949" s="81"/>
      <c r="O949" s="84">
        <f>+W562</f>
        <v>5</v>
      </c>
      <c r="P949" s="15">
        <v>4</v>
      </c>
      <c r="Q949" s="81">
        <f>+ROUND(O949*P949,2)</f>
        <v>20</v>
      </c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5.75" x14ac:dyDescent="0.25">
      <c r="A950" s="85" t="s">
        <v>371</v>
      </c>
      <c r="B950" s="83" t="s">
        <v>29</v>
      </c>
      <c r="C950" s="84">
        <f>F563</f>
        <v>2.8683999999999998</v>
      </c>
      <c r="D950" s="15">
        <v>5</v>
      </c>
      <c r="E950" s="81">
        <f>+ROUND(C950*D950,2)</f>
        <v>14.34</v>
      </c>
      <c r="F950" s="84">
        <f>K563</f>
        <v>2.8</v>
      </c>
      <c r="G950" s="15">
        <f>+G948</f>
        <v>5</v>
      </c>
      <c r="H950" s="81">
        <f>+ROUND(F950*G950,2)</f>
        <v>14</v>
      </c>
      <c r="I950" s="84">
        <f>O563</f>
        <v>2.8</v>
      </c>
      <c r="J950" s="15">
        <f>+J948</f>
        <v>5</v>
      </c>
      <c r="K950" s="81">
        <f>+ROUND(I950*J950,2)</f>
        <v>14</v>
      </c>
      <c r="L950" s="84">
        <f>S563</f>
        <v>2.6869999999999998</v>
      </c>
      <c r="M950" s="15">
        <v>5</v>
      </c>
      <c r="N950" s="81">
        <f>+ROUND(L950*M950,2)</f>
        <v>13.44</v>
      </c>
      <c r="O950" s="84"/>
      <c r="P950" s="15"/>
      <c r="Q950" s="8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5.75" x14ac:dyDescent="0.25">
      <c r="A951" s="82"/>
      <c r="B951" s="83" t="s">
        <v>30</v>
      </c>
      <c r="C951" s="84"/>
      <c r="D951" s="15"/>
      <c r="E951" s="81"/>
      <c r="F951" s="84"/>
      <c r="G951" s="15"/>
      <c r="H951" s="81"/>
      <c r="I951" s="84"/>
      <c r="J951" s="15"/>
      <c r="K951" s="81"/>
      <c r="L951" s="84"/>
      <c r="M951" s="15"/>
      <c r="N951" s="81"/>
      <c r="O951" s="84">
        <f>+W564</f>
        <v>5</v>
      </c>
      <c r="P951" s="15">
        <v>4</v>
      </c>
      <c r="Q951" s="81">
        <f>+ROUND(O951*P951,2)</f>
        <v>20</v>
      </c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5.75" x14ac:dyDescent="0.25">
      <c r="A952" s="85" t="s">
        <v>372</v>
      </c>
      <c r="B952" s="83" t="s">
        <v>31</v>
      </c>
      <c r="C952" s="84">
        <f>F565</f>
        <v>3.11</v>
      </c>
      <c r="D952" s="15">
        <v>5</v>
      </c>
      <c r="E952" s="81">
        <f>+ROUND(C952*D952,2)</f>
        <v>15.55</v>
      </c>
      <c r="F952" s="84">
        <f>K565</f>
        <v>2.8</v>
      </c>
      <c r="G952" s="15">
        <f>+G950</f>
        <v>5</v>
      </c>
      <c r="H952" s="81">
        <f>+ROUND(F952*G952,2)</f>
        <v>14</v>
      </c>
      <c r="I952" s="84">
        <f>O565</f>
        <v>2.8</v>
      </c>
      <c r="J952" s="15">
        <f>+J950</f>
        <v>5</v>
      </c>
      <c r="K952" s="81">
        <f>+ROUND(I952*J952,2)</f>
        <v>14</v>
      </c>
      <c r="L952" s="84">
        <f>S565</f>
        <v>2.379</v>
      </c>
      <c r="M952" s="15">
        <v>6</v>
      </c>
      <c r="N952" s="81">
        <f>+ROUND(L952*M952,2)</f>
        <v>14.27</v>
      </c>
      <c r="O952" s="84"/>
      <c r="P952" s="15"/>
      <c r="Q952" s="8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5.75" x14ac:dyDescent="0.25">
      <c r="A953" s="82"/>
      <c r="B953" s="83" t="s">
        <v>32</v>
      </c>
      <c r="C953" s="84"/>
      <c r="D953" s="15"/>
      <c r="E953" s="81"/>
      <c r="F953" s="84"/>
      <c r="G953" s="15"/>
      <c r="H953" s="81"/>
      <c r="I953" s="84"/>
      <c r="J953" s="15"/>
      <c r="K953" s="81"/>
      <c r="L953" s="84"/>
      <c r="M953" s="15"/>
      <c r="N953" s="81"/>
      <c r="O953" s="84">
        <f>+W566</f>
        <v>5</v>
      </c>
      <c r="P953" s="15">
        <v>4</v>
      </c>
      <c r="Q953" s="81">
        <f>+ROUND(O953*P953,2)</f>
        <v>20</v>
      </c>
      <c r="R953" s="86"/>
      <c r="S953" s="61"/>
      <c r="T953" s="61"/>
      <c r="U953" s="61"/>
      <c r="V953" s="61"/>
      <c r="W953" s="61"/>
      <c r="X953" s="61"/>
      <c r="Y953" s="61"/>
      <c r="Z953" s="61"/>
    </row>
    <row r="954" spans="1:26" ht="15.75" x14ac:dyDescent="0.25">
      <c r="A954" s="85" t="s">
        <v>373</v>
      </c>
      <c r="B954" s="83" t="s">
        <v>33</v>
      </c>
      <c r="C954" s="84">
        <f>F567</f>
        <v>3.11</v>
      </c>
      <c r="D954" s="15">
        <v>5</v>
      </c>
      <c r="E954" s="81">
        <f>+ROUND(C954*D954,2)</f>
        <v>15.55</v>
      </c>
      <c r="F954" s="84">
        <f>K567</f>
        <v>2.8</v>
      </c>
      <c r="G954" s="15">
        <f>+G952</f>
        <v>5</v>
      </c>
      <c r="H954" s="81">
        <f>+ROUND(F954*G954,2)</f>
        <v>14</v>
      </c>
      <c r="I954" s="84">
        <f>O567</f>
        <v>2.8</v>
      </c>
      <c r="J954" s="15">
        <f>+J952</f>
        <v>5</v>
      </c>
      <c r="K954" s="81">
        <f>+ROUND(I954*J954,2)</f>
        <v>14</v>
      </c>
      <c r="L954" s="84">
        <f>S567</f>
        <v>2.3980000000000001</v>
      </c>
      <c r="M954" s="15">
        <v>5</v>
      </c>
      <c r="N954" s="81">
        <f>+ROUND(L954*M954,2)</f>
        <v>11.99</v>
      </c>
      <c r="O954" s="84"/>
      <c r="P954" s="15"/>
      <c r="Q954" s="8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5.75" x14ac:dyDescent="0.25">
      <c r="A955" s="82"/>
      <c r="B955" s="83" t="s">
        <v>34</v>
      </c>
      <c r="C955" s="84"/>
      <c r="D955" s="15"/>
      <c r="E955" s="81"/>
      <c r="F955" s="84"/>
      <c r="G955" s="15"/>
      <c r="H955" s="81"/>
      <c r="I955" s="84"/>
      <c r="J955" s="15"/>
      <c r="K955" s="81"/>
      <c r="L955" s="84"/>
      <c r="M955" s="15"/>
      <c r="N955" s="81"/>
      <c r="O955" s="84">
        <f>+W568</f>
        <v>5</v>
      </c>
      <c r="P955" s="15">
        <v>4</v>
      </c>
      <c r="Q955" s="81">
        <f>+ROUND(O955*P955,2)</f>
        <v>20</v>
      </c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5.75" x14ac:dyDescent="0.25">
      <c r="A956" s="85" t="s">
        <v>374</v>
      </c>
      <c r="B956" s="83" t="s">
        <v>35</v>
      </c>
      <c r="C956" s="84">
        <f>F569</f>
        <v>2.83</v>
      </c>
      <c r="D956" s="15">
        <v>5</v>
      </c>
      <c r="E956" s="81">
        <f>+ROUND(C956*D956,2)</f>
        <v>14.15</v>
      </c>
      <c r="F956" s="84">
        <f>K569</f>
        <v>2.8</v>
      </c>
      <c r="G956" s="15">
        <f>+G954</f>
        <v>5</v>
      </c>
      <c r="H956" s="81">
        <f>+ROUND(F956*G956,2)</f>
        <v>14</v>
      </c>
      <c r="I956" s="84">
        <f>O569</f>
        <v>2.8</v>
      </c>
      <c r="J956" s="15">
        <f>+J954</f>
        <v>5</v>
      </c>
      <c r="K956" s="81">
        <f>+ROUND(I956*J956,2)</f>
        <v>14</v>
      </c>
      <c r="L956" s="84">
        <f>S569</f>
        <v>2.7919999999999998</v>
      </c>
      <c r="M956" s="15">
        <v>5</v>
      </c>
      <c r="N956" s="81">
        <f>+ROUND(L956*M956,2)</f>
        <v>13.96</v>
      </c>
      <c r="O956" s="84"/>
      <c r="P956" s="15"/>
      <c r="Q956" s="8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5.75" x14ac:dyDescent="0.25">
      <c r="A957" s="82"/>
      <c r="B957" s="83" t="s">
        <v>36</v>
      </c>
      <c r="C957" s="84"/>
      <c r="D957" s="15"/>
      <c r="E957" s="81"/>
      <c r="F957" s="84"/>
      <c r="G957" s="15"/>
      <c r="H957" s="81"/>
      <c r="I957" s="84"/>
      <c r="J957" s="15"/>
      <c r="K957" s="81"/>
      <c r="L957" s="84"/>
      <c r="M957" s="15"/>
      <c r="N957" s="81"/>
      <c r="O957" s="84">
        <f>+W570</f>
        <v>5</v>
      </c>
      <c r="P957" s="15">
        <v>4</v>
      </c>
      <c r="Q957" s="81">
        <f>+ROUND(O957*P957,2)</f>
        <v>20</v>
      </c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5.75" x14ac:dyDescent="0.25">
      <c r="A958" s="85" t="s">
        <v>375</v>
      </c>
      <c r="B958" s="83" t="s">
        <v>37</v>
      </c>
      <c r="C958" s="84">
        <f>F571</f>
        <v>2.823</v>
      </c>
      <c r="D958" s="15">
        <v>5</v>
      </c>
      <c r="E958" s="81">
        <f>+ROUND(C958*D958,2)</f>
        <v>14.12</v>
      </c>
      <c r="F958" s="84">
        <f>K571</f>
        <v>2.8</v>
      </c>
      <c r="G958" s="15">
        <f>+G956</f>
        <v>5</v>
      </c>
      <c r="H958" s="81">
        <f>+ROUND(F958*G958,2)</f>
        <v>14</v>
      </c>
      <c r="I958" s="84">
        <f>O571</f>
        <v>2.8</v>
      </c>
      <c r="J958" s="15">
        <f>+J956</f>
        <v>5</v>
      </c>
      <c r="K958" s="81">
        <f>+ROUND(I958*J958,2)</f>
        <v>14</v>
      </c>
      <c r="L958" s="84">
        <f>S571</f>
        <v>2.831</v>
      </c>
      <c r="M958" s="15">
        <v>5</v>
      </c>
      <c r="N958" s="81">
        <f>+ROUND(L958*M958,2)</f>
        <v>14.16</v>
      </c>
      <c r="O958" s="84"/>
      <c r="P958" s="15"/>
      <c r="Q958" s="8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5.75" x14ac:dyDescent="0.25">
      <c r="A959" s="82"/>
      <c r="B959" s="83" t="s">
        <v>38</v>
      </c>
      <c r="C959" s="84"/>
      <c r="D959" s="15"/>
      <c r="E959" s="81"/>
      <c r="F959" s="84"/>
      <c r="G959" s="15"/>
      <c r="H959" s="81"/>
      <c r="I959" s="84"/>
      <c r="J959" s="15"/>
      <c r="K959" s="81"/>
      <c r="L959" s="84"/>
      <c r="M959" s="15"/>
      <c r="N959" s="81"/>
      <c r="O959" s="84">
        <f>+W572</f>
        <v>5</v>
      </c>
      <c r="P959" s="15">
        <v>4</v>
      </c>
      <c r="Q959" s="81">
        <f>+ROUND(O959*P959,2)</f>
        <v>20</v>
      </c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5.75" x14ac:dyDescent="0.25">
      <c r="A960" s="85" t="s">
        <v>376</v>
      </c>
      <c r="B960" s="83" t="s">
        <v>39</v>
      </c>
      <c r="C960" s="84">
        <f>F573</f>
        <v>2.8</v>
      </c>
      <c r="D960" s="15">
        <v>5</v>
      </c>
      <c r="E960" s="81">
        <f>+ROUND(C960*D960,2)</f>
        <v>14</v>
      </c>
      <c r="F960" s="84">
        <f>K573</f>
        <v>2.8</v>
      </c>
      <c r="G960" s="15">
        <f>+G958</f>
        <v>5</v>
      </c>
      <c r="H960" s="81">
        <f>+ROUND(F960*G960,2)</f>
        <v>14</v>
      </c>
      <c r="I960" s="84">
        <f>O573</f>
        <v>2.8</v>
      </c>
      <c r="J960" s="15">
        <f>+J958</f>
        <v>5</v>
      </c>
      <c r="K960" s="81">
        <f>+ROUND(I960*J960,2)</f>
        <v>14</v>
      </c>
      <c r="L960" s="84">
        <f>S573</f>
        <v>2.75</v>
      </c>
      <c r="M960" s="15">
        <v>5</v>
      </c>
      <c r="N960" s="81">
        <f>+ROUND(L960*M960,2)</f>
        <v>13.75</v>
      </c>
      <c r="O960" s="84"/>
      <c r="P960" s="15"/>
      <c r="Q960" s="8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5.75" x14ac:dyDescent="0.25">
      <c r="A961" s="82"/>
      <c r="B961" s="83" t="s">
        <v>40</v>
      </c>
      <c r="C961" s="84"/>
      <c r="D961" s="15"/>
      <c r="E961" s="81"/>
      <c r="F961" s="84"/>
      <c r="G961" s="15"/>
      <c r="H961" s="81"/>
      <c r="I961" s="84"/>
      <c r="J961" s="15"/>
      <c r="K961" s="81"/>
      <c r="L961" s="84"/>
      <c r="M961" s="15"/>
      <c r="N961" s="81"/>
      <c r="O961" s="84">
        <f>+W574</f>
        <v>5</v>
      </c>
      <c r="P961" s="15">
        <v>4</v>
      </c>
      <c r="Q961" s="81">
        <f>+ROUND(O961*P961,2)</f>
        <v>20</v>
      </c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5.75" x14ac:dyDescent="0.25">
      <c r="A962" s="85" t="s">
        <v>377</v>
      </c>
      <c r="B962" s="83" t="s">
        <v>41</v>
      </c>
      <c r="C962" s="84">
        <f>F575</f>
        <v>2.8</v>
      </c>
      <c r="D962" s="15">
        <v>5</v>
      </c>
      <c r="E962" s="81">
        <f>+ROUND(C962*D962,2)</f>
        <v>14</v>
      </c>
      <c r="F962" s="84">
        <f>K575</f>
        <v>2.8</v>
      </c>
      <c r="G962" s="15">
        <f>+G960</f>
        <v>5</v>
      </c>
      <c r="H962" s="81">
        <f>+ROUND(F962*G962,2)</f>
        <v>14</v>
      </c>
      <c r="I962" s="84">
        <f>O575</f>
        <v>2.8</v>
      </c>
      <c r="J962" s="15">
        <f>+J960</f>
        <v>5</v>
      </c>
      <c r="K962" s="81">
        <f>+ROUND(I962*J962,2)</f>
        <v>14</v>
      </c>
      <c r="L962" s="84">
        <f>S575</f>
        <v>2.8</v>
      </c>
      <c r="M962" s="15">
        <v>5</v>
      </c>
      <c r="N962" s="81">
        <f>+ROUND(L962*M962,2)</f>
        <v>14</v>
      </c>
      <c r="O962" s="84"/>
      <c r="P962" s="15"/>
      <c r="Q962" s="8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5.75" x14ac:dyDescent="0.25">
      <c r="A963" s="82"/>
      <c r="B963" s="83" t="s">
        <v>42</v>
      </c>
      <c r="C963" s="84"/>
      <c r="D963" s="15"/>
      <c r="E963" s="81"/>
      <c r="F963" s="84"/>
      <c r="G963" s="15"/>
      <c r="H963" s="81"/>
      <c r="I963" s="84"/>
      <c r="J963" s="15"/>
      <c r="K963" s="81"/>
      <c r="L963" s="84"/>
      <c r="M963" s="15"/>
      <c r="N963" s="81"/>
      <c r="O963" s="84">
        <f>+W576</f>
        <v>5</v>
      </c>
      <c r="P963" s="15">
        <v>4</v>
      </c>
      <c r="Q963" s="81">
        <f>+ROUND(O963*P963,2)</f>
        <v>20</v>
      </c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5.75" x14ac:dyDescent="0.25">
      <c r="A964" s="85" t="s">
        <v>378</v>
      </c>
      <c r="B964" s="83" t="s">
        <v>43</v>
      </c>
      <c r="C964" s="84">
        <f>F577</f>
        <v>2.8</v>
      </c>
      <c r="D964" s="15">
        <v>5</v>
      </c>
      <c r="E964" s="81">
        <f>+ROUND(C964*D964,2)</f>
        <v>14</v>
      </c>
      <c r="F964" s="84">
        <f>K577</f>
        <v>2.8</v>
      </c>
      <c r="G964" s="15">
        <f>+G962</f>
        <v>5</v>
      </c>
      <c r="H964" s="81">
        <f>+ROUND(F964*G964,2)</f>
        <v>14</v>
      </c>
      <c r="I964" s="84">
        <f>O577</f>
        <v>2.8</v>
      </c>
      <c r="J964" s="15">
        <f>+J962</f>
        <v>5</v>
      </c>
      <c r="K964" s="81">
        <f>+ROUND(I964*J964,2)</f>
        <v>14</v>
      </c>
      <c r="L964" s="84">
        <f>S577</f>
        <v>2.8540000000000001</v>
      </c>
      <c r="M964" s="15">
        <v>5</v>
      </c>
      <c r="N964" s="81">
        <f>+ROUND(L964*M964,2)</f>
        <v>14.27</v>
      </c>
      <c r="O964" s="84"/>
      <c r="P964" s="15"/>
      <c r="Q964" s="8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5.75" x14ac:dyDescent="0.25">
      <c r="A965" s="82"/>
      <c r="B965" s="83" t="s">
        <v>44</v>
      </c>
      <c r="C965" s="84"/>
      <c r="D965" s="15"/>
      <c r="E965" s="81"/>
      <c r="F965" s="84"/>
      <c r="G965" s="15"/>
      <c r="H965" s="81"/>
      <c r="I965" s="84"/>
      <c r="J965" s="15"/>
      <c r="K965" s="81"/>
      <c r="L965" s="84"/>
      <c r="M965" s="15"/>
      <c r="N965" s="81"/>
      <c r="O965" s="84">
        <f>+W578</f>
        <v>5</v>
      </c>
      <c r="P965" s="15">
        <v>4</v>
      </c>
      <c r="Q965" s="81">
        <f>+ROUND(O965*P965,2)</f>
        <v>20</v>
      </c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5.75" x14ac:dyDescent="0.25">
      <c r="A966" s="85" t="s">
        <v>379</v>
      </c>
      <c r="B966" s="83" t="s">
        <v>45</v>
      </c>
      <c r="C966" s="84">
        <f>F579</f>
        <v>2.8</v>
      </c>
      <c r="D966" s="15">
        <v>5</v>
      </c>
      <c r="E966" s="81">
        <f>+ROUND(C966*D966,2)</f>
        <v>14</v>
      </c>
      <c r="F966" s="84">
        <f>K579</f>
        <v>2.8</v>
      </c>
      <c r="G966" s="15">
        <f>+G964</f>
        <v>5</v>
      </c>
      <c r="H966" s="81">
        <f>+ROUND(F966*G966,2)</f>
        <v>14</v>
      </c>
      <c r="I966" s="84">
        <f>O579</f>
        <v>2.8</v>
      </c>
      <c r="J966" s="15">
        <f>+J964</f>
        <v>5</v>
      </c>
      <c r="K966" s="81">
        <f>+ROUND(I966*J966,2)</f>
        <v>14</v>
      </c>
      <c r="L966" s="84">
        <f>S579</f>
        <v>2.8</v>
      </c>
      <c r="M966" s="15">
        <v>5</v>
      </c>
      <c r="N966" s="81">
        <f>+ROUND(L966*M966,2)</f>
        <v>14</v>
      </c>
      <c r="O966" s="84"/>
      <c r="P966" s="15"/>
      <c r="Q966" s="8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5.75" x14ac:dyDescent="0.25">
      <c r="A967" s="82"/>
      <c r="B967" s="83" t="s">
        <v>46</v>
      </c>
      <c r="C967" s="84"/>
      <c r="D967" s="15"/>
      <c r="E967" s="81"/>
      <c r="F967" s="84"/>
      <c r="G967" s="15"/>
      <c r="H967" s="81"/>
      <c r="I967" s="84"/>
      <c r="J967" s="15"/>
      <c r="K967" s="81"/>
      <c r="L967" s="84"/>
      <c r="M967" s="15"/>
      <c r="N967" s="81"/>
      <c r="O967" s="84">
        <f>+W580</f>
        <v>5</v>
      </c>
      <c r="P967" s="15">
        <v>4</v>
      </c>
      <c r="Q967" s="81">
        <f>+ROUND(O967*P967,2)</f>
        <v>20</v>
      </c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5.75" x14ac:dyDescent="0.25">
      <c r="A968" s="85" t="s">
        <v>380</v>
      </c>
      <c r="B968" s="83" t="s">
        <v>47</v>
      </c>
      <c r="C968" s="84">
        <f>F581</f>
        <v>2.8</v>
      </c>
      <c r="D968" s="15">
        <v>5</v>
      </c>
      <c r="E968" s="81">
        <f>+ROUND(C968*D968,2)</f>
        <v>14</v>
      </c>
      <c r="F968" s="84">
        <f>K581</f>
        <v>2.8</v>
      </c>
      <c r="G968" s="15">
        <f>+G966</f>
        <v>5</v>
      </c>
      <c r="H968" s="81">
        <f>+ROUND(F968*G968,2)</f>
        <v>14</v>
      </c>
      <c r="I968" s="84">
        <f>O581</f>
        <v>2.8</v>
      </c>
      <c r="J968" s="15">
        <f>+J966</f>
        <v>5</v>
      </c>
      <c r="K968" s="81">
        <f>+ROUND(I968*J968,2)</f>
        <v>14</v>
      </c>
      <c r="L968" s="84">
        <f>S581</f>
        <v>2.8</v>
      </c>
      <c r="M968" s="15">
        <v>5</v>
      </c>
      <c r="N968" s="81">
        <f>+ROUND(L968*M968,2)</f>
        <v>14</v>
      </c>
      <c r="O968" s="84"/>
      <c r="P968" s="15"/>
      <c r="Q968" s="8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5.75" x14ac:dyDescent="0.25">
      <c r="A969" s="82"/>
      <c r="B969" s="83" t="s">
        <v>48</v>
      </c>
      <c r="C969" s="84"/>
      <c r="D969" s="15"/>
      <c r="E969" s="81"/>
      <c r="F969" s="84"/>
      <c r="G969" s="15"/>
      <c r="H969" s="81"/>
      <c r="I969" s="84"/>
      <c r="J969" s="15"/>
      <c r="K969" s="81"/>
      <c r="L969" s="84"/>
      <c r="M969" s="15"/>
      <c r="N969" s="81"/>
      <c r="O969" s="84">
        <f>+W582</f>
        <v>5</v>
      </c>
      <c r="P969" s="15">
        <v>4</v>
      </c>
      <c r="Q969" s="81">
        <f>+ROUND(O969*P969,2)</f>
        <v>20</v>
      </c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5.75" x14ac:dyDescent="0.25">
      <c r="A970" s="85" t="s">
        <v>381</v>
      </c>
      <c r="B970" s="83" t="s">
        <v>49</v>
      </c>
      <c r="C970" s="84">
        <f>F583</f>
        <v>2.8</v>
      </c>
      <c r="D970" s="15">
        <v>5</v>
      </c>
      <c r="E970" s="81">
        <f>+ROUND(C970*D970,2)</f>
        <v>14</v>
      </c>
      <c r="F970" s="84">
        <f>K583</f>
        <v>2.8</v>
      </c>
      <c r="G970" s="15">
        <f>+G968</f>
        <v>5</v>
      </c>
      <c r="H970" s="81">
        <f>+ROUND(F970*G970,2)</f>
        <v>14</v>
      </c>
      <c r="I970" s="84">
        <f>O583</f>
        <v>2.8</v>
      </c>
      <c r="J970" s="15">
        <f>+J968</f>
        <v>5</v>
      </c>
      <c r="K970" s="81">
        <f>+ROUND(I970*J970,2)</f>
        <v>14</v>
      </c>
      <c r="L970" s="84">
        <f>S583</f>
        <v>2.8</v>
      </c>
      <c r="M970" s="15">
        <v>5</v>
      </c>
      <c r="N970" s="81">
        <f>+ROUND(L970*M970,2)</f>
        <v>14</v>
      </c>
      <c r="O970" s="84"/>
      <c r="P970" s="15"/>
      <c r="Q970" s="8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5.75" x14ac:dyDescent="0.25">
      <c r="A971" s="82"/>
      <c r="B971" s="83" t="s">
        <v>50</v>
      </c>
      <c r="C971" s="84"/>
      <c r="D971" s="15"/>
      <c r="E971" s="81"/>
      <c r="F971" s="84"/>
      <c r="G971" s="15"/>
      <c r="H971" s="81"/>
      <c r="I971" s="84"/>
      <c r="J971" s="15"/>
      <c r="K971" s="81"/>
      <c r="L971" s="84"/>
      <c r="M971" s="15"/>
      <c r="N971" s="81"/>
      <c r="O971" s="84">
        <f>+W584</f>
        <v>5</v>
      </c>
      <c r="P971" s="15">
        <v>4</v>
      </c>
      <c r="Q971" s="81">
        <f>+ROUND(O971*P971,2)</f>
        <v>20</v>
      </c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5.75" x14ac:dyDescent="0.25">
      <c r="A972" s="85" t="s">
        <v>382</v>
      </c>
      <c r="B972" s="83" t="s">
        <v>51</v>
      </c>
      <c r="C972" s="84">
        <f>F585</f>
        <v>2.8</v>
      </c>
      <c r="D972" s="15">
        <v>6</v>
      </c>
      <c r="E972" s="81">
        <f>+ROUND(C972*D972,2)</f>
        <v>16.8</v>
      </c>
      <c r="F972" s="84">
        <f>K585</f>
        <v>2.8</v>
      </c>
      <c r="G972" s="15">
        <f>+G970</f>
        <v>5</v>
      </c>
      <c r="H972" s="81">
        <f>+ROUND(F972*G972,2)</f>
        <v>14</v>
      </c>
      <c r="I972" s="84">
        <f>O585</f>
        <v>2.8</v>
      </c>
      <c r="J972" s="15">
        <f>+J970</f>
        <v>5</v>
      </c>
      <c r="K972" s="81">
        <f>+ROUND(I972*J972,2)</f>
        <v>14</v>
      </c>
      <c r="L972" s="84">
        <f>S585</f>
        <v>2.8</v>
      </c>
      <c r="M972" s="15">
        <v>5</v>
      </c>
      <c r="N972" s="81">
        <f>+ROUND(L972*M972,2)</f>
        <v>14</v>
      </c>
      <c r="O972" s="84"/>
      <c r="P972" s="15"/>
      <c r="Q972" s="8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5.75" x14ac:dyDescent="0.25">
      <c r="A973" s="82"/>
      <c r="B973" s="83" t="s">
        <v>52</v>
      </c>
      <c r="C973" s="84"/>
      <c r="D973" s="15"/>
      <c r="E973" s="81"/>
      <c r="F973" s="84"/>
      <c r="G973" s="15"/>
      <c r="H973" s="81"/>
      <c r="I973" s="84"/>
      <c r="J973" s="15"/>
      <c r="K973" s="81"/>
      <c r="L973" s="84"/>
      <c r="M973" s="15"/>
      <c r="N973" s="81"/>
      <c r="O973" s="84">
        <f>+W586</f>
        <v>5</v>
      </c>
      <c r="P973" s="15">
        <v>4</v>
      </c>
      <c r="Q973" s="81">
        <f>+ROUND(O973*P973,2)</f>
        <v>20</v>
      </c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5.75" x14ac:dyDescent="0.25">
      <c r="A974" s="85" t="s">
        <v>383</v>
      </c>
      <c r="B974" s="83" t="s">
        <v>53</v>
      </c>
      <c r="C974" s="84">
        <f>F587</f>
        <v>2.8</v>
      </c>
      <c r="D974" s="15">
        <v>5</v>
      </c>
      <c r="E974" s="81">
        <f>+ROUND(C974*D974,2)</f>
        <v>14</v>
      </c>
      <c r="F974" s="84">
        <f>K587</f>
        <v>2.8</v>
      </c>
      <c r="G974" s="15">
        <f>+G972</f>
        <v>5</v>
      </c>
      <c r="H974" s="81">
        <f>+ROUND(F974*G974,2)</f>
        <v>14</v>
      </c>
      <c r="I974" s="84">
        <f>O587</f>
        <v>2.8</v>
      </c>
      <c r="J974" s="15">
        <f>+J972</f>
        <v>5</v>
      </c>
      <c r="K974" s="81">
        <f>+ROUND(I974*J974,2)</f>
        <v>14</v>
      </c>
      <c r="L974" s="84">
        <f>S587</f>
        <v>2.8</v>
      </c>
      <c r="M974" s="15">
        <v>5</v>
      </c>
      <c r="N974" s="81">
        <f>+ROUND(L974*M974,2)</f>
        <v>14</v>
      </c>
      <c r="O974" s="84"/>
      <c r="P974" s="15"/>
      <c r="Q974" s="8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5.75" x14ac:dyDescent="0.25">
      <c r="A975" s="82"/>
      <c r="B975" s="83" t="s">
        <v>54</v>
      </c>
      <c r="C975" s="84"/>
      <c r="D975" s="15"/>
      <c r="E975" s="81"/>
      <c r="F975" s="84"/>
      <c r="G975" s="15"/>
      <c r="H975" s="81"/>
      <c r="I975" s="84"/>
      <c r="J975" s="15"/>
      <c r="K975" s="81"/>
      <c r="L975" s="84"/>
      <c r="M975" s="15"/>
      <c r="N975" s="81"/>
      <c r="O975" s="84">
        <f>+W588</f>
        <v>5</v>
      </c>
      <c r="P975" s="15">
        <v>4</v>
      </c>
      <c r="Q975" s="81">
        <f>+ROUND(O975*P975,2)</f>
        <v>20</v>
      </c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5.75" x14ac:dyDescent="0.25">
      <c r="A976" s="85" t="s">
        <v>384</v>
      </c>
      <c r="B976" s="83" t="s">
        <v>55</v>
      </c>
      <c r="C976" s="84">
        <f>F589</f>
        <v>2.8</v>
      </c>
      <c r="D976" s="15">
        <v>5</v>
      </c>
      <c r="E976" s="81">
        <f>+ROUND(C976*D976,2)</f>
        <v>14</v>
      </c>
      <c r="F976" s="84">
        <f>K589</f>
        <v>2.8</v>
      </c>
      <c r="G976" s="15">
        <f>+G974</f>
        <v>5</v>
      </c>
      <c r="H976" s="81">
        <f>+ROUND(F976*G976,2)</f>
        <v>14</v>
      </c>
      <c r="I976" s="84">
        <f>O589</f>
        <v>2.8</v>
      </c>
      <c r="J976" s="15">
        <f>+J974</f>
        <v>5</v>
      </c>
      <c r="K976" s="81">
        <f>+ROUND(I976*J976,2)</f>
        <v>14</v>
      </c>
      <c r="L976" s="84">
        <f>S589</f>
        <v>2.8</v>
      </c>
      <c r="M976" s="15">
        <v>5</v>
      </c>
      <c r="N976" s="81">
        <f>+ROUND(L976*M976,2)</f>
        <v>14</v>
      </c>
      <c r="O976" s="84"/>
      <c r="P976" s="15"/>
      <c r="Q976" s="8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5.75" x14ac:dyDescent="0.25">
      <c r="A977" s="82"/>
      <c r="B977" s="83" t="s">
        <v>56</v>
      </c>
      <c r="C977" s="84"/>
      <c r="D977" s="15"/>
      <c r="E977" s="81"/>
      <c r="F977" s="84"/>
      <c r="G977" s="15"/>
      <c r="H977" s="81"/>
      <c r="I977" s="84"/>
      <c r="J977" s="15"/>
      <c r="K977" s="81"/>
      <c r="L977" s="84"/>
      <c r="M977" s="15"/>
      <c r="N977" s="81"/>
      <c r="O977" s="84">
        <f>+W590</f>
        <v>5</v>
      </c>
      <c r="P977" s="15">
        <v>4</v>
      </c>
      <c r="Q977" s="81">
        <f>+ROUND(O977*P977,2)</f>
        <v>20</v>
      </c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5.75" x14ac:dyDescent="0.25">
      <c r="A978" s="85" t="s">
        <v>385</v>
      </c>
      <c r="B978" s="83" t="s">
        <v>57</v>
      </c>
      <c r="C978" s="84">
        <f>F591</f>
        <v>2.8</v>
      </c>
      <c r="D978" s="15">
        <v>5</v>
      </c>
      <c r="E978" s="81">
        <f>+ROUND(C978*D978,2)</f>
        <v>14</v>
      </c>
      <c r="F978" s="84">
        <f>K591</f>
        <v>2.8</v>
      </c>
      <c r="G978" s="15">
        <f>+G976</f>
        <v>5</v>
      </c>
      <c r="H978" s="81">
        <f>+ROUND(F978*G978,2)</f>
        <v>14</v>
      </c>
      <c r="I978" s="84">
        <f>O591</f>
        <v>2.8</v>
      </c>
      <c r="J978" s="15">
        <f>+J976</f>
        <v>5</v>
      </c>
      <c r="K978" s="81">
        <f>+ROUND(I978*J978,2)</f>
        <v>14</v>
      </c>
      <c r="L978" s="84">
        <f>S591</f>
        <v>2.8</v>
      </c>
      <c r="M978" s="15">
        <v>5</v>
      </c>
      <c r="N978" s="81">
        <f>+ROUND(L978*M978,2)</f>
        <v>14</v>
      </c>
      <c r="O978" s="84"/>
      <c r="P978" s="15"/>
      <c r="Q978" s="8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5.75" x14ac:dyDescent="0.25">
      <c r="A979" s="82"/>
      <c r="B979" s="83" t="s">
        <v>58</v>
      </c>
      <c r="C979" s="84"/>
      <c r="D979" s="15"/>
      <c r="E979" s="81"/>
      <c r="F979" s="84"/>
      <c r="G979" s="15"/>
      <c r="H979" s="81"/>
      <c r="I979" s="84"/>
      <c r="J979" s="15"/>
      <c r="K979" s="81"/>
      <c r="L979" s="84"/>
      <c r="M979" s="15"/>
      <c r="N979" s="81"/>
      <c r="O979" s="84">
        <f>+W592</f>
        <v>5</v>
      </c>
      <c r="P979" s="15">
        <v>4</v>
      </c>
      <c r="Q979" s="81">
        <f>+ROUND(O979*P979,2)</f>
        <v>20</v>
      </c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5.75" x14ac:dyDescent="0.25">
      <c r="A980" s="85" t="s">
        <v>386</v>
      </c>
      <c r="B980" s="83" t="s">
        <v>59</v>
      </c>
      <c r="C980" s="84">
        <f>F593</f>
        <v>2.8</v>
      </c>
      <c r="D980" s="15">
        <v>5</v>
      </c>
      <c r="E980" s="81">
        <f>+ROUND(C980*D980,2)</f>
        <v>14</v>
      </c>
      <c r="F980" s="84">
        <f>K593</f>
        <v>2.8</v>
      </c>
      <c r="G980" s="15">
        <f>+G978</f>
        <v>5</v>
      </c>
      <c r="H980" s="81">
        <f>+ROUND(F980*G980,2)</f>
        <v>14</v>
      </c>
      <c r="I980" s="84">
        <f>O593</f>
        <v>2.8</v>
      </c>
      <c r="J980" s="15">
        <f>+J978</f>
        <v>5</v>
      </c>
      <c r="K980" s="81">
        <f>+ROUND(I980*J980,2)</f>
        <v>14</v>
      </c>
      <c r="L980" s="84">
        <f>S593</f>
        <v>2.8</v>
      </c>
      <c r="M980" s="15">
        <v>5</v>
      </c>
      <c r="N980" s="81">
        <f>+ROUND(L980*M980,2)</f>
        <v>14</v>
      </c>
      <c r="O980" s="84"/>
      <c r="P980" s="15"/>
      <c r="Q980" s="8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5.75" x14ac:dyDescent="0.25">
      <c r="A981" s="82"/>
      <c r="B981" s="83" t="s">
        <v>60</v>
      </c>
      <c r="C981" s="84"/>
      <c r="D981" s="15"/>
      <c r="E981" s="81"/>
      <c r="F981" s="84"/>
      <c r="G981" s="15"/>
      <c r="H981" s="81"/>
      <c r="I981" s="84"/>
      <c r="J981" s="15"/>
      <c r="K981" s="81"/>
      <c r="L981" s="84"/>
      <c r="M981" s="15"/>
      <c r="N981" s="81"/>
      <c r="O981" s="84">
        <f>+W594</f>
        <v>5</v>
      </c>
      <c r="P981" s="15">
        <v>4</v>
      </c>
      <c r="Q981" s="81">
        <f>+ROUND(O981*P981,2)</f>
        <v>20</v>
      </c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5.75" x14ac:dyDescent="0.25">
      <c r="A982" s="85" t="s">
        <v>387</v>
      </c>
      <c r="B982" s="83" t="s">
        <v>61</v>
      </c>
      <c r="C982" s="84">
        <f>F595</f>
        <v>2.8</v>
      </c>
      <c r="D982" s="15">
        <v>5</v>
      </c>
      <c r="E982" s="81">
        <f>+ROUND(C982*D982,2)</f>
        <v>14</v>
      </c>
      <c r="F982" s="84">
        <f>K595</f>
        <v>2.8</v>
      </c>
      <c r="G982" s="15">
        <f>+G980</f>
        <v>5</v>
      </c>
      <c r="H982" s="81">
        <f>+ROUND(F982*G982,2)</f>
        <v>14</v>
      </c>
      <c r="I982" s="84">
        <f>O595</f>
        <v>2.8</v>
      </c>
      <c r="J982" s="15">
        <f>+J980</f>
        <v>5</v>
      </c>
      <c r="K982" s="81">
        <f>+ROUND(I982*J982,2)</f>
        <v>14</v>
      </c>
      <c r="L982" s="84">
        <f>S595</f>
        <v>2.8</v>
      </c>
      <c r="M982" s="15">
        <v>5</v>
      </c>
      <c r="N982" s="81">
        <f>+ROUND(L982*M982,2)</f>
        <v>14</v>
      </c>
      <c r="O982" s="84"/>
      <c r="P982" s="15"/>
      <c r="Q982" s="8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5.75" x14ac:dyDescent="0.25">
      <c r="A983" s="82"/>
      <c r="B983" s="83" t="s">
        <v>62</v>
      </c>
      <c r="C983" s="84"/>
      <c r="D983" s="15"/>
      <c r="E983" s="81"/>
      <c r="F983" s="84"/>
      <c r="G983" s="15"/>
      <c r="H983" s="81"/>
      <c r="I983" s="84"/>
      <c r="J983" s="15"/>
      <c r="K983" s="81"/>
      <c r="L983" s="84"/>
      <c r="M983" s="15"/>
      <c r="N983" s="81"/>
      <c r="O983" s="84">
        <f>+W596</f>
        <v>5</v>
      </c>
      <c r="P983" s="15">
        <v>4</v>
      </c>
      <c r="Q983" s="81">
        <f>+ROUND(O983*P983,2)</f>
        <v>20</v>
      </c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5.75" x14ac:dyDescent="0.25">
      <c r="A984" s="85" t="s">
        <v>388</v>
      </c>
      <c r="B984" s="83" t="s">
        <v>63</v>
      </c>
      <c r="C984" s="84">
        <f>F597</f>
        <v>2.8</v>
      </c>
      <c r="D984" s="15">
        <v>5</v>
      </c>
      <c r="E984" s="81">
        <f>+ROUND(C984*D984,2)</f>
        <v>14</v>
      </c>
      <c r="F984" s="84">
        <f>K597</f>
        <v>2.8</v>
      </c>
      <c r="G984" s="15">
        <f>+G982</f>
        <v>5</v>
      </c>
      <c r="H984" s="81">
        <f>+ROUND(F984*G984,2)</f>
        <v>14</v>
      </c>
      <c r="I984" s="84">
        <f>O597</f>
        <v>2.8</v>
      </c>
      <c r="J984" s="15">
        <f>+J982</f>
        <v>5</v>
      </c>
      <c r="K984" s="81">
        <f>+ROUND(I984*J984,2)</f>
        <v>14</v>
      </c>
      <c r="L984" s="84">
        <f>S597</f>
        <v>2.8</v>
      </c>
      <c r="M984" s="15">
        <v>5</v>
      </c>
      <c r="N984" s="81">
        <f>+ROUND(L984*M984,2)</f>
        <v>14</v>
      </c>
      <c r="O984" s="84"/>
      <c r="P984" s="15"/>
      <c r="Q984" s="8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5.75" x14ac:dyDescent="0.25">
      <c r="A985" s="82"/>
      <c r="B985" s="83" t="s">
        <v>64</v>
      </c>
      <c r="C985" s="84"/>
      <c r="D985" s="15"/>
      <c r="E985" s="81"/>
      <c r="F985" s="84"/>
      <c r="G985" s="15"/>
      <c r="H985" s="81"/>
      <c r="I985" s="84"/>
      <c r="J985" s="15"/>
      <c r="K985" s="81"/>
      <c r="L985" s="84"/>
      <c r="M985" s="15"/>
      <c r="N985" s="81"/>
      <c r="O985" s="84">
        <f>+W598</f>
        <v>5</v>
      </c>
      <c r="P985" s="15">
        <v>4</v>
      </c>
      <c r="Q985" s="81">
        <f>+ROUND(O985*P985,2)</f>
        <v>20</v>
      </c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5.75" x14ac:dyDescent="0.25">
      <c r="A986" s="85" t="s">
        <v>389</v>
      </c>
      <c r="B986" s="83" t="s">
        <v>65</v>
      </c>
      <c r="C986" s="84">
        <f>F599</f>
        <v>2.8</v>
      </c>
      <c r="D986" s="15">
        <v>5</v>
      </c>
      <c r="E986" s="81">
        <f>+ROUND(C986*D986,2)</f>
        <v>14</v>
      </c>
      <c r="F986" s="84">
        <f>K599</f>
        <v>2.8</v>
      </c>
      <c r="G986" s="15">
        <f>+G982</f>
        <v>5</v>
      </c>
      <c r="H986" s="81">
        <f>+ROUND(F986*G986,2)</f>
        <v>14</v>
      </c>
      <c r="I986" s="84">
        <f>O599</f>
        <v>2.8</v>
      </c>
      <c r="J986" s="15">
        <f>+J982</f>
        <v>5</v>
      </c>
      <c r="K986" s="81">
        <f>+ROUND(I986*J986,2)</f>
        <v>14</v>
      </c>
      <c r="L986" s="84">
        <f>S599</f>
        <v>2.8</v>
      </c>
      <c r="M986" s="15">
        <v>5</v>
      </c>
      <c r="N986" s="81">
        <f>+ROUND(L986*M986,2)</f>
        <v>14</v>
      </c>
      <c r="O986" s="84"/>
      <c r="P986" s="15"/>
      <c r="Q986" s="8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5.75" x14ac:dyDescent="0.25">
      <c r="A987" s="82"/>
      <c r="B987" s="83" t="s">
        <v>66</v>
      </c>
      <c r="C987" s="84"/>
      <c r="D987" s="15"/>
      <c r="E987" s="81"/>
      <c r="F987" s="78"/>
      <c r="G987" s="79"/>
      <c r="H987" s="80"/>
      <c r="I987" s="78"/>
      <c r="J987" s="79"/>
      <c r="K987" s="80"/>
      <c r="L987" s="84"/>
      <c r="M987" s="15"/>
      <c r="N987" s="81"/>
      <c r="O987" s="84">
        <f>+W600</f>
        <v>5</v>
      </c>
      <c r="P987" s="15">
        <v>4</v>
      </c>
      <c r="Q987" s="81">
        <f>+ROUND(O987*P987,2)</f>
        <v>20</v>
      </c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5.75" x14ac:dyDescent="0.25">
      <c r="A988" s="85" t="s">
        <v>390</v>
      </c>
      <c r="B988" s="83" t="s">
        <v>67</v>
      </c>
      <c r="C988" s="84">
        <f>F601</f>
        <v>2.843</v>
      </c>
      <c r="D988" s="15">
        <v>5</v>
      </c>
      <c r="E988" s="81">
        <f>+ROUND(C988*D988,2)</f>
        <v>14.22</v>
      </c>
      <c r="F988" s="84">
        <f>K601</f>
        <v>2.8</v>
      </c>
      <c r="G988" s="15">
        <f>+G984</f>
        <v>5</v>
      </c>
      <c r="H988" s="81">
        <f>+ROUND(F988*G988,2)</f>
        <v>14</v>
      </c>
      <c r="I988" s="84">
        <f>O601</f>
        <v>2.8</v>
      </c>
      <c r="J988" s="15">
        <f>+J984</f>
        <v>5</v>
      </c>
      <c r="K988" s="81">
        <f>+ROUND(I988*J988,2)</f>
        <v>14</v>
      </c>
      <c r="L988" s="84">
        <f>S601</f>
        <v>2.8</v>
      </c>
      <c r="M988" s="15">
        <v>5</v>
      </c>
      <c r="N988" s="81">
        <f>+ROUND(L988*M988,2)</f>
        <v>14</v>
      </c>
      <c r="O988" s="84"/>
      <c r="P988" s="15"/>
      <c r="Q988" s="8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5.75" x14ac:dyDescent="0.25">
      <c r="A989" s="82"/>
      <c r="B989" s="83" t="s">
        <v>68</v>
      </c>
      <c r="C989" s="84"/>
      <c r="D989" s="15"/>
      <c r="E989" s="81"/>
      <c r="F989" s="78"/>
      <c r="G989" s="79"/>
      <c r="H989" s="80"/>
      <c r="I989" s="78"/>
      <c r="J989" s="79"/>
      <c r="K989" s="80"/>
      <c r="L989" s="84"/>
      <c r="M989" s="15"/>
      <c r="N989" s="81"/>
      <c r="O989" s="84">
        <f>+W602</f>
        <v>5.5140000000000002</v>
      </c>
      <c r="P989" s="15">
        <v>4</v>
      </c>
      <c r="Q989" s="81">
        <f>+ROUND(O989*P989,2)</f>
        <v>22.06</v>
      </c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5.75" x14ac:dyDescent="0.25">
      <c r="A990" s="85" t="s">
        <v>391</v>
      </c>
      <c r="B990" s="83" t="s">
        <v>69</v>
      </c>
      <c r="C990" s="84">
        <f>F603</f>
        <v>2.86</v>
      </c>
      <c r="D990" s="15">
        <v>5</v>
      </c>
      <c r="E990" s="81">
        <f>+ROUND(C990*D990,2)</f>
        <v>14.3</v>
      </c>
      <c r="F990" s="84">
        <f>K603</f>
        <v>2.8</v>
      </c>
      <c r="G990" s="15">
        <f>+G986</f>
        <v>5</v>
      </c>
      <c r="H990" s="81">
        <f>+ROUND(F990*G990,2)</f>
        <v>14</v>
      </c>
      <c r="I990" s="84">
        <f>O603</f>
        <v>2.8</v>
      </c>
      <c r="J990" s="15">
        <f>+J986</f>
        <v>5</v>
      </c>
      <c r="K990" s="81">
        <f>+ROUND(I990*J990,2)</f>
        <v>14</v>
      </c>
      <c r="L990" s="84">
        <f>S603</f>
        <v>2.7759999999999998</v>
      </c>
      <c r="M990" s="15">
        <v>5</v>
      </c>
      <c r="N990" s="81">
        <f>+ROUND(L990*M990,2)</f>
        <v>13.88</v>
      </c>
      <c r="O990" s="84"/>
      <c r="P990" s="15"/>
      <c r="Q990" s="8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5.75" x14ac:dyDescent="0.25">
      <c r="A991" s="82"/>
      <c r="B991" s="83" t="s">
        <v>70</v>
      </c>
      <c r="C991" s="84"/>
      <c r="D991" s="15"/>
      <c r="E991" s="81"/>
      <c r="F991" s="78"/>
      <c r="G991" s="79"/>
      <c r="H991" s="80"/>
      <c r="I991" s="78"/>
      <c r="J991" s="79"/>
      <c r="K991" s="80"/>
      <c r="L991" s="84"/>
      <c r="M991" s="15"/>
      <c r="N991" s="81"/>
      <c r="O991" s="84">
        <f>+W604</f>
        <v>6.1109999999999998</v>
      </c>
      <c r="P991" s="15">
        <v>4</v>
      </c>
      <c r="Q991" s="81">
        <f>+ROUND(O991*P991,2)</f>
        <v>24.44</v>
      </c>
      <c r="R991" s="61"/>
      <c r="S991" s="56"/>
      <c r="T991" s="56"/>
      <c r="U991" s="56"/>
      <c r="V991" s="56"/>
      <c r="W991" s="56"/>
      <c r="X991" s="56"/>
      <c r="Y991" s="56"/>
      <c r="Z991" s="56"/>
    </row>
    <row r="992" spans="1:26" x14ac:dyDescent="0.25">
      <c r="A992" s="85" t="s">
        <v>393</v>
      </c>
      <c r="B992" s="83" t="s">
        <v>71</v>
      </c>
      <c r="C992" s="84">
        <f>F605</f>
        <v>2.863</v>
      </c>
      <c r="D992" s="15">
        <v>5</v>
      </c>
      <c r="E992" s="81">
        <f>+ROUND(C992*D992,2)</f>
        <v>14.32</v>
      </c>
      <c r="F992" s="84">
        <f>K605</f>
        <v>2.8</v>
      </c>
      <c r="G992" s="15">
        <f>+G988</f>
        <v>5</v>
      </c>
      <c r="H992" s="81">
        <f>+ROUND(F992*G992,2)</f>
        <v>14</v>
      </c>
      <c r="I992" s="84">
        <f>O605</f>
        <v>2.8</v>
      </c>
      <c r="J992" s="15">
        <f>+J988</f>
        <v>5</v>
      </c>
      <c r="K992" s="81">
        <f>+ROUND(I992*J992,2)</f>
        <v>14</v>
      </c>
      <c r="L992" s="84">
        <f>S605</f>
        <v>2.8</v>
      </c>
      <c r="M992" s="15">
        <v>5</v>
      </c>
      <c r="N992" s="81">
        <f>+ROUND(L992*M992,2)</f>
        <v>14</v>
      </c>
      <c r="O992" s="84"/>
      <c r="P992" s="15"/>
      <c r="Q992" s="81"/>
      <c r="R992" s="60"/>
      <c r="S992" s="56"/>
      <c r="T992" s="56"/>
      <c r="U992" s="56"/>
      <c r="V992" s="56"/>
      <c r="W992" s="56"/>
      <c r="X992" s="56"/>
      <c r="Y992" s="56"/>
      <c r="Z992" s="56"/>
    </row>
    <row r="993" spans="1:26" ht="15.75" x14ac:dyDescent="0.25">
      <c r="A993" s="82"/>
      <c r="B993" s="83" t="s">
        <v>72</v>
      </c>
      <c r="C993" s="84"/>
      <c r="D993" s="15"/>
      <c r="E993" s="81"/>
      <c r="F993" s="78"/>
      <c r="G993" s="79"/>
      <c r="H993" s="80"/>
      <c r="I993" s="78"/>
      <c r="J993" s="79"/>
      <c r="K993" s="80"/>
      <c r="L993" s="84"/>
      <c r="M993" s="15"/>
      <c r="N993" s="81"/>
      <c r="O993" s="84">
        <f>+W606</f>
        <v>6.7107999999999999</v>
      </c>
      <c r="P993" s="15">
        <v>4</v>
      </c>
      <c r="Q993" s="81">
        <f>+ROUND(O993*P993,2)</f>
        <v>26.84</v>
      </c>
      <c r="R993" s="61"/>
      <c r="S993" s="56"/>
      <c r="T993" s="56"/>
      <c r="U993" s="56"/>
      <c r="V993" s="56"/>
      <c r="W993" s="56"/>
      <c r="X993" s="56"/>
      <c r="Y993" s="56"/>
      <c r="Z993" s="56"/>
    </row>
    <row r="994" spans="1:26" ht="15.75" x14ac:dyDescent="0.25">
      <c r="A994" s="85" t="s">
        <v>394</v>
      </c>
      <c r="B994" s="83" t="s">
        <v>73</v>
      </c>
      <c r="C994" s="84">
        <f>F607</f>
        <v>1.8129999999999999</v>
      </c>
      <c r="D994" s="15">
        <v>5</v>
      </c>
      <c r="E994" s="81">
        <f>+ROUND(C994*D994,2)</f>
        <v>9.07</v>
      </c>
      <c r="F994" s="84">
        <f>K607</f>
        <v>2.8</v>
      </c>
      <c r="G994" s="15">
        <f>+G990</f>
        <v>5</v>
      </c>
      <c r="H994" s="81">
        <f>+ROUND(F994*G994,2)</f>
        <v>14</v>
      </c>
      <c r="I994" s="84">
        <f>O607</f>
        <v>2.8</v>
      </c>
      <c r="J994" s="15">
        <f>+J990</f>
        <v>5</v>
      </c>
      <c r="K994" s="81">
        <f>+ROUND(I994*J994,2)</f>
        <v>14</v>
      </c>
      <c r="L994" s="84">
        <f>S607</f>
        <v>3.3380000000000001</v>
      </c>
      <c r="M994" s="15">
        <v>5</v>
      </c>
      <c r="N994" s="81">
        <f>+ROUND(L994*M994,2)</f>
        <v>16.690000000000001</v>
      </c>
      <c r="O994" s="84"/>
      <c r="P994" s="15"/>
      <c r="Q994" s="81"/>
      <c r="R994" s="61"/>
      <c r="S994" s="56"/>
      <c r="T994" s="56"/>
      <c r="U994" s="56"/>
      <c r="V994" s="56"/>
      <c r="W994" s="56"/>
      <c r="X994" s="56"/>
      <c r="Y994" s="56"/>
      <c r="Z994" s="56"/>
    </row>
    <row r="995" spans="1:26" ht="15.75" x14ac:dyDescent="0.25">
      <c r="A995" s="82"/>
      <c r="B995" s="83" t="s">
        <v>74</v>
      </c>
      <c r="C995" s="84"/>
      <c r="D995" s="15"/>
      <c r="E995" s="81"/>
      <c r="F995" s="78"/>
      <c r="G995" s="79"/>
      <c r="H995" s="80"/>
      <c r="I995" s="78"/>
      <c r="J995" s="79"/>
      <c r="K995" s="80"/>
      <c r="L995" s="84"/>
      <c r="M995" s="15"/>
      <c r="N995" s="81"/>
      <c r="O995" s="84">
        <f>+W608</f>
        <v>6.8</v>
      </c>
      <c r="P995" s="15">
        <v>4</v>
      </c>
      <c r="Q995" s="81">
        <f>+ROUND(O995*P995,2)</f>
        <v>27.2</v>
      </c>
      <c r="R995" s="61"/>
      <c r="S995" s="56"/>
      <c r="T995" s="56"/>
      <c r="U995" s="56"/>
      <c r="V995" s="56"/>
      <c r="W995" s="56"/>
      <c r="X995" s="56"/>
      <c r="Y995" s="56"/>
      <c r="Z995" s="56"/>
    </row>
    <row r="996" spans="1:26" ht="15.75" x14ac:dyDescent="0.25">
      <c r="A996" s="85" t="s">
        <v>395</v>
      </c>
      <c r="B996" s="83" t="s">
        <v>75</v>
      </c>
      <c r="C996" s="84">
        <f>F609</f>
        <v>1.623</v>
      </c>
      <c r="D996" s="15">
        <v>5</v>
      </c>
      <c r="E996" s="81">
        <f>+ROUND(C996*D996,2)</f>
        <v>8.1199999999999992</v>
      </c>
      <c r="F996" s="84">
        <f>K609</f>
        <v>2.8</v>
      </c>
      <c r="G996" s="15">
        <f>+G992</f>
        <v>5</v>
      </c>
      <c r="H996" s="81">
        <f>+ROUND(F996*G996,2)</f>
        <v>14</v>
      </c>
      <c r="I996" s="84">
        <f>O609</f>
        <v>2.8</v>
      </c>
      <c r="J996" s="15">
        <f>+J992</f>
        <v>5</v>
      </c>
      <c r="K996" s="81">
        <f>+ROUND(I996*J996,2)</f>
        <v>14</v>
      </c>
      <c r="L996" s="84">
        <f>S609</f>
        <v>3.472</v>
      </c>
      <c r="M996" s="15">
        <v>5</v>
      </c>
      <c r="N996" s="81">
        <f>+ROUND(L996*M996,2)</f>
        <v>17.36</v>
      </c>
      <c r="O996" s="84"/>
      <c r="P996" s="15"/>
      <c r="Q996" s="81"/>
      <c r="R996" s="61"/>
      <c r="S996" s="56"/>
      <c r="T996" s="56"/>
      <c r="U996" s="56"/>
      <c r="V996" s="56"/>
      <c r="W996" s="56"/>
      <c r="X996" s="56"/>
      <c r="Y996" s="56"/>
      <c r="Z996" s="56"/>
    </row>
    <row r="997" spans="1:26" ht="15.75" x14ac:dyDescent="0.25">
      <c r="A997" s="82"/>
      <c r="B997" s="83" t="s">
        <v>76</v>
      </c>
      <c r="C997" s="84"/>
      <c r="D997" s="15"/>
      <c r="E997" s="81"/>
      <c r="F997" s="78"/>
      <c r="G997" s="79"/>
      <c r="H997" s="80"/>
      <c r="I997" s="78"/>
      <c r="J997" s="79"/>
      <c r="K997" s="80"/>
      <c r="L997" s="84"/>
      <c r="M997" s="15"/>
      <c r="N997" s="81"/>
      <c r="O997" s="84">
        <f>+W610</f>
        <v>6.8</v>
      </c>
      <c r="P997" s="15">
        <v>4</v>
      </c>
      <c r="Q997" s="81">
        <f>+ROUND(O997*P997,2)</f>
        <v>27.2</v>
      </c>
      <c r="R997" s="61"/>
      <c r="S997" s="56"/>
      <c r="T997" s="56"/>
      <c r="U997" s="56"/>
      <c r="V997" s="56"/>
      <c r="W997" s="56"/>
      <c r="X997" s="56"/>
      <c r="Y997" s="56"/>
      <c r="Z997" s="56"/>
    </row>
    <row r="998" spans="1:26" ht="15.75" x14ac:dyDescent="0.25">
      <c r="A998" s="85" t="s">
        <v>396</v>
      </c>
      <c r="B998" s="83" t="s">
        <v>77</v>
      </c>
      <c r="C998" s="84">
        <f>F611</f>
        <v>1.623</v>
      </c>
      <c r="D998" s="15">
        <v>5</v>
      </c>
      <c r="E998" s="81">
        <f>+ROUND(C998*D998,2)</f>
        <v>8.1199999999999992</v>
      </c>
      <c r="F998" s="84">
        <f>K611</f>
        <v>2.8</v>
      </c>
      <c r="G998" s="15">
        <f>+G994</f>
        <v>5</v>
      </c>
      <c r="H998" s="81">
        <f>+ROUND(F998*G998,2)</f>
        <v>14</v>
      </c>
      <c r="I998" s="84">
        <f>O611</f>
        <v>2.8</v>
      </c>
      <c r="J998" s="15">
        <f>+J994</f>
        <v>5</v>
      </c>
      <c r="K998" s="81">
        <f>+ROUND(I998*J998,2)</f>
        <v>14</v>
      </c>
      <c r="L998" s="84">
        <f>S611</f>
        <v>3.472</v>
      </c>
      <c r="M998" s="15">
        <v>5</v>
      </c>
      <c r="N998" s="81">
        <f>+ROUND(L998*M998,2)</f>
        <v>17.36</v>
      </c>
      <c r="O998" s="84"/>
      <c r="P998" s="15"/>
      <c r="Q998" s="81"/>
      <c r="R998" s="61"/>
      <c r="S998" s="56"/>
      <c r="T998" s="56"/>
      <c r="U998" s="56"/>
      <c r="V998" s="56"/>
      <c r="W998" s="56"/>
      <c r="X998" s="56"/>
      <c r="Y998" s="56"/>
      <c r="Z998" s="56"/>
    </row>
    <row r="999" spans="1:26" ht="15.75" x14ac:dyDescent="0.25">
      <c r="A999" s="82"/>
      <c r="B999" s="83" t="s">
        <v>78</v>
      </c>
      <c r="C999" s="84"/>
      <c r="D999" s="15"/>
      <c r="E999" s="81"/>
      <c r="F999" s="78"/>
      <c r="G999" s="79"/>
      <c r="H999" s="80"/>
      <c r="I999" s="78"/>
      <c r="J999" s="79"/>
      <c r="K999" s="80"/>
      <c r="L999" s="84"/>
      <c r="M999" s="15"/>
      <c r="N999" s="81"/>
      <c r="O999" s="84">
        <f>+W612</f>
        <v>6.8</v>
      </c>
      <c r="P999" s="15">
        <v>4</v>
      </c>
      <c r="Q999" s="81">
        <f>+ROUND(O999*P999,2)</f>
        <v>27.2</v>
      </c>
      <c r="R999" s="61"/>
      <c r="S999" s="56"/>
      <c r="T999" s="56"/>
      <c r="U999" s="56"/>
      <c r="V999" s="56"/>
      <c r="W999" s="56"/>
      <c r="X999" s="56"/>
      <c r="Y999" s="56"/>
      <c r="Z999" s="56"/>
    </row>
    <row r="1000" spans="1:26" ht="15.75" x14ac:dyDescent="0.25">
      <c r="A1000" s="85" t="s">
        <v>397</v>
      </c>
      <c r="B1000" s="83" t="s">
        <v>79</v>
      </c>
      <c r="C1000" s="84">
        <f>F613</f>
        <v>1.623</v>
      </c>
      <c r="D1000" s="15">
        <v>5</v>
      </c>
      <c r="E1000" s="81">
        <f>+ROUND(C1000*D1000,2)</f>
        <v>8.1199999999999992</v>
      </c>
      <c r="F1000" s="84">
        <f>K613</f>
        <v>2.8</v>
      </c>
      <c r="G1000" s="15">
        <f>+G996</f>
        <v>5</v>
      </c>
      <c r="H1000" s="81">
        <f>+ROUND(F1000*G1000,2)</f>
        <v>14</v>
      </c>
      <c r="I1000" s="84">
        <f>O613</f>
        <v>2.8</v>
      </c>
      <c r="J1000" s="15">
        <f>+J996</f>
        <v>5</v>
      </c>
      <c r="K1000" s="81">
        <f>+ROUND(I1000*J1000,2)</f>
        <v>14</v>
      </c>
      <c r="L1000" s="84">
        <f>S613</f>
        <v>3.472</v>
      </c>
      <c r="M1000" s="15">
        <v>5</v>
      </c>
      <c r="N1000" s="81">
        <f>+ROUND(L1000*M1000,2)</f>
        <v>17.36</v>
      </c>
      <c r="O1000" s="84"/>
      <c r="P1000" s="15"/>
      <c r="Q1000" s="81"/>
      <c r="R1000" s="61"/>
      <c r="S1000" s="56"/>
      <c r="T1000" s="56"/>
      <c r="U1000" s="56"/>
      <c r="V1000" s="56"/>
      <c r="W1000" s="56"/>
      <c r="X1000" s="56"/>
      <c r="Y1000" s="56"/>
      <c r="Z1000" s="56"/>
    </row>
    <row r="1001" spans="1:26" x14ac:dyDescent="0.25">
      <c r="A1001" s="82"/>
      <c r="B1001" s="83" t="s">
        <v>80</v>
      </c>
      <c r="C1001" s="84"/>
      <c r="D1001" s="15"/>
      <c r="E1001" s="81"/>
      <c r="F1001" s="78"/>
      <c r="G1001" s="79"/>
      <c r="H1001" s="80"/>
      <c r="I1001" s="78"/>
      <c r="J1001" s="79"/>
      <c r="K1001" s="80"/>
      <c r="L1001" s="84"/>
      <c r="M1001" s="15"/>
      <c r="N1001" s="81"/>
      <c r="O1001" s="84">
        <f>+W614</f>
        <v>6.8</v>
      </c>
      <c r="P1001" s="15">
        <v>4</v>
      </c>
      <c r="Q1001" s="81">
        <f>+ROUND(O1001*P1001,2)</f>
        <v>27.2</v>
      </c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 spans="1:26" x14ac:dyDescent="0.25">
      <c r="A1002" s="85" t="s">
        <v>398</v>
      </c>
      <c r="B1002" s="83" t="s">
        <v>81</v>
      </c>
      <c r="C1002" s="84">
        <f>F615</f>
        <v>1.623</v>
      </c>
      <c r="D1002" s="15">
        <v>5</v>
      </c>
      <c r="E1002" s="81">
        <f>+ROUND(C1002*D1002,2)</f>
        <v>8.1199999999999992</v>
      </c>
      <c r="F1002" s="84">
        <f>K615</f>
        <v>2.8</v>
      </c>
      <c r="G1002" s="15">
        <f>+G998</f>
        <v>5</v>
      </c>
      <c r="H1002" s="81">
        <f>+ROUND(F1002*G1002,2)</f>
        <v>14</v>
      </c>
      <c r="I1002" s="84">
        <f>O615</f>
        <v>2.8</v>
      </c>
      <c r="J1002" s="15">
        <f>+J998</f>
        <v>5</v>
      </c>
      <c r="K1002" s="81">
        <f>+ROUND(I1002*J1002,2)</f>
        <v>14</v>
      </c>
      <c r="L1002" s="84">
        <f>S615</f>
        <v>3.472</v>
      </c>
      <c r="M1002" s="15">
        <v>5</v>
      </c>
      <c r="N1002" s="81">
        <f>+ROUND(L1002*M1002,2)</f>
        <v>17.36</v>
      </c>
      <c r="O1002" s="84"/>
      <c r="P1002" s="15"/>
      <c r="Q1002" s="81"/>
      <c r="R1002" s="56"/>
      <c r="S1002" s="56"/>
      <c r="T1002" s="56"/>
      <c r="U1002" s="56"/>
      <c r="V1002" s="56"/>
      <c r="W1002" s="56"/>
      <c r="X1002" s="56"/>
      <c r="Y1002" s="56"/>
      <c r="Z1002" s="56"/>
    </row>
    <row r="1003" spans="1:26" x14ac:dyDescent="0.25">
      <c r="A1003" s="82"/>
      <c r="B1003" s="83" t="s">
        <v>82</v>
      </c>
      <c r="C1003" s="84"/>
      <c r="D1003" s="15"/>
      <c r="E1003" s="81"/>
      <c r="F1003" s="78"/>
      <c r="G1003" s="79"/>
      <c r="H1003" s="80"/>
      <c r="I1003" s="78"/>
      <c r="J1003" s="79"/>
      <c r="K1003" s="80"/>
      <c r="L1003" s="84"/>
      <c r="M1003" s="15"/>
      <c r="N1003" s="81"/>
      <c r="O1003" s="84">
        <f>+W616</f>
        <v>6.8</v>
      </c>
      <c r="P1003" s="15">
        <v>4</v>
      </c>
      <c r="Q1003" s="81">
        <f>+ROUND(O1003*P1003,2)</f>
        <v>27.2</v>
      </c>
      <c r="R1003" s="56"/>
      <c r="S1003" s="56"/>
      <c r="T1003" s="56"/>
      <c r="U1003" s="56"/>
      <c r="V1003" s="56"/>
      <c r="W1003" s="56"/>
      <c r="X1003" s="56"/>
      <c r="Y1003" s="56"/>
      <c r="Z1003" s="56"/>
    </row>
    <row r="1004" spans="1:26" x14ac:dyDescent="0.25">
      <c r="A1004" s="85" t="s">
        <v>399</v>
      </c>
      <c r="B1004" s="83" t="s">
        <v>83</v>
      </c>
      <c r="C1004" s="84">
        <f>F617</f>
        <v>1.623</v>
      </c>
      <c r="D1004" s="15">
        <v>5</v>
      </c>
      <c r="E1004" s="81">
        <f>+ROUND(C1004*D1004,2)</f>
        <v>8.1199999999999992</v>
      </c>
      <c r="F1004" s="84">
        <f>K617</f>
        <v>2.8</v>
      </c>
      <c r="G1004" s="15">
        <f>+G1000</f>
        <v>5</v>
      </c>
      <c r="H1004" s="81">
        <f>+ROUND(F1004*G1004,2)</f>
        <v>14</v>
      </c>
      <c r="I1004" s="84">
        <f>O617</f>
        <v>2.8</v>
      </c>
      <c r="J1004" s="15">
        <f>+J1000</f>
        <v>5</v>
      </c>
      <c r="K1004" s="81">
        <f>+ROUND(I1004*J1004,2)</f>
        <v>14</v>
      </c>
      <c r="L1004" s="84">
        <f>S617</f>
        <v>3.472</v>
      </c>
      <c r="M1004" s="15">
        <v>5</v>
      </c>
      <c r="N1004" s="81">
        <f>+ROUND(L1004*M1004,2)</f>
        <v>17.36</v>
      </c>
      <c r="O1004" s="84"/>
      <c r="P1004" s="15"/>
      <c r="Q1004" s="81"/>
      <c r="R1004" s="56"/>
      <c r="S1004" s="56"/>
      <c r="T1004" s="56"/>
      <c r="U1004" s="56"/>
      <c r="V1004" s="56"/>
      <c r="W1004" s="56"/>
      <c r="X1004" s="56"/>
      <c r="Y1004" s="56"/>
      <c r="Z1004" s="56"/>
    </row>
    <row r="1005" spans="1:26" x14ac:dyDescent="0.25">
      <c r="A1005" s="82"/>
      <c r="B1005" s="83" t="s">
        <v>84</v>
      </c>
      <c r="C1005" s="84"/>
      <c r="D1005" s="15"/>
      <c r="E1005" s="81"/>
      <c r="F1005" s="78"/>
      <c r="G1005" s="79"/>
      <c r="H1005" s="80"/>
      <c r="I1005" s="78"/>
      <c r="J1005" s="79"/>
      <c r="K1005" s="80"/>
      <c r="L1005" s="84"/>
      <c r="M1005" s="15"/>
      <c r="N1005" s="81"/>
      <c r="O1005" s="84">
        <f>+W618</f>
        <v>6.8</v>
      </c>
      <c r="P1005" s="15">
        <v>4</v>
      </c>
      <c r="Q1005" s="81">
        <f>+ROUND(O1005*P1005,2)</f>
        <v>27.2</v>
      </c>
      <c r="R1005" s="56"/>
      <c r="S1005" s="56"/>
      <c r="T1005" s="56"/>
      <c r="U1005" s="56"/>
      <c r="V1005" s="56"/>
      <c r="W1005" s="56"/>
      <c r="X1005" s="56"/>
      <c r="Y1005" s="56"/>
      <c r="Z1005" s="56"/>
    </row>
    <row r="1006" spans="1:26" x14ac:dyDescent="0.25">
      <c r="A1006" s="85" t="s">
        <v>400</v>
      </c>
      <c r="B1006" s="83" t="s">
        <v>85</v>
      </c>
      <c r="C1006" s="84">
        <f>F619</f>
        <v>2.5939999999999999</v>
      </c>
      <c r="D1006" s="15">
        <v>5</v>
      </c>
      <c r="E1006" s="81">
        <f>+ROUND(C1006*D1006,2)</f>
        <v>12.97</v>
      </c>
      <c r="F1006" s="84">
        <f>K619</f>
        <v>2.8</v>
      </c>
      <c r="G1006" s="15">
        <f>+G1002</f>
        <v>5</v>
      </c>
      <c r="H1006" s="81">
        <f>+ROUND(F1006*G1006,2)</f>
        <v>14</v>
      </c>
      <c r="I1006" s="84">
        <f>O619</f>
        <v>2.8</v>
      </c>
      <c r="J1006" s="15">
        <f>+J1002</f>
        <v>5</v>
      </c>
      <c r="K1006" s="81">
        <f>+ROUND(I1006*J1006,2)</f>
        <v>14</v>
      </c>
      <c r="L1006" s="84">
        <f>S619</f>
        <v>2.9430000000000001</v>
      </c>
      <c r="M1006" s="15">
        <v>5</v>
      </c>
      <c r="N1006" s="81">
        <f>+ROUND(L1006*M1006,2)</f>
        <v>14.72</v>
      </c>
      <c r="O1006" s="84"/>
      <c r="P1006" s="15"/>
      <c r="Q1006" s="81"/>
      <c r="R1006" s="56"/>
      <c r="S1006" s="56"/>
      <c r="T1006" s="56"/>
      <c r="U1006" s="56"/>
      <c r="V1006" s="56"/>
      <c r="W1006" s="56"/>
      <c r="X1006" s="56"/>
      <c r="Y1006" s="56"/>
      <c r="Z1006" s="56"/>
    </row>
    <row r="1007" spans="1:26" x14ac:dyDescent="0.25">
      <c r="A1007" s="82"/>
      <c r="B1007" s="83" t="s">
        <v>86</v>
      </c>
      <c r="C1007" s="84"/>
      <c r="D1007" s="15"/>
      <c r="E1007" s="81"/>
      <c r="F1007" s="78"/>
      <c r="G1007" s="79"/>
      <c r="H1007" s="80"/>
      <c r="I1007" s="78"/>
      <c r="J1007" s="79"/>
      <c r="K1007" s="80"/>
      <c r="L1007" s="84"/>
      <c r="M1007" s="15"/>
      <c r="N1007" s="81"/>
      <c r="O1007" s="84">
        <f>+W620</f>
        <v>6.306</v>
      </c>
      <c r="P1007" s="15">
        <v>4</v>
      </c>
      <c r="Q1007" s="81">
        <f>+ROUND(O1007*P1007,2)</f>
        <v>25.22</v>
      </c>
      <c r="R1007" s="56"/>
      <c r="S1007" s="56"/>
      <c r="T1007" s="56"/>
      <c r="U1007" s="56"/>
      <c r="V1007" s="56"/>
      <c r="W1007" s="56"/>
      <c r="X1007" s="56"/>
      <c r="Y1007" s="56"/>
      <c r="Z1007" s="56"/>
    </row>
    <row r="1008" spans="1:26" x14ac:dyDescent="0.25">
      <c r="A1008" s="85" t="s">
        <v>401</v>
      </c>
      <c r="B1008" s="83" t="s">
        <v>87</v>
      </c>
      <c r="C1008" s="84">
        <f>F621</f>
        <v>2.8650000000000002</v>
      </c>
      <c r="D1008" s="15">
        <v>5</v>
      </c>
      <c r="E1008" s="81">
        <f>+ROUND(C1008*D1008,2)</f>
        <v>14.33</v>
      </c>
      <c r="F1008" s="84">
        <f>K621</f>
        <v>2.8</v>
      </c>
      <c r="G1008" s="15">
        <f>+G1004</f>
        <v>5</v>
      </c>
      <c r="H1008" s="81">
        <f>+ROUND(F1008*G1008,2)</f>
        <v>14</v>
      </c>
      <c r="I1008" s="84">
        <f>O621</f>
        <v>2.8</v>
      </c>
      <c r="J1008" s="15">
        <f>+J1004</f>
        <v>5</v>
      </c>
      <c r="K1008" s="81">
        <f>+ROUND(I1008*J1008,2)</f>
        <v>14</v>
      </c>
      <c r="L1008" s="84">
        <f>S621</f>
        <v>2.9</v>
      </c>
      <c r="M1008" s="15">
        <v>5</v>
      </c>
      <c r="N1008" s="81">
        <f>+ROUND(L1008*M1008,2)</f>
        <v>14.5</v>
      </c>
      <c r="O1008" s="84"/>
      <c r="P1008" s="15"/>
      <c r="Q1008" s="81"/>
      <c r="R1008" s="56"/>
      <c r="S1008" s="56"/>
      <c r="T1008" s="56"/>
      <c r="U1008" s="56"/>
      <c r="V1008" s="56"/>
      <c r="W1008" s="56"/>
      <c r="X1008" s="56"/>
      <c r="Y1008" s="56"/>
      <c r="Z1008" s="56"/>
    </row>
    <row r="1009" spans="1:26" x14ac:dyDescent="0.25">
      <c r="A1009" s="82"/>
      <c r="B1009" s="83" t="s">
        <v>88</v>
      </c>
      <c r="C1009" s="84"/>
      <c r="D1009" s="15"/>
      <c r="E1009" s="81"/>
      <c r="F1009" s="78"/>
      <c r="G1009" s="79"/>
      <c r="H1009" s="80"/>
      <c r="I1009" s="78"/>
      <c r="J1009" s="79"/>
      <c r="K1009" s="80"/>
      <c r="L1009" s="84"/>
      <c r="M1009" s="15"/>
      <c r="N1009" s="81"/>
      <c r="O1009" s="84">
        <f>+W622</f>
        <v>5.718</v>
      </c>
      <c r="P1009" s="15">
        <v>4</v>
      </c>
      <c r="Q1009" s="81">
        <f>+ROUND(O1009*P1009,2)</f>
        <v>22.87</v>
      </c>
      <c r="R1009" s="56"/>
      <c r="S1009" s="56"/>
      <c r="T1009" s="56"/>
      <c r="U1009" s="56"/>
      <c r="V1009" s="56"/>
      <c r="W1009" s="56"/>
      <c r="X1009" s="56"/>
      <c r="Y1009" s="56"/>
      <c r="Z1009" s="56"/>
    </row>
    <row r="1010" spans="1:26" x14ac:dyDescent="0.25">
      <c r="A1010" s="85" t="s">
        <v>402</v>
      </c>
      <c r="B1010" s="83" t="s">
        <v>89</v>
      </c>
      <c r="C1010" s="84">
        <f>F623</f>
        <v>2.863</v>
      </c>
      <c r="D1010" s="15">
        <v>5</v>
      </c>
      <c r="E1010" s="81">
        <f>+ROUND(C1010*D1010,2)</f>
        <v>14.32</v>
      </c>
      <c r="F1010" s="84">
        <f>K623</f>
        <v>2.8</v>
      </c>
      <c r="G1010" s="15">
        <f>+G1006</f>
        <v>5</v>
      </c>
      <c r="H1010" s="81">
        <f>+ROUND(F1010*G1010,2)</f>
        <v>14</v>
      </c>
      <c r="I1010" s="84">
        <f>O623</f>
        <v>2.8</v>
      </c>
      <c r="J1010" s="15">
        <f>+J1006</f>
        <v>5</v>
      </c>
      <c r="K1010" s="81">
        <f>+ROUND(I1010*J1010,2)</f>
        <v>14</v>
      </c>
      <c r="L1010" s="84">
        <f>S623</f>
        <v>2.8</v>
      </c>
      <c r="M1010" s="15">
        <v>5</v>
      </c>
      <c r="N1010" s="81">
        <f>+ROUND(L1010*M1010,2)</f>
        <v>14</v>
      </c>
      <c r="O1010" s="84"/>
      <c r="P1010" s="15"/>
      <c r="Q1010" s="81"/>
      <c r="R1010" s="56"/>
      <c r="S1010" s="56"/>
      <c r="T1010" s="56"/>
      <c r="U1010" s="56"/>
      <c r="V1010" s="56"/>
      <c r="W1010" s="56"/>
      <c r="X1010" s="56"/>
      <c r="Y1010" s="56"/>
      <c r="Z1010" s="56"/>
    </row>
    <row r="1011" spans="1:26" x14ac:dyDescent="0.25">
      <c r="A1011" s="82"/>
      <c r="B1011" s="83" t="s">
        <v>90</v>
      </c>
      <c r="C1011" s="84"/>
      <c r="D1011" s="15"/>
      <c r="E1011" s="81"/>
      <c r="F1011" s="78"/>
      <c r="G1011" s="79"/>
      <c r="H1011" s="80"/>
      <c r="I1011" s="78"/>
      <c r="J1011" s="79"/>
      <c r="K1011" s="80"/>
      <c r="L1011" s="84"/>
      <c r="M1011" s="15"/>
      <c r="N1011" s="81"/>
      <c r="O1011" s="84">
        <f>+W624</f>
        <v>5</v>
      </c>
      <c r="P1011" s="15">
        <v>4</v>
      </c>
      <c r="Q1011" s="81">
        <f>+ROUND(O1011*P1011,2)</f>
        <v>20</v>
      </c>
      <c r="R1011" s="56"/>
      <c r="S1011" s="56"/>
      <c r="T1011" s="56"/>
      <c r="U1011" s="56"/>
      <c r="V1011" s="56"/>
      <c r="W1011" s="56"/>
      <c r="X1011" s="56"/>
      <c r="Y1011" s="56"/>
      <c r="Z1011" s="56"/>
    </row>
    <row r="1012" spans="1:26" x14ac:dyDescent="0.25">
      <c r="A1012" s="85" t="s">
        <v>403</v>
      </c>
      <c r="B1012" s="83" t="s">
        <v>91</v>
      </c>
      <c r="C1012" s="84">
        <f>F625</f>
        <v>2.8</v>
      </c>
      <c r="D1012" s="15">
        <v>5</v>
      </c>
      <c r="E1012" s="81">
        <f>+ROUND(C1012*D1012,2)</f>
        <v>14</v>
      </c>
      <c r="F1012" s="84">
        <f>K625</f>
        <v>2.8</v>
      </c>
      <c r="G1012" s="15">
        <f>+G1008</f>
        <v>5</v>
      </c>
      <c r="H1012" s="81">
        <f>+ROUND(F1012*G1012,2)</f>
        <v>14</v>
      </c>
      <c r="I1012" s="84">
        <f>O625</f>
        <v>2.8</v>
      </c>
      <c r="J1012" s="15">
        <f>+J1008</f>
        <v>5</v>
      </c>
      <c r="K1012" s="81">
        <f>+ROUND(I1012*J1012,2)</f>
        <v>14</v>
      </c>
      <c r="L1012" s="84">
        <f>S625</f>
        <v>2.8</v>
      </c>
      <c r="M1012" s="15">
        <v>5</v>
      </c>
      <c r="N1012" s="81">
        <f>+ROUND(L1012*M1012,2)</f>
        <v>14</v>
      </c>
      <c r="O1012" s="84"/>
      <c r="P1012" s="15"/>
      <c r="Q1012" s="81"/>
      <c r="R1012" s="56"/>
      <c r="S1012" s="56"/>
      <c r="T1012" s="56"/>
      <c r="U1012" s="56"/>
      <c r="V1012" s="56"/>
      <c r="W1012" s="56"/>
      <c r="X1012" s="56"/>
      <c r="Y1012" s="56"/>
      <c r="Z1012" s="56"/>
    </row>
    <row r="1013" spans="1:26" x14ac:dyDescent="0.25">
      <c r="A1013" s="82"/>
      <c r="B1013" s="83" t="s">
        <v>92</v>
      </c>
      <c r="C1013" s="84"/>
      <c r="D1013" s="15"/>
      <c r="E1013" s="81"/>
      <c r="F1013" s="78"/>
      <c r="G1013" s="79"/>
      <c r="H1013" s="80"/>
      <c r="I1013" s="78"/>
      <c r="J1013" s="79"/>
      <c r="K1013" s="80"/>
      <c r="L1013" s="84"/>
      <c r="M1013" s="15"/>
      <c r="N1013" s="81"/>
      <c r="O1013" s="84">
        <f>+W626</f>
        <v>5</v>
      </c>
      <c r="P1013" s="15">
        <v>4</v>
      </c>
      <c r="Q1013" s="81">
        <f>+ROUND(O1013*P1013,2)</f>
        <v>20</v>
      </c>
      <c r="R1013" s="56"/>
      <c r="S1013" s="56"/>
      <c r="T1013" s="56"/>
      <c r="U1013" s="56"/>
      <c r="V1013" s="56"/>
      <c r="W1013" s="56"/>
      <c r="X1013" s="56"/>
      <c r="Y1013" s="56"/>
      <c r="Z1013" s="56"/>
    </row>
    <row r="1014" spans="1:26" x14ac:dyDescent="0.25">
      <c r="A1014" s="85" t="s">
        <v>404</v>
      </c>
      <c r="B1014" s="83" t="s">
        <v>93</v>
      </c>
      <c r="C1014" s="84">
        <f>F627</f>
        <v>2.8</v>
      </c>
      <c r="D1014" s="15">
        <v>5</v>
      </c>
      <c r="E1014" s="81">
        <f>+ROUND(C1014*D1014,2)</f>
        <v>14</v>
      </c>
      <c r="F1014" s="84">
        <f>K627</f>
        <v>2.8</v>
      </c>
      <c r="G1014" s="15">
        <f>+G1010</f>
        <v>5</v>
      </c>
      <c r="H1014" s="81">
        <f>+ROUND(F1014*G1014,2)</f>
        <v>14</v>
      </c>
      <c r="I1014" s="84">
        <f>O627</f>
        <v>2.8</v>
      </c>
      <c r="J1014" s="15">
        <f>+J1010</f>
        <v>5</v>
      </c>
      <c r="K1014" s="81">
        <f>+ROUND(I1014*J1014,2)</f>
        <v>14</v>
      </c>
      <c r="L1014" s="84">
        <f>S627</f>
        <v>2.8</v>
      </c>
      <c r="M1014" s="15">
        <v>5</v>
      </c>
      <c r="N1014" s="81">
        <f>+ROUND(L1014*M1014,2)</f>
        <v>14</v>
      </c>
      <c r="O1014" s="84"/>
      <c r="P1014" s="15"/>
      <c r="Q1014" s="81"/>
      <c r="R1014" s="56"/>
      <c r="S1014" s="56"/>
      <c r="T1014" s="56"/>
      <c r="U1014" s="56"/>
      <c r="V1014" s="56"/>
      <c r="W1014" s="56"/>
      <c r="X1014" s="56"/>
      <c r="Y1014" s="56"/>
      <c r="Z1014" s="56"/>
    </row>
    <row r="1015" spans="1:26" x14ac:dyDescent="0.25">
      <c r="A1015" s="82"/>
      <c r="B1015" s="83" t="s">
        <v>94</v>
      </c>
      <c r="C1015" s="84"/>
      <c r="D1015" s="15"/>
      <c r="E1015" s="81"/>
      <c r="F1015" s="78"/>
      <c r="G1015" s="79"/>
      <c r="H1015" s="80"/>
      <c r="I1015" s="78"/>
      <c r="J1015" s="79"/>
      <c r="K1015" s="80"/>
      <c r="L1015" s="84"/>
      <c r="M1015" s="15"/>
      <c r="N1015" s="81"/>
      <c r="O1015" s="84">
        <f>+W628</f>
        <v>5</v>
      </c>
      <c r="P1015" s="15">
        <v>4</v>
      </c>
      <c r="Q1015" s="81">
        <f>+ROUND(O1015*P1015,2)</f>
        <v>20</v>
      </c>
      <c r="R1015" s="56"/>
      <c r="S1015" s="56"/>
      <c r="T1015" s="56"/>
      <c r="U1015" s="56"/>
      <c r="V1015" s="56"/>
      <c r="W1015" s="56"/>
      <c r="X1015" s="56"/>
      <c r="Y1015" s="56"/>
      <c r="Z1015" s="56"/>
    </row>
    <row r="1016" spans="1:26" x14ac:dyDescent="0.25">
      <c r="A1016" s="85" t="s">
        <v>405</v>
      </c>
      <c r="B1016" s="83" t="s">
        <v>95</v>
      </c>
      <c r="C1016" s="84">
        <f>F629</f>
        <v>2.8</v>
      </c>
      <c r="D1016" s="15">
        <v>5</v>
      </c>
      <c r="E1016" s="81">
        <f>+ROUND(C1016*D1016,2)</f>
        <v>14</v>
      </c>
      <c r="F1016" s="84">
        <f>K629</f>
        <v>2.8</v>
      </c>
      <c r="G1016" s="15">
        <f>+G1012</f>
        <v>5</v>
      </c>
      <c r="H1016" s="81">
        <f>+ROUND(F1016*G1016,2)</f>
        <v>14</v>
      </c>
      <c r="I1016" s="84">
        <f>O629</f>
        <v>2.8</v>
      </c>
      <c r="J1016" s="15">
        <f>+J1012</f>
        <v>5</v>
      </c>
      <c r="K1016" s="81">
        <f>+ROUND(I1016*J1016,2)</f>
        <v>14</v>
      </c>
      <c r="L1016" s="84">
        <f>S629</f>
        <v>2.8</v>
      </c>
      <c r="M1016" s="15">
        <v>6</v>
      </c>
      <c r="N1016" s="81">
        <f t="shared" ref="N1016" si="689">+ROUND(L1016*M1016,2)</f>
        <v>16.8</v>
      </c>
      <c r="O1016" s="84"/>
      <c r="P1016" s="15"/>
      <c r="Q1016" s="81"/>
      <c r="R1016" s="56"/>
      <c r="S1016" s="56"/>
      <c r="T1016" s="56"/>
      <c r="U1016" s="56"/>
      <c r="V1016" s="56"/>
      <c r="W1016" s="56"/>
      <c r="X1016" s="56"/>
      <c r="Y1016" s="56"/>
      <c r="Z1016" s="56"/>
    </row>
    <row r="1017" spans="1:26" x14ac:dyDescent="0.25">
      <c r="A1017" s="82"/>
      <c r="B1017" s="83" t="s">
        <v>96</v>
      </c>
      <c r="C1017" s="84"/>
      <c r="D1017" s="15"/>
      <c r="E1017" s="81"/>
      <c r="F1017" s="78"/>
      <c r="G1017" s="79"/>
      <c r="H1017" s="80"/>
      <c r="I1017" s="78"/>
      <c r="J1017" s="79"/>
      <c r="K1017" s="80"/>
      <c r="L1017" s="84"/>
      <c r="M1017" s="15"/>
      <c r="N1017" s="81"/>
      <c r="O1017" s="84">
        <f>+W630</f>
        <v>5</v>
      </c>
      <c r="P1017" s="15">
        <v>4</v>
      </c>
      <c r="Q1017" s="81">
        <f>+ROUND(O1017*P1017,2)</f>
        <v>20</v>
      </c>
      <c r="R1017" s="56"/>
      <c r="S1017" s="56"/>
      <c r="T1017" s="56"/>
      <c r="U1017" s="56"/>
      <c r="V1017" s="56"/>
      <c r="W1017" s="56"/>
      <c r="X1017" s="56"/>
      <c r="Y1017" s="56"/>
      <c r="Z1017" s="56"/>
    </row>
    <row r="1018" spans="1:26" x14ac:dyDescent="0.25">
      <c r="A1018" s="85" t="s">
        <v>406</v>
      </c>
      <c r="B1018" s="83" t="s">
        <v>97</v>
      </c>
      <c r="C1018" s="84">
        <f>F631</f>
        <v>2.8</v>
      </c>
      <c r="D1018" s="15">
        <v>5</v>
      </c>
      <c r="E1018" s="81">
        <f>+ROUND(C1018*D1018,2)</f>
        <v>14</v>
      </c>
      <c r="F1018" s="84">
        <f>K631</f>
        <v>2.8</v>
      </c>
      <c r="G1018" s="15">
        <f>+G1014</f>
        <v>5</v>
      </c>
      <c r="H1018" s="81">
        <f>+ROUND(F1018*G1018,2)</f>
        <v>14</v>
      </c>
      <c r="I1018" s="84">
        <f>O631</f>
        <v>2.8</v>
      </c>
      <c r="J1018" s="15">
        <f>+J1014</f>
        <v>5</v>
      </c>
      <c r="K1018" s="81">
        <f>+ROUND(I1018*J1018,2)</f>
        <v>14</v>
      </c>
      <c r="L1018" s="84">
        <f>S631</f>
        <v>2.8</v>
      </c>
      <c r="M1018" s="15">
        <v>7</v>
      </c>
      <c r="N1018" s="81">
        <f t="shared" ref="N1018" si="690">+ROUND(L1018*M1018,2)</f>
        <v>19.600000000000001</v>
      </c>
      <c r="O1018" s="84"/>
      <c r="P1018" s="15"/>
      <c r="Q1018" s="81"/>
      <c r="R1018" s="56"/>
      <c r="S1018" s="56"/>
      <c r="T1018" s="56"/>
      <c r="U1018" s="56"/>
      <c r="V1018" s="56"/>
      <c r="W1018" s="56"/>
      <c r="X1018" s="56"/>
      <c r="Y1018" s="56"/>
      <c r="Z1018" s="56"/>
    </row>
    <row r="1019" spans="1:26" x14ac:dyDescent="0.25">
      <c r="A1019" s="82"/>
      <c r="B1019" s="83" t="s">
        <v>98</v>
      </c>
      <c r="C1019" s="84"/>
      <c r="D1019" s="15"/>
      <c r="E1019" s="81"/>
      <c r="F1019" s="78"/>
      <c r="G1019" s="79"/>
      <c r="H1019" s="80"/>
      <c r="I1019" s="78"/>
      <c r="J1019" s="79"/>
      <c r="K1019" s="80"/>
      <c r="L1019" s="84"/>
      <c r="M1019" s="15"/>
      <c r="N1019" s="81"/>
      <c r="O1019" s="84">
        <f>+W632</f>
        <v>5</v>
      </c>
      <c r="P1019" s="15">
        <v>4</v>
      </c>
      <c r="Q1019" s="81">
        <f>+ROUND(O1019*P1019,2)</f>
        <v>20</v>
      </c>
      <c r="R1019" s="56"/>
      <c r="S1019" s="56"/>
      <c r="T1019" s="56"/>
      <c r="U1019" s="56"/>
      <c r="V1019" s="56"/>
      <c r="W1019" s="56"/>
      <c r="X1019" s="56"/>
      <c r="Y1019" s="56"/>
      <c r="Z1019" s="56"/>
    </row>
    <row r="1020" spans="1:26" x14ac:dyDescent="0.25">
      <c r="A1020" s="85" t="s">
        <v>407</v>
      </c>
      <c r="B1020" s="83" t="s">
        <v>99</v>
      </c>
      <c r="C1020" s="84">
        <f>F633</f>
        <v>2.8</v>
      </c>
      <c r="D1020" s="15">
        <v>5</v>
      </c>
      <c r="E1020" s="81">
        <f>+ROUND(C1020*D1020,2)</f>
        <v>14</v>
      </c>
      <c r="F1020" s="84">
        <f>K633</f>
        <v>2.8</v>
      </c>
      <c r="G1020" s="15">
        <f>+G1016</f>
        <v>5</v>
      </c>
      <c r="H1020" s="81">
        <f>+ROUND(F1020*G1020,2)</f>
        <v>14</v>
      </c>
      <c r="I1020" s="84">
        <f>O633</f>
        <v>2.8</v>
      </c>
      <c r="J1020" s="15">
        <f>+J1016</f>
        <v>5</v>
      </c>
      <c r="K1020" s="81">
        <f>+ROUND(I1020*J1020,2)</f>
        <v>14</v>
      </c>
      <c r="L1020" s="84">
        <f>S633</f>
        <v>2.8</v>
      </c>
      <c r="M1020" s="15">
        <v>8</v>
      </c>
      <c r="N1020" s="81">
        <f t="shared" ref="N1020" si="691">+ROUND(L1020*M1020,2)</f>
        <v>22.4</v>
      </c>
      <c r="O1020" s="84"/>
      <c r="P1020" s="15"/>
      <c r="Q1020" s="81"/>
      <c r="R1020" s="56"/>
      <c r="S1020" s="56"/>
      <c r="T1020" s="56"/>
      <c r="U1020" s="56"/>
      <c r="V1020" s="56"/>
      <c r="W1020" s="56"/>
      <c r="X1020" s="56"/>
      <c r="Y1020" s="56"/>
      <c r="Z1020" s="56"/>
    </row>
    <row r="1021" spans="1:26" x14ac:dyDescent="0.25">
      <c r="A1021" s="82"/>
      <c r="B1021" s="83" t="s">
        <v>100</v>
      </c>
      <c r="C1021" s="84"/>
      <c r="D1021" s="15"/>
      <c r="E1021" s="81"/>
      <c r="F1021" s="78"/>
      <c r="G1021" s="79"/>
      <c r="H1021" s="80"/>
      <c r="I1021" s="78"/>
      <c r="J1021" s="79"/>
      <c r="K1021" s="80"/>
      <c r="L1021" s="84"/>
      <c r="M1021" s="15"/>
      <c r="N1021" s="81"/>
      <c r="O1021" s="84">
        <f>+W634</f>
        <v>5</v>
      </c>
      <c r="P1021" s="15">
        <v>4</v>
      </c>
      <c r="Q1021" s="81">
        <f>+ROUND(O1021*P1021,2)</f>
        <v>20</v>
      </c>
      <c r="R1021" s="56"/>
      <c r="S1021" s="56"/>
      <c r="T1021" s="56"/>
      <c r="U1021" s="56"/>
      <c r="V1021" s="56"/>
      <c r="W1021" s="56"/>
      <c r="X1021" s="56"/>
      <c r="Y1021" s="56"/>
      <c r="Z1021" s="56"/>
    </row>
    <row r="1022" spans="1:26" x14ac:dyDescent="0.25">
      <c r="A1022" s="85" t="s">
        <v>408</v>
      </c>
      <c r="B1022" s="83" t="s">
        <v>101</v>
      </c>
      <c r="C1022" s="84">
        <f>F635</f>
        <v>2.8</v>
      </c>
      <c r="D1022" s="15">
        <v>5</v>
      </c>
      <c r="E1022" s="81">
        <f>+ROUND(C1022*D1022,2)</f>
        <v>14</v>
      </c>
      <c r="F1022" s="84">
        <f>K635</f>
        <v>2.8</v>
      </c>
      <c r="G1022" s="15">
        <f>+G1018</f>
        <v>5</v>
      </c>
      <c r="H1022" s="81">
        <f>+ROUND(F1022*G1022,2)</f>
        <v>14</v>
      </c>
      <c r="I1022" s="84">
        <f>O635</f>
        <v>2.8</v>
      </c>
      <c r="J1022" s="15">
        <f>+J1018</f>
        <v>5</v>
      </c>
      <c r="K1022" s="81">
        <f>+ROUND(I1022*J1022,2)</f>
        <v>14</v>
      </c>
      <c r="L1022" s="84">
        <f>S635</f>
        <v>2.8</v>
      </c>
      <c r="M1022" s="15">
        <v>5</v>
      </c>
      <c r="N1022" s="81">
        <f>+ROUND(L1022*M1022,2)</f>
        <v>14</v>
      </c>
      <c r="O1022" s="84"/>
      <c r="P1022" s="15"/>
      <c r="Q1022" s="81"/>
      <c r="R1022" s="56"/>
      <c r="S1022" s="56"/>
      <c r="T1022" s="56"/>
      <c r="U1022" s="56"/>
      <c r="V1022" s="56"/>
      <c r="W1022" s="56"/>
      <c r="X1022" s="56"/>
      <c r="Y1022" s="56"/>
      <c r="Z1022" s="56"/>
    </row>
    <row r="1023" spans="1:26" x14ac:dyDescent="0.25">
      <c r="A1023" s="82"/>
      <c r="B1023" s="83" t="s">
        <v>102</v>
      </c>
      <c r="C1023" s="84"/>
      <c r="D1023" s="15"/>
      <c r="E1023" s="81"/>
      <c r="F1023" s="78"/>
      <c r="G1023" s="79"/>
      <c r="H1023" s="80"/>
      <c r="I1023" s="78"/>
      <c r="J1023" s="79"/>
      <c r="K1023" s="80"/>
      <c r="L1023" s="84"/>
      <c r="M1023" s="15"/>
      <c r="N1023" s="81"/>
      <c r="O1023" s="84">
        <f>+W636</f>
        <v>5</v>
      </c>
      <c r="P1023" s="15">
        <v>4</v>
      </c>
      <c r="Q1023" s="81">
        <f>+ROUND(O1023*P1023,2)</f>
        <v>20</v>
      </c>
      <c r="R1023" s="56"/>
      <c r="S1023" s="56"/>
      <c r="T1023" s="56"/>
      <c r="U1023" s="56"/>
      <c r="V1023" s="56"/>
      <c r="W1023" s="56"/>
      <c r="X1023" s="56"/>
      <c r="Y1023" s="56"/>
      <c r="Z1023" s="56"/>
    </row>
    <row r="1024" spans="1:26" x14ac:dyDescent="0.25">
      <c r="A1024" s="85" t="s">
        <v>409</v>
      </c>
      <c r="B1024" s="83" t="s">
        <v>103</v>
      </c>
      <c r="C1024" s="84">
        <f>F637</f>
        <v>2.8</v>
      </c>
      <c r="D1024" s="15">
        <v>5</v>
      </c>
      <c r="E1024" s="81">
        <f>+ROUND(C1024*D1024,2)</f>
        <v>14</v>
      </c>
      <c r="F1024" s="84">
        <f>K637</f>
        <v>2.8</v>
      </c>
      <c r="G1024" s="15">
        <f>+G1020</f>
        <v>5</v>
      </c>
      <c r="H1024" s="81">
        <f>+ROUND(F1024*G1024,2)</f>
        <v>14</v>
      </c>
      <c r="I1024" s="84">
        <f>O637</f>
        <v>2.8</v>
      </c>
      <c r="J1024" s="15">
        <f>+J1020</f>
        <v>5</v>
      </c>
      <c r="K1024" s="81">
        <f>+ROUND(I1024*J1024,2)</f>
        <v>14</v>
      </c>
      <c r="L1024" s="84">
        <f>S637</f>
        <v>2.8</v>
      </c>
      <c r="M1024" s="15">
        <v>5</v>
      </c>
      <c r="N1024" s="81">
        <f>+ROUND(L1024*M1024,2)</f>
        <v>14</v>
      </c>
      <c r="O1024" s="84"/>
      <c r="P1024" s="15"/>
      <c r="Q1024" s="81"/>
      <c r="R1024" s="56"/>
      <c r="S1024" s="56"/>
      <c r="T1024" s="56"/>
      <c r="U1024" s="56"/>
      <c r="V1024" s="56"/>
      <c r="W1024" s="56"/>
      <c r="X1024" s="56"/>
      <c r="Y1024" s="56"/>
      <c r="Z1024" s="56"/>
    </row>
    <row r="1025" spans="1:26" x14ac:dyDescent="0.25">
      <c r="A1025" s="82"/>
      <c r="B1025" s="83" t="s">
        <v>104</v>
      </c>
      <c r="C1025" s="84"/>
      <c r="D1025" s="15"/>
      <c r="E1025" s="81"/>
      <c r="F1025" s="78"/>
      <c r="G1025" s="79"/>
      <c r="H1025" s="80"/>
      <c r="I1025" s="78"/>
      <c r="J1025" s="79"/>
      <c r="K1025" s="80"/>
      <c r="L1025" s="84"/>
      <c r="M1025" s="15"/>
      <c r="N1025" s="81"/>
      <c r="O1025" s="84">
        <f>+W638</f>
        <v>5</v>
      </c>
      <c r="P1025" s="15">
        <v>4</v>
      </c>
      <c r="Q1025" s="81">
        <f>+ROUND(O1025*P1025,2)</f>
        <v>20</v>
      </c>
      <c r="R1025" s="56"/>
      <c r="S1025" s="56"/>
      <c r="T1025" s="56"/>
      <c r="U1025" s="56"/>
      <c r="V1025" s="56"/>
      <c r="W1025" s="56"/>
      <c r="X1025" s="56"/>
      <c r="Y1025" s="56"/>
      <c r="Z1025" s="56"/>
    </row>
    <row r="1026" spans="1:26" x14ac:dyDescent="0.25">
      <c r="A1026" s="85" t="s">
        <v>410</v>
      </c>
      <c r="B1026" s="83" t="s">
        <v>105</v>
      </c>
      <c r="C1026" s="84">
        <f>F639</f>
        <v>2.8</v>
      </c>
      <c r="D1026" s="15">
        <v>5</v>
      </c>
      <c r="E1026" s="81">
        <f>+ROUND(C1026*D1026,2)</f>
        <v>14</v>
      </c>
      <c r="F1026" s="84">
        <f>K639</f>
        <v>2.8</v>
      </c>
      <c r="G1026" s="15">
        <f>+G1022</f>
        <v>5</v>
      </c>
      <c r="H1026" s="81">
        <f>+ROUND(F1026*G1026,2)</f>
        <v>14</v>
      </c>
      <c r="I1026" s="84">
        <f>O639</f>
        <v>2.8</v>
      </c>
      <c r="J1026" s="15">
        <f>+J1022</f>
        <v>5</v>
      </c>
      <c r="K1026" s="81">
        <f>+ROUND(I1026*J1026,2)</f>
        <v>14</v>
      </c>
      <c r="L1026" s="84">
        <f>S639</f>
        <v>2.8</v>
      </c>
      <c r="M1026" s="15">
        <v>5</v>
      </c>
      <c r="N1026" s="81">
        <f>+ROUND(L1026*M1026,2)</f>
        <v>14</v>
      </c>
      <c r="O1026" s="84"/>
      <c r="P1026" s="15"/>
      <c r="Q1026" s="81"/>
      <c r="R1026" s="56"/>
      <c r="S1026" s="56"/>
      <c r="T1026" s="56"/>
      <c r="U1026" s="56"/>
      <c r="V1026" s="56"/>
      <c r="W1026" s="56"/>
      <c r="X1026" s="56"/>
      <c r="Y1026" s="56"/>
      <c r="Z1026" s="56"/>
    </row>
    <row r="1027" spans="1:26" x14ac:dyDescent="0.25">
      <c r="A1027" s="82"/>
      <c r="B1027" s="83" t="s">
        <v>106</v>
      </c>
      <c r="C1027" s="84"/>
      <c r="D1027" s="15"/>
      <c r="E1027" s="81"/>
      <c r="F1027" s="78"/>
      <c r="G1027" s="79"/>
      <c r="H1027" s="80"/>
      <c r="I1027" s="78"/>
      <c r="J1027" s="79"/>
      <c r="K1027" s="80"/>
      <c r="L1027" s="84"/>
      <c r="M1027" s="15"/>
      <c r="N1027" s="81"/>
      <c r="O1027" s="84">
        <f>+W640</f>
        <v>5</v>
      </c>
      <c r="P1027" s="15">
        <v>4</v>
      </c>
      <c r="Q1027" s="81">
        <f>+ROUND(O1027*P1027,2)</f>
        <v>20</v>
      </c>
      <c r="R1027" s="56"/>
      <c r="S1027" s="56"/>
      <c r="T1027" s="56"/>
      <c r="U1027" s="56"/>
      <c r="V1027" s="56"/>
      <c r="W1027" s="56"/>
      <c r="X1027" s="56"/>
      <c r="Y1027" s="56"/>
      <c r="Z1027" s="56"/>
    </row>
    <row r="1028" spans="1:26" x14ac:dyDescent="0.25">
      <c r="A1028" s="85" t="s">
        <v>411</v>
      </c>
      <c r="B1028" s="83" t="s">
        <v>107</v>
      </c>
      <c r="C1028" s="84">
        <f>F641</f>
        <v>2.8</v>
      </c>
      <c r="D1028" s="15">
        <v>5</v>
      </c>
      <c r="E1028" s="81">
        <f>+ROUND(C1028*D1028,2)</f>
        <v>14</v>
      </c>
      <c r="F1028" s="84">
        <f>K641</f>
        <v>2.8</v>
      </c>
      <c r="G1028" s="15">
        <f>+G1024</f>
        <v>5</v>
      </c>
      <c r="H1028" s="81">
        <f>+ROUND(F1028*G1028,2)</f>
        <v>14</v>
      </c>
      <c r="I1028" s="84">
        <f>O641</f>
        <v>2.8</v>
      </c>
      <c r="J1028" s="15">
        <f>+J1024</f>
        <v>5</v>
      </c>
      <c r="K1028" s="81">
        <f>+ROUND(I1028*J1028,2)</f>
        <v>14</v>
      </c>
      <c r="L1028" s="84">
        <f>S641</f>
        <v>2.8</v>
      </c>
      <c r="M1028" s="15">
        <v>5</v>
      </c>
      <c r="N1028" s="81">
        <f>+ROUND(L1028*M1028,2)</f>
        <v>14</v>
      </c>
      <c r="O1028" s="84"/>
      <c r="P1028" s="15"/>
      <c r="Q1028" s="81"/>
      <c r="R1028" s="56"/>
      <c r="S1028" s="56"/>
      <c r="T1028" s="56"/>
      <c r="U1028" s="56"/>
      <c r="V1028" s="56"/>
      <c r="W1028" s="56"/>
      <c r="X1028" s="56"/>
      <c r="Y1028" s="56"/>
      <c r="Z1028" s="56"/>
    </row>
    <row r="1029" spans="1:26" x14ac:dyDescent="0.25">
      <c r="A1029" s="82"/>
      <c r="B1029" s="83" t="s">
        <v>108</v>
      </c>
      <c r="C1029" s="84"/>
      <c r="D1029" s="15"/>
      <c r="E1029" s="81"/>
      <c r="F1029" s="78"/>
      <c r="G1029" s="79"/>
      <c r="H1029" s="80"/>
      <c r="I1029" s="78"/>
      <c r="J1029" s="79"/>
      <c r="K1029" s="80"/>
      <c r="L1029" s="84"/>
      <c r="M1029" s="15"/>
      <c r="N1029" s="81"/>
      <c r="O1029" s="84">
        <f>+W642</f>
        <v>5</v>
      </c>
      <c r="P1029" s="15">
        <v>4</v>
      </c>
      <c r="Q1029" s="81">
        <f>+ROUND(O1029*P1029,2)</f>
        <v>20</v>
      </c>
      <c r="R1029" s="56"/>
      <c r="S1029" s="56"/>
      <c r="T1029" s="56"/>
      <c r="U1029" s="56"/>
      <c r="V1029" s="56"/>
      <c r="W1029" s="56"/>
      <c r="X1029" s="56"/>
      <c r="Y1029" s="56"/>
      <c r="Z1029" s="56"/>
    </row>
    <row r="1030" spans="1:26" x14ac:dyDescent="0.25">
      <c r="A1030" s="85" t="s">
        <v>412</v>
      </c>
      <c r="B1030" s="83" t="s">
        <v>109</v>
      </c>
      <c r="C1030" s="84">
        <f>F643</f>
        <v>2.8</v>
      </c>
      <c r="D1030" s="15">
        <v>5</v>
      </c>
      <c r="E1030" s="81">
        <f>+ROUND(C1030*D1030,2)</f>
        <v>14</v>
      </c>
      <c r="F1030" s="84">
        <f>K643</f>
        <v>2.8</v>
      </c>
      <c r="G1030" s="15">
        <f>+G1026</f>
        <v>5</v>
      </c>
      <c r="H1030" s="81">
        <f>+ROUND(F1030*G1030,2)</f>
        <v>14</v>
      </c>
      <c r="I1030" s="84">
        <f>O643</f>
        <v>2.8</v>
      </c>
      <c r="J1030" s="15">
        <f>+J1026</f>
        <v>5</v>
      </c>
      <c r="K1030" s="81">
        <f>+ROUND(I1030*J1030,2)</f>
        <v>14</v>
      </c>
      <c r="L1030" s="84">
        <f>S643</f>
        <v>2.8</v>
      </c>
      <c r="M1030" s="15">
        <v>5</v>
      </c>
      <c r="N1030" s="81">
        <f>+ROUND(L1030*M1030,2)</f>
        <v>14</v>
      </c>
      <c r="O1030" s="84"/>
      <c r="P1030" s="15"/>
      <c r="Q1030" s="81"/>
      <c r="R1030" s="56"/>
      <c r="S1030" s="56"/>
      <c r="T1030" s="56"/>
      <c r="U1030" s="56"/>
      <c r="V1030" s="56"/>
      <c r="W1030" s="56"/>
      <c r="X1030" s="56"/>
      <c r="Y1030" s="56"/>
      <c r="Z1030" s="56"/>
    </row>
    <row r="1031" spans="1:26" x14ac:dyDescent="0.25">
      <c r="A1031" s="82"/>
      <c r="B1031" s="83" t="s">
        <v>110</v>
      </c>
      <c r="C1031" s="84"/>
      <c r="D1031" s="15"/>
      <c r="E1031" s="81"/>
      <c r="F1031" s="78"/>
      <c r="G1031" s="79"/>
      <c r="H1031" s="80"/>
      <c r="I1031" s="78"/>
      <c r="J1031" s="79"/>
      <c r="K1031" s="80"/>
      <c r="L1031" s="84"/>
      <c r="M1031" s="15"/>
      <c r="N1031" s="81"/>
      <c r="O1031" s="84">
        <f>+W644</f>
        <v>5</v>
      </c>
      <c r="P1031" s="15">
        <v>4</v>
      </c>
      <c r="Q1031" s="81">
        <f>+ROUND(O1031*P1031,2)</f>
        <v>20</v>
      </c>
      <c r="R1031" s="56"/>
      <c r="S1031" s="56"/>
      <c r="T1031" s="56"/>
      <c r="U1031" s="56"/>
      <c r="V1031" s="56"/>
      <c r="W1031" s="56"/>
      <c r="X1031" s="56"/>
      <c r="Y1031" s="56"/>
      <c r="Z1031" s="56"/>
    </row>
    <row r="1032" spans="1:26" x14ac:dyDescent="0.25">
      <c r="A1032" s="85" t="s">
        <v>413</v>
      </c>
      <c r="B1032" s="83" t="s">
        <v>111</v>
      </c>
      <c r="C1032" s="84">
        <f>F645</f>
        <v>2.6160000000000001</v>
      </c>
      <c r="D1032" s="15">
        <v>5</v>
      </c>
      <c r="E1032" s="81">
        <f>+ROUND(C1032*D1032,2)</f>
        <v>13.08</v>
      </c>
      <c r="F1032" s="84">
        <f>K645</f>
        <v>2.8</v>
      </c>
      <c r="G1032" s="15">
        <f>+G1028</f>
        <v>5</v>
      </c>
      <c r="H1032" s="81">
        <f>+ROUND(F1032*G1032,2)</f>
        <v>14</v>
      </c>
      <c r="I1032" s="84">
        <f>O645</f>
        <v>2.8</v>
      </c>
      <c r="J1032" s="15">
        <f>+J1028</f>
        <v>5</v>
      </c>
      <c r="K1032" s="81">
        <f>+ROUND(I1032*J1032,2)</f>
        <v>14</v>
      </c>
      <c r="L1032" s="84">
        <f>S645</f>
        <v>2.992</v>
      </c>
      <c r="M1032" s="15">
        <v>5</v>
      </c>
      <c r="N1032" s="81">
        <f>+ROUND(L1032*M1032,2)</f>
        <v>14.96</v>
      </c>
      <c r="O1032" s="84"/>
      <c r="P1032" s="15"/>
      <c r="Q1032" s="81"/>
      <c r="R1032" s="56"/>
      <c r="S1032" s="56"/>
      <c r="T1032" s="56"/>
      <c r="U1032" s="56"/>
      <c r="V1032" s="56"/>
      <c r="W1032" s="56"/>
      <c r="X1032" s="56"/>
      <c r="Y1032" s="56"/>
      <c r="Z1032" s="56"/>
    </row>
    <row r="1033" spans="1:26" x14ac:dyDescent="0.25">
      <c r="A1033" s="82"/>
      <c r="B1033" s="83" t="s">
        <v>112</v>
      </c>
      <c r="C1033" s="84"/>
      <c r="D1033" s="15"/>
      <c r="E1033" s="81"/>
      <c r="F1033" s="78"/>
      <c r="G1033" s="79"/>
      <c r="H1033" s="80"/>
      <c r="I1033" s="78"/>
      <c r="J1033" s="79"/>
      <c r="K1033" s="80"/>
      <c r="L1033" s="84"/>
      <c r="M1033" s="15"/>
      <c r="N1033" s="81"/>
      <c r="O1033" s="84">
        <f>+W646</f>
        <v>5</v>
      </c>
      <c r="P1033" s="15">
        <v>4</v>
      </c>
      <c r="Q1033" s="81">
        <f>+ROUND(O1033*P1033,2)</f>
        <v>20</v>
      </c>
      <c r="R1033" s="56"/>
      <c r="S1033" s="56"/>
      <c r="T1033" s="56"/>
      <c r="U1033" s="56"/>
      <c r="V1033" s="56"/>
      <c r="W1033" s="56"/>
      <c r="X1033" s="56"/>
      <c r="Y1033" s="56"/>
      <c r="Z1033" s="56"/>
    </row>
    <row r="1034" spans="1:26" x14ac:dyDescent="0.25">
      <c r="A1034" s="85" t="s">
        <v>414</v>
      </c>
      <c r="B1034" s="83" t="s">
        <v>113</v>
      </c>
      <c r="C1034" s="84">
        <f>F647</f>
        <v>2.6560000000000001</v>
      </c>
      <c r="D1034" s="15">
        <v>5</v>
      </c>
      <c r="E1034" s="81">
        <f>+ROUND(C1034*D1034,2)</f>
        <v>13.28</v>
      </c>
      <c r="F1034" s="84">
        <f>K647</f>
        <v>2.8</v>
      </c>
      <c r="G1034" s="15">
        <f>+G1030</f>
        <v>5</v>
      </c>
      <c r="H1034" s="81">
        <f>+ROUND(F1034*G1034,2)</f>
        <v>14</v>
      </c>
      <c r="I1034" s="84">
        <f>O647</f>
        <v>2.8</v>
      </c>
      <c r="J1034" s="15">
        <f>+J1030</f>
        <v>5</v>
      </c>
      <c r="K1034" s="81">
        <f>+ROUND(I1034*J1034,2)</f>
        <v>14</v>
      </c>
      <c r="L1034" s="84">
        <f>S647</f>
        <v>2.9780000000000002</v>
      </c>
      <c r="M1034" s="15">
        <v>5</v>
      </c>
      <c r="N1034" s="81">
        <f>+ROUND(L1034*M1034,2)</f>
        <v>14.89</v>
      </c>
      <c r="O1034" s="84"/>
      <c r="P1034" s="15"/>
      <c r="Q1034" s="81"/>
      <c r="R1034" s="56"/>
      <c r="S1034" s="56"/>
      <c r="T1034" s="56"/>
      <c r="U1034" s="56"/>
      <c r="V1034" s="56"/>
      <c r="W1034" s="56"/>
      <c r="X1034" s="56"/>
      <c r="Y1034" s="56"/>
      <c r="Z1034" s="56"/>
    </row>
    <row r="1035" spans="1:26" x14ac:dyDescent="0.25">
      <c r="A1035" s="82"/>
      <c r="B1035" s="83" t="s">
        <v>114</v>
      </c>
      <c r="C1035" s="84"/>
      <c r="D1035" s="15"/>
      <c r="E1035" s="81"/>
      <c r="F1035" s="78"/>
      <c r="G1035" s="79"/>
      <c r="H1035" s="80"/>
      <c r="I1035" s="78"/>
      <c r="J1035" s="79"/>
      <c r="K1035" s="80"/>
      <c r="L1035" s="84"/>
      <c r="M1035" s="15"/>
      <c r="N1035" s="81"/>
      <c r="O1035" s="84">
        <f>+W648</f>
        <v>5</v>
      </c>
      <c r="P1035" s="15">
        <v>4</v>
      </c>
      <c r="Q1035" s="81">
        <f>+ROUND(O1035*P1035,2)</f>
        <v>20</v>
      </c>
      <c r="R1035" s="56"/>
      <c r="S1035" s="56"/>
      <c r="T1035" s="56"/>
      <c r="U1035" s="56"/>
      <c r="V1035" s="56"/>
      <c r="W1035" s="56"/>
      <c r="X1035" s="56"/>
      <c r="Y1035" s="56"/>
      <c r="Z1035" s="56"/>
    </row>
    <row r="1036" spans="1:26" x14ac:dyDescent="0.25">
      <c r="A1036" s="85" t="s">
        <v>415</v>
      </c>
      <c r="B1036" s="83" t="s">
        <v>115</v>
      </c>
      <c r="C1036" s="84">
        <f>F649</f>
        <v>2.8</v>
      </c>
      <c r="D1036" s="15">
        <v>5</v>
      </c>
      <c r="E1036" s="81">
        <f>+ROUND(C1036*D1036,2)</f>
        <v>14</v>
      </c>
      <c r="F1036" s="84">
        <f>K649</f>
        <v>2.8</v>
      </c>
      <c r="G1036" s="15">
        <f>+G1032</f>
        <v>5</v>
      </c>
      <c r="H1036" s="81">
        <f>+ROUND(F1036*G1036,2)</f>
        <v>14</v>
      </c>
      <c r="I1036" s="84">
        <f>O649</f>
        <v>2.8</v>
      </c>
      <c r="J1036" s="15">
        <f>+J1032</f>
        <v>5</v>
      </c>
      <c r="K1036" s="81">
        <f>+ROUND(I1036*J1036,2)</f>
        <v>14</v>
      </c>
      <c r="L1036" s="84">
        <f>S649</f>
        <v>2.76</v>
      </c>
      <c r="M1036" s="15">
        <v>5</v>
      </c>
      <c r="N1036" s="81">
        <f>+ROUND(L1036*M1036,2)</f>
        <v>13.8</v>
      </c>
      <c r="O1036" s="84"/>
      <c r="P1036" s="15"/>
      <c r="Q1036" s="81"/>
      <c r="R1036" s="56"/>
      <c r="S1036" s="56"/>
      <c r="T1036" s="56"/>
      <c r="U1036" s="56"/>
      <c r="V1036" s="56"/>
      <c r="W1036" s="56"/>
      <c r="X1036" s="56"/>
      <c r="Y1036" s="56"/>
      <c r="Z1036" s="56"/>
    </row>
    <row r="1037" spans="1:26" x14ac:dyDescent="0.25">
      <c r="A1037" s="82"/>
      <c r="B1037" s="83" t="s">
        <v>116</v>
      </c>
      <c r="C1037" s="84"/>
      <c r="D1037" s="15"/>
      <c r="E1037" s="81"/>
      <c r="F1037" s="78"/>
      <c r="G1037" s="79"/>
      <c r="H1037" s="80"/>
      <c r="I1037" s="78"/>
      <c r="J1037" s="79"/>
      <c r="K1037" s="80"/>
      <c r="L1037" s="84"/>
      <c r="M1037" s="15"/>
      <c r="N1037" s="81"/>
      <c r="O1037" s="84">
        <f>+W650</f>
        <v>5.4379999999999997</v>
      </c>
      <c r="P1037" s="15">
        <v>4</v>
      </c>
      <c r="Q1037" s="81">
        <f>+ROUND(O1037*P1037,2)</f>
        <v>21.75</v>
      </c>
      <c r="R1037" s="56"/>
      <c r="S1037" s="56"/>
      <c r="T1037" s="56"/>
      <c r="U1037" s="56"/>
      <c r="V1037" s="56"/>
      <c r="W1037" s="56"/>
      <c r="X1037" s="56"/>
      <c r="Y1037" s="56"/>
      <c r="Z1037" s="56"/>
    </row>
    <row r="1038" spans="1:26" x14ac:dyDescent="0.25">
      <c r="A1038" s="85" t="s">
        <v>416</v>
      </c>
      <c r="B1038" s="83" t="s">
        <v>117</v>
      </c>
      <c r="C1038" s="84">
        <f>F651</f>
        <v>2.8</v>
      </c>
      <c r="D1038" s="15">
        <v>5</v>
      </c>
      <c r="E1038" s="81">
        <f>+ROUND(C1038*D1038,2)</f>
        <v>14</v>
      </c>
      <c r="F1038" s="84">
        <f>K651</f>
        <v>2.8</v>
      </c>
      <c r="G1038" s="15">
        <f>+G1034</f>
        <v>5</v>
      </c>
      <c r="H1038" s="81">
        <f>+ROUND(F1038*G1038,2)</f>
        <v>14</v>
      </c>
      <c r="I1038" s="84">
        <f>O651</f>
        <v>2.8</v>
      </c>
      <c r="J1038" s="15">
        <f>+J1034</f>
        <v>5</v>
      </c>
      <c r="K1038" s="81">
        <f>+ROUND(I1038*J1038,2)</f>
        <v>14</v>
      </c>
      <c r="L1038" s="84">
        <f>S651</f>
        <v>2.8153999999999999</v>
      </c>
      <c r="M1038" s="15">
        <v>5</v>
      </c>
      <c r="N1038" s="81">
        <f>+ROUND(L1038*M1038,2)</f>
        <v>14.08</v>
      </c>
      <c r="O1038" s="84"/>
      <c r="P1038" s="15"/>
      <c r="Q1038" s="81"/>
      <c r="R1038" s="56"/>
      <c r="S1038" s="56"/>
      <c r="T1038" s="56"/>
      <c r="U1038" s="56"/>
      <c r="V1038" s="56"/>
      <c r="W1038" s="56"/>
      <c r="X1038" s="56"/>
      <c r="Y1038" s="56"/>
      <c r="Z1038" s="56"/>
    </row>
    <row r="1039" spans="1:26" x14ac:dyDescent="0.25">
      <c r="A1039" s="82"/>
      <c r="B1039" s="83" t="s">
        <v>118</v>
      </c>
      <c r="C1039" s="84"/>
      <c r="D1039" s="15"/>
      <c r="E1039" s="81"/>
      <c r="F1039" s="78"/>
      <c r="G1039" s="79"/>
      <c r="H1039" s="80"/>
      <c r="I1039" s="78"/>
      <c r="J1039" s="79"/>
      <c r="K1039" s="80"/>
      <c r="L1039" s="84"/>
      <c r="M1039" s="15"/>
      <c r="N1039" s="81"/>
      <c r="O1039" s="84">
        <f>+W652</f>
        <v>5.6993999999999998</v>
      </c>
      <c r="P1039" s="15">
        <v>4</v>
      </c>
      <c r="Q1039" s="81">
        <f>+ROUND(O1039*P1039,2)</f>
        <v>22.8</v>
      </c>
      <c r="R1039" s="56"/>
      <c r="S1039" s="56"/>
      <c r="T1039" s="56"/>
      <c r="U1039" s="56"/>
      <c r="V1039" s="56"/>
      <c r="W1039" s="56"/>
      <c r="X1039" s="56"/>
      <c r="Y1039" s="56"/>
      <c r="Z1039" s="56"/>
    </row>
    <row r="1040" spans="1:26" x14ac:dyDescent="0.25">
      <c r="A1040" s="85" t="s">
        <v>417</v>
      </c>
      <c r="B1040" s="83" t="s">
        <v>119</v>
      </c>
      <c r="C1040" s="84">
        <f>F653</f>
        <v>2.8</v>
      </c>
      <c r="D1040" s="15">
        <v>5</v>
      </c>
      <c r="E1040" s="81">
        <f>+ROUND(C1040*D1040,2)</f>
        <v>14</v>
      </c>
      <c r="F1040" s="84">
        <f>K653</f>
        <v>2.8</v>
      </c>
      <c r="G1040" s="15">
        <f>+G1036</f>
        <v>5</v>
      </c>
      <c r="H1040" s="81">
        <f>+ROUND(F1040*G1040,2)</f>
        <v>14</v>
      </c>
      <c r="I1040" s="84">
        <f>O653</f>
        <v>2.8</v>
      </c>
      <c r="J1040" s="15">
        <f>+J1036</f>
        <v>5</v>
      </c>
      <c r="K1040" s="81">
        <f>+ROUND(I1040*J1040,2)</f>
        <v>14</v>
      </c>
      <c r="L1040" s="84">
        <f>S653</f>
        <v>2.81</v>
      </c>
      <c r="M1040" s="15">
        <v>5</v>
      </c>
      <c r="N1040" s="81">
        <f>+ROUND(L1040*M1040,2)</f>
        <v>14.05</v>
      </c>
      <c r="O1040" s="84"/>
      <c r="P1040" s="15"/>
      <c r="Q1040" s="81"/>
      <c r="R1040" s="56"/>
      <c r="S1040" s="56"/>
      <c r="T1040" s="56"/>
      <c r="U1040" s="56"/>
      <c r="V1040" s="56"/>
      <c r="W1040" s="56"/>
      <c r="X1040" s="56"/>
      <c r="Y1040" s="56"/>
      <c r="Z1040" s="56"/>
    </row>
    <row r="1041" spans="1:26" x14ac:dyDescent="0.25">
      <c r="A1041" s="82"/>
      <c r="B1041" s="83" t="s">
        <v>120</v>
      </c>
      <c r="C1041" s="84"/>
      <c r="D1041" s="15"/>
      <c r="E1041" s="81"/>
      <c r="F1041" s="78"/>
      <c r="G1041" s="79"/>
      <c r="H1041" s="80"/>
      <c r="I1041" s="78"/>
      <c r="J1041" s="79"/>
      <c r="K1041" s="80"/>
      <c r="L1041" s="84"/>
      <c r="M1041" s="15"/>
      <c r="N1041" s="81"/>
      <c r="O1041" s="84">
        <f>+W654</f>
        <v>5.9429999999999996</v>
      </c>
      <c r="P1041" s="15">
        <v>4</v>
      </c>
      <c r="Q1041" s="81">
        <f>+ROUND(O1041*P1041,2)</f>
        <v>23.77</v>
      </c>
      <c r="R1041" s="56"/>
      <c r="S1041" s="56"/>
      <c r="T1041" s="56"/>
      <c r="U1041" s="56"/>
      <c r="V1041" s="56"/>
      <c r="W1041" s="56"/>
      <c r="X1041" s="56"/>
      <c r="Y1041" s="56"/>
      <c r="Z1041" s="56"/>
    </row>
    <row r="1042" spans="1:26" x14ac:dyDescent="0.25">
      <c r="A1042" s="85" t="s">
        <v>418</v>
      </c>
      <c r="B1042" s="83" t="s">
        <v>121</v>
      </c>
      <c r="C1042" s="84">
        <f>F655</f>
        <v>2.8</v>
      </c>
      <c r="D1042" s="15">
        <v>5</v>
      </c>
      <c r="E1042" s="81">
        <f>+ROUND(C1042*D1042,2)</f>
        <v>14</v>
      </c>
      <c r="F1042" s="84">
        <f>K655</f>
        <v>2.8</v>
      </c>
      <c r="G1042" s="15">
        <f>+G1038</f>
        <v>5</v>
      </c>
      <c r="H1042" s="81">
        <f>+ROUND(F1042*G1042,2)</f>
        <v>14</v>
      </c>
      <c r="I1042" s="84">
        <f>O655</f>
        <v>2.8</v>
      </c>
      <c r="J1042" s="15">
        <f>+J1038</f>
        <v>5</v>
      </c>
      <c r="K1042" s="81">
        <f>+ROUND(I1042*J1042,2)</f>
        <v>14</v>
      </c>
      <c r="L1042" s="84">
        <f>S655</f>
        <v>2.81</v>
      </c>
      <c r="M1042" s="15">
        <v>5</v>
      </c>
      <c r="N1042" s="81">
        <f>+ROUND(L1042*M1042,2)</f>
        <v>14.05</v>
      </c>
      <c r="O1042" s="84"/>
      <c r="P1042" s="15"/>
      <c r="Q1042" s="81"/>
      <c r="R1042" s="56"/>
      <c r="S1042" s="56"/>
      <c r="T1042" s="56"/>
      <c r="U1042" s="56"/>
      <c r="V1042" s="56"/>
      <c r="W1042" s="56"/>
      <c r="X1042" s="56"/>
      <c r="Y1042" s="56"/>
      <c r="Z1042" s="56"/>
    </row>
    <row r="1043" spans="1:26" x14ac:dyDescent="0.25">
      <c r="A1043" s="82"/>
      <c r="B1043" s="83" t="s">
        <v>122</v>
      </c>
      <c r="C1043" s="84"/>
      <c r="D1043" s="15"/>
      <c r="E1043" s="81"/>
      <c r="F1043" s="78"/>
      <c r="G1043" s="79"/>
      <c r="H1043" s="80"/>
      <c r="I1043" s="78"/>
      <c r="J1043" s="79"/>
      <c r="K1043" s="80"/>
      <c r="L1043" s="84"/>
      <c r="M1043" s="15"/>
      <c r="N1043" s="81"/>
      <c r="O1043" s="84">
        <f>+W656</f>
        <v>6.2080000000000002</v>
      </c>
      <c r="P1043" s="15">
        <v>4</v>
      </c>
      <c r="Q1043" s="81">
        <f>+ROUND(O1043*P1043,2)</f>
        <v>24.83</v>
      </c>
      <c r="R1043" s="56"/>
      <c r="S1043" s="56"/>
      <c r="T1043" s="56"/>
      <c r="U1043" s="56"/>
      <c r="V1043" s="56"/>
      <c r="W1043" s="56"/>
      <c r="X1043" s="56"/>
      <c r="Y1043" s="56"/>
      <c r="Z1043" s="56"/>
    </row>
    <row r="1044" spans="1:26" x14ac:dyDescent="0.25">
      <c r="A1044" s="85" t="s">
        <v>419</v>
      </c>
      <c r="B1044" s="83" t="s">
        <v>123</v>
      </c>
      <c r="C1044" s="84">
        <f>F657</f>
        <v>2.8</v>
      </c>
      <c r="D1044" s="15">
        <v>5</v>
      </c>
      <c r="E1044" s="81">
        <f>+ROUND(C1044*D1044,2)</f>
        <v>14</v>
      </c>
      <c r="F1044" s="84">
        <f>K657</f>
        <v>2.8</v>
      </c>
      <c r="G1044" s="15">
        <f>+G1040</f>
        <v>5</v>
      </c>
      <c r="H1044" s="81">
        <f>+ROUND(F1044*G1044,2)</f>
        <v>14</v>
      </c>
      <c r="I1044" s="84">
        <f>O657</f>
        <v>2.8</v>
      </c>
      <c r="J1044" s="15">
        <f>+J1040</f>
        <v>5</v>
      </c>
      <c r="K1044" s="81">
        <f>+ROUND(I1044*J1044,2)</f>
        <v>14</v>
      </c>
      <c r="L1044" s="84">
        <f>S657</f>
        <v>2.81</v>
      </c>
      <c r="M1044" s="15">
        <v>5</v>
      </c>
      <c r="N1044" s="81">
        <f>+ROUND(L1044*M1044,2)</f>
        <v>14.05</v>
      </c>
      <c r="O1044" s="84"/>
      <c r="P1044" s="15"/>
      <c r="Q1044" s="81"/>
      <c r="R1044" s="56"/>
      <c r="S1044" s="56"/>
      <c r="T1044" s="56"/>
      <c r="U1044" s="56"/>
      <c r="V1044" s="56"/>
      <c r="W1044" s="56"/>
      <c r="X1044" s="56"/>
      <c r="Y1044" s="56"/>
      <c r="Z1044" s="56"/>
    </row>
    <row r="1045" spans="1:26" x14ac:dyDescent="0.25">
      <c r="A1045" s="82"/>
      <c r="B1045" s="83" t="s">
        <v>124</v>
      </c>
      <c r="C1045" s="84"/>
      <c r="D1045" s="15"/>
      <c r="E1045" s="81"/>
      <c r="F1045" s="78"/>
      <c r="G1045" s="79"/>
      <c r="H1045" s="80"/>
      <c r="I1045" s="78"/>
      <c r="J1045" s="79"/>
      <c r="K1045" s="80"/>
      <c r="L1045" s="84"/>
      <c r="M1045" s="15"/>
      <c r="N1045" s="81"/>
      <c r="O1045" s="84">
        <f>+W658</f>
        <v>6.4649999999999999</v>
      </c>
      <c r="P1045" s="15">
        <v>4</v>
      </c>
      <c r="Q1045" s="81">
        <f>+ROUND(O1045*P1045,2)</f>
        <v>25.86</v>
      </c>
      <c r="R1045" s="56"/>
      <c r="S1045" s="56"/>
      <c r="T1045" s="56"/>
      <c r="U1045" s="56"/>
      <c r="V1045" s="56"/>
      <c r="W1045" s="56"/>
      <c r="X1045" s="56"/>
      <c r="Y1045" s="56"/>
      <c r="Z1045" s="56"/>
    </row>
    <row r="1046" spans="1:26" x14ac:dyDescent="0.25">
      <c r="A1046" s="85" t="s">
        <v>420</v>
      </c>
      <c r="B1046" s="83" t="s">
        <v>125</v>
      </c>
      <c r="C1046" s="84">
        <f>F659</f>
        <v>3.5</v>
      </c>
      <c r="D1046" s="15">
        <v>5</v>
      </c>
      <c r="E1046" s="81">
        <f>+ROUND(C1046*D1046,2)</f>
        <v>17.5</v>
      </c>
      <c r="F1046" s="84">
        <f>K659</f>
        <v>2.8</v>
      </c>
      <c r="G1046" s="15">
        <f>+G1042</f>
        <v>5</v>
      </c>
      <c r="H1046" s="81">
        <f>+ROUND(F1046*G1046,2)</f>
        <v>14</v>
      </c>
      <c r="I1046" s="84">
        <f>O659</f>
        <v>2.8</v>
      </c>
      <c r="J1046" s="15">
        <f>+J1042</f>
        <v>5</v>
      </c>
      <c r="K1046" s="81">
        <f>+ROUND(I1046*J1046,2)</f>
        <v>14</v>
      </c>
      <c r="L1046" s="84">
        <f>S659</f>
        <v>1.556</v>
      </c>
      <c r="M1046" s="15">
        <v>5</v>
      </c>
      <c r="N1046" s="81">
        <f>+ROUND(L1046*M1046,2)</f>
        <v>7.78</v>
      </c>
      <c r="O1046" s="84"/>
      <c r="P1046" s="15"/>
      <c r="Q1046" s="81"/>
      <c r="R1046" s="56"/>
      <c r="S1046" s="56"/>
      <c r="T1046" s="56"/>
      <c r="U1046" s="56"/>
      <c r="V1046" s="56"/>
      <c r="W1046" s="56"/>
      <c r="X1046" s="56"/>
      <c r="Y1046" s="56"/>
      <c r="Z1046" s="56"/>
    </row>
    <row r="1047" spans="1:26" x14ac:dyDescent="0.25">
      <c r="A1047" s="82"/>
      <c r="B1047" s="83" t="s">
        <v>126</v>
      </c>
      <c r="C1047" s="84"/>
      <c r="D1047" s="15"/>
      <c r="E1047" s="81"/>
      <c r="F1047" s="78"/>
      <c r="G1047" s="79"/>
      <c r="H1047" s="80"/>
      <c r="I1047" s="78"/>
      <c r="J1047" s="79"/>
      <c r="K1047" s="80"/>
      <c r="L1047" s="84"/>
      <c r="M1047" s="15"/>
      <c r="N1047" s="81"/>
      <c r="O1047" s="84">
        <f>+W660</f>
        <v>2.7240000000000002</v>
      </c>
      <c r="P1047" s="15">
        <v>4</v>
      </c>
      <c r="Q1047" s="81">
        <f>+ROUND(O1047*P1047,2)</f>
        <v>10.9</v>
      </c>
      <c r="R1047" s="56"/>
      <c r="S1047" s="56"/>
      <c r="T1047" s="56"/>
      <c r="U1047" s="56"/>
      <c r="V1047" s="56"/>
      <c r="W1047" s="56"/>
      <c r="X1047" s="56"/>
      <c r="Y1047" s="56"/>
      <c r="Z1047" s="56"/>
    </row>
    <row r="1048" spans="1:26" x14ac:dyDescent="0.25">
      <c r="A1048" s="85" t="s">
        <v>421</v>
      </c>
      <c r="B1048" s="83" t="s">
        <v>127</v>
      </c>
      <c r="C1048" s="84">
        <f>F661</f>
        <v>3.8359999999999999</v>
      </c>
      <c r="D1048" s="15">
        <v>5</v>
      </c>
      <c r="E1048" s="81">
        <f>+ROUND(C1048*D1048,2)</f>
        <v>19.18</v>
      </c>
      <c r="F1048" s="84">
        <f>K661</f>
        <v>2.8</v>
      </c>
      <c r="G1048" s="15">
        <f>+G1044</f>
        <v>5</v>
      </c>
      <c r="H1048" s="81">
        <f>+ROUND(F1048*G1048,2)</f>
        <v>14</v>
      </c>
      <c r="I1048" s="84">
        <f>O661</f>
        <v>2.8</v>
      </c>
      <c r="J1048" s="15">
        <f>+J1044</f>
        <v>5</v>
      </c>
      <c r="K1048" s="81">
        <f>+ROUND(I1048*J1048,2)</f>
        <v>14</v>
      </c>
      <c r="L1048" s="84">
        <f>S661</f>
        <v>0.94520000000000004</v>
      </c>
      <c r="M1048" s="15">
        <v>5</v>
      </c>
      <c r="N1048" s="81">
        <f>+ROUND(L1048*M1048,2)</f>
        <v>4.7300000000000004</v>
      </c>
      <c r="O1048" s="84"/>
      <c r="P1048" s="15"/>
      <c r="Q1048" s="81"/>
      <c r="R1048" s="56"/>
      <c r="S1048" s="56"/>
      <c r="T1048" s="56"/>
      <c r="U1048" s="56"/>
      <c r="V1048" s="56"/>
      <c r="W1048" s="56"/>
      <c r="X1048" s="56"/>
      <c r="Y1048" s="56"/>
      <c r="Z1048" s="56"/>
    </row>
    <row r="1049" spans="1:26" x14ac:dyDescent="0.25">
      <c r="A1049" s="82"/>
      <c r="B1049" s="83" t="s">
        <v>128</v>
      </c>
      <c r="C1049" s="84"/>
      <c r="D1049" s="15"/>
      <c r="E1049" s="81"/>
      <c r="F1049" s="78"/>
      <c r="G1049" s="79"/>
      <c r="H1049" s="80"/>
      <c r="I1049" s="78"/>
      <c r="J1049" s="79"/>
      <c r="K1049" s="80"/>
      <c r="L1049" s="84"/>
      <c r="M1049" s="15"/>
      <c r="N1049" s="81"/>
      <c r="O1049" s="84">
        <f>+W662</f>
        <v>6.8</v>
      </c>
      <c r="P1049" s="15">
        <v>4</v>
      </c>
      <c r="Q1049" s="81">
        <f>+ROUND(O1049*P1049,2)</f>
        <v>27.2</v>
      </c>
      <c r="R1049" s="56"/>
      <c r="S1049" s="56"/>
      <c r="T1049" s="56"/>
      <c r="U1049" s="56"/>
      <c r="V1049" s="56"/>
      <c r="W1049" s="56"/>
      <c r="X1049" s="56"/>
      <c r="Y1049" s="56"/>
      <c r="Z1049" s="56"/>
    </row>
    <row r="1050" spans="1:26" x14ac:dyDescent="0.25">
      <c r="A1050" s="85" t="s">
        <v>422</v>
      </c>
      <c r="B1050" s="83" t="s">
        <v>129</v>
      </c>
      <c r="C1050" s="84">
        <f>F663</f>
        <v>3.8450000000000002</v>
      </c>
      <c r="D1050" s="15">
        <v>5</v>
      </c>
      <c r="E1050" s="81">
        <f>+ROUND(C1050*D1050,2)</f>
        <v>19.23</v>
      </c>
      <c r="F1050" s="84">
        <f>K663</f>
        <v>2.8</v>
      </c>
      <c r="G1050" s="15">
        <f>+G1046</f>
        <v>5</v>
      </c>
      <c r="H1050" s="81">
        <f>+ROUND(F1050*G1050,2)</f>
        <v>14</v>
      </c>
      <c r="I1050" s="84">
        <f>O663</f>
        <v>2.8</v>
      </c>
      <c r="J1050" s="15">
        <f>+J1046</f>
        <v>5</v>
      </c>
      <c r="K1050" s="81">
        <f>+ROUND(I1050*J1050,2)</f>
        <v>14</v>
      </c>
      <c r="L1050" s="84">
        <f>S663</f>
        <v>0.95099999999999996</v>
      </c>
      <c r="M1050" s="15">
        <v>5</v>
      </c>
      <c r="N1050" s="81">
        <f>+ROUND(L1050*M1050,2)</f>
        <v>4.76</v>
      </c>
      <c r="O1050" s="84"/>
      <c r="P1050" s="15"/>
      <c r="Q1050" s="81"/>
      <c r="R1050" s="56"/>
      <c r="S1050" s="56"/>
      <c r="T1050" s="56"/>
      <c r="U1050" s="56"/>
      <c r="V1050" s="56"/>
      <c r="W1050" s="56"/>
      <c r="X1050" s="56"/>
      <c r="Y1050" s="56"/>
      <c r="Z1050" s="56"/>
    </row>
    <row r="1051" spans="1:26" x14ac:dyDescent="0.25">
      <c r="A1051" s="82"/>
      <c r="B1051" s="83" t="s">
        <v>130</v>
      </c>
      <c r="C1051" s="84"/>
      <c r="D1051" s="15"/>
      <c r="E1051" s="81"/>
      <c r="F1051" s="78"/>
      <c r="G1051" s="79"/>
      <c r="H1051" s="80"/>
      <c r="I1051" s="78"/>
      <c r="J1051" s="79"/>
      <c r="K1051" s="80"/>
      <c r="L1051" s="84"/>
      <c r="M1051" s="15"/>
      <c r="N1051" s="81"/>
      <c r="O1051" s="84">
        <f>+W664</f>
        <v>6.8</v>
      </c>
      <c r="P1051" s="15">
        <v>4</v>
      </c>
      <c r="Q1051" s="81">
        <f>+ROUND(O1051*P1051,2)</f>
        <v>27.2</v>
      </c>
      <c r="R1051" s="56"/>
      <c r="S1051" s="56"/>
      <c r="T1051" s="56"/>
      <c r="U1051" s="56"/>
      <c r="V1051" s="56"/>
      <c r="W1051" s="56"/>
      <c r="X1051" s="56"/>
      <c r="Y1051" s="56"/>
      <c r="Z1051" s="56"/>
    </row>
    <row r="1052" spans="1:26" x14ac:dyDescent="0.25">
      <c r="A1052" s="85" t="s">
        <v>423</v>
      </c>
      <c r="B1052" s="83" t="s">
        <v>131</v>
      </c>
      <c r="C1052" s="84">
        <f>F665</f>
        <v>3.8519999999999999</v>
      </c>
      <c r="D1052" s="15">
        <v>5</v>
      </c>
      <c r="E1052" s="81">
        <f>+ROUND(C1052*D1052,2)</f>
        <v>19.260000000000002</v>
      </c>
      <c r="F1052" s="84">
        <f>K665</f>
        <v>2.8</v>
      </c>
      <c r="G1052" s="15">
        <f>+G1048</f>
        <v>5</v>
      </c>
      <c r="H1052" s="81">
        <f>+ROUND(F1052*G1052,2)</f>
        <v>14</v>
      </c>
      <c r="I1052" s="84">
        <f>O665</f>
        <v>2.8</v>
      </c>
      <c r="J1052" s="15">
        <f>+J1048</f>
        <v>5</v>
      </c>
      <c r="K1052" s="81">
        <f>+ROUND(I1052*J1052,2)</f>
        <v>14</v>
      </c>
      <c r="L1052" s="84">
        <f>S665</f>
        <v>0.94099999999999995</v>
      </c>
      <c r="M1052" s="15">
        <v>5</v>
      </c>
      <c r="N1052" s="81">
        <f>+ROUND(L1052*M1052,2)</f>
        <v>4.71</v>
      </c>
      <c r="O1052" s="84"/>
      <c r="P1052" s="15"/>
      <c r="Q1052" s="81"/>
      <c r="R1052" s="56"/>
      <c r="S1052" s="56"/>
      <c r="T1052" s="56"/>
      <c r="U1052" s="56"/>
      <c r="V1052" s="56"/>
      <c r="W1052" s="56"/>
      <c r="X1052" s="56"/>
      <c r="Y1052" s="56"/>
      <c r="Z1052" s="56"/>
    </row>
    <row r="1053" spans="1:26" x14ac:dyDescent="0.25">
      <c r="A1053" s="82"/>
      <c r="B1053" s="83" t="s">
        <v>132</v>
      </c>
      <c r="C1053" s="84"/>
      <c r="D1053" s="15"/>
      <c r="E1053" s="81"/>
      <c r="F1053" s="78"/>
      <c r="G1053" s="79"/>
      <c r="H1053" s="80"/>
      <c r="I1053" s="78"/>
      <c r="J1053" s="79"/>
      <c r="K1053" s="80"/>
      <c r="L1053" s="84"/>
      <c r="M1053" s="15"/>
      <c r="N1053" s="81"/>
      <c r="O1053" s="84">
        <f>+W666</f>
        <v>6.8</v>
      </c>
      <c r="P1053" s="15">
        <v>4</v>
      </c>
      <c r="Q1053" s="81">
        <f>+ROUND(O1053*P1053,2)</f>
        <v>27.2</v>
      </c>
      <c r="R1053" s="56"/>
      <c r="S1053" s="56"/>
      <c r="T1053" s="56"/>
      <c r="U1053" s="56"/>
      <c r="V1053" s="56"/>
      <c r="W1053" s="56"/>
      <c r="X1053" s="56"/>
      <c r="Y1053" s="56"/>
      <c r="Z1053" s="56"/>
    </row>
    <row r="1054" spans="1:26" x14ac:dyDescent="0.25">
      <c r="A1054" s="85" t="s">
        <v>424</v>
      </c>
      <c r="B1054" s="83" t="s">
        <v>133</v>
      </c>
      <c r="C1054" s="84">
        <f>F667</f>
        <v>3.8359999999999999</v>
      </c>
      <c r="D1054" s="15">
        <v>5</v>
      </c>
      <c r="E1054" s="81">
        <f>+ROUND(C1054*D1054,2)</f>
        <v>19.18</v>
      </c>
      <c r="F1054" s="84">
        <f>K667</f>
        <v>2.8</v>
      </c>
      <c r="G1054" s="15">
        <f>+G1050</f>
        <v>5</v>
      </c>
      <c r="H1054" s="81">
        <f>+ROUND(F1054*G1054,2)</f>
        <v>14</v>
      </c>
      <c r="I1054" s="84">
        <f>O667</f>
        <v>2.8</v>
      </c>
      <c r="J1054" s="15">
        <f>+J1050</f>
        <v>5</v>
      </c>
      <c r="K1054" s="81">
        <f>+ROUND(I1054*J1054,2)</f>
        <v>14</v>
      </c>
      <c r="L1054" s="84">
        <f>S667</f>
        <v>0.96250000000000002</v>
      </c>
      <c r="M1054" s="15">
        <v>5</v>
      </c>
      <c r="N1054" s="81">
        <f>+ROUND(L1054*M1054,2)</f>
        <v>4.8099999999999996</v>
      </c>
      <c r="O1054" s="84"/>
      <c r="P1054" s="15"/>
      <c r="Q1054" s="81"/>
      <c r="R1054" s="56"/>
      <c r="S1054" s="56"/>
      <c r="T1054" s="56"/>
      <c r="U1054" s="56"/>
      <c r="V1054" s="56"/>
      <c r="W1054" s="56"/>
      <c r="X1054" s="56"/>
      <c r="Y1054" s="56"/>
      <c r="Z1054" s="56"/>
    </row>
    <row r="1055" spans="1:26" x14ac:dyDescent="0.25">
      <c r="A1055" s="82"/>
      <c r="B1055" s="83" t="s">
        <v>134</v>
      </c>
      <c r="C1055" s="84"/>
      <c r="D1055" s="15"/>
      <c r="E1055" s="81"/>
      <c r="F1055" s="78"/>
      <c r="G1055" s="79"/>
      <c r="H1055" s="80"/>
      <c r="I1055" s="78"/>
      <c r="J1055" s="79"/>
      <c r="K1055" s="80"/>
      <c r="L1055" s="84"/>
      <c r="M1055" s="15"/>
      <c r="N1055" s="81"/>
      <c r="O1055" s="84">
        <f>+W668</f>
        <v>6.8</v>
      </c>
      <c r="P1055" s="15">
        <v>4</v>
      </c>
      <c r="Q1055" s="81">
        <f>+ROUND(O1055*P1055,2)</f>
        <v>27.2</v>
      </c>
      <c r="R1055" s="56"/>
      <c r="S1055" s="56"/>
      <c r="T1055" s="56"/>
      <c r="U1055" s="56"/>
      <c r="V1055" s="56"/>
      <c r="W1055" s="56"/>
      <c r="X1055" s="56"/>
      <c r="Y1055" s="56"/>
      <c r="Z1055" s="56"/>
    </row>
    <row r="1056" spans="1:26" x14ac:dyDescent="0.25">
      <c r="A1056" s="85" t="s">
        <v>425</v>
      </c>
      <c r="B1056" s="83" t="s">
        <v>135</v>
      </c>
      <c r="C1056" s="84">
        <f>F669</f>
        <v>3.798</v>
      </c>
      <c r="D1056" s="15">
        <v>5</v>
      </c>
      <c r="E1056" s="81">
        <f>+ROUND(C1056*D1056,2)</f>
        <v>18.989999999999998</v>
      </c>
      <c r="F1056" s="84">
        <f>K669</f>
        <v>2.8</v>
      </c>
      <c r="G1056" s="15">
        <f>+G1052</f>
        <v>5</v>
      </c>
      <c r="H1056" s="81">
        <f>+ROUND(F1056*G1056,2)</f>
        <v>14</v>
      </c>
      <c r="I1056" s="84">
        <f>O669</f>
        <v>2.8</v>
      </c>
      <c r="J1056" s="15">
        <f>+J1052</f>
        <v>5</v>
      </c>
      <c r="K1056" s="81">
        <f>+ROUND(I1056*J1056,2)</f>
        <v>14</v>
      </c>
      <c r="L1056" s="84">
        <f>S669</f>
        <v>1.0349999999999999</v>
      </c>
      <c r="M1056" s="15">
        <v>5</v>
      </c>
      <c r="N1056" s="81">
        <f>+ROUND(L1056*M1056,2)</f>
        <v>5.18</v>
      </c>
      <c r="O1056" s="84"/>
      <c r="P1056" s="15"/>
      <c r="Q1056" s="81"/>
      <c r="R1056" s="56"/>
      <c r="S1056" s="56"/>
      <c r="T1056" s="56"/>
      <c r="U1056" s="56"/>
      <c r="V1056" s="56"/>
      <c r="W1056" s="56"/>
      <c r="X1056" s="56"/>
      <c r="Y1056" s="56"/>
      <c r="Z1056" s="56"/>
    </row>
    <row r="1057" spans="1:26" x14ac:dyDescent="0.25">
      <c r="A1057" s="82"/>
      <c r="B1057" s="83" t="s">
        <v>136</v>
      </c>
      <c r="C1057" s="84"/>
      <c r="D1057" s="15"/>
      <c r="E1057" s="81"/>
      <c r="F1057" s="78"/>
      <c r="G1057" s="79"/>
      <c r="H1057" s="80"/>
      <c r="I1057" s="78"/>
      <c r="J1057" s="79"/>
      <c r="K1057" s="80"/>
      <c r="L1057" s="84"/>
      <c r="M1057" s="15"/>
      <c r="N1057" s="81"/>
      <c r="O1057" s="84">
        <f>+W670</f>
        <v>6.8</v>
      </c>
      <c r="P1057" s="15">
        <v>4</v>
      </c>
      <c r="Q1057" s="81">
        <f>+ROUND(O1057*P1057,2)</f>
        <v>27.2</v>
      </c>
      <c r="R1057" s="56"/>
      <c r="S1057" s="56"/>
      <c r="T1057" s="56"/>
      <c r="U1057" s="56"/>
      <c r="V1057" s="56"/>
      <c r="W1057" s="56"/>
      <c r="X1057" s="56"/>
      <c r="Y1057" s="56"/>
      <c r="Z1057" s="56"/>
    </row>
    <row r="1058" spans="1:26" x14ac:dyDescent="0.25">
      <c r="A1058" s="85" t="s">
        <v>426</v>
      </c>
      <c r="B1058" s="83" t="s">
        <v>137</v>
      </c>
      <c r="C1058" s="84">
        <f>F671</f>
        <v>2.8</v>
      </c>
      <c r="D1058" s="15">
        <v>5</v>
      </c>
      <c r="E1058" s="81">
        <f>+ROUND(C1058*D1058,2)</f>
        <v>14</v>
      </c>
      <c r="F1058" s="84">
        <f>K671</f>
        <v>2.8</v>
      </c>
      <c r="G1058" s="15">
        <f>+G1054</f>
        <v>5</v>
      </c>
      <c r="H1058" s="81">
        <f>+ROUND(F1058*G1058,2)</f>
        <v>14</v>
      </c>
      <c r="I1058" s="84">
        <f>O671</f>
        <v>2.8</v>
      </c>
      <c r="J1058" s="15">
        <f>+J1054</f>
        <v>5</v>
      </c>
      <c r="K1058" s="81">
        <f>+ROUND(I1058*J1058,2)</f>
        <v>14</v>
      </c>
      <c r="L1058" s="84">
        <f>S671</f>
        <v>2.83</v>
      </c>
      <c r="M1058" s="15">
        <v>5</v>
      </c>
      <c r="N1058" s="81">
        <f>+ROUND(L1058*M1058,2)</f>
        <v>14.15</v>
      </c>
      <c r="O1058" s="84"/>
      <c r="P1058" s="15"/>
      <c r="Q1058" s="81"/>
      <c r="R1058" s="56"/>
      <c r="S1058" s="56"/>
      <c r="T1058" s="56"/>
      <c r="U1058" s="56"/>
      <c r="V1058" s="56"/>
      <c r="W1058" s="56"/>
      <c r="X1058" s="56"/>
      <c r="Y1058" s="56"/>
      <c r="Z1058" s="56"/>
    </row>
    <row r="1059" spans="1:26" x14ac:dyDescent="0.25">
      <c r="A1059" s="82"/>
      <c r="B1059" s="83" t="s">
        <v>138</v>
      </c>
      <c r="C1059" s="84"/>
      <c r="D1059" s="15"/>
      <c r="E1059" s="81"/>
      <c r="F1059" s="78"/>
      <c r="G1059" s="79"/>
      <c r="H1059" s="80"/>
      <c r="I1059" s="78"/>
      <c r="J1059" s="79"/>
      <c r="K1059" s="80"/>
      <c r="L1059" s="84"/>
      <c r="M1059" s="15"/>
      <c r="N1059" s="81"/>
      <c r="O1059" s="84">
        <f>+W672</f>
        <v>6.7839999999999998</v>
      </c>
      <c r="P1059" s="15">
        <v>4</v>
      </c>
      <c r="Q1059" s="81">
        <f>+ROUND(O1059*P1059,2)</f>
        <v>27.14</v>
      </c>
      <c r="R1059" s="56"/>
      <c r="S1059" s="56"/>
      <c r="T1059" s="56"/>
      <c r="U1059" s="56"/>
      <c r="V1059" s="56"/>
      <c r="W1059" s="56"/>
      <c r="X1059" s="56"/>
      <c r="Y1059" s="56"/>
      <c r="Z1059" s="56"/>
    </row>
    <row r="1060" spans="1:26" x14ac:dyDescent="0.25">
      <c r="A1060" s="85" t="s">
        <v>427</v>
      </c>
      <c r="B1060" s="83" t="s">
        <v>139</v>
      </c>
      <c r="C1060" s="84">
        <f>F673</f>
        <v>2.8</v>
      </c>
      <c r="D1060" s="15">
        <v>5</v>
      </c>
      <c r="E1060" s="81">
        <f>+ROUND(C1060*D1060,2)</f>
        <v>14</v>
      </c>
      <c r="F1060" s="84">
        <f>K673</f>
        <v>2.8</v>
      </c>
      <c r="G1060" s="15">
        <f>+G1056</f>
        <v>5</v>
      </c>
      <c r="H1060" s="81">
        <f>+ROUND(F1060*G1060,2)</f>
        <v>14</v>
      </c>
      <c r="I1060" s="84">
        <f>O673</f>
        <v>2.8</v>
      </c>
      <c r="J1060" s="15">
        <f>+J1056</f>
        <v>5</v>
      </c>
      <c r="K1060" s="81">
        <f>+ROUND(I1060*J1060,2)</f>
        <v>14</v>
      </c>
      <c r="L1060" s="84">
        <f>S673</f>
        <v>2.8109999999999999</v>
      </c>
      <c r="M1060" s="15">
        <v>5</v>
      </c>
      <c r="N1060" s="81">
        <f>+ROUND(L1060*M1060,2)</f>
        <v>14.06</v>
      </c>
      <c r="O1060" s="84"/>
      <c r="P1060" s="15"/>
      <c r="Q1060" s="81"/>
      <c r="R1060" s="56"/>
      <c r="S1060" s="56"/>
      <c r="T1060" s="56"/>
      <c r="U1060" s="56"/>
      <c r="V1060" s="56"/>
      <c r="W1060" s="56"/>
      <c r="X1060" s="56"/>
      <c r="Y1060" s="56"/>
      <c r="Z1060" s="56"/>
    </row>
    <row r="1061" spans="1:26" x14ac:dyDescent="0.25">
      <c r="A1061" s="82"/>
      <c r="B1061" s="83" t="s">
        <v>140</v>
      </c>
      <c r="C1061" s="84"/>
      <c r="D1061" s="15"/>
      <c r="E1061" s="81"/>
      <c r="F1061" s="78"/>
      <c r="G1061" s="79"/>
      <c r="H1061" s="80"/>
      <c r="I1061" s="78"/>
      <c r="J1061" s="79"/>
      <c r="K1061" s="80"/>
      <c r="L1061" s="84"/>
      <c r="M1061" s="15"/>
      <c r="N1061" s="81"/>
      <c r="O1061" s="84">
        <f>+W674</f>
        <v>6.5469999999999997</v>
      </c>
      <c r="P1061" s="15">
        <v>4</v>
      </c>
      <c r="Q1061" s="81">
        <f>+ROUND(O1061*P1061,2)</f>
        <v>26.19</v>
      </c>
      <c r="R1061" s="56"/>
      <c r="S1061" s="56"/>
      <c r="T1061" s="56"/>
      <c r="U1061" s="56"/>
      <c r="V1061" s="56"/>
      <c r="W1061" s="56"/>
      <c r="X1061" s="56"/>
      <c r="Y1061" s="56"/>
      <c r="Z1061" s="56"/>
    </row>
    <row r="1062" spans="1:26" x14ac:dyDescent="0.25">
      <c r="A1062" s="85" t="s">
        <v>428</v>
      </c>
      <c r="B1062" s="83" t="s">
        <v>141</v>
      </c>
      <c r="C1062" s="84">
        <f>F675</f>
        <v>2.8</v>
      </c>
      <c r="D1062" s="15">
        <v>5</v>
      </c>
      <c r="E1062" s="81">
        <f>+ROUND(C1062*D1062,2)</f>
        <v>14</v>
      </c>
      <c r="F1062" s="84">
        <f>K675</f>
        <v>2.8</v>
      </c>
      <c r="G1062" s="15">
        <f>+G1058</f>
        <v>5</v>
      </c>
      <c r="H1062" s="81">
        <f>+ROUND(F1062*G1062,2)</f>
        <v>14</v>
      </c>
      <c r="I1062" s="84">
        <f>O675</f>
        <v>2.8</v>
      </c>
      <c r="J1062" s="15">
        <f>+J1058</f>
        <v>5</v>
      </c>
      <c r="K1062" s="81">
        <f>+ROUND(I1062*J1062,2)</f>
        <v>14</v>
      </c>
      <c r="L1062" s="84">
        <f>S675</f>
        <v>2.8119999999999998</v>
      </c>
      <c r="M1062" s="15">
        <v>5</v>
      </c>
      <c r="N1062" s="81">
        <f>+ROUND(L1062*M1062,2)</f>
        <v>14.06</v>
      </c>
      <c r="O1062" s="84"/>
      <c r="P1062" s="15"/>
      <c r="Q1062" s="81"/>
      <c r="R1062" s="56"/>
      <c r="S1062" s="56"/>
      <c r="T1062" s="56"/>
      <c r="U1062" s="56"/>
      <c r="V1062" s="56"/>
      <c r="W1062" s="56"/>
      <c r="X1062" s="56"/>
      <c r="Y1062" s="56"/>
      <c r="Z1062" s="56"/>
    </row>
    <row r="1063" spans="1:26" x14ac:dyDescent="0.25">
      <c r="A1063" s="82"/>
      <c r="B1063" s="83" t="s">
        <v>142</v>
      </c>
      <c r="C1063" s="84"/>
      <c r="D1063" s="15"/>
      <c r="E1063" s="81"/>
      <c r="F1063" s="78"/>
      <c r="G1063" s="79"/>
      <c r="H1063" s="80"/>
      <c r="I1063" s="78"/>
      <c r="J1063" s="79"/>
      <c r="K1063" s="80"/>
      <c r="L1063" s="84"/>
      <c r="M1063" s="15"/>
      <c r="N1063" s="81"/>
      <c r="O1063" s="84">
        <f>+W676</f>
        <v>6.3639999999999999</v>
      </c>
      <c r="P1063" s="15">
        <v>4</v>
      </c>
      <c r="Q1063" s="81">
        <f>+ROUND(O1063*P1063,2)</f>
        <v>25.46</v>
      </c>
      <c r="R1063" s="56"/>
      <c r="S1063" s="56"/>
      <c r="T1063" s="56"/>
      <c r="U1063" s="56"/>
      <c r="V1063" s="56"/>
      <c r="W1063" s="56"/>
      <c r="X1063" s="56"/>
      <c r="Y1063" s="56"/>
      <c r="Z1063" s="56"/>
    </row>
    <row r="1064" spans="1:26" x14ac:dyDescent="0.25">
      <c r="A1064" s="85" t="s">
        <v>429</v>
      </c>
      <c r="B1064" s="83" t="s">
        <v>143</v>
      </c>
      <c r="C1064" s="84">
        <f>F677</f>
        <v>2.8340000000000001</v>
      </c>
      <c r="D1064" s="15">
        <v>5</v>
      </c>
      <c r="E1064" s="81">
        <f>+ROUND(C1064*D1064,2)</f>
        <v>14.17</v>
      </c>
      <c r="F1064" s="84">
        <f>K677</f>
        <v>2.8</v>
      </c>
      <c r="G1064" s="15">
        <f>+G1060</f>
        <v>5</v>
      </c>
      <c r="H1064" s="81">
        <f>+ROUND(F1064*G1064,2)</f>
        <v>14</v>
      </c>
      <c r="I1064" s="84">
        <f>O677</f>
        <v>2.8</v>
      </c>
      <c r="J1064" s="15">
        <f>+J1060</f>
        <v>5</v>
      </c>
      <c r="K1064" s="81">
        <f>+ROUND(I1064*J1064,2)</f>
        <v>14</v>
      </c>
      <c r="L1064" s="84">
        <f>S677</f>
        <v>2.8229000000000002</v>
      </c>
      <c r="M1064" s="15">
        <v>5</v>
      </c>
      <c r="N1064" s="81">
        <f>+ROUND(L1064*M1064,2)</f>
        <v>14.11</v>
      </c>
      <c r="O1064" s="84"/>
      <c r="P1064" s="15"/>
      <c r="Q1064" s="81"/>
      <c r="R1064" s="56"/>
      <c r="S1064" s="56"/>
      <c r="T1064" s="56"/>
      <c r="U1064" s="56"/>
      <c r="V1064" s="56"/>
      <c r="W1064" s="56"/>
      <c r="X1064" s="56"/>
      <c r="Y1064" s="56"/>
      <c r="Z1064" s="56"/>
    </row>
    <row r="1065" spans="1:26" x14ac:dyDescent="0.25">
      <c r="A1065" s="82"/>
      <c r="B1065" s="83" t="s">
        <v>144</v>
      </c>
      <c r="C1065" s="84"/>
      <c r="D1065" s="15"/>
      <c r="E1065" s="81"/>
      <c r="F1065" s="78"/>
      <c r="G1065" s="79"/>
      <c r="H1065" s="80"/>
      <c r="I1065" s="78"/>
      <c r="J1065" s="79"/>
      <c r="K1065" s="80"/>
      <c r="L1065" s="84"/>
      <c r="M1065" s="15"/>
      <c r="N1065" s="81"/>
      <c r="O1065" s="84">
        <f>+W678</f>
        <v>6.391</v>
      </c>
      <c r="P1065" s="15">
        <v>4</v>
      </c>
      <c r="Q1065" s="81">
        <f>+ROUND(O1065*P1065,2)</f>
        <v>25.56</v>
      </c>
      <c r="R1065" s="56"/>
      <c r="S1065" s="56"/>
      <c r="T1065" s="56"/>
      <c r="U1065" s="56"/>
      <c r="V1065" s="56"/>
      <c r="W1065" s="56"/>
      <c r="X1065" s="56"/>
      <c r="Y1065" s="56"/>
      <c r="Z1065" s="56"/>
    </row>
    <row r="1066" spans="1:26" x14ac:dyDescent="0.25">
      <c r="A1066" s="85" t="s">
        <v>430</v>
      </c>
      <c r="B1066" s="83" t="s">
        <v>145</v>
      </c>
      <c r="C1066" s="84">
        <f>F679</f>
        <v>2.6480000000000001</v>
      </c>
      <c r="D1066" s="15">
        <v>5</v>
      </c>
      <c r="E1066" s="81">
        <f>+ROUND(C1066*D1066,2)</f>
        <v>13.24</v>
      </c>
      <c r="F1066" s="84">
        <f>K679</f>
        <v>2.8</v>
      </c>
      <c r="G1066" s="15">
        <f>+G1062</f>
        <v>5</v>
      </c>
      <c r="H1066" s="81">
        <f>+ROUND(F1066*G1066,2)</f>
        <v>14</v>
      </c>
      <c r="I1066" s="84">
        <f>O679</f>
        <v>2.8</v>
      </c>
      <c r="J1066" s="15">
        <f>+J1062</f>
        <v>5</v>
      </c>
      <c r="K1066" s="81">
        <f>+ROUND(I1066*J1066,2)</f>
        <v>14</v>
      </c>
      <c r="L1066" s="84">
        <f>S679</f>
        <v>2.9209999999999998</v>
      </c>
      <c r="M1066" s="15">
        <v>5</v>
      </c>
      <c r="N1066" s="81">
        <f>+ROUND(L1066*M1066,2)</f>
        <v>14.61</v>
      </c>
      <c r="O1066" s="84"/>
      <c r="P1066" s="15"/>
      <c r="Q1066" s="81"/>
      <c r="R1066" s="56"/>
      <c r="S1066" s="56"/>
      <c r="T1066" s="56"/>
      <c r="U1066" s="56"/>
      <c r="V1066" s="56"/>
      <c r="W1066" s="56"/>
      <c r="X1066" s="56"/>
      <c r="Y1066" s="56"/>
      <c r="Z1066" s="56"/>
    </row>
    <row r="1067" spans="1:26" x14ac:dyDescent="0.25">
      <c r="A1067" s="82"/>
      <c r="B1067" s="83" t="s">
        <v>146</v>
      </c>
      <c r="C1067" s="84"/>
      <c r="D1067" s="15"/>
      <c r="E1067" s="81"/>
      <c r="F1067" s="78"/>
      <c r="G1067" s="79"/>
      <c r="H1067" s="80"/>
      <c r="I1067" s="78"/>
      <c r="J1067" s="79"/>
      <c r="K1067" s="80"/>
      <c r="L1067" s="84"/>
      <c r="M1067" s="15"/>
      <c r="N1067" s="81"/>
      <c r="O1067" s="84">
        <f>+W680</f>
        <v>6.7389999999999999</v>
      </c>
      <c r="P1067" s="15">
        <v>4</v>
      </c>
      <c r="Q1067" s="81">
        <f>+ROUND(O1067*P1067,2)</f>
        <v>26.96</v>
      </c>
      <c r="R1067" s="56"/>
      <c r="S1067" s="56"/>
      <c r="T1067" s="56"/>
      <c r="U1067" s="56"/>
      <c r="V1067" s="56"/>
      <c r="W1067" s="56"/>
      <c r="X1067" s="56"/>
      <c r="Y1067" s="56"/>
      <c r="Z1067" s="56"/>
    </row>
    <row r="1068" spans="1:26" x14ac:dyDescent="0.25">
      <c r="A1068" s="85" t="s">
        <v>431</v>
      </c>
      <c r="B1068" s="83" t="s">
        <v>147</v>
      </c>
      <c r="C1068" s="84">
        <f>F681</f>
        <v>1.73</v>
      </c>
      <c r="D1068" s="15">
        <v>5</v>
      </c>
      <c r="E1068" s="81">
        <f>+ROUND(C1068*D1068,2)</f>
        <v>8.65</v>
      </c>
      <c r="F1068" s="84">
        <f>K681</f>
        <v>2.8</v>
      </c>
      <c r="G1068" s="15">
        <f>+G1064</f>
        <v>5</v>
      </c>
      <c r="H1068" s="81">
        <f>+ROUND(F1068*G1068,2)</f>
        <v>14</v>
      </c>
      <c r="I1068" s="84">
        <f>O681</f>
        <v>2.8</v>
      </c>
      <c r="J1068" s="15">
        <f>+J1064</f>
        <v>5</v>
      </c>
      <c r="K1068" s="81">
        <f>+ROUND(I1068*J1068,2)</f>
        <v>14</v>
      </c>
      <c r="L1068" s="84">
        <f>S681</f>
        <v>3.5053999999999998</v>
      </c>
      <c r="M1068" s="15">
        <v>5</v>
      </c>
      <c r="N1068" s="81">
        <f>+ROUND(L1068*M1068,2)</f>
        <v>17.53</v>
      </c>
      <c r="O1068" s="84"/>
      <c r="P1068" s="15"/>
      <c r="Q1068" s="81"/>
      <c r="R1068" s="56"/>
      <c r="S1068" s="56"/>
      <c r="T1068" s="56"/>
      <c r="U1068" s="56"/>
      <c r="V1068" s="56"/>
      <c r="W1068" s="56"/>
      <c r="X1068" s="56"/>
      <c r="Y1068" s="56"/>
      <c r="Z1068" s="56"/>
    </row>
    <row r="1069" spans="1:26" x14ac:dyDescent="0.25">
      <c r="A1069" s="82"/>
      <c r="B1069" s="83" t="s">
        <v>148</v>
      </c>
      <c r="C1069" s="84"/>
      <c r="D1069" s="15"/>
      <c r="E1069" s="81"/>
      <c r="F1069" s="78"/>
      <c r="G1069" s="79"/>
      <c r="H1069" s="80"/>
      <c r="I1069" s="78"/>
      <c r="J1069" s="79"/>
      <c r="K1069" s="80"/>
      <c r="L1069" s="84"/>
      <c r="M1069" s="15"/>
      <c r="N1069" s="81"/>
      <c r="O1069" s="84">
        <f>+W682</f>
        <v>6.8</v>
      </c>
      <c r="P1069" s="15">
        <v>4</v>
      </c>
      <c r="Q1069" s="81">
        <f>+ROUND(O1069*P1069,2)</f>
        <v>27.2</v>
      </c>
      <c r="R1069" s="56"/>
      <c r="S1069" s="56"/>
      <c r="T1069" s="56"/>
      <c r="U1069" s="56"/>
      <c r="V1069" s="56"/>
      <c r="W1069" s="56"/>
      <c r="X1069" s="56"/>
      <c r="Y1069" s="56"/>
      <c r="Z1069" s="56"/>
    </row>
    <row r="1070" spans="1:26" x14ac:dyDescent="0.25">
      <c r="A1070" s="85" t="s">
        <v>432</v>
      </c>
      <c r="B1070" s="83" t="s">
        <v>149</v>
      </c>
      <c r="C1070" s="84">
        <f>F683</f>
        <v>1.7450000000000001</v>
      </c>
      <c r="D1070" s="15">
        <v>5</v>
      </c>
      <c r="E1070" s="81">
        <f>+ROUND(C1070*D1070,2)</f>
        <v>8.73</v>
      </c>
      <c r="F1070" s="84">
        <f>K683</f>
        <v>2.8</v>
      </c>
      <c r="G1070" s="15">
        <f>+G1066</f>
        <v>5</v>
      </c>
      <c r="H1070" s="81">
        <f>+ROUND(F1070*G1070,2)</f>
        <v>14</v>
      </c>
      <c r="I1070" s="84">
        <f>O683</f>
        <v>2.8</v>
      </c>
      <c r="J1070" s="15">
        <f>+J1066</f>
        <v>5</v>
      </c>
      <c r="K1070" s="81">
        <f>+ROUND(I1070*J1070,2)</f>
        <v>14</v>
      </c>
      <c r="L1070" s="84">
        <f>S683</f>
        <v>3.5042</v>
      </c>
      <c r="M1070" s="15">
        <v>5</v>
      </c>
      <c r="N1070" s="81">
        <f>+ROUND(L1070*M1070,2)</f>
        <v>17.52</v>
      </c>
      <c r="O1070" s="84"/>
      <c r="P1070" s="15"/>
      <c r="Q1070" s="81"/>
      <c r="R1070" s="56"/>
      <c r="S1070" s="56"/>
      <c r="T1070" s="56"/>
      <c r="U1070" s="56"/>
      <c r="V1070" s="56"/>
      <c r="W1070" s="56"/>
      <c r="X1070" s="56"/>
      <c r="Y1070" s="56"/>
      <c r="Z1070" s="56"/>
    </row>
    <row r="1071" spans="1:26" x14ac:dyDescent="0.25">
      <c r="A1071" s="82"/>
      <c r="B1071" s="83" t="s">
        <v>150</v>
      </c>
      <c r="C1071" s="84"/>
      <c r="D1071" s="15"/>
      <c r="E1071" s="81"/>
      <c r="F1071" s="78"/>
      <c r="G1071" s="79"/>
      <c r="H1071" s="80"/>
      <c r="I1071" s="78"/>
      <c r="J1071" s="79"/>
      <c r="K1071" s="80"/>
      <c r="L1071" s="84"/>
      <c r="M1071" s="15"/>
      <c r="N1071" s="81"/>
      <c r="O1071" s="84">
        <f>+W684</f>
        <v>6.8</v>
      </c>
      <c r="P1071" s="15">
        <v>4</v>
      </c>
      <c r="Q1071" s="81">
        <f>+ROUND(O1071*P1071,2)</f>
        <v>27.2</v>
      </c>
      <c r="R1071" s="56"/>
      <c r="S1071" s="56"/>
      <c r="T1071" s="56"/>
      <c r="U1071" s="56"/>
      <c r="V1071" s="56"/>
      <c r="W1071" s="56"/>
      <c r="X1071" s="56"/>
      <c r="Y1071" s="56"/>
      <c r="Z1071" s="56"/>
    </row>
    <row r="1072" spans="1:26" x14ac:dyDescent="0.25">
      <c r="A1072" s="85" t="s">
        <v>433</v>
      </c>
      <c r="B1072" s="83" t="s">
        <v>151</v>
      </c>
      <c r="C1072" s="84">
        <f>F685</f>
        <v>1.7310000000000001</v>
      </c>
      <c r="D1072" s="15">
        <v>5</v>
      </c>
      <c r="E1072" s="81">
        <f>+ROUND(C1072*D1072,2)</f>
        <v>8.66</v>
      </c>
      <c r="F1072" s="84">
        <f>K685</f>
        <v>2.8</v>
      </c>
      <c r="G1072" s="15">
        <f>+G1068</f>
        <v>5</v>
      </c>
      <c r="H1072" s="81">
        <f>+ROUND(F1072*G1072,2)</f>
        <v>14</v>
      </c>
      <c r="I1072" s="84">
        <f>O685</f>
        <v>2.8</v>
      </c>
      <c r="J1072" s="15">
        <f>+J1068</f>
        <v>5</v>
      </c>
      <c r="K1072" s="81">
        <f>+ROUND(I1072*J1072,2)</f>
        <v>14</v>
      </c>
      <c r="L1072" s="84">
        <f>S685</f>
        <v>3.472</v>
      </c>
      <c r="M1072" s="15">
        <v>5</v>
      </c>
      <c r="N1072" s="81">
        <f>+ROUND(L1072*M1072,2)</f>
        <v>17.36</v>
      </c>
      <c r="O1072" s="84"/>
      <c r="P1072" s="15"/>
      <c r="Q1072" s="81"/>
      <c r="R1072" s="56"/>
      <c r="S1072" s="56"/>
      <c r="T1072" s="56"/>
      <c r="U1072" s="56"/>
      <c r="V1072" s="56"/>
      <c r="W1072" s="56"/>
      <c r="X1072" s="56"/>
      <c r="Y1072" s="56"/>
      <c r="Z1072" s="56"/>
    </row>
    <row r="1073" spans="1:26" x14ac:dyDescent="0.25">
      <c r="A1073" s="82"/>
      <c r="B1073" s="83" t="s">
        <v>152</v>
      </c>
      <c r="C1073" s="84"/>
      <c r="D1073" s="15"/>
      <c r="E1073" s="81"/>
      <c r="F1073" s="78"/>
      <c r="G1073" s="79"/>
      <c r="H1073" s="80"/>
      <c r="I1073" s="78"/>
      <c r="J1073" s="79"/>
      <c r="K1073" s="80"/>
      <c r="L1073" s="84"/>
      <c r="M1073" s="15"/>
      <c r="N1073" s="81"/>
      <c r="O1073" s="84">
        <f>+W686</f>
        <v>6.8</v>
      </c>
      <c r="P1073" s="15">
        <v>4</v>
      </c>
      <c r="Q1073" s="81">
        <f>+ROUND(O1073*P1073,2)</f>
        <v>27.2</v>
      </c>
      <c r="R1073" s="56"/>
      <c r="S1073" s="56"/>
      <c r="T1073" s="56"/>
      <c r="U1073" s="56"/>
      <c r="V1073" s="56"/>
      <c r="W1073" s="56"/>
      <c r="X1073" s="56"/>
      <c r="Y1073" s="56"/>
      <c r="Z1073" s="56"/>
    </row>
    <row r="1074" spans="1:26" x14ac:dyDescent="0.25">
      <c r="A1074" s="85" t="s">
        <v>434</v>
      </c>
      <c r="B1074" s="83" t="s">
        <v>153</v>
      </c>
      <c r="C1074" s="84">
        <f>F687</f>
        <v>1.7589999999999999</v>
      </c>
      <c r="D1074" s="15">
        <v>5</v>
      </c>
      <c r="E1074" s="81">
        <f>+ROUND(C1074*D1074,2)</f>
        <v>8.8000000000000007</v>
      </c>
      <c r="F1074" s="84">
        <f>K687</f>
        <v>2.8</v>
      </c>
      <c r="G1074" s="15">
        <f>+G1070</f>
        <v>5</v>
      </c>
      <c r="H1074" s="81">
        <f>+ROUND(F1074*G1074,2)</f>
        <v>14</v>
      </c>
      <c r="I1074" s="84">
        <f>O687</f>
        <v>2.8</v>
      </c>
      <c r="J1074" s="15">
        <f>+J1070</f>
        <v>5</v>
      </c>
      <c r="K1074" s="81">
        <f>+ROUND(I1074*J1074,2)</f>
        <v>14</v>
      </c>
      <c r="L1074" s="84">
        <f>S687</f>
        <v>2.8</v>
      </c>
      <c r="M1074" s="15">
        <v>5</v>
      </c>
      <c r="N1074" s="81">
        <f>+ROUND(L1074*M1074,2)</f>
        <v>14</v>
      </c>
      <c r="O1074" s="84"/>
      <c r="P1074" s="15"/>
      <c r="Q1074" s="81"/>
      <c r="R1074" s="56"/>
      <c r="S1074" s="56"/>
      <c r="T1074" s="56"/>
      <c r="U1074" s="56"/>
      <c r="V1074" s="56"/>
      <c r="W1074" s="56"/>
      <c r="X1074" s="56"/>
      <c r="Y1074" s="56"/>
      <c r="Z1074" s="56"/>
    </row>
    <row r="1075" spans="1:26" x14ac:dyDescent="0.25">
      <c r="A1075" s="82"/>
      <c r="B1075" s="83" t="s">
        <v>154</v>
      </c>
      <c r="C1075" s="84"/>
      <c r="D1075" s="15"/>
      <c r="E1075" s="81"/>
      <c r="F1075" s="78"/>
      <c r="G1075" s="79"/>
      <c r="H1075" s="80"/>
      <c r="I1075" s="78"/>
      <c r="J1075" s="79"/>
      <c r="K1075" s="80"/>
      <c r="L1075" s="84"/>
      <c r="M1075" s="15"/>
      <c r="N1075" s="81"/>
      <c r="O1075" s="84">
        <f>+W688</f>
        <v>6.8</v>
      </c>
      <c r="P1075" s="15">
        <v>4</v>
      </c>
      <c r="Q1075" s="81">
        <f>+ROUND(O1075*P1075,2)</f>
        <v>27.2</v>
      </c>
      <c r="R1075" s="56"/>
      <c r="S1075" s="56"/>
      <c r="T1075" s="56"/>
      <c r="U1075" s="56"/>
      <c r="V1075" s="56"/>
      <c r="W1075" s="56"/>
      <c r="X1075" s="56"/>
      <c r="Y1075" s="56"/>
      <c r="Z1075" s="56"/>
    </row>
    <row r="1076" spans="1:26" x14ac:dyDescent="0.25">
      <c r="A1076" s="85" t="s">
        <v>435</v>
      </c>
      <c r="B1076" s="83" t="s">
        <v>155</v>
      </c>
      <c r="C1076" s="84">
        <f>F689</f>
        <v>1.732</v>
      </c>
      <c r="D1076" s="15">
        <v>5</v>
      </c>
      <c r="E1076" s="81">
        <f>+ROUND(C1076*D1076,2)</f>
        <v>8.66</v>
      </c>
      <c r="F1076" s="84">
        <f>K689</f>
        <v>2.8</v>
      </c>
      <c r="G1076" s="15">
        <f>+G1072</f>
        <v>5</v>
      </c>
      <c r="H1076" s="81">
        <f>+ROUND(F1076*G1076,2)</f>
        <v>14</v>
      </c>
      <c r="I1076" s="84">
        <f>O689</f>
        <v>2.8</v>
      </c>
      <c r="J1076" s="15">
        <f>+J1072</f>
        <v>5</v>
      </c>
      <c r="K1076" s="81">
        <f>+ROUND(I1076*J1076,2)</f>
        <v>14</v>
      </c>
      <c r="L1076" s="84">
        <f>S689</f>
        <v>2.8</v>
      </c>
      <c r="M1076" s="15">
        <v>5</v>
      </c>
      <c r="N1076" s="81">
        <f>+ROUND(L1076*M1076,2)</f>
        <v>14</v>
      </c>
      <c r="O1076" s="84"/>
      <c r="P1076" s="15"/>
      <c r="Q1076" s="81"/>
      <c r="R1076" s="56"/>
      <c r="S1076" s="56"/>
      <c r="T1076" s="56"/>
      <c r="U1076" s="56"/>
      <c r="V1076" s="56"/>
      <c r="W1076" s="56"/>
      <c r="X1076" s="56"/>
      <c r="Y1076" s="56"/>
      <c r="Z1076" s="56"/>
    </row>
    <row r="1077" spans="1:26" x14ac:dyDescent="0.25">
      <c r="A1077" s="82"/>
      <c r="B1077" s="83" t="s">
        <v>156</v>
      </c>
      <c r="C1077" s="84"/>
      <c r="D1077" s="15"/>
      <c r="E1077" s="81"/>
      <c r="F1077" s="78"/>
      <c r="G1077" s="79"/>
      <c r="H1077" s="80"/>
      <c r="I1077" s="78"/>
      <c r="J1077" s="79"/>
      <c r="K1077" s="80"/>
      <c r="L1077" s="84"/>
      <c r="M1077" s="15"/>
      <c r="N1077" s="81"/>
      <c r="O1077" s="84">
        <f>+W690</f>
        <v>6.8</v>
      </c>
      <c r="P1077" s="15">
        <v>4</v>
      </c>
      <c r="Q1077" s="81">
        <f>+ROUND(O1077*P1077,2)</f>
        <v>27.2</v>
      </c>
      <c r="R1077" s="56"/>
      <c r="S1077" s="56"/>
      <c r="T1077" s="56"/>
      <c r="U1077" s="56"/>
      <c r="V1077" s="56"/>
      <c r="W1077" s="56"/>
      <c r="X1077" s="56"/>
      <c r="Y1077" s="56"/>
      <c r="Z1077" s="56"/>
    </row>
    <row r="1078" spans="1:26" x14ac:dyDescent="0.25">
      <c r="A1078" s="85" t="s">
        <v>436</v>
      </c>
      <c r="B1078" s="83" t="s">
        <v>157</v>
      </c>
      <c r="C1078" s="84">
        <f>F691</f>
        <v>2.645</v>
      </c>
      <c r="D1078" s="15">
        <v>5</v>
      </c>
      <c r="E1078" s="81">
        <f>+ROUND(C1078*D1078,2)</f>
        <v>13.23</v>
      </c>
      <c r="F1078" s="84">
        <f>K691</f>
        <v>2.8</v>
      </c>
      <c r="G1078" s="15">
        <f>+G1074</f>
        <v>5</v>
      </c>
      <c r="H1078" s="81">
        <f>+ROUND(F1078*G1078,2)</f>
        <v>14</v>
      </c>
      <c r="I1078" s="84">
        <f>O691</f>
        <v>2.8</v>
      </c>
      <c r="J1078" s="15">
        <f>+J1074</f>
        <v>5</v>
      </c>
      <c r="K1078" s="81">
        <f>+ROUND(I1078*J1078,2)</f>
        <v>14</v>
      </c>
      <c r="L1078" s="84">
        <f>S691</f>
        <v>2.8</v>
      </c>
      <c r="M1078" s="15">
        <v>5</v>
      </c>
      <c r="N1078" s="81">
        <f>+ROUND(L1078*M1078,2)</f>
        <v>14</v>
      </c>
      <c r="O1078" s="84"/>
      <c r="P1078" s="15"/>
      <c r="Q1078" s="81"/>
      <c r="R1078" s="56"/>
      <c r="S1078" s="56"/>
      <c r="T1078" s="56"/>
      <c r="U1078" s="56"/>
      <c r="V1078" s="56"/>
      <c r="W1078" s="56"/>
      <c r="X1078" s="56"/>
      <c r="Y1078" s="56"/>
      <c r="Z1078" s="56"/>
    </row>
    <row r="1079" spans="1:26" x14ac:dyDescent="0.25">
      <c r="A1079" s="82"/>
      <c r="B1079" s="83" t="s">
        <v>158</v>
      </c>
      <c r="C1079" s="84"/>
      <c r="D1079" s="15"/>
      <c r="E1079" s="81"/>
      <c r="F1079" s="78"/>
      <c r="G1079" s="79"/>
      <c r="H1079" s="80"/>
      <c r="I1079" s="78"/>
      <c r="J1079" s="79"/>
      <c r="K1079" s="80"/>
      <c r="L1079" s="84"/>
      <c r="M1079" s="15"/>
      <c r="N1079" s="81"/>
      <c r="O1079" s="84">
        <f>+W692</f>
        <v>6.8</v>
      </c>
      <c r="P1079" s="15">
        <v>4</v>
      </c>
      <c r="Q1079" s="81">
        <f>+ROUND(O1079*P1079,2)</f>
        <v>27.2</v>
      </c>
      <c r="R1079" s="56"/>
      <c r="S1079" s="56"/>
      <c r="T1079" s="56"/>
      <c r="U1079" s="56"/>
      <c r="V1079" s="56"/>
      <c r="W1079" s="56"/>
      <c r="X1079" s="56"/>
      <c r="Y1079" s="56"/>
      <c r="Z1079" s="56"/>
    </row>
    <row r="1080" spans="1:26" x14ac:dyDescent="0.25">
      <c r="A1080" s="85" t="s">
        <v>437</v>
      </c>
      <c r="B1080" s="83" t="s">
        <v>159</v>
      </c>
      <c r="C1080" s="84">
        <f>F693</f>
        <v>2.835</v>
      </c>
      <c r="D1080" s="15">
        <v>5</v>
      </c>
      <c r="E1080" s="81">
        <f>+ROUND(C1080*D1080,2)</f>
        <v>14.18</v>
      </c>
      <c r="F1080" s="84">
        <f>K693</f>
        <v>2.8</v>
      </c>
      <c r="G1080" s="15">
        <f>+G1076</f>
        <v>5</v>
      </c>
      <c r="H1080" s="81">
        <f>+ROUND(F1080*G1080,2)</f>
        <v>14</v>
      </c>
      <c r="I1080" s="84">
        <f>O693</f>
        <v>2.8</v>
      </c>
      <c r="J1080" s="15">
        <f>+J1076</f>
        <v>5</v>
      </c>
      <c r="K1080" s="81">
        <f>+ROUND(I1080*J1080,2)</f>
        <v>14</v>
      </c>
      <c r="L1080" s="84">
        <f>S693</f>
        <v>2.8</v>
      </c>
      <c r="M1080" s="15">
        <v>5</v>
      </c>
      <c r="N1080" s="81">
        <f>+ROUND(L1080*M1080,2)</f>
        <v>14</v>
      </c>
      <c r="O1080" s="84"/>
      <c r="P1080" s="15"/>
      <c r="Q1080" s="81"/>
      <c r="R1080" s="56"/>
      <c r="S1080" s="56"/>
      <c r="T1080" s="56"/>
      <c r="U1080" s="56"/>
      <c r="V1080" s="56"/>
      <c r="W1080" s="56"/>
      <c r="X1080" s="56"/>
      <c r="Y1080" s="56"/>
      <c r="Z1080" s="56"/>
    </row>
    <row r="1081" spans="1:26" x14ac:dyDescent="0.25">
      <c r="A1081" s="82"/>
      <c r="B1081" s="83" t="s">
        <v>160</v>
      </c>
      <c r="C1081" s="84"/>
      <c r="D1081" s="15"/>
      <c r="E1081" s="81"/>
      <c r="F1081" s="78"/>
      <c r="G1081" s="79"/>
      <c r="H1081" s="80"/>
      <c r="I1081" s="78"/>
      <c r="J1081" s="79"/>
      <c r="K1081" s="80"/>
      <c r="L1081" s="84"/>
      <c r="M1081" s="15"/>
      <c r="N1081" s="81"/>
      <c r="O1081" s="84">
        <f>+W694</f>
        <v>5.9450000000000003</v>
      </c>
      <c r="P1081" s="15">
        <v>4</v>
      </c>
      <c r="Q1081" s="81">
        <f>+ROUND(O1081*P1081,2)</f>
        <v>23.78</v>
      </c>
      <c r="R1081" s="56"/>
      <c r="S1081" s="56"/>
      <c r="T1081" s="56"/>
      <c r="U1081" s="56"/>
      <c r="V1081" s="56"/>
      <c r="W1081" s="56"/>
      <c r="X1081" s="56"/>
      <c r="Y1081" s="56"/>
      <c r="Z1081" s="56"/>
    </row>
    <row r="1082" spans="1:26" x14ac:dyDescent="0.25">
      <c r="A1082" s="85" t="s">
        <v>438</v>
      </c>
      <c r="B1082" s="83" t="s">
        <v>161</v>
      </c>
      <c r="C1082" s="84">
        <f>F695</f>
        <v>2.8359000000000001</v>
      </c>
      <c r="D1082" s="15">
        <v>5</v>
      </c>
      <c r="E1082" s="81">
        <f>+ROUND(C1082*D1082,2)</f>
        <v>14.18</v>
      </c>
      <c r="F1082" s="84">
        <f>K695</f>
        <v>2.8</v>
      </c>
      <c r="G1082" s="15">
        <f>+G1078</f>
        <v>5</v>
      </c>
      <c r="H1082" s="81">
        <f>+ROUND(F1082*G1082,2)</f>
        <v>14</v>
      </c>
      <c r="I1082" s="84">
        <f>O695</f>
        <v>2.8</v>
      </c>
      <c r="J1082" s="15">
        <f>+J1078</f>
        <v>5</v>
      </c>
      <c r="K1082" s="81">
        <f>+ROUND(I1082*J1082,2)</f>
        <v>14</v>
      </c>
      <c r="L1082" s="84">
        <f>S695</f>
        <v>2.8</v>
      </c>
      <c r="M1082" s="15">
        <v>5</v>
      </c>
      <c r="N1082" s="81">
        <f>+ROUND(L1082*M1082,2)</f>
        <v>14</v>
      </c>
      <c r="O1082" s="84"/>
      <c r="P1082" s="15"/>
      <c r="Q1082" s="81"/>
      <c r="R1082" s="56"/>
      <c r="S1082" s="56"/>
      <c r="T1082" s="56"/>
      <c r="U1082" s="56"/>
      <c r="V1082" s="56"/>
      <c r="W1082" s="56"/>
      <c r="X1082" s="56"/>
      <c r="Y1082" s="56"/>
      <c r="Z1082" s="56"/>
    </row>
    <row r="1083" spans="1:26" x14ac:dyDescent="0.25">
      <c r="A1083" s="82"/>
      <c r="B1083" s="83" t="s">
        <v>162</v>
      </c>
      <c r="C1083" s="84"/>
      <c r="D1083" s="15"/>
      <c r="E1083" s="81"/>
      <c r="F1083" s="78"/>
      <c r="G1083" s="79"/>
      <c r="H1083" s="80"/>
      <c r="I1083" s="78"/>
      <c r="J1083" s="79"/>
      <c r="K1083" s="80"/>
      <c r="L1083" s="84"/>
      <c r="M1083" s="15"/>
      <c r="N1083" s="81"/>
      <c r="O1083" s="84">
        <f>+W696</f>
        <v>5.4930000000000003</v>
      </c>
      <c r="P1083" s="15">
        <v>4</v>
      </c>
      <c r="Q1083" s="81">
        <f>+ROUND(O1083*P1083,2)</f>
        <v>21.97</v>
      </c>
      <c r="R1083" s="56"/>
      <c r="S1083" s="56"/>
      <c r="T1083" s="56"/>
      <c r="U1083" s="56"/>
      <c r="V1083" s="56"/>
      <c r="W1083" s="56"/>
      <c r="X1083" s="56"/>
      <c r="Y1083" s="56"/>
      <c r="Z1083" s="56"/>
    </row>
    <row r="1084" spans="1:26" x14ac:dyDescent="0.25">
      <c r="A1084" s="85" t="s">
        <v>439</v>
      </c>
      <c r="B1084" s="83" t="s">
        <v>163</v>
      </c>
      <c r="C1084" s="84">
        <f>F697</f>
        <v>2.8</v>
      </c>
      <c r="D1084" s="15">
        <v>5</v>
      </c>
      <c r="E1084" s="81">
        <f>+ROUND(C1084*D1084,2)</f>
        <v>14</v>
      </c>
      <c r="F1084" s="84">
        <f>K697</f>
        <v>2.8</v>
      </c>
      <c r="G1084" s="15">
        <f>+G1080</f>
        <v>5</v>
      </c>
      <c r="H1084" s="81">
        <f>+ROUND(F1084*G1084,2)</f>
        <v>14</v>
      </c>
      <c r="I1084" s="84">
        <f>O697</f>
        <v>2.8</v>
      </c>
      <c r="J1084" s="15">
        <f>+J1080</f>
        <v>5</v>
      </c>
      <c r="K1084" s="81">
        <f>+ROUND(I1084*J1084,2)</f>
        <v>14</v>
      </c>
      <c r="L1084" s="84">
        <f>S697</f>
        <v>2.8</v>
      </c>
      <c r="M1084" s="15">
        <v>5</v>
      </c>
      <c r="N1084" s="81">
        <f>+ROUND(L1084*M1084,2)</f>
        <v>14</v>
      </c>
      <c r="O1084" s="84"/>
      <c r="P1084" s="15"/>
      <c r="Q1084" s="81"/>
      <c r="R1084" s="56"/>
      <c r="S1084" s="56"/>
      <c r="T1084" s="56"/>
      <c r="U1084" s="56"/>
      <c r="V1084" s="56"/>
      <c r="W1084" s="56"/>
      <c r="X1084" s="56"/>
      <c r="Y1084" s="56"/>
      <c r="Z1084" s="56"/>
    </row>
    <row r="1085" spans="1:26" x14ac:dyDescent="0.25">
      <c r="A1085" s="82"/>
      <c r="B1085" s="83" t="s">
        <v>164</v>
      </c>
      <c r="C1085" s="84"/>
      <c r="D1085" s="15"/>
      <c r="E1085" s="81"/>
      <c r="F1085" s="78"/>
      <c r="G1085" s="79"/>
      <c r="H1085" s="80"/>
      <c r="I1085" s="78"/>
      <c r="J1085" s="79"/>
      <c r="K1085" s="80"/>
      <c r="L1085" s="84"/>
      <c r="M1085" s="15"/>
      <c r="N1085" s="81"/>
      <c r="O1085" s="84">
        <f>+W698</f>
        <v>5</v>
      </c>
      <c r="P1085" s="15">
        <v>4</v>
      </c>
      <c r="Q1085" s="81">
        <f>+ROUND(O1085*P1085,2)</f>
        <v>20</v>
      </c>
      <c r="R1085" s="56"/>
      <c r="S1085" s="56"/>
      <c r="T1085" s="56"/>
      <c r="U1085" s="56"/>
      <c r="V1085" s="56"/>
      <c r="W1085" s="56"/>
      <c r="X1085" s="56"/>
      <c r="Y1085" s="56"/>
      <c r="Z1085" s="56"/>
    </row>
    <row r="1086" spans="1:26" x14ac:dyDescent="0.25">
      <c r="A1086" s="85" t="s">
        <v>440</v>
      </c>
      <c r="B1086" s="83" t="s">
        <v>165</v>
      </c>
      <c r="C1086" s="84">
        <f>F699</f>
        <v>2.8</v>
      </c>
      <c r="D1086" s="15">
        <v>5</v>
      </c>
      <c r="E1086" s="81">
        <f>+ROUND(C1086*D1086,2)</f>
        <v>14</v>
      </c>
      <c r="F1086" s="84">
        <f>K699</f>
        <v>2.8</v>
      </c>
      <c r="G1086" s="15">
        <f>+G1082</f>
        <v>5</v>
      </c>
      <c r="H1086" s="81">
        <f>+ROUND(F1086*G1086,2)</f>
        <v>14</v>
      </c>
      <c r="I1086" s="84">
        <f>O699</f>
        <v>2.8</v>
      </c>
      <c r="J1086" s="15">
        <f>+J1082</f>
        <v>5</v>
      </c>
      <c r="K1086" s="81">
        <f>+ROUND(I1086*J1086,2)</f>
        <v>14</v>
      </c>
      <c r="L1086" s="84">
        <f>S699</f>
        <v>2.8</v>
      </c>
      <c r="M1086" s="15">
        <v>5</v>
      </c>
      <c r="N1086" s="81">
        <f>+ROUND(L1086*M1086,2)</f>
        <v>14</v>
      </c>
      <c r="O1086" s="84"/>
      <c r="P1086" s="15"/>
      <c r="Q1086" s="81"/>
      <c r="R1086" s="56"/>
      <c r="S1086" s="56"/>
      <c r="T1086" s="56"/>
      <c r="U1086" s="56"/>
      <c r="V1086" s="56"/>
      <c r="W1086" s="56"/>
      <c r="X1086" s="56"/>
      <c r="Y1086" s="56"/>
      <c r="Z1086" s="56"/>
    </row>
    <row r="1087" spans="1:26" x14ac:dyDescent="0.25">
      <c r="A1087" s="82"/>
      <c r="B1087" s="83" t="s">
        <v>166</v>
      </c>
      <c r="C1087" s="84"/>
      <c r="D1087" s="15"/>
      <c r="E1087" s="81"/>
      <c r="F1087" s="78"/>
      <c r="G1087" s="79"/>
      <c r="H1087" s="80"/>
      <c r="I1087" s="78"/>
      <c r="J1087" s="79"/>
      <c r="K1087" s="80"/>
      <c r="L1087" s="84"/>
      <c r="M1087" s="15"/>
      <c r="N1087" s="81"/>
      <c r="O1087" s="84">
        <f>+W700</f>
        <v>5</v>
      </c>
      <c r="P1087" s="15">
        <v>4</v>
      </c>
      <c r="Q1087" s="81">
        <f>+ROUND(O1087*P1087,2)</f>
        <v>20</v>
      </c>
      <c r="R1087" s="56"/>
      <c r="S1087" s="56"/>
      <c r="T1087" s="56"/>
      <c r="U1087" s="56"/>
      <c r="V1087" s="56"/>
      <c r="W1087" s="56"/>
      <c r="X1087" s="56"/>
      <c r="Y1087" s="56"/>
      <c r="Z1087" s="56"/>
    </row>
    <row r="1088" spans="1:26" x14ac:dyDescent="0.25">
      <c r="A1088" s="85" t="s">
        <v>441</v>
      </c>
      <c r="B1088" s="83" t="s">
        <v>167</v>
      </c>
      <c r="C1088" s="84">
        <f>F701</f>
        <v>2.8</v>
      </c>
      <c r="D1088" s="15">
        <v>5</v>
      </c>
      <c r="E1088" s="81">
        <f>+ROUND(C1088*D1088,2)</f>
        <v>14</v>
      </c>
      <c r="F1088" s="84">
        <f>K701</f>
        <v>2.8</v>
      </c>
      <c r="G1088" s="15">
        <f>+G1084</f>
        <v>5</v>
      </c>
      <c r="H1088" s="81">
        <f>+ROUND(F1088*G1088,2)</f>
        <v>14</v>
      </c>
      <c r="I1088" s="84">
        <f>O701</f>
        <v>2.8</v>
      </c>
      <c r="J1088" s="15">
        <f>+J1084</f>
        <v>5</v>
      </c>
      <c r="K1088" s="81">
        <f>+ROUND(I1088*J1088,2)</f>
        <v>14</v>
      </c>
      <c r="L1088" s="84">
        <f>S703</f>
        <v>2.8</v>
      </c>
      <c r="M1088" s="15">
        <v>5</v>
      </c>
      <c r="N1088" s="81">
        <f>+ROUND(L1088*M1088,2)</f>
        <v>14</v>
      </c>
      <c r="O1088" s="84"/>
      <c r="P1088" s="15"/>
      <c r="Q1088" s="81"/>
      <c r="R1088" s="56"/>
      <c r="S1088" s="56"/>
      <c r="T1088" s="56"/>
      <c r="U1088" s="56"/>
      <c r="V1088" s="56"/>
      <c r="W1088" s="56"/>
      <c r="X1088" s="56"/>
      <c r="Y1088" s="56"/>
      <c r="Z1088" s="56"/>
    </row>
    <row r="1089" spans="1:26" x14ac:dyDescent="0.25">
      <c r="A1089" s="82"/>
      <c r="B1089" s="83" t="s">
        <v>168</v>
      </c>
      <c r="C1089" s="84"/>
      <c r="D1089" s="15"/>
      <c r="E1089" s="81"/>
      <c r="F1089" s="78"/>
      <c r="G1089" s="79"/>
      <c r="H1089" s="80"/>
      <c r="I1089" s="78"/>
      <c r="J1089" s="79"/>
      <c r="K1089" s="80"/>
      <c r="L1089" s="84"/>
      <c r="M1089" s="15"/>
      <c r="N1089" s="81"/>
      <c r="O1089" s="84">
        <f>+W702</f>
        <v>5</v>
      </c>
      <c r="P1089" s="15">
        <v>4</v>
      </c>
      <c r="Q1089" s="81">
        <f>+ROUND(O1089*P1089,2)</f>
        <v>20</v>
      </c>
      <c r="R1089" s="56"/>
      <c r="S1089" s="56"/>
      <c r="T1089" s="56"/>
      <c r="U1089" s="56"/>
      <c r="V1089" s="56"/>
      <c r="W1089" s="56"/>
      <c r="X1089" s="56"/>
      <c r="Y1089" s="56"/>
      <c r="Z1089" s="56"/>
    </row>
    <row r="1090" spans="1:26" x14ac:dyDescent="0.25">
      <c r="A1090" s="85" t="s">
        <v>442</v>
      </c>
      <c r="B1090" s="83" t="s">
        <v>169</v>
      </c>
      <c r="C1090" s="84">
        <f>F703</f>
        <v>2.8</v>
      </c>
      <c r="D1090" s="15">
        <v>5</v>
      </c>
      <c r="E1090" s="81">
        <f>+ROUND(C1090*D1090,2)</f>
        <v>14</v>
      </c>
      <c r="F1090" s="84">
        <f>K703</f>
        <v>2.8</v>
      </c>
      <c r="G1090" s="15">
        <f>+G1086</f>
        <v>5</v>
      </c>
      <c r="H1090" s="81">
        <f>+ROUND(F1090*G1090,2)</f>
        <v>14</v>
      </c>
      <c r="I1090" s="84">
        <f>O703</f>
        <v>2.8</v>
      </c>
      <c r="J1090" s="15">
        <f>+J1086</f>
        <v>5</v>
      </c>
      <c r="K1090" s="81">
        <f>+ROUND(I1090*J1090,2)</f>
        <v>14</v>
      </c>
      <c r="L1090" s="84">
        <f>S705</f>
        <v>2.8</v>
      </c>
      <c r="M1090" s="15">
        <v>5</v>
      </c>
      <c r="N1090" s="81">
        <f>+ROUND(L1090*M1090,2)</f>
        <v>14</v>
      </c>
      <c r="O1090" s="84"/>
      <c r="P1090" s="15"/>
      <c r="Q1090" s="81"/>
      <c r="R1090" s="56"/>
      <c r="S1090" s="56"/>
      <c r="T1090" s="56"/>
      <c r="U1090" s="56"/>
      <c r="V1090" s="56"/>
      <c r="W1090" s="56"/>
      <c r="X1090" s="56"/>
      <c r="Y1090" s="56"/>
      <c r="Z1090" s="56"/>
    </row>
    <row r="1091" spans="1:26" x14ac:dyDescent="0.25">
      <c r="A1091" s="82"/>
      <c r="B1091" s="83" t="s">
        <v>170</v>
      </c>
      <c r="C1091" s="84"/>
      <c r="D1091" s="15"/>
      <c r="E1091" s="81"/>
      <c r="F1091" s="78"/>
      <c r="G1091" s="79"/>
      <c r="H1091" s="80"/>
      <c r="I1091" s="78"/>
      <c r="J1091" s="79"/>
      <c r="K1091" s="80"/>
      <c r="L1091" s="84"/>
      <c r="M1091" s="15"/>
      <c r="N1091" s="81"/>
      <c r="O1091" s="84">
        <f>+W704</f>
        <v>5</v>
      </c>
      <c r="P1091" s="15">
        <v>4</v>
      </c>
      <c r="Q1091" s="81">
        <f>+ROUND(O1091*P1091,2)</f>
        <v>20</v>
      </c>
      <c r="R1091" s="56"/>
      <c r="S1091" s="56"/>
      <c r="T1091" s="56"/>
      <c r="U1091" s="56"/>
      <c r="V1091" s="56"/>
      <c r="W1091" s="56"/>
      <c r="X1091" s="56"/>
      <c r="Y1091" s="56"/>
      <c r="Z1091" s="56"/>
    </row>
    <row r="1092" spans="1:26" x14ac:dyDescent="0.25">
      <c r="A1092" s="85" t="s">
        <v>443</v>
      </c>
      <c r="B1092" s="83" t="s">
        <v>171</v>
      </c>
      <c r="C1092" s="84">
        <f>F705</f>
        <v>2.8</v>
      </c>
      <c r="D1092" s="15">
        <v>5</v>
      </c>
      <c r="E1092" s="81">
        <f>+ROUND(C1092*D1092,2)</f>
        <v>14</v>
      </c>
      <c r="F1092" s="84">
        <f>K705</f>
        <v>2.8</v>
      </c>
      <c r="G1092" s="15">
        <f>+G1088</f>
        <v>5</v>
      </c>
      <c r="H1092" s="81">
        <f>+ROUND(F1092*G1092,2)</f>
        <v>14</v>
      </c>
      <c r="I1092" s="84">
        <f>O705</f>
        <v>2.8</v>
      </c>
      <c r="J1092" s="15">
        <f>+J1088</f>
        <v>5</v>
      </c>
      <c r="K1092" s="81">
        <f>+ROUND(I1092*J1092,2)</f>
        <v>14</v>
      </c>
      <c r="L1092" s="84">
        <f>S707</f>
        <v>2.8</v>
      </c>
      <c r="M1092" s="15">
        <v>5</v>
      </c>
      <c r="N1092" s="81">
        <f>+ROUND(L1092*M1092,2)</f>
        <v>14</v>
      </c>
      <c r="O1092" s="84"/>
      <c r="P1092" s="15"/>
      <c r="Q1092" s="81"/>
      <c r="R1092" s="56"/>
      <c r="S1092" s="56"/>
      <c r="T1092" s="56"/>
      <c r="U1092" s="56"/>
      <c r="V1092" s="56"/>
      <c r="W1092" s="56"/>
      <c r="X1092" s="56"/>
      <c r="Y1092" s="56"/>
      <c r="Z1092" s="56"/>
    </row>
    <row r="1093" spans="1:26" x14ac:dyDescent="0.25">
      <c r="A1093" s="82"/>
      <c r="B1093" s="83" t="s">
        <v>172</v>
      </c>
      <c r="C1093" s="84"/>
      <c r="D1093" s="15"/>
      <c r="E1093" s="81"/>
      <c r="F1093" s="78"/>
      <c r="G1093" s="79"/>
      <c r="H1093" s="80"/>
      <c r="I1093" s="78"/>
      <c r="J1093" s="79"/>
      <c r="K1093" s="80"/>
      <c r="L1093" s="84"/>
      <c r="M1093" s="15"/>
      <c r="N1093" s="81"/>
      <c r="O1093" s="84">
        <f>+W706</f>
        <v>5</v>
      </c>
      <c r="P1093" s="15">
        <v>4</v>
      </c>
      <c r="Q1093" s="81">
        <f>+ROUND(O1093*P1093,2)</f>
        <v>20</v>
      </c>
      <c r="R1093" s="56"/>
      <c r="S1093" s="56"/>
      <c r="T1093" s="56"/>
      <c r="U1093" s="56"/>
      <c r="V1093" s="56"/>
      <c r="W1093" s="56"/>
      <c r="X1093" s="56"/>
      <c r="Y1093" s="56"/>
      <c r="Z1093" s="56"/>
    </row>
    <row r="1094" spans="1:26" x14ac:dyDescent="0.25">
      <c r="A1094" s="85" t="s">
        <v>444</v>
      </c>
      <c r="B1094" s="83" t="s">
        <v>173</v>
      </c>
      <c r="C1094" s="84">
        <f>F707</f>
        <v>2.8</v>
      </c>
      <c r="D1094" s="15">
        <v>5</v>
      </c>
      <c r="E1094" s="81">
        <f>+ROUND(C1094*D1094,2)</f>
        <v>14</v>
      </c>
      <c r="F1094" s="84">
        <f>K707</f>
        <v>2.8</v>
      </c>
      <c r="G1094" s="15">
        <f>+G1090</f>
        <v>5</v>
      </c>
      <c r="H1094" s="81">
        <f>+ROUND(F1094*G1094,2)</f>
        <v>14</v>
      </c>
      <c r="I1094" s="84">
        <f>O707</f>
        <v>2.8</v>
      </c>
      <c r="J1094" s="15">
        <f>+J1090</f>
        <v>5</v>
      </c>
      <c r="K1094" s="81">
        <f>+ROUND(I1094*J1094,2)</f>
        <v>14</v>
      </c>
      <c r="L1094" s="84">
        <f>S709</f>
        <v>2.8</v>
      </c>
      <c r="M1094" s="15">
        <v>5</v>
      </c>
      <c r="N1094" s="81">
        <f>+ROUND(L1094*M1094,2)</f>
        <v>14</v>
      </c>
      <c r="O1094" s="84"/>
      <c r="P1094" s="15"/>
      <c r="Q1094" s="81"/>
      <c r="R1094" s="56"/>
      <c r="S1094" s="56"/>
      <c r="T1094" s="56"/>
      <c r="U1094" s="56"/>
      <c r="V1094" s="56"/>
      <c r="W1094" s="56"/>
      <c r="X1094" s="56"/>
      <c r="Y1094" s="56"/>
      <c r="Z1094" s="56"/>
    </row>
    <row r="1095" spans="1:26" x14ac:dyDescent="0.25">
      <c r="A1095" s="82"/>
      <c r="B1095" s="83" t="s">
        <v>174</v>
      </c>
      <c r="C1095" s="84"/>
      <c r="D1095" s="15"/>
      <c r="E1095" s="81"/>
      <c r="F1095" s="78"/>
      <c r="G1095" s="79"/>
      <c r="H1095" s="80"/>
      <c r="I1095" s="78"/>
      <c r="J1095" s="79"/>
      <c r="K1095" s="80"/>
      <c r="L1095" s="84"/>
      <c r="M1095" s="15"/>
      <c r="N1095" s="81"/>
      <c r="O1095" s="84">
        <f>+W708</f>
        <v>5</v>
      </c>
      <c r="P1095" s="15">
        <v>4</v>
      </c>
      <c r="Q1095" s="81">
        <f>+ROUND(O1095*P1095,2)</f>
        <v>20</v>
      </c>
      <c r="R1095" s="56"/>
      <c r="S1095" s="56"/>
      <c r="T1095" s="56"/>
      <c r="U1095" s="56"/>
      <c r="V1095" s="56"/>
      <c r="W1095" s="56"/>
      <c r="X1095" s="56"/>
      <c r="Y1095" s="56"/>
      <c r="Z1095" s="56"/>
    </row>
    <row r="1096" spans="1:26" x14ac:dyDescent="0.25">
      <c r="A1096" s="85" t="s">
        <v>445</v>
      </c>
      <c r="B1096" s="83" t="s">
        <v>175</v>
      </c>
      <c r="C1096" s="84">
        <f>F709</f>
        <v>2.8</v>
      </c>
      <c r="D1096" s="15">
        <v>5</v>
      </c>
      <c r="E1096" s="81">
        <f>+ROUND(C1096*D1096,2)</f>
        <v>14</v>
      </c>
      <c r="F1096" s="84">
        <f>K709</f>
        <v>2.8</v>
      </c>
      <c r="G1096" s="15">
        <f>+G1092</f>
        <v>5</v>
      </c>
      <c r="H1096" s="81">
        <f>+ROUND(F1096*G1096,2)</f>
        <v>14</v>
      </c>
      <c r="I1096" s="84">
        <f>O709</f>
        <v>2.8</v>
      </c>
      <c r="J1096" s="15">
        <f>+J1092</f>
        <v>5</v>
      </c>
      <c r="K1096" s="81">
        <f>+ROUND(I1096*J1096,2)</f>
        <v>14</v>
      </c>
      <c r="L1096" s="84">
        <f>S711</f>
        <v>2.7509999999999999</v>
      </c>
      <c r="M1096" s="15">
        <v>6</v>
      </c>
      <c r="N1096" s="81">
        <f>+ROUND(L1096*M1096,2)</f>
        <v>16.510000000000002</v>
      </c>
      <c r="O1096" s="84"/>
      <c r="P1096" s="15"/>
      <c r="Q1096" s="81"/>
      <c r="R1096" s="56"/>
      <c r="S1096" s="56"/>
      <c r="T1096" s="56"/>
      <c r="U1096" s="56"/>
      <c r="V1096" s="56"/>
      <c r="W1096" s="56"/>
      <c r="X1096" s="56"/>
      <c r="Y1096" s="56"/>
      <c r="Z1096" s="56"/>
    </row>
    <row r="1097" spans="1:26" x14ac:dyDescent="0.25">
      <c r="A1097" s="82"/>
      <c r="B1097" s="83" t="s">
        <v>176</v>
      </c>
      <c r="C1097" s="84"/>
      <c r="D1097" s="15"/>
      <c r="E1097" s="81"/>
      <c r="F1097" s="78"/>
      <c r="G1097" s="79"/>
      <c r="H1097" s="80"/>
      <c r="I1097" s="78"/>
      <c r="J1097" s="79"/>
      <c r="K1097" s="80"/>
      <c r="L1097" s="84"/>
      <c r="M1097" s="15"/>
      <c r="N1097" s="81"/>
      <c r="O1097" s="84">
        <f>+W710</f>
        <v>5</v>
      </c>
      <c r="P1097" s="15">
        <v>4</v>
      </c>
      <c r="Q1097" s="81">
        <f>+ROUND(O1097*P1097,2)</f>
        <v>20</v>
      </c>
      <c r="R1097" s="56"/>
      <c r="S1097" s="56"/>
      <c r="T1097" s="56"/>
      <c r="U1097" s="56"/>
      <c r="V1097" s="56"/>
      <c r="W1097" s="56"/>
      <c r="X1097" s="56"/>
      <c r="Y1097" s="56"/>
      <c r="Z1097" s="56"/>
    </row>
    <row r="1098" spans="1:26" x14ac:dyDescent="0.25">
      <c r="A1098" s="85" t="s">
        <v>446</v>
      </c>
      <c r="B1098" s="83" t="s">
        <v>177</v>
      </c>
      <c r="C1098" s="84">
        <f>F711</f>
        <v>2.8</v>
      </c>
      <c r="D1098" s="15">
        <v>5</v>
      </c>
      <c r="E1098" s="81">
        <f>+ROUND(C1098*D1098,2)</f>
        <v>14</v>
      </c>
      <c r="F1098" s="84">
        <f>K711</f>
        <v>2.8</v>
      </c>
      <c r="G1098" s="15">
        <f>+G1094</f>
        <v>5</v>
      </c>
      <c r="H1098" s="81">
        <f>+ROUND(F1098*G1098,2)</f>
        <v>14</v>
      </c>
      <c r="I1098" s="84">
        <f>O711</f>
        <v>2.8</v>
      </c>
      <c r="J1098" s="15">
        <f>+J1094</f>
        <v>5</v>
      </c>
      <c r="K1098" s="81">
        <f>+ROUND(I1098*J1098,2)</f>
        <v>14</v>
      </c>
      <c r="L1098" s="84">
        <f>S711</f>
        <v>2.7509999999999999</v>
      </c>
      <c r="M1098" s="15">
        <v>5</v>
      </c>
      <c r="N1098" s="81">
        <f>+ROUND(L1098*M1098,2)</f>
        <v>13.76</v>
      </c>
      <c r="O1098" s="84"/>
      <c r="P1098" s="15"/>
      <c r="Q1098" s="81"/>
      <c r="R1098" s="56"/>
      <c r="S1098" s="56"/>
      <c r="T1098" s="56"/>
      <c r="U1098" s="56"/>
      <c r="V1098" s="56"/>
      <c r="W1098" s="56"/>
      <c r="X1098" s="56"/>
      <c r="Y1098" s="56"/>
      <c r="Z1098" s="56"/>
    </row>
    <row r="1099" spans="1:26" x14ac:dyDescent="0.25">
      <c r="A1099" s="82"/>
      <c r="B1099" s="83" t="s">
        <v>178</v>
      </c>
      <c r="C1099" s="84"/>
      <c r="D1099" s="15"/>
      <c r="E1099" s="81"/>
      <c r="F1099" s="78"/>
      <c r="G1099" s="79"/>
      <c r="H1099" s="80"/>
      <c r="I1099" s="78"/>
      <c r="J1099" s="79"/>
      <c r="K1099" s="80"/>
      <c r="L1099" s="84"/>
      <c r="M1099" s="15"/>
      <c r="N1099" s="81"/>
      <c r="O1099" s="84">
        <f>+W712</f>
        <v>5</v>
      </c>
      <c r="P1099" s="15">
        <v>4</v>
      </c>
      <c r="Q1099" s="81">
        <f>+ROUND(O1099*P1099,2)</f>
        <v>20</v>
      </c>
      <c r="R1099" s="56"/>
      <c r="S1099" s="56"/>
      <c r="T1099" s="56"/>
      <c r="U1099" s="56"/>
      <c r="V1099" s="56"/>
      <c r="W1099" s="56"/>
      <c r="X1099" s="56"/>
      <c r="Y1099" s="56"/>
      <c r="Z1099" s="56"/>
    </row>
    <row r="1100" spans="1:26" x14ac:dyDescent="0.25">
      <c r="A1100" s="85" t="s">
        <v>447</v>
      </c>
      <c r="B1100" s="83" t="s">
        <v>179</v>
      </c>
      <c r="C1100" s="84">
        <f>F713</f>
        <v>2.8</v>
      </c>
      <c r="D1100" s="15">
        <v>5</v>
      </c>
      <c r="E1100" s="81">
        <f>+ROUND(C1100*D1100,2)</f>
        <v>14</v>
      </c>
      <c r="F1100" s="84">
        <f>K713</f>
        <v>2.8</v>
      </c>
      <c r="G1100" s="15">
        <f>+G1096</f>
        <v>5</v>
      </c>
      <c r="H1100" s="81">
        <f>+ROUND(F1100*G1100,2)</f>
        <v>14</v>
      </c>
      <c r="I1100" s="84">
        <f>O713</f>
        <v>2.8</v>
      </c>
      <c r="J1100" s="15">
        <f>+J1096</f>
        <v>5</v>
      </c>
      <c r="K1100" s="81">
        <f>+ROUND(I1100*J1100,2)</f>
        <v>14</v>
      </c>
      <c r="L1100" s="84">
        <f>S713</f>
        <v>2.75</v>
      </c>
      <c r="M1100" s="15">
        <v>5</v>
      </c>
      <c r="N1100" s="81">
        <f>+ROUND(L1100*M1100,2)</f>
        <v>13.75</v>
      </c>
      <c r="O1100" s="84"/>
      <c r="P1100" s="15"/>
      <c r="Q1100" s="81"/>
      <c r="R1100" s="56"/>
      <c r="S1100" s="56"/>
      <c r="T1100" s="56"/>
      <c r="U1100" s="56"/>
      <c r="V1100" s="56"/>
      <c r="W1100" s="56"/>
      <c r="X1100" s="56"/>
      <c r="Y1100" s="56"/>
      <c r="Z1100" s="56"/>
    </row>
    <row r="1101" spans="1:26" x14ac:dyDescent="0.25">
      <c r="A1101" s="82"/>
      <c r="B1101" s="83" t="s">
        <v>180</v>
      </c>
      <c r="C1101" s="84"/>
      <c r="D1101" s="15"/>
      <c r="E1101" s="81"/>
      <c r="F1101" s="78"/>
      <c r="G1101" s="79"/>
      <c r="H1101" s="80"/>
      <c r="I1101" s="78"/>
      <c r="J1101" s="79"/>
      <c r="K1101" s="80"/>
      <c r="L1101" s="84"/>
      <c r="M1101" s="15"/>
      <c r="N1101" s="81"/>
      <c r="O1101" s="84">
        <f>+W714</f>
        <v>5</v>
      </c>
      <c r="P1101" s="15">
        <v>4</v>
      </c>
      <c r="Q1101" s="81">
        <f>+ROUND(O1101*P1101,2)</f>
        <v>20</v>
      </c>
      <c r="R1101" s="56"/>
      <c r="S1101" s="56"/>
      <c r="T1101" s="56"/>
      <c r="U1101" s="56"/>
      <c r="V1101" s="56"/>
      <c r="W1101" s="56"/>
      <c r="X1101" s="56"/>
      <c r="Y1101" s="56"/>
      <c r="Z1101" s="56"/>
    </row>
    <row r="1102" spans="1:26" x14ac:dyDescent="0.25">
      <c r="A1102" s="85" t="s">
        <v>448</v>
      </c>
      <c r="B1102" s="83" t="s">
        <v>181</v>
      </c>
      <c r="C1102" s="84">
        <f>F715</f>
        <v>2.75</v>
      </c>
      <c r="D1102" s="15">
        <v>5</v>
      </c>
      <c r="E1102" s="81">
        <f>+ROUND(C1102*D1102,2)</f>
        <v>13.75</v>
      </c>
      <c r="F1102" s="84">
        <f>K715</f>
        <v>2.8</v>
      </c>
      <c r="G1102" s="15">
        <f>+G1098</f>
        <v>5</v>
      </c>
      <c r="H1102" s="81">
        <f>+ROUND(F1102*G1102,2)</f>
        <v>14</v>
      </c>
      <c r="I1102" s="84">
        <f>O715</f>
        <v>2.8</v>
      </c>
      <c r="J1102" s="15">
        <f>+J1098</f>
        <v>5</v>
      </c>
      <c r="K1102" s="81">
        <f>+ROUND(I1102*J1102,2)</f>
        <v>14</v>
      </c>
      <c r="L1102" s="84">
        <f>S715</f>
        <v>2.8</v>
      </c>
      <c r="M1102" s="15">
        <v>5</v>
      </c>
      <c r="N1102" s="81">
        <f>+ROUND(L1102*M1102,2)</f>
        <v>14</v>
      </c>
      <c r="O1102" s="84"/>
      <c r="P1102" s="15"/>
      <c r="Q1102" s="81"/>
      <c r="R1102" s="56"/>
      <c r="S1102" s="56"/>
      <c r="T1102" s="56"/>
      <c r="U1102" s="56"/>
      <c r="V1102" s="56"/>
      <c r="W1102" s="56"/>
      <c r="X1102" s="56"/>
      <c r="Y1102" s="56"/>
      <c r="Z1102" s="56"/>
    </row>
    <row r="1103" spans="1:26" x14ac:dyDescent="0.25">
      <c r="A1103" s="82"/>
      <c r="B1103" s="83" t="s">
        <v>182</v>
      </c>
      <c r="C1103" s="84"/>
      <c r="D1103" s="15"/>
      <c r="E1103" s="81"/>
      <c r="F1103" s="78"/>
      <c r="G1103" s="79"/>
      <c r="H1103" s="80"/>
      <c r="I1103" s="78"/>
      <c r="J1103" s="79"/>
      <c r="K1103" s="80"/>
      <c r="L1103" s="84"/>
      <c r="M1103" s="15"/>
      <c r="N1103" s="81"/>
      <c r="O1103" s="84">
        <f>+W716</f>
        <v>5</v>
      </c>
      <c r="P1103" s="15">
        <v>4</v>
      </c>
      <c r="Q1103" s="81">
        <f>+ROUND(O1103*P1103,2)</f>
        <v>20</v>
      </c>
      <c r="R1103" s="56"/>
      <c r="S1103" s="56"/>
      <c r="T1103" s="56"/>
      <c r="U1103" s="56"/>
      <c r="V1103" s="56"/>
      <c r="W1103" s="56"/>
      <c r="X1103" s="56"/>
      <c r="Y1103" s="56"/>
      <c r="Z1103" s="56"/>
    </row>
    <row r="1104" spans="1:26" x14ac:dyDescent="0.25">
      <c r="A1104" s="85" t="s">
        <v>449</v>
      </c>
      <c r="B1104" s="83" t="s">
        <v>183</v>
      </c>
      <c r="C1104" s="84">
        <f>F717</f>
        <v>2.819</v>
      </c>
      <c r="D1104" s="15">
        <v>5</v>
      </c>
      <c r="E1104" s="81">
        <f>+ROUND(C1104*D1104,2)</f>
        <v>14.1</v>
      </c>
      <c r="F1104" s="84">
        <f>K717</f>
        <v>2.8</v>
      </c>
      <c r="G1104" s="15">
        <f>+G1100</f>
        <v>5</v>
      </c>
      <c r="H1104" s="81">
        <f>+ROUND(F1104*G1104,2)</f>
        <v>14</v>
      </c>
      <c r="I1104" s="84">
        <f>O717</f>
        <v>2.8</v>
      </c>
      <c r="J1104" s="15">
        <f>+J1100</f>
        <v>5</v>
      </c>
      <c r="K1104" s="81">
        <f>+ROUND(I1104*J1104,2)</f>
        <v>14</v>
      </c>
      <c r="L1104" s="84">
        <f>S717</f>
        <v>2.75</v>
      </c>
      <c r="M1104" s="15">
        <v>5</v>
      </c>
      <c r="N1104" s="81">
        <f>+ROUND(L1104*M1104,2)</f>
        <v>13.75</v>
      </c>
      <c r="O1104" s="84"/>
      <c r="P1104" s="15"/>
      <c r="Q1104" s="81"/>
      <c r="R1104" s="56"/>
      <c r="S1104" s="56"/>
      <c r="T1104" s="56"/>
      <c r="U1104" s="56"/>
      <c r="V1104" s="56"/>
      <c r="W1104" s="56"/>
      <c r="X1104" s="56"/>
      <c r="Y1104" s="56"/>
      <c r="Z1104" s="56"/>
    </row>
    <row r="1105" spans="1:26" x14ac:dyDescent="0.25">
      <c r="A1105" s="82"/>
      <c r="B1105" s="83" t="s">
        <v>184</v>
      </c>
      <c r="C1105" s="84"/>
      <c r="D1105" s="15"/>
      <c r="E1105" s="81"/>
      <c r="F1105" s="78"/>
      <c r="G1105" s="79"/>
      <c r="H1105" s="80"/>
      <c r="I1105" s="78"/>
      <c r="J1105" s="79"/>
      <c r="K1105" s="80"/>
      <c r="L1105" s="84"/>
      <c r="M1105" s="15"/>
      <c r="N1105" s="81"/>
      <c r="O1105" s="84">
        <f>+W718</f>
        <v>5</v>
      </c>
      <c r="P1105" s="15">
        <v>4</v>
      </c>
      <c r="Q1105" s="81">
        <f>+ROUND(O1105*P1105,2)</f>
        <v>20</v>
      </c>
      <c r="R1105" s="56"/>
      <c r="S1105" s="56"/>
      <c r="T1105" s="56"/>
      <c r="U1105" s="56"/>
      <c r="V1105" s="56"/>
      <c r="W1105" s="56"/>
      <c r="X1105" s="56"/>
      <c r="Y1105" s="56"/>
      <c r="Z1105" s="56"/>
    </row>
    <row r="1106" spans="1:26" x14ac:dyDescent="0.25">
      <c r="A1106" s="85" t="s">
        <v>450</v>
      </c>
      <c r="B1106" s="83" t="s">
        <v>185</v>
      </c>
      <c r="C1106" s="84">
        <f>F719</f>
        <v>2.8340000000000001</v>
      </c>
      <c r="D1106" s="15">
        <v>5</v>
      </c>
      <c r="E1106" s="81">
        <f>+ROUND(C1106*D1106,2)</f>
        <v>14.17</v>
      </c>
      <c r="F1106" s="84">
        <f>K719</f>
        <v>2.8</v>
      </c>
      <c r="G1106" s="15">
        <f>+G1102</f>
        <v>5</v>
      </c>
      <c r="H1106" s="81">
        <f>+ROUND(F1106*G1106,2)</f>
        <v>14</v>
      </c>
      <c r="I1106" s="84">
        <f>O719</f>
        <v>2.8</v>
      </c>
      <c r="J1106" s="15">
        <f>+J1102</f>
        <v>5</v>
      </c>
      <c r="K1106" s="81">
        <f>+ROUND(I1106*J1106,2)</f>
        <v>14</v>
      </c>
      <c r="L1106" s="84">
        <f>S719</f>
        <v>2.8</v>
      </c>
      <c r="M1106" s="15">
        <v>5</v>
      </c>
      <c r="N1106" s="81">
        <f>+ROUND(L1106*M1106,2)</f>
        <v>14</v>
      </c>
      <c r="O1106" s="84"/>
      <c r="P1106" s="15"/>
      <c r="Q1106" s="81"/>
      <c r="R1106" s="56"/>
      <c r="S1106" s="56"/>
      <c r="T1106" s="56"/>
      <c r="U1106" s="56"/>
      <c r="V1106" s="56"/>
      <c r="W1106" s="56"/>
      <c r="X1106" s="56"/>
      <c r="Y1106" s="56"/>
      <c r="Z1106" s="56"/>
    </row>
    <row r="1107" spans="1:26" x14ac:dyDescent="0.25">
      <c r="A1107" s="82"/>
      <c r="B1107" s="83" t="s">
        <v>186</v>
      </c>
      <c r="C1107" s="84"/>
      <c r="D1107" s="15"/>
      <c r="E1107" s="81"/>
      <c r="F1107" s="78"/>
      <c r="G1107" s="79"/>
      <c r="H1107" s="80"/>
      <c r="I1107" s="78"/>
      <c r="J1107" s="79"/>
      <c r="K1107" s="80"/>
      <c r="L1107" s="84"/>
      <c r="M1107" s="15"/>
      <c r="N1107" s="81"/>
      <c r="O1107" s="84">
        <f>+W720</f>
        <v>5</v>
      </c>
      <c r="P1107" s="15">
        <v>4</v>
      </c>
      <c r="Q1107" s="81">
        <f>+ROUND(O1107*P1107,2)</f>
        <v>20</v>
      </c>
      <c r="R1107" s="56"/>
      <c r="S1107" s="56"/>
      <c r="T1107" s="56"/>
      <c r="U1107" s="56"/>
      <c r="V1107" s="56"/>
      <c r="W1107" s="56"/>
      <c r="X1107" s="56"/>
      <c r="Y1107" s="56"/>
      <c r="Z1107" s="56"/>
    </row>
    <row r="1108" spans="1:26" x14ac:dyDescent="0.25">
      <c r="A1108" s="85" t="s">
        <v>451</v>
      </c>
      <c r="B1108" s="83" t="s">
        <v>187</v>
      </c>
      <c r="C1108" s="84">
        <f>F721</f>
        <v>2.4420000000000002</v>
      </c>
      <c r="D1108" s="15">
        <v>5</v>
      </c>
      <c r="E1108" s="81">
        <f>+ROUND(C1108*D1108,2)</f>
        <v>12.21</v>
      </c>
      <c r="F1108" s="84">
        <f>K721</f>
        <v>2.8</v>
      </c>
      <c r="G1108" s="15">
        <f>+G1104</f>
        <v>5</v>
      </c>
      <c r="H1108" s="81">
        <f>+ROUND(F1108*G1108,2)</f>
        <v>14</v>
      </c>
      <c r="I1108" s="84">
        <f>O721</f>
        <v>2.8</v>
      </c>
      <c r="J1108" s="15">
        <f>+J1104</f>
        <v>5</v>
      </c>
      <c r="K1108" s="81">
        <f>+ROUND(I1108*J1108,2)</f>
        <v>14</v>
      </c>
      <c r="L1108" s="84">
        <f>S721</f>
        <v>3.0649999999999999</v>
      </c>
      <c r="M1108" s="15">
        <v>5</v>
      </c>
      <c r="N1108" s="81">
        <f>+ROUND(L1108*M1108,2)</f>
        <v>15.33</v>
      </c>
      <c r="O1108" s="84"/>
      <c r="P1108" s="15"/>
      <c r="Q1108" s="81"/>
      <c r="R1108" s="56"/>
      <c r="S1108" s="56"/>
      <c r="T1108" s="56"/>
      <c r="U1108" s="56"/>
      <c r="V1108" s="56"/>
      <c r="W1108" s="56"/>
      <c r="X1108" s="56"/>
      <c r="Y1108" s="56"/>
      <c r="Z1108" s="56"/>
    </row>
    <row r="1109" spans="1:26" x14ac:dyDescent="0.25">
      <c r="A1109" s="82"/>
      <c r="B1109" s="83" t="s">
        <v>188</v>
      </c>
      <c r="C1109" s="84"/>
      <c r="D1109" s="15"/>
      <c r="E1109" s="81"/>
      <c r="F1109" s="78"/>
      <c r="G1109" s="79"/>
      <c r="H1109" s="80"/>
      <c r="I1109" s="78"/>
      <c r="J1109" s="79"/>
      <c r="K1109" s="80"/>
      <c r="L1109" s="84"/>
      <c r="M1109" s="15"/>
      <c r="N1109" s="81"/>
      <c r="O1109" s="84">
        <f>+W722</f>
        <v>5.8310000000000004</v>
      </c>
      <c r="P1109" s="15">
        <v>4</v>
      </c>
      <c r="Q1109" s="81">
        <f>+ROUND(O1109*P1109,2)</f>
        <v>23.32</v>
      </c>
      <c r="R1109" s="56"/>
      <c r="S1109" s="56"/>
      <c r="T1109" s="56"/>
      <c r="U1109" s="56"/>
      <c r="V1109" s="56"/>
      <c r="W1109" s="56"/>
      <c r="X1109" s="56"/>
      <c r="Y1109" s="56"/>
      <c r="Z1109" s="56"/>
    </row>
    <row r="1110" spans="1:26" x14ac:dyDescent="0.25">
      <c r="A1110" s="85" t="s">
        <v>452</v>
      </c>
      <c r="B1110" s="83" t="s">
        <v>189</v>
      </c>
      <c r="C1110" s="84">
        <f>F723</f>
        <v>2.2549999999999999</v>
      </c>
      <c r="D1110" s="15">
        <v>5</v>
      </c>
      <c r="E1110" s="81">
        <f>+ROUND(C1110*D1110,2)</f>
        <v>11.28</v>
      </c>
      <c r="F1110" s="84">
        <f>K723</f>
        <v>2.8</v>
      </c>
      <c r="G1110" s="15">
        <f>+G1106</f>
        <v>5</v>
      </c>
      <c r="H1110" s="81">
        <f>+ROUND(F1110*G1110,2)</f>
        <v>14</v>
      </c>
      <c r="I1110" s="84">
        <f>O723</f>
        <v>2.8</v>
      </c>
      <c r="J1110" s="15">
        <f>+J1106</f>
        <v>5</v>
      </c>
      <c r="K1110" s="81">
        <f>+ROUND(I1110*J1110,2)</f>
        <v>14</v>
      </c>
      <c r="L1110" s="84">
        <f>S723</f>
        <v>3.1720000000000002</v>
      </c>
      <c r="M1110" s="15">
        <v>5</v>
      </c>
      <c r="N1110" s="81">
        <f>+ROUND(L1110*M1110,2)</f>
        <v>15.86</v>
      </c>
      <c r="O1110" s="84"/>
      <c r="P1110" s="15"/>
      <c r="Q1110" s="81"/>
      <c r="R1110" s="56"/>
      <c r="S1110" s="56"/>
      <c r="T1110" s="56"/>
      <c r="U1110" s="56"/>
      <c r="V1110" s="56"/>
      <c r="W1110" s="56"/>
      <c r="X1110" s="56"/>
      <c r="Y1110" s="56"/>
      <c r="Z1110" s="56"/>
    </row>
    <row r="1111" spans="1:26" x14ac:dyDescent="0.25">
      <c r="A1111" s="82"/>
      <c r="B1111" s="83" t="s">
        <v>190</v>
      </c>
      <c r="C1111" s="84"/>
      <c r="D1111" s="15"/>
      <c r="E1111" s="81"/>
      <c r="F1111" s="78"/>
      <c r="G1111" s="79"/>
      <c r="H1111" s="80"/>
      <c r="I1111" s="78"/>
      <c r="J1111" s="79"/>
      <c r="K1111" s="80"/>
      <c r="L1111" s="84"/>
      <c r="M1111" s="15"/>
      <c r="N1111" s="81"/>
      <c r="O1111" s="84">
        <f>+W724</f>
        <v>5.8659999999999997</v>
      </c>
      <c r="P1111" s="15">
        <v>4</v>
      </c>
      <c r="Q1111" s="81">
        <f>+ROUND(O1111*P1111,2)</f>
        <v>23.46</v>
      </c>
      <c r="R1111" s="56"/>
      <c r="S1111" s="56"/>
      <c r="T1111" s="56"/>
      <c r="U1111" s="56"/>
      <c r="V1111" s="56"/>
      <c r="W1111" s="56"/>
      <c r="X1111" s="56"/>
      <c r="Y1111" s="56"/>
      <c r="Z1111" s="56"/>
    </row>
    <row r="1112" spans="1:26" x14ac:dyDescent="0.25">
      <c r="A1112" s="85" t="s">
        <v>453</v>
      </c>
      <c r="B1112" s="83" t="s">
        <v>191</v>
      </c>
      <c r="C1112" s="84">
        <f>F725</f>
        <v>2.2799999999999998</v>
      </c>
      <c r="D1112" s="15">
        <v>5</v>
      </c>
      <c r="E1112" s="81">
        <f>+ROUND(C1112*D1112,2)</f>
        <v>11.4</v>
      </c>
      <c r="F1112" s="84">
        <f>K725</f>
        <v>2.8</v>
      </c>
      <c r="G1112" s="15">
        <f>+G1108</f>
        <v>5</v>
      </c>
      <c r="H1112" s="81">
        <f>+ROUND(F1112*G1112,2)</f>
        <v>14</v>
      </c>
      <c r="I1112" s="84">
        <f>O725</f>
        <v>2.8</v>
      </c>
      <c r="J1112" s="15">
        <f>+J1108</f>
        <v>5</v>
      </c>
      <c r="K1112" s="81">
        <f>+ROUND(I1112*J1112,2)</f>
        <v>14</v>
      </c>
      <c r="L1112" s="84">
        <f>S725</f>
        <v>3.1720000000000002</v>
      </c>
      <c r="M1112" s="15">
        <v>5</v>
      </c>
      <c r="N1112" s="81">
        <f>+ROUND(L1112*M1112,2)</f>
        <v>15.86</v>
      </c>
      <c r="O1112" s="84"/>
      <c r="P1112" s="15"/>
      <c r="Q1112" s="81"/>
      <c r="R1112" s="56"/>
      <c r="S1112" s="56"/>
      <c r="T1112" s="56"/>
      <c r="U1112" s="56"/>
      <c r="V1112" s="56"/>
      <c r="W1112" s="56"/>
      <c r="X1112" s="56"/>
      <c r="Y1112" s="56"/>
      <c r="Z1112" s="56"/>
    </row>
    <row r="1113" spans="1:26" x14ac:dyDescent="0.25">
      <c r="A1113" s="82"/>
      <c r="B1113" s="83" t="s">
        <v>192</v>
      </c>
      <c r="C1113" s="84"/>
      <c r="D1113" s="15"/>
      <c r="E1113" s="81"/>
      <c r="F1113" s="78"/>
      <c r="G1113" s="79"/>
      <c r="H1113" s="80"/>
      <c r="I1113" s="78"/>
      <c r="J1113" s="79"/>
      <c r="K1113" s="80"/>
      <c r="L1113" s="84"/>
      <c r="M1113" s="15"/>
      <c r="N1113" s="81"/>
      <c r="O1113" s="84">
        <f>+W726</f>
        <v>5.899</v>
      </c>
      <c r="P1113" s="15">
        <v>4</v>
      </c>
      <c r="Q1113" s="81">
        <f>+ROUND(O1113*P1113,2)</f>
        <v>23.6</v>
      </c>
      <c r="R1113" s="56"/>
      <c r="S1113" s="56"/>
      <c r="T1113" s="56"/>
      <c r="U1113" s="56"/>
      <c r="V1113" s="56"/>
      <c r="W1113" s="56"/>
      <c r="X1113" s="56"/>
      <c r="Y1113" s="56"/>
      <c r="Z1113" s="56"/>
    </row>
    <row r="1114" spans="1:26" x14ac:dyDescent="0.25">
      <c r="A1114" s="85" t="s">
        <v>454</v>
      </c>
      <c r="B1114" s="83" t="s">
        <v>193</v>
      </c>
      <c r="C1114" s="84">
        <f>F727</f>
        <v>2.3136000000000001</v>
      </c>
      <c r="D1114" s="15">
        <v>5</v>
      </c>
      <c r="E1114" s="81">
        <f>+ROUND(C1114*D1114,2)</f>
        <v>11.57</v>
      </c>
      <c r="F1114" s="84">
        <f>K727</f>
        <v>2.8</v>
      </c>
      <c r="G1114" s="15">
        <f>+G1110</f>
        <v>5</v>
      </c>
      <c r="H1114" s="81">
        <f>+ROUND(F1114*G1114,2)</f>
        <v>14</v>
      </c>
      <c r="I1114" s="84">
        <f>O727</f>
        <v>2.8</v>
      </c>
      <c r="J1114" s="15">
        <f>+J1110</f>
        <v>5</v>
      </c>
      <c r="K1114" s="81">
        <f>+ROUND(I1114*J1114,2)</f>
        <v>14</v>
      </c>
      <c r="L1114" s="84">
        <f>S727</f>
        <v>3.1720000000000002</v>
      </c>
      <c r="M1114" s="15">
        <v>5</v>
      </c>
      <c r="N1114" s="81">
        <f>+ROUND(L1114*M1114,2)</f>
        <v>15.86</v>
      </c>
      <c r="O1114" s="84"/>
      <c r="P1114" s="15"/>
      <c r="Q1114" s="81"/>
      <c r="R1114" s="56"/>
      <c r="S1114" s="56"/>
      <c r="T1114" s="56"/>
      <c r="U1114" s="56"/>
      <c r="V1114" s="56"/>
      <c r="W1114" s="56"/>
      <c r="X1114" s="56"/>
      <c r="Y1114" s="56"/>
      <c r="Z1114" s="56"/>
    </row>
    <row r="1115" spans="1:26" x14ac:dyDescent="0.25">
      <c r="A1115" s="82"/>
      <c r="B1115" s="83" t="s">
        <v>194</v>
      </c>
      <c r="C1115" s="84"/>
      <c r="D1115" s="15"/>
      <c r="E1115" s="81"/>
      <c r="F1115" s="78"/>
      <c r="G1115" s="79"/>
      <c r="H1115" s="80"/>
      <c r="I1115" s="78"/>
      <c r="J1115" s="79"/>
      <c r="K1115" s="80"/>
      <c r="L1115" s="84"/>
      <c r="M1115" s="15"/>
      <c r="N1115" s="81"/>
      <c r="O1115" s="84">
        <f>+W728</f>
        <v>5.899</v>
      </c>
      <c r="P1115" s="15">
        <v>4</v>
      </c>
      <c r="Q1115" s="81">
        <f>+ROUND(O1115*P1115,2)</f>
        <v>23.6</v>
      </c>
      <c r="R1115" s="56"/>
      <c r="S1115" s="56"/>
      <c r="T1115" s="56"/>
      <c r="U1115" s="56"/>
      <c r="V1115" s="56"/>
      <c r="W1115" s="56"/>
      <c r="X1115" s="56"/>
      <c r="Y1115" s="56"/>
      <c r="Z1115" s="56"/>
    </row>
    <row r="1116" spans="1:26" x14ac:dyDescent="0.25">
      <c r="A1116" s="85" t="s">
        <v>455</v>
      </c>
      <c r="B1116" s="83" t="s">
        <v>195</v>
      </c>
      <c r="C1116" s="84">
        <f>F729</f>
        <v>2.4672000000000001</v>
      </c>
      <c r="D1116" s="15">
        <v>5</v>
      </c>
      <c r="E1116" s="81">
        <f>+ROUND(C1116*D1116,2)</f>
        <v>12.34</v>
      </c>
      <c r="F1116" s="84">
        <f>K729</f>
        <v>2.8</v>
      </c>
      <c r="G1116" s="15">
        <f>+G1112</f>
        <v>5</v>
      </c>
      <c r="H1116" s="81">
        <f>+ROUND(F1116*G1116,2)</f>
        <v>14</v>
      </c>
      <c r="I1116" s="84">
        <f>O729</f>
        <v>2.8</v>
      </c>
      <c r="J1116" s="15">
        <f>+J1112</f>
        <v>5</v>
      </c>
      <c r="K1116" s="81">
        <f>+ROUND(I1116*J1116,2)</f>
        <v>14</v>
      </c>
      <c r="L1116" s="84">
        <f>S729</f>
        <v>3.0489999999999999</v>
      </c>
      <c r="M1116" s="15">
        <v>5</v>
      </c>
      <c r="N1116" s="81">
        <f>+ROUND(L1116*M1116,2)</f>
        <v>15.25</v>
      </c>
      <c r="O1116" s="84"/>
      <c r="P1116" s="15"/>
      <c r="Q1116" s="81"/>
      <c r="R1116" s="56"/>
      <c r="S1116" s="56"/>
      <c r="T1116" s="56"/>
      <c r="U1116" s="56"/>
      <c r="V1116" s="56"/>
      <c r="W1116" s="56"/>
      <c r="X1116" s="56"/>
      <c r="Y1116" s="56"/>
      <c r="Z1116" s="56"/>
    </row>
    <row r="1117" spans="1:26" x14ac:dyDescent="0.25">
      <c r="A1117" s="82"/>
      <c r="B1117" s="83" t="s">
        <v>196</v>
      </c>
      <c r="C1117" s="84"/>
      <c r="D1117" s="15"/>
      <c r="E1117" s="81"/>
      <c r="F1117" s="78"/>
      <c r="G1117" s="79"/>
      <c r="H1117" s="80"/>
      <c r="I1117" s="78"/>
      <c r="J1117" s="79"/>
      <c r="K1117" s="80"/>
      <c r="L1117" s="84"/>
      <c r="M1117" s="15"/>
      <c r="N1117" s="81"/>
      <c r="O1117" s="84">
        <f>+W730</f>
        <v>5.899</v>
      </c>
      <c r="P1117" s="15">
        <v>4</v>
      </c>
      <c r="Q1117" s="81">
        <f>+ROUND(O1117*P1117,2)</f>
        <v>23.6</v>
      </c>
      <c r="R1117" s="56"/>
      <c r="S1117" s="56"/>
      <c r="T1117" s="56"/>
      <c r="U1117" s="56"/>
      <c r="V1117" s="56"/>
      <c r="W1117" s="56"/>
      <c r="X1117" s="56"/>
      <c r="Y1117" s="56"/>
      <c r="Z1117" s="56"/>
    </row>
    <row r="1118" spans="1:26" x14ac:dyDescent="0.25">
      <c r="A1118" s="85" t="s">
        <v>456</v>
      </c>
      <c r="B1118" s="83" t="s">
        <v>197</v>
      </c>
      <c r="C1118" s="84">
        <f>F731</f>
        <v>2.8319999999999999</v>
      </c>
      <c r="D1118" s="15">
        <v>5</v>
      </c>
      <c r="E1118" s="81">
        <f>+ROUND(C1118*D1118,2)</f>
        <v>14.16</v>
      </c>
      <c r="F1118" s="84">
        <f>K731</f>
        <v>2.8</v>
      </c>
      <c r="G1118" s="15">
        <f>+G1114</f>
        <v>5</v>
      </c>
      <c r="H1118" s="81">
        <f>+ROUND(F1118*G1118,2)</f>
        <v>14</v>
      </c>
      <c r="I1118" s="84">
        <f>O731</f>
        <v>2.8</v>
      </c>
      <c r="J1118" s="15">
        <f>+J1114</f>
        <v>5</v>
      </c>
      <c r="K1118" s="81">
        <f>+ROUND(I1118*J1118,2)</f>
        <v>14</v>
      </c>
      <c r="L1118" s="84">
        <f>S731</f>
        <v>2.8</v>
      </c>
      <c r="M1118" s="15">
        <v>5</v>
      </c>
      <c r="N1118" s="81">
        <f>+ROUND(L1118*M1118,2)</f>
        <v>14</v>
      </c>
      <c r="O1118" s="84"/>
      <c r="P1118" s="15"/>
      <c r="Q1118" s="81"/>
      <c r="R1118" s="56"/>
      <c r="S1118" s="56"/>
      <c r="T1118" s="56"/>
      <c r="U1118" s="56"/>
      <c r="V1118" s="56"/>
      <c r="W1118" s="56"/>
      <c r="X1118" s="56"/>
      <c r="Y1118" s="56"/>
      <c r="Z1118" s="56"/>
    </row>
    <row r="1119" spans="1:26" x14ac:dyDescent="0.25">
      <c r="A1119" s="82"/>
      <c r="B1119" s="83" t="s">
        <v>198</v>
      </c>
      <c r="C1119" s="84"/>
      <c r="D1119" s="15"/>
      <c r="E1119" s="81"/>
      <c r="F1119" s="78"/>
      <c r="G1119" s="79"/>
      <c r="H1119" s="80"/>
      <c r="I1119" s="78"/>
      <c r="J1119" s="79"/>
      <c r="K1119" s="80"/>
      <c r="L1119" s="84"/>
      <c r="M1119" s="15"/>
      <c r="N1119" s="81"/>
      <c r="O1119" s="84">
        <f>+W732</f>
        <v>5.742</v>
      </c>
      <c r="P1119" s="15">
        <v>4</v>
      </c>
      <c r="Q1119" s="81">
        <f>+ROUND(O1119*P1119,2)</f>
        <v>22.97</v>
      </c>
      <c r="R1119" s="56"/>
      <c r="S1119" s="56"/>
      <c r="T1119" s="56"/>
      <c r="U1119" s="56"/>
      <c r="V1119" s="56"/>
      <c r="W1119" s="56"/>
      <c r="X1119" s="56"/>
      <c r="Y1119" s="56"/>
      <c r="Z1119" s="56"/>
    </row>
    <row r="1120" spans="1:26" x14ac:dyDescent="0.25">
      <c r="A1120" s="85" t="s">
        <v>457</v>
      </c>
      <c r="B1120" s="83" t="s">
        <v>199</v>
      </c>
      <c r="C1120" s="84">
        <f>F733</f>
        <v>2.8170000000000002</v>
      </c>
      <c r="D1120" s="15">
        <v>5</v>
      </c>
      <c r="E1120" s="81">
        <f>+ROUND(C1120*D1120,2)</f>
        <v>14.09</v>
      </c>
      <c r="F1120" s="84">
        <f>K733</f>
        <v>2.8</v>
      </c>
      <c r="G1120" s="15">
        <f>+G1116</f>
        <v>5</v>
      </c>
      <c r="H1120" s="81">
        <f>+ROUND(F1120*G1120,2)</f>
        <v>14</v>
      </c>
      <c r="I1120" s="84">
        <f>O733</f>
        <v>2.8</v>
      </c>
      <c r="J1120" s="15">
        <f>+J1116</f>
        <v>5</v>
      </c>
      <c r="K1120" s="81">
        <f>+ROUND(I1120*J1120,2)</f>
        <v>14</v>
      </c>
      <c r="L1120" s="84">
        <f>S733</f>
        <v>2.75</v>
      </c>
      <c r="M1120" s="15">
        <v>5</v>
      </c>
      <c r="N1120" s="81">
        <f>+ROUND(L1120*M1120,2)</f>
        <v>13.75</v>
      </c>
      <c r="O1120" s="84"/>
      <c r="P1120" s="15"/>
      <c r="Q1120" s="81"/>
      <c r="R1120" s="56"/>
      <c r="S1120" s="56"/>
      <c r="T1120" s="56"/>
      <c r="U1120" s="56"/>
      <c r="V1120" s="56"/>
      <c r="W1120" s="56"/>
      <c r="X1120" s="56"/>
      <c r="Y1120" s="56"/>
      <c r="Z1120" s="56"/>
    </row>
    <row r="1121" spans="1:26" x14ac:dyDescent="0.25">
      <c r="A1121" s="82"/>
      <c r="B1121" s="83" t="s">
        <v>200</v>
      </c>
      <c r="C1121" s="84"/>
      <c r="D1121" s="15"/>
      <c r="E1121" s="81"/>
      <c r="F1121" s="78"/>
      <c r="G1121" s="79"/>
      <c r="H1121" s="80"/>
      <c r="I1121" s="78"/>
      <c r="J1121" s="79"/>
      <c r="K1121" s="80"/>
      <c r="L1121" s="84"/>
      <c r="M1121" s="15"/>
      <c r="N1121" s="81"/>
      <c r="O1121" s="84">
        <f>+W734</f>
        <v>5.282</v>
      </c>
      <c r="P1121" s="15">
        <v>4</v>
      </c>
      <c r="Q1121" s="81">
        <f>+ROUND(O1121*P1121,2)</f>
        <v>21.13</v>
      </c>
      <c r="R1121" s="56"/>
      <c r="S1121" s="56"/>
      <c r="T1121" s="56"/>
      <c r="U1121" s="56"/>
      <c r="V1121" s="56"/>
      <c r="W1121" s="56"/>
      <c r="X1121" s="56"/>
      <c r="Y1121" s="56"/>
      <c r="Z1121" s="56"/>
    </row>
    <row r="1122" spans="1:26" x14ac:dyDescent="0.25">
      <c r="A1122" s="85" t="s">
        <v>458</v>
      </c>
      <c r="B1122" s="83" t="s">
        <v>201</v>
      </c>
      <c r="C1122" s="84">
        <f>F735</f>
        <v>2.7589999999999999</v>
      </c>
      <c r="D1122" s="15">
        <v>5</v>
      </c>
      <c r="E1122" s="81">
        <f>+ROUND(C1122*D1122,2)</f>
        <v>13.8</v>
      </c>
      <c r="F1122" s="84">
        <f>K735</f>
        <v>2.8</v>
      </c>
      <c r="G1122" s="15">
        <f>+G1118</f>
        <v>5</v>
      </c>
      <c r="H1122" s="81">
        <f>+ROUND(F1122*G1122,2)</f>
        <v>14</v>
      </c>
      <c r="I1122" s="84">
        <f>O735</f>
        <v>2.8</v>
      </c>
      <c r="J1122" s="15">
        <f>+J1118</f>
        <v>5</v>
      </c>
      <c r="K1122" s="81">
        <f>+ROUND(I1122*J1122,2)</f>
        <v>14</v>
      </c>
      <c r="L1122" s="84">
        <f>S735</f>
        <v>2.7959999999999998</v>
      </c>
      <c r="M1122" s="15">
        <v>5</v>
      </c>
      <c r="N1122" s="81">
        <f>+ROUND(L1122*M1122,2)</f>
        <v>13.98</v>
      </c>
      <c r="O1122" s="84"/>
      <c r="P1122" s="15"/>
      <c r="Q1122" s="81"/>
      <c r="R1122" s="56"/>
      <c r="S1122" s="56"/>
      <c r="T1122" s="56"/>
      <c r="U1122" s="56"/>
      <c r="V1122" s="56"/>
      <c r="W1122" s="56"/>
      <c r="X1122" s="56"/>
      <c r="Y1122" s="56"/>
      <c r="Z1122" s="56"/>
    </row>
    <row r="1123" spans="1:26" x14ac:dyDescent="0.25">
      <c r="A1123" s="82"/>
      <c r="B1123" s="83" t="s">
        <v>202</v>
      </c>
      <c r="C1123" s="84"/>
      <c r="D1123" s="15"/>
      <c r="E1123" s="81"/>
      <c r="F1123" s="78"/>
      <c r="G1123" s="79"/>
      <c r="H1123" s="80"/>
      <c r="I1123" s="78"/>
      <c r="J1123" s="79"/>
      <c r="K1123" s="80"/>
      <c r="L1123" s="84"/>
      <c r="M1123" s="15"/>
      <c r="N1123" s="81"/>
      <c r="O1123" s="84">
        <f>+W736</f>
        <v>5</v>
      </c>
      <c r="P1123" s="15">
        <v>4</v>
      </c>
      <c r="Q1123" s="81">
        <f>+ROUND(O1123*P1123,2)</f>
        <v>20</v>
      </c>
      <c r="R1123" s="56"/>
      <c r="S1123" s="56"/>
      <c r="T1123" s="56"/>
      <c r="U1123" s="56"/>
      <c r="V1123" s="56"/>
      <c r="W1123" s="56"/>
      <c r="X1123" s="56"/>
      <c r="Y1123" s="56"/>
      <c r="Z1123" s="56"/>
    </row>
    <row r="1124" spans="1:26" x14ac:dyDescent="0.25">
      <c r="A1124" s="85" t="s">
        <v>459</v>
      </c>
      <c r="B1124" s="83" t="s">
        <v>203</v>
      </c>
      <c r="C1124" s="84">
        <f>F737</f>
        <v>2.8</v>
      </c>
      <c r="D1124" s="15">
        <v>5</v>
      </c>
      <c r="E1124" s="81">
        <f>+ROUND(C1124*D1124,2)</f>
        <v>14</v>
      </c>
      <c r="F1124" s="84">
        <f>K737</f>
        <v>2.8</v>
      </c>
      <c r="G1124" s="15">
        <f>+G1120</f>
        <v>5</v>
      </c>
      <c r="H1124" s="81">
        <f>+ROUND(F1124*G1124,2)</f>
        <v>14</v>
      </c>
      <c r="I1124" s="84">
        <f>O737</f>
        <v>2.8</v>
      </c>
      <c r="J1124" s="15">
        <f>+J1120</f>
        <v>5</v>
      </c>
      <c r="K1124" s="81">
        <f>+ROUND(I1124*J1124,2)</f>
        <v>14</v>
      </c>
      <c r="L1124" s="84">
        <f>S737</f>
        <v>2.7719999999999998</v>
      </c>
      <c r="M1124" s="15">
        <v>5</v>
      </c>
      <c r="N1124" s="81">
        <f>+ROUND(L1124*M1124,2)</f>
        <v>13.86</v>
      </c>
      <c r="O1124" s="84"/>
      <c r="P1124" s="15"/>
      <c r="Q1124" s="81"/>
      <c r="R1124" s="56"/>
      <c r="S1124" s="56"/>
      <c r="T1124" s="56"/>
      <c r="U1124" s="56"/>
      <c r="V1124" s="56"/>
      <c r="W1124" s="56"/>
      <c r="X1124" s="56"/>
      <c r="Y1124" s="56"/>
      <c r="Z1124" s="56"/>
    </row>
    <row r="1125" spans="1:26" x14ac:dyDescent="0.25">
      <c r="A1125" s="82"/>
      <c r="B1125" s="83" t="s">
        <v>204</v>
      </c>
      <c r="C1125" s="84"/>
      <c r="D1125" s="15"/>
      <c r="E1125" s="81"/>
      <c r="F1125" s="78"/>
      <c r="G1125" s="79"/>
      <c r="H1125" s="80"/>
      <c r="I1125" s="78"/>
      <c r="J1125" s="79"/>
      <c r="K1125" s="80"/>
      <c r="L1125" s="84"/>
      <c r="M1125" s="15"/>
      <c r="N1125" s="81"/>
      <c r="O1125" s="84">
        <f>+W738</f>
        <v>5</v>
      </c>
      <c r="P1125" s="15">
        <v>4</v>
      </c>
      <c r="Q1125" s="81">
        <f>+ROUND(O1125*P1125,2)</f>
        <v>20</v>
      </c>
      <c r="R1125" s="56"/>
      <c r="S1125" s="56"/>
      <c r="T1125" s="56"/>
      <c r="U1125" s="56"/>
      <c r="V1125" s="56"/>
      <c r="W1125" s="56"/>
      <c r="X1125" s="56"/>
      <c r="Y1125" s="56"/>
      <c r="Z1125" s="56"/>
    </row>
    <row r="1126" spans="1:26" x14ac:dyDescent="0.25">
      <c r="A1126" s="85" t="s">
        <v>460</v>
      </c>
      <c r="B1126" s="83" t="s">
        <v>205</v>
      </c>
      <c r="C1126" s="84">
        <f>F739</f>
        <v>2.76</v>
      </c>
      <c r="D1126" s="15">
        <v>5</v>
      </c>
      <c r="E1126" s="81">
        <f>+ROUND(C1126*D1126,2)</f>
        <v>13.8</v>
      </c>
      <c r="F1126" s="84">
        <f>K739</f>
        <v>2.8</v>
      </c>
      <c r="G1126" s="15">
        <f>+G1122</f>
        <v>5</v>
      </c>
      <c r="H1126" s="81">
        <f>+ROUND(F1126*G1126,2)</f>
        <v>14</v>
      </c>
      <c r="I1126" s="84">
        <f>O739</f>
        <v>2.8</v>
      </c>
      <c r="J1126" s="15">
        <f>+J1122</f>
        <v>5</v>
      </c>
      <c r="K1126" s="81">
        <f>+ROUND(I1126*J1126,2)</f>
        <v>14</v>
      </c>
      <c r="L1126" s="84">
        <f>S739</f>
        <v>2.8</v>
      </c>
      <c r="M1126" s="15">
        <v>5</v>
      </c>
      <c r="N1126" s="81">
        <f>+ROUND(L1126*M1126,2)</f>
        <v>14</v>
      </c>
      <c r="O1126" s="84"/>
      <c r="P1126" s="15"/>
      <c r="Q1126" s="81"/>
      <c r="R1126" s="56"/>
      <c r="S1126" s="56"/>
      <c r="T1126" s="56"/>
      <c r="U1126" s="56"/>
      <c r="V1126" s="56"/>
      <c r="W1126" s="56"/>
      <c r="X1126" s="56"/>
      <c r="Y1126" s="56"/>
      <c r="Z1126" s="56"/>
    </row>
    <row r="1127" spans="1:26" x14ac:dyDescent="0.25">
      <c r="A1127" s="82"/>
      <c r="B1127" s="83" t="s">
        <v>206</v>
      </c>
      <c r="C1127" s="84"/>
      <c r="D1127" s="15"/>
      <c r="E1127" s="81"/>
      <c r="F1127" s="78"/>
      <c r="G1127" s="79"/>
      <c r="H1127" s="80"/>
      <c r="I1127" s="78"/>
      <c r="J1127" s="79"/>
      <c r="K1127" s="80"/>
      <c r="L1127" s="84"/>
      <c r="M1127" s="15"/>
      <c r="N1127" s="81"/>
      <c r="O1127" s="84">
        <f>+W740</f>
        <v>5</v>
      </c>
      <c r="P1127" s="15">
        <v>4</v>
      </c>
      <c r="Q1127" s="81">
        <f>+ROUND(O1127*P1127,2)</f>
        <v>20</v>
      </c>
      <c r="R1127" s="56"/>
      <c r="S1127" s="56"/>
      <c r="T1127" s="56"/>
      <c r="U1127" s="56"/>
      <c r="V1127" s="56"/>
      <c r="W1127" s="56"/>
      <c r="X1127" s="56"/>
      <c r="Y1127" s="56"/>
      <c r="Z1127" s="56"/>
    </row>
    <row r="1128" spans="1:26" x14ac:dyDescent="0.25">
      <c r="A1128" s="85" t="s">
        <v>461</v>
      </c>
      <c r="B1128" s="83" t="s">
        <v>207</v>
      </c>
      <c r="C1128" s="84">
        <f>F741</f>
        <v>2.8</v>
      </c>
      <c r="D1128" s="15">
        <v>5</v>
      </c>
      <c r="E1128" s="81">
        <f>+ROUND(C1128*D1128,2)</f>
        <v>14</v>
      </c>
      <c r="F1128" s="84">
        <f>K741</f>
        <v>2.8</v>
      </c>
      <c r="G1128" s="15">
        <f>+G1124</f>
        <v>5</v>
      </c>
      <c r="H1128" s="81">
        <f>+ROUND(F1128*G1128,2)</f>
        <v>14</v>
      </c>
      <c r="I1128" s="84">
        <f>O741</f>
        <v>2.8</v>
      </c>
      <c r="J1128" s="15">
        <f>+J1124</f>
        <v>5</v>
      </c>
      <c r="K1128" s="81">
        <f>+ROUND(I1128*J1128,2)</f>
        <v>14</v>
      </c>
      <c r="L1128" s="84">
        <f>S741</f>
        <v>2.8</v>
      </c>
      <c r="M1128" s="15">
        <v>5</v>
      </c>
      <c r="N1128" s="81">
        <f>+ROUND(L1128*M1128,2)</f>
        <v>14</v>
      </c>
      <c r="O1128" s="84"/>
      <c r="P1128" s="15"/>
      <c r="Q1128" s="81"/>
      <c r="R1128" s="56"/>
      <c r="S1128" s="56"/>
      <c r="T1128" s="56"/>
      <c r="U1128" s="56"/>
      <c r="V1128" s="56"/>
      <c r="W1128" s="56"/>
      <c r="X1128" s="56"/>
      <c r="Y1128" s="56"/>
      <c r="Z1128" s="56"/>
    </row>
    <row r="1129" spans="1:26" x14ac:dyDescent="0.25">
      <c r="A1129" s="82"/>
      <c r="B1129" s="83" t="s">
        <v>208</v>
      </c>
      <c r="C1129" s="84"/>
      <c r="D1129" s="15"/>
      <c r="E1129" s="81"/>
      <c r="F1129" s="78"/>
      <c r="G1129" s="79"/>
      <c r="H1129" s="80"/>
      <c r="I1129" s="78"/>
      <c r="J1129" s="79"/>
      <c r="K1129" s="80"/>
      <c r="L1129" s="84"/>
      <c r="M1129" s="15"/>
      <c r="N1129" s="81"/>
      <c r="O1129" s="84">
        <f>+W742</f>
        <v>5</v>
      </c>
      <c r="P1129" s="15">
        <v>4</v>
      </c>
      <c r="Q1129" s="81">
        <f>+ROUND(O1129*P1129,2)</f>
        <v>20</v>
      </c>
      <c r="R1129" s="56"/>
      <c r="S1129" s="56"/>
      <c r="T1129" s="56"/>
      <c r="U1129" s="56"/>
      <c r="V1129" s="56"/>
      <c r="W1129" s="56"/>
      <c r="X1129" s="56"/>
      <c r="Y1129" s="56"/>
      <c r="Z1129" s="56"/>
    </row>
    <row r="1130" spans="1:26" x14ac:dyDescent="0.25">
      <c r="A1130" s="85" t="s">
        <v>462</v>
      </c>
      <c r="B1130" s="83" t="s">
        <v>209</v>
      </c>
      <c r="C1130" s="84">
        <f>F743</f>
        <v>2.8</v>
      </c>
      <c r="D1130" s="15">
        <v>5</v>
      </c>
      <c r="E1130" s="81">
        <f>+ROUND(C1130*D1130,2)</f>
        <v>14</v>
      </c>
      <c r="F1130" s="84">
        <f>K743</f>
        <v>2.8</v>
      </c>
      <c r="G1130" s="15">
        <f>+G1126</f>
        <v>5</v>
      </c>
      <c r="H1130" s="81">
        <f>+ROUND(F1130*G1130,2)</f>
        <v>14</v>
      </c>
      <c r="I1130" s="84">
        <f>O743</f>
        <v>2.8</v>
      </c>
      <c r="J1130" s="15">
        <f>+J1126</f>
        <v>5</v>
      </c>
      <c r="K1130" s="81">
        <f>+ROUND(I1130*J1130,2)</f>
        <v>14</v>
      </c>
      <c r="L1130" s="84">
        <f>S743</f>
        <v>2.8</v>
      </c>
      <c r="M1130" s="15">
        <v>5</v>
      </c>
      <c r="N1130" s="81">
        <f>+ROUND(L1130*M1130,2)</f>
        <v>14</v>
      </c>
      <c r="O1130" s="84"/>
      <c r="P1130" s="15"/>
      <c r="Q1130" s="81"/>
      <c r="R1130" s="56"/>
      <c r="S1130" s="56"/>
      <c r="T1130" s="56"/>
      <c r="U1130" s="56"/>
      <c r="V1130" s="56"/>
      <c r="W1130" s="56"/>
      <c r="X1130" s="56"/>
      <c r="Y1130" s="56"/>
      <c r="Z1130" s="56"/>
    </row>
    <row r="1131" spans="1:26" x14ac:dyDescent="0.25">
      <c r="A1131" s="82"/>
      <c r="B1131" s="83" t="s">
        <v>210</v>
      </c>
      <c r="C1131" s="84"/>
      <c r="D1131" s="15"/>
      <c r="E1131" s="81"/>
      <c r="F1131" s="78"/>
      <c r="G1131" s="79"/>
      <c r="H1131" s="80"/>
      <c r="I1131" s="78"/>
      <c r="J1131" s="79"/>
      <c r="K1131" s="80"/>
      <c r="L1131" s="84"/>
      <c r="M1131" s="15"/>
      <c r="N1131" s="81"/>
      <c r="O1131" s="84">
        <f>+W744</f>
        <v>5</v>
      </c>
      <c r="P1131" s="15">
        <v>4</v>
      </c>
      <c r="Q1131" s="81">
        <f>+ROUND(O1131*P1131,2)</f>
        <v>20</v>
      </c>
      <c r="R1131" s="56"/>
      <c r="S1131" s="56"/>
      <c r="T1131" s="56"/>
      <c r="U1131" s="56"/>
      <c r="V1131" s="56"/>
      <c r="W1131" s="56"/>
      <c r="X1131" s="56"/>
      <c r="Y1131" s="56"/>
      <c r="Z1131" s="56"/>
    </row>
    <row r="1132" spans="1:26" x14ac:dyDescent="0.25">
      <c r="A1132" s="85" t="s">
        <v>463</v>
      </c>
      <c r="B1132" s="83" t="s">
        <v>211</v>
      </c>
      <c r="C1132" s="84">
        <f>F745</f>
        <v>2.8</v>
      </c>
      <c r="D1132" s="15">
        <v>5</v>
      </c>
      <c r="E1132" s="81">
        <f>+ROUND(C1132*D1132,2)</f>
        <v>14</v>
      </c>
      <c r="F1132" s="84">
        <f>K745</f>
        <v>2.8</v>
      </c>
      <c r="G1132" s="15">
        <f>+G1128</f>
        <v>5</v>
      </c>
      <c r="H1132" s="81">
        <f>+ROUND(F1132*G1132,2)</f>
        <v>14</v>
      </c>
      <c r="I1132" s="84">
        <f>O745</f>
        <v>2.8</v>
      </c>
      <c r="J1132" s="15">
        <f>+J1128</f>
        <v>5</v>
      </c>
      <c r="K1132" s="81">
        <f>+ROUND(I1132*J1132,2)</f>
        <v>14</v>
      </c>
      <c r="L1132" s="84">
        <f>S745</f>
        <v>2.8</v>
      </c>
      <c r="M1132" s="15">
        <v>5</v>
      </c>
      <c r="N1132" s="81">
        <f>+ROUND(L1132*M1132,2)</f>
        <v>14</v>
      </c>
      <c r="O1132" s="84"/>
      <c r="P1132" s="15"/>
      <c r="Q1132" s="81"/>
      <c r="R1132" s="56"/>
      <c r="S1132" s="56"/>
      <c r="T1132" s="56"/>
      <c r="U1132" s="56"/>
      <c r="V1132" s="56"/>
      <c r="W1132" s="56"/>
      <c r="X1132" s="56"/>
      <c r="Y1132" s="56"/>
      <c r="Z1132" s="56"/>
    </row>
    <row r="1133" spans="1:26" x14ac:dyDescent="0.25">
      <c r="A1133" s="82"/>
      <c r="B1133" s="83" t="s">
        <v>212</v>
      </c>
      <c r="C1133" s="84"/>
      <c r="D1133" s="15"/>
      <c r="E1133" s="81"/>
      <c r="F1133" s="78"/>
      <c r="G1133" s="79"/>
      <c r="H1133" s="80"/>
      <c r="I1133" s="78"/>
      <c r="J1133" s="79"/>
      <c r="K1133" s="80"/>
      <c r="L1133" s="84"/>
      <c r="M1133" s="15"/>
      <c r="N1133" s="81"/>
      <c r="O1133" s="84">
        <f>+W746</f>
        <v>5</v>
      </c>
      <c r="P1133" s="15">
        <v>4</v>
      </c>
      <c r="Q1133" s="81">
        <f>+ROUND(O1133*P1133,2)</f>
        <v>20</v>
      </c>
      <c r="R1133" s="56"/>
      <c r="S1133" s="56"/>
      <c r="T1133" s="56"/>
      <c r="U1133" s="56"/>
      <c r="V1133" s="56"/>
      <c r="W1133" s="56"/>
      <c r="X1133" s="56"/>
      <c r="Y1133" s="56"/>
      <c r="Z1133" s="56"/>
    </row>
    <row r="1134" spans="1:26" x14ac:dyDescent="0.25">
      <c r="A1134" s="85" t="s">
        <v>464</v>
      </c>
      <c r="B1134" s="83" t="s">
        <v>213</v>
      </c>
      <c r="C1134" s="84">
        <f>F747</f>
        <v>2.8</v>
      </c>
      <c r="D1134" s="15">
        <v>5</v>
      </c>
      <c r="E1134" s="81">
        <f>+ROUND(C1134*D1134,2)</f>
        <v>14</v>
      </c>
      <c r="F1134" s="84">
        <f>K747</f>
        <v>2.8</v>
      </c>
      <c r="G1134" s="15">
        <f>+G1130</f>
        <v>5</v>
      </c>
      <c r="H1134" s="81">
        <f>+ROUND(F1134*G1134,2)</f>
        <v>14</v>
      </c>
      <c r="I1134" s="84">
        <f>O747</f>
        <v>2.8</v>
      </c>
      <c r="J1134" s="15">
        <f>+J1130</f>
        <v>5</v>
      </c>
      <c r="K1134" s="81">
        <f>+ROUND(I1134*J1134,2)</f>
        <v>14</v>
      </c>
      <c r="L1134" s="84">
        <f>S747</f>
        <v>2.8</v>
      </c>
      <c r="M1134" s="15">
        <v>5</v>
      </c>
      <c r="N1134" s="81">
        <f>+ROUND(L1134*M1134,2)</f>
        <v>14</v>
      </c>
      <c r="O1134" s="84"/>
      <c r="P1134" s="15"/>
      <c r="Q1134" s="81"/>
      <c r="R1134" s="56"/>
      <c r="S1134" s="56"/>
      <c r="T1134" s="56"/>
      <c r="U1134" s="56"/>
      <c r="V1134" s="56"/>
      <c r="W1134" s="56"/>
      <c r="X1134" s="56"/>
      <c r="Y1134" s="56"/>
      <c r="Z1134" s="56"/>
    </row>
    <row r="1135" spans="1:26" x14ac:dyDescent="0.25">
      <c r="A1135" s="82"/>
      <c r="B1135" s="83" t="s">
        <v>214</v>
      </c>
      <c r="C1135" s="84"/>
      <c r="D1135" s="15"/>
      <c r="E1135" s="81"/>
      <c r="F1135" s="78"/>
      <c r="G1135" s="79"/>
      <c r="H1135" s="80"/>
      <c r="I1135" s="78"/>
      <c r="J1135" s="79"/>
      <c r="K1135" s="80"/>
      <c r="L1135" s="84"/>
      <c r="M1135" s="15"/>
      <c r="N1135" s="81"/>
      <c r="O1135" s="84">
        <f>+W748</f>
        <v>5</v>
      </c>
      <c r="P1135" s="15">
        <v>4</v>
      </c>
      <c r="Q1135" s="81">
        <f>+ROUND(O1135*P1135,2)</f>
        <v>20</v>
      </c>
      <c r="R1135" s="56"/>
      <c r="S1135" s="56"/>
      <c r="T1135" s="56"/>
      <c r="U1135" s="56"/>
      <c r="V1135" s="56"/>
      <c r="W1135" s="56"/>
      <c r="X1135" s="56"/>
      <c r="Y1135" s="56"/>
      <c r="Z1135" s="56"/>
    </row>
    <row r="1136" spans="1:26" x14ac:dyDescent="0.25">
      <c r="A1136" s="85" t="s">
        <v>465</v>
      </c>
      <c r="B1136" s="83" t="s">
        <v>215</v>
      </c>
      <c r="C1136" s="84">
        <f>F749</f>
        <v>2.8</v>
      </c>
      <c r="D1136" s="15">
        <v>5</v>
      </c>
      <c r="E1136" s="81">
        <f>+ROUND(C1136*D1136,2)</f>
        <v>14</v>
      </c>
      <c r="F1136" s="84">
        <f>K749</f>
        <v>2.8</v>
      </c>
      <c r="G1136" s="15">
        <f>+G1132</f>
        <v>5</v>
      </c>
      <c r="H1136" s="81">
        <f>+ROUND(F1136*G1136,2)</f>
        <v>14</v>
      </c>
      <c r="I1136" s="84">
        <f>O749</f>
        <v>2.8</v>
      </c>
      <c r="J1136" s="15">
        <f>+J1132</f>
        <v>5</v>
      </c>
      <c r="K1136" s="81">
        <f>+ROUND(I1136*J1136,2)</f>
        <v>14</v>
      </c>
      <c r="L1136" s="84">
        <f>S749</f>
        <v>2.8</v>
      </c>
      <c r="M1136" s="15">
        <v>5</v>
      </c>
      <c r="N1136" s="81">
        <f>+ROUND(L1136*M1136,2)</f>
        <v>14</v>
      </c>
      <c r="O1136" s="84"/>
      <c r="P1136" s="15"/>
      <c r="Q1136" s="81"/>
      <c r="R1136" s="56"/>
      <c r="S1136" s="56"/>
      <c r="T1136" s="56"/>
      <c r="U1136" s="56"/>
      <c r="V1136" s="56"/>
      <c r="W1136" s="56"/>
      <c r="X1136" s="56"/>
      <c r="Y1136" s="56"/>
      <c r="Z1136" s="56"/>
    </row>
    <row r="1137" spans="1:26" x14ac:dyDescent="0.25">
      <c r="A1137" s="82"/>
      <c r="B1137" s="83" t="s">
        <v>216</v>
      </c>
      <c r="C1137" s="84"/>
      <c r="D1137" s="15"/>
      <c r="E1137" s="81"/>
      <c r="F1137" s="78"/>
      <c r="G1137" s="79"/>
      <c r="H1137" s="80"/>
      <c r="I1137" s="78"/>
      <c r="J1137" s="79"/>
      <c r="K1137" s="80"/>
      <c r="L1137" s="84"/>
      <c r="M1137" s="15"/>
      <c r="N1137" s="81"/>
      <c r="O1137" s="84">
        <f>+W750</f>
        <v>5</v>
      </c>
      <c r="P1137" s="15">
        <v>4</v>
      </c>
      <c r="Q1137" s="81">
        <f>+ROUND(O1137*P1137,2)</f>
        <v>20</v>
      </c>
      <c r="R1137" s="56"/>
      <c r="S1137" s="56"/>
      <c r="T1137" s="56"/>
      <c r="U1137" s="56"/>
      <c r="V1137" s="56"/>
      <c r="W1137" s="56"/>
      <c r="X1137" s="56"/>
      <c r="Y1137" s="56"/>
      <c r="Z1137" s="56"/>
    </row>
    <row r="1138" spans="1:26" x14ac:dyDescent="0.25">
      <c r="A1138" s="85" t="s">
        <v>466</v>
      </c>
      <c r="B1138" s="83" t="s">
        <v>217</v>
      </c>
      <c r="C1138" s="84">
        <f>F751</f>
        <v>2.8</v>
      </c>
      <c r="D1138" s="15">
        <v>5</v>
      </c>
      <c r="E1138" s="81">
        <f>+ROUND(C1138*D1138,2)</f>
        <v>14</v>
      </c>
      <c r="F1138" s="84">
        <f>K751</f>
        <v>2.8</v>
      </c>
      <c r="G1138" s="15">
        <f>+G1134</f>
        <v>5</v>
      </c>
      <c r="H1138" s="81">
        <f>+ROUND(F1138*G1138,2)</f>
        <v>14</v>
      </c>
      <c r="I1138" s="84">
        <f>O751</f>
        <v>2.8</v>
      </c>
      <c r="J1138" s="15">
        <f>+J1134</f>
        <v>5</v>
      </c>
      <c r="K1138" s="81">
        <f>+ROUND(I1138*J1138,2)</f>
        <v>14</v>
      </c>
      <c r="L1138" s="84">
        <f>S751</f>
        <v>2.8</v>
      </c>
      <c r="M1138" s="15">
        <v>5</v>
      </c>
      <c r="N1138" s="81">
        <f>+ROUND(L1138*M1138,2)</f>
        <v>14</v>
      </c>
      <c r="O1138" s="84"/>
      <c r="P1138" s="15"/>
      <c r="Q1138" s="81"/>
      <c r="R1138" s="56"/>
      <c r="S1138" s="56"/>
      <c r="T1138" s="56"/>
      <c r="U1138" s="56"/>
      <c r="V1138" s="56"/>
      <c r="W1138" s="56"/>
      <c r="X1138" s="56"/>
      <c r="Y1138" s="56"/>
      <c r="Z1138" s="56"/>
    </row>
    <row r="1139" spans="1:26" x14ac:dyDescent="0.25">
      <c r="A1139" s="82"/>
      <c r="B1139" s="83" t="s">
        <v>218</v>
      </c>
      <c r="C1139" s="84"/>
      <c r="D1139" s="15"/>
      <c r="E1139" s="81"/>
      <c r="F1139" s="78"/>
      <c r="G1139" s="79"/>
      <c r="H1139" s="80"/>
      <c r="I1139" s="78"/>
      <c r="J1139" s="79"/>
      <c r="K1139" s="80"/>
      <c r="L1139" s="84"/>
      <c r="M1139" s="15"/>
      <c r="N1139" s="81"/>
      <c r="O1139" s="84">
        <f>+W752</f>
        <v>5</v>
      </c>
      <c r="P1139" s="15">
        <v>4</v>
      </c>
      <c r="Q1139" s="81">
        <f>+ROUND(O1139*P1139,2)</f>
        <v>20</v>
      </c>
      <c r="R1139" s="56"/>
      <c r="S1139" s="56"/>
      <c r="T1139" s="56"/>
      <c r="U1139" s="56"/>
      <c r="V1139" s="56"/>
      <c r="W1139" s="56"/>
      <c r="X1139" s="56"/>
      <c r="Y1139" s="56"/>
      <c r="Z1139" s="56"/>
    </row>
    <row r="1140" spans="1:26" x14ac:dyDescent="0.25">
      <c r="A1140" s="85" t="s">
        <v>467</v>
      </c>
      <c r="B1140" s="83" t="s">
        <v>219</v>
      </c>
      <c r="C1140" s="84">
        <f>F753</f>
        <v>2.8</v>
      </c>
      <c r="D1140" s="15">
        <v>5</v>
      </c>
      <c r="E1140" s="81">
        <f>+ROUND(C1140*D1140,2)</f>
        <v>14</v>
      </c>
      <c r="F1140" s="84">
        <f>K753</f>
        <v>2.8</v>
      </c>
      <c r="G1140" s="15">
        <f>+G1136</f>
        <v>5</v>
      </c>
      <c r="H1140" s="81">
        <f>+ROUND(F1140*G1140,2)</f>
        <v>14</v>
      </c>
      <c r="I1140" s="84">
        <f>O753</f>
        <v>2.8</v>
      </c>
      <c r="J1140" s="15">
        <f>+J1136</f>
        <v>5</v>
      </c>
      <c r="K1140" s="81">
        <f>+ROUND(I1140*J1140,2)</f>
        <v>14</v>
      </c>
      <c r="L1140" s="84">
        <f>S753</f>
        <v>2.8</v>
      </c>
      <c r="M1140" s="15">
        <v>5</v>
      </c>
      <c r="N1140" s="81">
        <f>+ROUND(L1140*M1140,2)</f>
        <v>14</v>
      </c>
      <c r="O1140" s="84"/>
      <c r="P1140" s="15"/>
      <c r="Q1140" s="81"/>
    </row>
    <row r="1141" spans="1:26" x14ac:dyDescent="0.25">
      <c r="A1141" s="82"/>
      <c r="B1141" s="83" t="s">
        <v>220</v>
      </c>
      <c r="C1141" s="84"/>
      <c r="D1141" s="15"/>
      <c r="E1141" s="81"/>
      <c r="F1141" s="78"/>
      <c r="G1141" s="79"/>
      <c r="H1141" s="80"/>
      <c r="I1141" s="78"/>
      <c r="J1141" s="79"/>
      <c r="K1141" s="80"/>
      <c r="L1141" s="84"/>
      <c r="M1141" s="15"/>
      <c r="N1141" s="81"/>
      <c r="O1141" s="84">
        <f>+W754</f>
        <v>5</v>
      </c>
      <c r="P1141" s="15">
        <v>4</v>
      </c>
      <c r="Q1141" s="81">
        <f>+ROUND(O1141*P1141,2)</f>
        <v>20</v>
      </c>
    </row>
    <row r="1142" spans="1:26" x14ac:dyDescent="0.25">
      <c r="A1142" s="85" t="s">
        <v>468</v>
      </c>
      <c r="B1142" s="83" t="s">
        <v>221</v>
      </c>
      <c r="C1142" s="84">
        <f>F755</f>
        <v>2.8</v>
      </c>
      <c r="D1142" s="15">
        <v>5</v>
      </c>
      <c r="E1142" s="81">
        <f>+ROUND(C1142*D1142,2)</f>
        <v>14</v>
      </c>
      <c r="F1142" s="84">
        <f>K755</f>
        <v>2.8</v>
      </c>
      <c r="G1142" s="15">
        <f>+G1138</f>
        <v>5</v>
      </c>
      <c r="H1142" s="81">
        <f>+ROUND(F1142*G1142,2)</f>
        <v>14</v>
      </c>
      <c r="I1142" s="84">
        <f>O755</f>
        <v>2.8</v>
      </c>
      <c r="J1142" s="15">
        <f>+J1138</f>
        <v>5</v>
      </c>
      <c r="K1142" s="81">
        <f>+ROUND(I1142*J1142,2)</f>
        <v>14</v>
      </c>
      <c r="L1142" s="84">
        <f>S755</f>
        <v>2.8</v>
      </c>
      <c r="M1142" s="15">
        <v>5</v>
      </c>
      <c r="N1142" s="81">
        <f>+ROUND(L1142*M1142,2)</f>
        <v>14</v>
      </c>
      <c r="O1142" s="84"/>
      <c r="P1142" s="15"/>
      <c r="Q1142" s="81"/>
    </row>
    <row r="1143" spans="1:26" x14ac:dyDescent="0.25">
      <c r="A1143" s="82"/>
      <c r="B1143" s="83" t="s">
        <v>222</v>
      </c>
      <c r="C1143" s="84"/>
      <c r="D1143" s="15"/>
      <c r="E1143" s="81"/>
      <c r="F1143" s="78"/>
      <c r="G1143" s="79"/>
      <c r="H1143" s="80"/>
      <c r="I1143" s="78"/>
      <c r="J1143" s="79"/>
      <c r="K1143" s="80"/>
      <c r="L1143" s="84"/>
      <c r="M1143" s="15"/>
      <c r="N1143" s="81"/>
      <c r="O1143" s="84">
        <f>+W756</f>
        <v>5</v>
      </c>
      <c r="P1143" s="15">
        <v>4</v>
      </c>
      <c r="Q1143" s="81">
        <f>+ROUND(O1143*P1143,2)</f>
        <v>20</v>
      </c>
    </row>
    <row r="1144" spans="1:26" x14ac:dyDescent="0.25">
      <c r="A1144" s="85" t="s">
        <v>469</v>
      </c>
      <c r="B1144" s="83" t="s">
        <v>223</v>
      </c>
      <c r="C1144" s="84">
        <f>F757</f>
        <v>2.8</v>
      </c>
      <c r="D1144" s="15">
        <v>5</v>
      </c>
      <c r="E1144" s="81">
        <f>+ROUND(C1144*D1144,2)</f>
        <v>14</v>
      </c>
      <c r="F1144" s="84">
        <f>K757</f>
        <v>2.8</v>
      </c>
      <c r="G1144" s="15">
        <f>+G1140</f>
        <v>5</v>
      </c>
      <c r="H1144" s="81">
        <f>+ROUND(F1144*G1144,2)</f>
        <v>14</v>
      </c>
      <c r="I1144" s="84">
        <f>O757</f>
        <v>2.8</v>
      </c>
      <c r="J1144" s="15">
        <f>+J1140</f>
        <v>5</v>
      </c>
      <c r="K1144" s="81">
        <f>+ROUND(I1144*J1144,2)</f>
        <v>14</v>
      </c>
      <c r="L1144" s="84">
        <f>S757</f>
        <v>2.8</v>
      </c>
      <c r="M1144" s="15">
        <v>5</v>
      </c>
      <c r="N1144" s="81">
        <f>+ROUND(L1144*M1144,2)</f>
        <v>14</v>
      </c>
      <c r="O1144" s="84"/>
      <c r="P1144" s="15"/>
      <c r="Q1144" s="81"/>
    </row>
    <row r="1145" spans="1:26" x14ac:dyDescent="0.25">
      <c r="A1145" s="82"/>
      <c r="B1145" s="83" t="s">
        <v>224</v>
      </c>
      <c r="C1145" s="84"/>
      <c r="D1145" s="15"/>
      <c r="E1145" s="81"/>
      <c r="F1145" s="78"/>
      <c r="G1145" s="79"/>
      <c r="H1145" s="80"/>
      <c r="I1145" s="78"/>
      <c r="J1145" s="79"/>
      <c r="K1145" s="80"/>
      <c r="L1145" s="84"/>
      <c r="M1145" s="15"/>
      <c r="N1145" s="81"/>
      <c r="O1145" s="84">
        <f>+W758</f>
        <v>5</v>
      </c>
      <c r="P1145" s="15">
        <v>4</v>
      </c>
      <c r="Q1145" s="81">
        <f>+ROUND(O1145*P1145,2)</f>
        <v>20</v>
      </c>
    </row>
    <row r="1146" spans="1:26" x14ac:dyDescent="0.25">
      <c r="A1146" s="85" t="s">
        <v>470</v>
      </c>
      <c r="B1146" s="83" t="s">
        <v>225</v>
      </c>
      <c r="C1146" s="84">
        <f>F759</f>
        <v>2.8</v>
      </c>
      <c r="D1146" s="15">
        <v>5</v>
      </c>
      <c r="E1146" s="81">
        <f>+ROUND(C1146*D1146,2)</f>
        <v>14</v>
      </c>
      <c r="F1146" s="84">
        <f>K759</f>
        <v>2.8</v>
      </c>
      <c r="G1146" s="15">
        <f>+G1142</f>
        <v>5</v>
      </c>
      <c r="H1146" s="81">
        <f>+ROUND(F1146*G1146,2)</f>
        <v>14</v>
      </c>
      <c r="I1146" s="84">
        <f>O759</f>
        <v>2.8</v>
      </c>
      <c r="J1146" s="15">
        <f>+J1142</f>
        <v>5</v>
      </c>
      <c r="K1146" s="81">
        <f>+ROUND(I1146*J1146,2)</f>
        <v>14</v>
      </c>
      <c r="L1146" s="84">
        <f>S759</f>
        <v>2.8</v>
      </c>
      <c r="M1146" s="15">
        <v>5</v>
      </c>
      <c r="N1146" s="81">
        <f>+ROUND(L1146*M1146,2)</f>
        <v>14</v>
      </c>
      <c r="O1146" s="84"/>
      <c r="P1146" s="15"/>
      <c r="Q1146" s="81"/>
    </row>
    <row r="1147" spans="1:26" x14ac:dyDescent="0.25">
      <c r="A1147" s="82"/>
      <c r="B1147" s="83" t="s">
        <v>226</v>
      </c>
      <c r="C1147" s="84"/>
      <c r="D1147" s="15"/>
      <c r="E1147" s="81"/>
      <c r="F1147" s="78"/>
      <c r="G1147" s="79"/>
      <c r="H1147" s="80"/>
      <c r="I1147" s="78"/>
      <c r="J1147" s="79"/>
      <c r="K1147" s="80"/>
      <c r="L1147" s="84"/>
      <c r="M1147" s="15"/>
      <c r="N1147" s="81"/>
      <c r="O1147" s="84">
        <f>+W760</f>
        <v>5</v>
      </c>
      <c r="P1147" s="15">
        <v>4</v>
      </c>
      <c r="Q1147" s="81">
        <f>+ROUND(O1147*P1147,2)</f>
        <v>20</v>
      </c>
    </row>
    <row r="1148" spans="1:26" x14ac:dyDescent="0.25">
      <c r="A1148" s="85" t="s">
        <v>471</v>
      </c>
      <c r="B1148" s="83" t="s">
        <v>227</v>
      </c>
      <c r="C1148" s="84">
        <f>F761</f>
        <v>2.8</v>
      </c>
      <c r="D1148" s="15">
        <v>5</v>
      </c>
      <c r="E1148" s="81">
        <f>+ROUND(C1148*D1148,2)</f>
        <v>14</v>
      </c>
      <c r="F1148" s="84">
        <f>K761</f>
        <v>2.8</v>
      </c>
      <c r="G1148" s="15">
        <f>+G1144</f>
        <v>5</v>
      </c>
      <c r="H1148" s="81">
        <f>+ROUND(F1148*G1148,2)</f>
        <v>14</v>
      </c>
      <c r="I1148" s="84">
        <f>O761</f>
        <v>2.8</v>
      </c>
      <c r="J1148" s="15">
        <f>+J1144</f>
        <v>5</v>
      </c>
      <c r="K1148" s="81">
        <f>+ROUND(I1148*J1148,2)</f>
        <v>14</v>
      </c>
      <c r="L1148" s="84">
        <f>S761</f>
        <v>2.8</v>
      </c>
      <c r="M1148" s="15">
        <v>5</v>
      </c>
      <c r="N1148" s="81">
        <f>+ROUND(L1148*M1148,2)</f>
        <v>14</v>
      </c>
      <c r="O1148" s="84"/>
      <c r="P1148" s="15"/>
      <c r="Q1148" s="81"/>
    </row>
    <row r="1149" spans="1:26" x14ac:dyDescent="0.25">
      <c r="A1149" s="82"/>
      <c r="B1149" s="83" t="s">
        <v>228</v>
      </c>
      <c r="C1149" s="84"/>
      <c r="D1149" s="15"/>
      <c r="E1149" s="81"/>
      <c r="F1149" s="78"/>
      <c r="G1149" s="79"/>
      <c r="H1149" s="80"/>
      <c r="I1149" s="78"/>
      <c r="J1149" s="79"/>
      <c r="K1149" s="80"/>
      <c r="L1149" s="84"/>
      <c r="M1149" s="15"/>
      <c r="N1149" s="81"/>
      <c r="O1149" s="84">
        <f>+W762</f>
        <v>5</v>
      </c>
      <c r="P1149" s="15">
        <v>4</v>
      </c>
      <c r="Q1149" s="81">
        <f>+ROUND(O1149*P1149,2)</f>
        <v>20</v>
      </c>
    </row>
    <row r="1150" spans="1:26" x14ac:dyDescent="0.25">
      <c r="A1150" s="85" t="s">
        <v>472</v>
      </c>
      <c r="B1150" s="83" t="s">
        <v>229</v>
      </c>
      <c r="C1150" s="84">
        <f>F763</f>
        <v>2.8</v>
      </c>
      <c r="D1150" s="15">
        <v>5</v>
      </c>
      <c r="E1150" s="81">
        <f>+ROUND(C1150*D1150,2)</f>
        <v>14</v>
      </c>
      <c r="F1150" s="84">
        <f>K763</f>
        <v>2.8</v>
      </c>
      <c r="G1150" s="15">
        <f>+G1146</f>
        <v>5</v>
      </c>
      <c r="H1150" s="81">
        <f>+ROUND(F1150*G1150,2)</f>
        <v>14</v>
      </c>
      <c r="I1150" s="84">
        <f>O763</f>
        <v>2.8</v>
      </c>
      <c r="J1150" s="15">
        <f>+J1146</f>
        <v>5</v>
      </c>
      <c r="K1150" s="81">
        <f>+ROUND(I1150*J1150,2)</f>
        <v>14</v>
      </c>
      <c r="L1150" s="84">
        <f>S763</f>
        <v>2.8</v>
      </c>
      <c r="M1150" s="15">
        <v>5</v>
      </c>
      <c r="N1150" s="81">
        <f>+ROUND(L1150*M1150,2)</f>
        <v>14</v>
      </c>
      <c r="O1150" s="84"/>
      <c r="P1150" s="15"/>
      <c r="Q1150" s="81"/>
    </row>
    <row r="1151" spans="1:26" x14ac:dyDescent="0.25">
      <c r="A1151" s="82"/>
      <c r="B1151" s="83" t="s">
        <v>230</v>
      </c>
      <c r="C1151" s="84"/>
      <c r="D1151" s="15"/>
      <c r="E1151" s="81"/>
      <c r="F1151" s="78"/>
      <c r="G1151" s="79"/>
      <c r="H1151" s="80"/>
      <c r="I1151" s="78"/>
      <c r="J1151" s="79"/>
      <c r="K1151" s="80"/>
      <c r="L1151" s="84"/>
      <c r="M1151" s="15"/>
      <c r="N1151" s="81"/>
      <c r="O1151" s="84">
        <f>+W764</f>
        <v>5</v>
      </c>
      <c r="P1151" s="15">
        <v>4</v>
      </c>
      <c r="Q1151" s="81">
        <f>+ROUND(O1151*P1151,2)</f>
        <v>20</v>
      </c>
    </row>
    <row r="1152" spans="1:26" x14ac:dyDescent="0.25">
      <c r="A1152" s="85" t="s">
        <v>473</v>
      </c>
      <c r="B1152" s="83" t="s">
        <v>231</v>
      </c>
      <c r="C1152" s="84">
        <f>F765</f>
        <v>2.8</v>
      </c>
      <c r="D1152" s="15">
        <v>5</v>
      </c>
      <c r="E1152" s="81">
        <f>+ROUND(C1152*D1152,2)</f>
        <v>14</v>
      </c>
      <c r="F1152" s="84">
        <f>K765</f>
        <v>2.8</v>
      </c>
      <c r="G1152" s="15">
        <f>+G1148</f>
        <v>5</v>
      </c>
      <c r="H1152" s="81">
        <f>+ROUND(F1152*G1152,2)</f>
        <v>14</v>
      </c>
      <c r="I1152" s="84">
        <f>O765</f>
        <v>2.8</v>
      </c>
      <c r="J1152" s="15">
        <f>+J1148</f>
        <v>5</v>
      </c>
      <c r="K1152" s="81">
        <f>+ROUND(I1152*J1152,2)</f>
        <v>14</v>
      </c>
      <c r="L1152" s="84">
        <f>S765</f>
        <v>2.8</v>
      </c>
      <c r="M1152" s="15">
        <v>5</v>
      </c>
      <c r="N1152" s="81">
        <f>+ROUND(L1152*M1152,2)</f>
        <v>14</v>
      </c>
      <c r="O1152" s="84"/>
      <c r="P1152" s="15"/>
      <c r="Q1152" s="81"/>
    </row>
    <row r="1153" spans="1:17" x14ac:dyDescent="0.25">
      <c r="A1153" s="82"/>
      <c r="B1153" s="83" t="s">
        <v>232</v>
      </c>
      <c r="C1153" s="84"/>
      <c r="D1153" s="15"/>
      <c r="E1153" s="81"/>
      <c r="F1153" s="78"/>
      <c r="G1153" s="79"/>
      <c r="H1153" s="80"/>
      <c r="I1153" s="78"/>
      <c r="J1153" s="79"/>
      <c r="K1153" s="80"/>
      <c r="L1153" s="84"/>
      <c r="M1153" s="15"/>
      <c r="N1153" s="81"/>
      <c r="O1153" s="84">
        <f>+W766</f>
        <v>5</v>
      </c>
      <c r="P1153" s="15">
        <v>4</v>
      </c>
      <c r="Q1153" s="81">
        <f>+ROUND(O1153*P1153,2)</f>
        <v>20</v>
      </c>
    </row>
    <row r="1154" spans="1:17" x14ac:dyDescent="0.25">
      <c r="A1154" s="85" t="s">
        <v>474</v>
      </c>
      <c r="B1154" s="83" t="s">
        <v>233</v>
      </c>
      <c r="C1154" s="84">
        <f>F767</f>
        <v>2.8</v>
      </c>
      <c r="D1154" s="15">
        <v>5</v>
      </c>
      <c r="E1154" s="81">
        <f>+ROUND(C1154*D1154,2)</f>
        <v>14</v>
      </c>
      <c r="F1154" s="84">
        <f>K767</f>
        <v>2.8</v>
      </c>
      <c r="G1154" s="15">
        <f>+G1150</f>
        <v>5</v>
      </c>
      <c r="H1154" s="81">
        <f>+ROUND(F1154*G1154,2)</f>
        <v>14</v>
      </c>
      <c r="I1154" s="84">
        <f>O767</f>
        <v>2.8</v>
      </c>
      <c r="J1154" s="15">
        <f>+J1150</f>
        <v>5</v>
      </c>
      <c r="K1154" s="81">
        <f>+ROUND(I1154*J1154,2)</f>
        <v>14</v>
      </c>
      <c r="L1154" s="84">
        <f>S767</f>
        <v>2.8</v>
      </c>
      <c r="M1154" s="15">
        <v>5</v>
      </c>
      <c r="N1154" s="81">
        <f>+ROUND(L1154*M1154,2)</f>
        <v>14</v>
      </c>
      <c r="O1154" s="84"/>
      <c r="P1154" s="15"/>
      <c r="Q1154" s="81"/>
    </row>
    <row r="1155" spans="1:17" x14ac:dyDescent="0.25">
      <c r="A1155" s="82"/>
      <c r="B1155" s="83" t="s">
        <v>234</v>
      </c>
      <c r="C1155" s="84"/>
      <c r="D1155" s="15"/>
      <c r="E1155" s="81"/>
      <c r="F1155" s="78"/>
      <c r="G1155" s="79"/>
      <c r="H1155" s="80"/>
      <c r="I1155" s="78"/>
      <c r="J1155" s="79"/>
      <c r="K1155" s="80"/>
      <c r="L1155" s="84"/>
      <c r="M1155" s="15"/>
      <c r="N1155" s="81"/>
      <c r="O1155" s="84">
        <f>+W768</f>
        <v>5</v>
      </c>
      <c r="P1155" s="15">
        <v>4</v>
      </c>
      <c r="Q1155" s="81">
        <f>+ROUND(O1155*P1155,2)</f>
        <v>20</v>
      </c>
    </row>
    <row r="1156" spans="1:17" x14ac:dyDescent="0.25">
      <c r="A1156" s="85" t="s">
        <v>475</v>
      </c>
      <c r="B1156" s="83" t="s">
        <v>235</v>
      </c>
      <c r="C1156" s="84">
        <f>F769</f>
        <v>2.8</v>
      </c>
      <c r="D1156" s="15">
        <v>5</v>
      </c>
      <c r="E1156" s="81">
        <f>+ROUND(C1156*D1156,2)</f>
        <v>14</v>
      </c>
      <c r="F1156" s="84">
        <f>K769</f>
        <v>2.8</v>
      </c>
      <c r="G1156" s="15">
        <f>+G1152</f>
        <v>5</v>
      </c>
      <c r="H1156" s="81">
        <f>+ROUND(F1156*G1156,2)</f>
        <v>14</v>
      </c>
      <c r="I1156" s="84">
        <f>O769</f>
        <v>2.8</v>
      </c>
      <c r="J1156" s="15">
        <f>+J1152</f>
        <v>5</v>
      </c>
      <c r="K1156" s="81">
        <f>+ROUND(I1156*J1156,2)</f>
        <v>14</v>
      </c>
      <c r="L1156" s="84">
        <f>S769</f>
        <v>2.8</v>
      </c>
      <c r="M1156" s="15">
        <v>5</v>
      </c>
      <c r="N1156" s="81">
        <f>+ROUND(L1156*M1156,2)</f>
        <v>14</v>
      </c>
      <c r="O1156" s="84"/>
      <c r="P1156" s="15"/>
      <c r="Q1156" s="81"/>
    </row>
    <row r="1157" spans="1:17" x14ac:dyDescent="0.25">
      <c r="A1157" s="82"/>
      <c r="B1157" s="83" t="s">
        <v>236</v>
      </c>
      <c r="C1157" s="84"/>
      <c r="D1157" s="15"/>
      <c r="E1157" s="81"/>
      <c r="F1157" s="78"/>
      <c r="G1157" s="79"/>
      <c r="H1157" s="80"/>
      <c r="I1157" s="78"/>
      <c r="J1157" s="79"/>
      <c r="K1157" s="80"/>
      <c r="L1157" s="84"/>
      <c r="M1157" s="15"/>
      <c r="N1157" s="81"/>
      <c r="O1157" s="84">
        <f>+W770</f>
        <v>5</v>
      </c>
      <c r="P1157" s="15">
        <v>4</v>
      </c>
      <c r="Q1157" s="81">
        <f>+ROUND(O1157*P1157,2)</f>
        <v>20</v>
      </c>
    </row>
    <row r="1158" spans="1:17" x14ac:dyDescent="0.25">
      <c r="A1158" s="85" t="s">
        <v>476</v>
      </c>
      <c r="B1158" s="83" t="s">
        <v>237</v>
      </c>
      <c r="C1158" s="84">
        <f>F771</f>
        <v>2.8</v>
      </c>
      <c r="D1158" s="15">
        <v>5</v>
      </c>
      <c r="E1158" s="81">
        <f>+ROUND(C1158*D1158,2)</f>
        <v>14</v>
      </c>
      <c r="F1158" s="84">
        <f>K771</f>
        <v>2.8</v>
      </c>
      <c r="G1158" s="15">
        <f>+G1154</f>
        <v>5</v>
      </c>
      <c r="H1158" s="81">
        <f>+ROUND(F1158*G1158,2)</f>
        <v>14</v>
      </c>
      <c r="I1158" s="84">
        <f>O771</f>
        <v>2.8</v>
      </c>
      <c r="J1158" s="15">
        <f>+J1154</f>
        <v>5</v>
      </c>
      <c r="K1158" s="81">
        <f>+ROUND(I1158*J1158,2)</f>
        <v>14</v>
      </c>
      <c r="L1158" s="84">
        <f>S771</f>
        <v>2.8</v>
      </c>
      <c r="M1158" s="15">
        <v>5</v>
      </c>
      <c r="N1158" s="81">
        <f>+ROUND(L1158*M1158,2)</f>
        <v>14</v>
      </c>
      <c r="O1158" s="84"/>
      <c r="P1158" s="15"/>
      <c r="Q1158" s="81"/>
    </row>
    <row r="1159" spans="1:17" x14ac:dyDescent="0.25">
      <c r="A1159" s="82"/>
      <c r="B1159" s="83" t="s">
        <v>238</v>
      </c>
      <c r="C1159" s="84"/>
      <c r="D1159" s="15"/>
      <c r="E1159" s="81"/>
      <c r="F1159" s="78"/>
      <c r="G1159" s="79"/>
      <c r="H1159" s="80"/>
      <c r="I1159" s="78"/>
      <c r="J1159" s="79"/>
      <c r="K1159" s="80"/>
      <c r="L1159" s="84"/>
      <c r="M1159" s="15"/>
      <c r="N1159" s="81"/>
      <c r="O1159" s="84">
        <f>+W772</f>
        <v>5</v>
      </c>
      <c r="P1159" s="15">
        <v>4</v>
      </c>
      <c r="Q1159" s="81">
        <f>+ROUND(O1159*P1159,2)</f>
        <v>20</v>
      </c>
    </row>
    <row r="1160" spans="1:17" x14ac:dyDescent="0.25">
      <c r="A1160" s="85" t="s">
        <v>477</v>
      </c>
      <c r="B1160" s="83" t="s">
        <v>239</v>
      </c>
      <c r="C1160" s="84">
        <f>F773</f>
        <v>2.8</v>
      </c>
      <c r="D1160" s="15">
        <v>5</v>
      </c>
      <c r="E1160" s="81">
        <f>+ROUND(C1160*D1160,2)</f>
        <v>14</v>
      </c>
      <c r="F1160" s="84">
        <f>K773</f>
        <v>2.8</v>
      </c>
      <c r="G1160" s="15">
        <f>+G1156</f>
        <v>5</v>
      </c>
      <c r="H1160" s="81">
        <f>+ROUND(F1160*G1160,2)</f>
        <v>14</v>
      </c>
      <c r="I1160" s="84">
        <f>O773</f>
        <v>2.8</v>
      </c>
      <c r="J1160" s="15">
        <f>+J1156</f>
        <v>5</v>
      </c>
      <c r="K1160" s="81">
        <f>+ROUND(I1160*J1160,2)</f>
        <v>14</v>
      </c>
      <c r="L1160" s="84">
        <f>S773</f>
        <v>2.8</v>
      </c>
      <c r="M1160" s="15">
        <v>5</v>
      </c>
      <c r="N1160" s="81">
        <f>+ROUND(L1160*M1160,2)</f>
        <v>14</v>
      </c>
      <c r="O1160" s="84"/>
      <c r="P1160" s="15"/>
      <c r="Q1160" s="81"/>
    </row>
    <row r="1161" spans="1:17" x14ac:dyDescent="0.25">
      <c r="A1161" s="82"/>
      <c r="B1161" s="83" t="s">
        <v>240</v>
      </c>
      <c r="C1161" s="84"/>
      <c r="D1161" s="15"/>
      <c r="E1161" s="81"/>
      <c r="F1161" s="78"/>
      <c r="G1161" s="79"/>
      <c r="H1161" s="80"/>
      <c r="I1161" s="78"/>
      <c r="J1161" s="79"/>
      <c r="K1161" s="80"/>
      <c r="L1161" s="84"/>
      <c r="M1161" s="15"/>
      <c r="N1161" s="81"/>
      <c r="O1161" s="84">
        <f>+W774</f>
        <v>5</v>
      </c>
      <c r="P1161" s="15">
        <v>4</v>
      </c>
      <c r="Q1161" s="81">
        <f>+ROUND(O1161*P1161,2)</f>
        <v>20</v>
      </c>
    </row>
    <row r="1162" spans="1:17" x14ac:dyDescent="0.25">
      <c r="A1162" s="85" t="s">
        <v>478</v>
      </c>
      <c r="B1162" s="83" t="s">
        <v>241</v>
      </c>
      <c r="C1162" s="84">
        <f>F775</f>
        <v>2.8</v>
      </c>
      <c r="D1162" s="15">
        <v>5</v>
      </c>
      <c r="E1162" s="81">
        <f>+ROUND(C1162*D1162,2)</f>
        <v>14</v>
      </c>
      <c r="F1162" s="84">
        <f>K775</f>
        <v>2.8</v>
      </c>
      <c r="G1162" s="15">
        <f>+G1158</f>
        <v>5</v>
      </c>
      <c r="H1162" s="81">
        <f>+ROUND(F1162*G1162,2)</f>
        <v>14</v>
      </c>
      <c r="I1162" s="84">
        <f>O775</f>
        <v>2.8</v>
      </c>
      <c r="J1162" s="15">
        <f>+J1158</f>
        <v>5</v>
      </c>
      <c r="K1162" s="81">
        <f>+ROUND(I1162*J1162,2)</f>
        <v>14</v>
      </c>
      <c r="L1162" s="84">
        <f>S775</f>
        <v>2.8</v>
      </c>
      <c r="M1162" s="15">
        <v>5</v>
      </c>
      <c r="N1162" s="81">
        <f>+ROUND(L1162*M1162,2)</f>
        <v>14</v>
      </c>
      <c r="O1162" s="84"/>
      <c r="P1162" s="15"/>
      <c r="Q1162" s="81"/>
    </row>
    <row r="1163" spans="1:17" x14ac:dyDescent="0.25">
      <c r="A1163" s="82"/>
      <c r="B1163" s="83" t="s">
        <v>242</v>
      </c>
      <c r="C1163" s="84"/>
      <c r="D1163" s="15"/>
      <c r="E1163" s="81"/>
      <c r="F1163" s="78"/>
      <c r="G1163" s="79"/>
      <c r="H1163" s="80"/>
      <c r="I1163" s="78"/>
      <c r="J1163" s="79"/>
      <c r="K1163" s="80"/>
      <c r="L1163" s="84"/>
      <c r="M1163" s="15"/>
      <c r="N1163" s="81"/>
      <c r="O1163" s="84">
        <f>+W776</f>
        <v>5</v>
      </c>
      <c r="P1163" s="15">
        <v>4</v>
      </c>
      <c r="Q1163" s="81">
        <f>+ROUND(O1163*P1163,2)</f>
        <v>20</v>
      </c>
    </row>
    <row r="1164" spans="1:17" x14ac:dyDescent="0.25">
      <c r="A1164" s="85" t="s">
        <v>479</v>
      </c>
      <c r="B1164" s="83" t="s">
        <v>243</v>
      </c>
      <c r="C1164" s="84">
        <f>F777</f>
        <v>2.8</v>
      </c>
      <c r="D1164" s="15">
        <v>5</v>
      </c>
      <c r="E1164" s="81">
        <f>+ROUND(C1164*D1164,2)</f>
        <v>14</v>
      </c>
      <c r="F1164" s="84">
        <f>K777</f>
        <v>2.8</v>
      </c>
      <c r="G1164" s="15">
        <f>+G1160</f>
        <v>5</v>
      </c>
      <c r="H1164" s="81">
        <f>+ROUND(F1164*G1164,2)</f>
        <v>14</v>
      </c>
      <c r="I1164" s="84">
        <f>O777</f>
        <v>2.8</v>
      </c>
      <c r="J1164" s="15">
        <f>+J1160</f>
        <v>5</v>
      </c>
      <c r="K1164" s="81">
        <f>+ROUND(I1164*J1164,2)</f>
        <v>14</v>
      </c>
      <c r="L1164" s="84">
        <f>S777</f>
        <v>2.8</v>
      </c>
      <c r="M1164" s="15">
        <v>5</v>
      </c>
      <c r="N1164" s="81">
        <f>+ROUND(L1164*M1164,2)</f>
        <v>14</v>
      </c>
      <c r="O1164" s="84"/>
      <c r="P1164" s="15"/>
      <c r="Q1164" s="81"/>
    </row>
    <row r="1165" spans="1:17" x14ac:dyDescent="0.25">
      <c r="A1165" s="82"/>
      <c r="B1165" s="83" t="s">
        <v>244</v>
      </c>
      <c r="C1165" s="84"/>
      <c r="D1165" s="15"/>
      <c r="E1165" s="81"/>
      <c r="F1165" s="78"/>
      <c r="G1165" s="79"/>
      <c r="H1165" s="80"/>
      <c r="I1165" s="78"/>
      <c r="J1165" s="79"/>
      <c r="K1165" s="80"/>
      <c r="L1165" s="84"/>
      <c r="M1165" s="15"/>
      <c r="N1165" s="81"/>
      <c r="O1165" s="84">
        <f>+W778</f>
        <v>5</v>
      </c>
      <c r="P1165" s="15">
        <v>4</v>
      </c>
      <c r="Q1165" s="81">
        <f>+ROUND(O1165*P1165,2)</f>
        <v>20</v>
      </c>
    </row>
    <row r="1166" spans="1:17" x14ac:dyDescent="0.25">
      <c r="A1166" s="85" t="s">
        <v>480</v>
      </c>
      <c r="B1166" s="83" t="s">
        <v>245</v>
      </c>
      <c r="C1166" s="84">
        <f>F779</f>
        <v>2.8</v>
      </c>
      <c r="D1166" s="15">
        <v>5</v>
      </c>
      <c r="E1166" s="81">
        <f>+ROUND(C1166*D1166,2)</f>
        <v>14</v>
      </c>
      <c r="F1166" s="84">
        <f>K779</f>
        <v>2.8</v>
      </c>
      <c r="G1166" s="15">
        <f>+G1162</f>
        <v>5</v>
      </c>
      <c r="H1166" s="81">
        <f>+ROUND(F1166*G1166,2)</f>
        <v>14</v>
      </c>
      <c r="I1166" s="84">
        <f>O779</f>
        <v>2.8</v>
      </c>
      <c r="J1166" s="15">
        <f>+J1162</f>
        <v>5</v>
      </c>
      <c r="K1166" s="81">
        <f>+ROUND(I1166*J1166,2)</f>
        <v>14</v>
      </c>
      <c r="L1166" s="84">
        <f>S779</f>
        <v>2.8</v>
      </c>
      <c r="M1166" s="15">
        <v>5</v>
      </c>
      <c r="N1166" s="81">
        <f>+ROUND(L1166*M1166,2)</f>
        <v>14</v>
      </c>
      <c r="O1166" s="84"/>
      <c r="P1166" s="15"/>
      <c r="Q1166" s="81"/>
    </row>
    <row r="1167" spans="1:17" x14ac:dyDescent="0.25">
      <c r="A1167" s="82"/>
      <c r="B1167" s="83" t="s">
        <v>246</v>
      </c>
      <c r="C1167" s="84"/>
      <c r="D1167" s="15"/>
      <c r="E1167" s="81"/>
      <c r="F1167" s="78"/>
      <c r="G1167" s="79"/>
      <c r="H1167" s="80"/>
      <c r="I1167" s="78"/>
      <c r="J1167" s="79"/>
      <c r="K1167" s="80"/>
      <c r="L1167" s="84"/>
      <c r="M1167" s="15"/>
      <c r="N1167" s="81"/>
      <c r="O1167" s="84">
        <f>+W780</f>
        <v>5</v>
      </c>
      <c r="P1167" s="15">
        <v>4</v>
      </c>
      <c r="Q1167" s="81">
        <f>+ROUND(O1167*P1167,2)</f>
        <v>20</v>
      </c>
    </row>
    <row r="1168" spans="1:17" x14ac:dyDescent="0.25">
      <c r="A1168" s="85" t="s">
        <v>481</v>
      </c>
      <c r="B1168" s="83" t="s">
        <v>247</v>
      </c>
      <c r="C1168" s="84">
        <f>F781</f>
        <v>2.75</v>
      </c>
      <c r="D1168" s="15">
        <v>5</v>
      </c>
      <c r="E1168" s="81">
        <f>+ROUND(C1168*D1168,2)</f>
        <v>13.75</v>
      </c>
      <c r="F1168" s="84">
        <f>K781</f>
        <v>2.8</v>
      </c>
      <c r="G1168" s="15">
        <f>+G1164</f>
        <v>5</v>
      </c>
      <c r="H1168" s="81">
        <f>+ROUND(F1168*G1168,2)</f>
        <v>14</v>
      </c>
      <c r="I1168" s="84">
        <f>O781</f>
        <v>2.8</v>
      </c>
      <c r="J1168" s="15">
        <f>+J1164</f>
        <v>5</v>
      </c>
      <c r="K1168" s="81">
        <f>+ROUND(I1168*J1168,2)</f>
        <v>14</v>
      </c>
      <c r="L1168" s="84">
        <f>S781</f>
        <v>2.8</v>
      </c>
      <c r="M1168" s="15">
        <v>5</v>
      </c>
      <c r="N1168" s="81">
        <f>+ROUND(L1168*M1168,2)</f>
        <v>14</v>
      </c>
      <c r="O1168" s="84"/>
      <c r="P1168" s="15"/>
      <c r="Q1168" s="81"/>
    </row>
    <row r="1169" spans="1:17" x14ac:dyDescent="0.25">
      <c r="A1169" s="82"/>
      <c r="B1169" s="83" t="s">
        <v>248</v>
      </c>
      <c r="C1169" s="84"/>
      <c r="D1169" s="15"/>
      <c r="E1169" s="81"/>
      <c r="F1169" s="78"/>
      <c r="G1169" s="79"/>
      <c r="H1169" s="80"/>
      <c r="I1169" s="78"/>
      <c r="J1169" s="79"/>
      <c r="K1169" s="80"/>
      <c r="L1169" s="84"/>
      <c r="M1169" s="15"/>
      <c r="N1169" s="81"/>
      <c r="O1169" s="84">
        <f>+W782</f>
        <v>5</v>
      </c>
      <c r="P1169" s="15">
        <v>4</v>
      </c>
      <c r="Q1169" s="81">
        <f>+ROUND(O1169*P1169,2)</f>
        <v>20</v>
      </c>
    </row>
    <row r="1170" spans="1:17" x14ac:dyDescent="0.25">
      <c r="A1170" s="85" t="s">
        <v>482</v>
      </c>
      <c r="B1170" s="83" t="s">
        <v>249</v>
      </c>
      <c r="C1170" s="84">
        <f>F783</f>
        <v>2.8</v>
      </c>
      <c r="D1170" s="15">
        <v>5</v>
      </c>
      <c r="E1170" s="81">
        <f>+ROUND(C1170*D1170,2)</f>
        <v>14</v>
      </c>
      <c r="F1170" s="84">
        <f>K783</f>
        <v>2.8</v>
      </c>
      <c r="G1170" s="15">
        <f>+G1166</f>
        <v>5</v>
      </c>
      <c r="H1170" s="81">
        <f>+ROUND(F1170*G1170,2)</f>
        <v>14</v>
      </c>
      <c r="I1170" s="84">
        <f>O783</f>
        <v>2.8</v>
      </c>
      <c r="J1170" s="15">
        <f>+J1166</f>
        <v>5</v>
      </c>
      <c r="K1170" s="81">
        <f>+ROUND(I1170*J1170,2)</f>
        <v>14</v>
      </c>
      <c r="L1170" s="84">
        <f>S783</f>
        <v>2.8</v>
      </c>
      <c r="M1170" s="15">
        <v>5</v>
      </c>
      <c r="N1170" s="81">
        <f>+ROUND(L1170*M1170,2)</f>
        <v>14</v>
      </c>
      <c r="O1170" s="84"/>
      <c r="P1170" s="15"/>
      <c r="Q1170" s="81"/>
    </row>
    <row r="1171" spans="1:17" x14ac:dyDescent="0.25">
      <c r="A1171" s="82"/>
      <c r="B1171" s="83" t="s">
        <v>250</v>
      </c>
      <c r="C1171" s="84"/>
      <c r="D1171" s="15"/>
      <c r="E1171" s="81"/>
      <c r="F1171" s="78"/>
      <c r="G1171" s="79"/>
      <c r="H1171" s="80"/>
      <c r="I1171" s="78"/>
      <c r="J1171" s="79"/>
      <c r="K1171" s="80"/>
      <c r="L1171" s="84"/>
      <c r="M1171" s="15"/>
      <c r="N1171" s="81"/>
      <c r="O1171" s="84">
        <f>+W784</f>
        <v>5</v>
      </c>
      <c r="P1171" s="15">
        <v>4</v>
      </c>
      <c r="Q1171" s="81">
        <f>+ROUND(O1171*P1171,2)</f>
        <v>20</v>
      </c>
    </row>
    <row r="1172" spans="1:17" x14ac:dyDescent="0.25">
      <c r="A1172" s="85" t="s">
        <v>483</v>
      </c>
      <c r="B1172" s="83" t="s">
        <v>251</v>
      </c>
      <c r="C1172" s="84">
        <f>F785</f>
        <v>2.637</v>
      </c>
      <c r="D1172" s="15">
        <v>5</v>
      </c>
      <c r="E1172" s="81">
        <f>+ROUND(C1172*D1172,2)</f>
        <v>13.19</v>
      </c>
      <c r="F1172" s="84">
        <f>K785</f>
        <v>2.8</v>
      </c>
      <c r="G1172" s="15">
        <f>+G1168</f>
        <v>5</v>
      </c>
      <c r="H1172" s="81">
        <f>+ROUND(F1172*G1172,2)</f>
        <v>14</v>
      </c>
      <c r="I1172" s="84">
        <f>O785</f>
        <v>2.8</v>
      </c>
      <c r="J1172" s="15">
        <f>+J1168</f>
        <v>5</v>
      </c>
      <c r="K1172" s="81">
        <f>+ROUND(I1172*J1172,2)</f>
        <v>14</v>
      </c>
      <c r="L1172" s="84">
        <f>S785</f>
        <v>2.8344999999999998</v>
      </c>
      <c r="M1172" s="15">
        <v>5</v>
      </c>
      <c r="N1172" s="81">
        <f>+ROUND(L1172*M1172,2)</f>
        <v>14.17</v>
      </c>
      <c r="O1172" s="84"/>
      <c r="P1172" s="15"/>
      <c r="Q1172" s="81"/>
    </row>
    <row r="1173" spans="1:17" x14ac:dyDescent="0.25">
      <c r="A1173" s="82"/>
      <c r="B1173" s="83" t="s">
        <v>252</v>
      </c>
      <c r="C1173" s="84"/>
      <c r="D1173" s="15"/>
      <c r="E1173" s="81"/>
      <c r="F1173" s="78"/>
      <c r="G1173" s="79"/>
      <c r="H1173" s="80"/>
      <c r="I1173" s="78"/>
      <c r="J1173" s="79"/>
      <c r="K1173" s="80"/>
      <c r="L1173" s="84"/>
      <c r="M1173" s="15"/>
      <c r="N1173" s="81"/>
      <c r="O1173" s="84">
        <f>+W786</f>
        <v>5.5469999999999997</v>
      </c>
      <c r="P1173" s="15">
        <v>4</v>
      </c>
      <c r="Q1173" s="81">
        <f>+ROUND(O1173*P1173,2)</f>
        <v>22.19</v>
      </c>
    </row>
    <row r="1174" spans="1:17" x14ac:dyDescent="0.25">
      <c r="A1174" s="85" t="s">
        <v>484</v>
      </c>
      <c r="B1174" s="83" t="s">
        <v>253</v>
      </c>
      <c r="C1174" s="84">
        <f>F787</f>
        <v>2.75</v>
      </c>
      <c r="D1174" s="15">
        <v>5</v>
      </c>
      <c r="E1174" s="81">
        <f>+ROUND(C1174*D1174,2)</f>
        <v>13.75</v>
      </c>
      <c r="F1174" s="84">
        <f>K787</f>
        <v>2.8</v>
      </c>
      <c r="G1174" s="15">
        <f>+G1170</f>
        <v>5</v>
      </c>
      <c r="H1174" s="81">
        <f>+ROUND(F1174*G1174,2)</f>
        <v>14</v>
      </c>
      <c r="I1174" s="84">
        <f>O787</f>
        <v>2.8</v>
      </c>
      <c r="J1174" s="15">
        <f>+J1170</f>
        <v>5</v>
      </c>
      <c r="K1174" s="81">
        <f>+ROUND(I1174*J1174,2)</f>
        <v>14</v>
      </c>
      <c r="L1174" s="84">
        <f>S787</f>
        <v>2.782</v>
      </c>
      <c r="M1174" s="15">
        <v>5</v>
      </c>
      <c r="N1174" s="81">
        <f>+ROUND(L1174*M1174,2)</f>
        <v>13.91</v>
      </c>
      <c r="O1174" s="84"/>
      <c r="P1174" s="15"/>
      <c r="Q1174" s="81"/>
    </row>
    <row r="1175" spans="1:17" x14ac:dyDescent="0.25">
      <c r="A1175" s="82"/>
      <c r="B1175" s="83" t="s">
        <v>254</v>
      </c>
      <c r="C1175" s="84"/>
      <c r="D1175" s="15"/>
      <c r="E1175" s="81"/>
      <c r="F1175" s="78"/>
      <c r="G1175" s="79"/>
      <c r="H1175" s="80"/>
      <c r="I1175" s="78"/>
      <c r="J1175" s="79"/>
      <c r="K1175" s="80"/>
      <c r="L1175" s="84"/>
      <c r="M1175" s="15"/>
      <c r="N1175" s="81"/>
      <c r="O1175" s="84">
        <f>+W788</f>
        <v>6</v>
      </c>
      <c r="P1175" s="15">
        <v>4</v>
      </c>
      <c r="Q1175" s="81">
        <f>+ROUND(O1175*P1175,2)</f>
        <v>24</v>
      </c>
    </row>
    <row r="1176" spans="1:17" x14ac:dyDescent="0.25">
      <c r="A1176" s="85" t="s">
        <v>485</v>
      </c>
      <c r="B1176" s="83" t="s">
        <v>255</v>
      </c>
      <c r="C1176" s="84">
        <f>F789</f>
        <v>2.8919999999999999</v>
      </c>
      <c r="D1176" s="15">
        <v>5</v>
      </c>
      <c r="E1176" s="81">
        <f>+ROUND(C1176*D1176,2)</f>
        <v>14.46</v>
      </c>
      <c r="F1176" s="84">
        <f>K789</f>
        <v>2.8</v>
      </c>
      <c r="G1176" s="15">
        <f>+G1172</f>
        <v>5</v>
      </c>
      <c r="H1176" s="81">
        <f>+ROUND(F1176*G1176,2)</f>
        <v>14</v>
      </c>
      <c r="I1176" s="84">
        <f>O789</f>
        <v>2.8</v>
      </c>
      <c r="J1176" s="15">
        <f>+J1172</f>
        <v>5</v>
      </c>
      <c r="K1176" s="81">
        <f>+ROUND(I1176*J1176,2)</f>
        <v>14</v>
      </c>
      <c r="L1176" s="84">
        <f>S789</f>
        <v>2.61</v>
      </c>
      <c r="M1176" s="15">
        <v>5</v>
      </c>
      <c r="N1176" s="81">
        <f>+ROUND(L1176*M1176,2)</f>
        <v>13.05</v>
      </c>
      <c r="O1176" s="84"/>
      <c r="P1176" s="15"/>
      <c r="Q1176" s="81"/>
    </row>
    <row r="1177" spans="1:17" x14ac:dyDescent="0.25">
      <c r="A1177" s="82"/>
      <c r="B1177" s="83" t="s">
        <v>256</v>
      </c>
      <c r="C1177" s="84"/>
      <c r="D1177" s="15"/>
      <c r="E1177" s="81"/>
      <c r="F1177" s="78"/>
      <c r="G1177" s="79"/>
      <c r="H1177" s="80"/>
      <c r="I1177" s="78"/>
      <c r="J1177" s="79"/>
      <c r="K1177" s="80"/>
      <c r="L1177" s="84"/>
      <c r="M1177" s="15"/>
      <c r="N1177" s="81"/>
      <c r="O1177" s="84">
        <f>+W790</f>
        <v>6.35</v>
      </c>
      <c r="P1177" s="15">
        <v>4</v>
      </c>
      <c r="Q1177" s="81">
        <f>+ROUND(O1177*P1177,2)</f>
        <v>25.4</v>
      </c>
    </row>
    <row r="1178" spans="1:17" x14ac:dyDescent="0.25">
      <c r="A1178" s="85" t="s">
        <v>486</v>
      </c>
      <c r="B1178" s="83" t="s">
        <v>257</v>
      </c>
      <c r="C1178" s="84">
        <f>F791</f>
        <v>3.2949999999999999</v>
      </c>
      <c r="D1178" s="15">
        <v>5</v>
      </c>
      <c r="E1178" s="81">
        <f>+ROUND(C1178*D1178,2)</f>
        <v>16.48</v>
      </c>
      <c r="F1178" s="84">
        <f>K791</f>
        <v>2.8</v>
      </c>
      <c r="G1178" s="15">
        <f>+G1174</f>
        <v>5</v>
      </c>
      <c r="H1178" s="81">
        <f>+ROUND(F1178*G1178,2)</f>
        <v>14</v>
      </c>
      <c r="I1178" s="84">
        <f>O791</f>
        <v>2.8</v>
      </c>
      <c r="J1178" s="15">
        <f>+J1174</f>
        <v>5</v>
      </c>
      <c r="K1178" s="81">
        <f>+ROUND(I1178*J1178,2)</f>
        <v>14</v>
      </c>
      <c r="L1178" s="84">
        <f>S791</f>
        <v>2</v>
      </c>
      <c r="M1178" s="15">
        <v>5</v>
      </c>
      <c r="N1178" s="81">
        <f>+ROUND(L1178*M1178,2)</f>
        <v>10</v>
      </c>
      <c r="O1178" s="84"/>
      <c r="P1178" s="15"/>
      <c r="Q1178" s="81"/>
    </row>
    <row r="1179" spans="1:17" x14ac:dyDescent="0.25">
      <c r="A1179" s="82"/>
      <c r="B1179" s="83" t="s">
        <v>258</v>
      </c>
      <c r="C1179" s="84"/>
      <c r="D1179" s="15"/>
      <c r="E1179" s="81"/>
      <c r="F1179" s="78"/>
      <c r="G1179" s="79"/>
      <c r="H1179" s="80"/>
      <c r="I1179" s="78"/>
      <c r="J1179" s="79"/>
      <c r="K1179" s="80"/>
      <c r="L1179" s="84"/>
      <c r="M1179" s="15"/>
      <c r="N1179" s="81"/>
      <c r="O1179" s="84">
        <f>+W792</f>
        <v>6.35</v>
      </c>
      <c r="P1179" s="15">
        <v>4</v>
      </c>
      <c r="Q1179" s="81">
        <f>+ROUND(O1179*P1179,2)</f>
        <v>25.4</v>
      </c>
    </row>
    <row r="1180" spans="1:17" x14ac:dyDescent="0.25">
      <c r="A1180" s="85" t="s">
        <v>487</v>
      </c>
      <c r="B1180" s="83" t="s">
        <v>259</v>
      </c>
      <c r="C1180" s="84">
        <f>F793</f>
        <v>3.2949999999999999</v>
      </c>
      <c r="D1180" s="15">
        <v>5</v>
      </c>
      <c r="E1180" s="81">
        <f>+ROUND(C1180*D1180,2)</f>
        <v>16.48</v>
      </c>
      <c r="F1180" s="84">
        <f>K793</f>
        <v>2.8</v>
      </c>
      <c r="G1180" s="15">
        <f>+G1176</f>
        <v>5</v>
      </c>
      <c r="H1180" s="81">
        <f>+ROUND(F1180*G1180,2)</f>
        <v>14</v>
      </c>
      <c r="I1180" s="84">
        <f>O793</f>
        <v>2.8</v>
      </c>
      <c r="J1180" s="15">
        <f>+J1176</f>
        <v>5</v>
      </c>
      <c r="K1180" s="81">
        <f>+ROUND(I1180*J1180,2)</f>
        <v>14</v>
      </c>
      <c r="L1180" s="84">
        <f>S793</f>
        <v>2.0270000000000001</v>
      </c>
      <c r="M1180" s="15">
        <v>5</v>
      </c>
      <c r="N1180" s="81">
        <f>+ROUND(L1180*M1180,2)</f>
        <v>10.14</v>
      </c>
      <c r="O1180" s="84"/>
      <c r="P1180" s="15"/>
      <c r="Q1180" s="81"/>
    </row>
    <row r="1181" spans="1:17" x14ac:dyDescent="0.25">
      <c r="A1181" s="82"/>
      <c r="B1181" s="83" t="s">
        <v>260</v>
      </c>
      <c r="C1181" s="84"/>
      <c r="D1181" s="15"/>
      <c r="E1181" s="81"/>
      <c r="F1181" s="78"/>
      <c r="G1181" s="79"/>
      <c r="H1181" s="80"/>
      <c r="I1181" s="78"/>
      <c r="J1181" s="79"/>
      <c r="K1181" s="80"/>
      <c r="L1181" s="84"/>
      <c r="M1181" s="15"/>
      <c r="N1181" s="81"/>
      <c r="O1181" s="84">
        <f>+W794</f>
        <v>6.35</v>
      </c>
      <c r="P1181" s="15">
        <v>4</v>
      </c>
      <c r="Q1181" s="81">
        <f>+ROUND(O1181*P1181,2)</f>
        <v>25.4</v>
      </c>
    </row>
    <row r="1182" spans="1:17" x14ac:dyDescent="0.25">
      <c r="A1182" s="85" t="s">
        <v>488</v>
      </c>
      <c r="B1182" s="83" t="s">
        <v>261</v>
      </c>
      <c r="C1182" s="84">
        <f>F795</f>
        <v>3.2949999999999999</v>
      </c>
      <c r="D1182" s="15">
        <v>5</v>
      </c>
      <c r="E1182" s="81">
        <f>+ROUND(C1182*D1182,2)</f>
        <v>16.48</v>
      </c>
      <c r="F1182" s="84">
        <f>K795</f>
        <v>2.8</v>
      </c>
      <c r="G1182" s="15">
        <f>+G1178</f>
        <v>5</v>
      </c>
      <c r="H1182" s="81">
        <f>+ROUND(F1182*G1182,2)</f>
        <v>14</v>
      </c>
      <c r="I1182" s="84">
        <f>O795</f>
        <v>2.8</v>
      </c>
      <c r="J1182" s="15">
        <f>+J1178</f>
        <v>5</v>
      </c>
      <c r="K1182" s="81">
        <f>+ROUND(I1182*J1182,2)</f>
        <v>14</v>
      </c>
      <c r="L1182" s="84">
        <f>S795</f>
        <v>2.0409999999999999</v>
      </c>
      <c r="M1182" s="15">
        <v>5</v>
      </c>
      <c r="N1182" s="81">
        <f>+ROUND(L1182*M1182,2)</f>
        <v>10.210000000000001</v>
      </c>
      <c r="O1182" s="84"/>
      <c r="P1182" s="15"/>
      <c r="Q1182" s="81"/>
    </row>
    <row r="1183" spans="1:17" x14ac:dyDescent="0.25">
      <c r="A1183" s="82"/>
      <c r="B1183" s="83" t="s">
        <v>262</v>
      </c>
      <c r="C1183" s="84"/>
      <c r="D1183" s="15"/>
      <c r="E1183" s="81"/>
      <c r="F1183" s="78"/>
      <c r="G1183" s="79"/>
      <c r="H1183" s="80"/>
      <c r="I1183" s="78"/>
      <c r="J1183" s="79"/>
      <c r="K1183" s="80"/>
      <c r="L1183" s="84"/>
      <c r="M1183" s="15"/>
      <c r="N1183" s="81"/>
      <c r="O1183" s="84">
        <f>+W796</f>
        <v>6.35</v>
      </c>
      <c r="P1183" s="15">
        <v>4</v>
      </c>
      <c r="Q1183" s="81">
        <f>+ROUND(O1183*P1183,2)</f>
        <v>25.4</v>
      </c>
    </row>
    <row r="1184" spans="1:17" x14ac:dyDescent="0.25">
      <c r="A1184" s="85" t="s">
        <v>489</v>
      </c>
      <c r="B1184" s="83" t="s">
        <v>263</v>
      </c>
      <c r="C1184" s="84">
        <f>F797</f>
        <v>3.2949999999999999</v>
      </c>
      <c r="D1184" s="15">
        <v>5</v>
      </c>
      <c r="E1184" s="81">
        <f>+ROUND(C1184*D1184,2)</f>
        <v>16.48</v>
      </c>
      <c r="F1184" s="84">
        <f>K797</f>
        <v>2.8</v>
      </c>
      <c r="G1184" s="15">
        <f>+G1180</f>
        <v>5</v>
      </c>
      <c r="H1184" s="81">
        <f>+ROUND(F1184*G1184,2)</f>
        <v>14</v>
      </c>
      <c r="I1184" s="84">
        <f>O797</f>
        <v>2.8</v>
      </c>
      <c r="J1184" s="15">
        <f>+J1180</f>
        <v>5</v>
      </c>
      <c r="K1184" s="81">
        <f>+ROUND(I1184*J1184,2)</f>
        <v>14</v>
      </c>
      <c r="L1184" s="84">
        <f>S797</f>
        <v>2.008</v>
      </c>
      <c r="M1184" s="15">
        <v>5</v>
      </c>
      <c r="N1184" s="81">
        <f>+ROUND(L1184*M1184,2)</f>
        <v>10.039999999999999</v>
      </c>
      <c r="O1184" s="84"/>
      <c r="P1184" s="15"/>
      <c r="Q1184" s="81"/>
    </row>
    <row r="1185" spans="1:17" x14ac:dyDescent="0.25">
      <c r="A1185" s="82"/>
      <c r="B1185" s="83" t="s">
        <v>264</v>
      </c>
      <c r="C1185" s="84"/>
      <c r="D1185" s="15"/>
      <c r="E1185" s="81"/>
      <c r="F1185" s="78"/>
      <c r="G1185" s="79"/>
      <c r="H1185" s="80"/>
      <c r="I1185" s="78"/>
      <c r="J1185" s="79"/>
      <c r="K1185" s="80"/>
      <c r="L1185" s="84"/>
      <c r="M1185" s="15"/>
      <c r="N1185" s="81"/>
      <c r="O1185" s="84">
        <f>+W798</f>
        <v>6.35</v>
      </c>
      <c r="P1185" s="15">
        <v>4</v>
      </c>
      <c r="Q1185" s="81">
        <f>+ROUND(O1185*P1185,2)</f>
        <v>25.4</v>
      </c>
    </row>
    <row r="1186" spans="1:17" x14ac:dyDescent="0.25">
      <c r="A1186" s="85" t="s">
        <v>490</v>
      </c>
      <c r="B1186" s="83" t="s">
        <v>265</v>
      </c>
      <c r="C1186" s="84">
        <f>F799</f>
        <v>3.2949999999999999</v>
      </c>
      <c r="D1186" s="15">
        <v>5</v>
      </c>
      <c r="E1186" s="81">
        <f>+ROUND(C1186*D1186,2)</f>
        <v>16.48</v>
      </c>
      <c r="F1186" s="84">
        <f>K799</f>
        <v>2.8</v>
      </c>
      <c r="G1186" s="15">
        <f>+G1182</f>
        <v>5</v>
      </c>
      <c r="H1186" s="81">
        <f>+ROUND(F1186*G1186,2)</f>
        <v>14</v>
      </c>
      <c r="I1186" s="84">
        <f>O799</f>
        <v>2.8</v>
      </c>
      <c r="J1186" s="15">
        <f>+J1182</f>
        <v>5</v>
      </c>
      <c r="K1186" s="81">
        <f>+ROUND(I1186*J1186,2)</f>
        <v>14</v>
      </c>
      <c r="L1186" s="84">
        <f>S799</f>
        <v>2.0270000000000001</v>
      </c>
      <c r="M1186" s="15">
        <v>5</v>
      </c>
      <c r="N1186" s="81">
        <f>+ROUND(L1186*M1186,2)</f>
        <v>10.14</v>
      </c>
      <c r="O1186" s="84"/>
      <c r="P1186" s="15"/>
      <c r="Q1186" s="81"/>
    </row>
    <row r="1187" spans="1:17" x14ac:dyDescent="0.25">
      <c r="A1187" s="82"/>
      <c r="B1187" s="83" t="s">
        <v>266</v>
      </c>
      <c r="C1187" s="84"/>
      <c r="D1187" s="15"/>
      <c r="E1187" s="81"/>
      <c r="F1187" s="78"/>
      <c r="G1187" s="79"/>
      <c r="H1187" s="80"/>
      <c r="I1187" s="78"/>
      <c r="J1187" s="79"/>
      <c r="K1187" s="80"/>
      <c r="L1187" s="84"/>
      <c r="M1187" s="15"/>
      <c r="N1187" s="81"/>
      <c r="O1187" s="84">
        <f>+W800</f>
        <v>6.35</v>
      </c>
      <c r="P1187" s="15">
        <v>4</v>
      </c>
      <c r="Q1187" s="81">
        <f>+ROUND(O1187*P1187,2)</f>
        <v>25.4</v>
      </c>
    </row>
    <row r="1188" spans="1:17" x14ac:dyDescent="0.25">
      <c r="A1188" s="85" t="s">
        <v>491</v>
      </c>
      <c r="B1188" s="83" t="s">
        <v>267</v>
      </c>
      <c r="C1188" s="84">
        <f>F801</f>
        <v>3.2949999999999999</v>
      </c>
      <c r="D1188" s="15">
        <v>5</v>
      </c>
      <c r="E1188" s="81">
        <f>+ROUND(C1188*D1188,2)</f>
        <v>16.48</v>
      </c>
      <c r="F1188" s="84">
        <f>K801</f>
        <v>2.8</v>
      </c>
      <c r="G1188" s="15">
        <f>+G1184</f>
        <v>5</v>
      </c>
      <c r="H1188" s="81">
        <f>+ROUND(F1188*G1188,2)</f>
        <v>14</v>
      </c>
      <c r="I1188" s="84">
        <f>O801</f>
        <v>2.8</v>
      </c>
      <c r="J1188" s="15">
        <f>+J1184</f>
        <v>5</v>
      </c>
      <c r="K1188" s="81">
        <f>+ROUND(I1188*J1188,2)</f>
        <v>14</v>
      </c>
      <c r="L1188" s="84">
        <f>S801</f>
        <v>2.008</v>
      </c>
      <c r="M1188" s="15">
        <v>5</v>
      </c>
      <c r="N1188" s="81">
        <f>+ROUND(L1188*M1188,2)</f>
        <v>10.039999999999999</v>
      </c>
      <c r="O1188" s="84"/>
      <c r="P1188" s="15"/>
      <c r="Q1188" s="81"/>
    </row>
    <row r="1189" spans="1:17" x14ac:dyDescent="0.25">
      <c r="A1189" s="82"/>
      <c r="B1189" s="83" t="s">
        <v>268</v>
      </c>
      <c r="C1189" s="84"/>
      <c r="D1189" s="15"/>
      <c r="E1189" s="81"/>
      <c r="F1189" s="78"/>
      <c r="G1189" s="79"/>
      <c r="H1189" s="80"/>
      <c r="I1189" s="78"/>
      <c r="J1189" s="79"/>
      <c r="K1189" s="80"/>
      <c r="L1189" s="84"/>
      <c r="M1189" s="15"/>
      <c r="N1189" s="81"/>
      <c r="O1189" s="84">
        <f>+W802</f>
        <v>6.35</v>
      </c>
      <c r="P1189" s="15">
        <v>4</v>
      </c>
      <c r="Q1189" s="81">
        <f>+ROUND(O1189*P1189,2)</f>
        <v>25.4</v>
      </c>
    </row>
    <row r="1190" spans="1:17" x14ac:dyDescent="0.25">
      <c r="A1190" s="85" t="s">
        <v>492</v>
      </c>
      <c r="B1190" s="83" t="s">
        <v>269</v>
      </c>
      <c r="C1190" s="84">
        <f>F803</f>
        <v>3.2949999999999999</v>
      </c>
      <c r="D1190" s="15">
        <v>5</v>
      </c>
      <c r="E1190" s="81">
        <f>+ROUND(C1190*D1190,2)</f>
        <v>16.48</v>
      </c>
      <c r="F1190" s="84">
        <f>K803</f>
        <v>2.8</v>
      </c>
      <c r="G1190" s="15">
        <f>+G1186</f>
        <v>5</v>
      </c>
      <c r="H1190" s="81">
        <f>+ROUND(F1190*G1190,2)</f>
        <v>14</v>
      </c>
      <c r="I1190" s="84">
        <f>O803</f>
        <v>2.8</v>
      </c>
      <c r="J1190" s="15">
        <f>+J1186</f>
        <v>5</v>
      </c>
      <c r="K1190" s="81">
        <f>+ROUND(I1190*J1190,2)</f>
        <v>14</v>
      </c>
      <c r="L1190" s="84">
        <f>S803</f>
        <v>2.0270000000000001</v>
      </c>
      <c r="M1190" s="15">
        <v>5</v>
      </c>
      <c r="N1190" s="81">
        <f>+ROUND(L1190*M1190,2)</f>
        <v>10.14</v>
      </c>
      <c r="O1190" s="84"/>
      <c r="P1190" s="15"/>
      <c r="Q1190" s="81"/>
    </row>
    <row r="1191" spans="1:17" x14ac:dyDescent="0.25">
      <c r="A1191" s="82"/>
      <c r="B1191" s="83" t="s">
        <v>270</v>
      </c>
      <c r="C1191" s="84"/>
      <c r="D1191" s="15"/>
      <c r="E1191" s="81"/>
      <c r="F1191" s="78"/>
      <c r="G1191" s="79"/>
      <c r="H1191" s="80"/>
      <c r="I1191" s="78"/>
      <c r="J1191" s="79"/>
      <c r="K1191" s="80"/>
      <c r="L1191" s="84"/>
      <c r="M1191" s="15"/>
      <c r="N1191" s="81"/>
      <c r="O1191" s="84">
        <f>+W804</f>
        <v>6.35</v>
      </c>
      <c r="P1191" s="15">
        <v>4</v>
      </c>
      <c r="Q1191" s="81">
        <f>+ROUND(O1191*P1191,2)</f>
        <v>25.4</v>
      </c>
    </row>
    <row r="1192" spans="1:17" x14ac:dyDescent="0.25">
      <c r="A1192" s="85" t="s">
        <v>493</v>
      </c>
      <c r="B1192" s="83" t="s">
        <v>271</v>
      </c>
      <c r="C1192" s="84">
        <f>F805</f>
        <v>3.2949999999999999</v>
      </c>
      <c r="D1192" s="15">
        <v>5</v>
      </c>
      <c r="E1192" s="81">
        <f>+ROUND(C1192*D1192,2)</f>
        <v>16.48</v>
      </c>
      <c r="F1192" s="84">
        <f>K805</f>
        <v>2.8</v>
      </c>
      <c r="G1192" s="15">
        <f>+G1188</f>
        <v>5</v>
      </c>
      <c r="H1192" s="81">
        <f>+ROUND(F1192*G1192,2)</f>
        <v>14</v>
      </c>
      <c r="I1192" s="84">
        <f>O805</f>
        <v>2.8</v>
      </c>
      <c r="J1192" s="15">
        <f>+J1188</f>
        <v>5</v>
      </c>
      <c r="K1192" s="81">
        <f>+ROUND(I1192*J1192,2)</f>
        <v>14</v>
      </c>
      <c r="L1192" s="84">
        <f>S805</f>
        <v>2.3330000000000002</v>
      </c>
      <c r="M1192" s="15">
        <v>5</v>
      </c>
      <c r="N1192" s="81">
        <f>+ROUND(L1192*M1192,2)</f>
        <v>11.67</v>
      </c>
      <c r="O1192" s="84"/>
      <c r="P1192" s="15"/>
      <c r="Q1192" s="81"/>
    </row>
    <row r="1193" spans="1:17" x14ac:dyDescent="0.25">
      <c r="A1193" s="82"/>
      <c r="B1193" s="83" t="s">
        <v>272</v>
      </c>
      <c r="C1193" s="84"/>
      <c r="D1193" s="15"/>
      <c r="E1193" s="81"/>
      <c r="F1193" s="78"/>
      <c r="G1193" s="79"/>
      <c r="H1193" s="80"/>
      <c r="I1193" s="78"/>
      <c r="J1193" s="79"/>
      <c r="K1193" s="80"/>
      <c r="L1193" s="84"/>
      <c r="M1193" s="15"/>
      <c r="N1193" s="81"/>
      <c r="O1193" s="84">
        <f>+W806</f>
        <v>6.35</v>
      </c>
      <c r="P1193" s="15">
        <v>4</v>
      </c>
      <c r="Q1193" s="81">
        <f>+ROUND(O1193*P1193,2)</f>
        <v>25.4</v>
      </c>
    </row>
    <row r="1194" spans="1:17" x14ac:dyDescent="0.25">
      <c r="A1194" s="85" t="s">
        <v>494</v>
      </c>
      <c r="B1194" s="83" t="s">
        <v>273</v>
      </c>
      <c r="C1194" s="84">
        <f>F807</f>
        <v>3.0990000000000002</v>
      </c>
      <c r="D1194" s="15">
        <v>5</v>
      </c>
      <c r="E1194" s="81">
        <f>+ROUND(C1194*D1194,2)</f>
        <v>15.5</v>
      </c>
      <c r="F1194" s="84">
        <f>K807</f>
        <v>2.8</v>
      </c>
      <c r="G1194" s="15">
        <f>+G1190</f>
        <v>5</v>
      </c>
      <c r="H1194" s="81">
        <f>+ROUND(F1194*G1194,2)</f>
        <v>14</v>
      </c>
      <c r="I1194" s="84">
        <f>O807</f>
        <v>2.8</v>
      </c>
      <c r="J1194" s="15">
        <f>+J1190</f>
        <v>5</v>
      </c>
      <c r="K1194" s="81">
        <f>+ROUND(I1194*J1194,2)</f>
        <v>14</v>
      </c>
      <c r="L1194" s="84">
        <f>S807</f>
        <v>2.8079999999999998</v>
      </c>
      <c r="M1194" s="15">
        <v>5</v>
      </c>
      <c r="N1194" s="81">
        <f>+ROUND(L1194*M1194,2)</f>
        <v>14.04</v>
      </c>
      <c r="O1194" s="84"/>
      <c r="P1194" s="15"/>
      <c r="Q1194" s="81"/>
    </row>
    <row r="1195" spans="1:17" x14ac:dyDescent="0.25">
      <c r="A1195" s="82"/>
      <c r="B1195" s="83" t="s">
        <v>274</v>
      </c>
      <c r="C1195" s="84"/>
      <c r="D1195" s="15"/>
      <c r="E1195" s="81"/>
      <c r="F1195" s="78"/>
      <c r="G1195" s="79"/>
      <c r="H1195" s="80"/>
      <c r="I1195" s="78"/>
      <c r="J1195" s="79"/>
      <c r="K1195" s="80"/>
      <c r="L1195" s="84"/>
      <c r="M1195" s="15"/>
      <c r="N1195" s="81"/>
      <c r="O1195" s="84">
        <f>+W808</f>
        <v>6.35</v>
      </c>
      <c r="P1195" s="15">
        <v>4</v>
      </c>
      <c r="Q1195" s="81">
        <f>+ROUND(O1195*P1195,2)</f>
        <v>25.4</v>
      </c>
    </row>
    <row r="1196" spans="1:17" x14ac:dyDescent="0.25">
      <c r="A1196" s="85" t="s">
        <v>495</v>
      </c>
      <c r="B1196" s="83" t="s">
        <v>275</v>
      </c>
      <c r="C1196" s="84">
        <f>F809</f>
        <v>2.7410000000000001</v>
      </c>
      <c r="D1196" s="15">
        <v>5</v>
      </c>
      <c r="E1196" s="81">
        <f>+ROUND(C1196*D1196,2)</f>
        <v>13.71</v>
      </c>
      <c r="F1196" s="84">
        <f>K809</f>
        <v>2.8</v>
      </c>
      <c r="G1196" s="15">
        <f>+G1192</f>
        <v>5</v>
      </c>
      <c r="H1196" s="81">
        <f>+ROUND(F1196*G1196,2)</f>
        <v>14</v>
      </c>
      <c r="I1196" s="84">
        <f>O809</f>
        <v>2.8</v>
      </c>
      <c r="J1196" s="15">
        <f>+J1192</f>
        <v>5</v>
      </c>
      <c r="K1196" s="81">
        <f>+ROUND(I1196*J1196,2)</f>
        <v>14</v>
      </c>
      <c r="L1196" s="84">
        <f>S809</f>
        <v>2.2189999999999999</v>
      </c>
      <c r="M1196" s="15">
        <v>5</v>
      </c>
      <c r="N1196" s="81">
        <f>+ROUND(L1196*M1196,2)</f>
        <v>11.1</v>
      </c>
      <c r="O1196" s="84"/>
      <c r="P1196" s="15"/>
      <c r="Q1196" s="81"/>
    </row>
    <row r="1197" spans="1:17" x14ac:dyDescent="0.25">
      <c r="A1197" s="82"/>
      <c r="B1197" s="83" t="s">
        <v>276</v>
      </c>
      <c r="C1197" s="84"/>
      <c r="D1197" s="15"/>
      <c r="E1197" s="81"/>
      <c r="F1197" s="78"/>
      <c r="G1197" s="79"/>
      <c r="H1197" s="80"/>
      <c r="I1197" s="78"/>
      <c r="J1197" s="79"/>
      <c r="K1197" s="80"/>
      <c r="L1197" s="84"/>
      <c r="M1197" s="15"/>
      <c r="N1197" s="81"/>
      <c r="O1197" s="84">
        <f>+W810</f>
        <v>6.35</v>
      </c>
      <c r="P1197" s="15">
        <v>4</v>
      </c>
      <c r="Q1197" s="81">
        <f>+ROUND(O1197*P1197,2)</f>
        <v>25.4</v>
      </c>
    </row>
    <row r="1198" spans="1:17" x14ac:dyDescent="0.25">
      <c r="A1198" s="85" t="s">
        <v>496</v>
      </c>
      <c r="B1198" s="83" t="s">
        <v>277</v>
      </c>
      <c r="C1198" s="84">
        <f>F811</f>
        <v>3.1230000000000002</v>
      </c>
      <c r="D1198" s="15">
        <v>5</v>
      </c>
      <c r="E1198" s="81">
        <f>+ROUND(C1198*D1198,2)</f>
        <v>15.62</v>
      </c>
      <c r="F1198" s="84">
        <f>K811</f>
        <v>2.8</v>
      </c>
      <c r="G1198" s="15">
        <f>+G1194</f>
        <v>5</v>
      </c>
      <c r="H1198" s="81">
        <f>+ROUND(F1198*G1198,2)</f>
        <v>14</v>
      </c>
      <c r="I1198" s="84">
        <f>O811</f>
        <v>2.8</v>
      </c>
      <c r="J1198" s="15">
        <f>+J1194</f>
        <v>5</v>
      </c>
      <c r="K1198" s="81">
        <f>+ROUND(I1198*J1198,2)</f>
        <v>14</v>
      </c>
      <c r="L1198" s="84">
        <f>S811</f>
        <v>1.609</v>
      </c>
      <c r="M1198" s="15">
        <v>5</v>
      </c>
      <c r="N1198" s="81">
        <f>+ROUND(L1198*M1198,2)</f>
        <v>8.0500000000000007</v>
      </c>
      <c r="O1198" s="84"/>
      <c r="P1198" s="15"/>
      <c r="Q1198" s="81"/>
    </row>
    <row r="1199" spans="1:17" x14ac:dyDescent="0.25">
      <c r="A1199" s="82"/>
      <c r="B1199" s="83" t="s">
        <v>278</v>
      </c>
      <c r="C1199" s="84"/>
      <c r="D1199" s="15"/>
      <c r="E1199" s="81"/>
      <c r="F1199" s="78"/>
      <c r="G1199" s="79"/>
      <c r="H1199" s="80"/>
      <c r="I1199" s="78"/>
      <c r="J1199" s="79"/>
      <c r="K1199" s="80"/>
      <c r="L1199" s="84"/>
      <c r="M1199" s="15"/>
      <c r="N1199" s="81"/>
      <c r="O1199" s="84">
        <f>+W812</f>
        <v>6.35</v>
      </c>
      <c r="P1199" s="15">
        <v>4</v>
      </c>
      <c r="Q1199" s="81">
        <f>+ROUND(O1199*P1199,2)</f>
        <v>25.4</v>
      </c>
    </row>
    <row r="1200" spans="1:17" x14ac:dyDescent="0.25">
      <c r="A1200" s="85" t="s">
        <v>497</v>
      </c>
      <c r="B1200" s="83" t="s">
        <v>279</v>
      </c>
      <c r="C1200" s="84">
        <f>F813</f>
        <v>3.472</v>
      </c>
      <c r="D1200" s="15">
        <v>5</v>
      </c>
      <c r="E1200" s="81">
        <f>+ROUND(C1200*D1200,2)</f>
        <v>17.36</v>
      </c>
      <c r="F1200" s="84">
        <f>K813</f>
        <v>2.8</v>
      </c>
      <c r="G1200" s="15">
        <f>+G1196</f>
        <v>5</v>
      </c>
      <c r="H1200" s="81">
        <f>+ROUND(F1200*G1200,2)</f>
        <v>14</v>
      </c>
      <c r="I1200" s="84">
        <f>O813</f>
        <v>2.8</v>
      </c>
      <c r="J1200" s="15">
        <f>+J1196</f>
        <v>5</v>
      </c>
      <c r="K1200" s="81">
        <f>+ROUND(I1200*J1200,2)</f>
        <v>14</v>
      </c>
      <c r="L1200" s="84">
        <f>S813</f>
        <v>1.609</v>
      </c>
      <c r="M1200" s="15">
        <v>5</v>
      </c>
      <c r="N1200" s="81">
        <f>+ROUND(L1200*M1200,2)</f>
        <v>8.0500000000000007</v>
      </c>
      <c r="O1200" s="84"/>
      <c r="P1200" s="15"/>
      <c r="Q1200" s="81"/>
    </row>
    <row r="1201" spans="1:17" x14ac:dyDescent="0.25">
      <c r="A1201" s="82"/>
      <c r="B1201" s="83" t="s">
        <v>280</v>
      </c>
      <c r="C1201" s="84"/>
      <c r="D1201" s="15"/>
      <c r="E1201" s="81"/>
      <c r="F1201" s="78"/>
      <c r="G1201" s="79"/>
      <c r="H1201" s="80"/>
      <c r="I1201" s="78"/>
      <c r="J1201" s="79"/>
      <c r="K1201" s="80"/>
      <c r="L1201" s="84"/>
      <c r="M1201" s="15"/>
      <c r="N1201" s="81"/>
      <c r="O1201" s="84">
        <f>+W814</f>
        <v>6.35</v>
      </c>
      <c r="P1201" s="15">
        <v>4</v>
      </c>
      <c r="Q1201" s="81">
        <f>+ROUND(O1201*P1201,2)</f>
        <v>25.4</v>
      </c>
    </row>
    <row r="1202" spans="1:17" x14ac:dyDescent="0.25">
      <c r="A1202" s="85" t="s">
        <v>498</v>
      </c>
      <c r="B1202" s="83" t="s">
        <v>281</v>
      </c>
      <c r="C1202" s="84">
        <f>F815</f>
        <v>3.472</v>
      </c>
      <c r="D1202" s="15">
        <v>5</v>
      </c>
      <c r="E1202" s="81">
        <f>+ROUND(C1202*D1202,2)</f>
        <v>17.36</v>
      </c>
      <c r="F1202" s="84">
        <f>K815</f>
        <v>2.8</v>
      </c>
      <c r="G1202" s="15">
        <f>+G1198</f>
        <v>5</v>
      </c>
      <c r="H1202" s="81">
        <f>+ROUND(F1202*G1202,2)</f>
        <v>14</v>
      </c>
      <c r="I1202" s="84">
        <f>O815</f>
        <v>2.8</v>
      </c>
      <c r="J1202" s="15">
        <f>+J1198</f>
        <v>5</v>
      </c>
      <c r="K1202" s="81">
        <f>+ROUND(I1202*J1202,2)</f>
        <v>14</v>
      </c>
      <c r="L1202" s="84">
        <f>S815</f>
        <v>1.609</v>
      </c>
      <c r="M1202" s="15">
        <v>5</v>
      </c>
      <c r="N1202" s="81">
        <f>+ROUND(L1202*M1202,2)</f>
        <v>8.0500000000000007</v>
      </c>
      <c r="O1202" s="84"/>
      <c r="P1202" s="15"/>
      <c r="Q1202" s="81"/>
    </row>
    <row r="1203" spans="1:17" x14ac:dyDescent="0.25">
      <c r="A1203" s="82"/>
      <c r="B1203" s="83" t="s">
        <v>282</v>
      </c>
      <c r="C1203" s="84"/>
      <c r="D1203" s="15"/>
      <c r="E1203" s="81"/>
      <c r="F1203" s="78"/>
      <c r="G1203" s="79"/>
      <c r="H1203" s="80"/>
      <c r="I1203" s="78"/>
      <c r="J1203" s="79"/>
      <c r="K1203" s="80"/>
      <c r="L1203" s="84"/>
      <c r="M1203" s="15"/>
      <c r="N1203" s="81"/>
      <c r="O1203" s="84">
        <f>+W816</f>
        <v>6.35</v>
      </c>
      <c r="P1203" s="15">
        <v>4</v>
      </c>
      <c r="Q1203" s="81">
        <f>+ROUND(O1203*P1203,2)</f>
        <v>25.4</v>
      </c>
    </row>
    <row r="1204" spans="1:17" x14ac:dyDescent="0.25">
      <c r="A1204" s="85" t="s">
        <v>499</v>
      </c>
      <c r="B1204" s="83" t="s">
        <v>283</v>
      </c>
      <c r="C1204" s="84">
        <f>F817</f>
        <v>3.472</v>
      </c>
      <c r="D1204" s="15">
        <v>5</v>
      </c>
      <c r="E1204" s="81">
        <f>+ROUND(C1204*D1204,2)</f>
        <v>17.36</v>
      </c>
      <c r="F1204" s="84">
        <f>K817</f>
        <v>2.8</v>
      </c>
      <c r="G1204" s="15">
        <f>+G1200</f>
        <v>5</v>
      </c>
      <c r="H1204" s="81">
        <f>+ROUND(F1204*G1204,2)</f>
        <v>14</v>
      </c>
      <c r="I1204" s="84">
        <f>O817</f>
        <v>2.8</v>
      </c>
      <c r="J1204" s="15">
        <f>+J1200</f>
        <v>5</v>
      </c>
      <c r="K1204" s="81">
        <f>+ROUND(I1204*J1204,2)</f>
        <v>14</v>
      </c>
      <c r="L1204" s="84">
        <f>S817</f>
        <v>1.637</v>
      </c>
      <c r="M1204" s="15">
        <v>5</v>
      </c>
      <c r="N1204" s="81">
        <f>+ROUND(L1204*M1204,2)</f>
        <v>8.19</v>
      </c>
      <c r="O1204" s="84"/>
      <c r="P1204" s="15"/>
      <c r="Q1204" s="81"/>
    </row>
    <row r="1205" spans="1:17" x14ac:dyDescent="0.25">
      <c r="A1205" s="82"/>
      <c r="B1205" s="83" t="s">
        <v>284</v>
      </c>
      <c r="C1205" s="84"/>
      <c r="D1205" s="15"/>
      <c r="E1205" s="81"/>
      <c r="F1205" s="78"/>
      <c r="G1205" s="79"/>
      <c r="H1205" s="80"/>
      <c r="I1205" s="78"/>
      <c r="J1205" s="79"/>
      <c r="K1205" s="80"/>
      <c r="L1205" s="84"/>
      <c r="M1205" s="15"/>
      <c r="N1205" s="81"/>
      <c r="O1205" s="84">
        <f>+W818</f>
        <v>6.35</v>
      </c>
      <c r="P1205" s="15">
        <v>4</v>
      </c>
      <c r="Q1205" s="81">
        <f>+ROUND(O1205*P1205,2)</f>
        <v>25.4</v>
      </c>
    </row>
    <row r="1206" spans="1:17" x14ac:dyDescent="0.25">
      <c r="A1206" s="85" t="s">
        <v>500</v>
      </c>
      <c r="B1206" s="83" t="s">
        <v>285</v>
      </c>
      <c r="C1206" s="84">
        <f>F819</f>
        <v>3.472</v>
      </c>
      <c r="D1206" s="15">
        <v>5</v>
      </c>
      <c r="E1206" s="81">
        <f>+ROUND(C1206*D1206,2)</f>
        <v>17.36</v>
      </c>
      <c r="F1206" s="84">
        <f>K819</f>
        <v>2.8</v>
      </c>
      <c r="G1206" s="15">
        <f>+G1202</f>
        <v>5</v>
      </c>
      <c r="H1206" s="81">
        <f>+ROUND(F1206*G1206,2)</f>
        <v>14</v>
      </c>
      <c r="I1206" s="84">
        <f>O819</f>
        <v>2.8</v>
      </c>
      <c r="J1206" s="15">
        <f>+J1202</f>
        <v>5</v>
      </c>
      <c r="K1206" s="81">
        <f>+ROUND(I1206*J1206,2)</f>
        <v>14</v>
      </c>
      <c r="L1206" s="84">
        <f>S819</f>
        <v>1.637</v>
      </c>
      <c r="M1206" s="15">
        <v>5</v>
      </c>
      <c r="N1206" s="81">
        <f>+ROUND(L1206*M1206,2)</f>
        <v>8.19</v>
      </c>
      <c r="O1206" s="84"/>
      <c r="P1206" s="15"/>
      <c r="Q1206" s="81"/>
    </row>
    <row r="1207" spans="1:17" x14ac:dyDescent="0.25">
      <c r="A1207" s="82"/>
      <c r="B1207" s="83" t="s">
        <v>286</v>
      </c>
      <c r="C1207" s="84"/>
      <c r="D1207" s="15"/>
      <c r="E1207" s="81"/>
      <c r="F1207" s="78"/>
      <c r="G1207" s="79"/>
      <c r="H1207" s="80"/>
      <c r="I1207" s="78"/>
      <c r="J1207" s="79"/>
      <c r="K1207" s="80"/>
      <c r="L1207" s="84"/>
      <c r="M1207" s="15"/>
      <c r="N1207" s="81"/>
      <c r="O1207" s="84">
        <f>+W820</f>
        <v>6.35</v>
      </c>
      <c r="P1207" s="15">
        <v>4</v>
      </c>
      <c r="Q1207" s="81">
        <f>+ROUND(O1207*P1207,2)</f>
        <v>25.4</v>
      </c>
    </row>
    <row r="1208" spans="1:17" x14ac:dyDescent="0.25">
      <c r="A1208" s="85" t="s">
        <v>501</v>
      </c>
      <c r="B1208" s="83" t="s">
        <v>287</v>
      </c>
      <c r="C1208" s="84">
        <f>F821</f>
        <v>3.472</v>
      </c>
      <c r="D1208" s="15">
        <v>5</v>
      </c>
      <c r="E1208" s="81">
        <f>+ROUND(C1208*D1208,2)</f>
        <v>17.36</v>
      </c>
      <c r="F1208" s="84">
        <f>K821</f>
        <v>2.8</v>
      </c>
      <c r="G1208" s="15">
        <f>+G1204</f>
        <v>5</v>
      </c>
      <c r="H1208" s="81">
        <f>+ROUND(F1208*G1208,2)</f>
        <v>14</v>
      </c>
      <c r="I1208" s="84">
        <f>O821</f>
        <v>2.8</v>
      </c>
      <c r="J1208" s="15">
        <f>+J1204</f>
        <v>5</v>
      </c>
      <c r="K1208" s="81">
        <f>+ROUND(I1208*J1208,2)</f>
        <v>14</v>
      </c>
      <c r="L1208" s="84">
        <f>S821</f>
        <v>2.0695999999999999</v>
      </c>
      <c r="M1208" s="15">
        <v>5</v>
      </c>
      <c r="N1208" s="81">
        <f>+ROUND(L1208*M1208,2)</f>
        <v>10.35</v>
      </c>
      <c r="O1208" s="84"/>
      <c r="P1208" s="15"/>
      <c r="Q1208" s="81"/>
    </row>
    <row r="1209" spans="1:17" x14ac:dyDescent="0.25">
      <c r="A1209" s="82"/>
      <c r="B1209" s="83" t="s">
        <v>288</v>
      </c>
      <c r="C1209" s="84"/>
      <c r="D1209" s="15"/>
      <c r="E1209" s="81"/>
      <c r="F1209" s="78"/>
      <c r="G1209" s="79"/>
      <c r="H1209" s="80"/>
      <c r="I1209" s="78"/>
      <c r="J1209" s="79"/>
      <c r="K1209" s="80"/>
      <c r="L1209" s="84"/>
      <c r="M1209" s="15"/>
      <c r="N1209" s="81"/>
      <c r="O1209" s="84">
        <f>+W822</f>
        <v>6.5739999999999998</v>
      </c>
      <c r="P1209" s="15">
        <v>4</v>
      </c>
      <c r="Q1209" s="81">
        <f>+ROUND(O1209*P1209,2)</f>
        <v>26.3</v>
      </c>
    </row>
    <row r="1210" spans="1:17" x14ac:dyDescent="0.25">
      <c r="A1210" s="85" t="s">
        <v>502</v>
      </c>
      <c r="B1210" s="83" t="s">
        <v>289</v>
      </c>
      <c r="C1210" s="84">
        <f>F823</f>
        <v>3.2280000000000002</v>
      </c>
      <c r="D1210" s="15">
        <v>5</v>
      </c>
      <c r="E1210" s="81">
        <f>+ROUND(C1210*D1210,2)</f>
        <v>16.14</v>
      </c>
      <c r="F1210" s="84">
        <f>K823</f>
        <v>2.8</v>
      </c>
      <c r="G1210" s="15">
        <f>+G1206</f>
        <v>5</v>
      </c>
      <c r="H1210" s="81">
        <f>+ROUND(F1210*G1210,2)</f>
        <v>14</v>
      </c>
      <c r="I1210" s="84">
        <f>O823</f>
        <v>2.8</v>
      </c>
      <c r="J1210" s="15">
        <f>+J1206</f>
        <v>5</v>
      </c>
      <c r="K1210" s="81">
        <f>+ROUND(I1210*J1210,2)</f>
        <v>14</v>
      </c>
      <c r="L1210" s="84">
        <f>S823</f>
        <v>2.8660000000000001</v>
      </c>
      <c r="M1210" s="15">
        <v>5</v>
      </c>
      <c r="N1210" s="81">
        <f>+ROUND(L1210*M1210,2)</f>
        <v>14.33</v>
      </c>
      <c r="O1210" s="84"/>
      <c r="P1210" s="15"/>
      <c r="Q1210" s="81"/>
    </row>
    <row r="1211" spans="1:17" x14ac:dyDescent="0.25">
      <c r="A1211" s="82"/>
      <c r="B1211" s="83" t="s">
        <v>290</v>
      </c>
      <c r="C1211" s="84"/>
      <c r="D1211" s="15"/>
      <c r="E1211" s="81"/>
      <c r="F1211" s="78"/>
      <c r="G1211" s="79"/>
      <c r="H1211" s="80"/>
      <c r="I1211" s="78"/>
      <c r="J1211" s="79"/>
      <c r="K1211" s="80"/>
      <c r="L1211" s="84"/>
      <c r="M1211" s="15"/>
      <c r="N1211" s="81"/>
      <c r="O1211" s="84">
        <f>+W824</f>
        <v>5.9720000000000004</v>
      </c>
      <c r="P1211" s="15">
        <v>4</v>
      </c>
      <c r="Q1211" s="81">
        <f>+ROUND(O1211*P1211,2)</f>
        <v>23.89</v>
      </c>
    </row>
    <row r="1212" spans="1:17" x14ac:dyDescent="0.25">
      <c r="A1212" s="85" t="s">
        <v>503</v>
      </c>
      <c r="B1212" s="83" t="s">
        <v>291</v>
      </c>
      <c r="C1212" s="84">
        <f>F825</f>
        <v>2.8</v>
      </c>
      <c r="D1212" s="15">
        <v>5</v>
      </c>
      <c r="E1212" s="81">
        <f>+ROUND(C1212*D1212,2)</f>
        <v>14</v>
      </c>
      <c r="F1212" s="84">
        <f>K825</f>
        <v>2.8</v>
      </c>
      <c r="G1212" s="15">
        <f>+G1208</f>
        <v>5</v>
      </c>
      <c r="H1212" s="81">
        <f>+ROUND(F1212*G1212,2)</f>
        <v>14</v>
      </c>
      <c r="I1212" s="84">
        <f>O825</f>
        <v>2.8</v>
      </c>
      <c r="J1212" s="15">
        <f>+J1208</f>
        <v>5</v>
      </c>
      <c r="K1212" s="81">
        <f>+ROUND(I1212*J1212,2)</f>
        <v>14</v>
      </c>
      <c r="L1212" s="84">
        <f>S825</f>
        <v>2.855</v>
      </c>
      <c r="M1212" s="15">
        <v>5</v>
      </c>
      <c r="N1212" s="81">
        <f>+ROUND(L1212*M1212,2)</f>
        <v>14.28</v>
      </c>
      <c r="O1212" s="84"/>
      <c r="P1212" s="15"/>
      <c r="Q1212" s="81"/>
    </row>
    <row r="1213" spans="1:17" x14ac:dyDescent="0.25">
      <c r="A1213" s="82"/>
      <c r="B1213" s="83" t="s">
        <v>292</v>
      </c>
      <c r="C1213" s="84"/>
      <c r="D1213" s="15"/>
      <c r="E1213" s="81"/>
      <c r="F1213" s="78"/>
      <c r="G1213" s="79"/>
      <c r="H1213" s="80"/>
      <c r="I1213" s="78"/>
      <c r="J1213" s="79"/>
      <c r="K1213" s="80"/>
      <c r="L1213" s="84"/>
      <c r="M1213" s="15"/>
      <c r="N1213" s="81"/>
      <c r="O1213" s="84">
        <f>+W826</f>
        <v>5.3719999999999999</v>
      </c>
      <c r="P1213" s="15">
        <v>4</v>
      </c>
      <c r="Q1213" s="81">
        <f>+ROUND(O1213*P1213,2)</f>
        <v>21.49</v>
      </c>
    </row>
    <row r="1214" spans="1:17" x14ac:dyDescent="0.25">
      <c r="A1214" s="85" t="s">
        <v>504</v>
      </c>
      <c r="B1214" s="83" t="s">
        <v>293</v>
      </c>
      <c r="C1214" s="84">
        <f>F827</f>
        <v>2.8</v>
      </c>
      <c r="D1214" s="15">
        <v>5</v>
      </c>
      <c r="E1214" s="81">
        <f>+ROUND(C1214*D1214,2)</f>
        <v>14</v>
      </c>
      <c r="F1214" s="84">
        <f>K827</f>
        <v>2.8</v>
      </c>
      <c r="G1214" s="15">
        <f>+G1210</f>
        <v>5</v>
      </c>
      <c r="H1214" s="81">
        <f>+ROUND(F1214*G1214,2)</f>
        <v>14</v>
      </c>
      <c r="I1214" s="84">
        <f>O827</f>
        <v>2.8</v>
      </c>
      <c r="J1214" s="15">
        <f>+J1210</f>
        <v>5</v>
      </c>
      <c r="K1214" s="81">
        <f>+ROUND(I1214*J1214,2)</f>
        <v>14</v>
      </c>
      <c r="L1214" s="84">
        <f>S827</f>
        <v>2.8224</v>
      </c>
      <c r="M1214" s="15">
        <v>5</v>
      </c>
      <c r="N1214" s="81">
        <f>+ROUND(L1214*M1214,2)</f>
        <v>14.11</v>
      </c>
      <c r="O1214" s="84"/>
      <c r="P1214" s="15"/>
      <c r="Q1214" s="81"/>
    </row>
    <row r="1215" spans="1:17" x14ac:dyDescent="0.25">
      <c r="A1215" s="82"/>
      <c r="B1215" s="83" t="s">
        <v>294</v>
      </c>
      <c r="C1215" s="84"/>
      <c r="D1215" s="15"/>
      <c r="E1215" s="81"/>
      <c r="F1215" s="78"/>
      <c r="G1215" s="79"/>
      <c r="H1215" s="80"/>
      <c r="I1215" s="78"/>
      <c r="J1215" s="79"/>
      <c r="K1215" s="80"/>
      <c r="L1215" s="84"/>
      <c r="M1215" s="15"/>
      <c r="N1215" s="81"/>
      <c r="O1215" s="84">
        <f>+W828</f>
        <v>5.3609999999999998</v>
      </c>
      <c r="P1215" s="15">
        <v>4</v>
      </c>
      <c r="Q1215" s="81">
        <f>+ROUND(O1215*P1215,2)</f>
        <v>21.44</v>
      </c>
    </row>
    <row r="1216" spans="1:17" x14ac:dyDescent="0.25">
      <c r="A1216" s="85" t="s">
        <v>505</v>
      </c>
      <c r="B1216" s="83" t="s">
        <v>295</v>
      </c>
      <c r="C1216" s="84">
        <f>F829</f>
        <v>2.82</v>
      </c>
      <c r="D1216" s="15">
        <v>5</v>
      </c>
      <c r="E1216" s="81">
        <f>+ROUND(C1216*D1216,2)</f>
        <v>14.1</v>
      </c>
      <c r="F1216" s="84">
        <f>K829</f>
        <v>2.8</v>
      </c>
      <c r="G1216" s="15">
        <f>+G1212</f>
        <v>5</v>
      </c>
      <c r="H1216" s="81">
        <f>+ROUND(F1216*G1216,2)</f>
        <v>14</v>
      </c>
      <c r="I1216" s="84">
        <f>O829</f>
        <v>2.8</v>
      </c>
      <c r="J1216" s="15">
        <f>+J1212</f>
        <v>5</v>
      </c>
      <c r="K1216" s="81">
        <f>+ROUND(I1216*J1216,2)</f>
        <v>14</v>
      </c>
      <c r="L1216" s="84">
        <f>S829</f>
        <v>2.9380000000000002</v>
      </c>
      <c r="M1216" s="15">
        <v>5</v>
      </c>
      <c r="N1216" s="81">
        <f>+ROUND(L1216*M1216,2)</f>
        <v>14.69</v>
      </c>
      <c r="O1216" s="84"/>
      <c r="P1216" s="15"/>
      <c r="Q1216" s="81"/>
    </row>
    <row r="1217" spans="1:17" x14ac:dyDescent="0.25">
      <c r="A1217" s="82"/>
      <c r="B1217" s="83" t="s">
        <v>296</v>
      </c>
      <c r="C1217" s="84"/>
      <c r="D1217" s="15"/>
      <c r="E1217" s="81"/>
      <c r="F1217" s="78"/>
      <c r="G1217" s="79"/>
      <c r="H1217" s="80"/>
      <c r="I1217" s="78"/>
      <c r="J1217" s="79"/>
      <c r="K1217" s="80"/>
      <c r="L1217" s="84"/>
      <c r="M1217" s="15"/>
      <c r="N1217" s="81"/>
      <c r="O1217" s="84">
        <f>+W830</f>
        <v>5.5</v>
      </c>
      <c r="P1217" s="15">
        <v>4</v>
      </c>
      <c r="Q1217" s="81">
        <f>+ROUND(O1217*P1217,2)</f>
        <v>22</v>
      </c>
    </row>
    <row r="1218" spans="1:17" x14ac:dyDescent="0.25">
      <c r="A1218" s="85" t="s">
        <v>506</v>
      </c>
      <c r="B1218" s="83" t="s">
        <v>297</v>
      </c>
      <c r="C1218" s="84">
        <f>F831</f>
        <v>2.58</v>
      </c>
      <c r="D1218" s="15">
        <v>5</v>
      </c>
      <c r="E1218" s="81">
        <f>+ROUND(C1218*D1218,2)</f>
        <v>12.9</v>
      </c>
      <c r="F1218" s="84">
        <f>K831</f>
        <v>2.8</v>
      </c>
      <c r="G1218" s="15">
        <f>+G1214</f>
        <v>5</v>
      </c>
      <c r="H1218" s="81">
        <f>+ROUND(F1218*G1218,2)</f>
        <v>14</v>
      </c>
      <c r="I1218" s="84">
        <f>O831</f>
        <v>2.8</v>
      </c>
      <c r="J1218" s="15">
        <f>+J1214</f>
        <v>5</v>
      </c>
      <c r="K1218" s="81">
        <f>+ROUND(I1218*J1218,2)</f>
        <v>14</v>
      </c>
      <c r="L1218" s="84">
        <f>S831</f>
        <v>3.028</v>
      </c>
      <c r="M1218" s="15">
        <v>5</v>
      </c>
      <c r="N1218" s="81">
        <f>+ROUND(L1218*M1218,2)</f>
        <v>15.14</v>
      </c>
      <c r="O1218" s="84"/>
      <c r="P1218" s="15"/>
      <c r="Q1218" s="81"/>
    </row>
    <row r="1219" spans="1:17" x14ac:dyDescent="0.25">
      <c r="A1219" s="82"/>
      <c r="B1219" s="83" t="s">
        <v>298</v>
      </c>
      <c r="C1219" s="84"/>
      <c r="D1219" s="15"/>
      <c r="E1219" s="81"/>
      <c r="F1219" s="78"/>
      <c r="G1219" s="79"/>
      <c r="H1219" s="80"/>
      <c r="I1219" s="78"/>
      <c r="J1219" s="79"/>
      <c r="K1219" s="80"/>
      <c r="L1219" s="84"/>
      <c r="M1219" s="15"/>
      <c r="N1219" s="81"/>
      <c r="O1219" s="84">
        <f>+W832</f>
        <v>5.5</v>
      </c>
      <c r="P1219" s="15">
        <v>4</v>
      </c>
      <c r="Q1219" s="81">
        <f>+ROUND(O1219*P1219,2)</f>
        <v>22</v>
      </c>
    </row>
    <row r="1220" spans="1:17" x14ac:dyDescent="0.25">
      <c r="A1220" s="85" t="s">
        <v>507</v>
      </c>
      <c r="B1220" s="83" t="s">
        <v>299</v>
      </c>
      <c r="C1220" s="84">
        <f>F833</f>
        <v>2.5390000000000001</v>
      </c>
      <c r="D1220" s="15">
        <v>5</v>
      </c>
      <c r="E1220" s="81">
        <f>+ROUND(C1220*D1220,2)</f>
        <v>12.7</v>
      </c>
      <c r="F1220" s="84">
        <f>K833</f>
        <v>2.8</v>
      </c>
      <c r="G1220" s="15">
        <f>+G1216</f>
        <v>5</v>
      </c>
      <c r="H1220" s="81">
        <f>+ROUND(F1220*G1220,2)</f>
        <v>14</v>
      </c>
      <c r="I1220" s="84">
        <f>O833</f>
        <v>2.8</v>
      </c>
      <c r="J1220" s="15">
        <f>+J1216</f>
        <v>5</v>
      </c>
      <c r="K1220" s="81">
        <f>+ROUND(I1220*J1220,2)</f>
        <v>14</v>
      </c>
      <c r="L1220" s="84">
        <f>S833</f>
        <v>3.0489999999999999</v>
      </c>
      <c r="M1220" s="15">
        <v>5</v>
      </c>
      <c r="N1220" s="81">
        <f>+ROUND(L1220*M1220,2)</f>
        <v>15.25</v>
      </c>
      <c r="O1220" s="84"/>
      <c r="P1220" s="15"/>
      <c r="Q1220" s="81"/>
    </row>
    <row r="1221" spans="1:17" x14ac:dyDescent="0.25">
      <c r="A1221" s="82"/>
      <c r="B1221" s="83" t="s">
        <v>300</v>
      </c>
      <c r="C1221" s="84"/>
      <c r="D1221" s="15"/>
      <c r="E1221" s="81"/>
      <c r="F1221" s="78"/>
      <c r="G1221" s="79"/>
      <c r="H1221" s="80"/>
      <c r="I1221" s="78"/>
      <c r="J1221" s="79"/>
      <c r="K1221" s="80"/>
      <c r="L1221" s="84"/>
      <c r="M1221" s="15"/>
      <c r="N1221" s="81"/>
      <c r="O1221" s="84">
        <f>+W834</f>
        <v>5.5</v>
      </c>
      <c r="P1221" s="15">
        <v>4</v>
      </c>
      <c r="Q1221" s="81">
        <f>+ROUND(O1221*P1221,2)</f>
        <v>22</v>
      </c>
    </row>
    <row r="1222" spans="1:17" x14ac:dyDescent="0.25">
      <c r="A1222" s="85" t="s">
        <v>508</v>
      </c>
      <c r="B1222" s="83" t="s">
        <v>301</v>
      </c>
      <c r="C1222" s="84">
        <f>F835</f>
        <v>2.504</v>
      </c>
      <c r="D1222" s="15">
        <v>5</v>
      </c>
      <c r="E1222" s="81">
        <f>+ROUND(C1222*D1222,2)</f>
        <v>12.52</v>
      </c>
      <c r="F1222" s="84">
        <f>K835</f>
        <v>2.8</v>
      </c>
      <c r="G1222" s="15">
        <f>+G1218</f>
        <v>5</v>
      </c>
      <c r="H1222" s="81">
        <f>+ROUND(F1222*G1222,2)</f>
        <v>14</v>
      </c>
      <c r="I1222" s="84">
        <f>O835</f>
        <v>2.8</v>
      </c>
      <c r="J1222" s="15">
        <f>+J1218</f>
        <v>5</v>
      </c>
      <c r="K1222" s="81">
        <f>+ROUND(I1222*J1222,2)</f>
        <v>14</v>
      </c>
      <c r="L1222" s="84">
        <f>S835</f>
        <v>3.0489999999999999</v>
      </c>
      <c r="M1222" s="15">
        <v>5</v>
      </c>
      <c r="N1222" s="81">
        <f>+ROUND(L1222*M1222,2)</f>
        <v>15.25</v>
      </c>
      <c r="O1222" s="84"/>
      <c r="P1222" s="15"/>
      <c r="Q1222" s="81"/>
    </row>
    <row r="1223" spans="1:17" x14ac:dyDescent="0.25">
      <c r="A1223" s="82"/>
      <c r="B1223" s="83" t="s">
        <v>302</v>
      </c>
      <c r="C1223" s="84"/>
      <c r="D1223" s="15"/>
      <c r="E1223" s="81"/>
      <c r="F1223" s="78"/>
      <c r="G1223" s="79"/>
      <c r="H1223" s="80"/>
      <c r="I1223" s="78"/>
      <c r="J1223" s="79"/>
      <c r="K1223" s="80"/>
      <c r="L1223" s="84"/>
      <c r="M1223" s="15"/>
      <c r="N1223" s="81"/>
      <c r="O1223" s="84">
        <f>+W836</f>
        <v>5.5</v>
      </c>
      <c r="P1223" s="15">
        <v>4</v>
      </c>
      <c r="Q1223" s="81">
        <f>+ROUND(O1223*P1223,2)</f>
        <v>22</v>
      </c>
    </row>
    <row r="1224" spans="1:17" x14ac:dyDescent="0.25">
      <c r="A1224" s="85" t="s">
        <v>509</v>
      </c>
      <c r="B1224" s="83" t="s">
        <v>303</v>
      </c>
      <c r="C1224" s="84">
        <f>F837</f>
        <v>2.4780000000000002</v>
      </c>
      <c r="D1224" s="15">
        <v>5</v>
      </c>
      <c r="E1224" s="81">
        <f>+ROUND(C1224*D1224,2)</f>
        <v>12.39</v>
      </c>
      <c r="F1224" s="84">
        <f>K837</f>
        <v>2.8</v>
      </c>
      <c r="G1224" s="15">
        <f>+G1220</f>
        <v>5</v>
      </c>
      <c r="H1224" s="81">
        <f>+ROUND(F1224*G1224,2)</f>
        <v>14</v>
      </c>
      <c r="I1224" s="84">
        <f>O837</f>
        <v>2.8</v>
      </c>
      <c r="J1224" s="15">
        <f>+J1220</f>
        <v>5</v>
      </c>
      <c r="K1224" s="81">
        <f>+ROUND(I1224*J1224,2)</f>
        <v>14</v>
      </c>
      <c r="L1224" s="84">
        <f>S837</f>
        <v>3.0489999999999999</v>
      </c>
      <c r="M1224" s="15">
        <v>5</v>
      </c>
      <c r="N1224" s="81">
        <f>+ROUND(L1224*M1224,2)</f>
        <v>15.25</v>
      </c>
      <c r="O1224" s="84"/>
      <c r="P1224" s="15"/>
      <c r="Q1224" s="81"/>
    </row>
    <row r="1225" spans="1:17" x14ac:dyDescent="0.25">
      <c r="A1225" s="82"/>
      <c r="B1225" s="83" t="s">
        <v>304</v>
      </c>
      <c r="C1225" s="84"/>
      <c r="D1225" s="15"/>
      <c r="E1225" s="81"/>
      <c r="F1225" s="78"/>
      <c r="G1225" s="79"/>
      <c r="H1225" s="80"/>
      <c r="I1225" s="78"/>
      <c r="J1225" s="79"/>
      <c r="K1225" s="80"/>
      <c r="L1225" s="84"/>
      <c r="M1225" s="15"/>
      <c r="N1225" s="81"/>
      <c r="O1225" s="84">
        <f>+W838</f>
        <v>5.5</v>
      </c>
      <c r="P1225" s="15">
        <v>4</v>
      </c>
      <c r="Q1225" s="81">
        <f>+ROUND(O1225*P1225,2)</f>
        <v>22</v>
      </c>
    </row>
    <row r="1226" spans="1:17" x14ac:dyDescent="0.25">
      <c r="A1226" s="85" t="s">
        <v>510</v>
      </c>
      <c r="B1226" s="83" t="s">
        <v>305</v>
      </c>
      <c r="C1226" s="84">
        <f>F839</f>
        <v>2.4647000000000001</v>
      </c>
      <c r="D1226" s="15">
        <v>5</v>
      </c>
      <c r="E1226" s="81">
        <f>+ROUND(C1226*D1226,2)</f>
        <v>12.32</v>
      </c>
      <c r="F1226" s="84">
        <f>K839</f>
        <v>2.8</v>
      </c>
      <c r="G1226" s="15">
        <f>+G1222</f>
        <v>5</v>
      </c>
      <c r="H1226" s="81">
        <f>+ROUND(F1226*G1226,2)</f>
        <v>14</v>
      </c>
      <c r="I1226" s="84">
        <f>O839</f>
        <v>2.8</v>
      </c>
      <c r="J1226" s="15">
        <f>+J1222</f>
        <v>5</v>
      </c>
      <c r="K1226" s="81">
        <f>+ROUND(I1226*J1226,2)</f>
        <v>14</v>
      </c>
      <c r="L1226" s="84">
        <f>S839</f>
        <v>3.0489999999999999</v>
      </c>
      <c r="M1226" s="15">
        <v>5</v>
      </c>
      <c r="N1226" s="81">
        <f>+ROUND(L1226*M1226,2)</f>
        <v>15.25</v>
      </c>
      <c r="O1226" s="84"/>
      <c r="P1226" s="15"/>
      <c r="Q1226" s="81"/>
    </row>
    <row r="1227" spans="1:17" x14ac:dyDescent="0.25">
      <c r="A1227" s="82"/>
      <c r="B1227" s="83" t="s">
        <v>306</v>
      </c>
      <c r="C1227" s="84"/>
      <c r="D1227" s="15"/>
      <c r="E1227" s="81"/>
      <c r="F1227" s="78"/>
      <c r="G1227" s="79"/>
      <c r="H1227" s="80"/>
      <c r="I1227" s="78"/>
      <c r="J1227" s="79"/>
      <c r="K1227" s="80"/>
      <c r="L1227" s="84"/>
      <c r="M1227" s="15"/>
      <c r="N1227" s="81"/>
      <c r="O1227" s="84">
        <f>+W840</f>
        <v>5.5</v>
      </c>
      <c r="P1227" s="15">
        <v>4</v>
      </c>
      <c r="Q1227" s="81">
        <f>+ROUND(O1227*P1227,2)</f>
        <v>22</v>
      </c>
    </row>
    <row r="1228" spans="1:17" x14ac:dyDescent="0.25">
      <c r="A1228" s="85" t="s">
        <v>511</v>
      </c>
      <c r="B1228" s="83" t="s">
        <v>307</v>
      </c>
      <c r="C1228" s="84">
        <f>F841</f>
        <v>2.5181</v>
      </c>
      <c r="D1228" s="15">
        <v>5</v>
      </c>
      <c r="E1228" s="81">
        <f>+ROUND(C1228*D1228,2)</f>
        <v>12.59</v>
      </c>
      <c r="F1228" s="84">
        <f>K841</f>
        <v>2.8</v>
      </c>
      <c r="G1228" s="15">
        <f>+G1224</f>
        <v>5</v>
      </c>
      <c r="H1228" s="81">
        <f>+ROUND(F1228*G1228,2)</f>
        <v>14</v>
      </c>
      <c r="I1228" s="84">
        <f>O841</f>
        <v>2.8</v>
      </c>
      <c r="J1228" s="15">
        <f>+J1224</f>
        <v>5</v>
      </c>
      <c r="K1228" s="81">
        <f>+ROUND(I1228*J1228,2)</f>
        <v>14</v>
      </c>
      <c r="L1228" s="84">
        <f>S841</f>
        <v>3.0489999999999999</v>
      </c>
      <c r="M1228" s="15">
        <v>5</v>
      </c>
      <c r="N1228" s="81">
        <f>+ROUND(L1228*M1228,2)</f>
        <v>15.25</v>
      </c>
      <c r="O1228" s="84"/>
      <c r="P1228" s="15"/>
      <c r="Q1228" s="81"/>
    </row>
    <row r="1229" spans="1:17" x14ac:dyDescent="0.25">
      <c r="A1229" s="82"/>
      <c r="B1229" s="83" t="s">
        <v>308</v>
      </c>
      <c r="C1229" s="84"/>
      <c r="D1229" s="15"/>
      <c r="E1229" s="81"/>
      <c r="F1229" s="78"/>
      <c r="G1229" s="79"/>
      <c r="H1229" s="80"/>
      <c r="I1229" s="78"/>
      <c r="J1229" s="79"/>
      <c r="K1229" s="80"/>
      <c r="L1229" s="84"/>
      <c r="M1229" s="15"/>
      <c r="N1229" s="81"/>
      <c r="O1229" s="84">
        <f>+W842</f>
        <v>5.5</v>
      </c>
      <c r="P1229" s="15">
        <v>4</v>
      </c>
      <c r="Q1229" s="81">
        <f>+ROUND(O1229*P1229,2)</f>
        <v>22</v>
      </c>
    </row>
    <row r="1230" spans="1:17" x14ac:dyDescent="0.25">
      <c r="A1230" s="85" t="s">
        <v>512</v>
      </c>
      <c r="B1230" s="83" t="s">
        <v>309</v>
      </c>
      <c r="C1230" s="84">
        <f>F843</f>
        <v>2.504</v>
      </c>
      <c r="D1230" s="15">
        <v>5</v>
      </c>
      <c r="E1230" s="81">
        <f>+ROUND(C1230*D1230,2)</f>
        <v>12.52</v>
      </c>
      <c r="F1230" s="84">
        <f>K843</f>
        <v>2.8</v>
      </c>
      <c r="G1230" s="15">
        <f>+G1226</f>
        <v>5</v>
      </c>
      <c r="H1230" s="81">
        <f>+ROUND(F1230*G1230,2)</f>
        <v>14</v>
      </c>
      <c r="I1230" s="84">
        <f>O843</f>
        <v>2.8</v>
      </c>
      <c r="J1230" s="15">
        <f>+J1226</f>
        <v>5</v>
      </c>
      <c r="K1230" s="81">
        <f>+ROUND(I1230*J1230,2)</f>
        <v>14</v>
      </c>
      <c r="L1230" s="84">
        <f>S843</f>
        <v>3.0489999999999999</v>
      </c>
      <c r="M1230" s="15">
        <v>5</v>
      </c>
      <c r="N1230" s="81">
        <f>+ROUND(L1230*M1230,2)</f>
        <v>15.25</v>
      </c>
      <c r="O1230" s="84"/>
      <c r="P1230" s="15"/>
      <c r="Q1230" s="81"/>
    </row>
    <row r="1231" spans="1:17" x14ac:dyDescent="0.25">
      <c r="A1231" s="82"/>
      <c r="B1231" s="83" t="s">
        <v>310</v>
      </c>
      <c r="C1231" s="84"/>
      <c r="D1231" s="15"/>
      <c r="E1231" s="81"/>
      <c r="F1231" s="78"/>
      <c r="G1231" s="79"/>
      <c r="H1231" s="80"/>
      <c r="I1231" s="78"/>
      <c r="J1231" s="79"/>
      <c r="K1231" s="80"/>
      <c r="L1231" s="84"/>
      <c r="M1231" s="15"/>
      <c r="N1231" s="81"/>
      <c r="O1231" s="84">
        <f>+W844</f>
        <v>5.5</v>
      </c>
      <c r="P1231" s="15">
        <v>4</v>
      </c>
      <c r="Q1231" s="81">
        <f>+ROUND(O1231*P1231,2)</f>
        <v>22</v>
      </c>
    </row>
    <row r="1232" spans="1:17" x14ac:dyDescent="0.25">
      <c r="A1232" s="85" t="s">
        <v>513</v>
      </c>
      <c r="B1232" s="83" t="s">
        <v>311</v>
      </c>
      <c r="C1232" s="84">
        <f>F845</f>
        <v>2.4780000000000002</v>
      </c>
      <c r="D1232" s="15">
        <v>5</v>
      </c>
      <c r="E1232" s="81">
        <f>+ROUND(C1232*D1232,2)</f>
        <v>12.39</v>
      </c>
      <c r="F1232" s="84">
        <f>K845</f>
        <v>2.8</v>
      </c>
      <c r="G1232" s="15">
        <f>+G1228</f>
        <v>5</v>
      </c>
      <c r="H1232" s="81">
        <f>+ROUND(F1232*G1232,2)</f>
        <v>14</v>
      </c>
      <c r="I1232" s="84">
        <f>O845</f>
        <v>2.8</v>
      </c>
      <c r="J1232" s="15">
        <f>+J1228</f>
        <v>5</v>
      </c>
      <c r="K1232" s="81">
        <f>+ROUND(I1232*J1232,2)</f>
        <v>14</v>
      </c>
      <c r="L1232" s="84">
        <f>S845</f>
        <v>2.86</v>
      </c>
      <c r="M1232" s="15">
        <v>5</v>
      </c>
      <c r="N1232" s="81">
        <f>+ROUND(L1232*M1232,2)</f>
        <v>14.3</v>
      </c>
      <c r="O1232" s="84"/>
      <c r="P1232" s="15"/>
      <c r="Q1232" s="81"/>
    </row>
    <row r="1233" spans="1:17" x14ac:dyDescent="0.25">
      <c r="A1233" s="82"/>
      <c r="B1233" s="83" t="s">
        <v>312</v>
      </c>
      <c r="C1233" s="84"/>
      <c r="D1233" s="15"/>
      <c r="E1233" s="81"/>
      <c r="F1233" s="78"/>
      <c r="G1233" s="79"/>
      <c r="H1233" s="80"/>
      <c r="I1233" s="78"/>
      <c r="J1233" s="79"/>
      <c r="K1233" s="80"/>
      <c r="L1233" s="84"/>
      <c r="M1233" s="15"/>
      <c r="N1233" s="81"/>
      <c r="O1233" s="84">
        <f>+W846</f>
        <v>5.0984999999999996</v>
      </c>
      <c r="P1233" s="15">
        <v>4</v>
      </c>
      <c r="Q1233" s="81">
        <f>+ROUND(O1233*P1233,2)</f>
        <v>20.39</v>
      </c>
    </row>
    <row r="1234" spans="1:17" x14ac:dyDescent="0.25">
      <c r="A1234" s="85" t="s">
        <v>514</v>
      </c>
      <c r="B1234" s="83" t="s">
        <v>313</v>
      </c>
      <c r="C1234" s="84">
        <f>F847</f>
        <v>2.75</v>
      </c>
      <c r="D1234" s="15">
        <v>5</v>
      </c>
      <c r="E1234" s="81">
        <f>+ROUND(C1234*D1234,2)</f>
        <v>13.75</v>
      </c>
      <c r="F1234" s="84">
        <f>K847</f>
        <v>2.8</v>
      </c>
      <c r="G1234" s="15">
        <f>+G1230</f>
        <v>5</v>
      </c>
      <c r="H1234" s="81">
        <f>+ROUND(F1234*G1234,2)</f>
        <v>14</v>
      </c>
      <c r="I1234" s="84">
        <f>O847</f>
        <v>2.8</v>
      </c>
      <c r="J1234" s="15">
        <f>+J1230</f>
        <v>5</v>
      </c>
      <c r="K1234" s="81">
        <f>+ROUND(I1234*J1234,2)</f>
        <v>14</v>
      </c>
      <c r="L1234" s="84">
        <f>S847</f>
        <v>2.8</v>
      </c>
      <c r="M1234" s="15">
        <v>5</v>
      </c>
      <c r="N1234" s="81">
        <f>+ROUND(L1234*M1234,2)</f>
        <v>14</v>
      </c>
      <c r="O1234" s="84"/>
      <c r="P1234" s="15"/>
      <c r="Q1234" s="81"/>
    </row>
    <row r="1235" spans="1:17" x14ac:dyDescent="0.25">
      <c r="A1235" s="82"/>
      <c r="B1235" s="83" t="s">
        <v>314</v>
      </c>
      <c r="C1235" s="84"/>
      <c r="D1235" s="15"/>
      <c r="E1235" s="81"/>
      <c r="F1235" s="78"/>
      <c r="G1235" s="79"/>
      <c r="H1235" s="80"/>
      <c r="I1235" s="78"/>
      <c r="J1235" s="79"/>
      <c r="K1235" s="80"/>
      <c r="L1235" s="84"/>
      <c r="M1235" s="15"/>
      <c r="N1235" s="81"/>
      <c r="O1235" s="84">
        <f>+W848</f>
        <v>5</v>
      </c>
      <c r="P1235" s="15">
        <v>4</v>
      </c>
      <c r="Q1235" s="81">
        <f>+ROUND(O1235*P1235,2)</f>
        <v>20</v>
      </c>
    </row>
    <row r="1236" spans="1:17" x14ac:dyDescent="0.25">
      <c r="A1236" s="85" t="s">
        <v>515</v>
      </c>
      <c r="B1236" s="83" t="s">
        <v>315</v>
      </c>
      <c r="C1236" s="84">
        <f>F849</f>
        <v>2.8</v>
      </c>
      <c r="D1236" s="15">
        <v>5</v>
      </c>
      <c r="E1236" s="81">
        <f>+ROUND(C1236*D1236,2)</f>
        <v>14</v>
      </c>
      <c r="F1236" s="84">
        <f>K849</f>
        <v>2.8</v>
      </c>
      <c r="G1236" s="15">
        <f>+G1232</f>
        <v>5</v>
      </c>
      <c r="H1236" s="81">
        <f>+ROUND(F1236*G1236,2)</f>
        <v>14</v>
      </c>
      <c r="I1236" s="84">
        <f>O849</f>
        <v>2.8</v>
      </c>
      <c r="J1236" s="15">
        <f>+J1232</f>
        <v>5</v>
      </c>
      <c r="K1236" s="81">
        <f>+ROUND(I1236*J1236,2)</f>
        <v>14</v>
      </c>
      <c r="L1236" s="84">
        <f>S849</f>
        <v>2.8</v>
      </c>
      <c r="M1236" s="15">
        <v>5</v>
      </c>
      <c r="N1236" s="81">
        <f>+ROUND(L1236*M1236,2)</f>
        <v>14</v>
      </c>
      <c r="O1236" s="84"/>
      <c r="P1236" s="15"/>
      <c r="Q1236" s="81"/>
    </row>
    <row r="1237" spans="1:17" x14ac:dyDescent="0.25">
      <c r="A1237" s="82"/>
      <c r="B1237" s="83" t="s">
        <v>316</v>
      </c>
      <c r="C1237" s="84"/>
      <c r="D1237" s="15"/>
      <c r="E1237" s="81"/>
      <c r="F1237" s="78"/>
      <c r="G1237" s="79"/>
      <c r="H1237" s="80"/>
      <c r="I1237" s="78"/>
      <c r="J1237" s="79"/>
      <c r="K1237" s="80"/>
      <c r="L1237" s="84"/>
      <c r="M1237" s="15"/>
      <c r="N1237" s="81"/>
      <c r="O1237" s="84">
        <f>+W850</f>
        <v>5</v>
      </c>
      <c r="P1237" s="15">
        <v>4</v>
      </c>
      <c r="Q1237" s="81">
        <f>+ROUND(O1237*P1237,2)</f>
        <v>20</v>
      </c>
    </row>
    <row r="1238" spans="1:17" x14ac:dyDescent="0.25">
      <c r="A1238" s="85" t="s">
        <v>516</v>
      </c>
      <c r="B1238" s="83" t="s">
        <v>317</v>
      </c>
      <c r="C1238" s="84">
        <f>F851</f>
        <v>2.8</v>
      </c>
      <c r="D1238" s="15">
        <v>5</v>
      </c>
      <c r="E1238" s="81">
        <f>+ROUND(C1238*D1238,2)</f>
        <v>14</v>
      </c>
      <c r="F1238" s="84">
        <f>K851</f>
        <v>2.8</v>
      </c>
      <c r="G1238" s="15">
        <f>+G1234</f>
        <v>5</v>
      </c>
      <c r="H1238" s="81">
        <f>+ROUND(F1238*G1238,2)</f>
        <v>14</v>
      </c>
      <c r="I1238" s="84">
        <f>O851</f>
        <v>2.8</v>
      </c>
      <c r="J1238" s="15">
        <f>+J1234</f>
        <v>5</v>
      </c>
      <c r="K1238" s="81">
        <f>+ROUND(I1238*J1238,2)</f>
        <v>14</v>
      </c>
      <c r="L1238" s="84">
        <f>S851</f>
        <v>2.81</v>
      </c>
      <c r="M1238" s="15">
        <v>5</v>
      </c>
      <c r="N1238" s="81">
        <f>+ROUND(L1238*M1238,2)</f>
        <v>14.05</v>
      </c>
      <c r="O1238" s="84"/>
      <c r="P1238" s="15"/>
      <c r="Q1238" s="81"/>
    </row>
    <row r="1239" spans="1:17" x14ac:dyDescent="0.25">
      <c r="A1239" s="82"/>
      <c r="B1239" s="83" t="s">
        <v>318</v>
      </c>
      <c r="C1239" s="84"/>
      <c r="D1239" s="15"/>
      <c r="E1239" s="81"/>
      <c r="F1239" s="78"/>
      <c r="G1239" s="79"/>
      <c r="H1239" s="80"/>
      <c r="I1239" s="78"/>
      <c r="J1239" s="79"/>
      <c r="K1239" s="80"/>
      <c r="L1239" s="84"/>
      <c r="M1239" s="15"/>
      <c r="N1239" s="81"/>
      <c r="O1239" s="84">
        <f>+W852</f>
        <v>5</v>
      </c>
      <c r="P1239" s="15">
        <v>4</v>
      </c>
      <c r="Q1239" s="81">
        <f>+ROUND(O1239*P1239,2)</f>
        <v>20</v>
      </c>
    </row>
    <row r="1240" spans="1:17" x14ac:dyDescent="0.25">
      <c r="A1240" s="85" t="s">
        <v>517</v>
      </c>
      <c r="B1240" s="83" t="s">
        <v>319</v>
      </c>
      <c r="C1240" s="84">
        <f>F853</f>
        <v>2.8</v>
      </c>
      <c r="D1240" s="15">
        <v>5</v>
      </c>
      <c r="E1240" s="81">
        <f>+ROUND(C1240*D1240,2)</f>
        <v>14</v>
      </c>
      <c r="F1240" s="84">
        <f>K853</f>
        <v>2.8</v>
      </c>
      <c r="G1240" s="15">
        <f>+G1236</f>
        <v>5</v>
      </c>
      <c r="H1240" s="81">
        <f>+ROUND(F1240*G1240,2)</f>
        <v>14</v>
      </c>
      <c r="I1240" s="84">
        <f>O853</f>
        <v>2.8</v>
      </c>
      <c r="J1240" s="15">
        <f>+J1236</f>
        <v>5</v>
      </c>
      <c r="K1240" s="81">
        <f>+ROUND(I1240*J1240,2)</f>
        <v>14</v>
      </c>
      <c r="L1240" s="84">
        <f>S853</f>
        <v>2.75</v>
      </c>
      <c r="M1240" s="15">
        <v>5</v>
      </c>
      <c r="N1240" s="81">
        <f>+ROUND(L1240*M1240,2)</f>
        <v>13.75</v>
      </c>
      <c r="O1240" s="84"/>
      <c r="P1240" s="15"/>
      <c r="Q1240" s="81"/>
    </row>
    <row r="1241" spans="1:17" x14ac:dyDescent="0.25">
      <c r="A1241" s="82"/>
      <c r="B1241" s="83" t="s">
        <v>320</v>
      </c>
      <c r="C1241" s="84"/>
      <c r="D1241" s="15"/>
      <c r="E1241" s="81"/>
      <c r="F1241" s="78"/>
      <c r="G1241" s="79"/>
      <c r="H1241" s="80"/>
      <c r="I1241" s="78"/>
      <c r="J1241" s="79"/>
      <c r="K1241" s="80"/>
      <c r="L1241" s="84"/>
      <c r="M1241" s="15"/>
      <c r="N1241" s="81"/>
      <c r="O1241" s="84">
        <f>+W854</f>
        <v>5</v>
      </c>
      <c r="P1241" s="15">
        <v>4</v>
      </c>
      <c r="Q1241" s="81">
        <f>+ROUND(O1241*P1241,2)</f>
        <v>20</v>
      </c>
    </row>
    <row r="1242" spans="1:17" x14ac:dyDescent="0.25">
      <c r="A1242" s="85" t="s">
        <v>518</v>
      </c>
      <c r="B1242" s="83" t="s">
        <v>321</v>
      </c>
      <c r="C1242" s="84">
        <f>F855</f>
        <v>2.81</v>
      </c>
      <c r="D1242" s="15">
        <v>5</v>
      </c>
      <c r="E1242" s="81">
        <f>+ROUND(C1242*D1242,2)</f>
        <v>14.05</v>
      </c>
      <c r="F1242" s="84">
        <f>K855</f>
        <v>2.8</v>
      </c>
      <c r="G1242" s="15">
        <f>+G1238</f>
        <v>5</v>
      </c>
      <c r="H1242" s="81">
        <f>+ROUND(F1242*G1242,2)</f>
        <v>14</v>
      </c>
      <c r="I1242" s="84">
        <f>O855</f>
        <v>2.8</v>
      </c>
      <c r="J1242" s="15">
        <f>+J1238</f>
        <v>5</v>
      </c>
      <c r="K1242" s="81">
        <f>+ROUND(I1242*J1242,2)</f>
        <v>14</v>
      </c>
      <c r="L1242" s="84">
        <f>S855</f>
        <v>2.8</v>
      </c>
      <c r="M1242" s="15">
        <v>5</v>
      </c>
      <c r="N1242" s="81">
        <f>+ROUND(L1242*M1242,2)</f>
        <v>14</v>
      </c>
      <c r="O1242" s="84"/>
      <c r="P1242" s="15"/>
      <c r="Q1242" s="81"/>
    </row>
    <row r="1243" spans="1:17" x14ac:dyDescent="0.25">
      <c r="A1243" s="82"/>
      <c r="B1243" s="83" t="s">
        <v>322</v>
      </c>
      <c r="C1243" s="84"/>
      <c r="D1243" s="15"/>
      <c r="E1243" s="81"/>
      <c r="F1243" s="78"/>
      <c r="G1243" s="79"/>
      <c r="H1243" s="80"/>
      <c r="I1243" s="78"/>
      <c r="J1243" s="79"/>
      <c r="K1243" s="80"/>
      <c r="L1243" s="84"/>
      <c r="M1243" s="15"/>
      <c r="N1243" s="81"/>
      <c r="O1243" s="84">
        <f>+W856</f>
        <v>5</v>
      </c>
      <c r="P1243" s="15">
        <v>4</v>
      </c>
      <c r="Q1243" s="81">
        <f>+ROUND(O1243*P1243,2)</f>
        <v>20</v>
      </c>
    </row>
    <row r="1244" spans="1:17" x14ac:dyDescent="0.25">
      <c r="A1244" s="85" t="s">
        <v>519</v>
      </c>
      <c r="B1244" s="83" t="s">
        <v>323</v>
      </c>
      <c r="C1244" s="84">
        <f>F857</f>
        <v>2.8</v>
      </c>
      <c r="D1244" s="15">
        <v>5</v>
      </c>
      <c r="E1244" s="81">
        <f>+ROUND(C1244*D1244,2)</f>
        <v>14</v>
      </c>
      <c r="F1244" s="84">
        <f>K857</f>
        <v>2.8</v>
      </c>
      <c r="G1244" s="15">
        <f>+G1240</f>
        <v>5</v>
      </c>
      <c r="H1244" s="81">
        <f>+ROUND(F1244*G1244,2)</f>
        <v>14</v>
      </c>
      <c r="I1244" s="84">
        <f>O857</f>
        <v>2.8</v>
      </c>
      <c r="J1244" s="15">
        <f>+J1240</f>
        <v>5</v>
      </c>
      <c r="K1244" s="81">
        <f>+ROUND(I1244*J1244,2)</f>
        <v>14</v>
      </c>
      <c r="L1244" s="84">
        <f>S857</f>
        <v>2.8</v>
      </c>
      <c r="M1244" s="15">
        <v>5</v>
      </c>
      <c r="N1244" s="81">
        <f>+ROUND(L1244*M1244,2)</f>
        <v>14</v>
      </c>
      <c r="O1244" s="84"/>
      <c r="P1244" s="15"/>
      <c r="Q1244" s="81"/>
    </row>
    <row r="1245" spans="1:17" x14ac:dyDescent="0.25">
      <c r="A1245" s="82"/>
      <c r="B1245" s="83" t="s">
        <v>324</v>
      </c>
      <c r="C1245" s="84"/>
      <c r="D1245" s="15"/>
      <c r="E1245" s="81"/>
      <c r="F1245" s="78"/>
      <c r="G1245" s="79"/>
      <c r="H1245" s="80"/>
      <c r="I1245" s="78"/>
      <c r="J1245" s="79"/>
      <c r="K1245" s="80"/>
      <c r="L1245" s="84"/>
      <c r="M1245" s="15"/>
      <c r="N1245" s="81"/>
      <c r="O1245" s="84">
        <f>+W858</f>
        <v>5</v>
      </c>
      <c r="P1245" s="15">
        <v>4</v>
      </c>
      <c r="Q1245" s="81">
        <f>+ROUND(O1245*P1245,2)</f>
        <v>20</v>
      </c>
    </row>
    <row r="1246" spans="1:17" x14ac:dyDescent="0.25">
      <c r="A1246" s="85" t="s">
        <v>520</v>
      </c>
      <c r="B1246" s="83" t="s">
        <v>325</v>
      </c>
      <c r="C1246" s="84">
        <f>F859</f>
        <v>2.8</v>
      </c>
      <c r="D1246" s="15">
        <v>5</v>
      </c>
      <c r="E1246" s="81">
        <f>+ROUND(C1246*D1246,2)</f>
        <v>14</v>
      </c>
      <c r="F1246" s="84">
        <f>K859</f>
        <v>2.8</v>
      </c>
      <c r="G1246" s="15">
        <f>+G1242</f>
        <v>5</v>
      </c>
      <c r="H1246" s="81">
        <f>+ROUND(F1246*G1246,2)</f>
        <v>14</v>
      </c>
      <c r="I1246" s="84">
        <f>O859</f>
        <v>2.8</v>
      </c>
      <c r="J1246" s="15">
        <f>+J1242</f>
        <v>5</v>
      </c>
      <c r="K1246" s="81">
        <f>+ROUND(I1246*J1246,2)</f>
        <v>14</v>
      </c>
      <c r="L1246" s="84">
        <f>S859</f>
        <v>2.8</v>
      </c>
      <c r="M1246" s="15">
        <v>5</v>
      </c>
      <c r="N1246" s="81">
        <f>+ROUND(L1246*M1246,2)</f>
        <v>14</v>
      </c>
      <c r="O1246" s="84"/>
      <c r="P1246" s="15"/>
      <c r="Q1246" s="81"/>
    </row>
    <row r="1247" spans="1:17" x14ac:dyDescent="0.25">
      <c r="A1247" s="82"/>
      <c r="B1247" s="83" t="s">
        <v>326</v>
      </c>
      <c r="C1247" s="84"/>
      <c r="D1247" s="15"/>
      <c r="E1247" s="81"/>
      <c r="F1247" s="78"/>
      <c r="G1247" s="79"/>
      <c r="H1247" s="80"/>
      <c r="I1247" s="78"/>
      <c r="J1247" s="79"/>
      <c r="K1247" s="80"/>
      <c r="L1247" s="84"/>
      <c r="M1247" s="15"/>
      <c r="N1247" s="81"/>
      <c r="O1247" s="84">
        <f>+W860</f>
        <v>5</v>
      </c>
      <c r="P1247" s="15">
        <v>4</v>
      </c>
      <c r="Q1247" s="81">
        <f>+ROUND(O1247*P1247,2)</f>
        <v>20</v>
      </c>
    </row>
    <row r="1248" spans="1:17" x14ac:dyDescent="0.25">
      <c r="A1248" s="85" t="s">
        <v>521</v>
      </c>
      <c r="B1248" s="83" t="s">
        <v>327</v>
      </c>
      <c r="C1248" s="84">
        <f>F861</f>
        <v>2.8</v>
      </c>
      <c r="D1248" s="15">
        <v>5</v>
      </c>
      <c r="E1248" s="81">
        <f>+ROUND(C1248*D1248,2)</f>
        <v>14</v>
      </c>
      <c r="F1248" s="84">
        <f>K861</f>
        <v>2.8</v>
      </c>
      <c r="G1248" s="15">
        <f>+G1244</f>
        <v>5</v>
      </c>
      <c r="H1248" s="81">
        <f>+ROUND(F1248*G1248,2)</f>
        <v>14</v>
      </c>
      <c r="I1248" s="84">
        <f>O861</f>
        <v>2.8</v>
      </c>
      <c r="J1248" s="15">
        <f>+J1244</f>
        <v>5</v>
      </c>
      <c r="K1248" s="81">
        <f>+ROUND(I1248*J1248,2)</f>
        <v>14</v>
      </c>
      <c r="L1248" s="84">
        <f>S861</f>
        <v>2.8</v>
      </c>
      <c r="M1248" s="15">
        <v>5</v>
      </c>
      <c r="N1248" s="81">
        <f>+ROUND(L1248*M1248,2)</f>
        <v>14</v>
      </c>
      <c r="O1248" s="84"/>
      <c r="P1248" s="15"/>
      <c r="Q1248" s="81"/>
    </row>
    <row r="1249" spans="1:17" x14ac:dyDescent="0.25">
      <c r="A1249" s="82"/>
      <c r="B1249" s="83" t="s">
        <v>328</v>
      </c>
      <c r="C1249" s="84"/>
      <c r="D1249" s="15"/>
      <c r="E1249" s="81"/>
      <c r="F1249" s="78"/>
      <c r="G1249" s="79"/>
      <c r="H1249" s="80"/>
      <c r="I1249" s="78"/>
      <c r="J1249" s="79"/>
      <c r="K1249" s="80"/>
      <c r="L1249" s="84"/>
      <c r="M1249" s="15"/>
      <c r="N1249" s="81"/>
      <c r="O1249" s="84">
        <f>+W862</f>
        <v>5</v>
      </c>
      <c r="P1249" s="15">
        <v>4</v>
      </c>
      <c r="Q1249" s="81">
        <f>+ROUND(O1249*P1249,2)</f>
        <v>20</v>
      </c>
    </row>
    <row r="1250" spans="1:17" x14ac:dyDescent="0.25">
      <c r="A1250" s="85" t="s">
        <v>522</v>
      </c>
      <c r="B1250" s="83" t="s">
        <v>329</v>
      </c>
      <c r="C1250" s="84">
        <f>F863</f>
        <v>2.8</v>
      </c>
      <c r="D1250" s="15">
        <v>5</v>
      </c>
      <c r="E1250" s="81">
        <f>+ROUND(C1250*D1250,2)</f>
        <v>14</v>
      </c>
      <c r="F1250" s="84">
        <f>K863</f>
        <v>2.8</v>
      </c>
      <c r="G1250" s="15">
        <f>+G1246</f>
        <v>5</v>
      </c>
      <c r="H1250" s="81">
        <f>+ROUND(F1250*G1250,2)</f>
        <v>14</v>
      </c>
      <c r="I1250" s="84">
        <f>O863</f>
        <v>2.8</v>
      </c>
      <c r="J1250" s="15">
        <f>+J1246</f>
        <v>5</v>
      </c>
      <c r="K1250" s="81">
        <f>+ROUND(I1250*J1250,2)</f>
        <v>14</v>
      </c>
      <c r="L1250" s="84">
        <f>S863</f>
        <v>2.8</v>
      </c>
      <c r="M1250" s="15">
        <v>5</v>
      </c>
      <c r="N1250" s="81">
        <f>+ROUND(L1250*M1250,2)</f>
        <v>14</v>
      </c>
      <c r="O1250" s="84"/>
      <c r="P1250" s="15"/>
      <c r="Q1250" s="81"/>
    </row>
    <row r="1251" spans="1:17" x14ac:dyDescent="0.25">
      <c r="A1251" s="82"/>
      <c r="B1251" s="83" t="s">
        <v>330</v>
      </c>
      <c r="C1251" s="84"/>
      <c r="D1251" s="15"/>
      <c r="E1251" s="81"/>
      <c r="F1251" s="78"/>
      <c r="G1251" s="79"/>
      <c r="H1251" s="80"/>
      <c r="I1251" s="78"/>
      <c r="J1251" s="79"/>
      <c r="K1251" s="80"/>
      <c r="L1251" s="84"/>
      <c r="M1251" s="15"/>
      <c r="N1251" s="81"/>
      <c r="O1251" s="84">
        <f>+W864</f>
        <v>5</v>
      </c>
      <c r="P1251" s="15">
        <v>4</v>
      </c>
      <c r="Q1251" s="81">
        <f>+ROUND(O1251*P1251,2)</f>
        <v>20</v>
      </c>
    </row>
    <row r="1252" spans="1:17" x14ac:dyDescent="0.25">
      <c r="A1252" s="85" t="s">
        <v>523</v>
      </c>
      <c r="B1252" s="83" t="s">
        <v>331</v>
      </c>
      <c r="C1252" s="84">
        <f>F865</f>
        <v>2.8</v>
      </c>
      <c r="D1252" s="15">
        <v>5</v>
      </c>
      <c r="E1252" s="81">
        <f>+ROUND(C1252*D1252,2)</f>
        <v>14</v>
      </c>
      <c r="F1252" s="84">
        <f>K865</f>
        <v>2.8</v>
      </c>
      <c r="G1252" s="15">
        <f>+G1248</f>
        <v>5</v>
      </c>
      <c r="H1252" s="81">
        <f>+ROUND(F1252*G1252,2)</f>
        <v>14</v>
      </c>
      <c r="I1252" s="84">
        <f>O865</f>
        <v>2.8</v>
      </c>
      <c r="J1252" s="15">
        <f>+J1248</f>
        <v>5</v>
      </c>
      <c r="K1252" s="81">
        <f>+ROUND(I1252*J1252,2)</f>
        <v>14</v>
      </c>
      <c r="L1252" s="84">
        <f>S865</f>
        <v>2.8</v>
      </c>
      <c r="M1252" s="15">
        <v>5</v>
      </c>
      <c r="N1252" s="81">
        <f>+ROUND(L1252*M1252,2)</f>
        <v>14</v>
      </c>
      <c r="O1252" s="84"/>
      <c r="P1252" s="15"/>
      <c r="Q1252" s="81"/>
    </row>
    <row r="1253" spans="1:17" x14ac:dyDescent="0.25">
      <c r="A1253" s="82"/>
      <c r="B1253" s="83" t="s">
        <v>332</v>
      </c>
      <c r="C1253" s="84"/>
      <c r="D1253" s="15"/>
      <c r="E1253" s="81"/>
      <c r="F1253" s="78"/>
      <c r="G1253" s="79"/>
      <c r="H1253" s="80"/>
      <c r="I1253" s="78"/>
      <c r="J1253" s="79"/>
      <c r="K1253" s="80"/>
      <c r="L1253" s="84"/>
      <c r="M1253" s="15"/>
      <c r="N1253" s="81"/>
      <c r="O1253" s="84">
        <f>+W866</f>
        <v>5</v>
      </c>
      <c r="P1253" s="15">
        <v>4</v>
      </c>
      <c r="Q1253" s="81">
        <f>+ROUND(O1253*P1253,2)</f>
        <v>20</v>
      </c>
    </row>
    <row r="1254" spans="1:17" x14ac:dyDescent="0.25">
      <c r="A1254" s="85" t="s">
        <v>524</v>
      </c>
      <c r="B1254" s="83" t="s">
        <v>333</v>
      </c>
      <c r="C1254" s="84">
        <f>F867</f>
        <v>2.8079999999999998</v>
      </c>
      <c r="D1254" s="15">
        <v>5</v>
      </c>
      <c r="E1254" s="81">
        <f>+ROUND(C1254*D1254,2)</f>
        <v>14.04</v>
      </c>
      <c r="F1254" s="84">
        <f>K867</f>
        <v>2.8</v>
      </c>
      <c r="G1254" s="15">
        <f>+G1250</f>
        <v>5</v>
      </c>
      <c r="H1254" s="81">
        <f>+ROUND(F1254*G1254,2)</f>
        <v>14</v>
      </c>
      <c r="I1254" s="84">
        <f>O867</f>
        <v>2.8</v>
      </c>
      <c r="J1254" s="15">
        <f>+J1250</f>
        <v>5</v>
      </c>
      <c r="K1254" s="81">
        <f>+ROUND(I1254*J1254,2)</f>
        <v>14</v>
      </c>
      <c r="L1254" s="84">
        <f>S867</f>
        <v>2.8</v>
      </c>
      <c r="M1254" s="15">
        <v>5</v>
      </c>
      <c r="N1254" s="81">
        <f>+ROUND(L1254*M1254,2)</f>
        <v>14</v>
      </c>
      <c r="O1254" s="84"/>
      <c r="P1254" s="15"/>
      <c r="Q1254" s="81"/>
    </row>
    <row r="1255" spans="1:17" x14ac:dyDescent="0.25">
      <c r="A1255" s="82"/>
      <c r="B1255" s="83" t="s">
        <v>334</v>
      </c>
      <c r="C1255" s="84"/>
      <c r="D1255" s="15"/>
      <c r="E1255" s="81"/>
      <c r="F1255" s="78"/>
      <c r="G1255" s="79"/>
      <c r="H1255" s="80"/>
      <c r="I1255" s="78"/>
      <c r="J1255" s="79"/>
      <c r="K1255" s="80"/>
      <c r="L1255" s="84"/>
      <c r="M1255" s="15"/>
      <c r="N1255" s="81"/>
      <c r="O1255" s="84">
        <f>+W868</f>
        <v>5</v>
      </c>
      <c r="P1255" s="15">
        <v>4</v>
      </c>
      <c r="Q1255" s="81">
        <f>+ROUND(O1255*P1255,2)</f>
        <v>20</v>
      </c>
    </row>
    <row r="1256" spans="1:17" x14ac:dyDescent="0.25">
      <c r="A1256" s="85" t="s">
        <v>525</v>
      </c>
      <c r="B1256" s="83" t="s">
        <v>335</v>
      </c>
      <c r="C1256" s="84">
        <f>F869</f>
        <v>2.8</v>
      </c>
      <c r="D1256" s="15">
        <v>5</v>
      </c>
      <c r="E1256" s="81">
        <f>+ROUND(C1256*D1256,2)</f>
        <v>14</v>
      </c>
      <c r="F1256" s="84">
        <f>K869</f>
        <v>2.8</v>
      </c>
      <c r="G1256" s="15">
        <f>+G1252</f>
        <v>5</v>
      </c>
      <c r="H1256" s="81">
        <f>+ROUND(F1256*G1256,2)</f>
        <v>14</v>
      </c>
      <c r="I1256" s="84">
        <f>O869</f>
        <v>2.8</v>
      </c>
      <c r="J1256" s="15">
        <f>+J1252</f>
        <v>5</v>
      </c>
      <c r="K1256" s="81">
        <f>+ROUND(I1256*J1256,2)</f>
        <v>14</v>
      </c>
      <c r="L1256" s="84">
        <f>S869</f>
        <v>2.8</v>
      </c>
      <c r="M1256" s="15">
        <v>5</v>
      </c>
      <c r="N1256" s="81">
        <f>+ROUND(L1256*M1256,2)</f>
        <v>14</v>
      </c>
      <c r="O1256" s="84"/>
      <c r="P1256" s="15"/>
      <c r="Q1256" s="81"/>
    </row>
    <row r="1257" spans="1:17" x14ac:dyDescent="0.25">
      <c r="A1257" s="82"/>
      <c r="B1257" s="83" t="s">
        <v>336</v>
      </c>
      <c r="C1257" s="84"/>
      <c r="D1257" s="15"/>
      <c r="E1257" s="81"/>
      <c r="F1257" s="78"/>
      <c r="G1257" s="79"/>
      <c r="H1257" s="80"/>
      <c r="I1257" s="78"/>
      <c r="J1257" s="79"/>
      <c r="K1257" s="80"/>
      <c r="L1257" s="84"/>
      <c r="M1257" s="15"/>
      <c r="N1257" s="81"/>
      <c r="O1257" s="84">
        <f>+W870</f>
        <v>5</v>
      </c>
      <c r="P1257" s="15">
        <v>4</v>
      </c>
      <c r="Q1257" s="81">
        <f>+ROUND(O1257*P1257,2)</f>
        <v>20</v>
      </c>
    </row>
    <row r="1258" spans="1:17" x14ac:dyDescent="0.25">
      <c r="A1258" s="85" t="s">
        <v>526</v>
      </c>
      <c r="B1258" s="83" t="s">
        <v>337</v>
      </c>
      <c r="C1258" s="84">
        <f>F871</f>
        <v>2.7730000000000001</v>
      </c>
      <c r="D1258" s="15">
        <v>5</v>
      </c>
      <c r="E1258" s="81">
        <f>+ROUND(C1258*D1258,2)</f>
        <v>13.87</v>
      </c>
      <c r="F1258" s="84">
        <f>K871</f>
        <v>2.8</v>
      </c>
      <c r="G1258" s="15">
        <f>+G1254</f>
        <v>5</v>
      </c>
      <c r="H1258" s="81">
        <f>+ROUND(F1258*G1258,2)</f>
        <v>14</v>
      </c>
      <c r="I1258" s="84">
        <f>O871</f>
        <v>2.8</v>
      </c>
      <c r="J1258" s="15">
        <f>+J1254</f>
        <v>5</v>
      </c>
      <c r="K1258" s="81">
        <f>+ROUND(I1258*J1258,2)</f>
        <v>14</v>
      </c>
      <c r="L1258" s="84">
        <f>S871</f>
        <v>2.8460000000000001</v>
      </c>
      <c r="M1258" s="15">
        <v>5</v>
      </c>
      <c r="N1258" s="81">
        <f>+ROUND(L1258*M1258,2)</f>
        <v>14.23</v>
      </c>
      <c r="O1258" s="84"/>
      <c r="P1258" s="15"/>
      <c r="Q1258" s="81"/>
    </row>
    <row r="1259" spans="1:17" x14ac:dyDescent="0.25">
      <c r="A1259" s="82"/>
      <c r="B1259" s="83" t="s">
        <v>338</v>
      </c>
      <c r="C1259" s="84"/>
      <c r="D1259" s="15"/>
      <c r="E1259" s="81"/>
      <c r="F1259" s="78"/>
      <c r="G1259" s="79"/>
      <c r="H1259" s="80"/>
      <c r="I1259" s="78"/>
      <c r="J1259" s="79"/>
      <c r="K1259" s="80"/>
      <c r="L1259" s="84"/>
      <c r="M1259" s="15"/>
      <c r="N1259" s="81"/>
      <c r="O1259" s="84">
        <f>+W872</f>
        <v>5</v>
      </c>
      <c r="P1259" s="15">
        <v>4</v>
      </c>
      <c r="Q1259" s="81">
        <f>+ROUND(O1259*P1259,2)</f>
        <v>20</v>
      </c>
    </row>
    <row r="1260" spans="1:17" x14ac:dyDescent="0.25">
      <c r="A1260" s="85" t="s">
        <v>527</v>
      </c>
      <c r="B1260" s="83" t="s">
        <v>339</v>
      </c>
      <c r="C1260" s="84">
        <f>F873</f>
        <v>2.7879999999999998</v>
      </c>
      <c r="D1260" s="15">
        <v>5</v>
      </c>
      <c r="E1260" s="81">
        <f>+ROUND(C1260*D1260,2)</f>
        <v>13.94</v>
      </c>
      <c r="F1260" s="84">
        <f>K873</f>
        <v>2.8</v>
      </c>
      <c r="G1260" s="15">
        <f>+G1256</f>
        <v>5</v>
      </c>
      <c r="H1260" s="81">
        <f>+ROUND(F1260*G1260,2)</f>
        <v>14</v>
      </c>
      <c r="I1260" s="84">
        <f>O873</f>
        <v>2.8</v>
      </c>
      <c r="J1260" s="15">
        <f>+J1256</f>
        <v>5</v>
      </c>
      <c r="K1260" s="81">
        <f>+ROUND(I1260*J1260,2)</f>
        <v>14</v>
      </c>
      <c r="L1260" s="84">
        <f>S873</f>
        <v>2.7919999999999998</v>
      </c>
      <c r="M1260" s="15">
        <v>5</v>
      </c>
      <c r="N1260" s="81">
        <f>+ROUND(L1260*M1260,2)</f>
        <v>13.96</v>
      </c>
      <c r="O1260" s="84"/>
      <c r="P1260" s="15"/>
      <c r="Q1260" s="81"/>
    </row>
    <row r="1261" spans="1:17" x14ac:dyDescent="0.25">
      <c r="A1261" s="82"/>
      <c r="B1261" s="83" t="s">
        <v>340</v>
      </c>
      <c r="C1261" s="84"/>
      <c r="D1261" s="15"/>
      <c r="E1261" s="81"/>
      <c r="F1261" s="78"/>
      <c r="G1261" s="79"/>
      <c r="H1261" s="80"/>
      <c r="I1261" s="78"/>
      <c r="J1261" s="79"/>
      <c r="K1261" s="80"/>
      <c r="L1261" s="84"/>
      <c r="M1261" s="15"/>
      <c r="N1261" s="81"/>
      <c r="O1261" s="84">
        <f>+W874</f>
        <v>5</v>
      </c>
      <c r="P1261" s="15">
        <v>4</v>
      </c>
      <c r="Q1261" s="81">
        <f>+ROUND(O1261*P1261,2)</f>
        <v>20</v>
      </c>
    </row>
    <row r="1262" spans="1:17" x14ac:dyDescent="0.25">
      <c r="A1262" s="85" t="s">
        <v>528</v>
      </c>
      <c r="B1262" s="83" t="s">
        <v>341</v>
      </c>
      <c r="C1262" s="84">
        <f>F875</f>
        <v>2.9660000000000002</v>
      </c>
      <c r="D1262" s="15">
        <v>5</v>
      </c>
      <c r="E1262" s="81">
        <f>+ROUND(C1262*D1262,2)</f>
        <v>14.83</v>
      </c>
      <c r="F1262" s="84">
        <f>K875</f>
        <v>2.8</v>
      </c>
      <c r="G1262" s="15">
        <f>+G1258</f>
        <v>5</v>
      </c>
      <c r="H1262" s="81">
        <f>+ROUND(F1262*G1262,2)</f>
        <v>14</v>
      </c>
      <c r="I1262" s="84">
        <f>O875</f>
        <v>2.8</v>
      </c>
      <c r="J1262" s="15">
        <f>+J1258</f>
        <v>5</v>
      </c>
      <c r="K1262" s="81">
        <f>+ROUND(I1262*J1262,2)</f>
        <v>14</v>
      </c>
      <c r="L1262" s="84">
        <f>S875</f>
        <v>2.6332</v>
      </c>
      <c r="M1262" s="15">
        <v>5</v>
      </c>
      <c r="N1262" s="81">
        <f>+ROUND(L1262*M1262,2)</f>
        <v>13.17</v>
      </c>
      <c r="O1262" s="84"/>
      <c r="P1262" s="15"/>
      <c r="Q1262" s="81"/>
    </row>
    <row r="1263" spans="1:17" x14ac:dyDescent="0.25">
      <c r="A1263" s="82"/>
      <c r="B1263" s="83" t="s">
        <v>342</v>
      </c>
      <c r="C1263" s="84"/>
      <c r="D1263" s="15"/>
      <c r="E1263" s="81"/>
      <c r="F1263" s="78"/>
      <c r="G1263" s="79"/>
      <c r="H1263" s="80"/>
      <c r="I1263" s="78"/>
      <c r="J1263" s="79"/>
      <c r="K1263" s="80"/>
      <c r="L1263" s="84"/>
      <c r="M1263" s="15"/>
      <c r="N1263" s="81"/>
      <c r="O1263" s="84">
        <f>+W876</f>
        <v>5</v>
      </c>
      <c r="P1263" s="15">
        <v>4</v>
      </c>
      <c r="Q1263" s="81">
        <f>+ROUND(O1263*P1263,2)</f>
        <v>20</v>
      </c>
    </row>
    <row r="1264" spans="1:17" x14ac:dyDescent="0.25">
      <c r="A1264" s="85" t="s">
        <v>529</v>
      </c>
      <c r="B1264" s="83" t="s">
        <v>343</v>
      </c>
      <c r="C1264" s="84">
        <f>F877</f>
        <v>2.9649999999999999</v>
      </c>
      <c r="D1264" s="15">
        <v>5</v>
      </c>
      <c r="E1264" s="81">
        <f>+ROUND(C1264*D1264,2)</f>
        <v>14.83</v>
      </c>
      <c r="F1264" s="84">
        <f>K877</f>
        <v>2.8</v>
      </c>
      <c r="G1264" s="15">
        <f>+G1260</f>
        <v>5</v>
      </c>
      <c r="H1264" s="81">
        <f>+ROUND(F1264*G1264,2)</f>
        <v>14</v>
      </c>
      <c r="I1264" s="84">
        <f>O877</f>
        <v>2.8</v>
      </c>
      <c r="J1264" s="15">
        <f>+J1260</f>
        <v>5</v>
      </c>
      <c r="K1264" s="81">
        <f>+ROUND(I1264*J1264,2)</f>
        <v>14</v>
      </c>
      <c r="L1264" s="84">
        <f>S877</f>
        <v>2.633</v>
      </c>
      <c r="M1264" s="15">
        <v>5</v>
      </c>
      <c r="N1264" s="81">
        <f>+ROUND(L1264*M1264,2)</f>
        <v>13.17</v>
      </c>
      <c r="O1264" s="84"/>
      <c r="P1264" s="15"/>
      <c r="Q1264" s="81"/>
    </row>
    <row r="1265" spans="1:17" x14ac:dyDescent="0.25">
      <c r="A1265" s="82"/>
      <c r="B1265" s="83" t="s">
        <v>344</v>
      </c>
      <c r="C1265" s="84"/>
      <c r="D1265" s="15"/>
      <c r="E1265" s="81"/>
      <c r="F1265" s="78"/>
      <c r="G1265" s="79"/>
      <c r="H1265" s="80"/>
      <c r="I1265" s="78"/>
      <c r="J1265" s="79"/>
      <c r="K1265" s="80"/>
      <c r="L1265" s="84"/>
      <c r="M1265" s="15"/>
      <c r="N1265" s="81"/>
      <c r="O1265" s="84">
        <f>+W878</f>
        <v>5</v>
      </c>
      <c r="P1265" s="15">
        <v>4</v>
      </c>
      <c r="Q1265" s="81">
        <f>+ROUND(O1265*P1265,2)</f>
        <v>20</v>
      </c>
    </row>
    <row r="1266" spans="1:17" x14ac:dyDescent="0.25">
      <c r="A1266" s="85" t="s">
        <v>530</v>
      </c>
      <c r="B1266" s="83" t="s">
        <v>345</v>
      </c>
      <c r="C1266" s="84">
        <f>F879</f>
        <v>2.9676</v>
      </c>
      <c r="D1266" s="15">
        <v>5</v>
      </c>
      <c r="E1266" s="81">
        <f>+ROUND(C1266*D1266,2)</f>
        <v>14.84</v>
      </c>
      <c r="F1266" s="84">
        <f>K879</f>
        <v>2.8</v>
      </c>
      <c r="G1266" s="15">
        <f>+G1262</f>
        <v>5</v>
      </c>
      <c r="H1266" s="81">
        <f>+ROUND(F1266*G1266,2)</f>
        <v>14</v>
      </c>
      <c r="I1266" s="84">
        <f>O879</f>
        <v>2.8</v>
      </c>
      <c r="J1266" s="15">
        <f>+J1262</f>
        <v>5</v>
      </c>
      <c r="K1266" s="81">
        <f>+ROUND(I1266*J1266,2)</f>
        <v>14</v>
      </c>
      <c r="L1266" s="84">
        <f>S879</f>
        <v>2.61</v>
      </c>
      <c r="M1266" s="15">
        <v>5</v>
      </c>
      <c r="N1266" s="81">
        <f>+ROUND(L1266*M1266,2)</f>
        <v>13.05</v>
      </c>
      <c r="O1266" s="84"/>
      <c r="P1266" s="15"/>
      <c r="Q1266" s="81"/>
    </row>
    <row r="1267" spans="1:17" x14ac:dyDescent="0.25">
      <c r="A1267" s="82"/>
      <c r="B1267" s="83" t="s">
        <v>346</v>
      </c>
      <c r="C1267" s="84"/>
      <c r="D1267" s="15"/>
      <c r="E1267" s="81"/>
      <c r="F1267" s="78"/>
      <c r="G1267" s="79"/>
      <c r="H1267" s="80"/>
      <c r="I1267" s="78"/>
      <c r="J1267" s="79"/>
      <c r="K1267" s="80"/>
      <c r="L1267" s="84"/>
      <c r="M1267" s="15"/>
      <c r="N1267" s="81"/>
      <c r="O1267" s="84">
        <f>+W880</f>
        <v>5</v>
      </c>
      <c r="P1267" s="15">
        <v>4</v>
      </c>
      <c r="Q1267" s="81">
        <f>+ROUND(O1267*P1267,2)</f>
        <v>20</v>
      </c>
    </row>
    <row r="1268" spans="1:17" x14ac:dyDescent="0.25">
      <c r="A1268" s="85" t="s">
        <v>531</v>
      </c>
      <c r="B1268" s="83" t="s">
        <v>347</v>
      </c>
      <c r="C1268" s="84">
        <f>F881</f>
        <v>2.96</v>
      </c>
      <c r="D1268" s="15">
        <v>5</v>
      </c>
      <c r="E1268" s="81">
        <f>+ROUND(C1268*D1268,2)</f>
        <v>14.8</v>
      </c>
      <c r="F1268" s="84">
        <f>K881</f>
        <v>2.8</v>
      </c>
      <c r="G1268" s="15">
        <f>+G1264</f>
        <v>5</v>
      </c>
      <c r="H1268" s="81">
        <f>+ROUND(F1268*G1268,2)</f>
        <v>14</v>
      </c>
      <c r="I1268" s="84">
        <f>O881</f>
        <v>2.8</v>
      </c>
      <c r="J1268" s="15">
        <f>+J1264</f>
        <v>5</v>
      </c>
      <c r="K1268" s="81">
        <f>+ROUND(I1268*J1268,2)</f>
        <v>14</v>
      </c>
      <c r="L1268" s="84">
        <f>S881</f>
        <v>2.6320000000000001</v>
      </c>
      <c r="M1268" s="15">
        <v>5</v>
      </c>
      <c r="N1268" s="81">
        <f>+ROUND(L1268*M1268,2)</f>
        <v>13.16</v>
      </c>
      <c r="O1268" s="84"/>
      <c r="P1268" s="15"/>
      <c r="Q1268" s="81"/>
    </row>
    <row r="1269" spans="1:17" x14ac:dyDescent="0.25">
      <c r="A1269" s="82"/>
      <c r="B1269" s="83" t="s">
        <v>348</v>
      </c>
      <c r="C1269" s="84"/>
      <c r="D1269" s="15"/>
      <c r="E1269" s="81"/>
      <c r="F1269" s="78"/>
      <c r="G1269" s="79"/>
      <c r="H1269" s="80"/>
      <c r="I1269" s="78"/>
      <c r="J1269" s="79"/>
      <c r="K1269" s="80"/>
      <c r="L1269" s="84"/>
      <c r="M1269" s="15"/>
      <c r="N1269" s="81"/>
      <c r="O1269" s="84">
        <f>+W882</f>
        <v>5</v>
      </c>
      <c r="P1269" s="15">
        <v>4</v>
      </c>
      <c r="Q1269" s="81">
        <f>+ROUND(O1269*P1269,2)</f>
        <v>20</v>
      </c>
    </row>
    <row r="1270" spans="1:17" x14ac:dyDescent="0.25">
      <c r="A1270" s="85" t="s">
        <v>532</v>
      </c>
      <c r="B1270" s="83" t="s">
        <v>349</v>
      </c>
      <c r="C1270" s="84">
        <f>F883</f>
        <v>2.899</v>
      </c>
      <c r="D1270" s="15">
        <v>5</v>
      </c>
      <c r="E1270" s="81">
        <f>+ROUND(C1270*D1270,2)</f>
        <v>14.5</v>
      </c>
      <c r="F1270" s="84">
        <f>K883</f>
        <v>2.8</v>
      </c>
      <c r="G1270" s="15">
        <f>+G1266</f>
        <v>5</v>
      </c>
      <c r="H1270" s="81">
        <f>+ROUND(F1270*G1270,2)</f>
        <v>14</v>
      </c>
      <c r="I1270" s="84">
        <f>O883</f>
        <v>2.8</v>
      </c>
      <c r="J1270" s="15">
        <f>+J1266</f>
        <v>5</v>
      </c>
      <c r="K1270" s="81">
        <f>+ROUND(I1270*J1270,2)</f>
        <v>14</v>
      </c>
      <c r="L1270" s="84">
        <f>S883</f>
        <v>2.6859999999999999</v>
      </c>
      <c r="M1270" s="15">
        <v>5</v>
      </c>
      <c r="N1270" s="81">
        <f>+ROUND(L1270*M1270,2)</f>
        <v>13.43</v>
      </c>
      <c r="O1270" s="84"/>
      <c r="P1270" s="15"/>
      <c r="Q1270" s="81"/>
    </row>
    <row r="1271" spans="1:17" x14ac:dyDescent="0.25">
      <c r="A1271" s="82"/>
      <c r="B1271" s="83" t="s">
        <v>350</v>
      </c>
      <c r="C1271" s="84"/>
      <c r="D1271" s="15"/>
      <c r="E1271" s="81"/>
      <c r="F1271" s="78"/>
      <c r="G1271" s="79"/>
      <c r="H1271" s="80"/>
      <c r="I1271" s="78"/>
      <c r="J1271" s="79"/>
      <c r="K1271" s="80"/>
      <c r="L1271" s="84"/>
      <c r="M1271" s="15"/>
      <c r="N1271" s="81"/>
      <c r="O1271" s="84">
        <f>+W884</f>
        <v>5</v>
      </c>
      <c r="P1271" s="15">
        <v>4</v>
      </c>
      <c r="Q1271" s="81">
        <f>+ROUND(O1271*P1271,2)</f>
        <v>20</v>
      </c>
    </row>
    <row r="1272" spans="1:17" x14ac:dyDescent="0.25">
      <c r="A1272" s="85" t="s">
        <v>533</v>
      </c>
      <c r="B1272" s="83" t="s">
        <v>351</v>
      </c>
      <c r="C1272" s="84">
        <f>F885</f>
        <v>1.8</v>
      </c>
      <c r="D1272" s="15">
        <v>5</v>
      </c>
      <c r="E1272" s="81">
        <f>+ROUND(C1272*D1272,2)</f>
        <v>9</v>
      </c>
      <c r="F1272" s="84">
        <f>K885</f>
        <v>1.8</v>
      </c>
      <c r="G1272" s="15">
        <f>+G1268</f>
        <v>5</v>
      </c>
      <c r="H1272" s="81">
        <f>+ROUND(F1272*G1272,2)</f>
        <v>9</v>
      </c>
      <c r="I1272" s="84">
        <f>O885</f>
        <v>1.8</v>
      </c>
      <c r="J1272" s="15">
        <f>+J1268</f>
        <v>5</v>
      </c>
      <c r="K1272" s="81">
        <f>+ROUND(I1272*J1272,2)</f>
        <v>9</v>
      </c>
      <c r="L1272" s="84">
        <f>S885</f>
        <v>1.8</v>
      </c>
      <c r="M1272" s="15">
        <v>5</v>
      </c>
      <c r="N1272" s="81">
        <f>+ROUND(L1272*M1272,2)</f>
        <v>9</v>
      </c>
      <c r="O1272" s="84"/>
      <c r="P1272" s="15"/>
      <c r="Q1272" s="81"/>
    </row>
    <row r="1273" spans="1:17" x14ac:dyDescent="0.25">
      <c r="A1273" s="82"/>
      <c r="B1273" s="83" t="s">
        <v>352</v>
      </c>
      <c r="C1273" s="84"/>
      <c r="D1273" s="15"/>
      <c r="E1273" s="81"/>
      <c r="F1273" s="78"/>
      <c r="G1273" s="79"/>
      <c r="H1273" s="80"/>
      <c r="I1273" s="78"/>
      <c r="J1273" s="79"/>
      <c r="K1273" s="80"/>
      <c r="L1273" s="84"/>
      <c r="M1273" s="15"/>
      <c r="N1273" s="81"/>
      <c r="O1273" s="84">
        <f>+W886</f>
        <v>5</v>
      </c>
      <c r="P1273" s="15">
        <v>4</v>
      </c>
      <c r="Q1273" s="81">
        <f>+ROUND(O1273*P1273,2)</f>
        <v>20</v>
      </c>
    </row>
    <row r="1274" spans="1:17" x14ac:dyDescent="0.25">
      <c r="A1274" s="14" t="s">
        <v>364</v>
      </c>
      <c r="B1274" s="77" t="s">
        <v>365</v>
      </c>
      <c r="C1274" s="78"/>
      <c r="D1274" s="79"/>
      <c r="E1274" s="80"/>
      <c r="F1274" s="78">
        <v>1.5</v>
      </c>
      <c r="G1274" s="79">
        <v>13</v>
      </c>
      <c r="H1274" s="81">
        <f>+ROUND(F1274*G1274,2)</f>
        <v>19.5</v>
      </c>
      <c r="I1274" s="78">
        <v>1.5</v>
      </c>
      <c r="J1274" s="79">
        <v>13</v>
      </c>
      <c r="K1274" s="81">
        <f>+ROUND(I1274*J1274,2)</f>
        <v>19.5</v>
      </c>
      <c r="L1274" s="78"/>
      <c r="M1274" s="79"/>
      <c r="N1274" s="80"/>
      <c r="O1274" s="78"/>
      <c r="P1274" s="79"/>
      <c r="Q1274" s="80"/>
    </row>
    <row r="1277" spans="1:17" ht="15.75" thickBot="1" x14ac:dyDescent="0.3">
      <c r="A1277" s="56"/>
      <c r="B1277" s="56"/>
      <c r="C1277" s="56"/>
      <c r="D1277" s="56"/>
      <c r="E1277" s="56"/>
      <c r="F1277" s="56"/>
      <c r="G1277" s="56"/>
      <c r="H1277" s="56"/>
      <c r="I1277" s="56"/>
      <c r="J1277" s="56"/>
      <c r="K1277" s="56"/>
      <c r="L1277" s="56"/>
      <c r="M1277" s="56"/>
      <c r="N1277" s="56"/>
      <c r="O1277" s="56"/>
      <c r="P1277" s="56"/>
      <c r="Q1277" s="56"/>
    </row>
    <row r="1278" spans="1:17" x14ac:dyDescent="0.25">
      <c r="A1278" s="87" t="s">
        <v>570</v>
      </c>
      <c r="B1278" s="88"/>
      <c r="C1278" s="88"/>
      <c r="D1278" s="88"/>
      <c r="E1278" s="89">
        <f>SUM(E938:E1274)</f>
        <v>2326.2299999999996</v>
      </c>
      <c r="F1278" s="89"/>
      <c r="G1278" s="89"/>
      <c r="H1278" s="89">
        <f>SUM(H938:H1274)</f>
        <v>2372</v>
      </c>
      <c r="I1278" s="89"/>
      <c r="J1278" s="89"/>
      <c r="K1278" s="89">
        <f>SUM(K938:K1274)</f>
        <v>2372</v>
      </c>
      <c r="L1278" s="89"/>
      <c r="M1278" s="89"/>
      <c r="N1278" s="89">
        <f>SUM(N938:N1274)</f>
        <v>2279.8799999999997</v>
      </c>
      <c r="O1278" s="89"/>
      <c r="P1278" s="89"/>
      <c r="Q1278" s="90">
        <f>SUM(Q938:Q1274)</f>
        <v>3694.5800000000017</v>
      </c>
    </row>
    <row r="1279" spans="1:17" ht="15.75" x14ac:dyDescent="0.25">
      <c r="A1279" s="91" t="s">
        <v>571</v>
      </c>
      <c r="B1279" s="61"/>
      <c r="C1279" s="61"/>
      <c r="D1279" s="61"/>
      <c r="E1279" s="92">
        <f>+ROUND(E1278/(6-$D$925),0)</f>
        <v>426</v>
      </c>
      <c r="F1279" s="92"/>
      <c r="G1279" s="92"/>
      <c r="H1279" s="92">
        <f>+ROUND(H1278/(6-$D$925),0)</f>
        <v>434</v>
      </c>
      <c r="I1279" s="92"/>
      <c r="J1279" s="92"/>
      <c r="K1279" s="92">
        <f>+ROUND(K1278/(6-$D$925),0)</f>
        <v>434</v>
      </c>
      <c r="L1279" s="92"/>
      <c r="M1279" s="92"/>
      <c r="N1279" s="92">
        <f>+ROUND(N1278/(6-$D$925),0)</f>
        <v>418</v>
      </c>
      <c r="O1279" s="92"/>
      <c r="P1279" s="92"/>
      <c r="Q1279" s="92">
        <f>+ROUND(Q1278/(6-$D$925),0)</f>
        <v>677</v>
      </c>
    </row>
    <row r="1280" spans="1:17" ht="15.75" x14ac:dyDescent="0.25">
      <c r="A1280" s="91" t="s">
        <v>572</v>
      </c>
      <c r="B1280" s="61"/>
      <c r="C1280" s="61"/>
      <c r="D1280" s="61"/>
      <c r="E1280" s="92">
        <f>+E1279*$D$925</f>
        <v>230.04000000000002</v>
      </c>
      <c r="F1280" s="92"/>
      <c r="G1280" s="92"/>
      <c r="H1280" s="92">
        <f>+H1279*$D$925</f>
        <v>234.36</v>
      </c>
      <c r="I1280" s="92"/>
      <c r="J1280" s="92"/>
      <c r="K1280" s="92">
        <f>+K1279*$D$925</f>
        <v>234.36</v>
      </c>
      <c r="L1280" s="92"/>
      <c r="M1280" s="92"/>
      <c r="N1280" s="92">
        <f>+N1279*$D$925</f>
        <v>225.72000000000003</v>
      </c>
      <c r="O1280" s="92"/>
      <c r="P1280" s="92"/>
      <c r="Q1280" s="92">
        <f>+Q1279*$D$925</f>
        <v>365.58000000000004</v>
      </c>
    </row>
    <row r="1281" spans="1:23" ht="15.75" x14ac:dyDescent="0.25">
      <c r="A1281" s="91" t="s">
        <v>573</v>
      </c>
      <c r="B1281" s="61"/>
      <c r="C1281" s="61"/>
      <c r="D1281" s="61"/>
      <c r="E1281" s="92">
        <f>+E1278+E1280</f>
        <v>2556.2699999999995</v>
      </c>
      <c r="F1281" s="92"/>
      <c r="G1281" s="92"/>
      <c r="H1281" s="92">
        <f>+H1278+H1280</f>
        <v>2606.36</v>
      </c>
      <c r="I1281" s="92"/>
      <c r="J1281" s="92"/>
      <c r="K1281" s="92">
        <f>+K1278+K1280</f>
        <v>2606.36</v>
      </c>
      <c r="L1281" s="92"/>
      <c r="M1281" s="92"/>
      <c r="N1281" s="92">
        <f>+N1278+N1280</f>
        <v>2505.5999999999995</v>
      </c>
      <c r="O1281" s="92"/>
      <c r="P1281" s="92"/>
      <c r="Q1281" s="92">
        <f>+Q1278+Q1280</f>
        <v>4060.1600000000017</v>
      </c>
    </row>
    <row r="1282" spans="1:23" ht="15.75" x14ac:dyDescent="0.25">
      <c r="A1282" s="93" t="s">
        <v>574</v>
      </c>
      <c r="B1282" s="61"/>
      <c r="C1282" s="61"/>
      <c r="D1282" s="61"/>
      <c r="E1282" s="92">
        <f>+ROUND(E1281*$D$929,2)</f>
        <v>1420.76</v>
      </c>
      <c r="F1282" s="92"/>
      <c r="G1282" s="92"/>
      <c r="H1282" s="92">
        <f>+ROUND(H1281*$D$929,2)</f>
        <v>1448.6</v>
      </c>
      <c r="I1282" s="92"/>
      <c r="J1282" s="92"/>
      <c r="K1282" s="92">
        <f>+ROUND(K1281*$D$929,2)</f>
        <v>1448.6</v>
      </c>
      <c r="L1282" s="92"/>
      <c r="M1282" s="92"/>
      <c r="N1282" s="92">
        <f>+ROUND(N1281*$D$929,2)</f>
        <v>1392.6</v>
      </c>
      <c r="O1282" s="92"/>
      <c r="P1282" s="92"/>
      <c r="Q1282" s="94">
        <f>+ROUND(Q1278*$D$929,2)</f>
        <v>2053.4299999999998</v>
      </c>
    </row>
    <row r="1283" spans="1:23" ht="15.75" x14ac:dyDescent="0.25">
      <c r="A1283" s="91"/>
      <c r="B1283" s="61"/>
      <c r="C1283" s="61"/>
      <c r="D1283" s="61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6"/>
    </row>
    <row r="1284" spans="1:23" ht="16.5" thickBot="1" x14ac:dyDescent="0.3">
      <c r="A1284" s="97" t="s">
        <v>575</v>
      </c>
      <c r="B1284" s="98"/>
      <c r="C1284" s="98"/>
      <c r="D1284" s="98"/>
      <c r="E1284" s="99"/>
      <c r="F1284" s="99"/>
      <c r="G1284" s="99"/>
      <c r="H1284" s="99"/>
      <c r="I1284" s="99"/>
      <c r="J1284" s="99"/>
      <c r="K1284" s="99"/>
      <c r="L1284" s="99"/>
      <c r="M1284" s="99"/>
      <c r="N1284" s="99"/>
      <c r="O1284" s="99"/>
      <c r="P1284" s="99"/>
      <c r="Q1284" s="100">
        <f>+ROUND(E1282+H1282+K1282+N1282+Q1282,2)</f>
        <v>7763.99</v>
      </c>
    </row>
    <row r="1285" spans="1:23" ht="15.75" x14ac:dyDescent="0.25">
      <c r="A1285" s="64"/>
      <c r="B1285" s="61"/>
      <c r="C1285" s="61"/>
      <c r="D1285" s="61"/>
      <c r="E1285" s="61"/>
      <c r="F1285" s="61"/>
      <c r="G1285" s="61"/>
      <c r="H1285" s="61"/>
      <c r="I1285" s="61"/>
      <c r="J1285" s="61"/>
      <c r="K1285" s="61"/>
      <c r="L1285" s="61"/>
      <c r="M1285" s="61"/>
      <c r="N1285" s="61"/>
      <c r="O1285" s="61"/>
      <c r="P1285" s="61"/>
      <c r="Q1285" s="61"/>
    </row>
    <row r="1291" spans="1:23" x14ac:dyDescent="0.25">
      <c r="A1291" s="56"/>
      <c r="B1291" s="56"/>
      <c r="C1291" s="56"/>
      <c r="D1291" s="56"/>
      <c r="E1291" s="56"/>
      <c r="F1291" s="56"/>
      <c r="G1291" s="56"/>
      <c r="H1291" s="56"/>
      <c r="I1291" s="56"/>
      <c r="J1291" s="56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</row>
    <row r="1292" spans="1:23" ht="15.75" x14ac:dyDescent="0.25">
      <c r="A1292" s="66" t="s">
        <v>576</v>
      </c>
      <c r="B1292" s="65"/>
      <c r="C1292" s="65"/>
      <c r="D1292" s="65"/>
      <c r="E1292" s="65"/>
      <c r="F1292" s="65"/>
      <c r="G1292" s="65"/>
      <c r="H1292" s="65"/>
      <c r="I1292" s="65"/>
      <c r="J1292" s="65"/>
      <c r="K1292" s="65"/>
      <c r="L1292" s="65"/>
      <c r="M1292" s="65"/>
      <c r="N1292" s="65"/>
      <c r="O1292" s="65"/>
      <c r="P1292" s="65"/>
      <c r="Q1292" s="65"/>
      <c r="R1292" s="61"/>
      <c r="S1292" s="61"/>
      <c r="T1292" s="61"/>
      <c r="U1292" s="61"/>
      <c r="V1292" s="61"/>
      <c r="W1292" s="61"/>
    </row>
    <row r="1293" spans="1:23" ht="15.75" x14ac:dyDescent="0.25">
      <c r="A1293" s="65"/>
      <c r="B1293" s="65"/>
      <c r="C1293" s="65"/>
      <c r="D1293" s="65"/>
      <c r="E1293" s="65"/>
      <c r="F1293" s="65"/>
      <c r="G1293" s="65"/>
      <c r="H1293" s="65"/>
      <c r="I1293" s="65"/>
      <c r="J1293" s="65"/>
      <c r="K1293" s="65"/>
      <c r="L1293" s="65"/>
      <c r="M1293" s="65"/>
      <c r="N1293" s="65"/>
      <c r="O1293" s="65"/>
      <c r="P1293" s="65"/>
      <c r="Q1293" s="65"/>
      <c r="R1293" s="61"/>
      <c r="S1293" s="61"/>
      <c r="T1293" s="61"/>
      <c r="U1293" s="61"/>
      <c r="V1293" s="61"/>
      <c r="W1293" s="61"/>
    </row>
    <row r="1294" spans="1:23" ht="15.75" x14ac:dyDescent="0.25">
      <c r="A1294" s="66" t="s">
        <v>577</v>
      </c>
      <c r="B1294" s="65"/>
      <c r="C1294" s="65"/>
      <c r="D1294" s="61"/>
      <c r="E1294" s="61"/>
      <c r="F1294" s="65"/>
      <c r="G1294" s="66" t="s">
        <v>551</v>
      </c>
      <c r="H1294" s="65"/>
      <c r="I1294" s="65"/>
      <c r="J1294" s="65"/>
      <c r="K1294" s="65"/>
      <c r="L1294" s="65"/>
      <c r="M1294" s="65"/>
      <c r="N1294" s="65"/>
      <c r="O1294" s="60"/>
      <c r="P1294" s="61"/>
      <c r="Q1294" s="61"/>
      <c r="R1294" s="61"/>
      <c r="S1294" s="61"/>
      <c r="T1294" s="61"/>
      <c r="U1294" s="61"/>
      <c r="V1294" s="61"/>
      <c r="W1294" s="61"/>
    </row>
    <row r="1295" spans="1:23" ht="15.75" x14ac:dyDescent="0.25">
      <c r="A1295" s="65" t="s">
        <v>578</v>
      </c>
      <c r="B1295" s="65"/>
      <c r="C1295" s="65"/>
      <c r="D1295" s="101">
        <v>0.375</v>
      </c>
      <c r="E1295" s="65" t="s">
        <v>553</v>
      </c>
      <c r="F1295" s="65"/>
      <c r="G1295" s="65" t="s">
        <v>579</v>
      </c>
      <c r="H1295" s="65"/>
      <c r="I1295" s="65"/>
      <c r="J1295" s="67">
        <v>0.375</v>
      </c>
      <c r="K1295" s="65" t="s">
        <v>553</v>
      </c>
      <c r="L1295" s="65"/>
      <c r="M1295" s="61"/>
      <c r="N1295" s="61"/>
      <c r="O1295" s="60"/>
      <c r="P1295" s="61"/>
      <c r="Q1295" s="61"/>
      <c r="R1295" s="61"/>
      <c r="S1295" s="61"/>
      <c r="T1295" s="61"/>
      <c r="U1295" s="61"/>
      <c r="V1295" s="61"/>
      <c r="W1295" s="61"/>
    </row>
    <row r="1296" spans="1:23" ht="15.75" x14ac:dyDescent="0.25">
      <c r="A1296" s="65" t="s">
        <v>580</v>
      </c>
      <c r="B1296" s="65"/>
      <c r="C1296" s="65"/>
      <c r="D1296" s="102">
        <f>PI()*POWER(D1295*0.0254/2,2)*7800</f>
        <v>0.55579476613506773</v>
      </c>
      <c r="E1296" s="65" t="s">
        <v>556</v>
      </c>
      <c r="F1296" s="65"/>
      <c r="G1296" s="65" t="s">
        <v>581</v>
      </c>
      <c r="H1296" s="65"/>
      <c r="I1296" s="65"/>
      <c r="J1296" s="68">
        <f>PI()*POWER(J1295*0.0254/2,2)*7800</f>
        <v>0.55579476613506773</v>
      </c>
      <c r="K1296" s="65" t="s">
        <v>556</v>
      </c>
      <c r="L1296" s="65"/>
      <c r="M1296" s="61"/>
      <c r="N1296" s="61"/>
      <c r="O1296" s="60"/>
      <c r="P1296" s="61"/>
      <c r="Q1296" s="61"/>
      <c r="R1296" s="61"/>
      <c r="S1296" s="61"/>
      <c r="T1296" s="61"/>
      <c r="U1296" s="61"/>
      <c r="V1296" s="61"/>
      <c r="W1296" s="61"/>
    </row>
    <row r="1297" spans="1:23" ht="15.75" x14ac:dyDescent="0.25">
      <c r="A1297" s="65" t="s">
        <v>582</v>
      </c>
      <c r="B1297" s="65"/>
      <c r="C1297" s="65"/>
      <c r="D1297" s="102">
        <v>0.2</v>
      </c>
      <c r="E1297" s="65" t="s">
        <v>357</v>
      </c>
      <c r="F1297" s="65"/>
      <c r="G1297" s="65" t="s">
        <v>583</v>
      </c>
      <c r="H1297" s="65"/>
      <c r="I1297" s="65"/>
      <c r="J1297" s="68">
        <v>0.7</v>
      </c>
      <c r="K1297" s="65" t="s">
        <v>357</v>
      </c>
      <c r="L1297" s="65"/>
      <c r="M1297" s="61"/>
      <c r="N1297" s="61"/>
      <c r="O1297" s="60"/>
      <c r="P1297" s="61"/>
      <c r="Q1297" s="61"/>
      <c r="R1297" s="61"/>
      <c r="S1297" s="61"/>
      <c r="T1297" s="61"/>
      <c r="U1297" s="61"/>
      <c r="V1297" s="61"/>
      <c r="W1297" s="61"/>
    </row>
    <row r="1298" spans="1:23" ht="15.75" x14ac:dyDescent="0.25">
      <c r="A1298" s="65" t="s">
        <v>584</v>
      </c>
      <c r="B1298" s="65"/>
      <c r="C1298" s="65"/>
      <c r="D1298" s="102">
        <v>0.55000000000000004</v>
      </c>
      <c r="E1298" s="65" t="s">
        <v>357</v>
      </c>
      <c r="F1298" s="65"/>
      <c r="G1298" s="65" t="s">
        <v>585</v>
      </c>
      <c r="H1298" s="65"/>
      <c r="I1298" s="65"/>
      <c r="J1298" s="103">
        <v>0.25</v>
      </c>
      <c r="K1298" s="65" t="s">
        <v>357</v>
      </c>
      <c r="L1298" s="65"/>
      <c r="M1298" s="61"/>
      <c r="N1298" s="61"/>
      <c r="O1298" s="61"/>
      <c r="P1298" s="61"/>
      <c r="Q1298" s="61"/>
      <c r="R1298" s="61"/>
      <c r="S1298" s="61"/>
      <c r="T1298" s="61"/>
      <c r="U1298" s="61"/>
      <c r="V1298" s="61"/>
      <c r="W1298" s="61"/>
    </row>
    <row r="1299" spans="1:23" ht="15.75" x14ac:dyDescent="0.25">
      <c r="A1299" s="65"/>
      <c r="B1299" s="65"/>
      <c r="C1299" s="65"/>
      <c r="D1299" s="104"/>
      <c r="E1299" s="65"/>
      <c r="F1299" s="65"/>
      <c r="G1299" s="65"/>
      <c r="H1299" s="65"/>
      <c r="I1299" s="65"/>
      <c r="J1299" s="64"/>
      <c r="K1299" s="65"/>
      <c r="L1299" s="65"/>
      <c r="M1299" s="61"/>
      <c r="N1299" s="61"/>
      <c r="O1299" s="61"/>
      <c r="P1299" s="61"/>
      <c r="Q1299" s="61"/>
      <c r="R1299" s="61"/>
      <c r="S1299" s="61"/>
      <c r="T1299" s="61"/>
      <c r="U1299" s="61"/>
      <c r="V1299" s="61"/>
      <c r="W1299" s="61"/>
    </row>
    <row r="1300" spans="1:23" ht="15.75" x14ac:dyDescent="0.25">
      <c r="A1300" s="65" t="s">
        <v>586</v>
      </c>
      <c r="B1300" s="65"/>
      <c r="C1300" s="65"/>
      <c r="D1300" s="101">
        <v>0.375</v>
      </c>
      <c r="E1300" s="65" t="s">
        <v>553</v>
      </c>
      <c r="F1300" s="65"/>
      <c r="G1300" s="65"/>
      <c r="H1300" s="65"/>
      <c r="I1300" s="65"/>
      <c r="J1300" s="64"/>
      <c r="K1300" s="65"/>
      <c r="L1300" s="65"/>
      <c r="M1300" s="61"/>
      <c r="N1300" s="61"/>
      <c r="O1300" s="61"/>
      <c r="P1300" s="61"/>
      <c r="Q1300" s="61"/>
      <c r="R1300" s="61"/>
      <c r="S1300" s="61"/>
      <c r="T1300" s="61"/>
      <c r="U1300" s="61"/>
      <c r="V1300" s="61"/>
      <c r="W1300" s="61"/>
    </row>
    <row r="1301" spans="1:23" ht="15.75" x14ac:dyDescent="0.25">
      <c r="A1301" s="65" t="s">
        <v>587</v>
      </c>
      <c r="B1301" s="65"/>
      <c r="C1301" s="65"/>
      <c r="D1301" s="102">
        <f>PI()*POWER(D1300*0.0254/2,2)*7800</f>
        <v>0.55579476613506773</v>
      </c>
      <c r="E1301" s="65" t="s">
        <v>556</v>
      </c>
      <c r="F1301" s="65"/>
      <c r="G1301" s="65"/>
      <c r="H1301" s="65"/>
      <c r="I1301" s="65"/>
      <c r="J1301" s="64"/>
      <c r="K1301" s="65"/>
      <c r="L1301" s="65"/>
      <c r="M1301" s="61"/>
      <c r="N1301" s="61"/>
      <c r="O1301" s="61"/>
      <c r="P1301" s="61"/>
      <c r="Q1301" s="61"/>
      <c r="R1301" s="61"/>
      <c r="S1301" s="61"/>
      <c r="T1301" s="61"/>
      <c r="U1301" s="61"/>
      <c r="V1301" s="61"/>
      <c r="W1301" s="61"/>
    </row>
    <row r="1302" spans="1:23" ht="15.75" x14ac:dyDescent="0.25">
      <c r="A1302" s="65" t="s">
        <v>588</v>
      </c>
      <c r="B1302" s="65"/>
      <c r="C1302" s="65"/>
      <c r="D1302" s="102">
        <v>0.25</v>
      </c>
      <c r="E1302" s="65" t="s">
        <v>357</v>
      </c>
      <c r="F1302" s="65"/>
      <c r="G1302" s="65"/>
      <c r="H1302" s="65"/>
      <c r="I1302" s="65"/>
      <c r="J1302" s="64"/>
      <c r="K1302" s="65"/>
      <c r="L1302" s="65"/>
      <c r="M1302" s="61"/>
      <c r="N1302" s="61"/>
      <c r="O1302" s="61"/>
      <c r="P1302" s="61"/>
      <c r="Q1302" s="61"/>
      <c r="R1302" s="61"/>
      <c r="S1302" s="61"/>
      <c r="T1302" s="61"/>
      <c r="U1302" s="61"/>
      <c r="V1302" s="61"/>
      <c r="W1302" s="61"/>
    </row>
    <row r="1303" spans="1:23" ht="15.75" x14ac:dyDescent="0.25">
      <c r="A1303" s="65" t="s">
        <v>589</v>
      </c>
      <c r="B1303" s="65"/>
      <c r="C1303" s="65"/>
      <c r="D1303" s="102">
        <v>0.6</v>
      </c>
      <c r="E1303" s="65" t="s">
        <v>357</v>
      </c>
      <c r="F1303" s="65"/>
      <c r="G1303" s="65"/>
      <c r="H1303" s="65"/>
      <c r="I1303" s="65"/>
      <c r="J1303" s="64"/>
      <c r="K1303" s="65"/>
      <c r="L1303" s="65"/>
      <c r="M1303" s="61"/>
      <c r="N1303" s="61"/>
      <c r="O1303" s="61"/>
      <c r="P1303" s="61"/>
      <c r="Q1303" s="61"/>
      <c r="R1303" s="61"/>
      <c r="S1303" s="61"/>
      <c r="T1303" s="61"/>
      <c r="U1303" s="61"/>
      <c r="V1303" s="61"/>
      <c r="W1303" s="61"/>
    </row>
    <row r="1304" spans="1:23" ht="15.75" x14ac:dyDescent="0.25">
      <c r="A1304" s="65"/>
      <c r="B1304" s="65"/>
      <c r="C1304" s="65"/>
      <c r="D1304" s="105"/>
      <c r="E1304" s="65"/>
      <c r="F1304" s="65"/>
      <c r="G1304" s="61"/>
      <c r="H1304" s="61"/>
      <c r="I1304" s="65"/>
      <c r="J1304" s="64"/>
      <c r="K1304" s="65"/>
      <c r="L1304" s="65"/>
      <c r="M1304" s="65"/>
      <c r="N1304" s="65"/>
      <c r="O1304" s="65"/>
      <c r="P1304" s="65"/>
      <c r="Q1304" s="65"/>
      <c r="R1304" s="61"/>
      <c r="S1304" s="61"/>
      <c r="T1304" s="61"/>
      <c r="U1304" s="61"/>
      <c r="V1304" s="61"/>
      <c r="W1304" s="61"/>
    </row>
    <row r="1305" spans="1:23" ht="15.75" x14ac:dyDescent="0.25">
      <c r="A1305" s="66" t="s">
        <v>590</v>
      </c>
      <c r="B1305" s="65"/>
      <c r="C1305" s="65"/>
      <c r="D1305" s="106"/>
      <c r="E1305" s="61"/>
      <c r="F1305" s="65"/>
      <c r="G1305" s="66" t="s">
        <v>591</v>
      </c>
      <c r="H1305" s="65"/>
      <c r="I1305" s="65"/>
      <c r="J1305" s="95"/>
      <c r="K1305" s="61"/>
      <c r="L1305" s="65"/>
      <c r="M1305" s="65"/>
      <c r="N1305" s="65"/>
      <c r="O1305" s="65"/>
      <c r="P1305" s="65"/>
      <c r="Q1305" s="65"/>
      <c r="R1305" s="61"/>
      <c r="S1305" s="61"/>
      <c r="T1305" s="61"/>
      <c r="U1305" s="61"/>
      <c r="V1305" s="61"/>
      <c r="W1305" s="61"/>
    </row>
    <row r="1306" spans="1:23" ht="15.75" x14ac:dyDescent="0.25">
      <c r="A1306" s="65" t="s">
        <v>592</v>
      </c>
      <c r="B1306" s="65"/>
      <c r="C1306" s="65"/>
      <c r="D1306" s="101">
        <v>0.375</v>
      </c>
      <c r="E1306" s="65" t="s">
        <v>553</v>
      </c>
      <c r="F1306" s="65"/>
      <c r="G1306" s="65" t="s">
        <v>593</v>
      </c>
      <c r="H1306" s="65"/>
      <c r="I1306" s="65"/>
      <c r="J1306" s="67">
        <v>0.375</v>
      </c>
      <c r="K1306" s="65" t="s">
        <v>553</v>
      </c>
      <c r="L1306" s="65"/>
      <c r="M1306" s="65"/>
      <c r="N1306" s="65"/>
      <c r="O1306" s="65"/>
      <c r="P1306" s="65"/>
      <c r="Q1306" s="65"/>
      <c r="R1306" s="61"/>
      <c r="S1306" s="61"/>
      <c r="T1306" s="61"/>
      <c r="U1306" s="61"/>
      <c r="V1306" s="61"/>
      <c r="W1306" s="61"/>
    </row>
    <row r="1307" spans="1:23" ht="15.75" x14ac:dyDescent="0.25">
      <c r="A1307" s="65" t="s">
        <v>594</v>
      </c>
      <c r="B1307" s="65"/>
      <c r="C1307" s="65"/>
      <c r="D1307" s="102">
        <f>PI()*POWER(D1306*0.0254/2,2)*7800</f>
        <v>0.55579476613506773</v>
      </c>
      <c r="E1307" s="65" t="s">
        <v>556</v>
      </c>
      <c r="F1307" s="65"/>
      <c r="G1307" s="65" t="s">
        <v>595</v>
      </c>
      <c r="H1307" s="65"/>
      <c r="I1307" s="65"/>
      <c r="J1307" s="68">
        <f>PI()*POWER(J1306*0.0254/2,2)*7800</f>
        <v>0.55579476613506773</v>
      </c>
      <c r="K1307" s="65" t="s">
        <v>556</v>
      </c>
      <c r="L1307" s="65"/>
      <c r="M1307" s="65"/>
      <c r="N1307" s="65"/>
      <c r="O1307" s="65"/>
      <c r="P1307" s="65"/>
      <c r="Q1307" s="65"/>
      <c r="R1307" s="61"/>
      <c r="S1307" s="61"/>
      <c r="T1307" s="61"/>
      <c r="U1307" s="61"/>
      <c r="V1307" s="61"/>
      <c r="W1307" s="61"/>
    </row>
    <row r="1308" spans="1:23" ht="15.75" x14ac:dyDescent="0.25">
      <c r="A1308" s="65" t="s">
        <v>596</v>
      </c>
      <c r="B1308" s="65"/>
      <c r="C1308" s="65"/>
      <c r="D1308" s="102">
        <v>0.2</v>
      </c>
      <c r="E1308" s="65" t="s">
        <v>357</v>
      </c>
      <c r="F1308" s="65"/>
      <c r="G1308" s="65" t="s">
        <v>597</v>
      </c>
      <c r="H1308" s="65"/>
      <c r="I1308" s="65"/>
      <c r="J1308" s="68">
        <v>0.2</v>
      </c>
      <c r="K1308" s="65" t="s">
        <v>357</v>
      </c>
      <c r="L1308" s="65"/>
      <c r="M1308" s="65"/>
      <c r="N1308" s="65"/>
      <c r="O1308" s="65"/>
      <c r="P1308" s="65"/>
      <c r="Q1308" s="65"/>
      <c r="R1308" s="61"/>
      <c r="S1308" s="61"/>
      <c r="T1308" s="61"/>
      <c r="U1308" s="61"/>
      <c r="V1308" s="61"/>
      <c r="W1308" s="61"/>
    </row>
    <row r="1309" spans="1:23" ht="15.75" x14ac:dyDescent="0.25">
      <c r="A1309" s="65" t="s">
        <v>598</v>
      </c>
      <c r="B1309" s="65"/>
      <c r="C1309" s="65"/>
      <c r="D1309" s="102">
        <v>0.9</v>
      </c>
      <c r="E1309" s="65" t="s">
        <v>357</v>
      </c>
      <c r="F1309" s="65"/>
      <c r="G1309" s="65" t="s">
        <v>599</v>
      </c>
      <c r="H1309" s="65"/>
      <c r="I1309" s="65"/>
      <c r="J1309" s="68">
        <v>5</v>
      </c>
      <c r="K1309" s="65" t="s">
        <v>357</v>
      </c>
      <c r="L1309" s="65"/>
      <c r="M1309" s="65"/>
      <c r="N1309" s="65"/>
      <c r="O1309" s="65"/>
      <c r="P1309" s="65"/>
      <c r="Q1309" s="65"/>
      <c r="R1309" s="61"/>
      <c r="S1309" s="61"/>
      <c r="T1309" s="61"/>
      <c r="U1309" s="61"/>
      <c r="V1309" s="61"/>
      <c r="W1309" s="61"/>
    </row>
    <row r="1310" spans="1:23" ht="15.75" x14ac:dyDescent="0.25">
      <c r="A1310" s="64"/>
      <c r="B1310" s="61"/>
      <c r="C1310" s="61"/>
      <c r="D1310" s="61"/>
      <c r="E1310" s="61"/>
      <c r="F1310" s="61"/>
      <c r="G1310" s="61"/>
      <c r="H1310" s="61"/>
      <c r="I1310" s="61"/>
      <c r="J1310" s="61"/>
      <c r="K1310" s="61"/>
      <c r="L1310" s="61"/>
      <c r="M1310" s="61"/>
      <c r="N1310" s="61"/>
      <c r="O1310" s="61"/>
      <c r="P1310" s="61"/>
      <c r="Q1310" s="61"/>
      <c r="R1310" s="61"/>
      <c r="S1310" s="61"/>
      <c r="T1310" s="61"/>
      <c r="U1310" s="61"/>
      <c r="V1310" s="61"/>
      <c r="W1310" s="61"/>
    </row>
    <row r="1311" spans="1:23" ht="15.75" x14ac:dyDescent="0.25">
      <c r="A1311" s="64"/>
      <c r="B1311" s="61"/>
      <c r="C1311" s="61"/>
      <c r="D1311" s="61"/>
      <c r="E1311" s="61"/>
      <c r="F1311" s="61"/>
      <c r="G1311" s="61"/>
      <c r="H1311" s="61"/>
      <c r="I1311" s="61"/>
      <c r="J1311" s="61"/>
      <c r="K1311" s="61"/>
      <c r="L1311" s="61"/>
      <c r="M1311" s="61"/>
      <c r="N1311" s="61"/>
      <c r="O1311" s="61"/>
      <c r="P1311" s="61"/>
      <c r="Q1311" s="61"/>
      <c r="R1311" s="61"/>
      <c r="S1311" s="61"/>
      <c r="T1311" s="61"/>
      <c r="U1311" s="61"/>
      <c r="V1311" s="61"/>
      <c r="W1311" s="61"/>
    </row>
    <row r="1312" spans="1:23" ht="15.75" x14ac:dyDescent="0.25">
      <c r="A1312" s="64"/>
      <c r="B1312" s="61"/>
      <c r="C1312" s="61"/>
      <c r="D1312" s="61"/>
      <c r="E1312" s="61"/>
      <c r="F1312" s="61"/>
      <c r="G1312" s="61"/>
      <c r="H1312" s="61"/>
      <c r="I1312" s="61"/>
      <c r="J1312" s="61"/>
      <c r="K1312" s="61"/>
      <c r="L1312" s="61"/>
      <c r="M1312" s="61"/>
      <c r="N1312" s="61"/>
      <c r="O1312" s="61"/>
      <c r="P1312" s="61"/>
      <c r="Q1312" s="61"/>
      <c r="R1312" s="61"/>
      <c r="S1312" s="61"/>
      <c r="T1312" s="61"/>
      <c r="U1312" s="61"/>
      <c r="V1312" s="61"/>
      <c r="W1312" s="61"/>
    </row>
    <row r="1313" spans="1:23" ht="16.5" thickBot="1" x14ac:dyDescent="0.3">
      <c r="A1313" s="64"/>
      <c r="B1313" s="61"/>
      <c r="C1313" s="61"/>
      <c r="D1313" s="61"/>
      <c r="E1313" s="61"/>
      <c r="F1313" s="61"/>
      <c r="G1313" s="61"/>
      <c r="H1313" s="61"/>
      <c r="I1313" s="61"/>
      <c r="J1313" s="61"/>
      <c r="K1313" s="61"/>
      <c r="L1313" s="61"/>
      <c r="M1313" s="61"/>
      <c r="N1313" s="61"/>
      <c r="O1313" s="61"/>
      <c r="P1313" s="61"/>
      <c r="Q1313" s="61"/>
      <c r="R1313" s="61"/>
      <c r="S1313" s="61"/>
      <c r="T1313" s="61"/>
      <c r="U1313" s="61"/>
      <c r="V1313" s="61"/>
      <c r="W1313" s="61"/>
    </row>
    <row r="1314" spans="1:23" x14ac:dyDescent="0.25">
      <c r="A1314" s="107" t="s">
        <v>10</v>
      </c>
      <c r="B1314" s="108"/>
      <c r="C1314" s="69" t="s">
        <v>600</v>
      </c>
      <c r="D1314" s="70"/>
      <c r="E1314" s="71"/>
      <c r="F1314" s="109" t="s">
        <v>601</v>
      </c>
      <c r="G1314" s="109"/>
      <c r="H1314" s="110"/>
      <c r="I1314" s="111" t="s">
        <v>602</v>
      </c>
      <c r="J1314" s="109"/>
      <c r="K1314" s="110"/>
      <c r="L1314" s="111" t="s">
        <v>602</v>
      </c>
      <c r="M1314" s="109"/>
      <c r="N1314" s="110"/>
      <c r="O1314" s="111" t="s">
        <v>603</v>
      </c>
      <c r="P1314" s="109"/>
      <c r="Q1314" s="110"/>
      <c r="R1314" s="70" t="s">
        <v>600</v>
      </c>
      <c r="S1314" s="70"/>
      <c r="T1314" s="70"/>
      <c r="U1314" s="111" t="s">
        <v>604</v>
      </c>
      <c r="V1314" s="109"/>
      <c r="W1314" s="110"/>
    </row>
    <row r="1315" spans="1:23" ht="60.75" thickBot="1" x14ac:dyDescent="0.3">
      <c r="A1315" s="112"/>
      <c r="B1315" s="113"/>
      <c r="C1315" s="114" t="s">
        <v>605</v>
      </c>
      <c r="D1315" s="74" t="s">
        <v>606</v>
      </c>
      <c r="E1315" s="75" t="s">
        <v>607</v>
      </c>
      <c r="F1315" s="115" t="s">
        <v>567</v>
      </c>
      <c r="G1315" s="74" t="s">
        <v>568</v>
      </c>
      <c r="H1315" s="75" t="s">
        <v>569</v>
      </c>
      <c r="I1315" s="114" t="s">
        <v>567</v>
      </c>
      <c r="J1315" s="74" t="s">
        <v>568</v>
      </c>
      <c r="K1315" s="75" t="s">
        <v>569</v>
      </c>
      <c r="L1315" s="114" t="s">
        <v>567</v>
      </c>
      <c r="M1315" s="74" t="s">
        <v>568</v>
      </c>
      <c r="N1315" s="75" t="s">
        <v>569</v>
      </c>
      <c r="O1315" s="114" t="s">
        <v>567</v>
      </c>
      <c r="P1315" s="74" t="s">
        <v>568</v>
      </c>
      <c r="Q1315" s="75" t="s">
        <v>569</v>
      </c>
      <c r="R1315" s="74" t="s">
        <v>605</v>
      </c>
      <c r="S1315" s="74" t="s">
        <v>606</v>
      </c>
      <c r="T1315" s="74" t="s">
        <v>607</v>
      </c>
      <c r="U1315" s="114" t="s">
        <v>567</v>
      </c>
      <c r="V1315" s="74" t="s">
        <v>568</v>
      </c>
      <c r="W1315" s="75" t="s">
        <v>569</v>
      </c>
    </row>
    <row r="1316" spans="1:23" x14ac:dyDescent="0.25">
      <c r="A1316" s="116" t="s">
        <v>364</v>
      </c>
      <c r="B1316" s="77" t="s">
        <v>365</v>
      </c>
      <c r="C1316" s="117"/>
      <c r="D1316" s="118"/>
      <c r="E1316" s="119"/>
      <c r="F1316" s="120"/>
      <c r="G1316" s="79"/>
      <c r="H1316" s="80"/>
      <c r="I1316" s="78">
        <v>2.5</v>
      </c>
      <c r="J1316" s="79">
        <v>8</v>
      </c>
      <c r="K1316" s="80">
        <f>+I1316*J1316</f>
        <v>20</v>
      </c>
      <c r="L1316" s="78">
        <f>+I1316</f>
        <v>2.5</v>
      </c>
      <c r="M1316" s="79">
        <v>8</v>
      </c>
      <c r="N1316" s="80">
        <f>+L1316*M1316</f>
        <v>20</v>
      </c>
      <c r="O1316" s="78"/>
      <c r="P1316" s="79"/>
      <c r="Q1316" s="80"/>
      <c r="R1316" s="78"/>
      <c r="S1316" s="79"/>
      <c r="T1316" s="80"/>
      <c r="U1316" s="78"/>
      <c r="V1316" s="79"/>
      <c r="W1316" s="80"/>
    </row>
    <row r="1317" spans="1:23" x14ac:dyDescent="0.25">
      <c r="A1317" s="121"/>
      <c r="B1317" s="83" t="s">
        <v>18</v>
      </c>
      <c r="C1317" s="122"/>
      <c r="D1317" s="14"/>
      <c r="E1317" s="123"/>
      <c r="F1317" s="124"/>
      <c r="G1317" s="15"/>
      <c r="H1317" s="81"/>
      <c r="I1317" s="84"/>
      <c r="J1317" s="15"/>
      <c r="K1317" s="81"/>
      <c r="L1317" s="84"/>
      <c r="M1317" s="15"/>
      <c r="N1317" s="81"/>
      <c r="O1317" s="84"/>
      <c r="P1317" s="15"/>
      <c r="Q1317" s="81"/>
      <c r="R1317" s="84"/>
      <c r="S1317" s="15"/>
      <c r="T1317" s="81"/>
      <c r="U1317" s="84">
        <f>+J1297</f>
        <v>0.7</v>
      </c>
      <c r="V1317" s="15">
        <v>20</v>
      </c>
      <c r="W1317" s="81">
        <f>+U1317*V1317</f>
        <v>14</v>
      </c>
    </row>
    <row r="1318" spans="1:23" x14ac:dyDescent="0.25">
      <c r="A1318" s="125" t="s">
        <v>366</v>
      </c>
      <c r="B1318" s="83" t="s">
        <v>19</v>
      </c>
      <c r="C1318" s="84">
        <f>+$D$1303</f>
        <v>0.6</v>
      </c>
      <c r="D1318" s="14">
        <v>13</v>
      </c>
      <c r="E1318" s="123">
        <f>+C1318*D1318</f>
        <v>7.8</v>
      </c>
      <c r="F1318" s="124">
        <f>+$D$1298</f>
        <v>0.55000000000000004</v>
      </c>
      <c r="G1318" s="15">
        <v>16</v>
      </c>
      <c r="H1318" s="81">
        <f>+F1318*G1318</f>
        <v>8.8000000000000007</v>
      </c>
      <c r="I1318" s="84">
        <f>+$D$1309</f>
        <v>0.9</v>
      </c>
      <c r="J1318" s="15">
        <v>15</v>
      </c>
      <c r="K1318" s="81">
        <f>+I1318*J1318</f>
        <v>13.5</v>
      </c>
      <c r="L1318" s="84">
        <f>D1309</f>
        <v>0.9</v>
      </c>
      <c r="M1318" s="15">
        <v>15</v>
      </c>
      <c r="N1318" s="81">
        <f>+L1318*M1318</f>
        <v>13.5</v>
      </c>
      <c r="O1318" s="84">
        <f>D1298</f>
        <v>0.55000000000000004</v>
      </c>
      <c r="P1318" s="15">
        <v>16</v>
      </c>
      <c r="Q1318" s="81">
        <f>+O1318*P1318</f>
        <v>8.8000000000000007</v>
      </c>
      <c r="R1318" s="84">
        <f>D1303</f>
        <v>0.6</v>
      </c>
      <c r="S1318" s="15">
        <v>13</v>
      </c>
      <c r="T1318" s="81">
        <f>+R1318*S1318</f>
        <v>7.8</v>
      </c>
      <c r="U1318" s="84"/>
      <c r="V1318" s="15"/>
      <c r="W1318" s="81"/>
    </row>
    <row r="1319" spans="1:23" x14ac:dyDescent="0.25">
      <c r="A1319" s="126"/>
      <c r="B1319" s="83" t="s">
        <v>20</v>
      </c>
      <c r="C1319" s="122"/>
      <c r="D1319" s="14"/>
      <c r="E1319" s="123"/>
      <c r="F1319" s="124"/>
      <c r="G1319" s="15"/>
      <c r="H1319" s="81"/>
      <c r="I1319" s="84"/>
      <c r="J1319" s="15"/>
      <c r="K1319" s="81"/>
      <c r="L1319" s="84"/>
      <c r="M1319" s="15"/>
      <c r="N1319" s="81"/>
      <c r="O1319" s="84"/>
      <c r="P1319" s="15"/>
      <c r="Q1319" s="81"/>
      <c r="R1319" s="84"/>
      <c r="S1319" s="15"/>
      <c r="T1319" s="81"/>
      <c r="U1319" s="84">
        <f>+U1317</f>
        <v>0.7</v>
      </c>
      <c r="V1319" s="15">
        <f>V1317</f>
        <v>20</v>
      </c>
      <c r="W1319" s="81">
        <f t="shared" ref="W1319" si="692">+U1319*V1319</f>
        <v>14</v>
      </c>
    </row>
    <row r="1320" spans="1:23" x14ac:dyDescent="0.25">
      <c r="A1320" s="125" t="s">
        <v>367</v>
      </c>
      <c r="B1320" s="83" t="s">
        <v>21</v>
      </c>
      <c r="C1320" s="84">
        <f>+$D$1303</f>
        <v>0.6</v>
      </c>
      <c r="D1320" s="14">
        <f>D1318</f>
        <v>13</v>
      </c>
      <c r="E1320" s="123">
        <f t="shared" ref="E1320" si="693">+C1320*D1320</f>
        <v>7.8</v>
      </c>
      <c r="F1320" s="124">
        <f>+$D$1298</f>
        <v>0.55000000000000004</v>
      </c>
      <c r="G1320" s="15">
        <f>G1318</f>
        <v>16</v>
      </c>
      <c r="H1320" s="81">
        <f t="shared" ref="H1320" si="694">+F1320*G1320</f>
        <v>8.8000000000000007</v>
      </c>
      <c r="I1320" s="84">
        <f>+$D$1309</f>
        <v>0.9</v>
      </c>
      <c r="J1320" s="15">
        <f>J1318</f>
        <v>15</v>
      </c>
      <c r="K1320" s="81">
        <f t="shared" ref="K1320" si="695">+I1320*J1320</f>
        <v>13.5</v>
      </c>
      <c r="L1320" s="84">
        <f>L1318</f>
        <v>0.9</v>
      </c>
      <c r="M1320" s="15">
        <f>M1318</f>
        <v>15</v>
      </c>
      <c r="N1320" s="81">
        <f t="shared" ref="N1320" si="696">+L1320*M1320</f>
        <v>13.5</v>
      </c>
      <c r="O1320" s="84">
        <f>O1318</f>
        <v>0.55000000000000004</v>
      </c>
      <c r="P1320" s="15">
        <f>P1318</f>
        <v>16</v>
      </c>
      <c r="Q1320" s="81">
        <f t="shared" ref="Q1320" si="697">+O1320*P1320</f>
        <v>8.8000000000000007</v>
      </c>
      <c r="R1320" s="84">
        <f>R1318</f>
        <v>0.6</v>
      </c>
      <c r="S1320" s="15">
        <f>S1318</f>
        <v>13</v>
      </c>
      <c r="T1320" s="81">
        <f t="shared" ref="T1320" si="698">+R1320*S1320</f>
        <v>7.8</v>
      </c>
      <c r="U1320" s="84"/>
      <c r="V1320" s="15"/>
      <c r="W1320" s="81"/>
    </row>
    <row r="1321" spans="1:23" x14ac:dyDescent="0.25">
      <c r="A1321" s="126"/>
      <c r="B1321" s="83" t="s">
        <v>22</v>
      </c>
      <c r="C1321" s="122"/>
      <c r="D1321" s="14"/>
      <c r="E1321" s="123"/>
      <c r="F1321" s="124"/>
      <c r="G1321" s="15"/>
      <c r="H1321" s="81"/>
      <c r="I1321" s="84"/>
      <c r="J1321" s="15"/>
      <c r="K1321" s="81"/>
      <c r="L1321" s="84"/>
      <c r="M1321" s="15"/>
      <c r="N1321" s="81"/>
      <c r="O1321" s="84"/>
      <c r="P1321" s="15"/>
      <c r="Q1321" s="81"/>
      <c r="R1321" s="84"/>
      <c r="S1321" s="15"/>
      <c r="T1321" s="81"/>
      <c r="U1321" s="84">
        <f t="shared" ref="U1321" si="699">+U1319</f>
        <v>0.7</v>
      </c>
      <c r="V1321" s="15">
        <f t="shared" ref="V1321" si="700">V1319</f>
        <v>20</v>
      </c>
      <c r="W1321" s="81">
        <f t="shared" ref="W1321" si="701">+U1321*V1321</f>
        <v>14</v>
      </c>
    </row>
    <row r="1322" spans="1:23" x14ac:dyDescent="0.25">
      <c r="A1322" s="125" t="s">
        <v>368</v>
      </c>
      <c r="B1322" s="83" t="s">
        <v>23</v>
      </c>
      <c r="C1322" s="84">
        <f>+$D$1303</f>
        <v>0.6</v>
      </c>
      <c r="D1322" s="14">
        <f t="shared" ref="D1322" si="702">D1320</f>
        <v>13</v>
      </c>
      <c r="E1322" s="123">
        <f t="shared" ref="E1322" si="703">+C1322*D1322</f>
        <v>7.8</v>
      </c>
      <c r="F1322" s="124">
        <f>+$D$1298</f>
        <v>0.55000000000000004</v>
      </c>
      <c r="G1322" s="15">
        <f t="shared" ref="G1322" si="704">G1320</f>
        <v>16</v>
      </c>
      <c r="H1322" s="81">
        <f t="shared" ref="H1322" si="705">+F1322*G1322</f>
        <v>8.8000000000000007</v>
      </c>
      <c r="I1322" s="84">
        <f>+$D$1309</f>
        <v>0.9</v>
      </c>
      <c r="J1322" s="15">
        <f t="shared" ref="J1322" si="706">J1320</f>
        <v>15</v>
      </c>
      <c r="K1322" s="81">
        <f t="shared" ref="K1322" si="707">+I1322*J1322</f>
        <v>13.5</v>
      </c>
      <c r="L1322" s="84">
        <f t="shared" ref="L1322:M1322" si="708">L1320</f>
        <v>0.9</v>
      </c>
      <c r="M1322" s="15">
        <f t="shared" si="708"/>
        <v>15</v>
      </c>
      <c r="N1322" s="81">
        <f t="shared" ref="N1322" si="709">+L1322*M1322</f>
        <v>13.5</v>
      </c>
      <c r="O1322" s="84">
        <f t="shared" ref="O1322:P1322" si="710">O1320</f>
        <v>0.55000000000000004</v>
      </c>
      <c r="P1322" s="15">
        <f t="shared" si="710"/>
        <v>16</v>
      </c>
      <c r="Q1322" s="81">
        <f t="shared" ref="Q1322" si="711">+O1322*P1322</f>
        <v>8.8000000000000007</v>
      </c>
      <c r="R1322" s="84">
        <f t="shared" ref="R1322:S1322" si="712">R1320</f>
        <v>0.6</v>
      </c>
      <c r="S1322" s="15">
        <f t="shared" si="712"/>
        <v>13</v>
      </c>
      <c r="T1322" s="81">
        <f t="shared" ref="T1322" si="713">+R1322*S1322</f>
        <v>7.8</v>
      </c>
      <c r="U1322" s="84"/>
      <c r="V1322" s="15"/>
      <c r="W1322" s="81"/>
    </row>
    <row r="1323" spans="1:23" x14ac:dyDescent="0.25">
      <c r="A1323" s="126"/>
      <c r="B1323" s="83" t="s">
        <v>24</v>
      </c>
      <c r="C1323" s="122"/>
      <c r="D1323" s="14"/>
      <c r="E1323" s="123"/>
      <c r="F1323" s="124"/>
      <c r="G1323" s="15"/>
      <c r="H1323" s="81"/>
      <c r="I1323" s="84"/>
      <c r="J1323" s="15"/>
      <c r="K1323" s="81"/>
      <c r="L1323" s="84"/>
      <c r="M1323" s="15"/>
      <c r="N1323" s="81"/>
      <c r="O1323" s="84"/>
      <c r="P1323" s="15"/>
      <c r="Q1323" s="81"/>
      <c r="R1323" s="84"/>
      <c r="S1323" s="15"/>
      <c r="T1323" s="81"/>
      <c r="U1323" s="84">
        <f t="shared" ref="U1323" si="714">+U1321</f>
        <v>0.7</v>
      </c>
      <c r="V1323" s="15">
        <f t="shared" ref="V1323" si="715">V1321</f>
        <v>20</v>
      </c>
      <c r="W1323" s="81">
        <f t="shared" ref="W1323" si="716">+U1323*V1323</f>
        <v>14</v>
      </c>
    </row>
    <row r="1324" spans="1:23" x14ac:dyDescent="0.25">
      <c r="A1324" s="125" t="s">
        <v>369</v>
      </c>
      <c r="B1324" s="83" t="s">
        <v>25</v>
      </c>
      <c r="C1324" s="84">
        <f>+$D$1303</f>
        <v>0.6</v>
      </c>
      <c r="D1324" s="14">
        <f t="shared" ref="D1324" si="717">D1322</f>
        <v>13</v>
      </c>
      <c r="E1324" s="123">
        <f t="shared" ref="E1324" si="718">+C1324*D1324</f>
        <v>7.8</v>
      </c>
      <c r="F1324" s="124">
        <f>+$D$1298</f>
        <v>0.55000000000000004</v>
      </c>
      <c r="G1324" s="15">
        <f t="shared" ref="G1324" si="719">G1322</f>
        <v>16</v>
      </c>
      <c r="H1324" s="81">
        <f t="shared" ref="H1324" si="720">+F1324*G1324</f>
        <v>8.8000000000000007</v>
      </c>
      <c r="I1324" s="84">
        <f>+$D$1309</f>
        <v>0.9</v>
      </c>
      <c r="J1324" s="15">
        <f>J1322</f>
        <v>15</v>
      </c>
      <c r="K1324" s="81">
        <f>+I1324*J1324</f>
        <v>13.5</v>
      </c>
      <c r="L1324" s="84">
        <f t="shared" ref="L1324:M1324" si="721">L1322</f>
        <v>0.9</v>
      </c>
      <c r="M1324" s="15">
        <f t="shared" si="721"/>
        <v>15</v>
      </c>
      <c r="N1324" s="81">
        <f t="shared" ref="N1324" si="722">+L1324*M1324</f>
        <v>13.5</v>
      </c>
      <c r="O1324" s="84">
        <f t="shared" ref="O1324:P1324" si="723">O1322</f>
        <v>0.55000000000000004</v>
      </c>
      <c r="P1324" s="15">
        <f t="shared" si="723"/>
        <v>16</v>
      </c>
      <c r="Q1324" s="81">
        <f t="shared" ref="Q1324" si="724">+O1324*P1324</f>
        <v>8.8000000000000007</v>
      </c>
      <c r="R1324" s="84">
        <f t="shared" ref="R1324:S1324" si="725">R1322</f>
        <v>0.6</v>
      </c>
      <c r="S1324" s="15">
        <f t="shared" si="725"/>
        <v>13</v>
      </c>
      <c r="T1324" s="81">
        <f t="shared" ref="T1324" si="726">+R1324*S1324</f>
        <v>7.8</v>
      </c>
      <c r="U1324" s="84"/>
      <c r="V1324" s="15"/>
      <c r="W1324" s="81"/>
    </row>
    <row r="1325" spans="1:23" x14ac:dyDescent="0.25">
      <c r="A1325" s="126"/>
      <c r="B1325" s="83" t="s">
        <v>26</v>
      </c>
      <c r="C1325" s="122"/>
      <c r="D1325" s="14"/>
      <c r="E1325" s="123"/>
      <c r="F1325" s="124"/>
      <c r="G1325" s="15"/>
      <c r="H1325" s="81"/>
      <c r="I1325" s="84"/>
      <c r="J1325" s="15"/>
      <c r="K1325" s="81"/>
      <c r="L1325" s="84"/>
      <c r="M1325" s="15"/>
      <c r="N1325" s="81"/>
      <c r="O1325" s="84"/>
      <c r="P1325" s="15"/>
      <c r="Q1325" s="81"/>
      <c r="R1325" s="84"/>
      <c r="S1325" s="15"/>
      <c r="T1325" s="81"/>
      <c r="U1325" s="84">
        <f t="shared" ref="U1325:U1361" si="727">+U1323</f>
        <v>0.7</v>
      </c>
      <c r="V1325" s="15">
        <f t="shared" ref="V1325:V1361" si="728">V1323</f>
        <v>20</v>
      </c>
      <c r="W1325" s="81">
        <f t="shared" ref="W1325" si="729">+U1325*V1325</f>
        <v>14</v>
      </c>
    </row>
    <row r="1326" spans="1:23" x14ac:dyDescent="0.25">
      <c r="A1326" s="125" t="s">
        <v>370</v>
      </c>
      <c r="B1326" s="83" t="s">
        <v>27</v>
      </c>
      <c r="C1326" s="84">
        <f>+$D$1303</f>
        <v>0.6</v>
      </c>
      <c r="D1326" s="14">
        <f t="shared" ref="D1326" si="730">D1324</f>
        <v>13</v>
      </c>
      <c r="E1326" s="123">
        <f t="shared" ref="E1326" si="731">+C1326*D1326</f>
        <v>7.8</v>
      </c>
      <c r="F1326" s="124">
        <f>+$D$1298</f>
        <v>0.55000000000000004</v>
      </c>
      <c r="G1326" s="15">
        <f t="shared" ref="G1326" si="732">G1324</f>
        <v>16</v>
      </c>
      <c r="H1326" s="81">
        <f t="shared" ref="H1326" si="733">+F1326*G1326</f>
        <v>8.8000000000000007</v>
      </c>
      <c r="I1326" s="84">
        <f>+$D$1309</f>
        <v>0.9</v>
      </c>
      <c r="J1326" s="15">
        <f>J1324</f>
        <v>15</v>
      </c>
      <c r="K1326" s="81">
        <f>+I1326*J1326</f>
        <v>13.5</v>
      </c>
      <c r="L1326" s="84">
        <f t="shared" ref="L1326:M1326" si="734">L1324</f>
        <v>0.9</v>
      </c>
      <c r="M1326" s="15">
        <f t="shared" si="734"/>
        <v>15</v>
      </c>
      <c r="N1326" s="81">
        <f t="shared" ref="N1326" si="735">+L1326*M1326</f>
        <v>13.5</v>
      </c>
      <c r="O1326" s="84">
        <f t="shared" ref="O1326:P1326" si="736">O1324</f>
        <v>0.55000000000000004</v>
      </c>
      <c r="P1326" s="15">
        <f t="shared" si="736"/>
        <v>16</v>
      </c>
      <c r="Q1326" s="81">
        <f t="shared" ref="Q1326" si="737">+O1326*P1326</f>
        <v>8.8000000000000007</v>
      </c>
      <c r="R1326" s="84">
        <f t="shared" ref="R1326:S1326" si="738">R1324</f>
        <v>0.6</v>
      </c>
      <c r="S1326" s="15">
        <f t="shared" si="738"/>
        <v>13</v>
      </c>
      <c r="T1326" s="81">
        <f t="shared" ref="T1326" si="739">+R1326*S1326</f>
        <v>7.8</v>
      </c>
      <c r="U1326" s="84"/>
      <c r="V1326" s="15"/>
      <c r="W1326" s="81"/>
    </row>
    <row r="1327" spans="1:23" x14ac:dyDescent="0.25">
      <c r="A1327" s="126"/>
      <c r="B1327" s="83" t="s">
        <v>28</v>
      </c>
      <c r="C1327" s="122"/>
      <c r="D1327" s="14"/>
      <c r="E1327" s="123"/>
      <c r="F1327" s="124"/>
      <c r="G1327" s="15"/>
      <c r="H1327" s="81"/>
      <c r="I1327" s="84"/>
      <c r="J1327" s="15"/>
      <c r="K1327" s="81"/>
      <c r="L1327" s="84"/>
      <c r="M1327" s="15"/>
      <c r="N1327" s="81"/>
      <c r="O1327" s="84"/>
      <c r="P1327" s="15"/>
      <c r="Q1327" s="81"/>
      <c r="R1327" s="84"/>
      <c r="S1327" s="15"/>
      <c r="T1327" s="81"/>
      <c r="U1327" s="84">
        <f t="shared" ref="U1327" si="740">+U1325</f>
        <v>0.7</v>
      </c>
      <c r="V1327" s="15">
        <f t="shared" ref="V1327" si="741">V1325</f>
        <v>20</v>
      </c>
      <c r="W1327" s="81">
        <f t="shared" ref="W1327" si="742">+U1327*V1327</f>
        <v>14</v>
      </c>
    </row>
    <row r="1328" spans="1:23" x14ac:dyDescent="0.25">
      <c r="A1328" s="125" t="s">
        <v>371</v>
      </c>
      <c r="B1328" s="83" t="s">
        <v>29</v>
      </c>
      <c r="C1328" s="84">
        <f>+$D$1303</f>
        <v>0.6</v>
      </c>
      <c r="D1328" s="14">
        <f t="shared" ref="D1328" si="743">D1326</f>
        <v>13</v>
      </c>
      <c r="E1328" s="123">
        <f t="shared" ref="E1328" si="744">+C1328*D1328</f>
        <v>7.8</v>
      </c>
      <c r="F1328" s="124">
        <f>+$D$1298</f>
        <v>0.55000000000000004</v>
      </c>
      <c r="G1328" s="15">
        <f t="shared" ref="G1328" si="745">G1326</f>
        <v>16</v>
      </c>
      <c r="H1328" s="81">
        <f t="shared" ref="H1328" si="746">+F1328*G1328</f>
        <v>8.8000000000000007</v>
      </c>
      <c r="I1328" s="84">
        <f>+$D$1309</f>
        <v>0.9</v>
      </c>
      <c r="J1328" s="15">
        <f>J1326</f>
        <v>15</v>
      </c>
      <c r="K1328" s="81">
        <f t="shared" ref="K1328" si="747">+I1328*J1328</f>
        <v>13.5</v>
      </c>
      <c r="L1328" s="84">
        <f t="shared" ref="L1328:M1328" si="748">L1326</f>
        <v>0.9</v>
      </c>
      <c r="M1328" s="15">
        <f t="shared" si="748"/>
        <v>15</v>
      </c>
      <c r="N1328" s="81">
        <f t="shared" ref="N1328" si="749">+L1328*M1328</f>
        <v>13.5</v>
      </c>
      <c r="O1328" s="84">
        <f t="shared" ref="O1328:P1328" si="750">O1326</f>
        <v>0.55000000000000004</v>
      </c>
      <c r="P1328" s="15">
        <f t="shared" si="750"/>
        <v>16</v>
      </c>
      <c r="Q1328" s="81">
        <f t="shared" ref="Q1328" si="751">+O1328*P1328</f>
        <v>8.8000000000000007</v>
      </c>
      <c r="R1328" s="84">
        <f t="shared" ref="R1328:S1328" si="752">R1326</f>
        <v>0.6</v>
      </c>
      <c r="S1328" s="15">
        <f t="shared" si="752"/>
        <v>13</v>
      </c>
      <c r="T1328" s="81">
        <f t="shared" ref="T1328" si="753">+R1328*S1328</f>
        <v>7.8</v>
      </c>
      <c r="U1328" s="84"/>
      <c r="V1328" s="15"/>
      <c r="W1328" s="81"/>
    </row>
    <row r="1329" spans="1:23" x14ac:dyDescent="0.25">
      <c r="A1329" s="126"/>
      <c r="B1329" s="83" t="s">
        <v>30</v>
      </c>
      <c r="C1329" s="122"/>
      <c r="D1329" s="14"/>
      <c r="E1329" s="123"/>
      <c r="F1329" s="124"/>
      <c r="G1329" s="15"/>
      <c r="H1329" s="81"/>
      <c r="I1329" s="84"/>
      <c r="J1329" s="15"/>
      <c r="K1329" s="81"/>
      <c r="L1329" s="84"/>
      <c r="M1329" s="15"/>
      <c r="N1329" s="81"/>
      <c r="O1329" s="84"/>
      <c r="P1329" s="15"/>
      <c r="Q1329" s="81"/>
      <c r="R1329" s="84"/>
      <c r="S1329" s="15"/>
      <c r="T1329" s="81"/>
      <c r="U1329" s="84">
        <f t="shared" si="727"/>
        <v>0.7</v>
      </c>
      <c r="V1329" s="15">
        <f t="shared" si="728"/>
        <v>20</v>
      </c>
      <c r="W1329" s="81">
        <f t="shared" ref="W1329" si="754">+U1329*V1329</f>
        <v>14</v>
      </c>
    </row>
    <row r="1330" spans="1:23" x14ac:dyDescent="0.25">
      <c r="A1330" s="125" t="s">
        <v>372</v>
      </c>
      <c r="B1330" s="83" t="s">
        <v>31</v>
      </c>
      <c r="C1330" s="84">
        <f>+$D$1303</f>
        <v>0.6</v>
      </c>
      <c r="D1330" s="14">
        <f t="shared" ref="D1330" si="755">D1328</f>
        <v>13</v>
      </c>
      <c r="E1330" s="123">
        <f t="shared" ref="E1330" si="756">+C1330*D1330</f>
        <v>7.8</v>
      </c>
      <c r="F1330" s="124">
        <f>+$D$1298</f>
        <v>0.55000000000000004</v>
      </c>
      <c r="G1330" s="15">
        <f t="shared" ref="G1330" si="757">G1328</f>
        <v>16</v>
      </c>
      <c r="H1330" s="81">
        <f t="shared" ref="H1330" si="758">+F1330*G1330</f>
        <v>8.8000000000000007</v>
      </c>
      <c r="I1330" s="84">
        <f>+$D$1309</f>
        <v>0.9</v>
      </c>
      <c r="J1330" s="15">
        <f t="shared" ref="J1330:J1362" si="759">J1328</f>
        <v>15</v>
      </c>
      <c r="K1330" s="81">
        <f t="shared" ref="K1330" si="760">+I1330*J1330</f>
        <v>13.5</v>
      </c>
      <c r="L1330" s="84">
        <f t="shared" ref="L1330:M1330" si="761">L1328</f>
        <v>0.9</v>
      </c>
      <c r="M1330" s="15">
        <f t="shared" si="761"/>
        <v>15</v>
      </c>
      <c r="N1330" s="81">
        <f t="shared" ref="N1330" si="762">+L1330*M1330</f>
        <v>13.5</v>
      </c>
      <c r="O1330" s="84">
        <f t="shared" ref="O1330:P1330" si="763">O1328</f>
        <v>0.55000000000000004</v>
      </c>
      <c r="P1330" s="15">
        <f t="shared" si="763"/>
        <v>16</v>
      </c>
      <c r="Q1330" s="81">
        <f t="shared" ref="Q1330" si="764">+O1330*P1330</f>
        <v>8.8000000000000007</v>
      </c>
      <c r="R1330" s="84">
        <f t="shared" ref="R1330:S1330" si="765">R1328</f>
        <v>0.6</v>
      </c>
      <c r="S1330" s="15">
        <f t="shared" si="765"/>
        <v>13</v>
      </c>
      <c r="T1330" s="81">
        <f t="shared" ref="T1330" si="766">+R1330*S1330</f>
        <v>7.8</v>
      </c>
      <c r="U1330" s="84"/>
      <c r="V1330" s="15"/>
      <c r="W1330" s="81"/>
    </row>
    <row r="1331" spans="1:23" x14ac:dyDescent="0.25">
      <c r="A1331" s="126"/>
      <c r="B1331" s="83" t="s">
        <v>32</v>
      </c>
      <c r="C1331" s="122"/>
      <c r="D1331" s="14"/>
      <c r="E1331" s="123"/>
      <c r="F1331" s="124"/>
      <c r="G1331" s="15"/>
      <c r="H1331" s="81"/>
      <c r="I1331" s="84"/>
      <c r="J1331" s="15"/>
      <c r="K1331" s="81"/>
      <c r="L1331" s="84"/>
      <c r="M1331" s="15"/>
      <c r="N1331" s="81"/>
      <c r="O1331" s="84"/>
      <c r="P1331" s="15"/>
      <c r="Q1331" s="81"/>
      <c r="R1331" s="84"/>
      <c r="S1331" s="15"/>
      <c r="T1331" s="81"/>
      <c r="U1331" s="84">
        <f t="shared" ref="U1331" si="767">+U1329</f>
        <v>0.7</v>
      </c>
      <c r="V1331" s="15">
        <f t="shared" ref="V1331" si="768">V1329</f>
        <v>20</v>
      </c>
      <c r="W1331" s="81">
        <f t="shared" ref="W1331" si="769">+U1331*V1331</f>
        <v>14</v>
      </c>
    </row>
    <row r="1332" spans="1:23" x14ac:dyDescent="0.25">
      <c r="A1332" s="125" t="s">
        <v>373</v>
      </c>
      <c r="B1332" s="83" t="s">
        <v>33</v>
      </c>
      <c r="C1332" s="84">
        <f>+$D$1303</f>
        <v>0.6</v>
      </c>
      <c r="D1332" s="14">
        <f t="shared" ref="D1332" si="770">D1330</f>
        <v>13</v>
      </c>
      <c r="E1332" s="123">
        <f t="shared" ref="E1332" si="771">+C1332*D1332</f>
        <v>7.8</v>
      </c>
      <c r="F1332" s="124">
        <f>+$D$1298</f>
        <v>0.55000000000000004</v>
      </c>
      <c r="G1332" s="15">
        <f t="shared" ref="G1332" si="772">G1330</f>
        <v>16</v>
      </c>
      <c r="H1332" s="81">
        <f t="shared" ref="H1332" si="773">+F1332*G1332</f>
        <v>8.8000000000000007</v>
      </c>
      <c r="I1332" s="84">
        <f>+$D$1309</f>
        <v>0.9</v>
      </c>
      <c r="J1332" s="15">
        <f t="shared" ref="J1332" si="774">J1330</f>
        <v>15</v>
      </c>
      <c r="K1332" s="81">
        <f t="shared" ref="K1332" si="775">+I1332*J1332</f>
        <v>13.5</v>
      </c>
      <c r="L1332" s="84">
        <f t="shared" ref="L1332:M1332" si="776">L1330</f>
        <v>0.9</v>
      </c>
      <c r="M1332" s="15">
        <f t="shared" si="776"/>
        <v>15</v>
      </c>
      <c r="N1332" s="81">
        <f t="shared" ref="N1332" si="777">+L1332*M1332</f>
        <v>13.5</v>
      </c>
      <c r="O1332" s="84">
        <f t="shared" ref="O1332:P1332" si="778">O1330</f>
        <v>0.55000000000000004</v>
      </c>
      <c r="P1332" s="15">
        <f t="shared" si="778"/>
        <v>16</v>
      </c>
      <c r="Q1332" s="81">
        <f t="shared" ref="Q1332" si="779">+O1332*P1332</f>
        <v>8.8000000000000007</v>
      </c>
      <c r="R1332" s="84">
        <f t="shared" ref="R1332:S1332" si="780">R1330</f>
        <v>0.6</v>
      </c>
      <c r="S1332" s="15">
        <f t="shared" si="780"/>
        <v>13</v>
      </c>
      <c r="T1332" s="81">
        <f t="shared" ref="T1332" si="781">+R1332*S1332</f>
        <v>7.8</v>
      </c>
      <c r="U1332" s="84"/>
      <c r="V1332" s="15"/>
      <c r="W1332" s="81"/>
    </row>
    <row r="1333" spans="1:23" x14ac:dyDescent="0.25">
      <c r="A1333" s="126"/>
      <c r="B1333" s="83" t="s">
        <v>34</v>
      </c>
      <c r="C1333" s="122"/>
      <c r="D1333" s="14"/>
      <c r="E1333" s="123"/>
      <c r="F1333" s="124"/>
      <c r="G1333" s="15"/>
      <c r="H1333" s="81"/>
      <c r="I1333" s="84"/>
      <c r="J1333" s="15"/>
      <c r="K1333" s="81"/>
      <c r="L1333" s="84"/>
      <c r="M1333" s="15"/>
      <c r="N1333" s="81"/>
      <c r="O1333" s="84"/>
      <c r="P1333" s="15"/>
      <c r="Q1333" s="81"/>
      <c r="R1333" s="84"/>
      <c r="S1333" s="15"/>
      <c r="T1333" s="81"/>
      <c r="U1333" s="84">
        <f t="shared" si="727"/>
        <v>0.7</v>
      </c>
      <c r="V1333" s="15">
        <f t="shared" si="728"/>
        <v>20</v>
      </c>
      <c r="W1333" s="81">
        <f t="shared" ref="W1333" si="782">+U1333*V1333</f>
        <v>14</v>
      </c>
    </row>
    <row r="1334" spans="1:23" x14ac:dyDescent="0.25">
      <c r="A1334" s="125" t="s">
        <v>374</v>
      </c>
      <c r="B1334" s="83" t="s">
        <v>35</v>
      </c>
      <c r="C1334" s="84">
        <f>+$D$1303</f>
        <v>0.6</v>
      </c>
      <c r="D1334" s="14">
        <f t="shared" ref="D1334" si="783">D1332</f>
        <v>13</v>
      </c>
      <c r="E1334" s="123">
        <f t="shared" ref="E1334" si="784">+C1334*D1334</f>
        <v>7.8</v>
      </c>
      <c r="F1334" s="124">
        <f>+$D$1298</f>
        <v>0.55000000000000004</v>
      </c>
      <c r="G1334" s="15">
        <f t="shared" ref="G1334" si="785">G1332</f>
        <v>16</v>
      </c>
      <c r="H1334" s="81">
        <f t="shared" ref="H1334" si="786">+F1334*G1334</f>
        <v>8.8000000000000007</v>
      </c>
      <c r="I1334" s="84">
        <f>+$D$1309</f>
        <v>0.9</v>
      </c>
      <c r="J1334" s="15">
        <f t="shared" si="759"/>
        <v>15</v>
      </c>
      <c r="K1334" s="81">
        <f t="shared" ref="K1334" si="787">+I1334*J1334</f>
        <v>13.5</v>
      </c>
      <c r="L1334" s="84">
        <f t="shared" ref="L1334:M1334" si="788">L1332</f>
        <v>0.9</v>
      </c>
      <c r="M1334" s="15">
        <f t="shared" si="788"/>
        <v>15</v>
      </c>
      <c r="N1334" s="81">
        <f t="shared" ref="N1334" si="789">+L1334*M1334</f>
        <v>13.5</v>
      </c>
      <c r="O1334" s="84">
        <f t="shared" ref="O1334:P1334" si="790">O1332</f>
        <v>0.55000000000000004</v>
      </c>
      <c r="P1334" s="15">
        <f t="shared" si="790"/>
        <v>16</v>
      </c>
      <c r="Q1334" s="81">
        <f t="shared" ref="Q1334" si="791">+O1334*P1334</f>
        <v>8.8000000000000007</v>
      </c>
      <c r="R1334" s="84">
        <f t="shared" ref="R1334:S1334" si="792">R1332</f>
        <v>0.6</v>
      </c>
      <c r="S1334" s="15">
        <f t="shared" si="792"/>
        <v>13</v>
      </c>
      <c r="T1334" s="81">
        <f t="shared" ref="T1334" si="793">+R1334*S1334</f>
        <v>7.8</v>
      </c>
      <c r="U1334" s="84"/>
      <c r="V1334" s="15"/>
      <c r="W1334" s="81"/>
    </row>
    <row r="1335" spans="1:23" x14ac:dyDescent="0.25">
      <c r="A1335" s="126"/>
      <c r="B1335" s="83" t="s">
        <v>36</v>
      </c>
      <c r="C1335" s="122"/>
      <c r="D1335" s="14"/>
      <c r="E1335" s="123"/>
      <c r="F1335" s="124"/>
      <c r="G1335" s="15"/>
      <c r="H1335" s="81"/>
      <c r="I1335" s="84"/>
      <c r="J1335" s="15"/>
      <c r="K1335" s="81"/>
      <c r="L1335" s="84"/>
      <c r="M1335" s="15"/>
      <c r="N1335" s="81"/>
      <c r="O1335" s="84"/>
      <c r="P1335" s="15"/>
      <c r="Q1335" s="81"/>
      <c r="R1335" s="84"/>
      <c r="S1335" s="15"/>
      <c r="T1335" s="81"/>
      <c r="U1335" s="84">
        <f t="shared" ref="U1335" si="794">+U1333</f>
        <v>0.7</v>
      </c>
      <c r="V1335" s="15">
        <f t="shared" ref="V1335" si="795">V1333</f>
        <v>20</v>
      </c>
      <c r="W1335" s="81">
        <f t="shared" ref="W1335" si="796">+U1335*V1335</f>
        <v>14</v>
      </c>
    </row>
    <row r="1336" spans="1:23" x14ac:dyDescent="0.25">
      <c r="A1336" s="125" t="s">
        <v>375</v>
      </c>
      <c r="B1336" s="83" t="s">
        <v>37</v>
      </c>
      <c r="C1336" s="84">
        <f>+$D$1303</f>
        <v>0.6</v>
      </c>
      <c r="D1336" s="14">
        <f t="shared" ref="D1336" si="797">D1334</f>
        <v>13</v>
      </c>
      <c r="E1336" s="123">
        <f t="shared" ref="E1336" si="798">+C1336*D1336</f>
        <v>7.8</v>
      </c>
      <c r="F1336" s="124">
        <f>+$D$1298</f>
        <v>0.55000000000000004</v>
      </c>
      <c r="G1336" s="15">
        <f t="shared" ref="G1336" si="799">G1334</f>
        <v>16</v>
      </c>
      <c r="H1336" s="81">
        <f t="shared" ref="H1336" si="800">+F1336*G1336</f>
        <v>8.8000000000000007</v>
      </c>
      <c r="I1336" s="84">
        <f>+$D$1309</f>
        <v>0.9</v>
      </c>
      <c r="J1336" s="15">
        <f t="shared" ref="J1336" si="801">J1334</f>
        <v>15</v>
      </c>
      <c r="K1336" s="81">
        <f t="shared" ref="K1336" si="802">+I1336*J1336</f>
        <v>13.5</v>
      </c>
      <c r="L1336" s="84">
        <f t="shared" ref="L1336:M1336" si="803">L1334</f>
        <v>0.9</v>
      </c>
      <c r="M1336" s="15">
        <f t="shared" si="803"/>
        <v>15</v>
      </c>
      <c r="N1336" s="81">
        <f t="shared" ref="N1336" si="804">+L1336*M1336</f>
        <v>13.5</v>
      </c>
      <c r="O1336" s="84">
        <f t="shared" ref="O1336:P1336" si="805">O1334</f>
        <v>0.55000000000000004</v>
      </c>
      <c r="P1336" s="15">
        <f t="shared" si="805"/>
        <v>16</v>
      </c>
      <c r="Q1336" s="81">
        <f t="shared" ref="Q1336" si="806">+O1336*P1336</f>
        <v>8.8000000000000007</v>
      </c>
      <c r="R1336" s="84">
        <f t="shared" ref="R1336:S1336" si="807">R1334</f>
        <v>0.6</v>
      </c>
      <c r="S1336" s="15">
        <f t="shared" si="807"/>
        <v>13</v>
      </c>
      <c r="T1336" s="81">
        <f t="shared" ref="T1336" si="808">+R1336*S1336</f>
        <v>7.8</v>
      </c>
      <c r="U1336" s="84"/>
      <c r="V1336" s="15"/>
      <c r="W1336" s="81"/>
    </row>
    <row r="1337" spans="1:23" x14ac:dyDescent="0.25">
      <c r="A1337" s="126"/>
      <c r="B1337" s="83" t="s">
        <v>38</v>
      </c>
      <c r="C1337" s="122"/>
      <c r="D1337" s="14"/>
      <c r="E1337" s="123"/>
      <c r="F1337" s="124"/>
      <c r="G1337" s="15"/>
      <c r="H1337" s="81"/>
      <c r="I1337" s="84"/>
      <c r="J1337" s="15"/>
      <c r="K1337" s="81"/>
      <c r="L1337" s="84"/>
      <c r="M1337" s="15"/>
      <c r="N1337" s="81"/>
      <c r="O1337" s="84"/>
      <c r="P1337" s="15"/>
      <c r="Q1337" s="81"/>
      <c r="R1337" s="84"/>
      <c r="S1337" s="15"/>
      <c r="T1337" s="81"/>
      <c r="U1337" s="84">
        <f t="shared" si="727"/>
        <v>0.7</v>
      </c>
      <c r="V1337" s="15">
        <f t="shared" si="728"/>
        <v>20</v>
      </c>
      <c r="W1337" s="81">
        <f t="shared" ref="W1337" si="809">+U1337*V1337</f>
        <v>14</v>
      </c>
    </row>
    <row r="1338" spans="1:23" x14ac:dyDescent="0.25">
      <c r="A1338" s="125" t="s">
        <v>376</v>
      </c>
      <c r="B1338" s="83" t="s">
        <v>39</v>
      </c>
      <c r="C1338" s="84">
        <f>+$D$1303</f>
        <v>0.6</v>
      </c>
      <c r="D1338" s="14">
        <f t="shared" ref="D1338" si="810">D1336</f>
        <v>13</v>
      </c>
      <c r="E1338" s="123">
        <f t="shared" ref="E1338" si="811">+C1338*D1338</f>
        <v>7.8</v>
      </c>
      <c r="F1338" s="124">
        <f>+$D$1298</f>
        <v>0.55000000000000004</v>
      </c>
      <c r="G1338" s="15">
        <f t="shared" ref="G1338" si="812">G1336</f>
        <v>16</v>
      </c>
      <c r="H1338" s="81">
        <f t="shared" ref="H1338" si="813">+F1338*G1338</f>
        <v>8.8000000000000007</v>
      </c>
      <c r="I1338" s="84">
        <f>+$D$1309</f>
        <v>0.9</v>
      </c>
      <c r="J1338" s="15">
        <f t="shared" si="759"/>
        <v>15</v>
      </c>
      <c r="K1338" s="81">
        <f t="shared" ref="K1338" si="814">+I1338*J1338</f>
        <v>13.5</v>
      </c>
      <c r="L1338" s="84">
        <f t="shared" ref="L1338:M1338" si="815">L1336</f>
        <v>0.9</v>
      </c>
      <c r="M1338" s="15">
        <f t="shared" si="815"/>
        <v>15</v>
      </c>
      <c r="N1338" s="81">
        <f t="shared" ref="N1338" si="816">+L1338*M1338</f>
        <v>13.5</v>
      </c>
      <c r="O1338" s="84">
        <f t="shared" ref="O1338:P1338" si="817">O1336</f>
        <v>0.55000000000000004</v>
      </c>
      <c r="P1338" s="15">
        <f t="shared" si="817"/>
        <v>16</v>
      </c>
      <c r="Q1338" s="81">
        <f t="shared" ref="Q1338" si="818">+O1338*P1338</f>
        <v>8.8000000000000007</v>
      </c>
      <c r="R1338" s="84">
        <f t="shared" ref="R1338:S1338" si="819">R1336</f>
        <v>0.6</v>
      </c>
      <c r="S1338" s="15">
        <f t="shared" si="819"/>
        <v>13</v>
      </c>
      <c r="T1338" s="81">
        <f t="shared" ref="T1338" si="820">+R1338*S1338</f>
        <v>7.8</v>
      </c>
      <c r="U1338" s="84"/>
      <c r="V1338" s="15"/>
      <c r="W1338" s="81"/>
    </row>
    <row r="1339" spans="1:23" x14ac:dyDescent="0.25">
      <c r="A1339" s="126"/>
      <c r="B1339" s="83" t="s">
        <v>40</v>
      </c>
      <c r="C1339" s="122"/>
      <c r="D1339" s="14"/>
      <c r="E1339" s="123"/>
      <c r="F1339" s="124"/>
      <c r="G1339" s="15"/>
      <c r="H1339" s="81"/>
      <c r="I1339" s="84"/>
      <c r="J1339" s="15"/>
      <c r="K1339" s="81"/>
      <c r="L1339" s="84"/>
      <c r="M1339" s="15"/>
      <c r="N1339" s="81"/>
      <c r="O1339" s="84"/>
      <c r="P1339" s="15"/>
      <c r="Q1339" s="81"/>
      <c r="R1339" s="84"/>
      <c r="S1339" s="15"/>
      <c r="T1339" s="81"/>
      <c r="U1339" s="84">
        <f t="shared" ref="U1339" si="821">+U1337</f>
        <v>0.7</v>
      </c>
      <c r="V1339" s="15">
        <f t="shared" ref="V1339" si="822">V1337</f>
        <v>20</v>
      </c>
      <c r="W1339" s="81">
        <f t="shared" ref="W1339" si="823">+U1339*V1339</f>
        <v>14</v>
      </c>
    </row>
    <row r="1340" spans="1:23" x14ac:dyDescent="0.25">
      <c r="A1340" s="125" t="s">
        <v>377</v>
      </c>
      <c r="B1340" s="83" t="s">
        <v>41</v>
      </c>
      <c r="C1340" s="84">
        <f>+$D$1303</f>
        <v>0.6</v>
      </c>
      <c r="D1340" s="14">
        <f t="shared" ref="D1340" si="824">D1338</f>
        <v>13</v>
      </c>
      <c r="E1340" s="123">
        <f t="shared" ref="E1340" si="825">+C1340*D1340</f>
        <v>7.8</v>
      </c>
      <c r="F1340" s="124">
        <f>+$D$1298</f>
        <v>0.55000000000000004</v>
      </c>
      <c r="G1340" s="15">
        <f t="shared" ref="G1340" si="826">G1338</f>
        <v>16</v>
      </c>
      <c r="H1340" s="81">
        <f t="shared" ref="H1340" si="827">+F1340*G1340</f>
        <v>8.8000000000000007</v>
      </c>
      <c r="I1340" s="84">
        <f>+$D$1309</f>
        <v>0.9</v>
      </c>
      <c r="J1340" s="15">
        <f t="shared" ref="J1340" si="828">J1338</f>
        <v>15</v>
      </c>
      <c r="K1340" s="81">
        <f t="shared" ref="K1340" si="829">+I1340*J1340</f>
        <v>13.5</v>
      </c>
      <c r="L1340" s="84">
        <f t="shared" ref="L1340:M1340" si="830">L1338</f>
        <v>0.9</v>
      </c>
      <c r="M1340" s="15">
        <f t="shared" si="830"/>
        <v>15</v>
      </c>
      <c r="N1340" s="81">
        <f t="shared" ref="N1340" si="831">+L1340*M1340</f>
        <v>13.5</v>
      </c>
      <c r="O1340" s="84">
        <f t="shared" ref="O1340:P1340" si="832">O1338</f>
        <v>0.55000000000000004</v>
      </c>
      <c r="P1340" s="15">
        <f t="shared" si="832"/>
        <v>16</v>
      </c>
      <c r="Q1340" s="81">
        <f t="shared" ref="Q1340" si="833">+O1340*P1340</f>
        <v>8.8000000000000007</v>
      </c>
      <c r="R1340" s="84">
        <f t="shared" ref="R1340:S1340" si="834">R1338</f>
        <v>0.6</v>
      </c>
      <c r="S1340" s="15">
        <f t="shared" si="834"/>
        <v>13</v>
      </c>
      <c r="T1340" s="81">
        <f t="shared" ref="T1340" si="835">+R1340*S1340</f>
        <v>7.8</v>
      </c>
      <c r="U1340" s="84"/>
      <c r="V1340" s="15"/>
      <c r="W1340" s="81"/>
    </row>
    <row r="1341" spans="1:23" x14ac:dyDescent="0.25">
      <c r="A1341" s="126"/>
      <c r="B1341" s="83" t="s">
        <v>42</v>
      </c>
      <c r="C1341" s="122"/>
      <c r="D1341" s="14"/>
      <c r="E1341" s="123"/>
      <c r="F1341" s="124"/>
      <c r="G1341" s="15"/>
      <c r="H1341" s="81"/>
      <c r="I1341" s="84"/>
      <c r="J1341" s="15"/>
      <c r="K1341" s="81"/>
      <c r="L1341" s="84"/>
      <c r="M1341" s="15"/>
      <c r="N1341" s="81"/>
      <c r="O1341" s="84"/>
      <c r="P1341" s="15"/>
      <c r="Q1341" s="81"/>
      <c r="R1341" s="84"/>
      <c r="S1341" s="15"/>
      <c r="T1341" s="81"/>
      <c r="U1341" s="84">
        <f t="shared" si="727"/>
        <v>0.7</v>
      </c>
      <c r="V1341" s="15">
        <f t="shared" si="728"/>
        <v>20</v>
      </c>
      <c r="W1341" s="81">
        <f t="shared" ref="W1341" si="836">+U1341*V1341</f>
        <v>14</v>
      </c>
    </row>
    <row r="1342" spans="1:23" x14ac:dyDescent="0.25">
      <c r="A1342" s="125" t="s">
        <v>378</v>
      </c>
      <c r="B1342" s="83" t="s">
        <v>43</v>
      </c>
      <c r="C1342" s="84">
        <f>+$D$1303</f>
        <v>0.6</v>
      </c>
      <c r="D1342" s="14">
        <f t="shared" ref="D1342" si="837">D1340</f>
        <v>13</v>
      </c>
      <c r="E1342" s="123">
        <f t="shared" ref="E1342" si="838">+C1342*D1342</f>
        <v>7.8</v>
      </c>
      <c r="F1342" s="124">
        <f>+$D$1298</f>
        <v>0.55000000000000004</v>
      </c>
      <c r="G1342" s="15">
        <f t="shared" ref="G1342" si="839">G1340</f>
        <v>16</v>
      </c>
      <c r="H1342" s="81">
        <f t="shared" ref="H1342" si="840">+F1342*G1342</f>
        <v>8.8000000000000007</v>
      </c>
      <c r="I1342" s="84">
        <f>+$D$1309</f>
        <v>0.9</v>
      </c>
      <c r="J1342" s="15">
        <f t="shared" si="759"/>
        <v>15</v>
      </c>
      <c r="K1342" s="81">
        <f t="shared" ref="K1342" si="841">+I1342*J1342</f>
        <v>13.5</v>
      </c>
      <c r="L1342" s="84">
        <f t="shared" ref="L1342:M1342" si="842">L1340</f>
        <v>0.9</v>
      </c>
      <c r="M1342" s="15">
        <f t="shared" si="842"/>
        <v>15</v>
      </c>
      <c r="N1342" s="81">
        <f t="shared" ref="N1342" si="843">+L1342*M1342</f>
        <v>13.5</v>
      </c>
      <c r="O1342" s="84">
        <f t="shared" ref="O1342:P1342" si="844">O1340</f>
        <v>0.55000000000000004</v>
      </c>
      <c r="P1342" s="15">
        <f t="shared" si="844"/>
        <v>16</v>
      </c>
      <c r="Q1342" s="81">
        <f t="shared" ref="Q1342" si="845">+O1342*P1342</f>
        <v>8.8000000000000007</v>
      </c>
      <c r="R1342" s="84">
        <f t="shared" ref="R1342:S1342" si="846">R1340</f>
        <v>0.6</v>
      </c>
      <c r="S1342" s="15">
        <f t="shared" si="846"/>
        <v>13</v>
      </c>
      <c r="T1342" s="81">
        <f t="shared" ref="T1342" si="847">+R1342*S1342</f>
        <v>7.8</v>
      </c>
      <c r="U1342" s="84"/>
      <c r="V1342" s="15"/>
      <c r="W1342" s="81"/>
    </row>
    <row r="1343" spans="1:23" x14ac:dyDescent="0.25">
      <c r="A1343" s="126"/>
      <c r="B1343" s="83" t="s">
        <v>44</v>
      </c>
      <c r="C1343" s="122"/>
      <c r="D1343" s="14"/>
      <c r="E1343" s="123"/>
      <c r="F1343" s="124"/>
      <c r="G1343" s="15"/>
      <c r="H1343" s="81"/>
      <c r="I1343" s="84"/>
      <c r="J1343" s="15"/>
      <c r="K1343" s="81"/>
      <c r="L1343" s="84"/>
      <c r="M1343" s="15"/>
      <c r="N1343" s="81"/>
      <c r="O1343" s="84"/>
      <c r="P1343" s="15"/>
      <c r="Q1343" s="81"/>
      <c r="R1343" s="84"/>
      <c r="S1343" s="15"/>
      <c r="T1343" s="81"/>
      <c r="U1343" s="84">
        <f t="shared" ref="U1343" si="848">+U1341</f>
        <v>0.7</v>
      </c>
      <c r="V1343" s="15">
        <f t="shared" ref="V1343" si="849">V1341</f>
        <v>20</v>
      </c>
      <c r="W1343" s="81">
        <f t="shared" ref="W1343" si="850">+U1343*V1343</f>
        <v>14</v>
      </c>
    </row>
    <row r="1344" spans="1:23" x14ac:dyDescent="0.25">
      <c r="A1344" s="125" t="s">
        <v>379</v>
      </c>
      <c r="B1344" s="83" t="s">
        <v>45</v>
      </c>
      <c r="C1344" s="84">
        <f>+$D$1303</f>
        <v>0.6</v>
      </c>
      <c r="D1344" s="14">
        <f t="shared" ref="D1344" si="851">D1342</f>
        <v>13</v>
      </c>
      <c r="E1344" s="123">
        <f t="shared" ref="E1344" si="852">+C1344*D1344</f>
        <v>7.8</v>
      </c>
      <c r="F1344" s="124">
        <f>+$D$1298</f>
        <v>0.55000000000000004</v>
      </c>
      <c r="G1344" s="15">
        <f t="shared" ref="G1344" si="853">G1342</f>
        <v>16</v>
      </c>
      <c r="H1344" s="81">
        <f t="shared" ref="H1344" si="854">+F1344*G1344</f>
        <v>8.8000000000000007</v>
      </c>
      <c r="I1344" s="84">
        <f>+$D$1309</f>
        <v>0.9</v>
      </c>
      <c r="J1344" s="15">
        <f t="shared" ref="J1344" si="855">J1342</f>
        <v>15</v>
      </c>
      <c r="K1344" s="81">
        <f t="shared" ref="K1344" si="856">+I1344*J1344</f>
        <v>13.5</v>
      </c>
      <c r="L1344" s="84">
        <f t="shared" ref="L1344:M1344" si="857">L1342</f>
        <v>0.9</v>
      </c>
      <c r="M1344" s="15">
        <f t="shared" si="857"/>
        <v>15</v>
      </c>
      <c r="N1344" s="81">
        <f t="shared" ref="N1344" si="858">+L1344*M1344</f>
        <v>13.5</v>
      </c>
      <c r="O1344" s="84">
        <f t="shared" ref="O1344:P1344" si="859">O1342</f>
        <v>0.55000000000000004</v>
      </c>
      <c r="P1344" s="15">
        <f t="shared" si="859"/>
        <v>16</v>
      </c>
      <c r="Q1344" s="81">
        <f t="shared" ref="Q1344" si="860">+O1344*P1344</f>
        <v>8.8000000000000007</v>
      </c>
      <c r="R1344" s="84">
        <f t="shared" ref="R1344:S1344" si="861">R1342</f>
        <v>0.6</v>
      </c>
      <c r="S1344" s="15">
        <f t="shared" si="861"/>
        <v>13</v>
      </c>
      <c r="T1344" s="81">
        <f t="shared" ref="T1344" si="862">+R1344*S1344</f>
        <v>7.8</v>
      </c>
      <c r="U1344" s="84"/>
      <c r="V1344" s="15"/>
      <c r="W1344" s="81"/>
    </row>
    <row r="1345" spans="1:23" x14ac:dyDescent="0.25">
      <c r="A1345" s="126"/>
      <c r="B1345" s="83" t="s">
        <v>46</v>
      </c>
      <c r="C1345" s="122"/>
      <c r="D1345" s="14"/>
      <c r="E1345" s="123"/>
      <c r="F1345" s="124"/>
      <c r="G1345" s="15"/>
      <c r="H1345" s="81"/>
      <c r="I1345" s="84"/>
      <c r="J1345" s="15"/>
      <c r="K1345" s="81"/>
      <c r="L1345" s="84"/>
      <c r="M1345" s="15"/>
      <c r="N1345" s="81"/>
      <c r="O1345" s="84"/>
      <c r="P1345" s="15"/>
      <c r="Q1345" s="81"/>
      <c r="R1345" s="84"/>
      <c r="S1345" s="15"/>
      <c r="T1345" s="81"/>
      <c r="U1345" s="84">
        <f t="shared" si="727"/>
        <v>0.7</v>
      </c>
      <c r="V1345" s="15">
        <f t="shared" si="728"/>
        <v>20</v>
      </c>
      <c r="W1345" s="81">
        <f t="shared" ref="W1345" si="863">+U1345*V1345</f>
        <v>14</v>
      </c>
    </row>
    <row r="1346" spans="1:23" x14ac:dyDescent="0.25">
      <c r="A1346" s="125" t="s">
        <v>380</v>
      </c>
      <c r="B1346" s="83" t="s">
        <v>47</v>
      </c>
      <c r="C1346" s="84">
        <f>+$D$1303</f>
        <v>0.6</v>
      </c>
      <c r="D1346" s="14">
        <f t="shared" ref="D1346" si="864">D1344</f>
        <v>13</v>
      </c>
      <c r="E1346" s="123">
        <f t="shared" ref="E1346" si="865">+C1346*D1346</f>
        <v>7.8</v>
      </c>
      <c r="F1346" s="124">
        <f>+$D$1298</f>
        <v>0.55000000000000004</v>
      </c>
      <c r="G1346" s="15">
        <f t="shared" ref="G1346" si="866">G1344</f>
        <v>16</v>
      </c>
      <c r="H1346" s="81">
        <f t="shared" ref="H1346" si="867">+F1346*G1346</f>
        <v>8.8000000000000007</v>
      </c>
      <c r="I1346" s="84">
        <f>+$D$1309</f>
        <v>0.9</v>
      </c>
      <c r="J1346" s="15">
        <f t="shared" si="759"/>
        <v>15</v>
      </c>
      <c r="K1346" s="81">
        <f t="shared" ref="K1346" si="868">+I1346*J1346</f>
        <v>13.5</v>
      </c>
      <c r="L1346" s="84">
        <f t="shared" ref="L1346:M1346" si="869">L1344</f>
        <v>0.9</v>
      </c>
      <c r="M1346" s="15">
        <f t="shared" si="869"/>
        <v>15</v>
      </c>
      <c r="N1346" s="81">
        <f t="shared" ref="N1346" si="870">+L1346*M1346</f>
        <v>13.5</v>
      </c>
      <c r="O1346" s="84">
        <f t="shared" ref="O1346:P1346" si="871">O1344</f>
        <v>0.55000000000000004</v>
      </c>
      <c r="P1346" s="15">
        <f t="shared" si="871"/>
        <v>16</v>
      </c>
      <c r="Q1346" s="81">
        <f t="shared" ref="Q1346" si="872">+O1346*P1346</f>
        <v>8.8000000000000007</v>
      </c>
      <c r="R1346" s="84">
        <f t="shared" ref="R1346:S1346" si="873">R1344</f>
        <v>0.6</v>
      </c>
      <c r="S1346" s="15">
        <f t="shared" si="873"/>
        <v>13</v>
      </c>
      <c r="T1346" s="81">
        <f t="shared" ref="T1346" si="874">+R1346*S1346</f>
        <v>7.8</v>
      </c>
      <c r="U1346" s="84"/>
      <c r="V1346" s="15"/>
      <c r="W1346" s="81"/>
    </row>
    <row r="1347" spans="1:23" x14ac:dyDescent="0.25">
      <c r="A1347" s="126"/>
      <c r="B1347" s="83" t="s">
        <v>48</v>
      </c>
      <c r="C1347" s="122"/>
      <c r="D1347" s="14"/>
      <c r="E1347" s="123"/>
      <c r="F1347" s="124"/>
      <c r="G1347" s="15"/>
      <c r="H1347" s="81"/>
      <c r="I1347" s="84"/>
      <c r="J1347" s="15"/>
      <c r="K1347" s="81"/>
      <c r="L1347" s="84"/>
      <c r="M1347" s="15"/>
      <c r="N1347" s="81"/>
      <c r="O1347" s="84"/>
      <c r="P1347" s="15"/>
      <c r="Q1347" s="81"/>
      <c r="R1347" s="84"/>
      <c r="S1347" s="15"/>
      <c r="T1347" s="81"/>
      <c r="U1347" s="84">
        <f t="shared" ref="U1347" si="875">+U1345</f>
        <v>0.7</v>
      </c>
      <c r="V1347" s="15">
        <f t="shared" ref="V1347" si="876">V1345</f>
        <v>20</v>
      </c>
      <c r="W1347" s="81">
        <f t="shared" ref="W1347" si="877">+U1347*V1347</f>
        <v>14</v>
      </c>
    </row>
    <row r="1348" spans="1:23" x14ac:dyDescent="0.25">
      <c r="A1348" s="125" t="s">
        <v>381</v>
      </c>
      <c r="B1348" s="83" t="s">
        <v>49</v>
      </c>
      <c r="C1348" s="84">
        <f>+$D$1303</f>
        <v>0.6</v>
      </c>
      <c r="D1348" s="14">
        <f t="shared" ref="D1348" si="878">D1346</f>
        <v>13</v>
      </c>
      <c r="E1348" s="123">
        <f t="shared" ref="E1348" si="879">+C1348*D1348</f>
        <v>7.8</v>
      </c>
      <c r="F1348" s="124">
        <f>+$D$1298</f>
        <v>0.55000000000000004</v>
      </c>
      <c r="G1348" s="15">
        <f t="shared" ref="G1348" si="880">G1346</f>
        <v>16</v>
      </c>
      <c r="H1348" s="81">
        <f t="shared" ref="H1348" si="881">+F1348*G1348</f>
        <v>8.8000000000000007</v>
      </c>
      <c r="I1348" s="84">
        <f>+$D$1309</f>
        <v>0.9</v>
      </c>
      <c r="J1348" s="15">
        <f t="shared" ref="J1348" si="882">J1346</f>
        <v>15</v>
      </c>
      <c r="K1348" s="81">
        <f t="shared" ref="K1348" si="883">+I1348*J1348</f>
        <v>13.5</v>
      </c>
      <c r="L1348" s="84">
        <f t="shared" ref="L1348:M1348" si="884">L1346</f>
        <v>0.9</v>
      </c>
      <c r="M1348" s="15">
        <f t="shared" si="884"/>
        <v>15</v>
      </c>
      <c r="N1348" s="81">
        <f t="shared" ref="N1348" si="885">+L1348*M1348</f>
        <v>13.5</v>
      </c>
      <c r="O1348" s="84">
        <f t="shared" ref="O1348:P1348" si="886">O1346</f>
        <v>0.55000000000000004</v>
      </c>
      <c r="P1348" s="15">
        <f t="shared" si="886"/>
        <v>16</v>
      </c>
      <c r="Q1348" s="81">
        <f t="shared" ref="Q1348" si="887">+O1348*P1348</f>
        <v>8.8000000000000007</v>
      </c>
      <c r="R1348" s="84">
        <f t="shared" ref="R1348:S1348" si="888">R1346</f>
        <v>0.6</v>
      </c>
      <c r="S1348" s="15">
        <f t="shared" si="888"/>
        <v>13</v>
      </c>
      <c r="T1348" s="81">
        <f t="shared" ref="T1348" si="889">+R1348*S1348</f>
        <v>7.8</v>
      </c>
      <c r="U1348" s="84"/>
      <c r="V1348" s="15"/>
      <c r="W1348" s="81"/>
    </row>
    <row r="1349" spans="1:23" x14ac:dyDescent="0.25">
      <c r="A1349" s="126"/>
      <c r="B1349" s="83" t="s">
        <v>50</v>
      </c>
      <c r="C1349" s="122"/>
      <c r="D1349" s="14"/>
      <c r="E1349" s="123"/>
      <c r="F1349" s="124"/>
      <c r="G1349" s="15"/>
      <c r="H1349" s="81"/>
      <c r="I1349" s="84"/>
      <c r="J1349" s="15"/>
      <c r="K1349" s="81"/>
      <c r="L1349" s="84"/>
      <c r="M1349" s="15"/>
      <c r="N1349" s="81"/>
      <c r="O1349" s="84"/>
      <c r="P1349" s="15"/>
      <c r="Q1349" s="81"/>
      <c r="R1349" s="84"/>
      <c r="S1349" s="15"/>
      <c r="T1349" s="81"/>
      <c r="U1349" s="84">
        <f t="shared" si="727"/>
        <v>0.7</v>
      </c>
      <c r="V1349" s="15">
        <f t="shared" si="728"/>
        <v>20</v>
      </c>
      <c r="W1349" s="81">
        <f t="shared" ref="W1349" si="890">+U1349*V1349</f>
        <v>14</v>
      </c>
    </row>
    <row r="1350" spans="1:23" x14ac:dyDescent="0.25">
      <c r="A1350" s="125" t="s">
        <v>382</v>
      </c>
      <c r="B1350" s="83" t="s">
        <v>51</v>
      </c>
      <c r="C1350" s="84">
        <f>+$D$1303</f>
        <v>0.6</v>
      </c>
      <c r="D1350" s="14">
        <f t="shared" ref="D1350" si="891">D1348</f>
        <v>13</v>
      </c>
      <c r="E1350" s="123">
        <f t="shared" ref="E1350" si="892">+C1350*D1350</f>
        <v>7.8</v>
      </c>
      <c r="F1350" s="124">
        <f>+$D$1298</f>
        <v>0.55000000000000004</v>
      </c>
      <c r="G1350" s="15">
        <f t="shared" ref="G1350" si="893">G1348</f>
        <v>16</v>
      </c>
      <c r="H1350" s="81">
        <f t="shared" ref="H1350" si="894">+F1350*G1350</f>
        <v>8.8000000000000007</v>
      </c>
      <c r="I1350" s="84">
        <f>+$D$1309</f>
        <v>0.9</v>
      </c>
      <c r="J1350" s="15">
        <f t="shared" si="759"/>
        <v>15</v>
      </c>
      <c r="K1350" s="81">
        <f t="shared" ref="K1350" si="895">+I1350*J1350</f>
        <v>13.5</v>
      </c>
      <c r="L1350" s="84">
        <f t="shared" ref="L1350:M1350" si="896">L1348</f>
        <v>0.9</v>
      </c>
      <c r="M1350" s="15">
        <f t="shared" si="896"/>
        <v>15</v>
      </c>
      <c r="N1350" s="81">
        <f t="shared" ref="N1350" si="897">+L1350*M1350</f>
        <v>13.5</v>
      </c>
      <c r="O1350" s="84">
        <f t="shared" ref="O1350:P1350" si="898">O1348</f>
        <v>0.55000000000000004</v>
      </c>
      <c r="P1350" s="15">
        <f t="shared" si="898"/>
        <v>16</v>
      </c>
      <c r="Q1350" s="81">
        <f t="shared" ref="Q1350" si="899">+O1350*P1350</f>
        <v>8.8000000000000007</v>
      </c>
      <c r="R1350" s="84">
        <f t="shared" ref="R1350:S1350" si="900">R1348</f>
        <v>0.6</v>
      </c>
      <c r="S1350" s="15">
        <f t="shared" si="900"/>
        <v>13</v>
      </c>
      <c r="T1350" s="81">
        <f t="shared" ref="T1350" si="901">+R1350*S1350</f>
        <v>7.8</v>
      </c>
      <c r="U1350" s="84"/>
      <c r="V1350" s="15"/>
      <c r="W1350" s="81"/>
    </row>
    <row r="1351" spans="1:23" x14ac:dyDescent="0.25">
      <c r="A1351" s="126"/>
      <c r="B1351" s="83" t="s">
        <v>52</v>
      </c>
      <c r="C1351" s="122"/>
      <c r="D1351" s="14"/>
      <c r="E1351" s="123"/>
      <c r="F1351" s="124"/>
      <c r="G1351" s="15"/>
      <c r="H1351" s="81"/>
      <c r="I1351" s="84"/>
      <c r="J1351" s="15"/>
      <c r="K1351" s="81"/>
      <c r="L1351" s="84"/>
      <c r="M1351" s="15"/>
      <c r="N1351" s="81"/>
      <c r="O1351" s="84"/>
      <c r="P1351" s="15"/>
      <c r="Q1351" s="81"/>
      <c r="R1351" s="84"/>
      <c r="S1351" s="15"/>
      <c r="T1351" s="81"/>
      <c r="U1351" s="84">
        <f t="shared" ref="U1351" si="902">+U1349</f>
        <v>0.7</v>
      </c>
      <c r="V1351" s="15">
        <f t="shared" ref="V1351" si="903">V1349</f>
        <v>20</v>
      </c>
      <c r="W1351" s="81">
        <f t="shared" ref="W1351" si="904">+U1351*V1351</f>
        <v>14</v>
      </c>
    </row>
    <row r="1352" spans="1:23" x14ac:dyDescent="0.25">
      <c r="A1352" s="125" t="s">
        <v>383</v>
      </c>
      <c r="B1352" s="83" t="s">
        <v>53</v>
      </c>
      <c r="C1352" s="84">
        <f>+$D$1303</f>
        <v>0.6</v>
      </c>
      <c r="D1352" s="14">
        <f t="shared" ref="D1352" si="905">D1350</f>
        <v>13</v>
      </c>
      <c r="E1352" s="123">
        <f t="shared" ref="E1352" si="906">+C1352*D1352</f>
        <v>7.8</v>
      </c>
      <c r="F1352" s="124">
        <f>+$D$1298</f>
        <v>0.55000000000000004</v>
      </c>
      <c r="G1352" s="15">
        <f t="shared" ref="G1352" si="907">G1350</f>
        <v>16</v>
      </c>
      <c r="H1352" s="81">
        <f t="shared" ref="H1352" si="908">+F1352*G1352</f>
        <v>8.8000000000000007</v>
      </c>
      <c r="I1352" s="84">
        <f>+$D$1309</f>
        <v>0.9</v>
      </c>
      <c r="J1352" s="15">
        <f t="shared" ref="J1352" si="909">J1350</f>
        <v>15</v>
      </c>
      <c r="K1352" s="81">
        <f t="shared" ref="K1352" si="910">+I1352*J1352</f>
        <v>13.5</v>
      </c>
      <c r="L1352" s="84">
        <f t="shared" ref="L1352:M1352" si="911">L1350</f>
        <v>0.9</v>
      </c>
      <c r="M1352" s="15">
        <f t="shared" si="911"/>
        <v>15</v>
      </c>
      <c r="N1352" s="81">
        <f t="shared" ref="N1352" si="912">+L1352*M1352</f>
        <v>13.5</v>
      </c>
      <c r="O1352" s="84">
        <f t="shared" ref="O1352:P1352" si="913">O1350</f>
        <v>0.55000000000000004</v>
      </c>
      <c r="P1352" s="15">
        <f t="shared" si="913"/>
        <v>16</v>
      </c>
      <c r="Q1352" s="81">
        <f t="shared" ref="Q1352" si="914">+O1352*P1352</f>
        <v>8.8000000000000007</v>
      </c>
      <c r="R1352" s="84">
        <f t="shared" ref="R1352:S1352" si="915">R1350</f>
        <v>0.6</v>
      </c>
      <c r="S1352" s="15">
        <f t="shared" si="915"/>
        <v>13</v>
      </c>
      <c r="T1352" s="81">
        <f t="shared" ref="T1352" si="916">+R1352*S1352</f>
        <v>7.8</v>
      </c>
      <c r="U1352" s="84"/>
      <c r="V1352" s="15"/>
      <c r="W1352" s="81"/>
    </row>
    <row r="1353" spans="1:23" x14ac:dyDescent="0.25">
      <c r="A1353" s="126"/>
      <c r="B1353" s="83" t="s">
        <v>54</v>
      </c>
      <c r="C1353" s="122"/>
      <c r="D1353" s="14"/>
      <c r="E1353" s="123"/>
      <c r="F1353" s="124"/>
      <c r="G1353" s="15"/>
      <c r="H1353" s="81"/>
      <c r="I1353" s="84"/>
      <c r="J1353" s="15"/>
      <c r="K1353" s="81"/>
      <c r="L1353" s="84"/>
      <c r="M1353" s="15"/>
      <c r="N1353" s="81"/>
      <c r="O1353" s="84"/>
      <c r="P1353" s="15"/>
      <c r="Q1353" s="81"/>
      <c r="R1353" s="84"/>
      <c r="S1353" s="15"/>
      <c r="T1353" s="81"/>
      <c r="U1353" s="84">
        <f t="shared" si="727"/>
        <v>0.7</v>
      </c>
      <c r="V1353" s="15">
        <f t="shared" si="728"/>
        <v>20</v>
      </c>
      <c r="W1353" s="81">
        <f t="shared" ref="W1353" si="917">+U1353*V1353</f>
        <v>14</v>
      </c>
    </row>
    <row r="1354" spans="1:23" x14ac:dyDescent="0.25">
      <c r="A1354" s="125" t="s">
        <v>384</v>
      </c>
      <c r="B1354" s="83" t="s">
        <v>55</v>
      </c>
      <c r="C1354" s="84">
        <f>+$D$1303</f>
        <v>0.6</v>
      </c>
      <c r="D1354" s="14">
        <f t="shared" ref="D1354" si="918">D1352</f>
        <v>13</v>
      </c>
      <c r="E1354" s="123">
        <f t="shared" ref="E1354" si="919">+C1354*D1354</f>
        <v>7.8</v>
      </c>
      <c r="F1354" s="124">
        <f>+$D$1298</f>
        <v>0.55000000000000004</v>
      </c>
      <c r="G1354" s="15">
        <f t="shared" ref="G1354" si="920">G1352</f>
        <v>16</v>
      </c>
      <c r="H1354" s="81">
        <f t="shared" ref="H1354" si="921">+F1354*G1354</f>
        <v>8.8000000000000007</v>
      </c>
      <c r="I1354" s="84">
        <f>+$D$1309</f>
        <v>0.9</v>
      </c>
      <c r="J1354" s="15">
        <f t="shared" si="759"/>
        <v>15</v>
      </c>
      <c r="K1354" s="81">
        <f t="shared" ref="K1354" si="922">+I1354*J1354</f>
        <v>13.5</v>
      </c>
      <c r="L1354" s="84">
        <f t="shared" ref="L1354:M1354" si="923">L1352</f>
        <v>0.9</v>
      </c>
      <c r="M1354" s="15">
        <f t="shared" si="923"/>
        <v>15</v>
      </c>
      <c r="N1354" s="81">
        <f t="shared" ref="N1354" si="924">+L1354*M1354</f>
        <v>13.5</v>
      </c>
      <c r="O1354" s="84">
        <f t="shared" ref="O1354:P1354" si="925">O1352</f>
        <v>0.55000000000000004</v>
      </c>
      <c r="P1354" s="15">
        <f t="shared" si="925"/>
        <v>16</v>
      </c>
      <c r="Q1354" s="81">
        <f t="shared" ref="Q1354" si="926">+O1354*P1354</f>
        <v>8.8000000000000007</v>
      </c>
      <c r="R1354" s="84">
        <f t="shared" ref="R1354:S1354" si="927">R1352</f>
        <v>0.6</v>
      </c>
      <c r="S1354" s="15">
        <f t="shared" si="927"/>
        <v>13</v>
      </c>
      <c r="T1354" s="81">
        <f t="shared" ref="T1354" si="928">+R1354*S1354</f>
        <v>7.8</v>
      </c>
      <c r="U1354" s="84"/>
      <c r="V1354" s="15"/>
      <c r="W1354" s="81"/>
    </row>
    <row r="1355" spans="1:23" x14ac:dyDescent="0.25">
      <c r="A1355" s="126"/>
      <c r="B1355" s="83" t="s">
        <v>56</v>
      </c>
      <c r="C1355" s="122"/>
      <c r="D1355" s="14"/>
      <c r="E1355" s="123"/>
      <c r="F1355" s="124"/>
      <c r="G1355" s="15"/>
      <c r="H1355" s="81"/>
      <c r="I1355" s="84"/>
      <c r="J1355" s="15"/>
      <c r="K1355" s="81"/>
      <c r="L1355" s="84"/>
      <c r="M1355" s="15"/>
      <c r="N1355" s="81"/>
      <c r="O1355" s="84"/>
      <c r="P1355" s="15"/>
      <c r="Q1355" s="81"/>
      <c r="R1355" s="84"/>
      <c r="S1355" s="15"/>
      <c r="T1355" s="81"/>
      <c r="U1355" s="84">
        <f t="shared" ref="U1355" si="929">+U1353</f>
        <v>0.7</v>
      </c>
      <c r="V1355" s="15">
        <f t="shared" ref="V1355" si="930">V1353</f>
        <v>20</v>
      </c>
      <c r="W1355" s="81">
        <f t="shared" ref="W1355" si="931">+U1355*V1355</f>
        <v>14</v>
      </c>
    </row>
    <row r="1356" spans="1:23" x14ac:dyDescent="0.25">
      <c r="A1356" s="125" t="s">
        <v>385</v>
      </c>
      <c r="B1356" s="83" t="s">
        <v>57</v>
      </c>
      <c r="C1356" s="84">
        <f>+$D$1303</f>
        <v>0.6</v>
      </c>
      <c r="D1356" s="14">
        <f t="shared" ref="D1356" si="932">D1354</f>
        <v>13</v>
      </c>
      <c r="E1356" s="123">
        <f t="shared" ref="E1356" si="933">+C1356*D1356</f>
        <v>7.8</v>
      </c>
      <c r="F1356" s="124">
        <f>+$D$1298</f>
        <v>0.55000000000000004</v>
      </c>
      <c r="G1356" s="15">
        <f t="shared" ref="G1356" si="934">G1354</f>
        <v>16</v>
      </c>
      <c r="H1356" s="81">
        <f t="shared" ref="H1356" si="935">+F1356*G1356</f>
        <v>8.8000000000000007</v>
      </c>
      <c r="I1356" s="84">
        <f>+$D$1309</f>
        <v>0.9</v>
      </c>
      <c r="J1356" s="15">
        <f t="shared" ref="J1356" si="936">J1354</f>
        <v>15</v>
      </c>
      <c r="K1356" s="81">
        <f t="shared" ref="K1356" si="937">+I1356*J1356</f>
        <v>13.5</v>
      </c>
      <c r="L1356" s="84">
        <f t="shared" ref="L1356:M1356" si="938">L1354</f>
        <v>0.9</v>
      </c>
      <c r="M1356" s="15">
        <f t="shared" si="938"/>
        <v>15</v>
      </c>
      <c r="N1356" s="81">
        <f t="shared" ref="N1356" si="939">+L1356*M1356</f>
        <v>13.5</v>
      </c>
      <c r="O1356" s="84">
        <f t="shared" ref="O1356:P1356" si="940">O1354</f>
        <v>0.55000000000000004</v>
      </c>
      <c r="P1356" s="15">
        <f t="shared" si="940"/>
        <v>16</v>
      </c>
      <c r="Q1356" s="81">
        <f t="shared" ref="Q1356" si="941">+O1356*P1356</f>
        <v>8.8000000000000007</v>
      </c>
      <c r="R1356" s="84">
        <f t="shared" ref="R1356:S1356" si="942">R1354</f>
        <v>0.6</v>
      </c>
      <c r="S1356" s="15">
        <f t="shared" si="942"/>
        <v>13</v>
      </c>
      <c r="T1356" s="81">
        <f t="shared" ref="T1356" si="943">+R1356*S1356</f>
        <v>7.8</v>
      </c>
      <c r="U1356" s="84"/>
      <c r="V1356" s="15"/>
      <c r="W1356" s="81"/>
    </row>
    <row r="1357" spans="1:23" x14ac:dyDescent="0.25">
      <c r="A1357" s="126"/>
      <c r="B1357" s="83" t="s">
        <v>58</v>
      </c>
      <c r="C1357" s="122"/>
      <c r="D1357" s="14"/>
      <c r="E1357" s="123"/>
      <c r="F1357" s="124"/>
      <c r="G1357" s="15"/>
      <c r="H1357" s="81"/>
      <c r="I1357" s="84"/>
      <c r="J1357" s="15"/>
      <c r="K1357" s="81"/>
      <c r="L1357" s="84"/>
      <c r="M1357" s="15"/>
      <c r="N1357" s="81"/>
      <c r="O1357" s="84"/>
      <c r="P1357" s="15"/>
      <c r="Q1357" s="81"/>
      <c r="R1357" s="84"/>
      <c r="S1357" s="15"/>
      <c r="T1357" s="81"/>
      <c r="U1357" s="84">
        <f t="shared" si="727"/>
        <v>0.7</v>
      </c>
      <c r="V1357" s="15">
        <f t="shared" si="728"/>
        <v>20</v>
      </c>
      <c r="W1357" s="81">
        <f t="shared" ref="W1357" si="944">+U1357*V1357</f>
        <v>14</v>
      </c>
    </row>
    <row r="1358" spans="1:23" x14ac:dyDescent="0.25">
      <c r="A1358" s="125" t="s">
        <v>386</v>
      </c>
      <c r="B1358" s="83" t="s">
        <v>59</v>
      </c>
      <c r="C1358" s="84">
        <f>+$D$1303</f>
        <v>0.6</v>
      </c>
      <c r="D1358" s="14">
        <f t="shared" ref="D1358" si="945">D1356</f>
        <v>13</v>
      </c>
      <c r="E1358" s="123">
        <f t="shared" ref="E1358" si="946">+C1358*D1358</f>
        <v>7.8</v>
      </c>
      <c r="F1358" s="124">
        <f>+$D$1298</f>
        <v>0.55000000000000004</v>
      </c>
      <c r="G1358" s="15">
        <f t="shared" ref="G1358" si="947">G1356</f>
        <v>16</v>
      </c>
      <c r="H1358" s="81">
        <f t="shared" ref="H1358" si="948">+F1358*G1358</f>
        <v>8.8000000000000007</v>
      </c>
      <c r="I1358" s="84">
        <f>+$D$1309</f>
        <v>0.9</v>
      </c>
      <c r="J1358" s="15">
        <f t="shared" si="759"/>
        <v>15</v>
      </c>
      <c r="K1358" s="81">
        <f t="shared" ref="K1358" si="949">+I1358*J1358</f>
        <v>13.5</v>
      </c>
      <c r="L1358" s="84">
        <f t="shared" ref="L1358:M1358" si="950">L1356</f>
        <v>0.9</v>
      </c>
      <c r="M1358" s="15">
        <f t="shared" si="950"/>
        <v>15</v>
      </c>
      <c r="N1358" s="81">
        <f t="shared" ref="N1358" si="951">+L1358*M1358</f>
        <v>13.5</v>
      </c>
      <c r="O1358" s="84">
        <f t="shared" ref="O1358:P1358" si="952">O1356</f>
        <v>0.55000000000000004</v>
      </c>
      <c r="P1358" s="15">
        <f t="shared" si="952"/>
        <v>16</v>
      </c>
      <c r="Q1358" s="81">
        <f t="shared" ref="Q1358" si="953">+O1358*P1358</f>
        <v>8.8000000000000007</v>
      </c>
      <c r="R1358" s="84">
        <f t="shared" ref="R1358:S1358" si="954">R1356</f>
        <v>0.6</v>
      </c>
      <c r="S1358" s="15">
        <f t="shared" si="954"/>
        <v>13</v>
      </c>
      <c r="T1358" s="81">
        <f t="shared" ref="T1358" si="955">+R1358*S1358</f>
        <v>7.8</v>
      </c>
      <c r="U1358" s="84"/>
      <c r="V1358" s="15"/>
      <c r="W1358" s="81"/>
    </row>
    <row r="1359" spans="1:23" x14ac:dyDescent="0.25">
      <c r="A1359" s="126"/>
      <c r="B1359" s="83" t="s">
        <v>60</v>
      </c>
      <c r="C1359" s="122"/>
      <c r="D1359" s="14"/>
      <c r="E1359" s="123"/>
      <c r="F1359" s="124"/>
      <c r="G1359" s="15"/>
      <c r="H1359" s="81"/>
      <c r="I1359" s="84"/>
      <c r="J1359" s="15"/>
      <c r="K1359" s="81"/>
      <c r="L1359" s="84"/>
      <c r="M1359" s="15"/>
      <c r="N1359" s="81"/>
      <c r="O1359" s="84"/>
      <c r="P1359" s="15"/>
      <c r="Q1359" s="81"/>
      <c r="R1359" s="84"/>
      <c r="S1359" s="15"/>
      <c r="T1359" s="81"/>
      <c r="U1359" s="84">
        <f t="shared" ref="U1359" si="956">+U1357</f>
        <v>0.7</v>
      </c>
      <c r="V1359" s="15">
        <f t="shared" ref="V1359" si="957">V1357</f>
        <v>20</v>
      </c>
      <c r="W1359" s="81">
        <f t="shared" ref="W1359" si="958">+U1359*V1359</f>
        <v>14</v>
      </c>
    </row>
    <row r="1360" spans="1:23" x14ac:dyDescent="0.25">
      <c r="A1360" s="125" t="s">
        <v>387</v>
      </c>
      <c r="B1360" s="83" t="s">
        <v>61</v>
      </c>
      <c r="C1360" s="84">
        <f>+$D$1303</f>
        <v>0.6</v>
      </c>
      <c r="D1360" s="14">
        <f t="shared" ref="D1360" si="959">D1358</f>
        <v>13</v>
      </c>
      <c r="E1360" s="123">
        <f t="shared" ref="E1360" si="960">+C1360*D1360</f>
        <v>7.8</v>
      </c>
      <c r="F1360" s="124">
        <f>+$D$1298</f>
        <v>0.55000000000000004</v>
      </c>
      <c r="G1360" s="15">
        <f t="shared" ref="G1360" si="961">G1358</f>
        <v>16</v>
      </c>
      <c r="H1360" s="81">
        <f t="shared" ref="H1360" si="962">+F1360*G1360</f>
        <v>8.8000000000000007</v>
      </c>
      <c r="I1360" s="84">
        <f>+$D$1309</f>
        <v>0.9</v>
      </c>
      <c r="J1360" s="15">
        <f t="shared" ref="J1360" si="963">J1358</f>
        <v>15</v>
      </c>
      <c r="K1360" s="81">
        <f t="shared" ref="K1360" si="964">+I1360*J1360</f>
        <v>13.5</v>
      </c>
      <c r="L1360" s="84">
        <f t="shared" ref="L1360:M1360" si="965">L1358</f>
        <v>0.9</v>
      </c>
      <c r="M1360" s="15">
        <f t="shared" si="965"/>
        <v>15</v>
      </c>
      <c r="N1360" s="81">
        <f t="shared" ref="N1360" si="966">+L1360*M1360</f>
        <v>13.5</v>
      </c>
      <c r="O1360" s="84">
        <f t="shared" ref="O1360:P1360" si="967">O1358</f>
        <v>0.55000000000000004</v>
      </c>
      <c r="P1360" s="15">
        <f t="shared" si="967"/>
        <v>16</v>
      </c>
      <c r="Q1360" s="81">
        <f t="shared" ref="Q1360" si="968">+O1360*P1360</f>
        <v>8.8000000000000007</v>
      </c>
      <c r="R1360" s="84">
        <f t="shared" ref="R1360:S1360" si="969">R1358</f>
        <v>0.6</v>
      </c>
      <c r="S1360" s="15">
        <f t="shared" si="969"/>
        <v>13</v>
      </c>
      <c r="T1360" s="81">
        <f t="shared" ref="T1360" si="970">+R1360*S1360</f>
        <v>7.8</v>
      </c>
      <c r="U1360" s="84"/>
      <c r="V1360" s="15"/>
      <c r="W1360" s="81"/>
    </row>
    <row r="1361" spans="1:23" x14ac:dyDescent="0.25">
      <c r="A1361" s="126"/>
      <c r="B1361" s="83" t="s">
        <v>62</v>
      </c>
      <c r="C1361" s="122"/>
      <c r="D1361" s="14"/>
      <c r="E1361" s="123"/>
      <c r="F1361" s="124"/>
      <c r="G1361" s="15"/>
      <c r="H1361" s="81"/>
      <c r="I1361" s="84"/>
      <c r="J1361" s="15"/>
      <c r="K1361" s="81"/>
      <c r="L1361" s="84"/>
      <c r="M1361" s="15"/>
      <c r="N1361" s="81"/>
      <c r="O1361" s="84"/>
      <c r="P1361" s="15"/>
      <c r="Q1361" s="81"/>
      <c r="R1361" s="84"/>
      <c r="S1361" s="15"/>
      <c r="T1361" s="81"/>
      <c r="U1361" s="84">
        <f t="shared" si="727"/>
        <v>0.7</v>
      </c>
      <c r="V1361" s="15">
        <f t="shared" si="728"/>
        <v>20</v>
      </c>
      <c r="W1361" s="81">
        <f t="shared" ref="W1361" si="971">+U1361*V1361</f>
        <v>14</v>
      </c>
    </row>
    <row r="1362" spans="1:23" x14ac:dyDescent="0.25">
      <c r="A1362" s="125" t="s">
        <v>388</v>
      </c>
      <c r="B1362" s="83" t="s">
        <v>63</v>
      </c>
      <c r="C1362" s="84">
        <f>+$D$1303</f>
        <v>0.6</v>
      </c>
      <c r="D1362" s="14">
        <f t="shared" ref="D1362" si="972">D1360</f>
        <v>13</v>
      </c>
      <c r="E1362" s="123">
        <f t="shared" ref="E1362" si="973">+C1362*D1362</f>
        <v>7.8</v>
      </c>
      <c r="F1362" s="124">
        <f>+$D$1298</f>
        <v>0.55000000000000004</v>
      </c>
      <c r="G1362" s="15">
        <f t="shared" ref="G1362" si="974">G1360</f>
        <v>16</v>
      </c>
      <c r="H1362" s="81">
        <f t="shared" ref="H1362" si="975">+F1362*G1362</f>
        <v>8.8000000000000007</v>
      </c>
      <c r="I1362" s="84">
        <f>+$D$1309</f>
        <v>0.9</v>
      </c>
      <c r="J1362" s="15">
        <f t="shared" si="759"/>
        <v>15</v>
      </c>
      <c r="K1362" s="81">
        <f t="shared" ref="K1362" si="976">+I1362*J1362</f>
        <v>13.5</v>
      </c>
      <c r="L1362" s="84">
        <f t="shared" ref="L1362:M1362" si="977">L1360</f>
        <v>0.9</v>
      </c>
      <c r="M1362" s="15">
        <f t="shared" si="977"/>
        <v>15</v>
      </c>
      <c r="N1362" s="81">
        <f t="shared" ref="N1362" si="978">+L1362*M1362</f>
        <v>13.5</v>
      </c>
      <c r="O1362" s="84">
        <f t="shared" ref="O1362:P1362" si="979">O1360</f>
        <v>0.55000000000000004</v>
      </c>
      <c r="P1362" s="15">
        <f t="shared" si="979"/>
        <v>16</v>
      </c>
      <c r="Q1362" s="81">
        <f t="shared" ref="Q1362" si="980">+O1362*P1362</f>
        <v>8.8000000000000007</v>
      </c>
      <c r="R1362" s="84">
        <f t="shared" ref="R1362:S1362" si="981">R1360</f>
        <v>0.6</v>
      </c>
      <c r="S1362" s="15">
        <f t="shared" si="981"/>
        <v>13</v>
      </c>
      <c r="T1362" s="81">
        <f t="shared" ref="T1362" si="982">+R1362*S1362</f>
        <v>7.8</v>
      </c>
      <c r="U1362" s="84"/>
      <c r="V1362" s="15"/>
      <c r="W1362" s="81"/>
    </row>
    <row r="1363" spans="1:23" x14ac:dyDescent="0.25">
      <c r="A1363" s="126"/>
      <c r="B1363" s="83" t="s">
        <v>64</v>
      </c>
      <c r="C1363" s="122"/>
      <c r="D1363" s="14"/>
      <c r="E1363" s="123"/>
      <c r="F1363" s="124"/>
      <c r="G1363" s="15"/>
      <c r="H1363" s="81"/>
      <c r="I1363" s="84"/>
      <c r="J1363" s="15"/>
      <c r="K1363" s="81"/>
      <c r="L1363" s="84"/>
      <c r="M1363" s="15"/>
      <c r="N1363" s="81"/>
      <c r="O1363" s="84"/>
      <c r="P1363" s="15"/>
      <c r="Q1363" s="81"/>
      <c r="R1363" s="84"/>
      <c r="S1363" s="15"/>
      <c r="T1363" s="81"/>
      <c r="U1363" s="84">
        <f t="shared" ref="U1363" si="983">+U1361</f>
        <v>0.7</v>
      </c>
      <c r="V1363" s="15">
        <f t="shared" ref="V1363" si="984">V1361</f>
        <v>20</v>
      </c>
      <c r="W1363" s="81">
        <f t="shared" ref="W1363" si="985">+U1363*V1363</f>
        <v>14</v>
      </c>
    </row>
    <row r="1364" spans="1:23" x14ac:dyDescent="0.25">
      <c r="A1364" s="125" t="s">
        <v>389</v>
      </c>
      <c r="B1364" s="83" t="s">
        <v>65</v>
      </c>
      <c r="C1364" s="84">
        <f>+$D$1303</f>
        <v>0.6</v>
      </c>
      <c r="D1364" s="14">
        <f t="shared" ref="D1364" si="986">D1362</f>
        <v>13</v>
      </c>
      <c r="E1364" s="123">
        <f t="shared" ref="E1364" si="987">+C1364*D1364</f>
        <v>7.8</v>
      </c>
      <c r="F1364" s="124">
        <f>+$D$1298</f>
        <v>0.55000000000000004</v>
      </c>
      <c r="G1364" s="15">
        <f t="shared" ref="G1364" si="988">G1362</f>
        <v>16</v>
      </c>
      <c r="H1364" s="81">
        <f t="shared" ref="H1364:H1366" si="989">+F1364*G1364</f>
        <v>8.8000000000000007</v>
      </c>
      <c r="I1364" s="84">
        <f>+$D$1309</f>
        <v>0.9</v>
      </c>
      <c r="J1364" s="15">
        <f t="shared" ref="J1364" si="990">J1362</f>
        <v>15</v>
      </c>
      <c r="K1364" s="81">
        <f t="shared" ref="K1364:K1366" si="991">+I1364*J1364</f>
        <v>13.5</v>
      </c>
      <c r="L1364" s="84">
        <f t="shared" ref="L1364:M1364" si="992">L1362</f>
        <v>0.9</v>
      </c>
      <c r="M1364" s="15">
        <f t="shared" si="992"/>
        <v>15</v>
      </c>
      <c r="N1364" s="81">
        <f t="shared" ref="N1364:N1366" si="993">+L1364*M1364</f>
        <v>13.5</v>
      </c>
      <c r="O1364" s="84">
        <f t="shared" ref="O1364:P1366" si="994">O1362</f>
        <v>0.55000000000000004</v>
      </c>
      <c r="P1364" s="15">
        <f t="shared" si="994"/>
        <v>16</v>
      </c>
      <c r="Q1364" s="81">
        <f t="shared" ref="Q1364:Q1366" si="995">+O1364*P1364</f>
        <v>8.8000000000000007</v>
      </c>
      <c r="R1364" s="84">
        <f t="shared" ref="R1364:S1364" si="996">R1362</f>
        <v>0.6</v>
      </c>
      <c r="S1364" s="15">
        <f t="shared" si="996"/>
        <v>13</v>
      </c>
      <c r="T1364" s="81">
        <f t="shared" ref="T1364:T1366" si="997">+R1364*S1364</f>
        <v>7.8</v>
      </c>
      <c r="U1364" s="84"/>
      <c r="V1364" s="15"/>
      <c r="W1364" s="81"/>
    </row>
    <row r="1365" spans="1:23" x14ac:dyDescent="0.25">
      <c r="A1365" s="127"/>
      <c r="B1365" s="83" t="s">
        <v>66</v>
      </c>
      <c r="C1365" s="122"/>
      <c r="D1365" s="14"/>
      <c r="E1365" s="123"/>
      <c r="F1365" s="124"/>
      <c r="G1365" s="15"/>
      <c r="H1365" s="81"/>
      <c r="I1365" s="78"/>
      <c r="J1365" s="79"/>
      <c r="K1365" s="80"/>
      <c r="L1365" s="78"/>
      <c r="M1365" s="79"/>
      <c r="N1365" s="80"/>
      <c r="O1365" s="84"/>
      <c r="P1365" s="15"/>
      <c r="Q1365" s="81"/>
      <c r="R1365" s="84"/>
      <c r="S1365" s="15"/>
      <c r="T1365" s="81"/>
      <c r="U1365" s="84">
        <f>+U1363</f>
        <v>0.7</v>
      </c>
      <c r="V1365" s="15">
        <f>V1363</f>
        <v>20</v>
      </c>
      <c r="W1365" s="81">
        <f t="shared" ref="W1365" si="998">+U1365*V1365</f>
        <v>14</v>
      </c>
    </row>
    <row r="1366" spans="1:23" x14ac:dyDescent="0.25">
      <c r="A1366" s="125" t="s">
        <v>390</v>
      </c>
      <c r="B1366" s="83" t="s">
        <v>67</v>
      </c>
      <c r="C1366" s="84">
        <f>+$D$1303</f>
        <v>0.6</v>
      </c>
      <c r="D1366" s="14">
        <f t="shared" ref="D1366:D1378" si="999">D1364</f>
        <v>13</v>
      </c>
      <c r="E1366" s="123">
        <f t="shared" ref="E1366" si="1000">+C1366*D1366</f>
        <v>7.8</v>
      </c>
      <c r="F1366" s="124">
        <f>+$D$1298</f>
        <v>0.55000000000000004</v>
      </c>
      <c r="G1366" s="15">
        <f>+G1364</f>
        <v>16</v>
      </c>
      <c r="H1366" s="81">
        <f t="shared" si="989"/>
        <v>8.8000000000000007</v>
      </c>
      <c r="I1366" s="84">
        <f>+$D$1309</f>
        <v>0.9</v>
      </c>
      <c r="J1366" s="79">
        <f>+J1364</f>
        <v>15</v>
      </c>
      <c r="K1366" s="81">
        <f t="shared" si="991"/>
        <v>13.5</v>
      </c>
      <c r="L1366" s="78">
        <f>+L1364</f>
        <v>0.9</v>
      </c>
      <c r="M1366" s="79">
        <f>+M1364</f>
        <v>15</v>
      </c>
      <c r="N1366" s="81">
        <f t="shared" si="993"/>
        <v>13.5</v>
      </c>
      <c r="O1366" s="84">
        <f t="shared" si="994"/>
        <v>0.55000000000000004</v>
      </c>
      <c r="P1366" s="15">
        <f t="shared" si="994"/>
        <v>16</v>
      </c>
      <c r="Q1366" s="81">
        <f t="shared" si="995"/>
        <v>8.8000000000000007</v>
      </c>
      <c r="R1366" s="84">
        <f>+R1364</f>
        <v>0.6</v>
      </c>
      <c r="S1366" s="15">
        <f>+S1364</f>
        <v>13</v>
      </c>
      <c r="T1366" s="81">
        <f t="shared" si="997"/>
        <v>7.8</v>
      </c>
      <c r="U1366" s="84"/>
      <c r="V1366" s="15"/>
      <c r="W1366" s="81"/>
    </row>
    <row r="1367" spans="1:23" x14ac:dyDescent="0.25">
      <c r="A1367" s="127"/>
      <c r="B1367" s="83" t="s">
        <v>68</v>
      </c>
      <c r="C1367" s="122"/>
      <c r="D1367" s="14"/>
      <c r="E1367" s="123"/>
      <c r="F1367" s="124"/>
      <c r="G1367" s="15"/>
      <c r="H1367" s="81"/>
      <c r="I1367" s="78"/>
      <c r="J1367" s="79"/>
      <c r="K1367" s="80"/>
      <c r="L1367" s="78"/>
      <c r="M1367" s="79"/>
      <c r="N1367" s="80"/>
      <c r="O1367" s="84"/>
      <c r="P1367" s="15"/>
      <c r="Q1367" s="81"/>
      <c r="R1367" s="84"/>
      <c r="S1367" s="15"/>
      <c r="T1367" s="81"/>
      <c r="U1367" s="84">
        <f>+U1365</f>
        <v>0.7</v>
      </c>
      <c r="V1367" s="15">
        <f>V1365</f>
        <v>20</v>
      </c>
      <c r="W1367" s="81">
        <f t="shared" ref="W1367" si="1001">+U1367*V1367</f>
        <v>14</v>
      </c>
    </row>
    <row r="1368" spans="1:23" x14ac:dyDescent="0.25">
      <c r="A1368" s="125" t="s">
        <v>391</v>
      </c>
      <c r="B1368" s="83" t="s">
        <v>69</v>
      </c>
      <c r="C1368" s="84">
        <f>+$D$1303</f>
        <v>0.6</v>
      </c>
      <c r="D1368" s="14">
        <f t="shared" ref="D1368" si="1002">D1366</f>
        <v>13</v>
      </c>
      <c r="E1368" s="123">
        <f t="shared" ref="E1368" si="1003">+C1368*D1368</f>
        <v>7.8</v>
      </c>
      <c r="F1368" s="124">
        <f>+$D$1298</f>
        <v>0.55000000000000004</v>
      </c>
      <c r="G1368" s="15">
        <f t="shared" ref="G1368" si="1004">G1366</f>
        <v>16</v>
      </c>
      <c r="H1368" s="81">
        <f t="shared" ref="H1368" si="1005">+F1368*G1368</f>
        <v>8.8000000000000007</v>
      </c>
      <c r="I1368" s="84">
        <f>+$D$1309</f>
        <v>0.9</v>
      </c>
      <c r="J1368" s="15">
        <f t="shared" ref="J1368" si="1006">J1366</f>
        <v>15</v>
      </c>
      <c r="K1368" s="81">
        <f t="shared" ref="K1368" si="1007">+I1368*J1368</f>
        <v>13.5</v>
      </c>
      <c r="L1368" s="84">
        <f t="shared" ref="L1368:M1368" si="1008">L1366</f>
        <v>0.9</v>
      </c>
      <c r="M1368" s="15">
        <f t="shared" si="1008"/>
        <v>15</v>
      </c>
      <c r="N1368" s="81">
        <f t="shared" ref="N1368" si="1009">+L1368*M1368</f>
        <v>13.5</v>
      </c>
      <c r="O1368" s="84">
        <f t="shared" ref="O1368:P1368" si="1010">O1366</f>
        <v>0.55000000000000004</v>
      </c>
      <c r="P1368" s="15">
        <f t="shared" si="1010"/>
        <v>16</v>
      </c>
      <c r="Q1368" s="81">
        <f t="shared" ref="Q1368" si="1011">+O1368*P1368</f>
        <v>8.8000000000000007</v>
      </c>
      <c r="R1368" s="84">
        <f t="shared" ref="R1368:S1368" si="1012">R1366</f>
        <v>0.6</v>
      </c>
      <c r="S1368" s="15">
        <f t="shared" si="1012"/>
        <v>13</v>
      </c>
      <c r="T1368" s="81">
        <f t="shared" ref="T1368" si="1013">+R1368*S1368</f>
        <v>7.8</v>
      </c>
      <c r="U1368" s="84"/>
      <c r="V1368" s="15"/>
      <c r="W1368" s="81"/>
    </row>
    <row r="1369" spans="1:23" x14ac:dyDescent="0.25">
      <c r="A1369" s="127"/>
      <c r="B1369" s="83" t="s">
        <v>70</v>
      </c>
      <c r="C1369" s="122"/>
      <c r="D1369" s="14"/>
      <c r="E1369" s="123"/>
      <c r="F1369" s="124"/>
      <c r="G1369" s="15"/>
      <c r="H1369" s="81"/>
      <c r="I1369" s="78"/>
      <c r="J1369" s="79"/>
      <c r="K1369" s="80"/>
      <c r="L1369" s="78"/>
      <c r="M1369" s="79"/>
      <c r="N1369" s="80"/>
      <c r="O1369" s="84"/>
      <c r="P1369" s="15"/>
      <c r="Q1369" s="81"/>
      <c r="R1369" s="84"/>
      <c r="S1369" s="15"/>
      <c r="T1369" s="81"/>
      <c r="U1369" s="84">
        <f>+U1367</f>
        <v>0.7</v>
      </c>
      <c r="V1369" s="15">
        <f>V1367</f>
        <v>20</v>
      </c>
      <c r="W1369" s="81">
        <f t="shared" ref="W1369" si="1014">+U1369*V1369</f>
        <v>14</v>
      </c>
    </row>
    <row r="1370" spans="1:23" x14ac:dyDescent="0.25">
      <c r="A1370" s="125" t="s">
        <v>393</v>
      </c>
      <c r="B1370" s="83" t="s">
        <v>71</v>
      </c>
      <c r="C1370" s="84">
        <f>+$D$1303</f>
        <v>0.6</v>
      </c>
      <c r="D1370" s="14">
        <f t="shared" si="999"/>
        <v>13</v>
      </c>
      <c r="E1370" s="123">
        <f t="shared" ref="E1370" si="1015">+C1370*D1370</f>
        <v>7.8</v>
      </c>
      <c r="F1370" s="124">
        <f>+$D$1298</f>
        <v>0.55000000000000004</v>
      </c>
      <c r="G1370" s="15">
        <f>+G1368</f>
        <v>16</v>
      </c>
      <c r="H1370" s="81">
        <f t="shared" ref="H1370" si="1016">+F1370*G1370</f>
        <v>8.8000000000000007</v>
      </c>
      <c r="I1370" s="84">
        <f>+$D$1309</f>
        <v>0.9</v>
      </c>
      <c r="J1370" s="79">
        <f>+J1368</f>
        <v>15</v>
      </c>
      <c r="K1370" s="81">
        <f t="shared" ref="K1370" si="1017">+I1370*J1370</f>
        <v>13.5</v>
      </c>
      <c r="L1370" s="78">
        <f>+L1368</f>
        <v>0.9</v>
      </c>
      <c r="M1370" s="79">
        <f>+M1368</f>
        <v>15</v>
      </c>
      <c r="N1370" s="81">
        <f t="shared" ref="N1370" si="1018">+L1370*M1370</f>
        <v>13.5</v>
      </c>
      <c r="O1370" s="84">
        <f t="shared" ref="O1370:P1370" si="1019">O1368</f>
        <v>0.55000000000000004</v>
      </c>
      <c r="P1370" s="15">
        <f t="shared" si="1019"/>
        <v>16</v>
      </c>
      <c r="Q1370" s="81">
        <f t="shared" ref="Q1370" si="1020">+O1370*P1370</f>
        <v>8.8000000000000007</v>
      </c>
      <c r="R1370" s="84">
        <f>+R1368</f>
        <v>0.6</v>
      </c>
      <c r="S1370" s="15">
        <f>+S1368</f>
        <v>13</v>
      </c>
      <c r="T1370" s="81">
        <f t="shared" ref="T1370" si="1021">+R1370*S1370</f>
        <v>7.8</v>
      </c>
      <c r="U1370" s="84"/>
      <c r="V1370" s="15"/>
      <c r="W1370" s="81"/>
    </row>
    <row r="1371" spans="1:23" x14ac:dyDescent="0.25">
      <c r="A1371" s="127"/>
      <c r="B1371" s="83" t="s">
        <v>72</v>
      </c>
      <c r="C1371" s="122"/>
      <c r="D1371" s="14"/>
      <c r="E1371" s="123"/>
      <c r="F1371" s="124"/>
      <c r="G1371" s="15"/>
      <c r="H1371" s="81"/>
      <c r="I1371" s="78"/>
      <c r="J1371" s="79"/>
      <c r="K1371" s="80"/>
      <c r="L1371" s="78"/>
      <c r="M1371" s="79"/>
      <c r="N1371" s="80"/>
      <c r="O1371" s="84"/>
      <c r="P1371" s="15"/>
      <c r="Q1371" s="81"/>
      <c r="R1371" s="84"/>
      <c r="S1371" s="15"/>
      <c r="T1371" s="81"/>
      <c r="U1371" s="84">
        <f>+U1369</f>
        <v>0.7</v>
      </c>
      <c r="V1371" s="15">
        <f>V1369</f>
        <v>20</v>
      </c>
      <c r="W1371" s="81">
        <f t="shared" ref="W1371" si="1022">+U1371*V1371</f>
        <v>14</v>
      </c>
    </row>
    <row r="1372" spans="1:23" x14ac:dyDescent="0.25">
      <c r="A1372" s="125" t="s">
        <v>394</v>
      </c>
      <c r="B1372" s="83" t="s">
        <v>73</v>
      </c>
      <c r="C1372" s="84">
        <f>+$D$1303</f>
        <v>0.6</v>
      </c>
      <c r="D1372" s="14">
        <f t="shared" ref="D1372" si="1023">D1370</f>
        <v>13</v>
      </c>
      <c r="E1372" s="123">
        <f t="shared" ref="E1372" si="1024">+C1372*D1372</f>
        <v>7.8</v>
      </c>
      <c r="F1372" s="124">
        <f>+$D$1298</f>
        <v>0.55000000000000004</v>
      </c>
      <c r="G1372" s="15">
        <f t="shared" ref="G1372" si="1025">G1370</f>
        <v>16</v>
      </c>
      <c r="H1372" s="81">
        <f t="shared" ref="H1372" si="1026">+F1372*G1372</f>
        <v>8.8000000000000007</v>
      </c>
      <c r="I1372" s="84">
        <f>+$D$1309</f>
        <v>0.9</v>
      </c>
      <c r="J1372" s="15">
        <f t="shared" ref="J1372" si="1027">J1370</f>
        <v>15</v>
      </c>
      <c r="K1372" s="81">
        <f t="shared" ref="K1372" si="1028">+I1372*J1372</f>
        <v>13.5</v>
      </c>
      <c r="L1372" s="84">
        <f t="shared" ref="L1372:M1372" si="1029">L1370</f>
        <v>0.9</v>
      </c>
      <c r="M1372" s="15">
        <f t="shared" si="1029"/>
        <v>15</v>
      </c>
      <c r="N1372" s="81">
        <f t="shared" ref="N1372" si="1030">+L1372*M1372</f>
        <v>13.5</v>
      </c>
      <c r="O1372" s="84">
        <f t="shared" ref="O1372:P1372" si="1031">O1370</f>
        <v>0.55000000000000004</v>
      </c>
      <c r="P1372" s="15">
        <f t="shared" si="1031"/>
        <v>16</v>
      </c>
      <c r="Q1372" s="81">
        <f t="shared" ref="Q1372" si="1032">+O1372*P1372</f>
        <v>8.8000000000000007</v>
      </c>
      <c r="R1372" s="84">
        <f t="shared" ref="R1372:S1372" si="1033">R1370</f>
        <v>0.6</v>
      </c>
      <c r="S1372" s="15">
        <f t="shared" si="1033"/>
        <v>13</v>
      </c>
      <c r="T1372" s="81">
        <f t="shared" ref="T1372" si="1034">+R1372*S1372</f>
        <v>7.8</v>
      </c>
      <c r="U1372" s="84"/>
      <c r="V1372" s="15"/>
      <c r="W1372" s="81"/>
    </row>
    <row r="1373" spans="1:23" x14ac:dyDescent="0.25">
      <c r="A1373" s="127"/>
      <c r="B1373" s="83" t="s">
        <v>74</v>
      </c>
      <c r="C1373" s="122"/>
      <c r="D1373" s="14"/>
      <c r="E1373" s="123"/>
      <c r="F1373" s="124"/>
      <c r="G1373" s="15"/>
      <c r="H1373" s="81"/>
      <c r="I1373" s="78"/>
      <c r="J1373" s="79"/>
      <c r="K1373" s="80"/>
      <c r="L1373" s="78"/>
      <c r="M1373" s="79"/>
      <c r="N1373" s="80"/>
      <c r="O1373" s="84"/>
      <c r="P1373" s="15"/>
      <c r="Q1373" s="81"/>
      <c r="R1373" s="84"/>
      <c r="S1373" s="15"/>
      <c r="T1373" s="81"/>
      <c r="U1373" s="84">
        <f>+U1371</f>
        <v>0.7</v>
      </c>
      <c r="V1373" s="15">
        <f>V1371</f>
        <v>20</v>
      </c>
      <c r="W1373" s="81">
        <f t="shared" ref="W1373" si="1035">+U1373*V1373</f>
        <v>14</v>
      </c>
    </row>
    <row r="1374" spans="1:23" x14ac:dyDescent="0.25">
      <c r="A1374" s="125" t="s">
        <v>395</v>
      </c>
      <c r="B1374" s="83" t="s">
        <v>75</v>
      </c>
      <c r="C1374" s="84">
        <f>+$D$1303</f>
        <v>0.6</v>
      </c>
      <c r="D1374" s="14">
        <f t="shared" si="999"/>
        <v>13</v>
      </c>
      <c r="E1374" s="123">
        <f t="shared" ref="E1374" si="1036">+C1374*D1374</f>
        <v>7.8</v>
      </c>
      <c r="F1374" s="124">
        <f>+$D$1298</f>
        <v>0.55000000000000004</v>
      </c>
      <c r="G1374" s="15">
        <f>+G1372</f>
        <v>16</v>
      </c>
      <c r="H1374" s="81">
        <f t="shared" ref="H1374" si="1037">+F1374*G1374</f>
        <v>8.8000000000000007</v>
      </c>
      <c r="I1374" s="84">
        <f>+$D$1309</f>
        <v>0.9</v>
      </c>
      <c r="J1374" s="79">
        <f>+J1372</f>
        <v>15</v>
      </c>
      <c r="K1374" s="81">
        <f t="shared" ref="K1374" si="1038">+I1374*J1374</f>
        <v>13.5</v>
      </c>
      <c r="L1374" s="78">
        <f>+L1372</f>
        <v>0.9</v>
      </c>
      <c r="M1374" s="79">
        <f>+M1372</f>
        <v>15</v>
      </c>
      <c r="N1374" s="81">
        <f t="shared" ref="N1374" si="1039">+L1374*M1374</f>
        <v>13.5</v>
      </c>
      <c r="O1374" s="84">
        <f t="shared" ref="O1374:P1374" si="1040">O1372</f>
        <v>0.55000000000000004</v>
      </c>
      <c r="P1374" s="15">
        <f t="shared" si="1040"/>
        <v>16</v>
      </c>
      <c r="Q1374" s="81">
        <f t="shared" ref="Q1374" si="1041">+O1374*P1374</f>
        <v>8.8000000000000007</v>
      </c>
      <c r="R1374" s="84">
        <f>+R1372</f>
        <v>0.6</v>
      </c>
      <c r="S1374" s="15">
        <f>+S1372</f>
        <v>13</v>
      </c>
      <c r="T1374" s="81">
        <f t="shared" ref="T1374" si="1042">+R1374*S1374</f>
        <v>7.8</v>
      </c>
      <c r="U1374" s="84"/>
      <c r="V1374" s="15"/>
      <c r="W1374" s="81"/>
    </row>
    <row r="1375" spans="1:23" x14ac:dyDescent="0.25">
      <c r="A1375" s="127"/>
      <c r="B1375" s="83" t="s">
        <v>76</v>
      </c>
      <c r="C1375" s="122"/>
      <c r="D1375" s="14"/>
      <c r="E1375" s="123"/>
      <c r="F1375" s="124"/>
      <c r="G1375" s="15"/>
      <c r="H1375" s="81"/>
      <c r="I1375" s="78"/>
      <c r="J1375" s="79"/>
      <c r="K1375" s="80"/>
      <c r="L1375" s="78"/>
      <c r="M1375" s="79"/>
      <c r="N1375" s="80"/>
      <c r="O1375" s="84"/>
      <c r="P1375" s="15"/>
      <c r="Q1375" s="81"/>
      <c r="R1375" s="84"/>
      <c r="S1375" s="15"/>
      <c r="T1375" s="81"/>
      <c r="U1375" s="84">
        <f>+U1373</f>
        <v>0.7</v>
      </c>
      <c r="V1375" s="15">
        <f>V1373</f>
        <v>20</v>
      </c>
      <c r="W1375" s="81">
        <f t="shared" ref="W1375" si="1043">+U1375*V1375</f>
        <v>14</v>
      </c>
    </row>
    <row r="1376" spans="1:23" x14ac:dyDescent="0.25">
      <c r="A1376" s="125" t="s">
        <v>396</v>
      </c>
      <c r="B1376" s="83" t="s">
        <v>77</v>
      </c>
      <c r="C1376" s="84">
        <f>+$D$1303</f>
        <v>0.6</v>
      </c>
      <c r="D1376" s="14">
        <f t="shared" ref="D1376" si="1044">D1374</f>
        <v>13</v>
      </c>
      <c r="E1376" s="123">
        <f t="shared" ref="E1376" si="1045">+C1376*D1376</f>
        <v>7.8</v>
      </c>
      <c r="F1376" s="124">
        <f>+$D$1298</f>
        <v>0.55000000000000004</v>
      </c>
      <c r="G1376" s="15">
        <f t="shared" ref="G1376" si="1046">G1374</f>
        <v>16</v>
      </c>
      <c r="H1376" s="81">
        <f t="shared" ref="H1376" si="1047">+F1376*G1376</f>
        <v>8.8000000000000007</v>
      </c>
      <c r="I1376" s="84">
        <f>+$D$1309</f>
        <v>0.9</v>
      </c>
      <c r="J1376" s="15">
        <f t="shared" ref="J1376" si="1048">J1374</f>
        <v>15</v>
      </c>
      <c r="K1376" s="81">
        <f t="shared" ref="K1376" si="1049">+I1376*J1376</f>
        <v>13.5</v>
      </c>
      <c r="L1376" s="84">
        <f t="shared" ref="L1376:M1376" si="1050">L1374</f>
        <v>0.9</v>
      </c>
      <c r="M1376" s="15">
        <f t="shared" si="1050"/>
        <v>15</v>
      </c>
      <c r="N1376" s="81">
        <f t="shared" ref="N1376" si="1051">+L1376*M1376</f>
        <v>13.5</v>
      </c>
      <c r="O1376" s="84">
        <f t="shared" ref="O1376:P1376" si="1052">O1374</f>
        <v>0.55000000000000004</v>
      </c>
      <c r="P1376" s="15">
        <f t="shared" si="1052"/>
        <v>16</v>
      </c>
      <c r="Q1376" s="81">
        <f t="shared" ref="Q1376" si="1053">+O1376*P1376</f>
        <v>8.8000000000000007</v>
      </c>
      <c r="R1376" s="84">
        <f t="shared" ref="R1376:S1376" si="1054">R1374</f>
        <v>0.6</v>
      </c>
      <c r="S1376" s="15">
        <f t="shared" si="1054"/>
        <v>13</v>
      </c>
      <c r="T1376" s="81">
        <f t="shared" ref="T1376" si="1055">+R1376*S1376</f>
        <v>7.8</v>
      </c>
      <c r="U1376" s="84"/>
      <c r="V1376" s="15"/>
      <c r="W1376" s="81"/>
    </row>
    <row r="1377" spans="1:23" x14ac:dyDescent="0.25">
      <c r="A1377" s="127"/>
      <c r="B1377" s="83" t="s">
        <v>78</v>
      </c>
      <c r="C1377" s="122"/>
      <c r="D1377" s="14"/>
      <c r="E1377" s="123"/>
      <c r="F1377" s="124"/>
      <c r="G1377" s="15"/>
      <c r="H1377" s="81"/>
      <c r="I1377" s="78"/>
      <c r="J1377" s="79"/>
      <c r="K1377" s="80"/>
      <c r="L1377" s="78"/>
      <c r="M1377" s="79"/>
      <c r="N1377" s="80"/>
      <c r="O1377" s="84"/>
      <c r="P1377" s="15"/>
      <c r="Q1377" s="81"/>
      <c r="R1377" s="84"/>
      <c r="S1377" s="15"/>
      <c r="T1377" s="81"/>
      <c r="U1377" s="84">
        <f>+U1375</f>
        <v>0.7</v>
      </c>
      <c r="V1377" s="15">
        <f>V1375</f>
        <v>20</v>
      </c>
      <c r="W1377" s="81">
        <f t="shared" ref="W1377" si="1056">+U1377*V1377</f>
        <v>14</v>
      </c>
    </row>
    <row r="1378" spans="1:23" x14ac:dyDescent="0.25">
      <c r="A1378" s="125" t="s">
        <v>397</v>
      </c>
      <c r="B1378" s="83" t="s">
        <v>79</v>
      </c>
      <c r="C1378" s="84">
        <f>+$D$1303</f>
        <v>0.6</v>
      </c>
      <c r="D1378" s="14">
        <f t="shared" si="999"/>
        <v>13</v>
      </c>
      <c r="E1378" s="123">
        <f t="shared" ref="E1378" si="1057">+C1378*D1378</f>
        <v>7.8</v>
      </c>
      <c r="F1378" s="124">
        <f>+$D$1298</f>
        <v>0.55000000000000004</v>
      </c>
      <c r="G1378" s="15">
        <f>+G1376</f>
        <v>16</v>
      </c>
      <c r="H1378" s="81">
        <f t="shared" ref="H1378" si="1058">+F1378*G1378</f>
        <v>8.8000000000000007</v>
      </c>
      <c r="I1378" s="84">
        <f>+$D$1309</f>
        <v>0.9</v>
      </c>
      <c r="J1378" s="79">
        <f>+J1376</f>
        <v>15</v>
      </c>
      <c r="K1378" s="81">
        <f t="shared" ref="K1378" si="1059">+I1378*J1378</f>
        <v>13.5</v>
      </c>
      <c r="L1378" s="78">
        <f>+L1376</f>
        <v>0.9</v>
      </c>
      <c r="M1378" s="79">
        <f>+M1376</f>
        <v>15</v>
      </c>
      <c r="N1378" s="81">
        <f t="shared" ref="N1378" si="1060">+L1378*M1378</f>
        <v>13.5</v>
      </c>
      <c r="O1378" s="84">
        <f t="shared" ref="O1378:P1378" si="1061">O1376</f>
        <v>0.55000000000000004</v>
      </c>
      <c r="P1378" s="15">
        <f t="shared" si="1061"/>
        <v>16</v>
      </c>
      <c r="Q1378" s="81">
        <f t="shared" ref="Q1378" si="1062">+O1378*P1378</f>
        <v>8.8000000000000007</v>
      </c>
      <c r="R1378" s="84">
        <f>+R1376</f>
        <v>0.6</v>
      </c>
      <c r="S1378" s="15">
        <f>+S1376</f>
        <v>13</v>
      </c>
      <c r="T1378" s="81">
        <f t="shared" ref="T1378" si="1063">+R1378*S1378</f>
        <v>7.8</v>
      </c>
      <c r="U1378" s="84"/>
      <c r="V1378" s="15"/>
      <c r="W1378" s="81"/>
    </row>
    <row r="1379" spans="1:23" x14ac:dyDescent="0.25">
      <c r="A1379" s="127"/>
      <c r="B1379" s="83" t="s">
        <v>80</v>
      </c>
      <c r="C1379" s="122"/>
      <c r="D1379" s="14"/>
      <c r="E1379" s="123"/>
      <c r="F1379" s="124"/>
      <c r="G1379" s="15"/>
      <c r="H1379" s="81"/>
      <c r="I1379" s="78"/>
      <c r="J1379" s="79"/>
      <c r="K1379" s="80"/>
      <c r="L1379" s="78"/>
      <c r="M1379" s="79"/>
      <c r="N1379" s="80"/>
      <c r="O1379" s="84"/>
      <c r="P1379" s="15"/>
      <c r="Q1379" s="81"/>
      <c r="R1379" s="84"/>
      <c r="S1379" s="15"/>
      <c r="T1379" s="81"/>
      <c r="U1379" s="84">
        <f>+U1377</f>
        <v>0.7</v>
      </c>
      <c r="V1379" s="15">
        <f>V1377</f>
        <v>20</v>
      </c>
      <c r="W1379" s="81">
        <f t="shared" ref="W1379" si="1064">+U1379*V1379</f>
        <v>14</v>
      </c>
    </row>
    <row r="1380" spans="1:23" x14ac:dyDescent="0.25">
      <c r="A1380" s="125" t="s">
        <v>398</v>
      </c>
      <c r="B1380" s="83" t="s">
        <v>81</v>
      </c>
      <c r="C1380" s="84">
        <f>+$D$1303</f>
        <v>0.6</v>
      </c>
      <c r="D1380" s="14">
        <f t="shared" ref="D1380" si="1065">D1378</f>
        <v>13</v>
      </c>
      <c r="E1380" s="123">
        <f t="shared" ref="E1380" si="1066">+C1380*D1380</f>
        <v>7.8</v>
      </c>
      <c r="F1380" s="124">
        <f>+$D$1298</f>
        <v>0.55000000000000004</v>
      </c>
      <c r="G1380" s="15">
        <f t="shared" ref="G1380" si="1067">G1378</f>
        <v>16</v>
      </c>
      <c r="H1380" s="81">
        <f t="shared" ref="H1380" si="1068">+F1380*G1380</f>
        <v>8.8000000000000007</v>
      </c>
      <c r="I1380" s="84">
        <f>+$D$1309</f>
        <v>0.9</v>
      </c>
      <c r="J1380" s="15">
        <f t="shared" ref="J1380" si="1069">J1378</f>
        <v>15</v>
      </c>
      <c r="K1380" s="81">
        <f t="shared" ref="K1380" si="1070">+I1380*J1380</f>
        <v>13.5</v>
      </c>
      <c r="L1380" s="84">
        <f t="shared" ref="L1380:M1380" si="1071">L1378</f>
        <v>0.9</v>
      </c>
      <c r="M1380" s="15">
        <f t="shared" si="1071"/>
        <v>15</v>
      </c>
      <c r="N1380" s="81">
        <f t="shared" ref="N1380" si="1072">+L1380*M1380</f>
        <v>13.5</v>
      </c>
      <c r="O1380" s="84">
        <f t="shared" ref="O1380:P1380" si="1073">O1378</f>
        <v>0.55000000000000004</v>
      </c>
      <c r="P1380" s="15">
        <f t="shared" si="1073"/>
        <v>16</v>
      </c>
      <c r="Q1380" s="81">
        <f t="shared" ref="Q1380" si="1074">+O1380*P1380</f>
        <v>8.8000000000000007</v>
      </c>
      <c r="R1380" s="84">
        <f t="shared" ref="R1380:S1380" si="1075">R1378</f>
        <v>0.6</v>
      </c>
      <c r="S1380" s="15">
        <f t="shared" si="1075"/>
        <v>13</v>
      </c>
      <c r="T1380" s="81">
        <f t="shared" ref="T1380" si="1076">+R1380*S1380</f>
        <v>7.8</v>
      </c>
      <c r="U1380" s="84"/>
      <c r="V1380" s="15"/>
      <c r="W1380" s="81"/>
    </row>
    <row r="1381" spans="1:23" x14ac:dyDescent="0.25">
      <c r="A1381" s="127"/>
      <c r="B1381" s="83" t="s">
        <v>82</v>
      </c>
      <c r="C1381" s="122"/>
      <c r="D1381" s="14"/>
      <c r="E1381" s="123"/>
      <c r="F1381" s="124"/>
      <c r="G1381" s="15"/>
      <c r="H1381" s="81"/>
      <c r="I1381" s="78"/>
      <c r="J1381" s="79"/>
      <c r="K1381" s="80"/>
      <c r="L1381" s="78"/>
      <c r="M1381" s="79"/>
      <c r="N1381" s="80"/>
      <c r="O1381" s="84"/>
      <c r="P1381" s="15"/>
      <c r="Q1381" s="81"/>
      <c r="R1381" s="84"/>
      <c r="S1381" s="15"/>
      <c r="T1381" s="81"/>
      <c r="U1381" s="84">
        <f>+U1379</f>
        <v>0.7</v>
      </c>
      <c r="V1381" s="15">
        <f>V1379</f>
        <v>20</v>
      </c>
      <c r="W1381" s="81">
        <f t="shared" ref="W1381" si="1077">+U1381*V1381</f>
        <v>14</v>
      </c>
    </row>
    <row r="1382" spans="1:23" x14ac:dyDescent="0.25">
      <c r="A1382" s="125" t="s">
        <v>399</v>
      </c>
      <c r="B1382" s="83" t="s">
        <v>83</v>
      </c>
      <c r="C1382" s="84">
        <f>+$D$1303</f>
        <v>0.6</v>
      </c>
      <c r="D1382" s="14">
        <f t="shared" ref="D1382:D1394" si="1078">D1380</f>
        <v>13</v>
      </c>
      <c r="E1382" s="123">
        <f t="shared" ref="E1382" si="1079">+C1382*D1382</f>
        <v>7.8</v>
      </c>
      <c r="F1382" s="124">
        <f>+$D$1298</f>
        <v>0.55000000000000004</v>
      </c>
      <c r="G1382" s="15">
        <f>+G1380</f>
        <v>16</v>
      </c>
      <c r="H1382" s="81">
        <f t="shared" ref="H1382" si="1080">+F1382*G1382</f>
        <v>8.8000000000000007</v>
      </c>
      <c r="I1382" s="84">
        <f>+$D$1309</f>
        <v>0.9</v>
      </c>
      <c r="J1382" s="79">
        <f>+J1380</f>
        <v>15</v>
      </c>
      <c r="K1382" s="81">
        <f t="shared" ref="K1382" si="1081">+I1382*J1382</f>
        <v>13.5</v>
      </c>
      <c r="L1382" s="78">
        <f>+L1380</f>
        <v>0.9</v>
      </c>
      <c r="M1382" s="79">
        <f>+M1380</f>
        <v>15</v>
      </c>
      <c r="N1382" s="81">
        <f t="shared" ref="N1382" si="1082">+L1382*M1382</f>
        <v>13.5</v>
      </c>
      <c r="O1382" s="84">
        <f t="shared" ref="O1382:P1382" si="1083">O1380</f>
        <v>0.55000000000000004</v>
      </c>
      <c r="P1382" s="15">
        <f t="shared" si="1083"/>
        <v>16</v>
      </c>
      <c r="Q1382" s="81">
        <f t="shared" ref="Q1382" si="1084">+O1382*P1382</f>
        <v>8.8000000000000007</v>
      </c>
      <c r="R1382" s="84">
        <f>+R1380</f>
        <v>0.6</v>
      </c>
      <c r="S1382" s="15">
        <f>+S1380</f>
        <v>13</v>
      </c>
      <c r="T1382" s="81">
        <f t="shared" ref="T1382" si="1085">+R1382*S1382</f>
        <v>7.8</v>
      </c>
      <c r="U1382" s="84"/>
      <c r="V1382" s="15"/>
      <c r="W1382" s="81"/>
    </row>
    <row r="1383" spans="1:23" x14ac:dyDescent="0.25">
      <c r="A1383" s="127"/>
      <c r="B1383" s="83" t="s">
        <v>84</v>
      </c>
      <c r="C1383" s="122"/>
      <c r="D1383" s="14"/>
      <c r="E1383" s="123"/>
      <c r="F1383" s="124"/>
      <c r="G1383" s="15"/>
      <c r="H1383" s="81"/>
      <c r="I1383" s="78"/>
      <c r="J1383" s="79"/>
      <c r="K1383" s="80"/>
      <c r="L1383" s="78"/>
      <c r="M1383" s="79"/>
      <c r="N1383" s="80"/>
      <c r="O1383" s="84"/>
      <c r="P1383" s="15"/>
      <c r="Q1383" s="81"/>
      <c r="R1383" s="84"/>
      <c r="S1383" s="15"/>
      <c r="T1383" s="81"/>
      <c r="U1383" s="84">
        <f>+U1381</f>
        <v>0.7</v>
      </c>
      <c r="V1383" s="15">
        <f>V1381</f>
        <v>20</v>
      </c>
      <c r="W1383" s="81">
        <f t="shared" ref="W1383" si="1086">+U1383*V1383</f>
        <v>14</v>
      </c>
    </row>
    <row r="1384" spans="1:23" x14ac:dyDescent="0.25">
      <c r="A1384" s="125" t="s">
        <v>400</v>
      </c>
      <c r="B1384" s="83" t="s">
        <v>85</v>
      </c>
      <c r="C1384" s="84">
        <f>+$D$1303</f>
        <v>0.6</v>
      </c>
      <c r="D1384" s="14">
        <f t="shared" ref="D1384" si="1087">D1382</f>
        <v>13</v>
      </c>
      <c r="E1384" s="123">
        <f t="shared" ref="E1384" si="1088">+C1384*D1384</f>
        <v>7.8</v>
      </c>
      <c r="F1384" s="124">
        <f>+$D$1298</f>
        <v>0.55000000000000004</v>
      </c>
      <c r="G1384" s="15">
        <f t="shared" ref="G1384" si="1089">G1382</f>
        <v>16</v>
      </c>
      <c r="H1384" s="81">
        <f t="shared" ref="H1384" si="1090">+F1384*G1384</f>
        <v>8.8000000000000007</v>
      </c>
      <c r="I1384" s="84">
        <f>+$D$1309</f>
        <v>0.9</v>
      </c>
      <c r="J1384" s="15">
        <f t="shared" ref="J1384" si="1091">J1382</f>
        <v>15</v>
      </c>
      <c r="K1384" s="81">
        <f t="shared" ref="K1384" si="1092">+I1384*J1384</f>
        <v>13.5</v>
      </c>
      <c r="L1384" s="84">
        <f t="shared" ref="L1384:M1384" si="1093">L1382</f>
        <v>0.9</v>
      </c>
      <c r="M1384" s="15">
        <f t="shared" si="1093"/>
        <v>15</v>
      </c>
      <c r="N1384" s="81">
        <f t="shared" ref="N1384" si="1094">+L1384*M1384</f>
        <v>13.5</v>
      </c>
      <c r="O1384" s="84">
        <f t="shared" ref="O1384:P1384" si="1095">O1382</f>
        <v>0.55000000000000004</v>
      </c>
      <c r="P1384" s="15">
        <f t="shared" si="1095"/>
        <v>16</v>
      </c>
      <c r="Q1384" s="81">
        <f t="shared" ref="Q1384" si="1096">+O1384*P1384</f>
        <v>8.8000000000000007</v>
      </c>
      <c r="R1384" s="84">
        <f t="shared" ref="R1384:S1384" si="1097">R1382</f>
        <v>0.6</v>
      </c>
      <c r="S1384" s="15">
        <f t="shared" si="1097"/>
        <v>13</v>
      </c>
      <c r="T1384" s="81">
        <f t="shared" ref="T1384" si="1098">+R1384*S1384</f>
        <v>7.8</v>
      </c>
      <c r="U1384" s="84"/>
      <c r="V1384" s="15"/>
      <c r="W1384" s="81"/>
    </row>
    <row r="1385" spans="1:23" x14ac:dyDescent="0.25">
      <c r="A1385" s="127"/>
      <c r="B1385" s="83" t="s">
        <v>86</v>
      </c>
      <c r="C1385" s="122"/>
      <c r="D1385" s="14"/>
      <c r="E1385" s="123"/>
      <c r="F1385" s="124"/>
      <c r="G1385" s="15"/>
      <c r="H1385" s="81"/>
      <c r="I1385" s="78"/>
      <c r="J1385" s="79"/>
      <c r="K1385" s="80"/>
      <c r="L1385" s="78"/>
      <c r="M1385" s="79"/>
      <c r="N1385" s="80"/>
      <c r="O1385" s="84"/>
      <c r="P1385" s="15"/>
      <c r="Q1385" s="81"/>
      <c r="R1385" s="84"/>
      <c r="S1385" s="15"/>
      <c r="T1385" s="81"/>
      <c r="U1385" s="84">
        <f>+U1383</f>
        <v>0.7</v>
      </c>
      <c r="V1385" s="15">
        <f>V1383</f>
        <v>20</v>
      </c>
      <c r="W1385" s="81">
        <f t="shared" ref="W1385" si="1099">+U1385*V1385</f>
        <v>14</v>
      </c>
    </row>
    <row r="1386" spans="1:23" x14ac:dyDescent="0.25">
      <c r="A1386" s="125" t="s">
        <v>401</v>
      </c>
      <c r="B1386" s="83" t="s">
        <v>87</v>
      </c>
      <c r="C1386" s="84">
        <f>+$D$1303</f>
        <v>0.6</v>
      </c>
      <c r="D1386" s="14">
        <f t="shared" si="1078"/>
        <v>13</v>
      </c>
      <c r="E1386" s="123">
        <f t="shared" ref="E1386" si="1100">+C1386*D1386</f>
        <v>7.8</v>
      </c>
      <c r="F1386" s="124">
        <f>+$D$1298</f>
        <v>0.55000000000000004</v>
      </c>
      <c r="G1386" s="15">
        <f>+G1384</f>
        <v>16</v>
      </c>
      <c r="H1386" s="81">
        <f t="shared" ref="H1386" si="1101">+F1386*G1386</f>
        <v>8.8000000000000007</v>
      </c>
      <c r="I1386" s="84">
        <f>+$D$1309</f>
        <v>0.9</v>
      </c>
      <c r="J1386" s="79">
        <f>+J1384</f>
        <v>15</v>
      </c>
      <c r="K1386" s="81">
        <f t="shared" ref="K1386" si="1102">+I1386*J1386</f>
        <v>13.5</v>
      </c>
      <c r="L1386" s="78">
        <f>+L1384</f>
        <v>0.9</v>
      </c>
      <c r="M1386" s="79">
        <f>+M1384</f>
        <v>15</v>
      </c>
      <c r="N1386" s="81">
        <f t="shared" ref="N1386" si="1103">+L1386*M1386</f>
        <v>13.5</v>
      </c>
      <c r="O1386" s="84">
        <f t="shared" ref="O1386:P1386" si="1104">O1384</f>
        <v>0.55000000000000004</v>
      </c>
      <c r="P1386" s="15">
        <f t="shared" si="1104"/>
        <v>16</v>
      </c>
      <c r="Q1386" s="81">
        <f t="shared" ref="Q1386" si="1105">+O1386*P1386</f>
        <v>8.8000000000000007</v>
      </c>
      <c r="R1386" s="84">
        <f>+R1384</f>
        <v>0.6</v>
      </c>
      <c r="S1386" s="15">
        <f>+S1384</f>
        <v>13</v>
      </c>
      <c r="T1386" s="81">
        <f t="shared" ref="T1386" si="1106">+R1386*S1386</f>
        <v>7.8</v>
      </c>
      <c r="U1386" s="84"/>
      <c r="V1386" s="15"/>
      <c r="W1386" s="81"/>
    </row>
    <row r="1387" spans="1:23" x14ac:dyDescent="0.25">
      <c r="A1387" s="127"/>
      <c r="B1387" s="83" t="s">
        <v>88</v>
      </c>
      <c r="C1387" s="122"/>
      <c r="D1387" s="14"/>
      <c r="E1387" s="123"/>
      <c r="F1387" s="124"/>
      <c r="G1387" s="15"/>
      <c r="H1387" s="81"/>
      <c r="I1387" s="78"/>
      <c r="J1387" s="79"/>
      <c r="K1387" s="80"/>
      <c r="L1387" s="78"/>
      <c r="M1387" s="79"/>
      <c r="N1387" s="80"/>
      <c r="O1387" s="84"/>
      <c r="P1387" s="15"/>
      <c r="Q1387" s="81"/>
      <c r="R1387" s="84"/>
      <c r="S1387" s="15"/>
      <c r="T1387" s="81"/>
      <c r="U1387" s="84">
        <f>+U1385</f>
        <v>0.7</v>
      </c>
      <c r="V1387" s="15">
        <f>V1385</f>
        <v>20</v>
      </c>
      <c r="W1387" s="81">
        <f t="shared" ref="W1387" si="1107">+U1387*V1387</f>
        <v>14</v>
      </c>
    </row>
    <row r="1388" spans="1:23" x14ac:dyDescent="0.25">
      <c r="A1388" s="125" t="s">
        <v>402</v>
      </c>
      <c r="B1388" s="83" t="s">
        <v>89</v>
      </c>
      <c r="C1388" s="84">
        <f>+$D$1303</f>
        <v>0.6</v>
      </c>
      <c r="D1388" s="14">
        <f t="shared" ref="D1388" si="1108">D1386</f>
        <v>13</v>
      </c>
      <c r="E1388" s="123">
        <f t="shared" ref="E1388" si="1109">+C1388*D1388</f>
        <v>7.8</v>
      </c>
      <c r="F1388" s="124">
        <f>+$D$1298</f>
        <v>0.55000000000000004</v>
      </c>
      <c r="G1388" s="15">
        <f t="shared" ref="G1388" si="1110">G1386</f>
        <v>16</v>
      </c>
      <c r="H1388" s="81">
        <f t="shared" ref="H1388" si="1111">+F1388*G1388</f>
        <v>8.8000000000000007</v>
      </c>
      <c r="I1388" s="84">
        <f>+$D$1309</f>
        <v>0.9</v>
      </c>
      <c r="J1388" s="15">
        <f t="shared" ref="J1388" si="1112">J1386</f>
        <v>15</v>
      </c>
      <c r="K1388" s="81">
        <f t="shared" ref="K1388" si="1113">+I1388*J1388</f>
        <v>13.5</v>
      </c>
      <c r="L1388" s="84">
        <f t="shared" ref="L1388:M1388" si="1114">L1386</f>
        <v>0.9</v>
      </c>
      <c r="M1388" s="15">
        <f t="shared" si="1114"/>
        <v>15</v>
      </c>
      <c r="N1388" s="81">
        <f t="shared" ref="N1388" si="1115">+L1388*M1388</f>
        <v>13.5</v>
      </c>
      <c r="O1388" s="84">
        <f t="shared" ref="O1388:P1388" si="1116">O1386</f>
        <v>0.55000000000000004</v>
      </c>
      <c r="P1388" s="15">
        <f t="shared" si="1116"/>
        <v>16</v>
      </c>
      <c r="Q1388" s="81">
        <f t="shared" ref="Q1388" si="1117">+O1388*P1388</f>
        <v>8.8000000000000007</v>
      </c>
      <c r="R1388" s="84">
        <f t="shared" ref="R1388:S1388" si="1118">R1386</f>
        <v>0.6</v>
      </c>
      <c r="S1388" s="15">
        <f t="shared" si="1118"/>
        <v>13</v>
      </c>
      <c r="T1388" s="81">
        <f t="shared" ref="T1388" si="1119">+R1388*S1388</f>
        <v>7.8</v>
      </c>
      <c r="U1388" s="84"/>
      <c r="V1388" s="15"/>
      <c r="W1388" s="81"/>
    </row>
    <row r="1389" spans="1:23" x14ac:dyDescent="0.25">
      <c r="A1389" s="127"/>
      <c r="B1389" s="83" t="s">
        <v>90</v>
      </c>
      <c r="C1389" s="122"/>
      <c r="D1389" s="14"/>
      <c r="E1389" s="123"/>
      <c r="F1389" s="124"/>
      <c r="G1389" s="15"/>
      <c r="H1389" s="81"/>
      <c r="I1389" s="78"/>
      <c r="J1389" s="79"/>
      <c r="K1389" s="80"/>
      <c r="L1389" s="78"/>
      <c r="M1389" s="79"/>
      <c r="N1389" s="80"/>
      <c r="O1389" s="84"/>
      <c r="P1389" s="15"/>
      <c r="Q1389" s="81"/>
      <c r="R1389" s="84"/>
      <c r="S1389" s="15"/>
      <c r="T1389" s="81"/>
      <c r="U1389" s="84">
        <f>+U1387</f>
        <v>0.7</v>
      </c>
      <c r="V1389" s="15">
        <f>V1387</f>
        <v>20</v>
      </c>
      <c r="W1389" s="81">
        <f t="shared" ref="W1389" si="1120">+U1389*V1389</f>
        <v>14</v>
      </c>
    </row>
    <row r="1390" spans="1:23" x14ac:dyDescent="0.25">
      <c r="A1390" s="125" t="s">
        <v>403</v>
      </c>
      <c r="B1390" s="83" t="s">
        <v>91</v>
      </c>
      <c r="C1390" s="84">
        <f>+$D$1303</f>
        <v>0.6</v>
      </c>
      <c r="D1390" s="14">
        <f t="shared" si="1078"/>
        <v>13</v>
      </c>
      <c r="E1390" s="123">
        <f t="shared" ref="E1390" si="1121">+C1390*D1390</f>
        <v>7.8</v>
      </c>
      <c r="F1390" s="124">
        <f>+$D$1298</f>
        <v>0.55000000000000004</v>
      </c>
      <c r="G1390" s="15">
        <f>+G1388</f>
        <v>16</v>
      </c>
      <c r="H1390" s="81">
        <f t="shared" ref="H1390" si="1122">+F1390*G1390</f>
        <v>8.8000000000000007</v>
      </c>
      <c r="I1390" s="84">
        <f>+$D$1309</f>
        <v>0.9</v>
      </c>
      <c r="J1390" s="79">
        <f>+J1388</f>
        <v>15</v>
      </c>
      <c r="K1390" s="81">
        <f t="shared" ref="K1390" si="1123">+I1390*J1390</f>
        <v>13.5</v>
      </c>
      <c r="L1390" s="78">
        <f>+L1388</f>
        <v>0.9</v>
      </c>
      <c r="M1390" s="79">
        <f>+M1388</f>
        <v>15</v>
      </c>
      <c r="N1390" s="81">
        <f t="shared" ref="N1390" si="1124">+L1390*M1390</f>
        <v>13.5</v>
      </c>
      <c r="O1390" s="84">
        <f t="shared" ref="O1390:P1390" si="1125">O1388</f>
        <v>0.55000000000000004</v>
      </c>
      <c r="P1390" s="15">
        <f t="shared" si="1125"/>
        <v>16</v>
      </c>
      <c r="Q1390" s="81">
        <f t="shared" ref="Q1390" si="1126">+O1390*P1390</f>
        <v>8.8000000000000007</v>
      </c>
      <c r="R1390" s="84">
        <f>+R1388</f>
        <v>0.6</v>
      </c>
      <c r="S1390" s="15">
        <f>+S1388</f>
        <v>13</v>
      </c>
      <c r="T1390" s="81">
        <f t="shared" ref="T1390" si="1127">+R1390*S1390</f>
        <v>7.8</v>
      </c>
      <c r="U1390" s="84"/>
      <c r="V1390" s="15"/>
      <c r="W1390" s="81"/>
    </row>
    <row r="1391" spans="1:23" x14ac:dyDescent="0.25">
      <c r="A1391" s="127"/>
      <c r="B1391" s="83" t="s">
        <v>92</v>
      </c>
      <c r="C1391" s="122"/>
      <c r="D1391" s="14"/>
      <c r="E1391" s="123"/>
      <c r="F1391" s="124"/>
      <c r="G1391" s="15"/>
      <c r="H1391" s="81"/>
      <c r="I1391" s="78"/>
      <c r="J1391" s="79"/>
      <c r="K1391" s="80"/>
      <c r="L1391" s="78"/>
      <c r="M1391" s="79"/>
      <c r="N1391" s="80"/>
      <c r="O1391" s="84"/>
      <c r="P1391" s="15"/>
      <c r="Q1391" s="81"/>
      <c r="R1391" s="84"/>
      <c r="S1391" s="15"/>
      <c r="T1391" s="81"/>
      <c r="U1391" s="84">
        <f>+U1389</f>
        <v>0.7</v>
      </c>
      <c r="V1391" s="15">
        <f>V1389</f>
        <v>20</v>
      </c>
      <c r="W1391" s="81">
        <f t="shared" ref="W1391" si="1128">+U1391*V1391</f>
        <v>14</v>
      </c>
    </row>
    <row r="1392" spans="1:23" x14ac:dyDescent="0.25">
      <c r="A1392" s="125" t="s">
        <v>404</v>
      </c>
      <c r="B1392" s="83" t="s">
        <v>93</v>
      </c>
      <c r="C1392" s="84">
        <f>+$D$1303</f>
        <v>0.6</v>
      </c>
      <c r="D1392" s="14">
        <f t="shared" ref="D1392" si="1129">D1390</f>
        <v>13</v>
      </c>
      <c r="E1392" s="123">
        <f t="shared" ref="E1392" si="1130">+C1392*D1392</f>
        <v>7.8</v>
      </c>
      <c r="F1392" s="124">
        <f>+$D$1298</f>
        <v>0.55000000000000004</v>
      </c>
      <c r="G1392" s="15">
        <f t="shared" ref="G1392" si="1131">G1390</f>
        <v>16</v>
      </c>
      <c r="H1392" s="81">
        <f t="shared" ref="H1392" si="1132">+F1392*G1392</f>
        <v>8.8000000000000007</v>
      </c>
      <c r="I1392" s="84">
        <f>+$D$1309</f>
        <v>0.9</v>
      </c>
      <c r="J1392" s="15">
        <f t="shared" ref="J1392" si="1133">J1390</f>
        <v>15</v>
      </c>
      <c r="K1392" s="81">
        <f t="shared" ref="K1392" si="1134">+I1392*J1392</f>
        <v>13.5</v>
      </c>
      <c r="L1392" s="84">
        <f t="shared" ref="L1392:M1392" si="1135">L1390</f>
        <v>0.9</v>
      </c>
      <c r="M1392" s="15">
        <f t="shared" si="1135"/>
        <v>15</v>
      </c>
      <c r="N1392" s="81">
        <f t="shared" ref="N1392" si="1136">+L1392*M1392</f>
        <v>13.5</v>
      </c>
      <c r="O1392" s="84">
        <f t="shared" ref="O1392:P1392" si="1137">O1390</f>
        <v>0.55000000000000004</v>
      </c>
      <c r="P1392" s="15">
        <f t="shared" si="1137"/>
        <v>16</v>
      </c>
      <c r="Q1392" s="81">
        <f t="shared" ref="Q1392" si="1138">+O1392*P1392</f>
        <v>8.8000000000000007</v>
      </c>
      <c r="R1392" s="84">
        <f t="shared" ref="R1392:S1392" si="1139">R1390</f>
        <v>0.6</v>
      </c>
      <c r="S1392" s="15">
        <f t="shared" si="1139"/>
        <v>13</v>
      </c>
      <c r="T1392" s="81">
        <f t="shared" ref="T1392" si="1140">+R1392*S1392</f>
        <v>7.8</v>
      </c>
      <c r="U1392" s="84"/>
      <c r="V1392" s="15"/>
      <c r="W1392" s="81"/>
    </row>
    <row r="1393" spans="1:23" x14ac:dyDescent="0.25">
      <c r="A1393" s="127"/>
      <c r="B1393" s="83" t="s">
        <v>94</v>
      </c>
      <c r="C1393" s="122"/>
      <c r="D1393" s="14"/>
      <c r="E1393" s="123"/>
      <c r="F1393" s="124"/>
      <c r="G1393" s="15"/>
      <c r="H1393" s="81"/>
      <c r="I1393" s="78"/>
      <c r="J1393" s="79"/>
      <c r="K1393" s="80"/>
      <c r="L1393" s="78"/>
      <c r="M1393" s="79"/>
      <c r="N1393" s="80"/>
      <c r="O1393" s="84"/>
      <c r="P1393" s="15"/>
      <c r="Q1393" s="81"/>
      <c r="R1393" s="84"/>
      <c r="S1393" s="15"/>
      <c r="T1393" s="81"/>
      <c r="U1393" s="84">
        <f>+U1391</f>
        <v>0.7</v>
      </c>
      <c r="V1393" s="15">
        <f>V1391</f>
        <v>20</v>
      </c>
      <c r="W1393" s="81">
        <f t="shared" ref="W1393" si="1141">+U1393*V1393</f>
        <v>14</v>
      </c>
    </row>
    <row r="1394" spans="1:23" x14ac:dyDescent="0.25">
      <c r="A1394" s="125" t="s">
        <v>405</v>
      </c>
      <c r="B1394" s="83" t="s">
        <v>95</v>
      </c>
      <c r="C1394" s="84">
        <f>+$D$1303</f>
        <v>0.6</v>
      </c>
      <c r="D1394" s="14">
        <f t="shared" si="1078"/>
        <v>13</v>
      </c>
      <c r="E1394" s="123">
        <f t="shared" ref="E1394" si="1142">+C1394*D1394</f>
        <v>7.8</v>
      </c>
      <c r="F1394" s="124">
        <f>+$D$1298</f>
        <v>0.55000000000000004</v>
      </c>
      <c r="G1394" s="15">
        <f>+G1392</f>
        <v>16</v>
      </c>
      <c r="H1394" s="81">
        <f t="shared" ref="H1394" si="1143">+F1394*G1394</f>
        <v>8.8000000000000007</v>
      </c>
      <c r="I1394" s="84">
        <f>+$D$1309</f>
        <v>0.9</v>
      </c>
      <c r="J1394" s="79">
        <f>+J1392</f>
        <v>15</v>
      </c>
      <c r="K1394" s="81">
        <f t="shared" ref="K1394" si="1144">+I1394*J1394</f>
        <v>13.5</v>
      </c>
      <c r="L1394" s="78">
        <f>+L1392</f>
        <v>0.9</v>
      </c>
      <c r="M1394" s="79">
        <f>+M1392</f>
        <v>15</v>
      </c>
      <c r="N1394" s="81">
        <f t="shared" ref="N1394" si="1145">+L1394*M1394</f>
        <v>13.5</v>
      </c>
      <c r="O1394" s="84">
        <f t="shared" ref="O1394:P1394" si="1146">O1392</f>
        <v>0.55000000000000004</v>
      </c>
      <c r="P1394" s="15">
        <f t="shared" si="1146"/>
        <v>16</v>
      </c>
      <c r="Q1394" s="81">
        <f t="shared" ref="Q1394" si="1147">+O1394*P1394</f>
        <v>8.8000000000000007</v>
      </c>
      <c r="R1394" s="84">
        <f>+R1392</f>
        <v>0.6</v>
      </c>
      <c r="S1394" s="15">
        <f>+S1392</f>
        <v>13</v>
      </c>
      <c r="T1394" s="81">
        <f t="shared" ref="T1394" si="1148">+R1394*S1394</f>
        <v>7.8</v>
      </c>
      <c r="U1394" s="84"/>
      <c r="V1394" s="15"/>
      <c r="W1394" s="81"/>
    </row>
    <row r="1395" spans="1:23" x14ac:dyDescent="0.25">
      <c r="A1395" s="127"/>
      <c r="B1395" s="83" t="s">
        <v>96</v>
      </c>
      <c r="C1395" s="122"/>
      <c r="D1395" s="14"/>
      <c r="E1395" s="123"/>
      <c r="F1395" s="124"/>
      <c r="G1395" s="15"/>
      <c r="H1395" s="81"/>
      <c r="I1395" s="78"/>
      <c r="J1395" s="79"/>
      <c r="K1395" s="80"/>
      <c r="L1395" s="78"/>
      <c r="M1395" s="79"/>
      <c r="N1395" s="80"/>
      <c r="O1395" s="84"/>
      <c r="P1395" s="15"/>
      <c r="Q1395" s="81"/>
      <c r="R1395" s="84"/>
      <c r="S1395" s="15"/>
      <c r="T1395" s="81"/>
      <c r="U1395" s="84">
        <f>+U1393</f>
        <v>0.7</v>
      </c>
      <c r="V1395" s="15">
        <f>V1393</f>
        <v>20</v>
      </c>
      <c r="W1395" s="81">
        <f t="shared" ref="W1395" si="1149">+U1395*V1395</f>
        <v>14</v>
      </c>
    </row>
    <row r="1396" spans="1:23" x14ac:dyDescent="0.25">
      <c r="A1396" s="125" t="s">
        <v>406</v>
      </c>
      <c r="B1396" s="83" t="s">
        <v>97</v>
      </c>
      <c r="C1396" s="84">
        <f>+$D$1303</f>
        <v>0.6</v>
      </c>
      <c r="D1396" s="14">
        <f t="shared" ref="D1396" si="1150">D1394</f>
        <v>13</v>
      </c>
      <c r="E1396" s="123">
        <f t="shared" ref="E1396" si="1151">+C1396*D1396</f>
        <v>7.8</v>
      </c>
      <c r="F1396" s="124">
        <f>+$D$1298</f>
        <v>0.55000000000000004</v>
      </c>
      <c r="G1396" s="15">
        <f t="shared" ref="G1396" si="1152">G1394</f>
        <v>16</v>
      </c>
      <c r="H1396" s="81">
        <f t="shared" ref="H1396" si="1153">+F1396*G1396</f>
        <v>8.8000000000000007</v>
      </c>
      <c r="I1396" s="84">
        <f>+$D$1309</f>
        <v>0.9</v>
      </c>
      <c r="J1396" s="15">
        <f t="shared" ref="J1396" si="1154">J1394</f>
        <v>15</v>
      </c>
      <c r="K1396" s="81">
        <f t="shared" ref="K1396" si="1155">+I1396*J1396</f>
        <v>13.5</v>
      </c>
      <c r="L1396" s="84">
        <f t="shared" ref="L1396:M1396" si="1156">L1394</f>
        <v>0.9</v>
      </c>
      <c r="M1396" s="15">
        <f t="shared" si="1156"/>
        <v>15</v>
      </c>
      <c r="N1396" s="81">
        <f t="shared" ref="N1396" si="1157">+L1396*M1396</f>
        <v>13.5</v>
      </c>
      <c r="O1396" s="84">
        <f t="shared" ref="O1396:P1396" si="1158">O1394</f>
        <v>0.55000000000000004</v>
      </c>
      <c r="P1396" s="15">
        <f t="shared" si="1158"/>
        <v>16</v>
      </c>
      <c r="Q1396" s="81">
        <f t="shared" ref="Q1396" si="1159">+O1396*P1396</f>
        <v>8.8000000000000007</v>
      </c>
      <c r="R1396" s="84">
        <f t="shared" ref="R1396:S1396" si="1160">R1394</f>
        <v>0.6</v>
      </c>
      <c r="S1396" s="15">
        <f t="shared" si="1160"/>
        <v>13</v>
      </c>
      <c r="T1396" s="81">
        <f t="shared" ref="T1396" si="1161">+R1396*S1396</f>
        <v>7.8</v>
      </c>
      <c r="U1396" s="84"/>
      <c r="V1396" s="15"/>
      <c r="W1396" s="81"/>
    </row>
    <row r="1397" spans="1:23" x14ac:dyDescent="0.25">
      <c r="A1397" s="127"/>
      <c r="B1397" s="83" t="s">
        <v>98</v>
      </c>
      <c r="C1397" s="122"/>
      <c r="D1397" s="14"/>
      <c r="E1397" s="123"/>
      <c r="F1397" s="124"/>
      <c r="G1397" s="15"/>
      <c r="H1397" s="81"/>
      <c r="I1397" s="78"/>
      <c r="J1397" s="79"/>
      <c r="K1397" s="80"/>
      <c r="L1397" s="78"/>
      <c r="M1397" s="79"/>
      <c r="N1397" s="80"/>
      <c r="O1397" s="84"/>
      <c r="P1397" s="15"/>
      <c r="Q1397" s="81"/>
      <c r="R1397" s="84"/>
      <c r="S1397" s="15"/>
      <c r="T1397" s="81"/>
      <c r="U1397" s="84">
        <f>+U1395</f>
        <v>0.7</v>
      </c>
      <c r="V1397" s="15">
        <f>V1395</f>
        <v>20</v>
      </c>
      <c r="W1397" s="81">
        <f t="shared" ref="W1397" si="1162">+U1397*V1397</f>
        <v>14</v>
      </c>
    </row>
    <row r="1398" spans="1:23" x14ac:dyDescent="0.25">
      <c r="A1398" s="125" t="s">
        <v>407</v>
      </c>
      <c r="B1398" s="83" t="s">
        <v>99</v>
      </c>
      <c r="C1398" s="84">
        <f>+$D$1303</f>
        <v>0.6</v>
      </c>
      <c r="D1398" s="14">
        <f t="shared" ref="D1398:D1410" si="1163">D1396</f>
        <v>13</v>
      </c>
      <c r="E1398" s="123">
        <f t="shared" ref="E1398" si="1164">+C1398*D1398</f>
        <v>7.8</v>
      </c>
      <c r="F1398" s="124">
        <f>+$D$1298</f>
        <v>0.55000000000000004</v>
      </c>
      <c r="G1398" s="15">
        <f>+G1396</f>
        <v>16</v>
      </c>
      <c r="H1398" s="81">
        <f t="shared" ref="H1398" si="1165">+F1398*G1398</f>
        <v>8.8000000000000007</v>
      </c>
      <c r="I1398" s="84">
        <f>+$D$1309</f>
        <v>0.9</v>
      </c>
      <c r="J1398" s="79">
        <f>+J1396</f>
        <v>15</v>
      </c>
      <c r="K1398" s="81">
        <f t="shared" ref="K1398" si="1166">+I1398*J1398</f>
        <v>13.5</v>
      </c>
      <c r="L1398" s="78">
        <f>+L1396</f>
        <v>0.9</v>
      </c>
      <c r="M1398" s="79">
        <f>+M1396</f>
        <v>15</v>
      </c>
      <c r="N1398" s="81">
        <f t="shared" ref="N1398" si="1167">+L1398*M1398</f>
        <v>13.5</v>
      </c>
      <c r="O1398" s="84">
        <f t="shared" ref="O1398:P1398" si="1168">O1396</f>
        <v>0.55000000000000004</v>
      </c>
      <c r="P1398" s="15">
        <f t="shared" si="1168"/>
        <v>16</v>
      </c>
      <c r="Q1398" s="81">
        <f t="shared" ref="Q1398" si="1169">+O1398*P1398</f>
        <v>8.8000000000000007</v>
      </c>
      <c r="R1398" s="84">
        <f>+R1396</f>
        <v>0.6</v>
      </c>
      <c r="S1398" s="15">
        <f>+S1396</f>
        <v>13</v>
      </c>
      <c r="T1398" s="81">
        <f t="shared" ref="T1398" si="1170">+R1398*S1398</f>
        <v>7.8</v>
      </c>
      <c r="U1398" s="84"/>
      <c r="V1398" s="15"/>
      <c r="W1398" s="81"/>
    </row>
    <row r="1399" spans="1:23" x14ac:dyDescent="0.25">
      <c r="A1399" s="127"/>
      <c r="B1399" s="83" t="s">
        <v>100</v>
      </c>
      <c r="C1399" s="122"/>
      <c r="D1399" s="14"/>
      <c r="E1399" s="123"/>
      <c r="F1399" s="124"/>
      <c r="G1399" s="15"/>
      <c r="H1399" s="81"/>
      <c r="I1399" s="78"/>
      <c r="J1399" s="79"/>
      <c r="K1399" s="80"/>
      <c r="L1399" s="78"/>
      <c r="M1399" s="79"/>
      <c r="N1399" s="80"/>
      <c r="O1399" s="84"/>
      <c r="P1399" s="15"/>
      <c r="Q1399" s="81"/>
      <c r="R1399" s="84"/>
      <c r="S1399" s="15"/>
      <c r="T1399" s="81"/>
      <c r="U1399" s="84">
        <f>+U1397</f>
        <v>0.7</v>
      </c>
      <c r="V1399" s="15">
        <f>V1397</f>
        <v>20</v>
      </c>
      <c r="W1399" s="81">
        <f t="shared" ref="W1399" si="1171">+U1399*V1399</f>
        <v>14</v>
      </c>
    </row>
    <row r="1400" spans="1:23" x14ac:dyDescent="0.25">
      <c r="A1400" s="125" t="s">
        <v>408</v>
      </c>
      <c r="B1400" s="83" t="s">
        <v>101</v>
      </c>
      <c r="C1400" s="84">
        <f>+$D$1303</f>
        <v>0.6</v>
      </c>
      <c r="D1400" s="14">
        <f t="shared" ref="D1400" si="1172">D1398</f>
        <v>13</v>
      </c>
      <c r="E1400" s="123">
        <f t="shared" ref="E1400" si="1173">+C1400*D1400</f>
        <v>7.8</v>
      </c>
      <c r="F1400" s="124">
        <f>+$D$1298</f>
        <v>0.55000000000000004</v>
      </c>
      <c r="G1400" s="15">
        <f t="shared" ref="G1400" si="1174">G1398</f>
        <v>16</v>
      </c>
      <c r="H1400" s="81">
        <f t="shared" ref="H1400" si="1175">+F1400*G1400</f>
        <v>8.8000000000000007</v>
      </c>
      <c r="I1400" s="84">
        <f>+$D$1309</f>
        <v>0.9</v>
      </c>
      <c r="J1400" s="15">
        <f t="shared" ref="J1400" si="1176">J1398</f>
        <v>15</v>
      </c>
      <c r="K1400" s="81">
        <f t="shared" ref="K1400" si="1177">+I1400*J1400</f>
        <v>13.5</v>
      </c>
      <c r="L1400" s="84">
        <f t="shared" ref="L1400:M1400" si="1178">L1398</f>
        <v>0.9</v>
      </c>
      <c r="M1400" s="15">
        <f t="shared" si="1178"/>
        <v>15</v>
      </c>
      <c r="N1400" s="81">
        <f t="shared" ref="N1400" si="1179">+L1400*M1400</f>
        <v>13.5</v>
      </c>
      <c r="O1400" s="84">
        <f t="shared" ref="O1400:P1400" si="1180">O1398</f>
        <v>0.55000000000000004</v>
      </c>
      <c r="P1400" s="15">
        <f t="shared" si="1180"/>
        <v>16</v>
      </c>
      <c r="Q1400" s="81">
        <f t="shared" ref="Q1400" si="1181">+O1400*P1400</f>
        <v>8.8000000000000007</v>
      </c>
      <c r="R1400" s="84">
        <f t="shared" ref="R1400:S1400" si="1182">R1398</f>
        <v>0.6</v>
      </c>
      <c r="S1400" s="15">
        <f t="shared" si="1182"/>
        <v>13</v>
      </c>
      <c r="T1400" s="81">
        <f t="shared" ref="T1400" si="1183">+R1400*S1400</f>
        <v>7.8</v>
      </c>
      <c r="U1400" s="84"/>
      <c r="V1400" s="15"/>
      <c r="W1400" s="81"/>
    </row>
    <row r="1401" spans="1:23" x14ac:dyDescent="0.25">
      <c r="A1401" s="127"/>
      <c r="B1401" s="83" t="s">
        <v>102</v>
      </c>
      <c r="C1401" s="122"/>
      <c r="D1401" s="14"/>
      <c r="E1401" s="123"/>
      <c r="F1401" s="124"/>
      <c r="G1401" s="15"/>
      <c r="H1401" s="81"/>
      <c r="I1401" s="78"/>
      <c r="J1401" s="79"/>
      <c r="K1401" s="80"/>
      <c r="L1401" s="78"/>
      <c r="M1401" s="79"/>
      <c r="N1401" s="80"/>
      <c r="O1401" s="84"/>
      <c r="P1401" s="15"/>
      <c r="Q1401" s="81"/>
      <c r="R1401" s="84"/>
      <c r="S1401" s="15"/>
      <c r="T1401" s="81"/>
      <c r="U1401" s="84">
        <f>+U1399</f>
        <v>0.7</v>
      </c>
      <c r="V1401" s="15">
        <f>V1399</f>
        <v>20</v>
      </c>
      <c r="W1401" s="81">
        <f t="shared" ref="W1401" si="1184">+U1401*V1401</f>
        <v>14</v>
      </c>
    </row>
    <row r="1402" spans="1:23" x14ac:dyDescent="0.25">
      <c r="A1402" s="125" t="s">
        <v>409</v>
      </c>
      <c r="B1402" s="83" t="s">
        <v>103</v>
      </c>
      <c r="C1402" s="84">
        <f>+$D$1303</f>
        <v>0.6</v>
      </c>
      <c r="D1402" s="14">
        <f t="shared" si="1163"/>
        <v>13</v>
      </c>
      <c r="E1402" s="123">
        <f t="shared" ref="E1402" si="1185">+C1402*D1402</f>
        <v>7.8</v>
      </c>
      <c r="F1402" s="124">
        <f>+$D$1298</f>
        <v>0.55000000000000004</v>
      </c>
      <c r="G1402" s="15">
        <f>+G1400</f>
        <v>16</v>
      </c>
      <c r="H1402" s="81">
        <f t="shared" ref="H1402" si="1186">+F1402*G1402</f>
        <v>8.8000000000000007</v>
      </c>
      <c r="I1402" s="84">
        <f>+$D$1309</f>
        <v>0.9</v>
      </c>
      <c r="J1402" s="79">
        <f>+J1400</f>
        <v>15</v>
      </c>
      <c r="K1402" s="81">
        <f t="shared" ref="K1402" si="1187">+I1402*J1402</f>
        <v>13.5</v>
      </c>
      <c r="L1402" s="78">
        <f>+L1400</f>
        <v>0.9</v>
      </c>
      <c r="M1402" s="79">
        <f>+M1400</f>
        <v>15</v>
      </c>
      <c r="N1402" s="81">
        <f t="shared" ref="N1402" si="1188">+L1402*M1402</f>
        <v>13.5</v>
      </c>
      <c r="O1402" s="84">
        <f t="shared" ref="O1402:P1402" si="1189">O1400</f>
        <v>0.55000000000000004</v>
      </c>
      <c r="P1402" s="15">
        <f t="shared" si="1189"/>
        <v>16</v>
      </c>
      <c r="Q1402" s="81">
        <f t="shared" ref="Q1402" si="1190">+O1402*P1402</f>
        <v>8.8000000000000007</v>
      </c>
      <c r="R1402" s="84">
        <f>+R1400</f>
        <v>0.6</v>
      </c>
      <c r="S1402" s="15">
        <f>+S1400</f>
        <v>13</v>
      </c>
      <c r="T1402" s="81">
        <f t="shared" ref="T1402" si="1191">+R1402*S1402</f>
        <v>7.8</v>
      </c>
      <c r="U1402" s="84"/>
      <c r="V1402" s="15"/>
      <c r="W1402" s="81"/>
    </row>
    <row r="1403" spans="1:23" x14ac:dyDescent="0.25">
      <c r="A1403" s="127"/>
      <c r="B1403" s="83" t="s">
        <v>104</v>
      </c>
      <c r="C1403" s="122"/>
      <c r="D1403" s="14"/>
      <c r="E1403" s="123"/>
      <c r="F1403" s="124"/>
      <c r="G1403" s="15"/>
      <c r="H1403" s="81"/>
      <c r="I1403" s="78"/>
      <c r="J1403" s="79"/>
      <c r="K1403" s="80"/>
      <c r="L1403" s="78"/>
      <c r="M1403" s="79"/>
      <c r="N1403" s="80"/>
      <c r="O1403" s="84"/>
      <c r="P1403" s="15"/>
      <c r="Q1403" s="81"/>
      <c r="R1403" s="84"/>
      <c r="S1403" s="15"/>
      <c r="T1403" s="81"/>
      <c r="U1403" s="84">
        <f>+U1401</f>
        <v>0.7</v>
      </c>
      <c r="V1403" s="15">
        <f>V1401</f>
        <v>20</v>
      </c>
      <c r="W1403" s="81">
        <f t="shared" ref="W1403" si="1192">+U1403*V1403</f>
        <v>14</v>
      </c>
    </row>
    <row r="1404" spans="1:23" x14ac:dyDescent="0.25">
      <c r="A1404" s="125" t="s">
        <v>410</v>
      </c>
      <c r="B1404" s="83" t="s">
        <v>105</v>
      </c>
      <c r="C1404" s="84">
        <f>+$D$1303</f>
        <v>0.6</v>
      </c>
      <c r="D1404" s="14">
        <f t="shared" ref="D1404" si="1193">D1402</f>
        <v>13</v>
      </c>
      <c r="E1404" s="123">
        <f t="shared" ref="E1404" si="1194">+C1404*D1404</f>
        <v>7.8</v>
      </c>
      <c r="F1404" s="124">
        <f>+$D$1298</f>
        <v>0.55000000000000004</v>
      </c>
      <c r="G1404" s="15">
        <f t="shared" ref="G1404" si="1195">G1402</f>
        <v>16</v>
      </c>
      <c r="H1404" s="81">
        <f t="shared" ref="H1404" si="1196">+F1404*G1404</f>
        <v>8.8000000000000007</v>
      </c>
      <c r="I1404" s="84">
        <f>+$D$1309</f>
        <v>0.9</v>
      </c>
      <c r="J1404" s="15">
        <f t="shared" ref="J1404" si="1197">J1402</f>
        <v>15</v>
      </c>
      <c r="K1404" s="81">
        <f t="shared" ref="K1404" si="1198">+I1404*J1404</f>
        <v>13.5</v>
      </c>
      <c r="L1404" s="84">
        <f t="shared" ref="L1404:M1404" si="1199">L1402</f>
        <v>0.9</v>
      </c>
      <c r="M1404" s="15">
        <f t="shared" si="1199"/>
        <v>15</v>
      </c>
      <c r="N1404" s="81">
        <f t="shared" ref="N1404" si="1200">+L1404*M1404</f>
        <v>13.5</v>
      </c>
      <c r="O1404" s="84">
        <f t="shared" ref="O1404:P1404" si="1201">O1402</f>
        <v>0.55000000000000004</v>
      </c>
      <c r="P1404" s="15">
        <f t="shared" si="1201"/>
        <v>16</v>
      </c>
      <c r="Q1404" s="81">
        <f t="shared" ref="Q1404" si="1202">+O1404*P1404</f>
        <v>8.8000000000000007</v>
      </c>
      <c r="R1404" s="84">
        <f t="shared" ref="R1404:S1404" si="1203">R1402</f>
        <v>0.6</v>
      </c>
      <c r="S1404" s="15">
        <f t="shared" si="1203"/>
        <v>13</v>
      </c>
      <c r="T1404" s="81">
        <f t="shared" ref="T1404" si="1204">+R1404*S1404</f>
        <v>7.8</v>
      </c>
      <c r="U1404" s="84"/>
      <c r="V1404" s="15"/>
      <c r="W1404" s="81"/>
    </row>
    <row r="1405" spans="1:23" x14ac:dyDescent="0.25">
      <c r="A1405" s="127"/>
      <c r="B1405" s="83" t="s">
        <v>106</v>
      </c>
      <c r="C1405" s="122"/>
      <c r="D1405" s="14"/>
      <c r="E1405" s="123"/>
      <c r="F1405" s="124"/>
      <c r="G1405" s="15"/>
      <c r="H1405" s="81"/>
      <c r="I1405" s="78"/>
      <c r="J1405" s="79"/>
      <c r="K1405" s="80"/>
      <c r="L1405" s="78"/>
      <c r="M1405" s="79"/>
      <c r="N1405" s="80"/>
      <c r="O1405" s="84"/>
      <c r="P1405" s="15"/>
      <c r="Q1405" s="81"/>
      <c r="R1405" s="84"/>
      <c r="S1405" s="15"/>
      <c r="T1405" s="81"/>
      <c r="U1405" s="84">
        <f>+U1403</f>
        <v>0.7</v>
      </c>
      <c r="V1405" s="15">
        <f>V1403</f>
        <v>20</v>
      </c>
      <c r="W1405" s="81">
        <f t="shared" ref="W1405" si="1205">+U1405*V1405</f>
        <v>14</v>
      </c>
    </row>
    <row r="1406" spans="1:23" x14ac:dyDescent="0.25">
      <c r="A1406" s="125" t="s">
        <v>411</v>
      </c>
      <c r="B1406" s="83" t="s">
        <v>107</v>
      </c>
      <c r="C1406" s="84">
        <f>+$D$1303</f>
        <v>0.6</v>
      </c>
      <c r="D1406" s="14">
        <f t="shared" si="1163"/>
        <v>13</v>
      </c>
      <c r="E1406" s="123">
        <f t="shared" ref="E1406" si="1206">+C1406*D1406</f>
        <v>7.8</v>
      </c>
      <c r="F1406" s="124">
        <f>+$D$1298</f>
        <v>0.55000000000000004</v>
      </c>
      <c r="G1406" s="15">
        <f>+G1404</f>
        <v>16</v>
      </c>
      <c r="H1406" s="81">
        <f t="shared" ref="H1406" si="1207">+F1406*G1406</f>
        <v>8.8000000000000007</v>
      </c>
      <c r="I1406" s="84">
        <f>+$D$1309</f>
        <v>0.9</v>
      </c>
      <c r="J1406" s="79">
        <f>+J1404</f>
        <v>15</v>
      </c>
      <c r="K1406" s="81">
        <f t="shared" ref="K1406" si="1208">+I1406*J1406</f>
        <v>13.5</v>
      </c>
      <c r="L1406" s="78">
        <f>+L1404</f>
        <v>0.9</v>
      </c>
      <c r="M1406" s="79">
        <f>+M1404</f>
        <v>15</v>
      </c>
      <c r="N1406" s="81">
        <f t="shared" ref="N1406" si="1209">+L1406*M1406</f>
        <v>13.5</v>
      </c>
      <c r="O1406" s="84">
        <f t="shared" ref="O1406:P1406" si="1210">O1404</f>
        <v>0.55000000000000004</v>
      </c>
      <c r="P1406" s="15">
        <f t="shared" si="1210"/>
        <v>16</v>
      </c>
      <c r="Q1406" s="81">
        <f t="shared" ref="Q1406" si="1211">+O1406*P1406</f>
        <v>8.8000000000000007</v>
      </c>
      <c r="R1406" s="84">
        <f>+R1404</f>
        <v>0.6</v>
      </c>
      <c r="S1406" s="15">
        <f>+S1404</f>
        <v>13</v>
      </c>
      <c r="T1406" s="81">
        <f t="shared" ref="T1406" si="1212">+R1406*S1406</f>
        <v>7.8</v>
      </c>
      <c r="U1406" s="84"/>
      <c r="V1406" s="15"/>
      <c r="W1406" s="81"/>
    </row>
    <row r="1407" spans="1:23" x14ac:dyDescent="0.25">
      <c r="A1407" s="127"/>
      <c r="B1407" s="83" t="s">
        <v>108</v>
      </c>
      <c r="C1407" s="122"/>
      <c r="D1407" s="14"/>
      <c r="E1407" s="123"/>
      <c r="F1407" s="124"/>
      <c r="G1407" s="15"/>
      <c r="H1407" s="81"/>
      <c r="I1407" s="78"/>
      <c r="J1407" s="79"/>
      <c r="K1407" s="80"/>
      <c r="L1407" s="78"/>
      <c r="M1407" s="79"/>
      <c r="N1407" s="80"/>
      <c r="O1407" s="84"/>
      <c r="P1407" s="15"/>
      <c r="Q1407" s="81"/>
      <c r="R1407" s="84"/>
      <c r="S1407" s="15"/>
      <c r="T1407" s="81"/>
      <c r="U1407" s="84">
        <f>+U1405</f>
        <v>0.7</v>
      </c>
      <c r="V1407" s="15">
        <f>V1405</f>
        <v>20</v>
      </c>
      <c r="W1407" s="81">
        <f t="shared" ref="W1407" si="1213">+U1407*V1407</f>
        <v>14</v>
      </c>
    </row>
    <row r="1408" spans="1:23" x14ac:dyDescent="0.25">
      <c r="A1408" s="125" t="s">
        <v>412</v>
      </c>
      <c r="B1408" s="83" t="s">
        <v>109</v>
      </c>
      <c r="C1408" s="84">
        <f>+$D$1303</f>
        <v>0.6</v>
      </c>
      <c r="D1408" s="14">
        <f t="shared" ref="D1408" si="1214">D1406</f>
        <v>13</v>
      </c>
      <c r="E1408" s="123">
        <f t="shared" ref="E1408" si="1215">+C1408*D1408</f>
        <v>7.8</v>
      </c>
      <c r="F1408" s="124">
        <f>+$D$1298</f>
        <v>0.55000000000000004</v>
      </c>
      <c r="G1408" s="15">
        <f t="shared" ref="G1408" si="1216">G1406</f>
        <v>16</v>
      </c>
      <c r="H1408" s="81">
        <f t="shared" ref="H1408" si="1217">+F1408*G1408</f>
        <v>8.8000000000000007</v>
      </c>
      <c r="I1408" s="84">
        <f>+$D$1309</f>
        <v>0.9</v>
      </c>
      <c r="J1408" s="15">
        <f t="shared" ref="J1408" si="1218">J1406</f>
        <v>15</v>
      </c>
      <c r="K1408" s="81">
        <f t="shared" ref="K1408" si="1219">+I1408*J1408</f>
        <v>13.5</v>
      </c>
      <c r="L1408" s="84">
        <f t="shared" ref="L1408:M1408" si="1220">L1406</f>
        <v>0.9</v>
      </c>
      <c r="M1408" s="15">
        <f t="shared" si="1220"/>
        <v>15</v>
      </c>
      <c r="N1408" s="81">
        <f t="shared" ref="N1408" si="1221">+L1408*M1408</f>
        <v>13.5</v>
      </c>
      <c r="O1408" s="84">
        <f t="shared" ref="O1408:P1408" si="1222">O1406</f>
        <v>0.55000000000000004</v>
      </c>
      <c r="P1408" s="15">
        <f t="shared" si="1222"/>
        <v>16</v>
      </c>
      <c r="Q1408" s="81">
        <f t="shared" ref="Q1408" si="1223">+O1408*P1408</f>
        <v>8.8000000000000007</v>
      </c>
      <c r="R1408" s="84">
        <f t="shared" ref="R1408:S1408" si="1224">R1406</f>
        <v>0.6</v>
      </c>
      <c r="S1408" s="15">
        <f t="shared" si="1224"/>
        <v>13</v>
      </c>
      <c r="T1408" s="81">
        <f t="shared" ref="T1408" si="1225">+R1408*S1408</f>
        <v>7.8</v>
      </c>
      <c r="U1408" s="84"/>
      <c r="V1408" s="15"/>
      <c r="W1408" s="81"/>
    </row>
    <row r="1409" spans="1:23" x14ac:dyDescent="0.25">
      <c r="A1409" s="127"/>
      <c r="B1409" s="83" t="s">
        <v>110</v>
      </c>
      <c r="C1409" s="122"/>
      <c r="D1409" s="14"/>
      <c r="E1409" s="123"/>
      <c r="F1409" s="124"/>
      <c r="G1409" s="15"/>
      <c r="H1409" s="81"/>
      <c r="I1409" s="78"/>
      <c r="J1409" s="79"/>
      <c r="K1409" s="80"/>
      <c r="L1409" s="78"/>
      <c r="M1409" s="79"/>
      <c r="N1409" s="80"/>
      <c r="O1409" s="84"/>
      <c r="P1409" s="15"/>
      <c r="Q1409" s="81"/>
      <c r="R1409" s="84"/>
      <c r="S1409" s="15"/>
      <c r="T1409" s="81"/>
      <c r="U1409" s="84">
        <f>+U1407</f>
        <v>0.7</v>
      </c>
      <c r="V1409" s="15">
        <f>V1407</f>
        <v>20</v>
      </c>
      <c r="W1409" s="81">
        <f t="shared" ref="W1409" si="1226">+U1409*V1409</f>
        <v>14</v>
      </c>
    </row>
    <row r="1410" spans="1:23" x14ac:dyDescent="0.25">
      <c r="A1410" s="125" t="s">
        <v>413</v>
      </c>
      <c r="B1410" s="83" t="s">
        <v>111</v>
      </c>
      <c r="C1410" s="84">
        <f>+$D$1303</f>
        <v>0.6</v>
      </c>
      <c r="D1410" s="14">
        <f t="shared" si="1163"/>
        <v>13</v>
      </c>
      <c r="E1410" s="123">
        <f t="shared" ref="E1410" si="1227">+C1410*D1410</f>
        <v>7.8</v>
      </c>
      <c r="F1410" s="124">
        <f>+$D$1298</f>
        <v>0.55000000000000004</v>
      </c>
      <c r="G1410" s="15">
        <f>+G1408</f>
        <v>16</v>
      </c>
      <c r="H1410" s="81">
        <f t="shared" ref="H1410" si="1228">+F1410*G1410</f>
        <v>8.8000000000000007</v>
      </c>
      <c r="I1410" s="84">
        <f>+$D$1309</f>
        <v>0.9</v>
      </c>
      <c r="J1410" s="79">
        <f>+J1408</f>
        <v>15</v>
      </c>
      <c r="K1410" s="81">
        <f t="shared" ref="K1410" si="1229">+I1410*J1410</f>
        <v>13.5</v>
      </c>
      <c r="L1410" s="78">
        <f>+L1408</f>
        <v>0.9</v>
      </c>
      <c r="M1410" s="79">
        <f>+M1408</f>
        <v>15</v>
      </c>
      <c r="N1410" s="81">
        <f t="shared" ref="N1410" si="1230">+L1410*M1410</f>
        <v>13.5</v>
      </c>
      <c r="O1410" s="84">
        <f t="shared" ref="O1410:P1410" si="1231">O1408</f>
        <v>0.55000000000000004</v>
      </c>
      <c r="P1410" s="15">
        <f t="shared" si="1231"/>
        <v>16</v>
      </c>
      <c r="Q1410" s="81">
        <f t="shared" ref="Q1410" si="1232">+O1410*P1410</f>
        <v>8.8000000000000007</v>
      </c>
      <c r="R1410" s="84">
        <f>+R1408</f>
        <v>0.6</v>
      </c>
      <c r="S1410" s="15">
        <f>+S1408</f>
        <v>13</v>
      </c>
      <c r="T1410" s="81">
        <f t="shared" ref="T1410" si="1233">+R1410*S1410</f>
        <v>7.8</v>
      </c>
      <c r="U1410" s="84"/>
      <c r="V1410" s="15"/>
      <c r="W1410" s="81"/>
    </row>
    <row r="1411" spans="1:23" x14ac:dyDescent="0.25">
      <c r="A1411" s="127"/>
      <c r="B1411" s="83" t="s">
        <v>112</v>
      </c>
      <c r="C1411" s="122"/>
      <c r="D1411" s="14"/>
      <c r="E1411" s="123"/>
      <c r="F1411" s="124"/>
      <c r="G1411" s="15"/>
      <c r="H1411" s="81"/>
      <c r="I1411" s="78"/>
      <c r="J1411" s="79"/>
      <c r="K1411" s="80"/>
      <c r="L1411" s="78"/>
      <c r="M1411" s="79"/>
      <c r="N1411" s="80"/>
      <c r="O1411" s="84"/>
      <c r="P1411" s="15"/>
      <c r="Q1411" s="81"/>
      <c r="R1411" s="84"/>
      <c r="S1411" s="15"/>
      <c r="T1411" s="81"/>
      <c r="U1411" s="84">
        <f>+U1409</f>
        <v>0.7</v>
      </c>
      <c r="V1411" s="15">
        <f>V1409</f>
        <v>20</v>
      </c>
      <c r="W1411" s="81">
        <f t="shared" ref="W1411" si="1234">+U1411*V1411</f>
        <v>14</v>
      </c>
    </row>
    <row r="1412" spans="1:23" x14ac:dyDescent="0.25">
      <c r="A1412" s="125" t="s">
        <v>414</v>
      </c>
      <c r="B1412" s="83" t="s">
        <v>113</v>
      </c>
      <c r="C1412" s="84">
        <f>+$D$1303</f>
        <v>0.6</v>
      </c>
      <c r="D1412" s="14">
        <f t="shared" ref="D1412" si="1235">D1410</f>
        <v>13</v>
      </c>
      <c r="E1412" s="123">
        <f t="shared" ref="E1412" si="1236">+C1412*D1412</f>
        <v>7.8</v>
      </c>
      <c r="F1412" s="124">
        <f>+$D$1298</f>
        <v>0.55000000000000004</v>
      </c>
      <c r="G1412" s="15">
        <f t="shared" ref="G1412" si="1237">G1410</f>
        <v>16</v>
      </c>
      <c r="H1412" s="81">
        <f t="shared" ref="H1412" si="1238">+F1412*G1412</f>
        <v>8.8000000000000007</v>
      </c>
      <c r="I1412" s="84">
        <f>+$D$1309</f>
        <v>0.9</v>
      </c>
      <c r="J1412" s="15">
        <f t="shared" ref="J1412" si="1239">J1410</f>
        <v>15</v>
      </c>
      <c r="K1412" s="81">
        <f t="shared" ref="K1412" si="1240">+I1412*J1412</f>
        <v>13.5</v>
      </c>
      <c r="L1412" s="84">
        <f t="shared" ref="L1412:M1412" si="1241">L1410</f>
        <v>0.9</v>
      </c>
      <c r="M1412" s="15">
        <f t="shared" si="1241"/>
        <v>15</v>
      </c>
      <c r="N1412" s="81">
        <f t="shared" ref="N1412" si="1242">+L1412*M1412</f>
        <v>13.5</v>
      </c>
      <c r="O1412" s="84">
        <f t="shared" ref="O1412:P1412" si="1243">O1410</f>
        <v>0.55000000000000004</v>
      </c>
      <c r="P1412" s="15">
        <f t="shared" si="1243"/>
        <v>16</v>
      </c>
      <c r="Q1412" s="81">
        <f t="shared" ref="Q1412" si="1244">+O1412*P1412</f>
        <v>8.8000000000000007</v>
      </c>
      <c r="R1412" s="84">
        <f t="shared" ref="R1412:S1412" si="1245">R1410</f>
        <v>0.6</v>
      </c>
      <c r="S1412" s="15">
        <f t="shared" si="1245"/>
        <v>13</v>
      </c>
      <c r="T1412" s="81">
        <f t="shared" ref="T1412" si="1246">+R1412*S1412</f>
        <v>7.8</v>
      </c>
      <c r="U1412" s="84"/>
      <c r="V1412" s="15"/>
      <c r="W1412" s="81"/>
    </row>
    <row r="1413" spans="1:23" x14ac:dyDescent="0.25">
      <c r="A1413" s="127"/>
      <c r="B1413" s="83" t="s">
        <v>114</v>
      </c>
      <c r="C1413" s="122"/>
      <c r="D1413" s="14"/>
      <c r="E1413" s="123"/>
      <c r="F1413" s="124"/>
      <c r="G1413" s="15"/>
      <c r="H1413" s="81"/>
      <c r="I1413" s="78"/>
      <c r="J1413" s="79"/>
      <c r="K1413" s="80"/>
      <c r="L1413" s="78"/>
      <c r="M1413" s="79"/>
      <c r="N1413" s="80"/>
      <c r="O1413" s="84"/>
      <c r="P1413" s="15"/>
      <c r="Q1413" s="81"/>
      <c r="R1413" s="84"/>
      <c r="S1413" s="15"/>
      <c r="T1413" s="81"/>
      <c r="U1413" s="84">
        <f>+U1411</f>
        <v>0.7</v>
      </c>
      <c r="V1413" s="15">
        <f>V1411</f>
        <v>20</v>
      </c>
      <c r="W1413" s="81">
        <f t="shared" ref="W1413" si="1247">+U1413*V1413</f>
        <v>14</v>
      </c>
    </row>
    <row r="1414" spans="1:23" x14ac:dyDescent="0.25">
      <c r="A1414" s="125" t="s">
        <v>415</v>
      </c>
      <c r="B1414" s="83" t="s">
        <v>115</v>
      </c>
      <c r="C1414" s="84">
        <f>+$D$1303</f>
        <v>0.6</v>
      </c>
      <c r="D1414" s="14">
        <f t="shared" ref="D1414:D1426" si="1248">D1412</f>
        <v>13</v>
      </c>
      <c r="E1414" s="123">
        <f t="shared" ref="E1414" si="1249">+C1414*D1414</f>
        <v>7.8</v>
      </c>
      <c r="F1414" s="124">
        <f>+$D$1298</f>
        <v>0.55000000000000004</v>
      </c>
      <c r="G1414" s="15">
        <f>+G1412</f>
        <v>16</v>
      </c>
      <c r="H1414" s="81">
        <f t="shared" ref="H1414" si="1250">+F1414*G1414</f>
        <v>8.8000000000000007</v>
      </c>
      <c r="I1414" s="84">
        <f>+$D$1309</f>
        <v>0.9</v>
      </c>
      <c r="J1414" s="79">
        <f>+J1412</f>
        <v>15</v>
      </c>
      <c r="K1414" s="81">
        <f t="shared" ref="K1414" si="1251">+I1414*J1414</f>
        <v>13.5</v>
      </c>
      <c r="L1414" s="78">
        <f>+L1412</f>
        <v>0.9</v>
      </c>
      <c r="M1414" s="79">
        <f>+M1412</f>
        <v>15</v>
      </c>
      <c r="N1414" s="81">
        <f t="shared" ref="N1414" si="1252">+L1414*M1414</f>
        <v>13.5</v>
      </c>
      <c r="O1414" s="84">
        <f t="shared" ref="O1414:P1414" si="1253">O1412</f>
        <v>0.55000000000000004</v>
      </c>
      <c r="P1414" s="15">
        <f t="shared" si="1253"/>
        <v>16</v>
      </c>
      <c r="Q1414" s="81">
        <f t="shared" ref="Q1414" si="1254">+O1414*P1414</f>
        <v>8.8000000000000007</v>
      </c>
      <c r="R1414" s="84">
        <f>+R1412</f>
        <v>0.6</v>
      </c>
      <c r="S1414" s="15">
        <f>+S1412</f>
        <v>13</v>
      </c>
      <c r="T1414" s="81">
        <f t="shared" ref="T1414" si="1255">+R1414*S1414</f>
        <v>7.8</v>
      </c>
      <c r="U1414" s="84"/>
      <c r="V1414" s="15"/>
      <c r="W1414" s="81"/>
    </row>
    <row r="1415" spans="1:23" x14ac:dyDescent="0.25">
      <c r="A1415" s="127"/>
      <c r="B1415" s="83" t="s">
        <v>116</v>
      </c>
      <c r="C1415" s="122"/>
      <c r="D1415" s="14"/>
      <c r="E1415" s="123"/>
      <c r="F1415" s="124"/>
      <c r="G1415" s="15"/>
      <c r="H1415" s="81"/>
      <c r="I1415" s="78"/>
      <c r="J1415" s="79"/>
      <c r="K1415" s="80"/>
      <c r="L1415" s="78"/>
      <c r="M1415" s="79"/>
      <c r="N1415" s="80"/>
      <c r="O1415" s="84"/>
      <c r="P1415" s="15"/>
      <c r="Q1415" s="81"/>
      <c r="R1415" s="84"/>
      <c r="S1415" s="15"/>
      <c r="T1415" s="81"/>
      <c r="U1415" s="84">
        <f>+U1413</f>
        <v>0.7</v>
      </c>
      <c r="V1415" s="15">
        <f>V1413</f>
        <v>20</v>
      </c>
      <c r="W1415" s="81">
        <f t="shared" ref="W1415" si="1256">+U1415*V1415</f>
        <v>14</v>
      </c>
    </row>
    <row r="1416" spans="1:23" x14ac:dyDescent="0.25">
      <c r="A1416" s="125" t="s">
        <v>416</v>
      </c>
      <c r="B1416" s="83" t="s">
        <v>117</v>
      </c>
      <c r="C1416" s="84">
        <f>+$D$1303</f>
        <v>0.6</v>
      </c>
      <c r="D1416" s="14">
        <f t="shared" ref="D1416" si="1257">D1414</f>
        <v>13</v>
      </c>
      <c r="E1416" s="123">
        <f t="shared" ref="E1416" si="1258">+C1416*D1416</f>
        <v>7.8</v>
      </c>
      <c r="F1416" s="124">
        <f>+$D$1298</f>
        <v>0.55000000000000004</v>
      </c>
      <c r="G1416" s="15">
        <f t="shared" ref="G1416" si="1259">G1414</f>
        <v>16</v>
      </c>
      <c r="H1416" s="81">
        <f t="shared" ref="H1416" si="1260">+F1416*G1416</f>
        <v>8.8000000000000007</v>
      </c>
      <c r="I1416" s="84">
        <f>+$D$1309</f>
        <v>0.9</v>
      </c>
      <c r="J1416" s="15">
        <f t="shared" ref="J1416" si="1261">J1414</f>
        <v>15</v>
      </c>
      <c r="K1416" s="81">
        <f t="shared" ref="K1416" si="1262">+I1416*J1416</f>
        <v>13.5</v>
      </c>
      <c r="L1416" s="84">
        <f t="shared" ref="L1416:M1416" si="1263">L1414</f>
        <v>0.9</v>
      </c>
      <c r="M1416" s="15">
        <f t="shared" si="1263"/>
        <v>15</v>
      </c>
      <c r="N1416" s="81">
        <f t="shared" ref="N1416" si="1264">+L1416*M1416</f>
        <v>13.5</v>
      </c>
      <c r="O1416" s="84">
        <f t="shared" ref="O1416:P1416" si="1265">O1414</f>
        <v>0.55000000000000004</v>
      </c>
      <c r="P1416" s="15">
        <f t="shared" si="1265"/>
        <v>16</v>
      </c>
      <c r="Q1416" s="81">
        <f t="shared" ref="Q1416" si="1266">+O1416*P1416</f>
        <v>8.8000000000000007</v>
      </c>
      <c r="R1416" s="84">
        <f t="shared" ref="R1416:S1416" si="1267">R1414</f>
        <v>0.6</v>
      </c>
      <c r="S1416" s="15">
        <f t="shared" si="1267"/>
        <v>13</v>
      </c>
      <c r="T1416" s="81">
        <f t="shared" ref="T1416" si="1268">+R1416*S1416</f>
        <v>7.8</v>
      </c>
      <c r="U1416" s="84"/>
      <c r="V1416" s="15"/>
      <c r="W1416" s="81"/>
    </row>
    <row r="1417" spans="1:23" x14ac:dyDescent="0.25">
      <c r="A1417" s="127"/>
      <c r="B1417" s="83" t="s">
        <v>118</v>
      </c>
      <c r="C1417" s="122"/>
      <c r="D1417" s="14"/>
      <c r="E1417" s="123"/>
      <c r="F1417" s="124"/>
      <c r="G1417" s="15"/>
      <c r="H1417" s="81"/>
      <c r="I1417" s="78"/>
      <c r="J1417" s="79"/>
      <c r="K1417" s="80"/>
      <c r="L1417" s="78"/>
      <c r="M1417" s="79"/>
      <c r="N1417" s="80"/>
      <c r="O1417" s="84"/>
      <c r="P1417" s="15"/>
      <c r="Q1417" s="81"/>
      <c r="R1417" s="84"/>
      <c r="S1417" s="15"/>
      <c r="T1417" s="81"/>
      <c r="U1417" s="84">
        <f>+U1415</f>
        <v>0.7</v>
      </c>
      <c r="V1417" s="15">
        <f>V1415</f>
        <v>20</v>
      </c>
      <c r="W1417" s="81">
        <f t="shared" ref="W1417" si="1269">+U1417*V1417</f>
        <v>14</v>
      </c>
    </row>
    <row r="1418" spans="1:23" x14ac:dyDescent="0.25">
      <c r="A1418" s="125" t="s">
        <v>417</v>
      </c>
      <c r="B1418" s="83" t="s">
        <v>119</v>
      </c>
      <c r="C1418" s="84">
        <f>+$D$1303</f>
        <v>0.6</v>
      </c>
      <c r="D1418" s="14">
        <f t="shared" si="1248"/>
        <v>13</v>
      </c>
      <c r="E1418" s="123">
        <f t="shared" ref="E1418" si="1270">+C1418*D1418</f>
        <v>7.8</v>
      </c>
      <c r="F1418" s="124">
        <f>+$D$1298</f>
        <v>0.55000000000000004</v>
      </c>
      <c r="G1418" s="15">
        <f>+G1416</f>
        <v>16</v>
      </c>
      <c r="H1418" s="81">
        <f t="shared" ref="H1418" si="1271">+F1418*G1418</f>
        <v>8.8000000000000007</v>
      </c>
      <c r="I1418" s="84">
        <f>+$D$1309</f>
        <v>0.9</v>
      </c>
      <c r="J1418" s="79">
        <f>+J1416</f>
        <v>15</v>
      </c>
      <c r="K1418" s="81">
        <f t="shared" ref="K1418" si="1272">+I1418*J1418</f>
        <v>13.5</v>
      </c>
      <c r="L1418" s="78">
        <f>+L1416</f>
        <v>0.9</v>
      </c>
      <c r="M1418" s="79">
        <f>+M1416</f>
        <v>15</v>
      </c>
      <c r="N1418" s="81">
        <f t="shared" ref="N1418" si="1273">+L1418*M1418</f>
        <v>13.5</v>
      </c>
      <c r="O1418" s="84">
        <f t="shared" ref="O1418:P1418" si="1274">O1416</f>
        <v>0.55000000000000004</v>
      </c>
      <c r="P1418" s="15">
        <f t="shared" si="1274"/>
        <v>16</v>
      </c>
      <c r="Q1418" s="81">
        <f t="shared" ref="Q1418" si="1275">+O1418*P1418</f>
        <v>8.8000000000000007</v>
      </c>
      <c r="R1418" s="84">
        <f>+R1416</f>
        <v>0.6</v>
      </c>
      <c r="S1418" s="15">
        <f>+S1416</f>
        <v>13</v>
      </c>
      <c r="T1418" s="81">
        <f t="shared" ref="T1418" si="1276">+R1418*S1418</f>
        <v>7.8</v>
      </c>
      <c r="U1418" s="84"/>
      <c r="V1418" s="15"/>
      <c r="W1418" s="81"/>
    </row>
    <row r="1419" spans="1:23" x14ac:dyDescent="0.25">
      <c r="A1419" s="127"/>
      <c r="B1419" s="83" t="s">
        <v>120</v>
      </c>
      <c r="C1419" s="122"/>
      <c r="D1419" s="14"/>
      <c r="E1419" s="123"/>
      <c r="F1419" s="124"/>
      <c r="G1419" s="15"/>
      <c r="H1419" s="81"/>
      <c r="I1419" s="78"/>
      <c r="J1419" s="79"/>
      <c r="K1419" s="80"/>
      <c r="L1419" s="78"/>
      <c r="M1419" s="79"/>
      <c r="N1419" s="80"/>
      <c r="O1419" s="84"/>
      <c r="P1419" s="15"/>
      <c r="Q1419" s="81"/>
      <c r="R1419" s="84"/>
      <c r="S1419" s="15"/>
      <c r="T1419" s="81"/>
      <c r="U1419" s="84">
        <f>+U1417</f>
        <v>0.7</v>
      </c>
      <c r="V1419" s="15">
        <f>V1417</f>
        <v>20</v>
      </c>
      <c r="W1419" s="81">
        <f t="shared" ref="W1419" si="1277">+U1419*V1419</f>
        <v>14</v>
      </c>
    </row>
    <row r="1420" spans="1:23" x14ac:dyDescent="0.25">
      <c r="A1420" s="125" t="s">
        <v>418</v>
      </c>
      <c r="B1420" s="83" t="s">
        <v>121</v>
      </c>
      <c r="C1420" s="84">
        <f>+$D$1303</f>
        <v>0.6</v>
      </c>
      <c r="D1420" s="14">
        <f t="shared" ref="D1420" si="1278">D1418</f>
        <v>13</v>
      </c>
      <c r="E1420" s="123">
        <f t="shared" ref="E1420" si="1279">+C1420*D1420</f>
        <v>7.8</v>
      </c>
      <c r="F1420" s="124">
        <f>+$D$1298</f>
        <v>0.55000000000000004</v>
      </c>
      <c r="G1420" s="15">
        <f t="shared" ref="G1420" si="1280">G1418</f>
        <v>16</v>
      </c>
      <c r="H1420" s="81">
        <f t="shared" ref="H1420" si="1281">+F1420*G1420</f>
        <v>8.8000000000000007</v>
      </c>
      <c r="I1420" s="84">
        <f>+$D$1309</f>
        <v>0.9</v>
      </c>
      <c r="J1420" s="15">
        <f t="shared" ref="J1420" si="1282">J1418</f>
        <v>15</v>
      </c>
      <c r="K1420" s="81">
        <f t="shared" ref="K1420" si="1283">+I1420*J1420</f>
        <v>13.5</v>
      </c>
      <c r="L1420" s="84">
        <f t="shared" ref="L1420:M1420" si="1284">L1418</f>
        <v>0.9</v>
      </c>
      <c r="M1420" s="15">
        <f t="shared" si="1284"/>
        <v>15</v>
      </c>
      <c r="N1420" s="81">
        <f t="shared" ref="N1420" si="1285">+L1420*M1420</f>
        <v>13.5</v>
      </c>
      <c r="O1420" s="84">
        <f t="shared" ref="O1420:P1420" si="1286">O1418</f>
        <v>0.55000000000000004</v>
      </c>
      <c r="P1420" s="15">
        <f t="shared" si="1286"/>
        <v>16</v>
      </c>
      <c r="Q1420" s="81">
        <f t="shared" ref="Q1420" si="1287">+O1420*P1420</f>
        <v>8.8000000000000007</v>
      </c>
      <c r="R1420" s="84">
        <f t="shared" ref="R1420:S1420" si="1288">R1418</f>
        <v>0.6</v>
      </c>
      <c r="S1420" s="15">
        <f t="shared" si="1288"/>
        <v>13</v>
      </c>
      <c r="T1420" s="81">
        <f t="shared" ref="T1420" si="1289">+R1420*S1420</f>
        <v>7.8</v>
      </c>
      <c r="U1420" s="84"/>
      <c r="V1420" s="15"/>
      <c r="W1420" s="81"/>
    </row>
    <row r="1421" spans="1:23" x14ac:dyDescent="0.25">
      <c r="A1421" s="127"/>
      <c r="B1421" s="83" t="s">
        <v>122</v>
      </c>
      <c r="C1421" s="122"/>
      <c r="D1421" s="14"/>
      <c r="E1421" s="123"/>
      <c r="F1421" s="124"/>
      <c r="G1421" s="15"/>
      <c r="H1421" s="81"/>
      <c r="I1421" s="78"/>
      <c r="J1421" s="79"/>
      <c r="K1421" s="80"/>
      <c r="L1421" s="78"/>
      <c r="M1421" s="79"/>
      <c r="N1421" s="80"/>
      <c r="O1421" s="84"/>
      <c r="P1421" s="15"/>
      <c r="Q1421" s="81"/>
      <c r="R1421" s="84"/>
      <c r="S1421" s="15"/>
      <c r="T1421" s="81"/>
      <c r="U1421" s="84">
        <f>+U1419</f>
        <v>0.7</v>
      </c>
      <c r="V1421" s="15">
        <f>V1419</f>
        <v>20</v>
      </c>
      <c r="W1421" s="81">
        <f t="shared" ref="W1421" si="1290">+U1421*V1421</f>
        <v>14</v>
      </c>
    </row>
    <row r="1422" spans="1:23" x14ac:dyDescent="0.25">
      <c r="A1422" s="125" t="s">
        <v>419</v>
      </c>
      <c r="B1422" s="83" t="s">
        <v>123</v>
      </c>
      <c r="C1422" s="84">
        <f>+$D$1303</f>
        <v>0.6</v>
      </c>
      <c r="D1422" s="14">
        <f t="shared" si="1248"/>
        <v>13</v>
      </c>
      <c r="E1422" s="123">
        <f t="shared" ref="E1422" si="1291">+C1422*D1422</f>
        <v>7.8</v>
      </c>
      <c r="F1422" s="124">
        <f>+$D$1298</f>
        <v>0.55000000000000004</v>
      </c>
      <c r="G1422" s="15">
        <f>+G1420</f>
        <v>16</v>
      </c>
      <c r="H1422" s="81">
        <f t="shared" ref="H1422" si="1292">+F1422*G1422</f>
        <v>8.8000000000000007</v>
      </c>
      <c r="I1422" s="84">
        <f>+$D$1309</f>
        <v>0.9</v>
      </c>
      <c r="J1422" s="79">
        <f>+J1420</f>
        <v>15</v>
      </c>
      <c r="K1422" s="81">
        <f t="shared" ref="K1422" si="1293">+I1422*J1422</f>
        <v>13.5</v>
      </c>
      <c r="L1422" s="78">
        <f>+L1420</f>
        <v>0.9</v>
      </c>
      <c r="M1422" s="79">
        <f>+M1420</f>
        <v>15</v>
      </c>
      <c r="N1422" s="81">
        <f t="shared" ref="N1422" si="1294">+L1422*M1422</f>
        <v>13.5</v>
      </c>
      <c r="O1422" s="84">
        <f t="shared" ref="O1422:P1422" si="1295">O1420</f>
        <v>0.55000000000000004</v>
      </c>
      <c r="P1422" s="15">
        <f t="shared" si="1295"/>
        <v>16</v>
      </c>
      <c r="Q1422" s="81">
        <f t="shared" ref="Q1422" si="1296">+O1422*P1422</f>
        <v>8.8000000000000007</v>
      </c>
      <c r="R1422" s="84">
        <f>+R1420</f>
        <v>0.6</v>
      </c>
      <c r="S1422" s="15">
        <f>+S1420</f>
        <v>13</v>
      </c>
      <c r="T1422" s="81">
        <f t="shared" ref="T1422" si="1297">+R1422*S1422</f>
        <v>7.8</v>
      </c>
      <c r="U1422" s="84"/>
      <c r="V1422" s="15"/>
      <c r="W1422" s="81"/>
    </row>
    <row r="1423" spans="1:23" x14ac:dyDescent="0.25">
      <c r="A1423" s="127"/>
      <c r="B1423" s="83" t="s">
        <v>124</v>
      </c>
      <c r="C1423" s="122"/>
      <c r="D1423" s="14"/>
      <c r="E1423" s="123"/>
      <c r="F1423" s="124"/>
      <c r="G1423" s="15"/>
      <c r="H1423" s="81"/>
      <c r="I1423" s="78"/>
      <c r="J1423" s="79"/>
      <c r="K1423" s="80"/>
      <c r="L1423" s="78"/>
      <c r="M1423" s="79"/>
      <c r="N1423" s="80"/>
      <c r="O1423" s="84"/>
      <c r="P1423" s="15"/>
      <c r="Q1423" s="81"/>
      <c r="R1423" s="84"/>
      <c r="S1423" s="15"/>
      <c r="T1423" s="81"/>
      <c r="U1423" s="84">
        <f>+U1421</f>
        <v>0.7</v>
      </c>
      <c r="V1423" s="15">
        <f>V1421</f>
        <v>20</v>
      </c>
      <c r="W1423" s="81">
        <f t="shared" ref="W1423" si="1298">+U1423*V1423</f>
        <v>14</v>
      </c>
    </row>
    <row r="1424" spans="1:23" x14ac:dyDescent="0.25">
      <c r="A1424" s="125" t="s">
        <v>420</v>
      </c>
      <c r="B1424" s="83" t="s">
        <v>125</v>
      </c>
      <c r="C1424" s="84">
        <f>+$D$1303</f>
        <v>0.6</v>
      </c>
      <c r="D1424" s="14">
        <f t="shared" ref="D1424" si="1299">D1422</f>
        <v>13</v>
      </c>
      <c r="E1424" s="123">
        <f t="shared" ref="E1424" si="1300">+C1424*D1424</f>
        <v>7.8</v>
      </c>
      <c r="F1424" s="124">
        <f>+$D$1298</f>
        <v>0.55000000000000004</v>
      </c>
      <c r="G1424" s="15">
        <f t="shared" ref="G1424" si="1301">G1422</f>
        <v>16</v>
      </c>
      <c r="H1424" s="81">
        <f t="shared" ref="H1424" si="1302">+F1424*G1424</f>
        <v>8.8000000000000007</v>
      </c>
      <c r="I1424" s="84">
        <f>+$D$1309</f>
        <v>0.9</v>
      </c>
      <c r="J1424" s="15">
        <f t="shared" ref="J1424" si="1303">J1422</f>
        <v>15</v>
      </c>
      <c r="K1424" s="81">
        <f t="shared" ref="K1424" si="1304">+I1424*J1424</f>
        <v>13.5</v>
      </c>
      <c r="L1424" s="84">
        <f t="shared" ref="L1424:M1424" si="1305">L1422</f>
        <v>0.9</v>
      </c>
      <c r="M1424" s="15">
        <f t="shared" si="1305"/>
        <v>15</v>
      </c>
      <c r="N1424" s="81">
        <f t="shared" ref="N1424" si="1306">+L1424*M1424</f>
        <v>13.5</v>
      </c>
      <c r="O1424" s="84">
        <f t="shared" ref="O1424:P1424" si="1307">O1422</f>
        <v>0.55000000000000004</v>
      </c>
      <c r="P1424" s="15">
        <f t="shared" si="1307"/>
        <v>16</v>
      </c>
      <c r="Q1424" s="81">
        <f t="shared" ref="Q1424" si="1308">+O1424*P1424</f>
        <v>8.8000000000000007</v>
      </c>
      <c r="R1424" s="84">
        <f t="shared" ref="R1424:S1424" si="1309">R1422</f>
        <v>0.6</v>
      </c>
      <c r="S1424" s="15">
        <f t="shared" si="1309"/>
        <v>13</v>
      </c>
      <c r="T1424" s="81">
        <f t="shared" ref="T1424" si="1310">+R1424*S1424</f>
        <v>7.8</v>
      </c>
      <c r="U1424" s="84"/>
      <c r="V1424" s="15"/>
      <c r="W1424" s="81"/>
    </row>
    <row r="1425" spans="1:23" x14ac:dyDescent="0.25">
      <c r="A1425" s="127"/>
      <c r="B1425" s="83" t="s">
        <v>126</v>
      </c>
      <c r="C1425" s="122"/>
      <c r="D1425" s="14"/>
      <c r="E1425" s="123"/>
      <c r="F1425" s="124"/>
      <c r="G1425" s="15"/>
      <c r="H1425" s="81"/>
      <c r="I1425" s="78"/>
      <c r="J1425" s="79"/>
      <c r="K1425" s="80"/>
      <c r="L1425" s="78"/>
      <c r="M1425" s="79"/>
      <c r="N1425" s="80"/>
      <c r="O1425" s="84"/>
      <c r="P1425" s="15"/>
      <c r="Q1425" s="81"/>
      <c r="R1425" s="84"/>
      <c r="S1425" s="15"/>
      <c r="T1425" s="81"/>
      <c r="U1425" s="84">
        <f>+U1423</f>
        <v>0.7</v>
      </c>
      <c r="V1425" s="15">
        <f>V1423</f>
        <v>20</v>
      </c>
      <c r="W1425" s="81">
        <f t="shared" ref="W1425" si="1311">+U1425*V1425</f>
        <v>14</v>
      </c>
    </row>
    <row r="1426" spans="1:23" x14ac:dyDescent="0.25">
      <c r="A1426" s="125" t="s">
        <v>421</v>
      </c>
      <c r="B1426" s="83" t="s">
        <v>127</v>
      </c>
      <c r="C1426" s="84">
        <f>+$D$1303</f>
        <v>0.6</v>
      </c>
      <c r="D1426" s="14">
        <f t="shared" si="1248"/>
        <v>13</v>
      </c>
      <c r="E1426" s="123">
        <f t="shared" ref="E1426" si="1312">+C1426*D1426</f>
        <v>7.8</v>
      </c>
      <c r="F1426" s="124">
        <f>+$D$1298</f>
        <v>0.55000000000000004</v>
      </c>
      <c r="G1426" s="15">
        <f>+G1424</f>
        <v>16</v>
      </c>
      <c r="H1426" s="81">
        <f t="shared" ref="H1426" si="1313">+F1426*G1426</f>
        <v>8.8000000000000007</v>
      </c>
      <c r="I1426" s="84">
        <f>+$D$1309</f>
        <v>0.9</v>
      </c>
      <c r="J1426" s="79">
        <f>+J1424</f>
        <v>15</v>
      </c>
      <c r="K1426" s="81">
        <f t="shared" ref="K1426" si="1314">+I1426*J1426</f>
        <v>13.5</v>
      </c>
      <c r="L1426" s="78">
        <f>+L1424</f>
        <v>0.9</v>
      </c>
      <c r="M1426" s="79">
        <f>+M1424</f>
        <v>15</v>
      </c>
      <c r="N1426" s="81">
        <f t="shared" ref="N1426" si="1315">+L1426*M1426</f>
        <v>13.5</v>
      </c>
      <c r="O1426" s="84">
        <f t="shared" ref="O1426:P1426" si="1316">O1424</f>
        <v>0.55000000000000004</v>
      </c>
      <c r="P1426" s="15">
        <f t="shared" si="1316"/>
        <v>16</v>
      </c>
      <c r="Q1426" s="81">
        <f t="shared" ref="Q1426" si="1317">+O1426*P1426</f>
        <v>8.8000000000000007</v>
      </c>
      <c r="R1426" s="84">
        <f>+R1424</f>
        <v>0.6</v>
      </c>
      <c r="S1426" s="15">
        <f>+S1424</f>
        <v>13</v>
      </c>
      <c r="T1426" s="81">
        <f t="shared" ref="T1426" si="1318">+R1426*S1426</f>
        <v>7.8</v>
      </c>
      <c r="U1426" s="84"/>
      <c r="V1426" s="15"/>
      <c r="W1426" s="81"/>
    </row>
    <row r="1427" spans="1:23" x14ac:dyDescent="0.25">
      <c r="A1427" s="127"/>
      <c r="B1427" s="83" t="s">
        <v>128</v>
      </c>
      <c r="C1427" s="122"/>
      <c r="D1427" s="14"/>
      <c r="E1427" s="123"/>
      <c r="F1427" s="124"/>
      <c r="G1427" s="15"/>
      <c r="H1427" s="81"/>
      <c r="I1427" s="78"/>
      <c r="J1427" s="79"/>
      <c r="K1427" s="80"/>
      <c r="L1427" s="78"/>
      <c r="M1427" s="79"/>
      <c r="N1427" s="80"/>
      <c r="O1427" s="84"/>
      <c r="P1427" s="15"/>
      <c r="Q1427" s="81"/>
      <c r="R1427" s="84"/>
      <c r="S1427" s="15"/>
      <c r="T1427" s="81"/>
      <c r="U1427" s="84">
        <f>+U1425</f>
        <v>0.7</v>
      </c>
      <c r="V1427" s="15">
        <f>V1425</f>
        <v>20</v>
      </c>
      <c r="W1427" s="81">
        <f t="shared" ref="W1427" si="1319">+U1427*V1427</f>
        <v>14</v>
      </c>
    </row>
    <row r="1428" spans="1:23" x14ac:dyDescent="0.25">
      <c r="A1428" s="125" t="s">
        <v>422</v>
      </c>
      <c r="B1428" s="83" t="s">
        <v>129</v>
      </c>
      <c r="C1428" s="84">
        <f>+$D$1303</f>
        <v>0.6</v>
      </c>
      <c r="D1428" s="14">
        <f t="shared" ref="D1428" si="1320">D1426</f>
        <v>13</v>
      </c>
      <c r="E1428" s="123">
        <f t="shared" ref="E1428" si="1321">+C1428*D1428</f>
        <v>7.8</v>
      </c>
      <c r="F1428" s="124">
        <f>+$D$1298</f>
        <v>0.55000000000000004</v>
      </c>
      <c r="G1428" s="15">
        <f t="shared" ref="G1428" si="1322">G1426</f>
        <v>16</v>
      </c>
      <c r="H1428" s="81">
        <f t="shared" ref="H1428" si="1323">+F1428*G1428</f>
        <v>8.8000000000000007</v>
      </c>
      <c r="I1428" s="84">
        <f>+$D$1309</f>
        <v>0.9</v>
      </c>
      <c r="J1428" s="15">
        <f t="shared" ref="J1428" si="1324">J1426</f>
        <v>15</v>
      </c>
      <c r="K1428" s="81">
        <f t="shared" ref="K1428" si="1325">+I1428*J1428</f>
        <v>13.5</v>
      </c>
      <c r="L1428" s="84">
        <f t="shared" ref="L1428:M1428" si="1326">L1426</f>
        <v>0.9</v>
      </c>
      <c r="M1428" s="15">
        <f t="shared" si="1326"/>
        <v>15</v>
      </c>
      <c r="N1428" s="81">
        <f t="shared" ref="N1428" si="1327">+L1428*M1428</f>
        <v>13.5</v>
      </c>
      <c r="O1428" s="84">
        <f t="shared" ref="O1428:P1428" si="1328">O1426</f>
        <v>0.55000000000000004</v>
      </c>
      <c r="P1428" s="15">
        <f t="shared" si="1328"/>
        <v>16</v>
      </c>
      <c r="Q1428" s="81">
        <f t="shared" ref="Q1428" si="1329">+O1428*P1428</f>
        <v>8.8000000000000007</v>
      </c>
      <c r="R1428" s="84">
        <f t="shared" ref="R1428:S1428" si="1330">R1426</f>
        <v>0.6</v>
      </c>
      <c r="S1428" s="15">
        <f t="shared" si="1330"/>
        <v>13</v>
      </c>
      <c r="T1428" s="81">
        <f t="shared" ref="T1428" si="1331">+R1428*S1428</f>
        <v>7.8</v>
      </c>
      <c r="U1428" s="84"/>
      <c r="V1428" s="15"/>
      <c r="W1428" s="81"/>
    </row>
    <row r="1429" spans="1:23" x14ac:dyDescent="0.25">
      <c r="A1429" s="127"/>
      <c r="B1429" s="83" t="s">
        <v>130</v>
      </c>
      <c r="C1429" s="122"/>
      <c r="D1429" s="14"/>
      <c r="E1429" s="123"/>
      <c r="F1429" s="124"/>
      <c r="G1429" s="15"/>
      <c r="H1429" s="81"/>
      <c r="I1429" s="78"/>
      <c r="J1429" s="79"/>
      <c r="K1429" s="80"/>
      <c r="L1429" s="78"/>
      <c r="M1429" s="79"/>
      <c r="N1429" s="80"/>
      <c r="O1429" s="84"/>
      <c r="P1429" s="15"/>
      <c r="Q1429" s="81"/>
      <c r="R1429" s="84"/>
      <c r="S1429" s="15"/>
      <c r="T1429" s="81"/>
      <c r="U1429" s="84">
        <f>+U1427</f>
        <v>0.7</v>
      </c>
      <c r="V1429" s="15">
        <f>V1427</f>
        <v>20</v>
      </c>
      <c r="W1429" s="81">
        <f t="shared" ref="W1429" si="1332">+U1429*V1429</f>
        <v>14</v>
      </c>
    </row>
    <row r="1430" spans="1:23" x14ac:dyDescent="0.25">
      <c r="A1430" s="125" t="s">
        <v>423</v>
      </c>
      <c r="B1430" s="83" t="s">
        <v>131</v>
      </c>
      <c r="C1430" s="84">
        <f>+$D$1303</f>
        <v>0.6</v>
      </c>
      <c r="D1430" s="14">
        <f t="shared" ref="D1430:D1442" si="1333">D1428</f>
        <v>13</v>
      </c>
      <c r="E1430" s="123">
        <f t="shared" ref="E1430" si="1334">+C1430*D1430</f>
        <v>7.8</v>
      </c>
      <c r="F1430" s="124">
        <f>+$D$1298</f>
        <v>0.55000000000000004</v>
      </c>
      <c r="G1430" s="15">
        <f>+G1428</f>
        <v>16</v>
      </c>
      <c r="H1430" s="81">
        <f t="shared" ref="H1430" si="1335">+F1430*G1430</f>
        <v>8.8000000000000007</v>
      </c>
      <c r="I1430" s="84">
        <f>+$D$1309</f>
        <v>0.9</v>
      </c>
      <c r="J1430" s="79">
        <f>+J1428</f>
        <v>15</v>
      </c>
      <c r="K1430" s="81">
        <f t="shared" ref="K1430" si="1336">+I1430*J1430</f>
        <v>13.5</v>
      </c>
      <c r="L1430" s="78">
        <f>+L1428</f>
        <v>0.9</v>
      </c>
      <c r="M1430" s="79">
        <f>+M1428</f>
        <v>15</v>
      </c>
      <c r="N1430" s="81">
        <f t="shared" ref="N1430" si="1337">+L1430*M1430</f>
        <v>13.5</v>
      </c>
      <c r="O1430" s="84">
        <f t="shared" ref="O1430:P1430" si="1338">O1428</f>
        <v>0.55000000000000004</v>
      </c>
      <c r="P1430" s="15">
        <f t="shared" si="1338"/>
        <v>16</v>
      </c>
      <c r="Q1430" s="81">
        <f t="shared" ref="Q1430" si="1339">+O1430*P1430</f>
        <v>8.8000000000000007</v>
      </c>
      <c r="R1430" s="84">
        <f>+R1428</f>
        <v>0.6</v>
      </c>
      <c r="S1430" s="15">
        <f>+S1428</f>
        <v>13</v>
      </c>
      <c r="T1430" s="81">
        <f t="shared" ref="T1430" si="1340">+R1430*S1430</f>
        <v>7.8</v>
      </c>
      <c r="U1430" s="84"/>
      <c r="V1430" s="15"/>
      <c r="W1430" s="81"/>
    </row>
    <row r="1431" spans="1:23" x14ac:dyDescent="0.25">
      <c r="A1431" s="127"/>
      <c r="B1431" s="83" t="s">
        <v>132</v>
      </c>
      <c r="C1431" s="122"/>
      <c r="D1431" s="14"/>
      <c r="E1431" s="123"/>
      <c r="F1431" s="124"/>
      <c r="G1431" s="15"/>
      <c r="H1431" s="81"/>
      <c r="I1431" s="78"/>
      <c r="J1431" s="79"/>
      <c r="K1431" s="80"/>
      <c r="L1431" s="78"/>
      <c r="M1431" s="79"/>
      <c r="N1431" s="80"/>
      <c r="O1431" s="84"/>
      <c r="P1431" s="15"/>
      <c r="Q1431" s="81"/>
      <c r="R1431" s="84"/>
      <c r="S1431" s="15"/>
      <c r="T1431" s="81"/>
      <c r="U1431" s="84">
        <f>+U1429</f>
        <v>0.7</v>
      </c>
      <c r="V1431" s="15">
        <f>V1429</f>
        <v>20</v>
      </c>
      <c r="W1431" s="81">
        <f t="shared" ref="W1431" si="1341">+U1431*V1431</f>
        <v>14</v>
      </c>
    </row>
    <row r="1432" spans="1:23" x14ac:dyDescent="0.25">
      <c r="A1432" s="125" t="s">
        <v>424</v>
      </c>
      <c r="B1432" s="83" t="s">
        <v>133</v>
      </c>
      <c r="C1432" s="84">
        <f>+$D$1303</f>
        <v>0.6</v>
      </c>
      <c r="D1432" s="14">
        <f t="shared" ref="D1432" si="1342">D1430</f>
        <v>13</v>
      </c>
      <c r="E1432" s="123">
        <f t="shared" ref="E1432" si="1343">+C1432*D1432</f>
        <v>7.8</v>
      </c>
      <c r="F1432" s="124">
        <f>+$D$1298</f>
        <v>0.55000000000000004</v>
      </c>
      <c r="G1432" s="15">
        <f t="shared" ref="G1432" si="1344">G1430</f>
        <v>16</v>
      </c>
      <c r="H1432" s="81">
        <f t="shared" ref="H1432" si="1345">+F1432*G1432</f>
        <v>8.8000000000000007</v>
      </c>
      <c r="I1432" s="84">
        <f>+$D$1309</f>
        <v>0.9</v>
      </c>
      <c r="J1432" s="15">
        <f t="shared" ref="J1432" si="1346">J1430</f>
        <v>15</v>
      </c>
      <c r="K1432" s="81">
        <f t="shared" ref="K1432" si="1347">+I1432*J1432</f>
        <v>13.5</v>
      </c>
      <c r="L1432" s="84">
        <f t="shared" ref="L1432:M1432" si="1348">L1430</f>
        <v>0.9</v>
      </c>
      <c r="M1432" s="15">
        <f t="shared" si="1348"/>
        <v>15</v>
      </c>
      <c r="N1432" s="81">
        <f t="shared" ref="N1432" si="1349">+L1432*M1432</f>
        <v>13.5</v>
      </c>
      <c r="O1432" s="84">
        <f t="shared" ref="O1432:P1432" si="1350">O1430</f>
        <v>0.55000000000000004</v>
      </c>
      <c r="P1432" s="15">
        <f t="shared" si="1350"/>
        <v>16</v>
      </c>
      <c r="Q1432" s="81">
        <f t="shared" ref="Q1432" si="1351">+O1432*P1432</f>
        <v>8.8000000000000007</v>
      </c>
      <c r="R1432" s="84">
        <f t="shared" ref="R1432:S1432" si="1352">R1430</f>
        <v>0.6</v>
      </c>
      <c r="S1432" s="15">
        <f t="shared" si="1352"/>
        <v>13</v>
      </c>
      <c r="T1432" s="81">
        <f t="shared" ref="T1432" si="1353">+R1432*S1432</f>
        <v>7.8</v>
      </c>
      <c r="U1432" s="84"/>
      <c r="V1432" s="15"/>
      <c r="W1432" s="81"/>
    </row>
    <row r="1433" spans="1:23" x14ac:dyDescent="0.25">
      <c r="A1433" s="127"/>
      <c r="B1433" s="83" t="s">
        <v>134</v>
      </c>
      <c r="C1433" s="122"/>
      <c r="D1433" s="14"/>
      <c r="E1433" s="123"/>
      <c r="F1433" s="124"/>
      <c r="G1433" s="15"/>
      <c r="H1433" s="81"/>
      <c r="I1433" s="78"/>
      <c r="J1433" s="79"/>
      <c r="K1433" s="80"/>
      <c r="L1433" s="78"/>
      <c r="M1433" s="79"/>
      <c r="N1433" s="80"/>
      <c r="O1433" s="84"/>
      <c r="P1433" s="15"/>
      <c r="Q1433" s="81"/>
      <c r="R1433" s="84"/>
      <c r="S1433" s="15"/>
      <c r="T1433" s="81"/>
      <c r="U1433" s="84">
        <f>+U1431</f>
        <v>0.7</v>
      </c>
      <c r="V1433" s="15">
        <f>V1431</f>
        <v>20</v>
      </c>
      <c r="W1433" s="81">
        <f t="shared" ref="W1433" si="1354">+U1433*V1433</f>
        <v>14</v>
      </c>
    </row>
    <row r="1434" spans="1:23" x14ac:dyDescent="0.25">
      <c r="A1434" s="125" t="s">
        <v>425</v>
      </c>
      <c r="B1434" s="83" t="s">
        <v>135</v>
      </c>
      <c r="C1434" s="84">
        <f>+$D$1303</f>
        <v>0.6</v>
      </c>
      <c r="D1434" s="14">
        <f t="shared" si="1333"/>
        <v>13</v>
      </c>
      <c r="E1434" s="123">
        <f t="shared" ref="E1434" si="1355">+C1434*D1434</f>
        <v>7.8</v>
      </c>
      <c r="F1434" s="124">
        <f>+$D$1298</f>
        <v>0.55000000000000004</v>
      </c>
      <c r="G1434" s="15">
        <f>+G1432</f>
        <v>16</v>
      </c>
      <c r="H1434" s="81">
        <f t="shared" ref="H1434" si="1356">+F1434*G1434</f>
        <v>8.8000000000000007</v>
      </c>
      <c r="I1434" s="84">
        <f>+$D$1309</f>
        <v>0.9</v>
      </c>
      <c r="J1434" s="79">
        <f>+J1432</f>
        <v>15</v>
      </c>
      <c r="K1434" s="81">
        <f t="shared" ref="K1434" si="1357">+I1434*J1434</f>
        <v>13.5</v>
      </c>
      <c r="L1434" s="78">
        <f>+L1432</f>
        <v>0.9</v>
      </c>
      <c r="M1434" s="79">
        <f>+M1432</f>
        <v>15</v>
      </c>
      <c r="N1434" s="81">
        <f t="shared" ref="N1434" si="1358">+L1434*M1434</f>
        <v>13.5</v>
      </c>
      <c r="O1434" s="84">
        <f t="shared" ref="O1434:P1434" si="1359">O1432</f>
        <v>0.55000000000000004</v>
      </c>
      <c r="P1434" s="15">
        <f t="shared" si="1359"/>
        <v>16</v>
      </c>
      <c r="Q1434" s="81">
        <f t="shared" ref="Q1434" si="1360">+O1434*P1434</f>
        <v>8.8000000000000007</v>
      </c>
      <c r="R1434" s="84">
        <f>+R1432</f>
        <v>0.6</v>
      </c>
      <c r="S1434" s="15">
        <f>+S1432</f>
        <v>13</v>
      </c>
      <c r="T1434" s="81">
        <f t="shared" ref="T1434" si="1361">+R1434*S1434</f>
        <v>7.8</v>
      </c>
      <c r="U1434" s="84"/>
      <c r="V1434" s="15"/>
      <c r="W1434" s="81"/>
    </row>
    <row r="1435" spans="1:23" x14ac:dyDescent="0.25">
      <c r="A1435" s="127"/>
      <c r="B1435" s="83" t="s">
        <v>136</v>
      </c>
      <c r="C1435" s="122"/>
      <c r="D1435" s="14"/>
      <c r="E1435" s="123"/>
      <c r="F1435" s="124"/>
      <c r="G1435" s="15"/>
      <c r="H1435" s="81"/>
      <c r="I1435" s="78"/>
      <c r="J1435" s="79"/>
      <c r="K1435" s="80"/>
      <c r="L1435" s="78"/>
      <c r="M1435" s="79"/>
      <c r="N1435" s="80"/>
      <c r="O1435" s="84"/>
      <c r="P1435" s="15"/>
      <c r="Q1435" s="81"/>
      <c r="R1435" s="84"/>
      <c r="S1435" s="15"/>
      <c r="T1435" s="81"/>
      <c r="U1435" s="84">
        <f>+U1433</f>
        <v>0.7</v>
      </c>
      <c r="V1435" s="15">
        <f>V1433</f>
        <v>20</v>
      </c>
      <c r="W1435" s="81">
        <f t="shared" ref="W1435" si="1362">+U1435*V1435</f>
        <v>14</v>
      </c>
    </row>
    <row r="1436" spans="1:23" x14ac:dyDescent="0.25">
      <c r="A1436" s="125" t="s">
        <v>426</v>
      </c>
      <c r="B1436" s="83" t="s">
        <v>137</v>
      </c>
      <c r="C1436" s="84">
        <f>+$D$1303</f>
        <v>0.6</v>
      </c>
      <c r="D1436" s="14">
        <f t="shared" ref="D1436" si="1363">D1434</f>
        <v>13</v>
      </c>
      <c r="E1436" s="123">
        <f t="shared" ref="E1436" si="1364">+C1436*D1436</f>
        <v>7.8</v>
      </c>
      <c r="F1436" s="124">
        <f>+$D$1298</f>
        <v>0.55000000000000004</v>
      </c>
      <c r="G1436" s="15">
        <f t="shared" ref="G1436" si="1365">G1434</f>
        <v>16</v>
      </c>
      <c r="H1436" s="81">
        <f t="shared" ref="H1436" si="1366">+F1436*G1436</f>
        <v>8.8000000000000007</v>
      </c>
      <c r="I1436" s="84">
        <f>+$D$1309</f>
        <v>0.9</v>
      </c>
      <c r="J1436" s="15">
        <f t="shared" ref="J1436" si="1367">J1434</f>
        <v>15</v>
      </c>
      <c r="K1436" s="81">
        <f t="shared" ref="K1436" si="1368">+I1436*J1436</f>
        <v>13.5</v>
      </c>
      <c r="L1436" s="84">
        <f t="shared" ref="L1436:M1436" si="1369">L1434</f>
        <v>0.9</v>
      </c>
      <c r="M1436" s="15">
        <f t="shared" si="1369"/>
        <v>15</v>
      </c>
      <c r="N1436" s="81">
        <f t="shared" ref="N1436" si="1370">+L1436*M1436</f>
        <v>13.5</v>
      </c>
      <c r="O1436" s="84">
        <f t="shared" ref="O1436:P1436" si="1371">O1434</f>
        <v>0.55000000000000004</v>
      </c>
      <c r="P1436" s="15">
        <f t="shared" si="1371"/>
        <v>16</v>
      </c>
      <c r="Q1436" s="81">
        <f t="shared" ref="Q1436" si="1372">+O1436*P1436</f>
        <v>8.8000000000000007</v>
      </c>
      <c r="R1436" s="84">
        <f t="shared" ref="R1436:S1436" si="1373">R1434</f>
        <v>0.6</v>
      </c>
      <c r="S1436" s="15">
        <f t="shared" si="1373"/>
        <v>13</v>
      </c>
      <c r="T1436" s="81">
        <f t="shared" ref="T1436" si="1374">+R1436*S1436</f>
        <v>7.8</v>
      </c>
      <c r="U1436" s="84"/>
      <c r="V1436" s="15"/>
      <c r="W1436" s="81"/>
    </row>
    <row r="1437" spans="1:23" x14ac:dyDescent="0.25">
      <c r="A1437" s="127"/>
      <c r="B1437" s="83" t="s">
        <v>138</v>
      </c>
      <c r="C1437" s="122"/>
      <c r="D1437" s="14"/>
      <c r="E1437" s="123"/>
      <c r="F1437" s="124"/>
      <c r="G1437" s="15"/>
      <c r="H1437" s="81"/>
      <c r="I1437" s="78"/>
      <c r="J1437" s="79"/>
      <c r="K1437" s="80"/>
      <c r="L1437" s="78"/>
      <c r="M1437" s="79"/>
      <c r="N1437" s="80"/>
      <c r="O1437" s="84"/>
      <c r="P1437" s="15"/>
      <c r="Q1437" s="81"/>
      <c r="R1437" s="84"/>
      <c r="S1437" s="15"/>
      <c r="T1437" s="81"/>
      <c r="U1437" s="84">
        <f>+U1435</f>
        <v>0.7</v>
      </c>
      <c r="V1437" s="15">
        <f>V1435</f>
        <v>20</v>
      </c>
      <c r="W1437" s="81">
        <f t="shared" ref="W1437" si="1375">+U1437*V1437</f>
        <v>14</v>
      </c>
    </row>
    <row r="1438" spans="1:23" x14ac:dyDescent="0.25">
      <c r="A1438" s="125" t="s">
        <v>427</v>
      </c>
      <c r="B1438" s="83" t="s">
        <v>139</v>
      </c>
      <c r="C1438" s="84">
        <f>+$D$1303</f>
        <v>0.6</v>
      </c>
      <c r="D1438" s="14">
        <f t="shared" si="1333"/>
        <v>13</v>
      </c>
      <c r="E1438" s="123">
        <f t="shared" ref="E1438" si="1376">+C1438*D1438</f>
        <v>7.8</v>
      </c>
      <c r="F1438" s="124">
        <f>+$D$1298</f>
        <v>0.55000000000000004</v>
      </c>
      <c r="G1438" s="15">
        <f>+G1436</f>
        <v>16</v>
      </c>
      <c r="H1438" s="81">
        <f t="shared" ref="H1438" si="1377">+F1438*G1438</f>
        <v>8.8000000000000007</v>
      </c>
      <c r="I1438" s="84">
        <f>+$D$1309</f>
        <v>0.9</v>
      </c>
      <c r="J1438" s="79">
        <f>+J1436</f>
        <v>15</v>
      </c>
      <c r="K1438" s="81">
        <f t="shared" ref="K1438" si="1378">+I1438*J1438</f>
        <v>13.5</v>
      </c>
      <c r="L1438" s="78">
        <f>+L1436</f>
        <v>0.9</v>
      </c>
      <c r="M1438" s="79">
        <f>+M1436</f>
        <v>15</v>
      </c>
      <c r="N1438" s="81">
        <f t="shared" ref="N1438" si="1379">+L1438*M1438</f>
        <v>13.5</v>
      </c>
      <c r="O1438" s="84">
        <f t="shared" ref="O1438:P1438" si="1380">O1436</f>
        <v>0.55000000000000004</v>
      </c>
      <c r="P1438" s="15">
        <f t="shared" si="1380"/>
        <v>16</v>
      </c>
      <c r="Q1438" s="81">
        <f t="shared" ref="Q1438" si="1381">+O1438*P1438</f>
        <v>8.8000000000000007</v>
      </c>
      <c r="R1438" s="84">
        <f>+R1436</f>
        <v>0.6</v>
      </c>
      <c r="S1438" s="15">
        <f>+S1436</f>
        <v>13</v>
      </c>
      <c r="T1438" s="81">
        <f t="shared" ref="T1438" si="1382">+R1438*S1438</f>
        <v>7.8</v>
      </c>
      <c r="U1438" s="84"/>
      <c r="V1438" s="15"/>
      <c r="W1438" s="81"/>
    </row>
    <row r="1439" spans="1:23" x14ac:dyDescent="0.25">
      <c r="A1439" s="127"/>
      <c r="B1439" s="83" t="s">
        <v>140</v>
      </c>
      <c r="C1439" s="122"/>
      <c r="D1439" s="14"/>
      <c r="E1439" s="123"/>
      <c r="F1439" s="124"/>
      <c r="G1439" s="15"/>
      <c r="H1439" s="81"/>
      <c r="I1439" s="78"/>
      <c r="J1439" s="79"/>
      <c r="K1439" s="80"/>
      <c r="L1439" s="78"/>
      <c r="M1439" s="79"/>
      <c r="N1439" s="80"/>
      <c r="O1439" s="84"/>
      <c r="P1439" s="15"/>
      <c r="Q1439" s="81"/>
      <c r="R1439" s="84"/>
      <c r="S1439" s="15"/>
      <c r="T1439" s="81"/>
      <c r="U1439" s="84">
        <f>+U1437</f>
        <v>0.7</v>
      </c>
      <c r="V1439" s="15">
        <f>V1437</f>
        <v>20</v>
      </c>
      <c r="W1439" s="81">
        <f t="shared" ref="W1439" si="1383">+U1439*V1439</f>
        <v>14</v>
      </c>
    </row>
    <row r="1440" spans="1:23" x14ac:dyDescent="0.25">
      <c r="A1440" s="125" t="s">
        <v>428</v>
      </c>
      <c r="B1440" s="83" t="s">
        <v>141</v>
      </c>
      <c r="C1440" s="84">
        <f>+$D$1303</f>
        <v>0.6</v>
      </c>
      <c r="D1440" s="14">
        <f t="shared" ref="D1440" si="1384">D1438</f>
        <v>13</v>
      </c>
      <c r="E1440" s="123">
        <f t="shared" ref="E1440" si="1385">+C1440*D1440</f>
        <v>7.8</v>
      </c>
      <c r="F1440" s="124">
        <f>+$D$1298</f>
        <v>0.55000000000000004</v>
      </c>
      <c r="G1440" s="15">
        <f t="shared" ref="G1440" si="1386">G1438</f>
        <v>16</v>
      </c>
      <c r="H1440" s="81">
        <f t="shared" ref="H1440" si="1387">+F1440*G1440</f>
        <v>8.8000000000000007</v>
      </c>
      <c r="I1440" s="84">
        <f>+$D$1309</f>
        <v>0.9</v>
      </c>
      <c r="J1440" s="15">
        <f t="shared" ref="J1440" si="1388">J1438</f>
        <v>15</v>
      </c>
      <c r="K1440" s="81">
        <f t="shared" ref="K1440" si="1389">+I1440*J1440</f>
        <v>13.5</v>
      </c>
      <c r="L1440" s="84">
        <f t="shared" ref="L1440:M1440" si="1390">L1438</f>
        <v>0.9</v>
      </c>
      <c r="M1440" s="15">
        <f t="shared" si="1390"/>
        <v>15</v>
      </c>
      <c r="N1440" s="81">
        <f t="shared" ref="N1440" si="1391">+L1440*M1440</f>
        <v>13.5</v>
      </c>
      <c r="O1440" s="84">
        <f t="shared" ref="O1440:P1440" si="1392">O1438</f>
        <v>0.55000000000000004</v>
      </c>
      <c r="P1440" s="15">
        <f t="shared" si="1392"/>
        <v>16</v>
      </c>
      <c r="Q1440" s="81">
        <f t="shared" ref="Q1440" si="1393">+O1440*P1440</f>
        <v>8.8000000000000007</v>
      </c>
      <c r="R1440" s="84">
        <f t="shared" ref="R1440:S1440" si="1394">R1438</f>
        <v>0.6</v>
      </c>
      <c r="S1440" s="15">
        <f t="shared" si="1394"/>
        <v>13</v>
      </c>
      <c r="T1440" s="81">
        <f t="shared" ref="T1440" si="1395">+R1440*S1440</f>
        <v>7.8</v>
      </c>
      <c r="U1440" s="84"/>
      <c r="V1440" s="15"/>
      <c r="W1440" s="81"/>
    </row>
    <row r="1441" spans="1:23" x14ac:dyDescent="0.25">
      <c r="A1441" s="127"/>
      <c r="B1441" s="83" t="s">
        <v>142</v>
      </c>
      <c r="C1441" s="122"/>
      <c r="D1441" s="14"/>
      <c r="E1441" s="123"/>
      <c r="F1441" s="124"/>
      <c r="G1441" s="15"/>
      <c r="H1441" s="81"/>
      <c r="I1441" s="78"/>
      <c r="J1441" s="79"/>
      <c r="K1441" s="80"/>
      <c r="L1441" s="78"/>
      <c r="M1441" s="79"/>
      <c r="N1441" s="80"/>
      <c r="O1441" s="84"/>
      <c r="P1441" s="15"/>
      <c r="Q1441" s="81"/>
      <c r="R1441" s="84"/>
      <c r="S1441" s="15"/>
      <c r="T1441" s="81"/>
      <c r="U1441" s="84">
        <f>+U1439</f>
        <v>0.7</v>
      </c>
      <c r="V1441" s="15">
        <f>V1439</f>
        <v>20</v>
      </c>
      <c r="W1441" s="81">
        <f t="shared" ref="W1441" si="1396">+U1441*V1441</f>
        <v>14</v>
      </c>
    </row>
    <row r="1442" spans="1:23" x14ac:dyDescent="0.25">
      <c r="A1442" s="125" t="s">
        <v>429</v>
      </c>
      <c r="B1442" s="83" t="s">
        <v>143</v>
      </c>
      <c r="C1442" s="84">
        <f>+$D$1303</f>
        <v>0.6</v>
      </c>
      <c r="D1442" s="14">
        <f t="shared" si="1333"/>
        <v>13</v>
      </c>
      <c r="E1442" s="123">
        <f t="shared" ref="E1442" si="1397">+C1442*D1442</f>
        <v>7.8</v>
      </c>
      <c r="F1442" s="124">
        <f>+$D$1298</f>
        <v>0.55000000000000004</v>
      </c>
      <c r="G1442" s="15">
        <f>+G1440</f>
        <v>16</v>
      </c>
      <c r="H1442" s="81">
        <f t="shared" ref="H1442" si="1398">+F1442*G1442</f>
        <v>8.8000000000000007</v>
      </c>
      <c r="I1442" s="84">
        <f>+$D$1309</f>
        <v>0.9</v>
      </c>
      <c r="J1442" s="79">
        <f>+J1440</f>
        <v>15</v>
      </c>
      <c r="K1442" s="81">
        <f t="shared" ref="K1442" si="1399">+I1442*J1442</f>
        <v>13.5</v>
      </c>
      <c r="L1442" s="78">
        <f>+L1440</f>
        <v>0.9</v>
      </c>
      <c r="M1442" s="79">
        <f>+M1440</f>
        <v>15</v>
      </c>
      <c r="N1442" s="81">
        <f t="shared" ref="N1442" si="1400">+L1442*M1442</f>
        <v>13.5</v>
      </c>
      <c r="O1442" s="84">
        <f t="shared" ref="O1442:P1442" si="1401">O1440</f>
        <v>0.55000000000000004</v>
      </c>
      <c r="P1442" s="15">
        <f t="shared" si="1401"/>
        <v>16</v>
      </c>
      <c r="Q1442" s="81">
        <f t="shared" ref="Q1442" si="1402">+O1442*P1442</f>
        <v>8.8000000000000007</v>
      </c>
      <c r="R1442" s="84">
        <f>+R1440</f>
        <v>0.6</v>
      </c>
      <c r="S1442" s="15">
        <f>+S1440</f>
        <v>13</v>
      </c>
      <c r="T1442" s="81">
        <f t="shared" ref="T1442" si="1403">+R1442*S1442</f>
        <v>7.8</v>
      </c>
      <c r="U1442" s="84"/>
      <c r="V1442" s="15"/>
      <c r="W1442" s="81"/>
    </row>
    <row r="1443" spans="1:23" x14ac:dyDescent="0.25">
      <c r="A1443" s="127"/>
      <c r="B1443" s="83" t="s">
        <v>144</v>
      </c>
      <c r="C1443" s="122"/>
      <c r="D1443" s="14"/>
      <c r="E1443" s="123"/>
      <c r="F1443" s="124"/>
      <c r="G1443" s="15"/>
      <c r="H1443" s="81"/>
      <c r="I1443" s="78"/>
      <c r="J1443" s="79"/>
      <c r="K1443" s="80"/>
      <c r="L1443" s="78"/>
      <c r="M1443" s="79"/>
      <c r="N1443" s="80"/>
      <c r="O1443" s="84"/>
      <c r="P1443" s="15"/>
      <c r="Q1443" s="81"/>
      <c r="R1443" s="84"/>
      <c r="S1443" s="15"/>
      <c r="T1443" s="81"/>
      <c r="U1443" s="84">
        <f>+U1441</f>
        <v>0.7</v>
      </c>
      <c r="V1443" s="15">
        <f>V1441</f>
        <v>20</v>
      </c>
      <c r="W1443" s="81">
        <f t="shared" ref="W1443" si="1404">+U1443*V1443</f>
        <v>14</v>
      </c>
    </row>
    <row r="1444" spans="1:23" x14ac:dyDescent="0.25">
      <c r="A1444" s="125" t="s">
        <v>430</v>
      </c>
      <c r="B1444" s="83" t="s">
        <v>145</v>
      </c>
      <c r="C1444" s="84">
        <f>+$D$1303</f>
        <v>0.6</v>
      </c>
      <c r="D1444" s="14">
        <f t="shared" ref="D1444" si="1405">D1442</f>
        <v>13</v>
      </c>
      <c r="E1444" s="123">
        <f t="shared" ref="E1444" si="1406">+C1444*D1444</f>
        <v>7.8</v>
      </c>
      <c r="F1444" s="124">
        <f>+$D$1298</f>
        <v>0.55000000000000004</v>
      </c>
      <c r="G1444" s="15">
        <f t="shared" ref="G1444" si="1407">G1442</f>
        <v>16</v>
      </c>
      <c r="H1444" s="81">
        <f t="shared" ref="H1444" si="1408">+F1444*G1444</f>
        <v>8.8000000000000007</v>
      </c>
      <c r="I1444" s="84">
        <f>+$D$1309</f>
        <v>0.9</v>
      </c>
      <c r="J1444" s="15">
        <f t="shared" ref="J1444" si="1409">J1442</f>
        <v>15</v>
      </c>
      <c r="K1444" s="81">
        <f t="shared" ref="K1444" si="1410">+I1444*J1444</f>
        <v>13.5</v>
      </c>
      <c r="L1444" s="84">
        <f t="shared" ref="L1444:M1444" si="1411">L1442</f>
        <v>0.9</v>
      </c>
      <c r="M1444" s="15">
        <f t="shared" si="1411"/>
        <v>15</v>
      </c>
      <c r="N1444" s="81">
        <f t="shared" ref="N1444" si="1412">+L1444*M1444</f>
        <v>13.5</v>
      </c>
      <c r="O1444" s="84">
        <f t="shared" ref="O1444:P1444" si="1413">O1442</f>
        <v>0.55000000000000004</v>
      </c>
      <c r="P1444" s="15">
        <f t="shared" si="1413"/>
        <v>16</v>
      </c>
      <c r="Q1444" s="81">
        <f t="shared" ref="Q1444" si="1414">+O1444*P1444</f>
        <v>8.8000000000000007</v>
      </c>
      <c r="R1444" s="84">
        <f t="shared" ref="R1444:S1444" si="1415">R1442</f>
        <v>0.6</v>
      </c>
      <c r="S1444" s="15">
        <f t="shared" si="1415"/>
        <v>13</v>
      </c>
      <c r="T1444" s="81">
        <f t="shared" ref="T1444" si="1416">+R1444*S1444</f>
        <v>7.8</v>
      </c>
      <c r="U1444" s="84"/>
      <c r="V1444" s="15"/>
      <c r="W1444" s="81"/>
    </row>
    <row r="1445" spans="1:23" x14ac:dyDescent="0.25">
      <c r="A1445" s="127"/>
      <c r="B1445" s="83" t="s">
        <v>146</v>
      </c>
      <c r="C1445" s="122"/>
      <c r="D1445" s="14"/>
      <c r="E1445" s="123"/>
      <c r="F1445" s="124"/>
      <c r="G1445" s="15"/>
      <c r="H1445" s="81"/>
      <c r="I1445" s="78"/>
      <c r="J1445" s="79"/>
      <c r="K1445" s="80"/>
      <c r="L1445" s="78"/>
      <c r="M1445" s="79"/>
      <c r="N1445" s="80"/>
      <c r="O1445" s="84"/>
      <c r="P1445" s="15"/>
      <c r="Q1445" s="81"/>
      <c r="R1445" s="84"/>
      <c r="S1445" s="15"/>
      <c r="T1445" s="81"/>
      <c r="U1445" s="84">
        <f>+U1443</f>
        <v>0.7</v>
      </c>
      <c r="V1445" s="15">
        <f>V1443</f>
        <v>20</v>
      </c>
      <c r="W1445" s="81">
        <f t="shared" ref="W1445" si="1417">+U1445*V1445</f>
        <v>14</v>
      </c>
    </row>
    <row r="1446" spans="1:23" x14ac:dyDescent="0.25">
      <c r="A1446" s="125" t="s">
        <v>431</v>
      </c>
      <c r="B1446" s="83" t="s">
        <v>147</v>
      </c>
      <c r="C1446" s="84">
        <f>+$D$1303</f>
        <v>0.6</v>
      </c>
      <c r="D1446" s="14">
        <f t="shared" ref="D1446:D1458" si="1418">D1444</f>
        <v>13</v>
      </c>
      <c r="E1446" s="123">
        <f t="shared" ref="E1446" si="1419">+C1446*D1446</f>
        <v>7.8</v>
      </c>
      <c r="F1446" s="124">
        <f>+$D$1298</f>
        <v>0.55000000000000004</v>
      </c>
      <c r="G1446" s="15">
        <f>+G1444</f>
        <v>16</v>
      </c>
      <c r="H1446" s="81">
        <f t="shared" ref="H1446" si="1420">+F1446*G1446</f>
        <v>8.8000000000000007</v>
      </c>
      <c r="I1446" s="84">
        <f>+$D$1309</f>
        <v>0.9</v>
      </c>
      <c r="J1446" s="79">
        <f>+J1444</f>
        <v>15</v>
      </c>
      <c r="K1446" s="81">
        <f t="shared" ref="K1446" si="1421">+I1446*J1446</f>
        <v>13.5</v>
      </c>
      <c r="L1446" s="78">
        <f>+L1444</f>
        <v>0.9</v>
      </c>
      <c r="M1446" s="79">
        <f>+M1444</f>
        <v>15</v>
      </c>
      <c r="N1446" s="81">
        <f t="shared" ref="N1446" si="1422">+L1446*M1446</f>
        <v>13.5</v>
      </c>
      <c r="O1446" s="84">
        <f t="shared" ref="O1446:P1446" si="1423">O1444</f>
        <v>0.55000000000000004</v>
      </c>
      <c r="P1446" s="15">
        <f t="shared" si="1423"/>
        <v>16</v>
      </c>
      <c r="Q1446" s="81">
        <f t="shared" ref="Q1446" si="1424">+O1446*P1446</f>
        <v>8.8000000000000007</v>
      </c>
      <c r="R1446" s="84">
        <f>+R1444</f>
        <v>0.6</v>
      </c>
      <c r="S1446" s="15">
        <f>+S1444</f>
        <v>13</v>
      </c>
      <c r="T1446" s="81">
        <f t="shared" ref="T1446" si="1425">+R1446*S1446</f>
        <v>7.8</v>
      </c>
      <c r="U1446" s="84"/>
      <c r="V1446" s="15"/>
      <c r="W1446" s="81"/>
    </row>
    <row r="1447" spans="1:23" x14ac:dyDescent="0.25">
      <c r="A1447" s="127"/>
      <c r="B1447" s="83" t="s">
        <v>148</v>
      </c>
      <c r="C1447" s="122"/>
      <c r="D1447" s="14"/>
      <c r="E1447" s="123"/>
      <c r="F1447" s="124"/>
      <c r="G1447" s="15"/>
      <c r="H1447" s="81"/>
      <c r="I1447" s="78"/>
      <c r="J1447" s="79"/>
      <c r="K1447" s="80"/>
      <c r="L1447" s="78"/>
      <c r="M1447" s="79"/>
      <c r="N1447" s="80"/>
      <c r="O1447" s="84"/>
      <c r="P1447" s="15"/>
      <c r="Q1447" s="81"/>
      <c r="R1447" s="84"/>
      <c r="S1447" s="15"/>
      <c r="T1447" s="81"/>
      <c r="U1447" s="84">
        <f>+U1445</f>
        <v>0.7</v>
      </c>
      <c r="V1447" s="15">
        <f>V1445</f>
        <v>20</v>
      </c>
      <c r="W1447" s="81">
        <f t="shared" ref="W1447" si="1426">+U1447*V1447</f>
        <v>14</v>
      </c>
    </row>
    <row r="1448" spans="1:23" x14ac:dyDescent="0.25">
      <c r="A1448" s="125" t="s">
        <v>432</v>
      </c>
      <c r="B1448" s="83" t="s">
        <v>149</v>
      </c>
      <c r="C1448" s="84">
        <f>+$D$1303</f>
        <v>0.6</v>
      </c>
      <c r="D1448" s="14">
        <f t="shared" ref="D1448" si="1427">D1446</f>
        <v>13</v>
      </c>
      <c r="E1448" s="123">
        <f t="shared" ref="E1448" si="1428">+C1448*D1448</f>
        <v>7.8</v>
      </c>
      <c r="F1448" s="124">
        <f>+$D$1298</f>
        <v>0.55000000000000004</v>
      </c>
      <c r="G1448" s="15">
        <f t="shared" ref="G1448" si="1429">G1446</f>
        <v>16</v>
      </c>
      <c r="H1448" s="81">
        <f t="shared" ref="H1448" si="1430">+F1448*G1448</f>
        <v>8.8000000000000007</v>
      </c>
      <c r="I1448" s="84">
        <f>+$D$1309</f>
        <v>0.9</v>
      </c>
      <c r="J1448" s="15">
        <f t="shared" ref="J1448" si="1431">J1446</f>
        <v>15</v>
      </c>
      <c r="K1448" s="81">
        <f t="shared" ref="K1448" si="1432">+I1448*J1448</f>
        <v>13.5</v>
      </c>
      <c r="L1448" s="84">
        <f t="shared" ref="L1448:M1448" si="1433">L1446</f>
        <v>0.9</v>
      </c>
      <c r="M1448" s="15">
        <f t="shared" si="1433"/>
        <v>15</v>
      </c>
      <c r="N1448" s="81">
        <f t="shared" ref="N1448" si="1434">+L1448*M1448</f>
        <v>13.5</v>
      </c>
      <c r="O1448" s="84">
        <f t="shared" ref="O1448:P1448" si="1435">O1446</f>
        <v>0.55000000000000004</v>
      </c>
      <c r="P1448" s="15">
        <f t="shared" si="1435"/>
        <v>16</v>
      </c>
      <c r="Q1448" s="81">
        <f t="shared" ref="Q1448" si="1436">+O1448*P1448</f>
        <v>8.8000000000000007</v>
      </c>
      <c r="R1448" s="84">
        <f t="shared" ref="R1448:S1448" si="1437">R1446</f>
        <v>0.6</v>
      </c>
      <c r="S1448" s="15">
        <f t="shared" si="1437"/>
        <v>13</v>
      </c>
      <c r="T1448" s="81">
        <f t="shared" ref="T1448" si="1438">+R1448*S1448</f>
        <v>7.8</v>
      </c>
      <c r="U1448" s="84"/>
      <c r="V1448" s="15"/>
      <c r="W1448" s="81"/>
    </row>
    <row r="1449" spans="1:23" x14ac:dyDescent="0.25">
      <c r="A1449" s="127"/>
      <c r="B1449" s="83" t="s">
        <v>150</v>
      </c>
      <c r="C1449" s="122"/>
      <c r="D1449" s="14"/>
      <c r="E1449" s="123"/>
      <c r="F1449" s="124"/>
      <c r="G1449" s="15"/>
      <c r="H1449" s="81"/>
      <c r="I1449" s="78"/>
      <c r="J1449" s="79"/>
      <c r="K1449" s="80"/>
      <c r="L1449" s="78"/>
      <c r="M1449" s="79"/>
      <c r="N1449" s="80"/>
      <c r="O1449" s="84"/>
      <c r="P1449" s="15"/>
      <c r="Q1449" s="81"/>
      <c r="R1449" s="84"/>
      <c r="S1449" s="15"/>
      <c r="T1449" s="81"/>
      <c r="U1449" s="84">
        <f>+U1447</f>
        <v>0.7</v>
      </c>
      <c r="V1449" s="15">
        <f>V1447</f>
        <v>20</v>
      </c>
      <c r="W1449" s="81">
        <f t="shared" ref="W1449" si="1439">+U1449*V1449</f>
        <v>14</v>
      </c>
    </row>
    <row r="1450" spans="1:23" x14ac:dyDescent="0.25">
      <c r="A1450" s="125" t="s">
        <v>433</v>
      </c>
      <c r="B1450" s="83" t="s">
        <v>151</v>
      </c>
      <c r="C1450" s="84">
        <f>+$D$1303</f>
        <v>0.6</v>
      </c>
      <c r="D1450" s="14">
        <f t="shared" si="1418"/>
        <v>13</v>
      </c>
      <c r="E1450" s="123">
        <f t="shared" ref="E1450" si="1440">+C1450*D1450</f>
        <v>7.8</v>
      </c>
      <c r="F1450" s="124">
        <f>+$D$1298</f>
        <v>0.55000000000000004</v>
      </c>
      <c r="G1450" s="15">
        <f>+G1448</f>
        <v>16</v>
      </c>
      <c r="H1450" s="81">
        <f t="shared" ref="H1450" si="1441">+F1450*G1450</f>
        <v>8.8000000000000007</v>
      </c>
      <c r="I1450" s="84">
        <f>+$D$1309</f>
        <v>0.9</v>
      </c>
      <c r="J1450" s="79">
        <f>+J1448</f>
        <v>15</v>
      </c>
      <c r="K1450" s="81">
        <f t="shared" ref="K1450" si="1442">+I1450*J1450</f>
        <v>13.5</v>
      </c>
      <c r="L1450" s="78">
        <f>+L1448</f>
        <v>0.9</v>
      </c>
      <c r="M1450" s="79">
        <f>+M1448</f>
        <v>15</v>
      </c>
      <c r="N1450" s="81">
        <f t="shared" ref="N1450" si="1443">+L1450*M1450</f>
        <v>13.5</v>
      </c>
      <c r="O1450" s="84">
        <f t="shared" ref="O1450:P1450" si="1444">O1448</f>
        <v>0.55000000000000004</v>
      </c>
      <c r="P1450" s="15">
        <f t="shared" si="1444"/>
        <v>16</v>
      </c>
      <c r="Q1450" s="81">
        <f t="shared" ref="Q1450" si="1445">+O1450*P1450</f>
        <v>8.8000000000000007</v>
      </c>
      <c r="R1450" s="84">
        <f>+R1448</f>
        <v>0.6</v>
      </c>
      <c r="S1450" s="15">
        <f>+S1448</f>
        <v>13</v>
      </c>
      <c r="T1450" s="81">
        <f t="shared" ref="T1450" si="1446">+R1450*S1450</f>
        <v>7.8</v>
      </c>
      <c r="U1450" s="84"/>
      <c r="V1450" s="15"/>
      <c r="W1450" s="81"/>
    </row>
    <row r="1451" spans="1:23" x14ac:dyDescent="0.25">
      <c r="A1451" s="127"/>
      <c r="B1451" s="83" t="s">
        <v>152</v>
      </c>
      <c r="C1451" s="122"/>
      <c r="D1451" s="14"/>
      <c r="E1451" s="123"/>
      <c r="F1451" s="124"/>
      <c r="G1451" s="15"/>
      <c r="H1451" s="81"/>
      <c r="I1451" s="78"/>
      <c r="J1451" s="79"/>
      <c r="K1451" s="80"/>
      <c r="L1451" s="78"/>
      <c r="M1451" s="79"/>
      <c r="N1451" s="80"/>
      <c r="O1451" s="84"/>
      <c r="P1451" s="15"/>
      <c r="Q1451" s="81"/>
      <c r="R1451" s="84"/>
      <c r="S1451" s="15"/>
      <c r="T1451" s="81"/>
      <c r="U1451" s="84">
        <f>+U1449</f>
        <v>0.7</v>
      </c>
      <c r="V1451" s="15">
        <f>V1449</f>
        <v>20</v>
      </c>
      <c r="W1451" s="81">
        <f t="shared" ref="W1451" si="1447">+U1451*V1451</f>
        <v>14</v>
      </c>
    </row>
    <row r="1452" spans="1:23" x14ac:dyDescent="0.25">
      <c r="A1452" s="125" t="s">
        <v>434</v>
      </c>
      <c r="B1452" s="83" t="s">
        <v>153</v>
      </c>
      <c r="C1452" s="84">
        <f>+$D$1303</f>
        <v>0.6</v>
      </c>
      <c r="D1452" s="14">
        <f t="shared" ref="D1452" si="1448">D1450</f>
        <v>13</v>
      </c>
      <c r="E1452" s="123">
        <f t="shared" ref="E1452" si="1449">+C1452*D1452</f>
        <v>7.8</v>
      </c>
      <c r="F1452" s="124">
        <f>+$D$1298</f>
        <v>0.55000000000000004</v>
      </c>
      <c r="G1452" s="15">
        <f t="shared" ref="G1452" si="1450">G1450</f>
        <v>16</v>
      </c>
      <c r="H1452" s="81">
        <f t="shared" ref="H1452" si="1451">+F1452*G1452</f>
        <v>8.8000000000000007</v>
      </c>
      <c r="I1452" s="84">
        <f>+$D$1309</f>
        <v>0.9</v>
      </c>
      <c r="J1452" s="15">
        <f t="shared" ref="J1452" si="1452">J1450</f>
        <v>15</v>
      </c>
      <c r="K1452" s="81">
        <f t="shared" ref="K1452" si="1453">+I1452*J1452</f>
        <v>13.5</v>
      </c>
      <c r="L1452" s="84">
        <f t="shared" ref="L1452:M1452" si="1454">L1450</f>
        <v>0.9</v>
      </c>
      <c r="M1452" s="15">
        <f t="shared" si="1454"/>
        <v>15</v>
      </c>
      <c r="N1452" s="81">
        <f t="shared" ref="N1452" si="1455">+L1452*M1452</f>
        <v>13.5</v>
      </c>
      <c r="O1452" s="84">
        <f t="shared" ref="O1452:P1452" si="1456">O1450</f>
        <v>0.55000000000000004</v>
      </c>
      <c r="P1452" s="15">
        <f t="shared" si="1456"/>
        <v>16</v>
      </c>
      <c r="Q1452" s="81">
        <f t="shared" ref="Q1452" si="1457">+O1452*P1452</f>
        <v>8.8000000000000007</v>
      </c>
      <c r="R1452" s="84">
        <f t="shared" ref="R1452:S1452" si="1458">R1450</f>
        <v>0.6</v>
      </c>
      <c r="S1452" s="15">
        <f t="shared" si="1458"/>
        <v>13</v>
      </c>
      <c r="T1452" s="81">
        <f t="shared" ref="T1452" si="1459">+R1452*S1452</f>
        <v>7.8</v>
      </c>
      <c r="U1452" s="84"/>
      <c r="V1452" s="15"/>
      <c r="W1452" s="81"/>
    </row>
    <row r="1453" spans="1:23" x14ac:dyDescent="0.25">
      <c r="A1453" s="127"/>
      <c r="B1453" s="83" t="s">
        <v>154</v>
      </c>
      <c r="C1453" s="122"/>
      <c r="D1453" s="14"/>
      <c r="E1453" s="123"/>
      <c r="F1453" s="124"/>
      <c r="G1453" s="15"/>
      <c r="H1453" s="81"/>
      <c r="I1453" s="78"/>
      <c r="J1453" s="79"/>
      <c r="K1453" s="80"/>
      <c r="L1453" s="78"/>
      <c r="M1453" s="79"/>
      <c r="N1453" s="80"/>
      <c r="O1453" s="84"/>
      <c r="P1453" s="15"/>
      <c r="Q1453" s="81"/>
      <c r="R1453" s="84"/>
      <c r="S1453" s="15"/>
      <c r="T1453" s="81"/>
      <c r="U1453" s="84">
        <f>+U1451</f>
        <v>0.7</v>
      </c>
      <c r="V1453" s="15">
        <f>V1451</f>
        <v>20</v>
      </c>
      <c r="W1453" s="81">
        <f t="shared" ref="W1453" si="1460">+U1453*V1453</f>
        <v>14</v>
      </c>
    </row>
    <row r="1454" spans="1:23" x14ac:dyDescent="0.25">
      <c r="A1454" s="125" t="s">
        <v>435</v>
      </c>
      <c r="B1454" s="83" t="s">
        <v>155</v>
      </c>
      <c r="C1454" s="84">
        <f>+$D$1303</f>
        <v>0.6</v>
      </c>
      <c r="D1454" s="14">
        <f t="shared" si="1418"/>
        <v>13</v>
      </c>
      <c r="E1454" s="123">
        <f t="shared" ref="E1454" si="1461">+C1454*D1454</f>
        <v>7.8</v>
      </c>
      <c r="F1454" s="124">
        <f>+$D$1298</f>
        <v>0.55000000000000004</v>
      </c>
      <c r="G1454" s="15">
        <f>+G1452</f>
        <v>16</v>
      </c>
      <c r="H1454" s="81">
        <f t="shared" ref="H1454" si="1462">+F1454*G1454</f>
        <v>8.8000000000000007</v>
      </c>
      <c r="I1454" s="84">
        <f>+$D$1309</f>
        <v>0.9</v>
      </c>
      <c r="J1454" s="79">
        <f>+J1452</f>
        <v>15</v>
      </c>
      <c r="K1454" s="81">
        <f t="shared" ref="K1454" si="1463">+I1454*J1454</f>
        <v>13.5</v>
      </c>
      <c r="L1454" s="78">
        <f>+L1452</f>
        <v>0.9</v>
      </c>
      <c r="M1454" s="79">
        <f>+M1452</f>
        <v>15</v>
      </c>
      <c r="N1454" s="81">
        <f t="shared" ref="N1454" si="1464">+L1454*M1454</f>
        <v>13.5</v>
      </c>
      <c r="O1454" s="84">
        <f t="shared" ref="O1454:P1454" si="1465">O1452</f>
        <v>0.55000000000000004</v>
      </c>
      <c r="P1454" s="15">
        <f t="shared" si="1465"/>
        <v>16</v>
      </c>
      <c r="Q1454" s="81">
        <f t="shared" ref="Q1454" si="1466">+O1454*P1454</f>
        <v>8.8000000000000007</v>
      </c>
      <c r="R1454" s="84">
        <f>+R1452</f>
        <v>0.6</v>
      </c>
      <c r="S1454" s="15">
        <f>+S1452</f>
        <v>13</v>
      </c>
      <c r="T1454" s="81">
        <f t="shared" ref="T1454" si="1467">+R1454*S1454</f>
        <v>7.8</v>
      </c>
      <c r="U1454" s="84"/>
      <c r="V1454" s="15"/>
      <c r="W1454" s="81"/>
    </row>
    <row r="1455" spans="1:23" x14ac:dyDescent="0.25">
      <c r="A1455" s="127"/>
      <c r="B1455" s="83" t="s">
        <v>156</v>
      </c>
      <c r="C1455" s="122"/>
      <c r="D1455" s="14"/>
      <c r="E1455" s="123"/>
      <c r="F1455" s="124"/>
      <c r="G1455" s="15"/>
      <c r="H1455" s="81"/>
      <c r="I1455" s="78"/>
      <c r="J1455" s="79"/>
      <c r="K1455" s="80"/>
      <c r="L1455" s="78"/>
      <c r="M1455" s="79"/>
      <c r="N1455" s="80"/>
      <c r="O1455" s="84"/>
      <c r="P1455" s="15"/>
      <c r="Q1455" s="81"/>
      <c r="R1455" s="84"/>
      <c r="S1455" s="15"/>
      <c r="T1455" s="81"/>
      <c r="U1455" s="84">
        <f>+U1453</f>
        <v>0.7</v>
      </c>
      <c r="V1455" s="15">
        <f>V1453</f>
        <v>20</v>
      </c>
      <c r="W1455" s="81">
        <f t="shared" ref="W1455" si="1468">+U1455*V1455</f>
        <v>14</v>
      </c>
    </row>
    <row r="1456" spans="1:23" x14ac:dyDescent="0.25">
      <c r="A1456" s="125" t="s">
        <v>436</v>
      </c>
      <c r="B1456" s="83" t="s">
        <v>157</v>
      </c>
      <c r="C1456" s="84">
        <f>+$D$1303</f>
        <v>0.6</v>
      </c>
      <c r="D1456" s="14">
        <f t="shared" ref="D1456" si="1469">D1454</f>
        <v>13</v>
      </c>
      <c r="E1456" s="123">
        <f t="shared" ref="E1456" si="1470">+C1456*D1456</f>
        <v>7.8</v>
      </c>
      <c r="F1456" s="124">
        <f>+$D$1298</f>
        <v>0.55000000000000004</v>
      </c>
      <c r="G1456" s="15">
        <f t="shared" ref="G1456" si="1471">G1454</f>
        <v>16</v>
      </c>
      <c r="H1456" s="81">
        <f t="shared" ref="H1456" si="1472">+F1456*G1456</f>
        <v>8.8000000000000007</v>
      </c>
      <c r="I1456" s="84">
        <f>+$D$1309</f>
        <v>0.9</v>
      </c>
      <c r="J1456" s="15">
        <f t="shared" ref="J1456" si="1473">J1454</f>
        <v>15</v>
      </c>
      <c r="K1456" s="81">
        <f t="shared" ref="K1456" si="1474">+I1456*J1456</f>
        <v>13.5</v>
      </c>
      <c r="L1456" s="84">
        <f t="shared" ref="L1456:M1456" si="1475">L1454</f>
        <v>0.9</v>
      </c>
      <c r="M1456" s="15">
        <f t="shared" si="1475"/>
        <v>15</v>
      </c>
      <c r="N1456" s="81">
        <f t="shared" ref="N1456" si="1476">+L1456*M1456</f>
        <v>13.5</v>
      </c>
      <c r="O1456" s="84">
        <f t="shared" ref="O1456:P1456" si="1477">O1454</f>
        <v>0.55000000000000004</v>
      </c>
      <c r="P1456" s="15">
        <f t="shared" si="1477"/>
        <v>16</v>
      </c>
      <c r="Q1456" s="81">
        <f t="shared" ref="Q1456" si="1478">+O1456*P1456</f>
        <v>8.8000000000000007</v>
      </c>
      <c r="R1456" s="84">
        <f t="shared" ref="R1456:S1456" si="1479">R1454</f>
        <v>0.6</v>
      </c>
      <c r="S1456" s="15">
        <f t="shared" si="1479"/>
        <v>13</v>
      </c>
      <c r="T1456" s="81">
        <f t="shared" ref="T1456" si="1480">+R1456*S1456</f>
        <v>7.8</v>
      </c>
      <c r="U1456" s="84"/>
      <c r="V1456" s="15"/>
      <c r="W1456" s="81"/>
    </row>
    <row r="1457" spans="1:23" x14ac:dyDescent="0.25">
      <c r="A1457" s="127"/>
      <c r="B1457" s="83" t="s">
        <v>158</v>
      </c>
      <c r="C1457" s="122"/>
      <c r="D1457" s="14"/>
      <c r="E1457" s="123"/>
      <c r="F1457" s="124"/>
      <c r="G1457" s="15"/>
      <c r="H1457" s="81"/>
      <c r="I1457" s="78"/>
      <c r="J1457" s="79"/>
      <c r="K1457" s="80"/>
      <c r="L1457" s="78"/>
      <c r="M1457" s="79"/>
      <c r="N1457" s="80"/>
      <c r="O1457" s="84"/>
      <c r="P1457" s="15"/>
      <c r="Q1457" s="81"/>
      <c r="R1457" s="84"/>
      <c r="S1457" s="15"/>
      <c r="T1457" s="81"/>
      <c r="U1457" s="84">
        <f>+U1455</f>
        <v>0.7</v>
      </c>
      <c r="V1457" s="15">
        <f>V1455</f>
        <v>20</v>
      </c>
      <c r="W1457" s="81">
        <f t="shared" ref="W1457" si="1481">+U1457*V1457</f>
        <v>14</v>
      </c>
    </row>
    <row r="1458" spans="1:23" x14ac:dyDescent="0.25">
      <c r="A1458" s="125" t="s">
        <v>437</v>
      </c>
      <c r="B1458" s="83" t="s">
        <v>159</v>
      </c>
      <c r="C1458" s="84">
        <f>+$D$1303</f>
        <v>0.6</v>
      </c>
      <c r="D1458" s="14">
        <f t="shared" si="1418"/>
        <v>13</v>
      </c>
      <c r="E1458" s="123">
        <f t="shared" ref="E1458" si="1482">+C1458*D1458</f>
        <v>7.8</v>
      </c>
      <c r="F1458" s="124">
        <f>+$D$1298</f>
        <v>0.55000000000000004</v>
      </c>
      <c r="G1458" s="15">
        <f>+G1456</f>
        <v>16</v>
      </c>
      <c r="H1458" s="81">
        <f t="shared" ref="H1458" si="1483">+F1458*G1458</f>
        <v>8.8000000000000007</v>
      </c>
      <c r="I1458" s="84">
        <f>+$D$1309</f>
        <v>0.9</v>
      </c>
      <c r="J1458" s="79">
        <f>+J1456</f>
        <v>15</v>
      </c>
      <c r="K1458" s="81">
        <f t="shared" ref="K1458" si="1484">+I1458*J1458</f>
        <v>13.5</v>
      </c>
      <c r="L1458" s="78">
        <f>+L1456</f>
        <v>0.9</v>
      </c>
      <c r="M1458" s="79">
        <f>+M1456</f>
        <v>15</v>
      </c>
      <c r="N1458" s="81">
        <f t="shared" ref="N1458" si="1485">+L1458*M1458</f>
        <v>13.5</v>
      </c>
      <c r="O1458" s="84">
        <f t="shared" ref="O1458:P1458" si="1486">O1456</f>
        <v>0.55000000000000004</v>
      </c>
      <c r="P1458" s="15">
        <f t="shared" si="1486"/>
        <v>16</v>
      </c>
      <c r="Q1458" s="81">
        <f t="shared" ref="Q1458" si="1487">+O1458*P1458</f>
        <v>8.8000000000000007</v>
      </c>
      <c r="R1458" s="84">
        <f>+R1456</f>
        <v>0.6</v>
      </c>
      <c r="S1458" s="15">
        <f>+S1456</f>
        <v>13</v>
      </c>
      <c r="T1458" s="81">
        <f t="shared" ref="T1458" si="1488">+R1458*S1458</f>
        <v>7.8</v>
      </c>
      <c r="U1458" s="84"/>
      <c r="V1458" s="15"/>
      <c r="W1458" s="81"/>
    </row>
    <row r="1459" spans="1:23" x14ac:dyDescent="0.25">
      <c r="A1459" s="127"/>
      <c r="B1459" s="83" t="s">
        <v>160</v>
      </c>
      <c r="C1459" s="122"/>
      <c r="D1459" s="14"/>
      <c r="E1459" s="123"/>
      <c r="F1459" s="124"/>
      <c r="G1459" s="15"/>
      <c r="H1459" s="81"/>
      <c r="I1459" s="78"/>
      <c r="J1459" s="79"/>
      <c r="K1459" s="80"/>
      <c r="L1459" s="78"/>
      <c r="M1459" s="79"/>
      <c r="N1459" s="80"/>
      <c r="O1459" s="84"/>
      <c r="P1459" s="15"/>
      <c r="Q1459" s="81"/>
      <c r="R1459" s="84"/>
      <c r="S1459" s="15"/>
      <c r="T1459" s="81"/>
      <c r="U1459" s="84">
        <f>+U1457</f>
        <v>0.7</v>
      </c>
      <c r="V1459" s="15">
        <f>V1457</f>
        <v>20</v>
      </c>
      <c r="W1459" s="81">
        <f t="shared" ref="W1459" si="1489">+U1459*V1459</f>
        <v>14</v>
      </c>
    </row>
    <row r="1460" spans="1:23" x14ac:dyDescent="0.25">
      <c r="A1460" s="125" t="s">
        <v>438</v>
      </c>
      <c r="B1460" s="83" t="s">
        <v>161</v>
      </c>
      <c r="C1460" s="84">
        <f>+$D$1303</f>
        <v>0.6</v>
      </c>
      <c r="D1460" s="14">
        <f t="shared" ref="D1460" si="1490">D1458</f>
        <v>13</v>
      </c>
      <c r="E1460" s="123">
        <f t="shared" ref="E1460" si="1491">+C1460*D1460</f>
        <v>7.8</v>
      </c>
      <c r="F1460" s="124">
        <f>+$D$1298</f>
        <v>0.55000000000000004</v>
      </c>
      <c r="G1460" s="15">
        <f t="shared" ref="G1460" si="1492">G1458</f>
        <v>16</v>
      </c>
      <c r="H1460" s="81">
        <f t="shared" ref="H1460" si="1493">+F1460*G1460</f>
        <v>8.8000000000000007</v>
      </c>
      <c r="I1460" s="84">
        <f>+$D$1309</f>
        <v>0.9</v>
      </c>
      <c r="J1460" s="15">
        <f t="shared" ref="J1460" si="1494">J1458</f>
        <v>15</v>
      </c>
      <c r="K1460" s="81">
        <f t="shared" ref="K1460" si="1495">+I1460*J1460</f>
        <v>13.5</v>
      </c>
      <c r="L1460" s="84">
        <f t="shared" ref="L1460:M1460" si="1496">L1458</f>
        <v>0.9</v>
      </c>
      <c r="M1460" s="15">
        <f t="shared" si="1496"/>
        <v>15</v>
      </c>
      <c r="N1460" s="81">
        <f t="shared" ref="N1460" si="1497">+L1460*M1460</f>
        <v>13.5</v>
      </c>
      <c r="O1460" s="84">
        <f t="shared" ref="O1460:P1460" si="1498">O1458</f>
        <v>0.55000000000000004</v>
      </c>
      <c r="P1460" s="15">
        <f t="shared" si="1498"/>
        <v>16</v>
      </c>
      <c r="Q1460" s="81">
        <f t="shared" ref="Q1460" si="1499">+O1460*P1460</f>
        <v>8.8000000000000007</v>
      </c>
      <c r="R1460" s="84">
        <f t="shared" ref="R1460:S1460" si="1500">R1458</f>
        <v>0.6</v>
      </c>
      <c r="S1460" s="15">
        <f t="shared" si="1500"/>
        <v>13</v>
      </c>
      <c r="T1460" s="81">
        <f t="shared" ref="T1460" si="1501">+R1460*S1460</f>
        <v>7.8</v>
      </c>
      <c r="U1460" s="84"/>
      <c r="V1460" s="15"/>
      <c r="W1460" s="81"/>
    </row>
    <row r="1461" spans="1:23" x14ac:dyDescent="0.25">
      <c r="A1461" s="127"/>
      <c r="B1461" s="83" t="s">
        <v>162</v>
      </c>
      <c r="C1461" s="122"/>
      <c r="D1461" s="14"/>
      <c r="E1461" s="123"/>
      <c r="F1461" s="124"/>
      <c r="G1461" s="15"/>
      <c r="H1461" s="81"/>
      <c r="I1461" s="78"/>
      <c r="J1461" s="79"/>
      <c r="K1461" s="80"/>
      <c r="L1461" s="78"/>
      <c r="M1461" s="79"/>
      <c r="N1461" s="80"/>
      <c r="O1461" s="84"/>
      <c r="P1461" s="15"/>
      <c r="Q1461" s="81"/>
      <c r="R1461" s="84"/>
      <c r="S1461" s="15"/>
      <c r="T1461" s="81"/>
      <c r="U1461" s="84">
        <f>+U1459</f>
        <v>0.7</v>
      </c>
      <c r="V1461" s="15">
        <f>V1459</f>
        <v>20</v>
      </c>
      <c r="W1461" s="81">
        <f t="shared" ref="W1461" si="1502">+U1461*V1461</f>
        <v>14</v>
      </c>
    </row>
    <row r="1462" spans="1:23" x14ac:dyDescent="0.25">
      <c r="A1462" s="125" t="s">
        <v>439</v>
      </c>
      <c r="B1462" s="83" t="s">
        <v>163</v>
      </c>
      <c r="C1462" s="84">
        <f>+$D$1303</f>
        <v>0.6</v>
      </c>
      <c r="D1462" s="14">
        <f t="shared" ref="D1462:D1474" si="1503">D1460</f>
        <v>13</v>
      </c>
      <c r="E1462" s="123">
        <f t="shared" ref="E1462" si="1504">+C1462*D1462</f>
        <v>7.8</v>
      </c>
      <c r="F1462" s="124">
        <f>+$D$1298</f>
        <v>0.55000000000000004</v>
      </c>
      <c r="G1462" s="15">
        <f>+G1460</f>
        <v>16</v>
      </c>
      <c r="H1462" s="81">
        <f t="shared" ref="H1462" si="1505">+F1462*G1462</f>
        <v>8.8000000000000007</v>
      </c>
      <c r="I1462" s="84">
        <f>+$D$1309</f>
        <v>0.9</v>
      </c>
      <c r="J1462" s="79">
        <f>+J1460</f>
        <v>15</v>
      </c>
      <c r="K1462" s="81">
        <f t="shared" ref="K1462" si="1506">+I1462*J1462</f>
        <v>13.5</v>
      </c>
      <c r="L1462" s="78">
        <f>+L1460</f>
        <v>0.9</v>
      </c>
      <c r="M1462" s="79">
        <f>+M1460</f>
        <v>15</v>
      </c>
      <c r="N1462" s="81">
        <f t="shared" ref="N1462" si="1507">+L1462*M1462</f>
        <v>13.5</v>
      </c>
      <c r="O1462" s="84">
        <f t="shared" ref="O1462:P1462" si="1508">O1460</f>
        <v>0.55000000000000004</v>
      </c>
      <c r="P1462" s="15">
        <f t="shared" si="1508"/>
        <v>16</v>
      </c>
      <c r="Q1462" s="81">
        <f t="shared" ref="Q1462" si="1509">+O1462*P1462</f>
        <v>8.8000000000000007</v>
      </c>
      <c r="R1462" s="84">
        <f>+R1460</f>
        <v>0.6</v>
      </c>
      <c r="S1462" s="15">
        <f>+S1460</f>
        <v>13</v>
      </c>
      <c r="T1462" s="81">
        <f t="shared" ref="T1462" si="1510">+R1462*S1462</f>
        <v>7.8</v>
      </c>
      <c r="U1462" s="84"/>
      <c r="V1462" s="15"/>
      <c r="W1462" s="81"/>
    </row>
    <row r="1463" spans="1:23" x14ac:dyDescent="0.25">
      <c r="A1463" s="127"/>
      <c r="B1463" s="83" t="s">
        <v>164</v>
      </c>
      <c r="C1463" s="122"/>
      <c r="D1463" s="14"/>
      <c r="E1463" s="123"/>
      <c r="F1463" s="124"/>
      <c r="G1463" s="15"/>
      <c r="H1463" s="81"/>
      <c r="I1463" s="78"/>
      <c r="J1463" s="79"/>
      <c r="K1463" s="80"/>
      <c r="L1463" s="78"/>
      <c r="M1463" s="79"/>
      <c r="N1463" s="80"/>
      <c r="O1463" s="84"/>
      <c r="P1463" s="15"/>
      <c r="Q1463" s="81"/>
      <c r="R1463" s="84"/>
      <c r="S1463" s="15"/>
      <c r="T1463" s="81"/>
      <c r="U1463" s="84">
        <f>+U1461</f>
        <v>0.7</v>
      </c>
      <c r="V1463" s="15">
        <f>V1461</f>
        <v>20</v>
      </c>
      <c r="W1463" s="81">
        <f t="shared" ref="W1463" si="1511">+U1463*V1463</f>
        <v>14</v>
      </c>
    </row>
    <row r="1464" spans="1:23" x14ac:dyDescent="0.25">
      <c r="A1464" s="125" t="s">
        <v>440</v>
      </c>
      <c r="B1464" s="83" t="s">
        <v>165</v>
      </c>
      <c r="C1464" s="84">
        <f>+$D$1303</f>
        <v>0.6</v>
      </c>
      <c r="D1464" s="14">
        <f t="shared" ref="D1464" si="1512">D1462</f>
        <v>13</v>
      </c>
      <c r="E1464" s="123">
        <f t="shared" ref="E1464" si="1513">+C1464*D1464</f>
        <v>7.8</v>
      </c>
      <c r="F1464" s="124">
        <f>+$D$1298</f>
        <v>0.55000000000000004</v>
      </c>
      <c r="G1464" s="15">
        <f t="shared" ref="G1464" si="1514">G1462</f>
        <v>16</v>
      </c>
      <c r="H1464" s="81">
        <f t="shared" ref="H1464" si="1515">+F1464*G1464</f>
        <v>8.8000000000000007</v>
      </c>
      <c r="I1464" s="84">
        <f>+$D$1309</f>
        <v>0.9</v>
      </c>
      <c r="J1464" s="15">
        <f t="shared" ref="J1464" si="1516">J1462</f>
        <v>15</v>
      </c>
      <c r="K1464" s="81">
        <f t="shared" ref="K1464" si="1517">+I1464*J1464</f>
        <v>13.5</v>
      </c>
      <c r="L1464" s="84">
        <f t="shared" ref="L1464:M1464" si="1518">L1462</f>
        <v>0.9</v>
      </c>
      <c r="M1464" s="15">
        <f t="shared" si="1518"/>
        <v>15</v>
      </c>
      <c r="N1464" s="81">
        <f t="shared" ref="N1464" si="1519">+L1464*M1464</f>
        <v>13.5</v>
      </c>
      <c r="O1464" s="84">
        <f t="shared" ref="O1464:P1464" si="1520">O1462</f>
        <v>0.55000000000000004</v>
      </c>
      <c r="P1464" s="15">
        <f t="shared" si="1520"/>
        <v>16</v>
      </c>
      <c r="Q1464" s="81">
        <f t="shared" ref="Q1464" si="1521">+O1464*P1464</f>
        <v>8.8000000000000007</v>
      </c>
      <c r="R1464" s="84">
        <f t="shared" ref="R1464:S1464" si="1522">R1462</f>
        <v>0.6</v>
      </c>
      <c r="S1464" s="15">
        <f t="shared" si="1522"/>
        <v>13</v>
      </c>
      <c r="T1464" s="81">
        <f t="shared" ref="T1464" si="1523">+R1464*S1464</f>
        <v>7.8</v>
      </c>
      <c r="U1464" s="84"/>
      <c r="V1464" s="15"/>
      <c r="W1464" s="81"/>
    </row>
    <row r="1465" spans="1:23" x14ac:dyDescent="0.25">
      <c r="A1465" s="127"/>
      <c r="B1465" s="83" t="s">
        <v>166</v>
      </c>
      <c r="C1465" s="122"/>
      <c r="D1465" s="14"/>
      <c r="E1465" s="123"/>
      <c r="F1465" s="124"/>
      <c r="G1465" s="15"/>
      <c r="H1465" s="81"/>
      <c r="I1465" s="78"/>
      <c r="J1465" s="79"/>
      <c r="K1465" s="80"/>
      <c r="L1465" s="78"/>
      <c r="M1465" s="79"/>
      <c r="N1465" s="80"/>
      <c r="O1465" s="84"/>
      <c r="P1465" s="15"/>
      <c r="Q1465" s="81"/>
      <c r="R1465" s="84"/>
      <c r="S1465" s="15"/>
      <c r="T1465" s="81"/>
      <c r="U1465" s="84">
        <f>+U1463</f>
        <v>0.7</v>
      </c>
      <c r="V1465" s="15">
        <f>V1463</f>
        <v>20</v>
      </c>
      <c r="W1465" s="81">
        <f t="shared" ref="W1465" si="1524">+U1465*V1465</f>
        <v>14</v>
      </c>
    </row>
    <row r="1466" spans="1:23" x14ac:dyDescent="0.25">
      <c r="A1466" s="125" t="s">
        <v>441</v>
      </c>
      <c r="B1466" s="83" t="s">
        <v>167</v>
      </c>
      <c r="C1466" s="84">
        <f>+$D$1303</f>
        <v>0.6</v>
      </c>
      <c r="D1466" s="14">
        <f t="shared" si="1503"/>
        <v>13</v>
      </c>
      <c r="E1466" s="123">
        <f t="shared" ref="E1466" si="1525">+C1466*D1466</f>
        <v>7.8</v>
      </c>
      <c r="F1466" s="124">
        <f>+$D$1298</f>
        <v>0.55000000000000004</v>
      </c>
      <c r="G1466" s="15">
        <f>+G1464</f>
        <v>16</v>
      </c>
      <c r="H1466" s="81">
        <f t="shared" ref="H1466" si="1526">+F1466*G1466</f>
        <v>8.8000000000000007</v>
      </c>
      <c r="I1466" s="84">
        <f>+$D$1309</f>
        <v>0.9</v>
      </c>
      <c r="J1466" s="79">
        <f>+J1464</f>
        <v>15</v>
      </c>
      <c r="K1466" s="81">
        <f t="shared" ref="K1466" si="1527">+I1466*J1466</f>
        <v>13.5</v>
      </c>
      <c r="L1466" s="78">
        <f>+L1464</f>
        <v>0.9</v>
      </c>
      <c r="M1466" s="79">
        <f>+M1464</f>
        <v>15</v>
      </c>
      <c r="N1466" s="81">
        <f t="shared" ref="N1466" si="1528">+L1466*M1466</f>
        <v>13.5</v>
      </c>
      <c r="O1466" s="84">
        <f t="shared" ref="O1466:P1466" si="1529">O1464</f>
        <v>0.55000000000000004</v>
      </c>
      <c r="P1466" s="15">
        <f t="shared" si="1529"/>
        <v>16</v>
      </c>
      <c r="Q1466" s="81">
        <f t="shared" ref="Q1466" si="1530">+O1466*P1466</f>
        <v>8.8000000000000007</v>
      </c>
      <c r="R1466" s="84">
        <f>+R1464</f>
        <v>0.6</v>
      </c>
      <c r="S1466" s="15">
        <f>+S1464</f>
        <v>13</v>
      </c>
      <c r="T1466" s="81">
        <f t="shared" ref="T1466" si="1531">+R1466*S1466</f>
        <v>7.8</v>
      </c>
      <c r="U1466" s="84"/>
      <c r="V1466" s="15"/>
      <c r="W1466" s="81"/>
    </row>
    <row r="1467" spans="1:23" x14ac:dyDescent="0.25">
      <c r="A1467" s="127"/>
      <c r="B1467" s="83" t="s">
        <v>168</v>
      </c>
      <c r="C1467" s="122"/>
      <c r="D1467" s="14"/>
      <c r="E1467" s="123"/>
      <c r="F1467" s="124"/>
      <c r="G1467" s="15"/>
      <c r="H1467" s="81"/>
      <c r="I1467" s="78"/>
      <c r="J1467" s="79"/>
      <c r="K1467" s="80"/>
      <c r="L1467" s="78"/>
      <c r="M1467" s="79"/>
      <c r="N1467" s="80"/>
      <c r="O1467" s="84"/>
      <c r="P1467" s="15"/>
      <c r="Q1467" s="81"/>
      <c r="R1467" s="84"/>
      <c r="S1467" s="15"/>
      <c r="T1467" s="81"/>
      <c r="U1467" s="84">
        <f>+U1465</f>
        <v>0.7</v>
      </c>
      <c r="V1467" s="15">
        <f>V1465</f>
        <v>20</v>
      </c>
      <c r="W1467" s="81">
        <f t="shared" ref="W1467" si="1532">+U1467*V1467</f>
        <v>14</v>
      </c>
    </row>
    <row r="1468" spans="1:23" x14ac:dyDescent="0.25">
      <c r="A1468" s="125" t="s">
        <v>442</v>
      </c>
      <c r="B1468" s="83" t="s">
        <v>169</v>
      </c>
      <c r="C1468" s="84">
        <f>+$D$1303</f>
        <v>0.6</v>
      </c>
      <c r="D1468" s="14">
        <f t="shared" ref="D1468" si="1533">D1466</f>
        <v>13</v>
      </c>
      <c r="E1468" s="123">
        <f t="shared" ref="E1468" si="1534">+C1468*D1468</f>
        <v>7.8</v>
      </c>
      <c r="F1468" s="124">
        <f>+$D$1298</f>
        <v>0.55000000000000004</v>
      </c>
      <c r="G1468" s="15">
        <f t="shared" ref="G1468" si="1535">G1466</f>
        <v>16</v>
      </c>
      <c r="H1468" s="81">
        <f t="shared" ref="H1468" si="1536">+F1468*G1468</f>
        <v>8.8000000000000007</v>
      </c>
      <c r="I1468" s="84">
        <f>+$D$1309</f>
        <v>0.9</v>
      </c>
      <c r="J1468" s="15">
        <f t="shared" ref="J1468" si="1537">J1466</f>
        <v>15</v>
      </c>
      <c r="K1468" s="81">
        <f t="shared" ref="K1468" si="1538">+I1468*J1468</f>
        <v>13.5</v>
      </c>
      <c r="L1468" s="84">
        <f t="shared" ref="L1468:M1468" si="1539">L1466</f>
        <v>0.9</v>
      </c>
      <c r="M1468" s="15">
        <f t="shared" si="1539"/>
        <v>15</v>
      </c>
      <c r="N1468" s="81">
        <f t="shared" ref="N1468" si="1540">+L1468*M1468</f>
        <v>13.5</v>
      </c>
      <c r="O1468" s="84">
        <f t="shared" ref="O1468:P1468" si="1541">O1466</f>
        <v>0.55000000000000004</v>
      </c>
      <c r="P1468" s="15">
        <f t="shared" si="1541"/>
        <v>16</v>
      </c>
      <c r="Q1468" s="81">
        <f t="shared" ref="Q1468" si="1542">+O1468*P1468</f>
        <v>8.8000000000000007</v>
      </c>
      <c r="R1468" s="84">
        <f t="shared" ref="R1468:S1468" si="1543">R1466</f>
        <v>0.6</v>
      </c>
      <c r="S1468" s="15">
        <f t="shared" si="1543"/>
        <v>13</v>
      </c>
      <c r="T1468" s="81">
        <f t="shared" ref="T1468" si="1544">+R1468*S1468</f>
        <v>7.8</v>
      </c>
      <c r="U1468" s="84"/>
      <c r="V1468" s="15"/>
      <c r="W1468" s="81"/>
    </row>
    <row r="1469" spans="1:23" x14ac:dyDescent="0.25">
      <c r="A1469" s="127"/>
      <c r="B1469" s="83" t="s">
        <v>170</v>
      </c>
      <c r="C1469" s="122"/>
      <c r="D1469" s="14"/>
      <c r="E1469" s="123"/>
      <c r="F1469" s="124"/>
      <c r="G1469" s="15"/>
      <c r="H1469" s="81"/>
      <c r="I1469" s="78"/>
      <c r="J1469" s="79"/>
      <c r="K1469" s="80"/>
      <c r="L1469" s="78"/>
      <c r="M1469" s="79"/>
      <c r="N1469" s="80"/>
      <c r="O1469" s="84"/>
      <c r="P1469" s="15"/>
      <c r="Q1469" s="81"/>
      <c r="R1469" s="84"/>
      <c r="S1469" s="15"/>
      <c r="T1469" s="81"/>
      <c r="U1469" s="84">
        <f>+U1467</f>
        <v>0.7</v>
      </c>
      <c r="V1469" s="15">
        <f>V1467</f>
        <v>20</v>
      </c>
      <c r="W1469" s="81">
        <f t="shared" ref="W1469" si="1545">+U1469*V1469</f>
        <v>14</v>
      </c>
    </row>
    <row r="1470" spans="1:23" x14ac:dyDescent="0.25">
      <c r="A1470" s="125" t="s">
        <v>443</v>
      </c>
      <c r="B1470" s="83" t="s">
        <v>171</v>
      </c>
      <c r="C1470" s="84">
        <f>+$D$1303</f>
        <v>0.6</v>
      </c>
      <c r="D1470" s="14">
        <f t="shared" si="1503"/>
        <v>13</v>
      </c>
      <c r="E1470" s="123">
        <f t="shared" ref="E1470" si="1546">+C1470*D1470</f>
        <v>7.8</v>
      </c>
      <c r="F1470" s="124">
        <f>+$D$1298</f>
        <v>0.55000000000000004</v>
      </c>
      <c r="G1470" s="15">
        <f>+G1468</f>
        <v>16</v>
      </c>
      <c r="H1470" s="81">
        <f t="shared" ref="H1470" si="1547">+F1470*G1470</f>
        <v>8.8000000000000007</v>
      </c>
      <c r="I1470" s="84">
        <f>+$D$1309</f>
        <v>0.9</v>
      </c>
      <c r="J1470" s="79">
        <f>+J1468</f>
        <v>15</v>
      </c>
      <c r="K1470" s="81">
        <f t="shared" ref="K1470" si="1548">+I1470*J1470</f>
        <v>13.5</v>
      </c>
      <c r="L1470" s="78">
        <f>+L1468</f>
        <v>0.9</v>
      </c>
      <c r="M1470" s="79">
        <f>+M1468</f>
        <v>15</v>
      </c>
      <c r="N1470" s="81">
        <f t="shared" ref="N1470" si="1549">+L1470*M1470</f>
        <v>13.5</v>
      </c>
      <c r="O1470" s="84">
        <f t="shared" ref="O1470:P1470" si="1550">O1468</f>
        <v>0.55000000000000004</v>
      </c>
      <c r="P1470" s="15">
        <f t="shared" si="1550"/>
        <v>16</v>
      </c>
      <c r="Q1470" s="81">
        <f t="shared" ref="Q1470" si="1551">+O1470*P1470</f>
        <v>8.8000000000000007</v>
      </c>
      <c r="R1470" s="84">
        <f>+R1468</f>
        <v>0.6</v>
      </c>
      <c r="S1470" s="15">
        <f>+S1468</f>
        <v>13</v>
      </c>
      <c r="T1470" s="81">
        <f t="shared" ref="T1470" si="1552">+R1470*S1470</f>
        <v>7.8</v>
      </c>
      <c r="U1470" s="84"/>
      <c r="V1470" s="15"/>
      <c r="W1470" s="81"/>
    </row>
    <row r="1471" spans="1:23" x14ac:dyDescent="0.25">
      <c r="A1471" s="127"/>
      <c r="B1471" s="83" t="s">
        <v>172</v>
      </c>
      <c r="C1471" s="122"/>
      <c r="D1471" s="14"/>
      <c r="E1471" s="123"/>
      <c r="F1471" s="124"/>
      <c r="G1471" s="15"/>
      <c r="H1471" s="81"/>
      <c r="I1471" s="78"/>
      <c r="J1471" s="79"/>
      <c r="K1471" s="80"/>
      <c r="L1471" s="78"/>
      <c r="M1471" s="79"/>
      <c r="N1471" s="80"/>
      <c r="O1471" s="84"/>
      <c r="P1471" s="15"/>
      <c r="Q1471" s="81"/>
      <c r="R1471" s="84"/>
      <c r="S1471" s="15"/>
      <c r="T1471" s="81"/>
      <c r="U1471" s="84">
        <f>+U1469</f>
        <v>0.7</v>
      </c>
      <c r="V1471" s="15">
        <f>V1469</f>
        <v>20</v>
      </c>
      <c r="W1471" s="81">
        <f t="shared" ref="W1471" si="1553">+U1471*V1471</f>
        <v>14</v>
      </c>
    </row>
    <row r="1472" spans="1:23" x14ac:dyDescent="0.25">
      <c r="A1472" s="125" t="s">
        <v>444</v>
      </c>
      <c r="B1472" s="83" t="s">
        <v>173</v>
      </c>
      <c r="C1472" s="84">
        <f>+$D$1303</f>
        <v>0.6</v>
      </c>
      <c r="D1472" s="14">
        <f t="shared" ref="D1472" si="1554">D1470</f>
        <v>13</v>
      </c>
      <c r="E1472" s="123">
        <f t="shared" ref="E1472" si="1555">+C1472*D1472</f>
        <v>7.8</v>
      </c>
      <c r="F1472" s="124">
        <f>+$D$1298</f>
        <v>0.55000000000000004</v>
      </c>
      <c r="G1472" s="15">
        <f t="shared" ref="G1472" si="1556">G1470</f>
        <v>16</v>
      </c>
      <c r="H1472" s="81">
        <f t="shared" ref="H1472" si="1557">+F1472*G1472</f>
        <v>8.8000000000000007</v>
      </c>
      <c r="I1472" s="84">
        <f>+$D$1309</f>
        <v>0.9</v>
      </c>
      <c r="J1472" s="15">
        <f t="shared" ref="J1472" si="1558">J1470</f>
        <v>15</v>
      </c>
      <c r="K1472" s="81">
        <f t="shared" ref="K1472" si="1559">+I1472*J1472</f>
        <v>13.5</v>
      </c>
      <c r="L1472" s="84">
        <f t="shared" ref="L1472:M1472" si="1560">L1470</f>
        <v>0.9</v>
      </c>
      <c r="M1472" s="15">
        <f t="shared" si="1560"/>
        <v>15</v>
      </c>
      <c r="N1472" s="81">
        <f t="shared" ref="N1472" si="1561">+L1472*M1472</f>
        <v>13.5</v>
      </c>
      <c r="O1472" s="84">
        <f t="shared" ref="O1472:P1472" si="1562">O1470</f>
        <v>0.55000000000000004</v>
      </c>
      <c r="P1472" s="15">
        <f t="shared" si="1562"/>
        <v>16</v>
      </c>
      <c r="Q1472" s="81">
        <f t="shared" ref="Q1472" si="1563">+O1472*P1472</f>
        <v>8.8000000000000007</v>
      </c>
      <c r="R1472" s="84">
        <f t="shared" ref="R1472:S1472" si="1564">R1470</f>
        <v>0.6</v>
      </c>
      <c r="S1472" s="15">
        <f t="shared" si="1564"/>
        <v>13</v>
      </c>
      <c r="T1472" s="81">
        <f t="shared" ref="T1472" si="1565">+R1472*S1472</f>
        <v>7.8</v>
      </c>
      <c r="U1472" s="84"/>
      <c r="V1472" s="15"/>
      <c r="W1472" s="81"/>
    </row>
    <row r="1473" spans="1:23" x14ac:dyDescent="0.25">
      <c r="A1473" s="127"/>
      <c r="B1473" s="83" t="s">
        <v>174</v>
      </c>
      <c r="C1473" s="122"/>
      <c r="D1473" s="14"/>
      <c r="E1473" s="123"/>
      <c r="F1473" s="124"/>
      <c r="G1473" s="15"/>
      <c r="H1473" s="81"/>
      <c r="I1473" s="78"/>
      <c r="J1473" s="79"/>
      <c r="K1473" s="80"/>
      <c r="L1473" s="78"/>
      <c r="M1473" s="79"/>
      <c r="N1473" s="80"/>
      <c r="O1473" s="84"/>
      <c r="P1473" s="15"/>
      <c r="Q1473" s="81"/>
      <c r="R1473" s="84"/>
      <c r="S1473" s="15"/>
      <c r="T1473" s="81"/>
      <c r="U1473" s="84">
        <f>+U1471</f>
        <v>0.7</v>
      </c>
      <c r="V1473" s="15">
        <f>V1471</f>
        <v>20</v>
      </c>
      <c r="W1473" s="81">
        <f t="shared" ref="W1473" si="1566">+U1473*V1473</f>
        <v>14</v>
      </c>
    </row>
    <row r="1474" spans="1:23" x14ac:dyDescent="0.25">
      <c r="A1474" s="125" t="s">
        <v>445</v>
      </c>
      <c r="B1474" s="83" t="s">
        <v>175</v>
      </c>
      <c r="C1474" s="84">
        <f>+$D$1303</f>
        <v>0.6</v>
      </c>
      <c r="D1474" s="14">
        <f t="shared" si="1503"/>
        <v>13</v>
      </c>
      <c r="E1474" s="123">
        <f t="shared" ref="E1474" si="1567">+C1474*D1474</f>
        <v>7.8</v>
      </c>
      <c r="F1474" s="124">
        <f>+$D$1298</f>
        <v>0.55000000000000004</v>
      </c>
      <c r="G1474" s="15">
        <f>+G1472</f>
        <v>16</v>
      </c>
      <c r="H1474" s="81">
        <f t="shared" ref="H1474" si="1568">+F1474*G1474</f>
        <v>8.8000000000000007</v>
      </c>
      <c r="I1474" s="84">
        <f>+$D$1309</f>
        <v>0.9</v>
      </c>
      <c r="J1474" s="79">
        <f>+J1472</f>
        <v>15</v>
      </c>
      <c r="K1474" s="81">
        <f t="shared" ref="K1474" si="1569">+I1474*J1474</f>
        <v>13.5</v>
      </c>
      <c r="L1474" s="78">
        <f>+L1472</f>
        <v>0.9</v>
      </c>
      <c r="M1474" s="79">
        <f>+M1472</f>
        <v>15</v>
      </c>
      <c r="N1474" s="81">
        <f t="shared" ref="N1474" si="1570">+L1474*M1474</f>
        <v>13.5</v>
      </c>
      <c r="O1474" s="84">
        <f t="shared" ref="O1474:P1474" si="1571">O1472</f>
        <v>0.55000000000000004</v>
      </c>
      <c r="P1474" s="15">
        <f t="shared" si="1571"/>
        <v>16</v>
      </c>
      <c r="Q1474" s="81">
        <f t="shared" ref="Q1474" si="1572">+O1474*P1474</f>
        <v>8.8000000000000007</v>
      </c>
      <c r="R1474" s="84">
        <f>+R1472</f>
        <v>0.6</v>
      </c>
      <c r="S1474" s="15">
        <f>+S1472</f>
        <v>13</v>
      </c>
      <c r="T1474" s="81">
        <f t="shared" ref="T1474" si="1573">+R1474*S1474</f>
        <v>7.8</v>
      </c>
      <c r="U1474" s="84"/>
      <c r="V1474" s="15"/>
      <c r="W1474" s="81"/>
    </row>
    <row r="1475" spans="1:23" x14ac:dyDescent="0.25">
      <c r="A1475" s="127"/>
      <c r="B1475" s="83" t="s">
        <v>176</v>
      </c>
      <c r="C1475" s="122"/>
      <c r="D1475" s="14"/>
      <c r="E1475" s="123"/>
      <c r="F1475" s="124"/>
      <c r="G1475" s="15"/>
      <c r="H1475" s="81"/>
      <c r="I1475" s="78"/>
      <c r="J1475" s="79"/>
      <c r="K1475" s="80"/>
      <c r="L1475" s="78"/>
      <c r="M1475" s="79"/>
      <c r="N1475" s="80"/>
      <c r="O1475" s="84"/>
      <c r="P1475" s="15"/>
      <c r="Q1475" s="81"/>
      <c r="R1475" s="84"/>
      <c r="S1475" s="15"/>
      <c r="T1475" s="81"/>
      <c r="U1475" s="84">
        <f>+U1473</f>
        <v>0.7</v>
      </c>
      <c r="V1475" s="15">
        <f>V1473</f>
        <v>20</v>
      </c>
      <c r="W1475" s="81">
        <f t="shared" ref="W1475" si="1574">+U1475*V1475</f>
        <v>14</v>
      </c>
    </row>
    <row r="1476" spans="1:23" x14ac:dyDescent="0.25">
      <c r="A1476" s="125" t="s">
        <v>446</v>
      </c>
      <c r="B1476" s="83" t="s">
        <v>177</v>
      </c>
      <c r="C1476" s="84">
        <f>+$D$1303</f>
        <v>0.6</v>
      </c>
      <c r="D1476" s="14">
        <f t="shared" ref="D1476" si="1575">D1474</f>
        <v>13</v>
      </c>
      <c r="E1476" s="123">
        <f t="shared" ref="E1476" si="1576">+C1476*D1476</f>
        <v>7.8</v>
      </c>
      <c r="F1476" s="124">
        <f>+$D$1298</f>
        <v>0.55000000000000004</v>
      </c>
      <c r="G1476" s="15">
        <f t="shared" ref="G1476" si="1577">G1474</f>
        <v>16</v>
      </c>
      <c r="H1476" s="81">
        <f t="shared" ref="H1476" si="1578">+F1476*G1476</f>
        <v>8.8000000000000007</v>
      </c>
      <c r="I1476" s="84">
        <f>+$D$1309</f>
        <v>0.9</v>
      </c>
      <c r="J1476" s="15">
        <f t="shared" ref="J1476" si="1579">J1474</f>
        <v>15</v>
      </c>
      <c r="K1476" s="81">
        <f t="shared" ref="K1476" si="1580">+I1476*J1476</f>
        <v>13.5</v>
      </c>
      <c r="L1476" s="84">
        <f t="shared" ref="L1476:M1476" si="1581">L1474</f>
        <v>0.9</v>
      </c>
      <c r="M1476" s="15">
        <f t="shared" si="1581"/>
        <v>15</v>
      </c>
      <c r="N1476" s="81">
        <f t="shared" ref="N1476" si="1582">+L1476*M1476</f>
        <v>13.5</v>
      </c>
      <c r="O1476" s="84">
        <f t="shared" ref="O1476:P1476" si="1583">O1474</f>
        <v>0.55000000000000004</v>
      </c>
      <c r="P1476" s="15">
        <f t="shared" si="1583"/>
        <v>16</v>
      </c>
      <c r="Q1476" s="81">
        <f t="shared" ref="Q1476" si="1584">+O1476*P1476</f>
        <v>8.8000000000000007</v>
      </c>
      <c r="R1476" s="84">
        <f t="shared" ref="R1476:S1476" si="1585">R1474</f>
        <v>0.6</v>
      </c>
      <c r="S1476" s="15">
        <f t="shared" si="1585"/>
        <v>13</v>
      </c>
      <c r="T1476" s="81">
        <f t="shared" ref="T1476" si="1586">+R1476*S1476</f>
        <v>7.8</v>
      </c>
      <c r="U1476" s="84"/>
      <c r="V1476" s="15"/>
      <c r="W1476" s="81"/>
    </row>
    <row r="1477" spans="1:23" x14ac:dyDescent="0.25">
      <c r="A1477" s="127"/>
      <c r="B1477" s="83" t="s">
        <v>178</v>
      </c>
      <c r="C1477" s="122"/>
      <c r="D1477" s="14"/>
      <c r="E1477" s="123"/>
      <c r="F1477" s="124"/>
      <c r="G1477" s="15"/>
      <c r="H1477" s="81"/>
      <c r="I1477" s="78"/>
      <c r="J1477" s="79"/>
      <c r="K1477" s="80"/>
      <c r="L1477" s="78"/>
      <c r="M1477" s="79"/>
      <c r="N1477" s="80"/>
      <c r="O1477" s="84"/>
      <c r="P1477" s="15"/>
      <c r="Q1477" s="81"/>
      <c r="R1477" s="84"/>
      <c r="S1477" s="15"/>
      <c r="T1477" s="81"/>
      <c r="U1477" s="84">
        <f>+U1475</f>
        <v>0.7</v>
      </c>
      <c r="V1477" s="15">
        <f>V1475</f>
        <v>20</v>
      </c>
      <c r="W1477" s="81">
        <f t="shared" ref="W1477" si="1587">+U1477*V1477</f>
        <v>14</v>
      </c>
    </row>
    <row r="1478" spans="1:23" x14ac:dyDescent="0.25">
      <c r="A1478" s="125" t="s">
        <v>447</v>
      </c>
      <c r="B1478" s="83" t="s">
        <v>179</v>
      </c>
      <c r="C1478" s="84">
        <f>+$D$1303</f>
        <v>0.6</v>
      </c>
      <c r="D1478" s="14">
        <f t="shared" ref="D1478:D1494" si="1588">D1476</f>
        <v>13</v>
      </c>
      <c r="E1478" s="123">
        <f t="shared" ref="E1478" si="1589">+C1478*D1478</f>
        <v>7.8</v>
      </c>
      <c r="F1478" s="124">
        <f>+$D$1298</f>
        <v>0.55000000000000004</v>
      </c>
      <c r="G1478" s="15">
        <f>+G1476</f>
        <v>16</v>
      </c>
      <c r="H1478" s="81">
        <f t="shared" ref="H1478" si="1590">+F1478*G1478</f>
        <v>8.8000000000000007</v>
      </c>
      <c r="I1478" s="84">
        <f>+$D$1309</f>
        <v>0.9</v>
      </c>
      <c r="J1478" s="79">
        <f>+J1476</f>
        <v>15</v>
      </c>
      <c r="K1478" s="81">
        <f t="shared" ref="K1478" si="1591">+I1478*J1478</f>
        <v>13.5</v>
      </c>
      <c r="L1478" s="78">
        <f>+L1476</f>
        <v>0.9</v>
      </c>
      <c r="M1478" s="79">
        <f>+M1476</f>
        <v>15</v>
      </c>
      <c r="N1478" s="81">
        <f t="shared" ref="N1478" si="1592">+L1478*M1478</f>
        <v>13.5</v>
      </c>
      <c r="O1478" s="84">
        <f t="shared" ref="O1478:P1478" si="1593">O1476</f>
        <v>0.55000000000000004</v>
      </c>
      <c r="P1478" s="15">
        <f t="shared" si="1593"/>
        <v>16</v>
      </c>
      <c r="Q1478" s="81">
        <f t="shared" ref="Q1478" si="1594">+O1478*P1478</f>
        <v>8.8000000000000007</v>
      </c>
      <c r="R1478" s="84">
        <f>+R1476</f>
        <v>0.6</v>
      </c>
      <c r="S1478" s="15">
        <f>+S1476</f>
        <v>13</v>
      </c>
      <c r="T1478" s="81">
        <f t="shared" ref="T1478" si="1595">+R1478*S1478</f>
        <v>7.8</v>
      </c>
      <c r="U1478" s="84"/>
      <c r="V1478" s="15"/>
      <c r="W1478" s="81"/>
    </row>
    <row r="1479" spans="1:23" x14ac:dyDescent="0.25">
      <c r="A1479" s="127"/>
      <c r="B1479" s="83" t="s">
        <v>180</v>
      </c>
      <c r="C1479" s="122"/>
      <c r="D1479" s="14"/>
      <c r="E1479" s="123"/>
      <c r="F1479" s="124"/>
      <c r="G1479" s="15"/>
      <c r="H1479" s="81"/>
      <c r="I1479" s="78"/>
      <c r="J1479" s="79"/>
      <c r="K1479" s="80"/>
      <c r="L1479" s="78"/>
      <c r="M1479" s="79"/>
      <c r="N1479" s="80"/>
      <c r="O1479" s="84"/>
      <c r="P1479" s="15"/>
      <c r="Q1479" s="81"/>
      <c r="R1479" s="84"/>
      <c r="S1479" s="15"/>
      <c r="T1479" s="81"/>
      <c r="U1479" s="84">
        <f>+U1477</f>
        <v>0.7</v>
      </c>
      <c r="V1479" s="15">
        <f>V1477</f>
        <v>20</v>
      </c>
      <c r="W1479" s="81">
        <f t="shared" ref="W1479" si="1596">+U1479*V1479</f>
        <v>14</v>
      </c>
    </row>
    <row r="1480" spans="1:23" x14ac:dyDescent="0.25">
      <c r="A1480" s="125" t="s">
        <v>448</v>
      </c>
      <c r="B1480" s="83" t="s">
        <v>181</v>
      </c>
      <c r="C1480" s="84">
        <f>+$D$1303</f>
        <v>0.6</v>
      </c>
      <c r="D1480" s="14">
        <f t="shared" ref="D1480" si="1597">D1478</f>
        <v>13</v>
      </c>
      <c r="E1480" s="123">
        <f t="shared" ref="E1480" si="1598">+C1480*D1480</f>
        <v>7.8</v>
      </c>
      <c r="F1480" s="124">
        <f>+$D$1298</f>
        <v>0.55000000000000004</v>
      </c>
      <c r="G1480" s="15">
        <f t="shared" ref="G1480" si="1599">G1478</f>
        <v>16</v>
      </c>
      <c r="H1480" s="81">
        <f t="shared" ref="H1480" si="1600">+F1480*G1480</f>
        <v>8.8000000000000007</v>
      </c>
      <c r="I1480" s="84">
        <f>+$D$1309</f>
        <v>0.9</v>
      </c>
      <c r="J1480" s="15">
        <f t="shared" ref="J1480" si="1601">J1478</f>
        <v>15</v>
      </c>
      <c r="K1480" s="81">
        <f t="shared" ref="K1480" si="1602">+I1480*J1480</f>
        <v>13.5</v>
      </c>
      <c r="L1480" s="84">
        <f t="shared" ref="L1480:M1480" si="1603">L1478</f>
        <v>0.9</v>
      </c>
      <c r="M1480" s="15">
        <f t="shared" si="1603"/>
        <v>15</v>
      </c>
      <c r="N1480" s="81">
        <f t="shared" ref="N1480" si="1604">+L1480*M1480</f>
        <v>13.5</v>
      </c>
      <c r="O1480" s="84">
        <f t="shared" ref="O1480:P1480" si="1605">O1478</f>
        <v>0.55000000000000004</v>
      </c>
      <c r="P1480" s="15">
        <f t="shared" si="1605"/>
        <v>16</v>
      </c>
      <c r="Q1480" s="81">
        <f t="shared" ref="Q1480" si="1606">+O1480*P1480</f>
        <v>8.8000000000000007</v>
      </c>
      <c r="R1480" s="84">
        <f t="shared" ref="R1480:S1480" si="1607">R1478</f>
        <v>0.6</v>
      </c>
      <c r="S1480" s="15">
        <f t="shared" si="1607"/>
        <v>13</v>
      </c>
      <c r="T1480" s="81">
        <f t="shared" ref="T1480" si="1608">+R1480*S1480</f>
        <v>7.8</v>
      </c>
      <c r="U1480" s="84"/>
      <c r="V1480" s="15"/>
      <c r="W1480" s="81"/>
    </row>
    <row r="1481" spans="1:23" x14ac:dyDescent="0.25">
      <c r="A1481" s="127"/>
      <c r="B1481" s="83" t="s">
        <v>182</v>
      </c>
      <c r="C1481" s="122"/>
      <c r="D1481" s="14"/>
      <c r="E1481" s="123"/>
      <c r="F1481" s="124"/>
      <c r="G1481" s="15"/>
      <c r="H1481" s="81"/>
      <c r="I1481" s="78"/>
      <c r="J1481" s="79"/>
      <c r="K1481" s="80"/>
      <c r="L1481" s="78"/>
      <c r="M1481" s="79"/>
      <c r="N1481" s="80"/>
      <c r="O1481" s="84"/>
      <c r="P1481" s="15"/>
      <c r="Q1481" s="81"/>
      <c r="R1481" s="84"/>
      <c r="S1481" s="15"/>
      <c r="T1481" s="81"/>
      <c r="U1481" s="84">
        <f>+U1479</f>
        <v>0.7</v>
      </c>
      <c r="V1481" s="15">
        <f>V1479</f>
        <v>20</v>
      </c>
      <c r="W1481" s="81">
        <f t="shared" ref="W1481" si="1609">+U1481*V1481</f>
        <v>14</v>
      </c>
    </row>
    <row r="1482" spans="1:23" x14ac:dyDescent="0.25">
      <c r="A1482" s="125" t="s">
        <v>449</v>
      </c>
      <c r="B1482" s="83" t="s">
        <v>183</v>
      </c>
      <c r="C1482" s="84">
        <f>+$D$1303</f>
        <v>0.6</v>
      </c>
      <c r="D1482" s="14">
        <f t="shared" si="1588"/>
        <v>13</v>
      </c>
      <c r="E1482" s="123">
        <f t="shared" ref="E1482" si="1610">+C1482*D1482</f>
        <v>7.8</v>
      </c>
      <c r="F1482" s="124">
        <f>+$D$1298</f>
        <v>0.55000000000000004</v>
      </c>
      <c r="G1482" s="15">
        <f>+G1480</f>
        <v>16</v>
      </c>
      <c r="H1482" s="81">
        <f t="shared" ref="H1482" si="1611">+F1482*G1482</f>
        <v>8.8000000000000007</v>
      </c>
      <c r="I1482" s="84">
        <f>+$D$1309</f>
        <v>0.9</v>
      </c>
      <c r="J1482" s="79">
        <f>+J1480</f>
        <v>15</v>
      </c>
      <c r="K1482" s="81">
        <f t="shared" ref="K1482" si="1612">+I1482*J1482</f>
        <v>13.5</v>
      </c>
      <c r="L1482" s="78">
        <f>+L1480</f>
        <v>0.9</v>
      </c>
      <c r="M1482" s="79">
        <f>+M1480</f>
        <v>15</v>
      </c>
      <c r="N1482" s="81">
        <f t="shared" ref="N1482" si="1613">+L1482*M1482</f>
        <v>13.5</v>
      </c>
      <c r="O1482" s="84">
        <f t="shared" ref="O1482:P1482" si="1614">O1480</f>
        <v>0.55000000000000004</v>
      </c>
      <c r="P1482" s="15">
        <f t="shared" si="1614"/>
        <v>16</v>
      </c>
      <c r="Q1482" s="81">
        <f t="shared" ref="Q1482" si="1615">+O1482*P1482</f>
        <v>8.8000000000000007</v>
      </c>
      <c r="R1482" s="84">
        <f>+R1480</f>
        <v>0.6</v>
      </c>
      <c r="S1482" s="15">
        <f>+S1480</f>
        <v>13</v>
      </c>
      <c r="T1482" s="81">
        <f t="shared" ref="T1482" si="1616">+R1482*S1482</f>
        <v>7.8</v>
      </c>
      <c r="U1482" s="84"/>
      <c r="V1482" s="15"/>
      <c r="W1482" s="81"/>
    </row>
    <row r="1483" spans="1:23" x14ac:dyDescent="0.25">
      <c r="A1483" s="127"/>
      <c r="B1483" s="83" t="s">
        <v>184</v>
      </c>
      <c r="C1483" s="122"/>
      <c r="D1483" s="14"/>
      <c r="E1483" s="123"/>
      <c r="F1483" s="124"/>
      <c r="G1483" s="15"/>
      <c r="H1483" s="81"/>
      <c r="I1483" s="78"/>
      <c r="J1483" s="79"/>
      <c r="K1483" s="80"/>
      <c r="L1483" s="78"/>
      <c r="M1483" s="79"/>
      <c r="N1483" s="80"/>
      <c r="O1483" s="84"/>
      <c r="P1483" s="15"/>
      <c r="Q1483" s="81"/>
      <c r="R1483" s="84"/>
      <c r="S1483" s="15"/>
      <c r="T1483" s="81"/>
      <c r="U1483" s="84">
        <f>+U1481</f>
        <v>0.7</v>
      </c>
      <c r="V1483" s="15">
        <f>V1481</f>
        <v>20</v>
      </c>
      <c r="W1483" s="81">
        <f t="shared" ref="W1483" si="1617">+U1483*V1483</f>
        <v>14</v>
      </c>
    </row>
    <row r="1484" spans="1:23" x14ac:dyDescent="0.25">
      <c r="A1484" s="125" t="s">
        <v>450</v>
      </c>
      <c r="B1484" s="83" t="s">
        <v>185</v>
      </c>
      <c r="C1484" s="84">
        <f>+$D$1303</f>
        <v>0.6</v>
      </c>
      <c r="D1484" s="14">
        <f t="shared" ref="D1484" si="1618">D1482</f>
        <v>13</v>
      </c>
      <c r="E1484" s="123">
        <f t="shared" ref="E1484" si="1619">+C1484*D1484</f>
        <v>7.8</v>
      </c>
      <c r="F1484" s="124">
        <f>+$D$1298</f>
        <v>0.55000000000000004</v>
      </c>
      <c r="G1484" s="15">
        <f t="shared" ref="G1484" si="1620">G1482</f>
        <v>16</v>
      </c>
      <c r="H1484" s="81">
        <f t="shared" ref="H1484" si="1621">+F1484*G1484</f>
        <v>8.8000000000000007</v>
      </c>
      <c r="I1484" s="84">
        <f>+$D$1309</f>
        <v>0.9</v>
      </c>
      <c r="J1484" s="15">
        <f t="shared" ref="J1484" si="1622">J1482</f>
        <v>15</v>
      </c>
      <c r="K1484" s="81">
        <f t="shared" ref="K1484" si="1623">+I1484*J1484</f>
        <v>13.5</v>
      </c>
      <c r="L1484" s="84">
        <f t="shared" ref="L1484:M1484" si="1624">L1482</f>
        <v>0.9</v>
      </c>
      <c r="M1484" s="15">
        <f t="shared" si="1624"/>
        <v>15</v>
      </c>
      <c r="N1484" s="81">
        <f t="shared" ref="N1484" si="1625">+L1484*M1484</f>
        <v>13.5</v>
      </c>
      <c r="O1484" s="84">
        <f t="shared" ref="O1484:P1484" si="1626">O1482</f>
        <v>0.55000000000000004</v>
      </c>
      <c r="P1484" s="15">
        <f t="shared" si="1626"/>
        <v>16</v>
      </c>
      <c r="Q1484" s="81">
        <f t="shared" ref="Q1484" si="1627">+O1484*P1484</f>
        <v>8.8000000000000007</v>
      </c>
      <c r="R1484" s="84">
        <f t="shared" ref="R1484:S1484" si="1628">R1482</f>
        <v>0.6</v>
      </c>
      <c r="S1484" s="15">
        <f t="shared" si="1628"/>
        <v>13</v>
      </c>
      <c r="T1484" s="81">
        <f t="shared" ref="T1484" si="1629">+R1484*S1484</f>
        <v>7.8</v>
      </c>
      <c r="U1484" s="84"/>
      <c r="V1484" s="15"/>
      <c r="W1484" s="81"/>
    </row>
    <row r="1485" spans="1:23" x14ac:dyDescent="0.25">
      <c r="A1485" s="127"/>
      <c r="B1485" s="83" t="s">
        <v>186</v>
      </c>
      <c r="C1485" s="122"/>
      <c r="D1485" s="14"/>
      <c r="E1485" s="123"/>
      <c r="F1485" s="124"/>
      <c r="G1485" s="15"/>
      <c r="H1485" s="81"/>
      <c r="I1485" s="78"/>
      <c r="J1485" s="79"/>
      <c r="K1485" s="80"/>
      <c r="L1485" s="78"/>
      <c r="M1485" s="79"/>
      <c r="N1485" s="80"/>
      <c r="O1485" s="84"/>
      <c r="P1485" s="15"/>
      <c r="Q1485" s="81"/>
      <c r="R1485" s="84"/>
      <c r="S1485" s="15"/>
      <c r="T1485" s="81"/>
      <c r="U1485" s="84">
        <f>+U1483</f>
        <v>0.7</v>
      </c>
      <c r="V1485" s="15">
        <f>V1483</f>
        <v>20</v>
      </c>
      <c r="W1485" s="81">
        <f t="shared" ref="W1485" si="1630">+U1485*V1485</f>
        <v>14</v>
      </c>
    </row>
    <row r="1486" spans="1:23" x14ac:dyDescent="0.25">
      <c r="A1486" s="125" t="s">
        <v>451</v>
      </c>
      <c r="B1486" s="83" t="s">
        <v>187</v>
      </c>
      <c r="C1486" s="84">
        <f>+$D$1303</f>
        <v>0.6</v>
      </c>
      <c r="D1486" s="14">
        <f t="shared" si="1588"/>
        <v>13</v>
      </c>
      <c r="E1486" s="123">
        <f t="shared" ref="E1486" si="1631">+C1486*D1486</f>
        <v>7.8</v>
      </c>
      <c r="F1486" s="124">
        <f>+$D$1298</f>
        <v>0.55000000000000004</v>
      </c>
      <c r="G1486" s="15">
        <f>+G1484</f>
        <v>16</v>
      </c>
      <c r="H1486" s="81">
        <f t="shared" ref="H1486" si="1632">+F1486*G1486</f>
        <v>8.8000000000000007</v>
      </c>
      <c r="I1486" s="84">
        <f>+$D$1309</f>
        <v>0.9</v>
      </c>
      <c r="J1486" s="79">
        <f>+J1484</f>
        <v>15</v>
      </c>
      <c r="K1486" s="81">
        <f t="shared" ref="K1486" si="1633">+I1486*J1486</f>
        <v>13.5</v>
      </c>
      <c r="L1486" s="78">
        <f>+L1484</f>
        <v>0.9</v>
      </c>
      <c r="M1486" s="79">
        <f>+M1484</f>
        <v>15</v>
      </c>
      <c r="N1486" s="81">
        <f t="shared" ref="N1486" si="1634">+L1486*M1486</f>
        <v>13.5</v>
      </c>
      <c r="O1486" s="84">
        <f t="shared" ref="O1486:P1486" si="1635">O1484</f>
        <v>0.55000000000000004</v>
      </c>
      <c r="P1486" s="15">
        <f t="shared" si="1635"/>
        <v>16</v>
      </c>
      <c r="Q1486" s="81">
        <f t="shared" ref="Q1486" si="1636">+O1486*P1486</f>
        <v>8.8000000000000007</v>
      </c>
      <c r="R1486" s="84">
        <f>+R1484</f>
        <v>0.6</v>
      </c>
      <c r="S1486" s="15">
        <f>+S1484</f>
        <v>13</v>
      </c>
      <c r="T1486" s="81">
        <f t="shared" ref="T1486" si="1637">+R1486*S1486</f>
        <v>7.8</v>
      </c>
      <c r="U1486" s="84"/>
      <c r="V1486" s="15"/>
      <c r="W1486" s="81"/>
    </row>
    <row r="1487" spans="1:23" x14ac:dyDescent="0.25">
      <c r="A1487" s="127"/>
      <c r="B1487" s="83" t="s">
        <v>188</v>
      </c>
      <c r="C1487" s="122"/>
      <c r="D1487" s="14"/>
      <c r="E1487" s="123"/>
      <c r="F1487" s="124"/>
      <c r="G1487" s="15"/>
      <c r="H1487" s="81"/>
      <c r="I1487" s="78"/>
      <c r="J1487" s="79"/>
      <c r="K1487" s="80"/>
      <c r="L1487" s="78"/>
      <c r="M1487" s="79"/>
      <c r="N1487" s="80"/>
      <c r="O1487" s="84"/>
      <c r="P1487" s="15"/>
      <c r="Q1487" s="81"/>
      <c r="R1487" s="84"/>
      <c r="S1487" s="15"/>
      <c r="T1487" s="81"/>
      <c r="U1487" s="84">
        <f>+U1485</f>
        <v>0.7</v>
      </c>
      <c r="V1487" s="15">
        <f>V1485</f>
        <v>20</v>
      </c>
      <c r="W1487" s="81">
        <f t="shared" ref="W1487" si="1638">+U1487*V1487</f>
        <v>14</v>
      </c>
    </row>
    <row r="1488" spans="1:23" x14ac:dyDescent="0.25">
      <c r="A1488" s="125" t="s">
        <v>452</v>
      </c>
      <c r="B1488" s="83" t="s">
        <v>189</v>
      </c>
      <c r="C1488" s="84">
        <f>+$D$1303</f>
        <v>0.6</v>
      </c>
      <c r="D1488" s="14">
        <f t="shared" ref="D1488" si="1639">D1486</f>
        <v>13</v>
      </c>
      <c r="E1488" s="123">
        <f t="shared" ref="E1488" si="1640">+C1488*D1488</f>
        <v>7.8</v>
      </c>
      <c r="F1488" s="124">
        <f>+$D$1298</f>
        <v>0.55000000000000004</v>
      </c>
      <c r="G1488" s="15">
        <f t="shared" ref="G1488" si="1641">G1486</f>
        <v>16</v>
      </c>
      <c r="H1488" s="81">
        <f t="shared" ref="H1488" si="1642">+F1488*G1488</f>
        <v>8.8000000000000007</v>
      </c>
      <c r="I1488" s="84">
        <f>+$D$1309</f>
        <v>0.9</v>
      </c>
      <c r="J1488" s="15">
        <f t="shared" ref="J1488" si="1643">J1486</f>
        <v>15</v>
      </c>
      <c r="K1488" s="81">
        <f t="shared" ref="K1488" si="1644">+I1488*J1488</f>
        <v>13.5</v>
      </c>
      <c r="L1488" s="84">
        <f t="shared" ref="L1488:M1488" si="1645">L1486</f>
        <v>0.9</v>
      </c>
      <c r="M1488" s="15">
        <f t="shared" si="1645"/>
        <v>15</v>
      </c>
      <c r="N1488" s="81">
        <f t="shared" ref="N1488" si="1646">+L1488*M1488</f>
        <v>13.5</v>
      </c>
      <c r="O1488" s="84">
        <f t="shared" ref="O1488:P1488" si="1647">O1486</f>
        <v>0.55000000000000004</v>
      </c>
      <c r="P1488" s="15">
        <f t="shared" si="1647"/>
        <v>16</v>
      </c>
      <c r="Q1488" s="81">
        <f t="shared" ref="Q1488" si="1648">+O1488*P1488</f>
        <v>8.8000000000000007</v>
      </c>
      <c r="R1488" s="84">
        <f t="shared" ref="R1488:S1488" si="1649">R1486</f>
        <v>0.6</v>
      </c>
      <c r="S1488" s="15">
        <f t="shared" si="1649"/>
        <v>13</v>
      </c>
      <c r="T1488" s="81">
        <f t="shared" ref="T1488" si="1650">+R1488*S1488</f>
        <v>7.8</v>
      </c>
      <c r="U1488" s="84"/>
      <c r="V1488" s="15"/>
      <c r="W1488" s="81"/>
    </row>
    <row r="1489" spans="1:23" x14ac:dyDescent="0.25">
      <c r="A1489" s="127"/>
      <c r="B1489" s="83" t="s">
        <v>190</v>
      </c>
      <c r="C1489" s="122"/>
      <c r="D1489" s="14"/>
      <c r="E1489" s="123"/>
      <c r="F1489" s="124"/>
      <c r="G1489" s="15"/>
      <c r="H1489" s="81"/>
      <c r="I1489" s="78"/>
      <c r="J1489" s="79"/>
      <c r="K1489" s="80"/>
      <c r="L1489" s="78"/>
      <c r="M1489" s="79"/>
      <c r="N1489" s="80"/>
      <c r="O1489" s="84"/>
      <c r="P1489" s="15"/>
      <c r="Q1489" s="81"/>
      <c r="R1489" s="84"/>
      <c r="S1489" s="15"/>
      <c r="T1489" s="81"/>
      <c r="U1489" s="84">
        <f>+U1487</f>
        <v>0.7</v>
      </c>
      <c r="V1489" s="15">
        <f>V1487</f>
        <v>20</v>
      </c>
      <c r="W1489" s="81">
        <f t="shared" ref="W1489" si="1651">+U1489*V1489</f>
        <v>14</v>
      </c>
    </row>
    <row r="1490" spans="1:23" x14ac:dyDescent="0.25">
      <c r="A1490" s="125" t="s">
        <v>453</v>
      </c>
      <c r="B1490" s="83" t="s">
        <v>191</v>
      </c>
      <c r="C1490" s="84">
        <f>+$D$1303</f>
        <v>0.6</v>
      </c>
      <c r="D1490" s="14">
        <f t="shared" si="1588"/>
        <v>13</v>
      </c>
      <c r="E1490" s="123">
        <f t="shared" ref="E1490" si="1652">+C1490*D1490</f>
        <v>7.8</v>
      </c>
      <c r="F1490" s="124">
        <f>+$D$1298</f>
        <v>0.55000000000000004</v>
      </c>
      <c r="G1490" s="15">
        <f>+G1488</f>
        <v>16</v>
      </c>
      <c r="H1490" s="81">
        <f t="shared" ref="H1490" si="1653">+F1490*G1490</f>
        <v>8.8000000000000007</v>
      </c>
      <c r="I1490" s="84">
        <f>+$D$1309</f>
        <v>0.9</v>
      </c>
      <c r="J1490" s="79">
        <f>+J1488</f>
        <v>15</v>
      </c>
      <c r="K1490" s="81">
        <f t="shared" ref="K1490" si="1654">+I1490*J1490</f>
        <v>13.5</v>
      </c>
      <c r="L1490" s="78">
        <f>+L1488</f>
        <v>0.9</v>
      </c>
      <c r="M1490" s="79">
        <f>+M1488</f>
        <v>15</v>
      </c>
      <c r="N1490" s="81">
        <f t="shared" ref="N1490" si="1655">+L1490*M1490</f>
        <v>13.5</v>
      </c>
      <c r="O1490" s="84">
        <f t="shared" ref="O1490:P1490" si="1656">O1488</f>
        <v>0.55000000000000004</v>
      </c>
      <c r="P1490" s="15">
        <f t="shared" si="1656"/>
        <v>16</v>
      </c>
      <c r="Q1490" s="81">
        <f t="shared" ref="Q1490" si="1657">+O1490*P1490</f>
        <v>8.8000000000000007</v>
      </c>
      <c r="R1490" s="84">
        <f>+R1488</f>
        <v>0.6</v>
      </c>
      <c r="S1490" s="15">
        <f>+S1488</f>
        <v>13</v>
      </c>
      <c r="T1490" s="81">
        <f t="shared" ref="T1490" si="1658">+R1490*S1490</f>
        <v>7.8</v>
      </c>
      <c r="U1490" s="84"/>
      <c r="V1490" s="15"/>
      <c r="W1490" s="81"/>
    </row>
    <row r="1491" spans="1:23" x14ac:dyDescent="0.25">
      <c r="A1491" s="127"/>
      <c r="B1491" s="83" t="s">
        <v>192</v>
      </c>
      <c r="C1491" s="122"/>
      <c r="D1491" s="14"/>
      <c r="E1491" s="123"/>
      <c r="F1491" s="124"/>
      <c r="G1491" s="15"/>
      <c r="H1491" s="81"/>
      <c r="I1491" s="78"/>
      <c r="J1491" s="79"/>
      <c r="K1491" s="80"/>
      <c r="L1491" s="78"/>
      <c r="M1491" s="79"/>
      <c r="N1491" s="80"/>
      <c r="O1491" s="84"/>
      <c r="P1491" s="15"/>
      <c r="Q1491" s="81"/>
      <c r="R1491" s="84"/>
      <c r="S1491" s="15"/>
      <c r="T1491" s="81"/>
      <c r="U1491" s="84">
        <f>+U1489</f>
        <v>0.7</v>
      </c>
      <c r="V1491" s="15">
        <f>V1489</f>
        <v>20</v>
      </c>
      <c r="W1491" s="81">
        <f t="shared" ref="W1491" si="1659">+U1491*V1491</f>
        <v>14</v>
      </c>
    </row>
    <row r="1492" spans="1:23" x14ac:dyDescent="0.25">
      <c r="A1492" s="125" t="s">
        <v>454</v>
      </c>
      <c r="B1492" s="83" t="s">
        <v>193</v>
      </c>
      <c r="C1492" s="84">
        <f>+$D$1303</f>
        <v>0.6</v>
      </c>
      <c r="D1492" s="14">
        <f t="shared" ref="D1492" si="1660">D1490</f>
        <v>13</v>
      </c>
      <c r="E1492" s="123">
        <f t="shared" ref="E1492" si="1661">+C1492*D1492</f>
        <v>7.8</v>
      </c>
      <c r="F1492" s="124">
        <f>+$D$1298</f>
        <v>0.55000000000000004</v>
      </c>
      <c r="G1492" s="15">
        <f t="shared" ref="G1492" si="1662">G1490</f>
        <v>16</v>
      </c>
      <c r="H1492" s="81">
        <f t="shared" ref="H1492" si="1663">+F1492*G1492</f>
        <v>8.8000000000000007</v>
      </c>
      <c r="I1492" s="84">
        <f>+$D$1309</f>
        <v>0.9</v>
      </c>
      <c r="J1492" s="15">
        <f t="shared" ref="J1492" si="1664">J1490</f>
        <v>15</v>
      </c>
      <c r="K1492" s="81">
        <f t="shared" ref="K1492" si="1665">+I1492*J1492</f>
        <v>13.5</v>
      </c>
      <c r="L1492" s="84">
        <f t="shared" ref="L1492:M1492" si="1666">L1490</f>
        <v>0.9</v>
      </c>
      <c r="M1492" s="15">
        <f t="shared" si="1666"/>
        <v>15</v>
      </c>
      <c r="N1492" s="81">
        <f t="shared" ref="N1492" si="1667">+L1492*M1492</f>
        <v>13.5</v>
      </c>
      <c r="O1492" s="84">
        <f t="shared" ref="O1492:P1492" si="1668">O1490</f>
        <v>0.55000000000000004</v>
      </c>
      <c r="P1492" s="15">
        <f t="shared" si="1668"/>
        <v>16</v>
      </c>
      <c r="Q1492" s="81">
        <f t="shared" ref="Q1492" si="1669">+O1492*P1492</f>
        <v>8.8000000000000007</v>
      </c>
      <c r="R1492" s="84">
        <f t="shared" ref="R1492:S1492" si="1670">R1490</f>
        <v>0.6</v>
      </c>
      <c r="S1492" s="15">
        <f t="shared" si="1670"/>
        <v>13</v>
      </c>
      <c r="T1492" s="81">
        <f t="shared" ref="T1492" si="1671">+R1492*S1492</f>
        <v>7.8</v>
      </c>
      <c r="U1492" s="84"/>
      <c r="V1492" s="15"/>
      <c r="W1492" s="81"/>
    </row>
    <row r="1493" spans="1:23" x14ac:dyDescent="0.25">
      <c r="A1493" s="127"/>
      <c r="B1493" s="83" t="s">
        <v>194</v>
      </c>
      <c r="C1493" s="122"/>
      <c r="D1493" s="14"/>
      <c r="E1493" s="123"/>
      <c r="F1493" s="124"/>
      <c r="G1493" s="15"/>
      <c r="H1493" s="81"/>
      <c r="I1493" s="78"/>
      <c r="J1493" s="79"/>
      <c r="K1493" s="80"/>
      <c r="L1493" s="78"/>
      <c r="M1493" s="79"/>
      <c r="N1493" s="80"/>
      <c r="O1493" s="84"/>
      <c r="P1493" s="15"/>
      <c r="Q1493" s="81"/>
      <c r="R1493" s="84"/>
      <c r="S1493" s="15"/>
      <c r="T1493" s="81"/>
      <c r="U1493" s="84">
        <f>+U1491</f>
        <v>0.7</v>
      </c>
      <c r="V1493" s="15">
        <f>V1491</f>
        <v>20</v>
      </c>
      <c r="W1493" s="81">
        <f t="shared" ref="W1493" si="1672">+U1493*V1493</f>
        <v>14</v>
      </c>
    </row>
    <row r="1494" spans="1:23" x14ac:dyDescent="0.25">
      <c r="A1494" s="125" t="s">
        <v>455</v>
      </c>
      <c r="B1494" s="83" t="s">
        <v>195</v>
      </c>
      <c r="C1494" s="84">
        <f>+$D$1303</f>
        <v>0.6</v>
      </c>
      <c r="D1494" s="14">
        <f t="shared" si="1588"/>
        <v>13</v>
      </c>
      <c r="E1494" s="123">
        <f t="shared" ref="E1494" si="1673">+C1494*D1494</f>
        <v>7.8</v>
      </c>
      <c r="F1494" s="124">
        <f>+$D$1298</f>
        <v>0.55000000000000004</v>
      </c>
      <c r="G1494" s="15">
        <f>+G1492</f>
        <v>16</v>
      </c>
      <c r="H1494" s="81">
        <f t="shared" ref="H1494" si="1674">+F1494*G1494</f>
        <v>8.8000000000000007</v>
      </c>
      <c r="I1494" s="84">
        <f>+$D$1309</f>
        <v>0.9</v>
      </c>
      <c r="J1494" s="79">
        <f>+J1492</f>
        <v>15</v>
      </c>
      <c r="K1494" s="81">
        <f t="shared" ref="K1494" si="1675">+I1494*J1494</f>
        <v>13.5</v>
      </c>
      <c r="L1494" s="78">
        <f>+L1492</f>
        <v>0.9</v>
      </c>
      <c r="M1494" s="79">
        <f>+M1492</f>
        <v>15</v>
      </c>
      <c r="N1494" s="81">
        <f t="shared" ref="N1494" si="1676">+L1494*M1494</f>
        <v>13.5</v>
      </c>
      <c r="O1494" s="84">
        <f t="shared" ref="O1494:P1494" si="1677">O1492</f>
        <v>0.55000000000000004</v>
      </c>
      <c r="P1494" s="15">
        <f t="shared" si="1677"/>
        <v>16</v>
      </c>
      <c r="Q1494" s="81">
        <f t="shared" ref="Q1494" si="1678">+O1494*P1494</f>
        <v>8.8000000000000007</v>
      </c>
      <c r="R1494" s="84">
        <f>+R1492</f>
        <v>0.6</v>
      </c>
      <c r="S1494" s="15">
        <f>+S1492</f>
        <v>13</v>
      </c>
      <c r="T1494" s="81">
        <f t="shared" ref="T1494" si="1679">+R1494*S1494</f>
        <v>7.8</v>
      </c>
      <c r="U1494" s="84"/>
      <c r="V1494" s="15"/>
      <c r="W1494" s="81"/>
    </row>
    <row r="1495" spans="1:23" x14ac:dyDescent="0.25">
      <c r="A1495" s="127"/>
      <c r="B1495" s="83" t="s">
        <v>196</v>
      </c>
      <c r="C1495" s="122"/>
      <c r="D1495" s="14"/>
      <c r="E1495" s="123"/>
      <c r="F1495" s="124"/>
      <c r="G1495" s="15"/>
      <c r="H1495" s="81"/>
      <c r="I1495" s="78"/>
      <c r="J1495" s="79"/>
      <c r="K1495" s="80"/>
      <c r="L1495" s="78"/>
      <c r="M1495" s="79"/>
      <c r="N1495" s="80"/>
      <c r="O1495" s="84"/>
      <c r="P1495" s="15"/>
      <c r="Q1495" s="81"/>
      <c r="R1495" s="84"/>
      <c r="S1495" s="15"/>
      <c r="T1495" s="81"/>
      <c r="U1495" s="84">
        <f>+U1493</f>
        <v>0.7</v>
      </c>
      <c r="V1495" s="15">
        <f>V1493</f>
        <v>20</v>
      </c>
      <c r="W1495" s="81">
        <f t="shared" ref="W1495" si="1680">+U1495*V1495</f>
        <v>14</v>
      </c>
    </row>
    <row r="1496" spans="1:23" x14ac:dyDescent="0.25">
      <c r="A1496" s="125" t="s">
        <v>456</v>
      </c>
      <c r="B1496" s="83" t="s">
        <v>197</v>
      </c>
      <c r="C1496" s="84">
        <f>+$D$1303</f>
        <v>0.6</v>
      </c>
      <c r="D1496" s="14">
        <f t="shared" ref="D1496" si="1681">D1494</f>
        <v>13</v>
      </c>
      <c r="E1496" s="123">
        <f t="shared" ref="E1496" si="1682">+C1496*D1496</f>
        <v>7.8</v>
      </c>
      <c r="F1496" s="124">
        <f>+$D$1298</f>
        <v>0.55000000000000004</v>
      </c>
      <c r="G1496" s="15">
        <f t="shared" ref="G1496" si="1683">G1494</f>
        <v>16</v>
      </c>
      <c r="H1496" s="81">
        <f t="shared" ref="H1496" si="1684">+F1496*G1496</f>
        <v>8.8000000000000007</v>
      </c>
      <c r="I1496" s="84">
        <f>+$D$1309</f>
        <v>0.9</v>
      </c>
      <c r="J1496" s="15">
        <f t="shared" ref="J1496" si="1685">J1494</f>
        <v>15</v>
      </c>
      <c r="K1496" s="81">
        <f t="shared" ref="K1496" si="1686">+I1496*J1496</f>
        <v>13.5</v>
      </c>
      <c r="L1496" s="84">
        <f t="shared" ref="L1496:M1496" si="1687">L1494</f>
        <v>0.9</v>
      </c>
      <c r="M1496" s="15">
        <f t="shared" si="1687"/>
        <v>15</v>
      </c>
      <c r="N1496" s="81">
        <f t="shared" ref="N1496" si="1688">+L1496*M1496</f>
        <v>13.5</v>
      </c>
      <c r="O1496" s="84">
        <f t="shared" ref="O1496:P1496" si="1689">O1494</f>
        <v>0.55000000000000004</v>
      </c>
      <c r="P1496" s="15">
        <f t="shared" si="1689"/>
        <v>16</v>
      </c>
      <c r="Q1496" s="81">
        <f t="shared" ref="Q1496" si="1690">+O1496*P1496</f>
        <v>8.8000000000000007</v>
      </c>
      <c r="R1496" s="84">
        <f t="shared" ref="R1496:S1496" si="1691">R1494</f>
        <v>0.6</v>
      </c>
      <c r="S1496" s="15">
        <f t="shared" si="1691"/>
        <v>13</v>
      </c>
      <c r="T1496" s="81">
        <f t="shared" ref="T1496" si="1692">+R1496*S1496</f>
        <v>7.8</v>
      </c>
      <c r="U1496" s="84"/>
      <c r="V1496" s="15"/>
      <c r="W1496" s="81"/>
    </row>
    <row r="1497" spans="1:23" x14ac:dyDescent="0.25">
      <c r="A1497" s="127"/>
      <c r="B1497" s="83" t="s">
        <v>198</v>
      </c>
      <c r="C1497" s="122"/>
      <c r="D1497" s="14"/>
      <c r="E1497" s="123"/>
      <c r="F1497" s="124"/>
      <c r="G1497" s="15"/>
      <c r="H1497" s="81"/>
      <c r="I1497" s="78"/>
      <c r="J1497" s="79"/>
      <c r="K1497" s="80"/>
      <c r="L1497" s="78"/>
      <c r="M1497" s="79"/>
      <c r="N1497" s="80"/>
      <c r="O1497" s="84"/>
      <c r="P1497" s="15"/>
      <c r="Q1497" s="81"/>
      <c r="R1497" s="84"/>
      <c r="S1497" s="15"/>
      <c r="T1497" s="81"/>
      <c r="U1497" s="84">
        <f>+U1495</f>
        <v>0.7</v>
      </c>
      <c r="V1497" s="15">
        <f>V1495</f>
        <v>20</v>
      </c>
      <c r="W1497" s="81">
        <f t="shared" ref="W1497" si="1693">+U1497*V1497</f>
        <v>14</v>
      </c>
    </row>
    <row r="1498" spans="1:23" x14ac:dyDescent="0.25">
      <c r="A1498" s="125" t="s">
        <v>457</v>
      </c>
      <c r="B1498" s="83" t="s">
        <v>199</v>
      </c>
      <c r="C1498" s="84">
        <f>+$D$1303</f>
        <v>0.6</v>
      </c>
      <c r="D1498" s="14">
        <f t="shared" ref="D1498:D1502" si="1694">D1496</f>
        <v>13</v>
      </c>
      <c r="E1498" s="123">
        <f t="shared" ref="E1498" si="1695">+C1498*D1498</f>
        <v>7.8</v>
      </c>
      <c r="F1498" s="124">
        <f>+$D$1298</f>
        <v>0.55000000000000004</v>
      </c>
      <c r="G1498" s="15">
        <f>+G1496</f>
        <v>16</v>
      </c>
      <c r="H1498" s="81">
        <f t="shared" ref="H1498" si="1696">+F1498*G1498</f>
        <v>8.8000000000000007</v>
      </c>
      <c r="I1498" s="84">
        <f>+$D$1309</f>
        <v>0.9</v>
      </c>
      <c r="J1498" s="79">
        <f>+J1496</f>
        <v>15</v>
      </c>
      <c r="K1498" s="81">
        <f t="shared" ref="K1498" si="1697">+I1498*J1498</f>
        <v>13.5</v>
      </c>
      <c r="L1498" s="78">
        <f>+L1496</f>
        <v>0.9</v>
      </c>
      <c r="M1498" s="79">
        <f>+M1496</f>
        <v>15</v>
      </c>
      <c r="N1498" s="81">
        <f t="shared" ref="N1498" si="1698">+L1498*M1498</f>
        <v>13.5</v>
      </c>
      <c r="O1498" s="84">
        <f t="shared" ref="O1498:P1498" si="1699">O1496</f>
        <v>0.55000000000000004</v>
      </c>
      <c r="P1498" s="15">
        <f t="shared" si="1699"/>
        <v>16</v>
      </c>
      <c r="Q1498" s="81">
        <f t="shared" ref="Q1498" si="1700">+O1498*P1498</f>
        <v>8.8000000000000007</v>
      </c>
      <c r="R1498" s="84">
        <f>+R1496</f>
        <v>0.6</v>
      </c>
      <c r="S1498" s="15">
        <f>+S1496</f>
        <v>13</v>
      </c>
      <c r="T1498" s="81">
        <f t="shared" ref="T1498" si="1701">+R1498*S1498</f>
        <v>7.8</v>
      </c>
      <c r="U1498" s="84"/>
      <c r="V1498" s="15"/>
      <c r="W1498" s="81"/>
    </row>
    <row r="1499" spans="1:23" x14ac:dyDescent="0.25">
      <c r="A1499" s="127"/>
      <c r="B1499" s="83" t="s">
        <v>200</v>
      </c>
      <c r="C1499" s="122"/>
      <c r="D1499" s="14"/>
      <c r="E1499" s="123"/>
      <c r="F1499" s="124"/>
      <c r="G1499" s="15"/>
      <c r="H1499" s="81"/>
      <c r="I1499" s="78"/>
      <c r="J1499" s="79"/>
      <c r="K1499" s="80"/>
      <c r="L1499" s="78"/>
      <c r="M1499" s="79"/>
      <c r="N1499" s="80"/>
      <c r="O1499" s="84"/>
      <c r="P1499" s="15"/>
      <c r="Q1499" s="81"/>
      <c r="R1499" s="84"/>
      <c r="S1499" s="15"/>
      <c r="T1499" s="81"/>
      <c r="U1499" s="84">
        <f>+U1497</f>
        <v>0.7</v>
      </c>
      <c r="V1499" s="15">
        <f>V1497</f>
        <v>20</v>
      </c>
      <c r="W1499" s="81">
        <f t="shared" ref="W1499" si="1702">+U1499*V1499</f>
        <v>14</v>
      </c>
    </row>
    <row r="1500" spans="1:23" x14ac:dyDescent="0.25">
      <c r="A1500" s="125" t="s">
        <v>458</v>
      </c>
      <c r="B1500" s="83" t="s">
        <v>201</v>
      </c>
      <c r="C1500" s="84">
        <f>+$D$1303</f>
        <v>0.6</v>
      </c>
      <c r="D1500" s="14">
        <f t="shared" ref="D1500" si="1703">D1498</f>
        <v>13</v>
      </c>
      <c r="E1500" s="123">
        <f t="shared" ref="E1500" si="1704">+C1500*D1500</f>
        <v>7.8</v>
      </c>
      <c r="F1500" s="124">
        <f>+$D$1298</f>
        <v>0.55000000000000004</v>
      </c>
      <c r="G1500" s="15">
        <f t="shared" ref="G1500" si="1705">G1498</f>
        <v>16</v>
      </c>
      <c r="H1500" s="81">
        <f t="shared" ref="H1500" si="1706">+F1500*G1500</f>
        <v>8.8000000000000007</v>
      </c>
      <c r="I1500" s="84">
        <f>+$D$1309</f>
        <v>0.9</v>
      </c>
      <c r="J1500" s="15">
        <f t="shared" ref="J1500" si="1707">J1498</f>
        <v>15</v>
      </c>
      <c r="K1500" s="81">
        <f t="shared" ref="K1500" si="1708">+I1500*J1500</f>
        <v>13.5</v>
      </c>
      <c r="L1500" s="84">
        <f t="shared" ref="L1500:M1500" si="1709">L1498</f>
        <v>0.9</v>
      </c>
      <c r="M1500" s="15">
        <f t="shared" si="1709"/>
        <v>15</v>
      </c>
      <c r="N1500" s="81">
        <f t="shared" ref="N1500" si="1710">+L1500*M1500</f>
        <v>13.5</v>
      </c>
      <c r="O1500" s="84">
        <f t="shared" ref="O1500:P1500" si="1711">O1498</f>
        <v>0.55000000000000004</v>
      </c>
      <c r="P1500" s="15">
        <f t="shared" si="1711"/>
        <v>16</v>
      </c>
      <c r="Q1500" s="81">
        <f t="shared" ref="Q1500" si="1712">+O1500*P1500</f>
        <v>8.8000000000000007</v>
      </c>
      <c r="R1500" s="84">
        <f t="shared" ref="R1500:S1500" si="1713">R1498</f>
        <v>0.6</v>
      </c>
      <c r="S1500" s="15">
        <f t="shared" si="1713"/>
        <v>13</v>
      </c>
      <c r="T1500" s="81">
        <f t="shared" ref="T1500" si="1714">+R1500*S1500</f>
        <v>7.8</v>
      </c>
      <c r="U1500" s="84"/>
      <c r="V1500" s="15"/>
      <c r="W1500" s="81"/>
    </row>
    <row r="1501" spans="1:23" x14ac:dyDescent="0.25">
      <c r="A1501" s="127"/>
      <c r="B1501" s="83" t="s">
        <v>202</v>
      </c>
      <c r="C1501" s="122"/>
      <c r="D1501" s="14"/>
      <c r="E1501" s="123"/>
      <c r="F1501" s="124"/>
      <c r="G1501" s="15"/>
      <c r="H1501" s="81"/>
      <c r="I1501" s="78"/>
      <c r="J1501" s="79"/>
      <c r="K1501" s="80"/>
      <c r="L1501" s="78"/>
      <c r="M1501" s="79"/>
      <c r="N1501" s="80"/>
      <c r="O1501" s="84"/>
      <c r="P1501" s="15"/>
      <c r="Q1501" s="81"/>
      <c r="R1501" s="84"/>
      <c r="S1501" s="15"/>
      <c r="T1501" s="81"/>
      <c r="U1501" s="84">
        <f>+U1499</f>
        <v>0.7</v>
      </c>
      <c r="V1501" s="15">
        <f>V1499</f>
        <v>20</v>
      </c>
      <c r="W1501" s="81">
        <f t="shared" ref="W1501" si="1715">+U1501*V1501</f>
        <v>14</v>
      </c>
    </row>
    <row r="1502" spans="1:23" x14ac:dyDescent="0.25">
      <c r="A1502" s="125" t="s">
        <v>459</v>
      </c>
      <c r="B1502" s="83" t="s">
        <v>203</v>
      </c>
      <c r="C1502" s="84">
        <f>+$D$1303</f>
        <v>0.6</v>
      </c>
      <c r="D1502" s="14">
        <f t="shared" si="1694"/>
        <v>13</v>
      </c>
      <c r="E1502" s="123">
        <f t="shared" ref="E1502" si="1716">+C1502*D1502</f>
        <v>7.8</v>
      </c>
      <c r="F1502" s="124">
        <f>+$D$1298</f>
        <v>0.55000000000000004</v>
      </c>
      <c r="G1502" s="15">
        <f>+G1500</f>
        <v>16</v>
      </c>
      <c r="H1502" s="81">
        <f t="shared" ref="H1502" si="1717">+F1502*G1502</f>
        <v>8.8000000000000007</v>
      </c>
      <c r="I1502" s="84">
        <f>+$D$1309</f>
        <v>0.9</v>
      </c>
      <c r="J1502" s="79">
        <f>+J1500</f>
        <v>15</v>
      </c>
      <c r="K1502" s="81">
        <f t="shared" ref="K1502" si="1718">+I1502*J1502</f>
        <v>13.5</v>
      </c>
      <c r="L1502" s="78">
        <f>+L1500</f>
        <v>0.9</v>
      </c>
      <c r="M1502" s="79">
        <f>+M1500</f>
        <v>15</v>
      </c>
      <c r="N1502" s="81">
        <f t="shared" ref="N1502" si="1719">+L1502*M1502</f>
        <v>13.5</v>
      </c>
      <c r="O1502" s="84">
        <f t="shared" ref="O1502:P1502" si="1720">O1500</f>
        <v>0.55000000000000004</v>
      </c>
      <c r="P1502" s="15">
        <f t="shared" si="1720"/>
        <v>16</v>
      </c>
      <c r="Q1502" s="81">
        <f t="shared" ref="Q1502" si="1721">+O1502*P1502</f>
        <v>8.8000000000000007</v>
      </c>
      <c r="R1502" s="84">
        <f>+R1500</f>
        <v>0.6</v>
      </c>
      <c r="S1502" s="15">
        <f>+S1500</f>
        <v>13</v>
      </c>
      <c r="T1502" s="81">
        <f t="shared" ref="T1502" si="1722">+R1502*S1502</f>
        <v>7.8</v>
      </c>
      <c r="U1502" s="84"/>
      <c r="V1502" s="15"/>
      <c r="W1502" s="81"/>
    </row>
    <row r="1503" spans="1:23" x14ac:dyDescent="0.25">
      <c r="A1503" s="127"/>
      <c r="B1503" s="83" t="s">
        <v>204</v>
      </c>
      <c r="C1503" s="122"/>
      <c r="D1503" s="14"/>
      <c r="E1503" s="123"/>
      <c r="F1503" s="124"/>
      <c r="G1503" s="15"/>
      <c r="H1503" s="81"/>
      <c r="I1503" s="78"/>
      <c r="J1503" s="79"/>
      <c r="K1503" s="80"/>
      <c r="L1503" s="78"/>
      <c r="M1503" s="79"/>
      <c r="N1503" s="80"/>
      <c r="O1503" s="84"/>
      <c r="P1503" s="15"/>
      <c r="Q1503" s="81"/>
      <c r="R1503" s="84"/>
      <c r="S1503" s="15"/>
      <c r="T1503" s="81"/>
      <c r="U1503" s="84">
        <f>+U1501</f>
        <v>0.7</v>
      </c>
      <c r="V1503" s="15">
        <f>V1501</f>
        <v>20</v>
      </c>
      <c r="W1503" s="81">
        <f t="shared" ref="W1503" si="1723">+U1503*V1503</f>
        <v>14</v>
      </c>
    </row>
    <row r="1504" spans="1:23" x14ac:dyDescent="0.25">
      <c r="A1504" s="125" t="s">
        <v>460</v>
      </c>
      <c r="B1504" s="83" t="s">
        <v>201</v>
      </c>
      <c r="C1504" s="84">
        <f>+$D$1303</f>
        <v>0.6</v>
      </c>
      <c r="D1504" s="14">
        <f t="shared" ref="D1504" si="1724">D1502</f>
        <v>13</v>
      </c>
      <c r="E1504" s="123">
        <f t="shared" ref="E1504" si="1725">+C1504*D1504</f>
        <v>7.8</v>
      </c>
      <c r="F1504" s="124">
        <f>+$D$1298</f>
        <v>0.55000000000000004</v>
      </c>
      <c r="G1504" s="15">
        <f t="shared" ref="G1504" si="1726">G1502</f>
        <v>16</v>
      </c>
      <c r="H1504" s="81">
        <f t="shared" ref="H1504" si="1727">+F1504*G1504</f>
        <v>8.8000000000000007</v>
      </c>
      <c r="I1504" s="84">
        <f>+$D$1309</f>
        <v>0.9</v>
      </c>
      <c r="J1504" s="15">
        <f t="shared" ref="J1504" si="1728">J1502</f>
        <v>15</v>
      </c>
      <c r="K1504" s="81">
        <f t="shared" ref="K1504" si="1729">+I1504*J1504</f>
        <v>13.5</v>
      </c>
      <c r="L1504" s="84">
        <f t="shared" ref="L1504:M1504" si="1730">L1502</f>
        <v>0.9</v>
      </c>
      <c r="M1504" s="15">
        <f t="shared" si="1730"/>
        <v>15</v>
      </c>
      <c r="N1504" s="81">
        <f t="shared" ref="N1504" si="1731">+L1504*M1504</f>
        <v>13.5</v>
      </c>
      <c r="O1504" s="84">
        <f t="shared" ref="O1504:P1504" si="1732">O1502</f>
        <v>0.55000000000000004</v>
      </c>
      <c r="P1504" s="15">
        <f t="shared" si="1732"/>
        <v>16</v>
      </c>
      <c r="Q1504" s="81">
        <f t="shared" ref="Q1504" si="1733">+O1504*P1504</f>
        <v>8.8000000000000007</v>
      </c>
      <c r="R1504" s="84">
        <f t="shared" ref="R1504:S1504" si="1734">R1502</f>
        <v>0.6</v>
      </c>
      <c r="S1504" s="15">
        <f t="shared" si="1734"/>
        <v>13</v>
      </c>
      <c r="T1504" s="81">
        <f t="shared" ref="T1504" si="1735">+R1504*S1504</f>
        <v>7.8</v>
      </c>
      <c r="U1504" s="84"/>
      <c r="V1504" s="15"/>
      <c r="W1504" s="81"/>
    </row>
    <row r="1505" spans="1:23" x14ac:dyDescent="0.25">
      <c r="A1505" s="127"/>
      <c r="B1505" s="83" t="s">
        <v>204</v>
      </c>
      <c r="C1505" s="122"/>
      <c r="D1505" s="14"/>
      <c r="E1505" s="123"/>
      <c r="F1505" s="124"/>
      <c r="G1505" s="15"/>
      <c r="H1505" s="81"/>
      <c r="I1505" s="78"/>
      <c r="J1505" s="79"/>
      <c r="K1505" s="80"/>
      <c r="L1505" s="78"/>
      <c r="M1505" s="79"/>
      <c r="N1505" s="80"/>
      <c r="O1505" s="84"/>
      <c r="P1505" s="15"/>
      <c r="Q1505" s="81"/>
      <c r="R1505" s="84"/>
      <c r="S1505" s="15"/>
      <c r="T1505" s="81"/>
      <c r="U1505" s="84">
        <f>+U1503</f>
        <v>0.7</v>
      </c>
      <c r="V1505" s="15">
        <f>V1503</f>
        <v>20</v>
      </c>
      <c r="W1505" s="81">
        <f t="shared" ref="W1505" si="1736">+U1505*V1505</f>
        <v>14</v>
      </c>
    </row>
    <row r="1506" spans="1:23" x14ac:dyDescent="0.25">
      <c r="A1506" s="125" t="s">
        <v>461</v>
      </c>
      <c r="B1506" s="83" t="s">
        <v>203</v>
      </c>
      <c r="C1506" s="84">
        <f>+$D$1303</f>
        <v>0.6</v>
      </c>
      <c r="D1506" s="14">
        <f t="shared" ref="D1506" si="1737">D1504</f>
        <v>13</v>
      </c>
      <c r="E1506" s="123">
        <f t="shared" ref="E1506" si="1738">+C1506*D1506</f>
        <v>7.8</v>
      </c>
      <c r="F1506" s="124">
        <f>+$D$1298</f>
        <v>0.55000000000000004</v>
      </c>
      <c r="G1506" s="15">
        <f>+G1504</f>
        <v>16</v>
      </c>
      <c r="H1506" s="81">
        <f t="shared" ref="H1506" si="1739">+F1506*G1506</f>
        <v>8.8000000000000007</v>
      </c>
      <c r="I1506" s="84">
        <f>+$D$1309</f>
        <v>0.9</v>
      </c>
      <c r="J1506" s="79">
        <f>+J1504</f>
        <v>15</v>
      </c>
      <c r="K1506" s="81">
        <f t="shared" ref="K1506" si="1740">+I1506*J1506</f>
        <v>13.5</v>
      </c>
      <c r="L1506" s="78">
        <f>+L1504</f>
        <v>0.9</v>
      </c>
      <c r="M1506" s="79">
        <f>+M1504</f>
        <v>15</v>
      </c>
      <c r="N1506" s="81">
        <f t="shared" ref="N1506" si="1741">+L1506*M1506</f>
        <v>13.5</v>
      </c>
      <c r="O1506" s="84">
        <f t="shared" ref="O1506:P1506" si="1742">O1504</f>
        <v>0.55000000000000004</v>
      </c>
      <c r="P1506" s="15">
        <f t="shared" si="1742"/>
        <v>16</v>
      </c>
      <c r="Q1506" s="81">
        <f t="shared" ref="Q1506" si="1743">+O1506*P1506</f>
        <v>8.8000000000000007</v>
      </c>
      <c r="R1506" s="84">
        <f>+R1504</f>
        <v>0.6</v>
      </c>
      <c r="S1506" s="15">
        <f>+S1504</f>
        <v>13</v>
      </c>
      <c r="T1506" s="81">
        <f t="shared" ref="T1506" si="1744">+R1506*S1506</f>
        <v>7.8</v>
      </c>
      <c r="U1506" s="84"/>
      <c r="V1506" s="15"/>
      <c r="W1506" s="81"/>
    </row>
    <row r="1507" spans="1:23" x14ac:dyDescent="0.25">
      <c r="A1507" s="127"/>
      <c r="B1507" s="83" t="s">
        <v>206</v>
      </c>
      <c r="C1507" s="122"/>
      <c r="D1507" s="14"/>
      <c r="E1507" s="123"/>
      <c r="F1507" s="124"/>
      <c r="G1507" s="15"/>
      <c r="H1507" s="81"/>
      <c r="I1507" s="78"/>
      <c r="J1507" s="79"/>
      <c r="K1507" s="80"/>
      <c r="L1507" s="78"/>
      <c r="M1507" s="79"/>
      <c r="N1507" s="80"/>
      <c r="O1507" s="84"/>
      <c r="P1507" s="15"/>
      <c r="Q1507" s="81"/>
      <c r="R1507" s="84"/>
      <c r="S1507" s="15"/>
      <c r="T1507" s="81"/>
      <c r="U1507" s="84">
        <f>+U1505</f>
        <v>0.7</v>
      </c>
      <c r="V1507" s="15">
        <f>V1505</f>
        <v>20</v>
      </c>
      <c r="W1507" s="81">
        <f t="shared" ref="W1507" si="1745">+U1507*V1507</f>
        <v>14</v>
      </c>
    </row>
    <row r="1508" spans="1:23" x14ac:dyDescent="0.25">
      <c r="A1508" s="125" t="s">
        <v>462</v>
      </c>
      <c r="B1508" s="83" t="s">
        <v>201</v>
      </c>
      <c r="C1508" s="84">
        <f>+$D$1303</f>
        <v>0.6</v>
      </c>
      <c r="D1508" s="14">
        <f t="shared" ref="D1508" si="1746">D1506</f>
        <v>13</v>
      </c>
      <c r="E1508" s="123">
        <f t="shared" ref="E1508" si="1747">+C1508*D1508</f>
        <v>7.8</v>
      </c>
      <c r="F1508" s="124">
        <f>+$D$1298</f>
        <v>0.55000000000000004</v>
      </c>
      <c r="G1508" s="15">
        <f t="shared" ref="G1508" si="1748">G1506</f>
        <v>16</v>
      </c>
      <c r="H1508" s="81">
        <f t="shared" ref="H1508" si="1749">+F1508*G1508</f>
        <v>8.8000000000000007</v>
      </c>
      <c r="I1508" s="84">
        <f>+$D$1309</f>
        <v>0.9</v>
      </c>
      <c r="J1508" s="15">
        <f t="shared" ref="J1508" si="1750">J1506</f>
        <v>15</v>
      </c>
      <c r="K1508" s="81">
        <f t="shared" ref="K1508" si="1751">+I1508*J1508</f>
        <v>13.5</v>
      </c>
      <c r="L1508" s="84">
        <f t="shared" ref="L1508:M1508" si="1752">L1506</f>
        <v>0.9</v>
      </c>
      <c r="M1508" s="15">
        <f t="shared" si="1752"/>
        <v>15</v>
      </c>
      <c r="N1508" s="81">
        <f t="shared" ref="N1508" si="1753">+L1508*M1508</f>
        <v>13.5</v>
      </c>
      <c r="O1508" s="84">
        <f t="shared" ref="O1508:P1508" si="1754">O1506</f>
        <v>0.55000000000000004</v>
      </c>
      <c r="P1508" s="15">
        <f t="shared" si="1754"/>
        <v>16</v>
      </c>
      <c r="Q1508" s="81">
        <f t="shared" ref="Q1508" si="1755">+O1508*P1508</f>
        <v>8.8000000000000007</v>
      </c>
      <c r="R1508" s="84">
        <f t="shared" ref="R1508:S1508" si="1756">R1506</f>
        <v>0.6</v>
      </c>
      <c r="S1508" s="15">
        <f t="shared" si="1756"/>
        <v>13</v>
      </c>
      <c r="T1508" s="81">
        <f t="shared" ref="T1508" si="1757">+R1508*S1508</f>
        <v>7.8</v>
      </c>
      <c r="U1508" s="84"/>
      <c r="V1508" s="15"/>
      <c r="W1508" s="81"/>
    </row>
    <row r="1509" spans="1:23" x14ac:dyDescent="0.25">
      <c r="A1509" s="127"/>
      <c r="B1509" s="83" t="s">
        <v>204</v>
      </c>
      <c r="C1509" s="122"/>
      <c r="D1509" s="14"/>
      <c r="E1509" s="123"/>
      <c r="F1509" s="124"/>
      <c r="G1509" s="15"/>
      <c r="H1509" s="81"/>
      <c r="I1509" s="78"/>
      <c r="J1509" s="79"/>
      <c r="K1509" s="80"/>
      <c r="L1509" s="78"/>
      <c r="M1509" s="79"/>
      <c r="N1509" s="80"/>
      <c r="O1509" s="84"/>
      <c r="P1509" s="15"/>
      <c r="Q1509" s="81"/>
      <c r="R1509" s="84"/>
      <c r="S1509" s="15"/>
      <c r="T1509" s="81"/>
      <c r="U1509" s="84">
        <f>+U1507</f>
        <v>0.7</v>
      </c>
      <c r="V1509" s="15">
        <f>V1507</f>
        <v>20</v>
      </c>
      <c r="W1509" s="81">
        <f t="shared" ref="W1509" si="1758">+U1509*V1509</f>
        <v>14</v>
      </c>
    </row>
    <row r="1510" spans="1:23" x14ac:dyDescent="0.25">
      <c r="A1510" s="125" t="s">
        <v>463</v>
      </c>
      <c r="B1510" s="83" t="s">
        <v>203</v>
      </c>
      <c r="C1510" s="84">
        <f>+$D$1303</f>
        <v>0.6</v>
      </c>
      <c r="D1510" s="14">
        <f t="shared" ref="D1510" si="1759">D1508</f>
        <v>13</v>
      </c>
      <c r="E1510" s="123">
        <f t="shared" ref="E1510" si="1760">+C1510*D1510</f>
        <v>7.8</v>
      </c>
      <c r="F1510" s="124">
        <f>+$D$1298</f>
        <v>0.55000000000000004</v>
      </c>
      <c r="G1510" s="15">
        <f>+G1508</f>
        <v>16</v>
      </c>
      <c r="H1510" s="81">
        <f t="shared" ref="H1510" si="1761">+F1510*G1510</f>
        <v>8.8000000000000007</v>
      </c>
      <c r="I1510" s="84">
        <f>+$D$1309</f>
        <v>0.9</v>
      </c>
      <c r="J1510" s="79">
        <f>+J1508</f>
        <v>15</v>
      </c>
      <c r="K1510" s="81">
        <f t="shared" ref="K1510" si="1762">+I1510*J1510</f>
        <v>13.5</v>
      </c>
      <c r="L1510" s="78">
        <f>+L1508</f>
        <v>0.9</v>
      </c>
      <c r="M1510" s="79">
        <f>+M1508</f>
        <v>15</v>
      </c>
      <c r="N1510" s="81">
        <f t="shared" ref="N1510" si="1763">+L1510*M1510</f>
        <v>13.5</v>
      </c>
      <c r="O1510" s="84">
        <f t="shared" ref="O1510:P1510" si="1764">O1508</f>
        <v>0.55000000000000004</v>
      </c>
      <c r="P1510" s="15">
        <f t="shared" si="1764"/>
        <v>16</v>
      </c>
      <c r="Q1510" s="81">
        <f t="shared" ref="Q1510" si="1765">+O1510*P1510</f>
        <v>8.8000000000000007</v>
      </c>
      <c r="R1510" s="84">
        <f>+R1508</f>
        <v>0.6</v>
      </c>
      <c r="S1510" s="15">
        <f>+S1508</f>
        <v>13</v>
      </c>
      <c r="T1510" s="81">
        <f t="shared" ref="T1510" si="1766">+R1510*S1510</f>
        <v>7.8</v>
      </c>
      <c r="U1510" s="84"/>
      <c r="V1510" s="15"/>
      <c r="W1510" s="81"/>
    </row>
    <row r="1511" spans="1:23" x14ac:dyDescent="0.25">
      <c r="A1511" s="127"/>
      <c r="B1511" s="83" t="s">
        <v>206</v>
      </c>
      <c r="C1511" s="122"/>
      <c r="D1511" s="14"/>
      <c r="E1511" s="123"/>
      <c r="F1511" s="124"/>
      <c r="G1511" s="15"/>
      <c r="H1511" s="81"/>
      <c r="I1511" s="78"/>
      <c r="J1511" s="79"/>
      <c r="K1511" s="80"/>
      <c r="L1511" s="78"/>
      <c r="M1511" s="79"/>
      <c r="N1511" s="80"/>
      <c r="O1511" s="84"/>
      <c r="P1511" s="15"/>
      <c r="Q1511" s="81"/>
      <c r="R1511" s="84"/>
      <c r="S1511" s="15"/>
      <c r="T1511" s="81"/>
      <c r="U1511" s="84">
        <f>+U1509</f>
        <v>0.7</v>
      </c>
      <c r="V1511" s="15">
        <f>V1509</f>
        <v>20</v>
      </c>
      <c r="W1511" s="81">
        <f t="shared" ref="W1511" si="1767">+U1511*V1511</f>
        <v>14</v>
      </c>
    </row>
    <row r="1512" spans="1:23" x14ac:dyDescent="0.25">
      <c r="A1512" s="125" t="s">
        <v>464</v>
      </c>
      <c r="B1512" s="83" t="s">
        <v>201</v>
      </c>
      <c r="C1512" s="84">
        <f>+$D$1303</f>
        <v>0.6</v>
      </c>
      <c r="D1512" s="14">
        <f t="shared" ref="D1512" si="1768">D1510</f>
        <v>13</v>
      </c>
      <c r="E1512" s="123">
        <f t="shared" ref="E1512" si="1769">+C1512*D1512</f>
        <v>7.8</v>
      </c>
      <c r="F1512" s="124">
        <f>+$D$1298</f>
        <v>0.55000000000000004</v>
      </c>
      <c r="G1512" s="15">
        <f t="shared" ref="G1512" si="1770">G1510</f>
        <v>16</v>
      </c>
      <c r="H1512" s="81">
        <f t="shared" ref="H1512" si="1771">+F1512*G1512</f>
        <v>8.8000000000000007</v>
      </c>
      <c r="I1512" s="84">
        <f>+$D$1309</f>
        <v>0.9</v>
      </c>
      <c r="J1512" s="15">
        <f t="shared" ref="J1512" si="1772">J1510</f>
        <v>15</v>
      </c>
      <c r="K1512" s="81">
        <f t="shared" ref="K1512" si="1773">+I1512*J1512</f>
        <v>13.5</v>
      </c>
      <c r="L1512" s="84">
        <f t="shared" ref="L1512:M1512" si="1774">L1510</f>
        <v>0.9</v>
      </c>
      <c r="M1512" s="15">
        <f t="shared" si="1774"/>
        <v>15</v>
      </c>
      <c r="N1512" s="81">
        <f t="shared" ref="N1512" si="1775">+L1512*M1512</f>
        <v>13.5</v>
      </c>
      <c r="O1512" s="84">
        <f t="shared" ref="O1512:P1512" si="1776">O1510</f>
        <v>0.55000000000000004</v>
      </c>
      <c r="P1512" s="15">
        <f t="shared" si="1776"/>
        <v>16</v>
      </c>
      <c r="Q1512" s="81">
        <f t="shared" ref="Q1512" si="1777">+O1512*P1512</f>
        <v>8.8000000000000007</v>
      </c>
      <c r="R1512" s="84">
        <f t="shared" ref="R1512:S1512" si="1778">R1510</f>
        <v>0.6</v>
      </c>
      <c r="S1512" s="15">
        <f t="shared" si="1778"/>
        <v>13</v>
      </c>
      <c r="T1512" s="81">
        <f t="shared" ref="T1512" si="1779">+R1512*S1512</f>
        <v>7.8</v>
      </c>
      <c r="U1512" s="84"/>
      <c r="V1512" s="15"/>
      <c r="W1512" s="81"/>
    </row>
    <row r="1513" spans="1:23" x14ac:dyDescent="0.25">
      <c r="A1513" s="127"/>
      <c r="B1513" s="83" t="s">
        <v>206</v>
      </c>
      <c r="C1513" s="122"/>
      <c r="D1513" s="14"/>
      <c r="E1513" s="123"/>
      <c r="F1513" s="124"/>
      <c r="G1513" s="15"/>
      <c r="H1513" s="81"/>
      <c r="I1513" s="78"/>
      <c r="J1513" s="79"/>
      <c r="K1513" s="80"/>
      <c r="L1513" s="78"/>
      <c r="M1513" s="79"/>
      <c r="N1513" s="80"/>
      <c r="O1513" s="84"/>
      <c r="P1513" s="15"/>
      <c r="Q1513" s="81"/>
      <c r="R1513" s="84"/>
      <c r="S1513" s="15"/>
      <c r="T1513" s="81"/>
      <c r="U1513" s="84">
        <f>+U1511</f>
        <v>0.7</v>
      </c>
      <c r="V1513" s="15">
        <f>V1511</f>
        <v>20</v>
      </c>
      <c r="W1513" s="81">
        <f t="shared" ref="W1513" si="1780">+U1513*V1513</f>
        <v>14</v>
      </c>
    </row>
    <row r="1514" spans="1:23" x14ac:dyDescent="0.25">
      <c r="A1514" s="125" t="s">
        <v>465</v>
      </c>
      <c r="B1514" s="83" t="s">
        <v>203</v>
      </c>
      <c r="C1514" s="84">
        <f>+$D$1303</f>
        <v>0.6</v>
      </c>
      <c r="D1514" s="14">
        <f t="shared" ref="D1514" si="1781">D1512</f>
        <v>13</v>
      </c>
      <c r="E1514" s="123">
        <f t="shared" ref="E1514" si="1782">+C1514*D1514</f>
        <v>7.8</v>
      </c>
      <c r="F1514" s="124">
        <f>+$D$1298</f>
        <v>0.55000000000000004</v>
      </c>
      <c r="G1514" s="15">
        <f>+G1512</f>
        <v>16</v>
      </c>
      <c r="H1514" s="81">
        <f t="shared" ref="H1514" si="1783">+F1514*G1514</f>
        <v>8.8000000000000007</v>
      </c>
      <c r="I1514" s="84">
        <f>+$D$1309</f>
        <v>0.9</v>
      </c>
      <c r="J1514" s="79">
        <f>+J1512</f>
        <v>15</v>
      </c>
      <c r="K1514" s="81">
        <f t="shared" ref="K1514" si="1784">+I1514*J1514</f>
        <v>13.5</v>
      </c>
      <c r="L1514" s="78">
        <f>+L1512</f>
        <v>0.9</v>
      </c>
      <c r="M1514" s="79">
        <f>+M1512</f>
        <v>15</v>
      </c>
      <c r="N1514" s="81">
        <f t="shared" ref="N1514" si="1785">+L1514*M1514</f>
        <v>13.5</v>
      </c>
      <c r="O1514" s="84">
        <f t="shared" ref="O1514:P1514" si="1786">O1512</f>
        <v>0.55000000000000004</v>
      </c>
      <c r="P1514" s="15">
        <f t="shared" si="1786"/>
        <v>16</v>
      </c>
      <c r="Q1514" s="81">
        <f t="shared" ref="Q1514" si="1787">+O1514*P1514</f>
        <v>8.8000000000000007</v>
      </c>
      <c r="R1514" s="84">
        <f>+R1512</f>
        <v>0.6</v>
      </c>
      <c r="S1514" s="15">
        <f>+S1512</f>
        <v>13</v>
      </c>
      <c r="T1514" s="81">
        <f t="shared" ref="T1514" si="1788">+R1514*S1514</f>
        <v>7.8</v>
      </c>
      <c r="U1514" s="84"/>
      <c r="V1514" s="15"/>
      <c r="W1514" s="81"/>
    </row>
    <row r="1515" spans="1:23" x14ac:dyDescent="0.25">
      <c r="A1515" s="127"/>
      <c r="B1515" s="83" t="s">
        <v>208</v>
      </c>
      <c r="C1515" s="122"/>
      <c r="D1515" s="14"/>
      <c r="E1515" s="123"/>
      <c r="F1515" s="124"/>
      <c r="G1515" s="15"/>
      <c r="H1515" s="81"/>
      <c r="I1515" s="78"/>
      <c r="J1515" s="79"/>
      <c r="K1515" s="80"/>
      <c r="L1515" s="78"/>
      <c r="M1515" s="79"/>
      <c r="N1515" s="80"/>
      <c r="O1515" s="84"/>
      <c r="P1515" s="15"/>
      <c r="Q1515" s="81"/>
      <c r="R1515" s="84"/>
      <c r="S1515" s="15"/>
      <c r="T1515" s="81"/>
      <c r="U1515" s="84">
        <f>+U1513</f>
        <v>0.7</v>
      </c>
      <c r="V1515" s="15">
        <f>V1513</f>
        <v>20</v>
      </c>
      <c r="W1515" s="81">
        <f t="shared" ref="W1515" si="1789">+U1515*V1515</f>
        <v>14</v>
      </c>
    </row>
    <row r="1516" spans="1:23" x14ac:dyDescent="0.25">
      <c r="A1516" s="125" t="s">
        <v>466</v>
      </c>
      <c r="B1516" s="83" t="s">
        <v>201</v>
      </c>
      <c r="C1516" s="84">
        <f>+$D$1303</f>
        <v>0.6</v>
      </c>
      <c r="D1516" s="14">
        <f t="shared" ref="D1516" si="1790">D1514</f>
        <v>13</v>
      </c>
      <c r="E1516" s="123">
        <f t="shared" ref="E1516" si="1791">+C1516*D1516</f>
        <v>7.8</v>
      </c>
      <c r="F1516" s="124">
        <f>+$D$1298</f>
        <v>0.55000000000000004</v>
      </c>
      <c r="G1516" s="15">
        <f t="shared" ref="G1516" si="1792">G1514</f>
        <v>16</v>
      </c>
      <c r="H1516" s="81">
        <f t="shared" ref="H1516" si="1793">+F1516*G1516</f>
        <v>8.8000000000000007</v>
      </c>
      <c r="I1516" s="84">
        <f>+$D$1309</f>
        <v>0.9</v>
      </c>
      <c r="J1516" s="15">
        <f t="shared" ref="J1516" si="1794">J1514</f>
        <v>15</v>
      </c>
      <c r="K1516" s="81">
        <f t="shared" ref="K1516" si="1795">+I1516*J1516</f>
        <v>13.5</v>
      </c>
      <c r="L1516" s="84">
        <f t="shared" ref="L1516:M1516" si="1796">L1514</f>
        <v>0.9</v>
      </c>
      <c r="M1516" s="15">
        <f t="shared" si="1796"/>
        <v>15</v>
      </c>
      <c r="N1516" s="81">
        <f t="shared" ref="N1516" si="1797">+L1516*M1516</f>
        <v>13.5</v>
      </c>
      <c r="O1516" s="84">
        <f t="shared" ref="O1516:P1516" si="1798">O1514</f>
        <v>0.55000000000000004</v>
      </c>
      <c r="P1516" s="15">
        <f t="shared" si="1798"/>
        <v>16</v>
      </c>
      <c r="Q1516" s="81">
        <f t="shared" ref="Q1516" si="1799">+O1516*P1516</f>
        <v>8.8000000000000007</v>
      </c>
      <c r="R1516" s="84">
        <f t="shared" ref="R1516:S1516" si="1800">R1514</f>
        <v>0.6</v>
      </c>
      <c r="S1516" s="15">
        <f t="shared" si="1800"/>
        <v>13</v>
      </c>
      <c r="T1516" s="81">
        <f t="shared" ref="T1516" si="1801">+R1516*S1516</f>
        <v>7.8</v>
      </c>
      <c r="U1516" s="84"/>
      <c r="V1516" s="15"/>
      <c r="W1516" s="81"/>
    </row>
    <row r="1517" spans="1:23" x14ac:dyDescent="0.25">
      <c r="A1517" s="127"/>
      <c r="B1517" s="83" t="s">
        <v>204</v>
      </c>
      <c r="C1517" s="122"/>
      <c r="D1517" s="14"/>
      <c r="E1517" s="123"/>
      <c r="F1517" s="124"/>
      <c r="G1517" s="15"/>
      <c r="H1517" s="81"/>
      <c r="I1517" s="78"/>
      <c r="J1517" s="79"/>
      <c r="K1517" s="80"/>
      <c r="L1517" s="78"/>
      <c r="M1517" s="79"/>
      <c r="N1517" s="80"/>
      <c r="O1517" s="84"/>
      <c r="P1517" s="15"/>
      <c r="Q1517" s="81"/>
      <c r="R1517" s="84"/>
      <c r="S1517" s="15"/>
      <c r="T1517" s="81"/>
      <c r="U1517" s="84">
        <f>+U1515</f>
        <v>0.7</v>
      </c>
      <c r="V1517" s="15">
        <f>V1515</f>
        <v>20</v>
      </c>
      <c r="W1517" s="81">
        <f t="shared" ref="W1517" si="1802">+U1517*V1517</f>
        <v>14</v>
      </c>
    </row>
    <row r="1518" spans="1:23" x14ac:dyDescent="0.25">
      <c r="A1518" s="125" t="s">
        <v>467</v>
      </c>
      <c r="B1518" s="83" t="s">
        <v>203</v>
      </c>
      <c r="C1518" s="84">
        <f>+$D$1303</f>
        <v>0.6</v>
      </c>
      <c r="D1518" s="14">
        <f t="shared" ref="D1518" si="1803">D1516</f>
        <v>13</v>
      </c>
      <c r="E1518" s="123">
        <f t="shared" ref="E1518" si="1804">+C1518*D1518</f>
        <v>7.8</v>
      </c>
      <c r="F1518" s="124">
        <f>+$D$1298</f>
        <v>0.55000000000000004</v>
      </c>
      <c r="G1518" s="15">
        <f>+G1516</f>
        <v>16</v>
      </c>
      <c r="H1518" s="81">
        <f t="shared" ref="H1518" si="1805">+F1518*G1518</f>
        <v>8.8000000000000007</v>
      </c>
      <c r="I1518" s="84">
        <f>+$D$1309</f>
        <v>0.9</v>
      </c>
      <c r="J1518" s="79">
        <f>+J1516</f>
        <v>15</v>
      </c>
      <c r="K1518" s="81">
        <f t="shared" ref="K1518" si="1806">+I1518*J1518</f>
        <v>13.5</v>
      </c>
      <c r="L1518" s="78">
        <f>+L1516</f>
        <v>0.9</v>
      </c>
      <c r="M1518" s="79">
        <f>+M1516</f>
        <v>15</v>
      </c>
      <c r="N1518" s="81">
        <f t="shared" ref="N1518" si="1807">+L1518*M1518</f>
        <v>13.5</v>
      </c>
      <c r="O1518" s="84">
        <f t="shared" ref="O1518:P1518" si="1808">O1516</f>
        <v>0.55000000000000004</v>
      </c>
      <c r="P1518" s="15">
        <f t="shared" si="1808"/>
        <v>16</v>
      </c>
      <c r="Q1518" s="81">
        <f t="shared" ref="Q1518" si="1809">+O1518*P1518</f>
        <v>8.8000000000000007</v>
      </c>
      <c r="R1518" s="84">
        <f>+R1516</f>
        <v>0.6</v>
      </c>
      <c r="S1518" s="15">
        <f>+S1516</f>
        <v>13</v>
      </c>
      <c r="T1518" s="81">
        <f t="shared" ref="T1518" si="1810">+R1518*S1518</f>
        <v>7.8</v>
      </c>
      <c r="U1518" s="84"/>
      <c r="V1518" s="15"/>
      <c r="W1518" s="81"/>
    </row>
    <row r="1519" spans="1:23" x14ac:dyDescent="0.25">
      <c r="A1519" s="127"/>
      <c r="B1519" s="83" t="s">
        <v>206</v>
      </c>
      <c r="C1519" s="122"/>
      <c r="D1519" s="14"/>
      <c r="E1519" s="123"/>
      <c r="F1519" s="124"/>
      <c r="G1519" s="15"/>
      <c r="H1519" s="81"/>
      <c r="I1519" s="78"/>
      <c r="J1519" s="79"/>
      <c r="K1519" s="80"/>
      <c r="L1519" s="78"/>
      <c r="M1519" s="79"/>
      <c r="N1519" s="80"/>
      <c r="O1519" s="84"/>
      <c r="P1519" s="15"/>
      <c r="Q1519" s="81"/>
      <c r="R1519" s="84"/>
      <c r="S1519" s="15"/>
      <c r="T1519" s="81"/>
      <c r="U1519" s="84">
        <f>+U1517</f>
        <v>0.7</v>
      </c>
      <c r="V1519" s="15">
        <f>V1517</f>
        <v>20</v>
      </c>
      <c r="W1519" s="81">
        <f t="shared" ref="W1519" si="1811">+U1519*V1519</f>
        <v>14</v>
      </c>
    </row>
    <row r="1520" spans="1:23" x14ac:dyDescent="0.25">
      <c r="A1520" s="125" t="s">
        <v>468</v>
      </c>
      <c r="B1520" s="83" t="s">
        <v>201</v>
      </c>
      <c r="C1520" s="84">
        <f>+$D$1303</f>
        <v>0.6</v>
      </c>
      <c r="D1520" s="14">
        <f t="shared" ref="D1520" si="1812">D1518</f>
        <v>13</v>
      </c>
      <c r="E1520" s="123">
        <f t="shared" ref="E1520" si="1813">+C1520*D1520</f>
        <v>7.8</v>
      </c>
      <c r="F1520" s="124">
        <f>+$D$1298</f>
        <v>0.55000000000000004</v>
      </c>
      <c r="G1520" s="15">
        <f t="shared" ref="G1520" si="1814">G1518</f>
        <v>16</v>
      </c>
      <c r="H1520" s="81">
        <f t="shared" ref="H1520" si="1815">+F1520*G1520</f>
        <v>8.8000000000000007</v>
      </c>
      <c r="I1520" s="84">
        <f>+$D$1309</f>
        <v>0.9</v>
      </c>
      <c r="J1520" s="15">
        <f t="shared" ref="J1520" si="1816">J1518</f>
        <v>15</v>
      </c>
      <c r="K1520" s="81">
        <f t="shared" ref="K1520" si="1817">+I1520*J1520</f>
        <v>13.5</v>
      </c>
      <c r="L1520" s="84">
        <f t="shared" ref="L1520:M1520" si="1818">L1518</f>
        <v>0.9</v>
      </c>
      <c r="M1520" s="15">
        <f t="shared" si="1818"/>
        <v>15</v>
      </c>
      <c r="N1520" s="81">
        <f t="shared" ref="N1520" si="1819">+L1520*M1520</f>
        <v>13.5</v>
      </c>
      <c r="O1520" s="84">
        <f t="shared" ref="O1520:P1520" si="1820">O1518</f>
        <v>0.55000000000000004</v>
      </c>
      <c r="P1520" s="15">
        <f t="shared" si="1820"/>
        <v>16</v>
      </c>
      <c r="Q1520" s="81">
        <f t="shared" ref="Q1520" si="1821">+O1520*P1520</f>
        <v>8.8000000000000007</v>
      </c>
      <c r="R1520" s="84">
        <f t="shared" ref="R1520:S1520" si="1822">R1518</f>
        <v>0.6</v>
      </c>
      <c r="S1520" s="15">
        <f t="shared" si="1822"/>
        <v>13</v>
      </c>
      <c r="T1520" s="81">
        <f t="shared" ref="T1520" si="1823">+R1520*S1520</f>
        <v>7.8</v>
      </c>
      <c r="U1520" s="84"/>
      <c r="V1520" s="15"/>
      <c r="W1520" s="81"/>
    </row>
    <row r="1521" spans="1:23" x14ac:dyDescent="0.25">
      <c r="A1521" s="127"/>
      <c r="B1521" s="83" t="s">
        <v>206</v>
      </c>
      <c r="C1521" s="122"/>
      <c r="D1521" s="14"/>
      <c r="E1521" s="123"/>
      <c r="F1521" s="124"/>
      <c r="G1521" s="15"/>
      <c r="H1521" s="81"/>
      <c r="I1521" s="78"/>
      <c r="J1521" s="79"/>
      <c r="K1521" s="80"/>
      <c r="L1521" s="78"/>
      <c r="M1521" s="79"/>
      <c r="N1521" s="80"/>
      <c r="O1521" s="84"/>
      <c r="P1521" s="15"/>
      <c r="Q1521" s="81"/>
      <c r="R1521" s="84"/>
      <c r="S1521" s="15"/>
      <c r="T1521" s="81"/>
      <c r="U1521" s="84">
        <f>+U1519</f>
        <v>0.7</v>
      </c>
      <c r="V1521" s="15">
        <f>V1519</f>
        <v>20</v>
      </c>
      <c r="W1521" s="81">
        <f t="shared" ref="W1521" si="1824">+U1521*V1521</f>
        <v>14</v>
      </c>
    </row>
    <row r="1522" spans="1:23" x14ac:dyDescent="0.25">
      <c r="A1522" s="125" t="s">
        <v>469</v>
      </c>
      <c r="B1522" s="83" t="s">
        <v>203</v>
      </c>
      <c r="C1522" s="84">
        <f>+$D$1303</f>
        <v>0.6</v>
      </c>
      <c r="D1522" s="14">
        <f t="shared" ref="D1522" si="1825">D1520</f>
        <v>13</v>
      </c>
      <c r="E1522" s="123">
        <f t="shared" ref="E1522" si="1826">+C1522*D1522</f>
        <v>7.8</v>
      </c>
      <c r="F1522" s="124">
        <f>+$D$1298</f>
        <v>0.55000000000000004</v>
      </c>
      <c r="G1522" s="15">
        <f>+G1520</f>
        <v>16</v>
      </c>
      <c r="H1522" s="81">
        <f t="shared" ref="H1522" si="1827">+F1522*G1522</f>
        <v>8.8000000000000007</v>
      </c>
      <c r="I1522" s="84">
        <f>+$D$1309</f>
        <v>0.9</v>
      </c>
      <c r="J1522" s="79">
        <f>+J1520</f>
        <v>15</v>
      </c>
      <c r="K1522" s="81">
        <f t="shared" ref="K1522" si="1828">+I1522*J1522</f>
        <v>13.5</v>
      </c>
      <c r="L1522" s="78">
        <f>+L1520</f>
        <v>0.9</v>
      </c>
      <c r="M1522" s="79">
        <f>+M1520</f>
        <v>15</v>
      </c>
      <c r="N1522" s="81">
        <f t="shared" ref="N1522" si="1829">+L1522*M1522</f>
        <v>13.5</v>
      </c>
      <c r="O1522" s="84">
        <f t="shared" ref="O1522:P1522" si="1830">O1520</f>
        <v>0.55000000000000004</v>
      </c>
      <c r="P1522" s="15">
        <f t="shared" si="1830"/>
        <v>16</v>
      </c>
      <c r="Q1522" s="81">
        <f t="shared" ref="Q1522" si="1831">+O1522*P1522</f>
        <v>8.8000000000000007</v>
      </c>
      <c r="R1522" s="84">
        <f>+R1520</f>
        <v>0.6</v>
      </c>
      <c r="S1522" s="15">
        <f>+S1520</f>
        <v>13</v>
      </c>
      <c r="T1522" s="81">
        <f t="shared" ref="T1522" si="1832">+R1522*S1522</f>
        <v>7.8</v>
      </c>
      <c r="U1522" s="84"/>
      <c r="V1522" s="15"/>
      <c r="W1522" s="81"/>
    </row>
    <row r="1523" spans="1:23" x14ac:dyDescent="0.25">
      <c r="A1523" s="127"/>
      <c r="B1523" s="83" t="s">
        <v>208</v>
      </c>
      <c r="C1523" s="122"/>
      <c r="D1523" s="14"/>
      <c r="E1523" s="123"/>
      <c r="F1523" s="124"/>
      <c r="G1523" s="15"/>
      <c r="H1523" s="81"/>
      <c r="I1523" s="78"/>
      <c r="J1523" s="79"/>
      <c r="K1523" s="80"/>
      <c r="L1523" s="78"/>
      <c r="M1523" s="79"/>
      <c r="N1523" s="80"/>
      <c r="O1523" s="84"/>
      <c r="P1523" s="15"/>
      <c r="Q1523" s="81"/>
      <c r="R1523" s="84"/>
      <c r="S1523" s="15"/>
      <c r="T1523" s="81"/>
      <c r="U1523" s="84">
        <f>+U1521</f>
        <v>0.7</v>
      </c>
      <c r="V1523" s="15">
        <f>V1521</f>
        <v>20</v>
      </c>
      <c r="W1523" s="81">
        <f t="shared" ref="W1523" si="1833">+U1523*V1523</f>
        <v>14</v>
      </c>
    </row>
    <row r="1524" spans="1:23" x14ac:dyDescent="0.25">
      <c r="A1524" s="125" t="s">
        <v>470</v>
      </c>
      <c r="B1524" s="83" t="s">
        <v>201</v>
      </c>
      <c r="C1524" s="84">
        <f>+$D$1303</f>
        <v>0.6</v>
      </c>
      <c r="D1524" s="14">
        <f t="shared" ref="D1524" si="1834">D1522</f>
        <v>13</v>
      </c>
      <c r="E1524" s="123">
        <f t="shared" ref="E1524" si="1835">+C1524*D1524</f>
        <v>7.8</v>
      </c>
      <c r="F1524" s="124">
        <f>+$D$1298</f>
        <v>0.55000000000000004</v>
      </c>
      <c r="G1524" s="15">
        <f t="shared" ref="G1524" si="1836">G1522</f>
        <v>16</v>
      </c>
      <c r="H1524" s="81">
        <f t="shared" ref="H1524" si="1837">+F1524*G1524</f>
        <v>8.8000000000000007</v>
      </c>
      <c r="I1524" s="84">
        <f>+$D$1309</f>
        <v>0.9</v>
      </c>
      <c r="J1524" s="15">
        <f t="shared" ref="J1524" si="1838">J1522</f>
        <v>15</v>
      </c>
      <c r="K1524" s="81">
        <f t="shared" ref="K1524" si="1839">+I1524*J1524</f>
        <v>13.5</v>
      </c>
      <c r="L1524" s="84">
        <f t="shared" ref="L1524:M1524" si="1840">L1522</f>
        <v>0.9</v>
      </c>
      <c r="M1524" s="15">
        <f t="shared" si="1840"/>
        <v>15</v>
      </c>
      <c r="N1524" s="81">
        <f t="shared" ref="N1524" si="1841">+L1524*M1524</f>
        <v>13.5</v>
      </c>
      <c r="O1524" s="84">
        <f t="shared" ref="O1524:P1524" si="1842">O1522</f>
        <v>0.55000000000000004</v>
      </c>
      <c r="P1524" s="15">
        <f t="shared" si="1842"/>
        <v>16</v>
      </c>
      <c r="Q1524" s="81">
        <f t="shared" ref="Q1524" si="1843">+O1524*P1524</f>
        <v>8.8000000000000007</v>
      </c>
      <c r="R1524" s="84">
        <f t="shared" ref="R1524:S1524" si="1844">R1522</f>
        <v>0.6</v>
      </c>
      <c r="S1524" s="15">
        <f t="shared" si="1844"/>
        <v>13</v>
      </c>
      <c r="T1524" s="81">
        <f t="shared" ref="T1524" si="1845">+R1524*S1524</f>
        <v>7.8</v>
      </c>
      <c r="U1524" s="84"/>
      <c r="V1524" s="15"/>
      <c r="W1524" s="81"/>
    </row>
    <row r="1525" spans="1:23" x14ac:dyDescent="0.25">
      <c r="A1525" s="127"/>
      <c r="B1525" s="83" t="s">
        <v>206</v>
      </c>
      <c r="C1525" s="122"/>
      <c r="D1525" s="14"/>
      <c r="E1525" s="123"/>
      <c r="F1525" s="124"/>
      <c r="G1525" s="15"/>
      <c r="H1525" s="81"/>
      <c r="I1525" s="78"/>
      <c r="J1525" s="79"/>
      <c r="K1525" s="80"/>
      <c r="L1525" s="78"/>
      <c r="M1525" s="79"/>
      <c r="N1525" s="80"/>
      <c r="O1525" s="84"/>
      <c r="P1525" s="15"/>
      <c r="Q1525" s="81"/>
      <c r="R1525" s="84"/>
      <c r="S1525" s="15"/>
      <c r="T1525" s="81"/>
      <c r="U1525" s="84">
        <f>+U1523</f>
        <v>0.7</v>
      </c>
      <c r="V1525" s="15">
        <f>V1523</f>
        <v>20</v>
      </c>
      <c r="W1525" s="81">
        <f t="shared" ref="W1525" si="1846">+U1525*V1525</f>
        <v>14</v>
      </c>
    </row>
    <row r="1526" spans="1:23" x14ac:dyDescent="0.25">
      <c r="A1526" s="125" t="s">
        <v>471</v>
      </c>
      <c r="B1526" s="83" t="s">
        <v>203</v>
      </c>
      <c r="C1526" s="84">
        <f>+$D$1303</f>
        <v>0.6</v>
      </c>
      <c r="D1526" s="14">
        <f t="shared" ref="D1526" si="1847">D1524</f>
        <v>13</v>
      </c>
      <c r="E1526" s="123">
        <f t="shared" ref="E1526" si="1848">+C1526*D1526</f>
        <v>7.8</v>
      </c>
      <c r="F1526" s="124">
        <f>+$D$1298</f>
        <v>0.55000000000000004</v>
      </c>
      <c r="G1526" s="15">
        <f>+G1524</f>
        <v>16</v>
      </c>
      <c r="H1526" s="81">
        <f t="shared" ref="H1526" si="1849">+F1526*G1526</f>
        <v>8.8000000000000007</v>
      </c>
      <c r="I1526" s="84">
        <f>+$D$1309</f>
        <v>0.9</v>
      </c>
      <c r="J1526" s="79">
        <f>+J1524</f>
        <v>15</v>
      </c>
      <c r="K1526" s="81">
        <f t="shared" ref="K1526" si="1850">+I1526*J1526</f>
        <v>13.5</v>
      </c>
      <c r="L1526" s="78">
        <f>+L1524</f>
        <v>0.9</v>
      </c>
      <c r="M1526" s="79">
        <f>+M1524</f>
        <v>15</v>
      </c>
      <c r="N1526" s="81">
        <f t="shared" ref="N1526" si="1851">+L1526*M1526</f>
        <v>13.5</v>
      </c>
      <c r="O1526" s="84">
        <f t="shared" ref="O1526:P1526" si="1852">O1524</f>
        <v>0.55000000000000004</v>
      </c>
      <c r="P1526" s="15">
        <f t="shared" si="1852"/>
        <v>16</v>
      </c>
      <c r="Q1526" s="81">
        <f t="shared" ref="Q1526" si="1853">+O1526*P1526</f>
        <v>8.8000000000000007</v>
      </c>
      <c r="R1526" s="84">
        <f>+R1524</f>
        <v>0.6</v>
      </c>
      <c r="S1526" s="15">
        <f>+S1524</f>
        <v>13</v>
      </c>
      <c r="T1526" s="81">
        <f t="shared" ref="T1526" si="1854">+R1526*S1526</f>
        <v>7.8</v>
      </c>
      <c r="U1526" s="84"/>
      <c r="V1526" s="15"/>
      <c r="W1526" s="81"/>
    </row>
    <row r="1527" spans="1:23" x14ac:dyDescent="0.25">
      <c r="A1527" s="127"/>
      <c r="B1527" s="83" t="s">
        <v>208</v>
      </c>
      <c r="C1527" s="122"/>
      <c r="D1527" s="14"/>
      <c r="E1527" s="123"/>
      <c r="F1527" s="124"/>
      <c r="G1527" s="15"/>
      <c r="H1527" s="81"/>
      <c r="I1527" s="78"/>
      <c r="J1527" s="79"/>
      <c r="K1527" s="80"/>
      <c r="L1527" s="78"/>
      <c r="M1527" s="79"/>
      <c r="N1527" s="80"/>
      <c r="O1527" s="84"/>
      <c r="P1527" s="15"/>
      <c r="Q1527" s="81"/>
      <c r="R1527" s="84"/>
      <c r="S1527" s="15"/>
      <c r="T1527" s="81"/>
      <c r="U1527" s="84">
        <f>+U1525</f>
        <v>0.7</v>
      </c>
      <c r="V1527" s="15">
        <f>V1525</f>
        <v>20</v>
      </c>
      <c r="W1527" s="81">
        <f t="shared" ref="W1527" si="1855">+U1527*V1527</f>
        <v>14</v>
      </c>
    </row>
    <row r="1528" spans="1:23" x14ac:dyDescent="0.25">
      <c r="A1528" s="125" t="s">
        <v>472</v>
      </c>
      <c r="B1528" s="83" t="s">
        <v>201</v>
      </c>
      <c r="C1528" s="84">
        <f>+$D$1303</f>
        <v>0.6</v>
      </c>
      <c r="D1528" s="14">
        <f t="shared" ref="D1528" si="1856">D1526</f>
        <v>13</v>
      </c>
      <c r="E1528" s="123">
        <f t="shared" ref="E1528" si="1857">+C1528*D1528</f>
        <v>7.8</v>
      </c>
      <c r="F1528" s="124">
        <f>+$D$1298</f>
        <v>0.55000000000000004</v>
      </c>
      <c r="G1528" s="15">
        <f t="shared" ref="G1528" si="1858">G1526</f>
        <v>16</v>
      </c>
      <c r="H1528" s="81">
        <f t="shared" ref="H1528" si="1859">+F1528*G1528</f>
        <v>8.8000000000000007</v>
      </c>
      <c r="I1528" s="84">
        <f>+$D$1309</f>
        <v>0.9</v>
      </c>
      <c r="J1528" s="15">
        <f t="shared" ref="J1528" si="1860">J1526</f>
        <v>15</v>
      </c>
      <c r="K1528" s="81">
        <f t="shared" ref="K1528" si="1861">+I1528*J1528</f>
        <v>13.5</v>
      </c>
      <c r="L1528" s="84">
        <f>L1526</f>
        <v>0.9</v>
      </c>
      <c r="M1528" s="15">
        <f t="shared" ref="M1528" si="1862">M1526</f>
        <v>15</v>
      </c>
      <c r="N1528" s="81">
        <f t="shared" ref="N1528" si="1863">+L1528*M1528</f>
        <v>13.5</v>
      </c>
      <c r="O1528" s="84">
        <f t="shared" ref="O1528:P1528" si="1864">O1526</f>
        <v>0.55000000000000004</v>
      </c>
      <c r="P1528" s="15">
        <f t="shared" si="1864"/>
        <v>16</v>
      </c>
      <c r="Q1528" s="81">
        <f t="shared" ref="Q1528" si="1865">+O1528*P1528</f>
        <v>8.8000000000000007</v>
      </c>
      <c r="R1528" s="84">
        <f t="shared" ref="R1528:S1528" si="1866">R1526</f>
        <v>0.6</v>
      </c>
      <c r="S1528" s="15">
        <f t="shared" si="1866"/>
        <v>13</v>
      </c>
      <c r="T1528" s="81">
        <f t="shared" ref="T1528" si="1867">+R1528*S1528</f>
        <v>7.8</v>
      </c>
      <c r="U1528" s="84"/>
      <c r="V1528" s="15"/>
      <c r="W1528" s="81"/>
    </row>
    <row r="1529" spans="1:23" x14ac:dyDescent="0.25">
      <c r="A1529" s="127"/>
      <c r="B1529" s="83" t="s">
        <v>208</v>
      </c>
      <c r="C1529" s="122"/>
      <c r="D1529" s="14"/>
      <c r="E1529" s="123"/>
      <c r="F1529" s="124"/>
      <c r="G1529" s="15"/>
      <c r="H1529" s="81"/>
      <c r="I1529" s="78"/>
      <c r="J1529" s="79"/>
      <c r="K1529" s="80"/>
      <c r="L1529" s="78"/>
      <c r="M1529" s="79"/>
      <c r="N1529" s="80"/>
      <c r="O1529" s="84"/>
      <c r="P1529" s="15"/>
      <c r="Q1529" s="81"/>
      <c r="R1529" s="84"/>
      <c r="S1529" s="15"/>
      <c r="T1529" s="81"/>
      <c r="U1529" s="84">
        <f>+U1527</f>
        <v>0.7</v>
      </c>
      <c r="V1529" s="15">
        <f>V1527</f>
        <v>20</v>
      </c>
      <c r="W1529" s="81">
        <f t="shared" ref="W1529" si="1868">+U1529*V1529</f>
        <v>14</v>
      </c>
    </row>
    <row r="1530" spans="1:23" x14ac:dyDescent="0.25">
      <c r="A1530" s="125" t="s">
        <v>473</v>
      </c>
      <c r="B1530" s="83" t="s">
        <v>203</v>
      </c>
      <c r="C1530" s="84">
        <f>+$D$1303</f>
        <v>0.6</v>
      </c>
      <c r="D1530" s="14">
        <f t="shared" ref="D1530" si="1869">D1528</f>
        <v>13</v>
      </c>
      <c r="E1530" s="123">
        <f t="shared" ref="E1530" si="1870">+C1530*D1530</f>
        <v>7.8</v>
      </c>
      <c r="F1530" s="124">
        <f>+$D$1298</f>
        <v>0.55000000000000004</v>
      </c>
      <c r="G1530" s="15">
        <f>+G1528</f>
        <v>16</v>
      </c>
      <c r="H1530" s="81">
        <f t="shared" ref="H1530" si="1871">+F1530*G1530</f>
        <v>8.8000000000000007</v>
      </c>
      <c r="I1530" s="84">
        <f>+$D$1309</f>
        <v>0.9</v>
      </c>
      <c r="J1530" s="79">
        <f>+J1528</f>
        <v>15</v>
      </c>
      <c r="K1530" s="81">
        <f t="shared" ref="K1530" si="1872">+I1530*J1530</f>
        <v>13.5</v>
      </c>
      <c r="L1530" s="78">
        <f>+L1528</f>
        <v>0.9</v>
      </c>
      <c r="M1530" s="79">
        <f>+M1528</f>
        <v>15</v>
      </c>
      <c r="N1530" s="81">
        <f t="shared" ref="N1530" si="1873">+L1530*M1530</f>
        <v>13.5</v>
      </c>
      <c r="O1530" s="84">
        <f t="shared" ref="O1530:P1530" si="1874">O1528</f>
        <v>0.55000000000000004</v>
      </c>
      <c r="P1530" s="15">
        <f t="shared" si="1874"/>
        <v>16</v>
      </c>
      <c r="Q1530" s="81">
        <f t="shared" ref="Q1530" si="1875">+O1530*P1530</f>
        <v>8.8000000000000007</v>
      </c>
      <c r="R1530" s="84">
        <f>+R1528</f>
        <v>0.6</v>
      </c>
      <c r="S1530" s="15">
        <f>+S1528</f>
        <v>13</v>
      </c>
      <c r="T1530" s="81">
        <f t="shared" ref="T1530" si="1876">+R1530*S1530</f>
        <v>7.8</v>
      </c>
      <c r="U1530" s="84"/>
      <c r="V1530" s="15"/>
      <c r="W1530" s="81"/>
    </row>
    <row r="1531" spans="1:23" x14ac:dyDescent="0.25">
      <c r="A1531" s="127"/>
      <c r="B1531" s="83" t="s">
        <v>210</v>
      </c>
      <c r="C1531" s="122"/>
      <c r="D1531" s="14"/>
      <c r="E1531" s="123"/>
      <c r="F1531" s="124"/>
      <c r="G1531" s="15"/>
      <c r="H1531" s="81"/>
      <c r="I1531" s="78"/>
      <c r="J1531" s="79"/>
      <c r="K1531" s="80"/>
      <c r="L1531" s="78"/>
      <c r="M1531" s="79"/>
      <c r="N1531" s="80"/>
      <c r="O1531" s="84"/>
      <c r="P1531" s="15"/>
      <c r="Q1531" s="81"/>
      <c r="R1531" s="84"/>
      <c r="S1531" s="15"/>
      <c r="T1531" s="81"/>
      <c r="U1531" s="84">
        <f>+U1529</f>
        <v>0.7</v>
      </c>
      <c r="V1531" s="15">
        <f>V1529</f>
        <v>20</v>
      </c>
      <c r="W1531" s="81">
        <f t="shared" ref="W1531" si="1877">+U1531*V1531</f>
        <v>14</v>
      </c>
    </row>
    <row r="1532" spans="1:23" x14ac:dyDescent="0.25">
      <c r="A1532" s="125" t="s">
        <v>474</v>
      </c>
      <c r="B1532" s="83" t="s">
        <v>201</v>
      </c>
      <c r="C1532" s="84">
        <f>+$D$1303</f>
        <v>0.6</v>
      </c>
      <c r="D1532" s="14">
        <f t="shared" ref="D1532" si="1878">D1530</f>
        <v>13</v>
      </c>
      <c r="E1532" s="123">
        <f t="shared" ref="E1532" si="1879">+C1532*D1532</f>
        <v>7.8</v>
      </c>
      <c r="F1532" s="124">
        <f>+$D$1298</f>
        <v>0.55000000000000004</v>
      </c>
      <c r="G1532" s="15">
        <f t="shared" ref="G1532" si="1880">G1530</f>
        <v>16</v>
      </c>
      <c r="H1532" s="81">
        <f t="shared" ref="H1532" si="1881">+F1532*G1532</f>
        <v>8.8000000000000007</v>
      </c>
      <c r="I1532" s="84">
        <f>+$D$1309</f>
        <v>0.9</v>
      </c>
      <c r="J1532" s="15">
        <f t="shared" ref="J1532" si="1882">J1530</f>
        <v>15</v>
      </c>
      <c r="K1532" s="81">
        <f t="shared" ref="K1532" si="1883">+I1532*J1532</f>
        <v>13.5</v>
      </c>
      <c r="L1532" s="84">
        <f t="shared" ref="L1532:M1532" si="1884">L1530</f>
        <v>0.9</v>
      </c>
      <c r="M1532" s="15">
        <f t="shared" si="1884"/>
        <v>15</v>
      </c>
      <c r="N1532" s="81">
        <f t="shared" ref="N1532" si="1885">+L1532*M1532</f>
        <v>13.5</v>
      </c>
      <c r="O1532" s="84">
        <f t="shared" ref="O1532:P1532" si="1886">O1530</f>
        <v>0.55000000000000004</v>
      </c>
      <c r="P1532" s="15">
        <f t="shared" si="1886"/>
        <v>16</v>
      </c>
      <c r="Q1532" s="81">
        <f t="shared" ref="Q1532" si="1887">+O1532*P1532</f>
        <v>8.8000000000000007</v>
      </c>
      <c r="R1532" s="84">
        <f t="shared" ref="R1532:S1532" si="1888">R1530</f>
        <v>0.6</v>
      </c>
      <c r="S1532" s="15">
        <f t="shared" si="1888"/>
        <v>13</v>
      </c>
      <c r="T1532" s="81">
        <f t="shared" ref="T1532" si="1889">+R1532*S1532</f>
        <v>7.8</v>
      </c>
      <c r="U1532" s="84"/>
      <c r="V1532" s="15"/>
      <c r="W1532" s="81"/>
    </row>
    <row r="1533" spans="1:23" x14ac:dyDescent="0.25">
      <c r="A1533" s="127"/>
      <c r="B1533" s="83" t="s">
        <v>204</v>
      </c>
      <c r="C1533" s="122"/>
      <c r="D1533" s="14"/>
      <c r="E1533" s="123"/>
      <c r="F1533" s="124"/>
      <c r="G1533" s="15"/>
      <c r="H1533" s="81"/>
      <c r="I1533" s="78"/>
      <c r="J1533" s="79"/>
      <c r="K1533" s="80"/>
      <c r="L1533" s="78"/>
      <c r="M1533" s="79"/>
      <c r="N1533" s="80"/>
      <c r="O1533" s="84"/>
      <c r="P1533" s="15"/>
      <c r="Q1533" s="81"/>
      <c r="R1533" s="84"/>
      <c r="S1533" s="15"/>
      <c r="T1533" s="81"/>
      <c r="U1533" s="84">
        <f>+U1531</f>
        <v>0.7</v>
      </c>
      <c r="V1533" s="15">
        <f>V1531</f>
        <v>20</v>
      </c>
      <c r="W1533" s="81">
        <f t="shared" ref="W1533" si="1890">+U1533*V1533</f>
        <v>14</v>
      </c>
    </row>
    <row r="1534" spans="1:23" x14ac:dyDescent="0.25">
      <c r="A1534" s="125" t="s">
        <v>475</v>
      </c>
      <c r="B1534" s="83" t="s">
        <v>203</v>
      </c>
      <c r="C1534" s="84">
        <f>+$D$1303</f>
        <v>0.6</v>
      </c>
      <c r="D1534" s="14">
        <f t="shared" ref="D1534" si="1891">D1532</f>
        <v>13</v>
      </c>
      <c r="E1534" s="123">
        <f t="shared" ref="E1534" si="1892">+C1534*D1534</f>
        <v>7.8</v>
      </c>
      <c r="F1534" s="124">
        <f>+$D$1298</f>
        <v>0.55000000000000004</v>
      </c>
      <c r="G1534" s="15">
        <f>+G1532</f>
        <v>16</v>
      </c>
      <c r="H1534" s="81">
        <f t="shared" ref="H1534" si="1893">+F1534*G1534</f>
        <v>8.8000000000000007</v>
      </c>
      <c r="I1534" s="84">
        <f>+$D$1309</f>
        <v>0.9</v>
      </c>
      <c r="J1534" s="79">
        <f>+J1532</f>
        <v>15</v>
      </c>
      <c r="K1534" s="81">
        <f t="shared" ref="K1534" si="1894">+I1534*J1534</f>
        <v>13.5</v>
      </c>
      <c r="L1534" s="78">
        <f>+L1532</f>
        <v>0.9</v>
      </c>
      <c r="M1534" s="79">
        <f>+M1532</f>
        <v>15</v>
      </c>
      <c r="N1534" s="81">
        <f t="shared" ref="N1534" si="1895">+L1534*M1534</f>
        <v>13.5</v>
      </c>
      <c r="O1534" s="84">
        <f t="shared" ref="O1534:P1534" si="1896">O1532</f>
        <v>0.55000000000000004</v>
      </c>
      <c r="P1534" s="15">
        <f t="shared" si="1896"/>
        <v>16</v>
      </c>
      <c r="Q1534" s="81">
        <f t="shared" ref="Q1534" si="1897">+O1534*P1534</f>
        <v>8.8000000000000007</v>
      </c>
      <c r="R1534" s="84">
        <f>+R1532</f>
        <v>0.6</v>
      </c>
      <c r="S1534" s="15">
        <f>+S1532</f>
        <v>13</v>
      </c>
      <c r="T1534" s="81">
        <f t="shared" ref="T1534" si="1898">+R1534*S1534</f>
        <v>7.8</v>
      </c>
      <c r="U1534" s="84"/>
      <c r="V1534" s="15"/>
      <c r="W1534" s="81"/>
    </row>
    <row r="1535" spans="1:23" x14ac:dyDescent="0.25">
      <c r="A1535" s="127"/>
      <c r="B1535" s="83" t="s">
        <v>206</v>
      </c>
      <c r="C1535" s="122"/>
      <c r="D1535" s="14"/>
      <c r="E1535" s="123"/>
      <c r="F1535" s="124"/>
      <c r="G1535" s="15"/>
      <c r="H1535" s="81"/>
      <c r="I1535" s="78"/>
      <c r="J1535" s="79"/>
      <c r="K1535" s="80"/>
      <c r="L1535" s="78"/>
      <c r="M1535" s="79"/>
      <c r="N1535" s="80"/>
      <c r="O1535" s="84"/>
      <c r="P1535" s="15"/>
      <c r="Q1535" s="81"/>
      <c r="R1535" s="84"/>
      <c r="S1535" s="15"/>
      <c r="T1535" s="81"/>
      <c r="U1535" s="84">
        <f>+U1533</f>
        <v>0.7</v>
      </c>
      <c r="V1535" s="15">
        <f>V1533</f>
        <v>20</v>
      </c>
      <c r="W1535" s="81">
        <f t="shared" ref="W1535" si="1899">+U1535*V1535</f>
        <v>14</v>
      </c>
    </row>
    <row r="1536" spans="1:23" x14ac:dyDescent="0.25">
      <c r="A1536" s="125" t="s">
        <v>476</v>
      </c>
      <c r="B1536" s="83" t="s">
        <v>201</v>
      </c>
      <c r="C1536" s="84">
        <f>+$D$1303</f>
        <v>0.6</v>
      </c>
      <c r="D1536" s="14">
        <f t="shared" ref="D1536" si="1900">D1534</f>
        <v>13</v>
      </c>
      <c r="E1536" s="123">
        <f t="shared" ref="E1536" si="1901">+C1536*D1536</f>
        <v>7.8</v>
      </c>
      <c r="F1536" s="124">
        <f>+$D$1298</f>
        <v>0.55000000000000004</v>
      </c>
      <c r="G1536" s="15">
        <f t="shared" ref="G1536" si="1902">G1534</f>
        <v>16</v>
      </c>
      <c r="H1536" s="81">
        <f t="shared" ref="H1536" si="1903">+F1536*G1536</f>
        <v>8.8000000000000007</v>
      </c>
      <c r="I1536" s="84">
        <f>+$D$1309</f>
        <v>0.9</v>
      </c>
      <c r="J1536" s="15">
        <f t="shared" ref="J1536" si="1904">J1534</f>
        <v>15</v>
      </c>
      <c r="K1536" s="81">
        <f t="shared" ref="K1536" si="1905">+I1536*J1536</f>
        <v>13.5</v>
      </c>
      <c r="L1536" s="84">
        <f t="shared" ref="L1536:M1536" si="1906">L1534</f>
        <v>0.9</v>
      </c>
      <c r="M1536" s="15">
        <f t="shared" si="1906"/>
        <v>15</v>
      </c>
      <c r="N1536" s="81">
        <f t="shared" ref="N1536" si="1907">+L1536*M1536</f>
        <v>13.5</v>
      </c>
      <c r="O1536" s="84">
        <f t="shared" ref="O1536:P1536" si="1908">O1534</f>
        <v>0.55000000000000004</v>
      </c>
      <c r="P1536" s="15">
        <f t="shared" si="1908"/>
        <v>16</v>
      </c>
      <c r="Q1536" s="81">
        <f t="shared" ref="Q1536" si="1909">+O1536*P1536</f>
        <v>8.8000000000000007</v>
      </c>
      <c r="R1536" s="84">
        <f t="shared" ref="R1536:S1536" si="1910">R1534</f>
        <v>0.6</v>
      </c>
      <c r="S1536" s="15">
        <f t="shared" si="1910"/>
        <v>13</v>
      </c>
      <c r="T1536" s="81">
        <f t="shared" ref="T1536" si="1911">+R1536*S1536</f>
        <v>7.8</v>
      </c>
      <c r="U1536" s="84"/>
      <c r="V1536" s="15"/>
      <c r="W1536" s="81"/>
    </row>
    <row r="1537" spans="1:23" x14ac:dyDescent="0.25">
      <c r="A1537" s="127"/>
      <c r="B1537" s="83" t="s">
        <v>206</v>
      </c>
      <c r="C1537" s="122"/>
      <c r="D1537" s="14"/>
      <c r="E1537" s="123"/>
      <c r="F1537" s="124"/>
      <c r="G1537" s="15"/>
      <c r="H1537" s="81"/>
      <c r="I1537" s="78"/>
      <c r="J1537" s="79"/>
      <c r="K1537" s="80"/>
      <c r="L1537" s="78"/>
      <c r="M1537" s="79"/>
      <c r="N1537" s="80"/>
      <c r="O1537" s="84"/>
      <c r="P1537" s="15"/>
      <c r="Q1537" s="81"/>
      <c r="R1537" s="84"/>
      <c r="S1537" s="15"/>
      <c r="T1537" s="81"/>
      <c r="U1537" s="84">
        <f>+U1535</f>
        <v>0.7</v>
      </c>
      <c r="V1537" s="15">
        <f>V1535</f>
        <v>20</v>
      </c>
      <c r="W1537" s="81">
        <f t="shared" ref="W1537" si="1912">+U1537*V1537</f>
        <v>14</v>
      </c>
    </row>
    <row r="1538" spans="1:23" x14ac:dyDescent="0.25">
      <c r="A1538" s="125" t="s">
        <v>477</v>
      </c>
      <c r="B1538" s="83" t="s">
        <v>203</v>
      </c>
      <c r="C1538" s="84">
        <f>+$D$1303</f>
        <v>0.6</v>
      </c>
      <c r="D1538" s="14">
        <f t="shared" ref="D1538" si="1913">D1536</f>
        <v>13</v>
      </c>
      <c r="E1538" s="123">
        <f t="shared" ref="E1538" si="1914">+C1538*D1538</f>
        <v>7.8</v>
      </c>
      <c r="F1538" s="124">
        <f>+$D$1298</f>
        <v>0.55000000000000004</v>
      </c>
      <c r="G1538" s="15">
        <f>+G1536</f>
        <v>16</v>
      </c>
      <c r="H1538" s="81">
        <f t="shared" ref="H1538" si="1915">+F1538*G1538</f>
        <v>8.8000000000000007</v>
      </c>
      <c r="I1538" s="84">
        <f>+$D$1309</f>
        <v>0.9</v>
      </c>
      <c r="J1538" s="79">
        <f>+J1536</f>
        <v>15</v>
      </c>
      <c r="K1538" s="81">
        <f t="shared" ref="K1538" si="1916">+I1538*J1538</f>
        <v>13.5</v>
      </c>
      <c r="L1538" s="78">
        <f>+L1536</f>
        <v>0.9</v>
      </c>
      <c r="M1538" s="79">
        <f>+M1536</f>
        <v>15</v>
      </c>
      <c r="N1538" s="81">
        <f t="shared" ref="N1538" si="1917">+L1538*M1538</f>
        <v>13.5</v>
      </c>
      <c r="O1538" s="84">
        <f t="shared" ref="O1538:P1538" si="1918">O1536</f>
        <v>0.55000000000000004</v>
      </c>
      <c r="P1538" s="15">
        <f t="shared" si="1918"/>
        <v>16</v>
      </c>
      <c r="Q1538" s="81">
        <f t="shared" ref="Q1538" si="1919">+O1538*P1538</f>
        <v>8.8000000000000007</v>
      </c>
      <c r="R1538" s="84">
        <f>+R1536</f>
        <v>0.6</v>
      </c>
      <c r="S1538" s="15">
        <f>+S1536</f>
        <v>13</v>
      </c>
      <c r="T1538" s="81">
        <f t="shared" ref="T1538" si="1920">+R1538*S1538</f>
        <v>7.8</v>
      </c>
      <c r="U1538" s="84"/>
      <c r="V1538" s="15"/>
      <c r="W1538" s="81"/>
    </row>
    <row r="1539" spans="1:23" x14ac:dyDescent="0.25">
      <c r="A1539" s="127"/>
      <c r="B1539" s="83" t="s">
        <v>208</v>
      </c>
      <c r="C1539" s="122"/>
      <c r="D1539" s="14"/>
      <c r="E1539" s="123"/>
      <c r="F1539" s="124"/>
      <c r="G1539" s="15"/>
      <c r="H1539" s="81"/>
      <c r="I1539" s="78"/>
      <c r="J1539" s="79"/>
      <c r="K1539" s="80"/>
      <c r="L1539" s="78"/>
      <c r="M1539" s="79"/>
      <c r="N1539" s="80"/>
      <c r="O1539" s="84"/>
      <c r="P1539" s="15"/>
      <c r="Q1539" s="81"/>
      <c r="R1539" s="84"/>
      <c r="S1539" s="15"/>
      <c r="T1539" s="81"/>
      <c r="U1539" s="84">
        <f>+U1537</f>
        <v>0.7</v>
      </c>
      <c r="V1539" s="15">
        <f>V1537</f>
        <v>20</v>
      </c>
      <c r="W1539" s="81">
        <f t="shared" ref="W1539" si="1921">+U1539*V1539</f>
        <v>14</v>
      </c>
    </row>
    <row r="1540" spans="1:23" x14ac:dyDescent="0.25">
      <c r="A1540" s="125" t="s">
        <v>478</v>
      </c>
      <c r="B1540" s="83" t="s">
        <v>201</v>
      </c>
      <c r="C1540" s="84">
        <f>+$D$1303</f>
        <v>0.6</v>
      </c>
      <c r="D1540" s="14">
        <f t="shared" ref="D1540" si="1922">D1538</f>
        <v>13</v>
      </c>
      <c r="E1540" s="123">
        <f t="shared" ref="E1540" si="1923">+C1540*D1540</f>
        <v>7.8</v>
      </c>
      <c r="F1540" s="124">
        <f>+$D$1298</f>
        <v>0.55000000000000004</v>
      </c>
      <c r="G1540" s="15">
        <f t="shared" ref="G1540" si="1924">G1538</f>
        <v>16</v>
      </c>
      <c r="H1540" s="81">
        <f t="shared" ref="H1540" si="1925">+F1540*G1540</f>
        <v>8.8000000000000007</v>
      </c>
      <c r="I1540" s="84">
        <f>+$D$1309</f>
        <v>0.9</v>
      </c>
      <c r="J1540" s="15">
        <f t="shared" ref="J1540" si="1926">J1538</f>
        <v>15</v>
      </c>
      <c r="K1540" s="81">
        <f t="shared" ref="K1540" si="1927">+I1540*J1540</f>
        <v>13.5</v>
      </c>
      <c r="L1540" s="84">
        <f t="shared" ref="L1540:M1540" si="1928">L1538</f>
        <v>0.9</v>
      </c>
      <c r="M1540" s="15">
        <f t="shared" si="1928"/>
        <v>15</v>
      </c>
      <c r="N1540" s="81">
        <f t="shared" ref="N1540" si="1929">+L1540*M1540</f>
        <v>13.5</v>
      </c>
      <c r="O1540" s="84">
        <f t="shared" ref="O1540:P1540" si="1930">O1538</f>
        <v>0.55000000000000004</v>
      </c>
      <c r="P1540" s="15">
        <f t="shared" si="1930"/>
        <v>16</v>
      </c>
      <c r="Q1540" s="81">
        <f t="shared" ref="Q1540" si="1931">+O1540*P1540</f>
        <v>8.8000000000000007</v>
      </c>
      <c r="R1540" s="84">
        <f t="shared" ref="R1540:S1540" si="1932">R1538</f>
        <v>0.6</v>
      </c>
      <c r="S1540" s="15">
        <f t="shared" si="1932"/>
        <v>13</v>
      </c>
      <c r="T1540" s="81">
        <f t="shared" ref="T1540" si="1933">+R1540*S1540</f>
        <v>7.8</v>
      </c>
      <c r="U1540" s="84"/>
      <c r="V1540" s="15"/>
      <c r="W1540" s="81"/>
    </row>
    <row r="1541" spans="1:23" x14ac:dyDescent="0.25">
      <c r="A1541" s="127"/>
      <c r="B1541" s="83" t="s">
        <v>206</v>
      </c>
      <c r="C1541" s="122"/>
      <c r="D1541" s="14"/>
      <c r="E1541" s="123"/>
      <c r="F1541" s="124"/>
      <c r="G1541" s="15"/>
      <c r="H1541" s="81"/>
      <c r="I1541" s="78"/>
      <c r="J1541" s="79"/>
      <c r="K1541" s="80"/>
      <c r="L1541" s="78"/>
      <c r="M1541" s="79"/>
      <c r="N1541" s="80"/>
      <c r="O1541" s="84"/>
      <c r="P1541" s="15"/>
      <c r="Q1541" s="81"/>
      <c r="R1541" s="84"/>
      <c r="S1541" s="15"/>
      <c r="T1541" s="81"/>
      <c r="U1541" s="84">
        <f>+U1539</f>
        <v>0.7</v>
      </c>
      <c r="V1541" s="15">
        <f>V1539</f>
        <v>20</v>
      </c>
      <c r="W1541" s="81">
        <f t="shared" ref="W1541" si="1934">+U1541*V1541</f>
        <v>14</v>
      </c>
    </row>
    <row r="1542" spans="1:23" x14ac:dyDescent="0.25">
      <c r="A1542" s="125" t="s">
        <v>479</v>
      </c>
      <c r="B1542" s="83" t="s">
        <v>203</v>
      </c>
      <c r="C1542" s="84">
        <f>+$D$1303</f>
        <v>0.6</v>
      </c>
      <c r="D1542" s="14">
        <f t="shared" ref="D1542" si="1935">D1540</f>
        <v>13</v>
      </c>
      <c r="E1542" s="123">
        <f t="shared" ref="E1542" si="1936">+C1542*D1542</f>
        <v>7.8</v>
      </c>
      <c r="F1542" s="124">
        <f>+$D$1298</f>
        <v>0.55000000000000004</v>
      </c>
      <c r="G1542" s="15">
        <f>+G1540</f>
        <v>16</v>
      </c>
      <c r="H1542" s="81">
        <f t="shared" ref="H1542" si="1937">+F1542*G1542</f>
        <v>8.8000000000000007</v>
      </c>
      <c r="I1542" s="84">
        <f>+$D$1309</f>
        <v>0.9</v>
      </c>
      <c r="J1542" s="79">
        <f>+J1540</f>
        <v>15</v>
      </c>
      <c r="K1542" s="81">
        <f t="shared" ref="K1542" si="1938">+I1542*J1542</f>
        <v>13.5</v>
      </c>
      <c r="L1542" s="78">
        <f>+L1540</f>
        <v>0.9</v>
      </c>
      <c r="M1542" s="79">
        <f>+M1540</f>
        <v>15</v>
      </c>
      <c r="N1542" s="81">
        <f t="shared" ref="N1542" si="1939">+L1542*M1542</f>
        <v>13.5</v>
      </c>
      <c r="O1542" s="84">
        <f t="shared" ref="O1542:P1542" si="1940">O1540</f>
        <v>0.55000000000000004</v>
      </c>
      <c r="P1542" s="15">
        <f t="shared" si="1940"/>
        <v>16</v>
      </c>
      <c r="Q1542" s="81">
        <f t="shared" ref="Q1542" si="1941">+O1542*P1542</f>
        <v>8.8000000000000007</v>
      </c>
      <c r="R1542" s="84">
        <f>+R1540</f>
        <v>0.6</v>
      </c>
      <c r="S1542" s="15">
        <f>+S1540</f>
        <v>13</v>
      </c>
      <c r="T1542" s="81">
        <f t="shared" ref="T1542" si="1942">+R1542*S1542</f>
        <v>7.8</v>
      </c>
      <c r="U1542" s="84"/>
      <c r="V1542" s="15"/>
      <c r="W1542" s="81"/>
    </row>
    <row r="1543" spans="1:23" x14ac:dyDescent="0.25">
      <c r="A1543" s="127"/>
      <c r="B1543" s="83" t="s">
        <v>208</v>
      </c>
      <c r="C1543" s="122"/>
      <c r="D1543" s="14"/>
      <c r="E1543" s="123"/>
      <c r="F1543" s="124"/>
      <c r="G1543" s="15"/>
      <c r="H1543" s="81"/>
      <c r="I1543" s="78"/>
      <c r="J1543" s="79"/>
      <c r="K1543" s="80"/>
      <c r="L1543" s="78"/>
      <c r="M1543" s="79"/>
      <c r="N1543" s="80"/>
      <c r="O1543" s="84"/>
      <c r="P1543" s="15"/>
      <c r="Q1543" s="81"/>
      <c r="R1543" s="84"/>
      <c r="S1543" s="15"/>
      <c r="T1543" s="81"/>
      <c r="U1543" s="84">
        <f>+U1541</f>
        <v>0.7</v>
      </c>
      <c r="V1543" s="15">
        <f>V1541</f>
        <v>20</v>
      </c>
      <c r="W1543" s="81">
        <f t="shared" ref="W1543" si="1943">+U1543*V1543</f>
        <v>14</v>
      </c>
    </row>
    <row r="1544" spans="1:23" x14ac:dyDescent="0.25">
      <c r="A1544" s="125" t="s">
        <v>480</v>
      </c>
      <c r="B1544" s="83" t="s">
        <v>201</v>
      </c>
      <c r="C1544" s="84">
        <f>+$D$1303</f>
        <v>0.6</v>
      </c>
      <c r="D1544" s="14">
        <f t="shared" ref="D1544" si="1944">D1542</f>
        <v>13</v>
      </c>
      <c r="E1544" s="123">
        <f t="shared" ref="E1544" si="1945">+C1544*D1544</f>
        <v>7.8</v>
      </c>
      <c r="F1544" s="124">
        <f>+$D$1298</f>
        <v>0.55000000000000004</v>
      </c>
      <c r="G1544" s="15">
        <f t="shared" ref="G1544" si="1946">G1542</f>
        <v>16</v>
      </c>
      <c r="H1544" s="81">
        <f t="shared" ref="H1544" si="1947">+F1544*G1544</f>
        <v>8.8000000000000007</v>
      </c>
      <c r="I1544" s="84">
        <f>+$D$1309</f>
        <v>0.9</v>
      </c>
      <c r="J1544" s="15">
        <f t="shared" ref="J1544" si="1948">J1542</f>
        <v>15</v>
      </c>
      <c r="K1544" s="81">
        <f t="shared" ref="K1544" si="1949">+I1544*J1544</f>
        <v>13.5</v>
      </c>
      <c r="L1544" s="84">
        <f t="shared" ref="L1544:M1544" si="1950">L1542</f>
        <v>0.9</v>
      </c>
      <c r="M1544" s="15">
        <f t="shared" si="1950"/>
        <v>15</v>
      </c>
      <c r="N1544" s="81">
        <f t="shared" ref="N1544" si="1951">+L1544*M1544</f>
        <v>13.5</v>
      </c>
      <c r="O1544" s="84">
        <f t="shared" ref="O1544:P1544" si="1952">O1542</f>
        <v>0.55000000000000004</v>
      </c>
      <c r="P1544" s="15">
        <f t="shared" si="1952"/>
        <v>16</v>
      </c>
      <c r="Q1544" s="81">
        <f t="shared" ref="Q1544" si="1953">+O1544*P1544</f>
        <v>8.8000000000000007</v>
      </c>
      <c r="R1544" s="84">
        <f t="shared" ref="R1544:S1544" si="1954">R1542</f>
        <v>0.6</v>
      </c>
      <c r="S1544" s="15">
        <f t="shared" si="1954"/>
        <v>13</v>
      </c>
      <c r="T1544" s="81">
        <f t="shared" ref="T1544" si="1955">+R1544*S1544</f>
        <v>7.8</v>
      </c>
      <c r="U1544" s="84"/>
      <c r="V1544" s="15"/>
      <c r="W1544" s="81"/>
    </row>
    <row r="1545" spans="1:23" x14ac:dyDescent="0.25">
      <c r="A1545" s="127"/>
      <c r="B1545" s="83" t="s">
        <v>208</v>
      </c>
      <c r="C1545" s="122"/>
      <c r="D1545" s="14"/>
      <c r="E1545" s="123"/>
      <c r="F1545" s="124"/>
      <c r="G1545" s="15"/>
      <c r="H1545" s="81"/>
      <c r="I1545" s="78"/>
      <c r="J1545" s="79"/>
      <c r="K1545" s="80"/>
      <c r="L1545" s="78"/>
      <c r="M1545" s="79"/>
      <c r="N1545" s="80"/>
      <c r="O1545" s="84"/>
      <c r="P1545" s="15"/>
      <c r="Q1545" s="81"/>
      <c r="R1545" s="84"/>
      <c r="S1545" s="15"/>
      <c r="T1545" s="81"/>
      <c r="U1545" s="84">
        <f>+U1543</f>
        <v>0.7</v>
      </c>
      <c r="V1545" s="15">
        <f>V1543</f>
        <v>20</v>
      </c>
      <c r="W1545" s="81">
        <f t="shared" ref="W1545" si="1956">+U1545*V1545</f>
        <v>14</v>
      </c>
    </row>
    <row r="1546" spans="1:23" x14ac:dyDescent="0.25">
      <c r="A1546" s="125" t="s">
        <v>481</v>
      </c>
      <c r="B1546" s="83" t="s">
        <v>203</v>
      </c>
      <c r="C1546" s="84">
        <f>+$D$1303</f>
        <v>0.6</v>
      </c>
      <c r="D1546" s="14">
        <f t="shared" ref="D1546" si="1957">D1544</f>
        <v>13</v>
      </c>
      <c r="E1546" s="123">
        <f t="shared" ref="E1546" si="1958">+C1546*D1546</f>
        <v>7.8</v>
      </c>
      <c r="F1546" s="124">
        <f>+$D$1298</f>
        <v>0.55000000000000004</v>
      </c>
      <c r="G1546" s="15">
        <f>+G1544</f>
        <v>16</v>
      </c>
      <c r="H1546" s="81">
        <f t="shared" ref="H1546" si="1959">+F1546*G1546</f>
        <v>8.8000000000000007</v>
      </c>
      <c r="I1546" s="84">
        <f>+$D$1309</f>
        <v>0.9</v>
      </c>
      <c r="J1546" s="79">
        <f>+J1544</f>
        <v>15</v>
      </c>
      <c r="K1546" s="81">
        <f t="shared" ref="K1546" si="1960">+I1546*J1546</f>
        <v>13.5</v>
      </c>
      <c r="L1546" s="78">
        <f>+L1544</f>
        <v>0.9</v>
      </c>
      <c r="M1546" s="79">
        <f>+M1544</f>
        <v>15</v>
      </c>
      <c r="N1546" s="81">
        <f t="shared" ref="N1546" si="1961">+L1546*M1546</f>
        <v>13.5</v>
      </c>
      <c r="O1546" s="84">
        <f t="shared" ref="O1546:P1546" si="1962">O1544</f>
        <v>0.55000000000000004</v>
      </c>
      <c r="P1546" s="15">
        <f t="shared" si="1962"/>
        <v>16</v>
      </c>
      <c r="Q1546" s="81">
        <f t="shared" ref="Q1546" si="1963">+O1546*P1546</f>
        <v>8.8000000000000007</v>
      </c>
      <c r="R1546" s="84">
        <f>+R1544</f>
        <v>0.6</v>
      </c>
      <c r="S1546" s="15">
        <f>+S1544</f>
        <v>13</v>
      </c>
      <c r="T1546" s="81">
        <f t="shared" ref="T1546" si="1964">+R1546*S1546</f>
        <v>7.8</v>
      </c>
      <c r="U1546" s="84"/>
      <c r="V1546" s="15"/>
      <c r="W1546" s="81"/>
    </row>
    <row r="1547" spans="1:23" x14ac:dyDescent="0.25">
      <c r="A1547" s="127"/>
      <c r="B1547" s="83" t="s">
        <v>210</v>
      </c>
      <c r="C1547" s="122"/>
      <c r="D1547" s="14"/>
      <c r="E1547" s="123"/>
      <c r="F1547" s="124"/>
      <c r="G1547" s="15"/>
      <c r="H1547" s="81"/>
      <c r="I1547" s="78"/>
      <c r="J1547" s="79"/>
      <c r="K1547" s="80"/>
      <c r="L1547" s="78"/>
      <c r="M1547" s="79"/>
      <c r="N1547" s="80"/>
      <c r="O1547" s="84"/>
      <c r="P1547" s="15"/>
      <c r="Q1547" s="81"/>
      <c r="R1547" s="84"/>
      <c r="S1547" s="15"/>
      <c r="T1547" s="81"/>
      <c r="U1547" s="84">
        <f>+U1545</f>
        <v>0.7</v>
      </c>
      <c r="V1547" s="15">
        <f>V1545</f>
        <v>20</v>
      </c>
      <c r="W1547" s="81">
        <f t="shared" ref="W1547" si="1965">+U1547*V1547</f>
        <v>14</v>
      </c>
    </row>
    <row r="1548" spans="1:23" x14ac:dyDescent="0.25">
      <c r="A1548" s="125" t="s">
        <v>482</v>
      </c>
      <c r="B1548" s="83" t="s">
        <v>201</v>
      </c>
      <c r="C1548" s="84">
        <f>+$D$1303</f>
        <v>0.6</v>
      </c>
      <c r="D1548" s="14">
        <f t="shared" ref="D1548" si="1966">D1546</f>
        <v>13</v>
      </c>
      <c r="E1548" s="123">
        <f t="shared" ref="E1548" si="1967">+C1548*D1548</f>
        <v>7.8</v>
      </c>
      <c r="F1548" s="124">
        <f>+$D$1298</f>
        <v>0.55000000000000004</v>
      </c>
      <c r="G1548" s="15">
        <f t="shared" ref="G1548" si="1968">G1546</f>
        <v>16</v>
      </c>
      <c r="H1548" s="81">
        <f t="shared" ref="H1548" si="1969">+F1548*G1548</f>
        <v>8.8000000000000007</v>
      </c>
      <c r="I1548" s="84">
        <f>+$D$1309</f>
        <v>0.9</v>
      </c>
      <c r="J1548" s="15">
        <f t="shared" ref="J1548" si="1970">J1546</f>
        <v>15</v>
      </c>
      <c r="K1548" s="81">
        <f t="shared" ref="K1548" si="1971">+I1548*J1548</f>
        <v>13.5</v>
      </c>
      <c r="L1548" s="84">
        <f t="shared" ref="L1548:M1548" si="1972">L1546</f>
        <v>0.9</v>
      </c>
      <c r="M1548" s="15">
        <f t="shared" si="1972"/>
        <v>15</v>
      </c>
      <c r="N1548" s="81">
        <f t="shared" ref="N1548" si="1973">+L1548*M1548</f>
        <v>13.5</v>
      </c>
      <c r="O1548" s="84">
        <f t="shared" ref="O1548:P1548" si="1974">O1546</f>
        <v>0.55000000000000004</v>
      </c>
      <c r="P1548" s="15">
        <f t="shared" si="1974"/>
        <v>16</v>
      </c>
      <c r="Q1548" s="81">
        <f t="shared" ref="Q1548" si="1975">+O1548*P1548</f>
        <v>8.8000000000000007</v>
      </c>
      <c r="R1548" s="84">
        <f t="shared" ref="R1548:S1548" si="1976">R1546</f>
        <v>0.6</v>
      </c>
      <c r="S1548" s="15">
        <f t="shared" si="1976"/>
        <v>13</v>
      </c>
      <c r="T1548" s="81">
        <f t="shared" ref="T1548" si="1977">+R1548*S1548</f>
        <v>7.8</v>
      </c>
      <c r="U1548" s="84"/>
      <c r="V1548" s="15"/>
      <c r="W1548" s="81"/>
    </row>
    <row r="1549" spans="1:23" x14ac:dyDescent="0.25">
      <c r="A1549" s="127"/>
      <c r="B1549" s="83" t="s">
        <v>206</v>
      </c>
      <c r="C1549" s="122"/>
      <c r="D1549" s="14"/>
      <c r="E1549" s="123"/>
      <c r="F1549" s="124"/>
      <c r="G1549" s="15"/>
      <c r="H1549" s="81"/>
      <c r="I1549" s="78"/>
      <c r="J1549" s="79"/>
      <c r="K1549" s="80"/>
      <c r="L1549" s="78"/>
      <c r="M1549" s="79"/>
      <c r="N1549" s="80"/>
      <c r="O1549" s="84"/>
      <c r="P1549" s="15"/>
      <c r="Q1549" s="81"/>
      <c r="R1549" s="84"/>
      <c r="S1549" s="15"/>
      <c r="T1549" s="81"/>
      <c r="U1549" s="84">
        <f>+U1547</f>
        <v>0.7</v>
      </c>
      <c r="V1549" s="15">
        <f>V1547</f>
        <v>20</v>
      </c>
      <c r="W1549" s="81">
        <f t="shared" ref="W1549" si="1978">+U1549*V1549</f>
        <v>14</v>
      </c>
    </row>
    <row r="1550" spans="1:23" x14ac:dyDescent="0.25">
      <c r="A1550" s="125" t="s">
        <v>483</v>
      </c>
      <c r="B1550" s="83" t="s">
        <v>203</v>
      </c>
      <c r="C1550" s="84">
        <f>+$D$1303</f>
        <v>0.6</v>
      </c>
      <c r="D1550" s="14">
        <f t="shared" ref="D1550" si="1979">D1548</f>
        <v>13</v>
      </c>
      <c r="E1550" s="123">
        <f t="shared" ref="E1550" si="1980">+C1550*D1550</f>
        <v>7.8</v>
      </c>
      <c r="F1550" s="124">
        <f>+$D$1298</f>
        <v>0.55000000000000004</v>
      </c>
      <c r="G1550" s="15">
        <f>+G1548</f>
        <v>16</v>
      </c>
      <c r="H1550" s="81">
        <f t="shared" ref="H1550" si="1981">+F1550*G1550</f>
        <v>8.8000000000000007</v>
      </c>
      <c r="I1550" s="84">
        <f>+$D$1309</f>
        <v>0.9</v>
      </c>
      <c r="J1550" s="79">
        <f>+J1548</f>
        <v>15</v>
      </c>
      <c r="K1550" s="81">
        <f t="shared" ref="K1550" si="1982">+I1550*J1550</f>
        <v>13.5</v>
      </c>
      <c r="L1550" s="78">
        <f>+L1548</f>
        <v>0.9</v>
      </c>
      <c r="M1550" s="79">
        <f>+M1548</f>
        <v>15</v>
      </c>
      <c r="N1550" s="81">
        <f t="shared" ref="N1550" si="1983">+L1550*M1550</f>
        <v>13.5</v>
      </c>
      <c r="O1550" s="84">
        <f t="shared" ref="O1550:P1550" si="1984">O1548</f>
        <v>0.55000000000000004</v>
      </c>
      <c r="P1550" s="15">
        <f t="shared" si="1984"/>
        <v>16</v>
      </c>
      <c r="Q1550" s="81">
        <f t="shared" ref="Q1550" si="1985">+O1550*P1550</f>
        <v>8.8000000000000007</v>
      </c>
      <c r="R1550" s="84">
        <f>+R1548</f>
        <v>0.6</v>
      </c>
      <c r="S1550" s="15">
        <f>+S1548</f>
        <v>13</v>
      </c>
      <c r="T1550" s="81">
        <f t="shared" ref="T1550" si="1986">+R1550*S1550</f>
        <v>7.8</v>
      </c>
      <c r="U1550" s="84"/>
      <c r="V1550" s="15"/>
      <c r="W1550" s="81"/>
    </row>
    <row r="1551" spans="1:23" x14ac:dyDescent="0.25">
      <c r="A1551" s="127"/>
      <c r="B1551" s="83" t="s">
        <v>208</v>
      </c>
      <c r="C1551" s="122"/>
      <c r="D1551" s="14"/>
      <c r="E1551" s="123"/>
      <c r="F1551" s="124"/>
      <c r="G1551" s="15"/>
      <c r="H1551" s="81"/>
      <c r="I1551" s="78"/>
      <c r="J1551" s="79"/>
      <c r="K1551" s="80"/>
      <c r="L1551" s="78"/>
      <c r="M1551" s="79"/>
      <c r="N1551" s="80"/>
      <c r="O1551" s="84"/>
      <c r="P1551" s="15"/>
      <c r="Q1551" s="81"/>
      <c r="R1551" s="84"/>
      <c r="S1551" s="15"/>
      <c r="T1551" s="81"/>
      <c r="U1551" s="84">
        <f>+U1549</f>
        <v>0.7</v>
      </c>
      <c r="V1551" s="15">
        <f>V1549</f>
        <v>20</v>
      </c>
      <c r="W1551" s="81">
        <f t="shared" ref="W1551" si="1987">+U1551*V1551</f>
        <v>14</v>
      </c>
    </row>
    <row r="1552" spans="1:23" x14ac:dyDescent="0.25">
      <c r="A1552" s="125" t="s">
        <v>484</v>
      </c>
      <c r="B1552" s="83" t="s">
        <v>201</v>
      </c>
      <c r="C1552" s="84">
        <f>+$D$1303</f>
        <v>0.6</v>
      </c>
      <c r="D1552" s="14">
        <f t="shared" ref="D1552" si="1988">D1550</f>
        <v>13</v>
      </c>
      <c r="E1552" s="123">
        <f t="shared" ref="E1552" si="1989">+C1552*D1552</f>
        <v>7.8</v>
      </c>
      <c r="F1552" s="124">
        <f>+$D$1298</f>
        <v>0.55000000000000004</v>
      </c>
      <c r="G1552" s="15">
        <f t="shared" ref="G1552" si="1990">G1550</f>
        <v>16</v>
      </c>
      <c r="H1552" s="81">
        <f t="shared" ref="H1552" si="1991">+F1552*G1552</f>
        <v>8.8000000000000007</v>
      </c>
      <c r="I1552" s="84">
        <f>+$D$1309</f>
        <v>0.9</v>
      </c>
      <c r="J1552" s="15">
        <f t="shared" ref="J1552" si="1992">J1550</f>
        <v>15</v>
      </c>
      <c r="K1552" s="81">
        <f t="shared" ref="K1552" si="1993">+I1552*J1552</f>
        <v>13.5</v>
      </c>
      <c r="L1552" s="84">
        <f t="shared" ref="L1552:M1552" si="1994">L1550</f>
        <v>0.9</v>
      </c>
      <c r="M1552" s="15">
        <f t="shared" si="1994"/>
        <v>15</v>
      </c>
      <c r="N1552" s="81">
        <f t="shared" ref="N1552" si="1995">+L1552*M1552</f>
        <v>13.5</v>
      </c>
      <c r="O1552" s="84">
        <f t="shared" ref="O1552:P1552" si="1996">O1550</f>
        <v>0.55000000000000004</v>
      </c>
      <c r="P1552" s="15">
        <f t="shared" si="1996"/>
        <v>16</v>
      </c>
      <c r="Q1552" s="81">
        <f t="shared" ref="Q1552" si="1997">+O1552*P1552</f>
        <v>8.8000000000000007</v>
      </c>
      <c r="R1552" s="84">
        <f t="shared" ref="R1552:S1552" si="1998">R1550</f>
        <v>0.6</v>
      </c>
      <c r="S1552" s="15">
        <f t="shared" si="1998"/>
        <v>13</v>
      </c>
      <c r="T1552" s="81">
        <f t="shared" ref="T1552" si="1999">+R1552*S1552</f>
        <v>7.8</v>
      </c>
      <c r="U1552" s="84"/>
      <c r="V1552" s="15"/>
      <c r="W1552" s="81"/>
    </row>
    <row r="1553" spans="1:23" x14ac:dyDescent="0.25">
      <c r="A1553" s="127"/>
      <c r="B1553" s="83" t="s">
        <v>208</v>
      </c>
      <c r="C1553" s="122"/>
      <c r="D1553" s="14"/>
      <c r="E1553" s="123"/>
      <c r="F1553" s="124"/>
      <c r="G1553" s="15"/>
      <c r="H1553" s="81"/>
      <c r="I1553" s="78"/>
      <c r="J1553" s="79"/>
      <c r="K1553" s="80"/>
      <c r="L1553" s="78"/>
      <c r="M1553" s="79"/>
      <c r="N1553" s="80"/>
      <c r="O1553" s="84"/>
      <c r="P1553" s="15"/>
      <c r="Q1553" s="81"/>
      <c r="R1553" s="84"/>
      <c r="S1553" s="15"/>
      <c r="T1553" s="81"/>
      <c r="U1553" s="84">
        <f>+U1551</f>
        <v>0.7</v>
      </c>
      <c r="V1553" s="15">
        <f>V1551</f>
        <v>20</v>
      </c>
      <c r="W1553" s="81">
        <f t="shared" ref="W1553" si="2000">+U1553*V1553</f>
        <v>14</v>
      </c>
    </row>
    <row r="1554" spans="1:23" x14ac:dyDescent="0.25">
      <c r="A1554" s="125" t="s">
        <v>485</v>
      </c>
      <c r="B1554" s="83" t="s">
        <v>203</v>
      </c>
      <c r="C1554" s="84">
        <f>+$D$1303</f>
        <v>0.6</v>
      </c>
      <c r="D1554" s="14">
        <f t="shared" ref="D1554" si="2001">D1552</f>
        <v>13</v>
      </c>
      <c r="E1554" s="123">
        <f t="shared" ref="E1554" si="2002">+C1554*D1554</f>
        <v>7.8</v>
      </c>
      <c r="F1554" s="124">
        <f>+$D$1298</f>
        <v>0.55000000000000004</v>
      </c>
      <c r="G1554" s="15">
        <f>+G1552</f>
        <v>16</v>
      </c>
      <c r="H1554" s="81">
        <f t="shared" ref="H1554" si="2003">+F1554*G1554</f>
        <v>8.8000000000000007</v>
      </c>
      <c r="I1554" s="84">
        <f>+$D$1309</f>
        <v>0.9</v>
      </c>
      <c r="J1554" s="79">
        <f>+J1552</f>
        <v>15</v>
      </c>
      <c r="K1554" s="81">
        <f t="shared" ref="K1554" si="2004">+I1554*J1554</f>
        <v>13.5</v>
      </c>
      <c r="L1554" s="78">
        <f>+L1552</f>
        <v>0.9</v>
      </c>
      <c r="M1554" s="79">
        <f>+M1552</f>
        <v>15</v>
      </c>
      <c r="N1554" s="81">
        <f t="shared" ref="N1554" si="2005">+L1554*M1554</f>
        <v>13.5</v>
      </c>
      <c r="O1554" s="84">
        <f t="shared" ref="O1554:P1554" si="2006">O1552</f>
        <v>0.55000000000000004</v>
      </c>
      <c r="P1554" s="15">
        <f t="shared" si="2006"/>
        <v>16</v>
      </c>
      <c r="Q1554" s="81">
        <f t="shared" ref="Q1554" si="2007">+O1554*P1554</f>
        <v>8.8000000000000007</v>
      </c>
      <c r="R1554" s="84">
        <f>+R1552</f>
        <v>0.6</v>
      </c>
      <c r="S1554" s="15">
        <f>+S1552</f>
        <v>13</v>
      </c>
      <c r="T1554" s="81">
        <f t="shared" ref="T1554" si="2008">+R1554*S1554</f>
        <v>7.8</v>
      </c>
      <c r="U1554" s="84"/>
      <c r="V1554" s="15"/>
      <c r="W1554" s="81"/>
    </row>
    <row r="1555" spans="1:23" x14ac:dyDescent="0.25">
      <c r="A1555" s="127"/>
      <c r="B1555" s="83" t="s">
        <v>210</v>
      </c>
      <c r="C1555" s="122"/>
      <c r="D1555" s="14"/>
      <c r="E1555" s="123"/>
      <c r="F1555" s="124"/>
      <c r="G1555" s="15"/>
      <c r="H1555" s="81"/>
      <c r="I1555" s="78"/>
      <c r="J1555" s="79"/>
      <c r="K1555" s="80"/>
      <c r="L1555" s="78"/>
      <c r="M1555" s="79"/>
      <c r="N1555" s="80"/>
      <c r="O1555" s="84"/>
      <c r="P1555" s="15"/>
      <c r="Q1555" s="81"/>
      <c r="R1555" s="84"/>
      <c r="S1555" s="15"/>
      <c r="T1555" s="81"/>
      <c r="U1555" s="84">
        <f>+U1553</f>
        <v>0.7</v>
      </c>
      <c r="V1555" s="15">
        <f>V1553</f>
        <v>20</v>
      </c>
      <c r="W1555" s="81">
        <f t="shared" ref="W1555" si="2009">+U1555*V1555</f>
        <v>14</v>
      </c>
    </row>
    <row r="1556" spans="1:23" x14ac:dyDescent="0.25">
      <c r="A1556" s="125" t="s">
        <v>486</v>
      </c>
      <c r="B1556" s="83" t="s">
        <v>201</v>
      </c>
      <c r="C1556" s="84">
        <f>+$D$1303</f>
        <v>0.6</v>
      </c>
      <c r="D1556" s="14">
        <f t="shared" ref="D1556" si="2010">D1554</f>
        <v>13</v>
      </c>
      <c r="E1556" s="123">
        <f t="shared" ref="E1556" si="2011">+C1556*D1556</f>
        <v>7.8</v>
      </c>
      <c r="F1556" s="124">
        <f>+$D$1298</f>
        <v>0.55000000000000004</v>
      </c>
      <c r="G1556" s="15">
        <f t="shared" ref="G1556" si="2012">G1554</f>
        <v>16</v>
      </c>
      <c r="H1556" s="81">
        <f t="shared" ref="H1556" si="2013">+F1556*G1556</f>
        <v>8.8000000000000007</v>
      </c>
      <c r="I1556" s="84">
        <f>+$D$1309</f>
        <v>0.9</v>
      </c>
      <c r="J1556" s="15">
        <f t="shared" ref="J1556" si="2014">J1554</f>
        <v>15</v>
      </c>
      <c r="K1556" s="81">
        <f t="shared" ref="K1556" si="2015">+I1556*J1556</f>
        <v>13.5</v>
      </c>
      <c r="L1556" s="84">
        <f t="shared" ref="L1556:M1556" si="2016">L1554</f>
        <v>0.9</v>
      </c>
      <c r="M1556" s="15">
        <f t="shared" si="2016"/>
        <v>15</v>
      </c>
      <c r="N1556" s="81">
        <f t="shared" ref="N1556" si="2017">+L1556*M1556</f>
        <v>13.5</v>
      </c>
      <c r="O1556" s="84">
        <f t="shared" ref="O1556:P1556" si="2018">O1554</f>
        <v>0.55000000000000004</v>
      </c>
      <c r="P1556" s="15">
        <f t="shared" si="2018"/>
        <v>16</v>
      </c>
      <c r="Q1556" s="81">
        <f t="shared" ref="Q1556" si="2019">+O1556*P1556</f>
        <v>8.8000000000000007</v>
      </c>
      <c r="R1556" s="84">
        <f t="shared" ref="R1556:S1556" si="2020">R1554</f>
        <v>0.6</v>
      </c>
      <c r="S1556" s="15">
        <f t="shared" si="2020"/>
        <v>13</v>
      </c>
      <c r="T1556" s="81">
        <f t="shared" ref="T1556" si="2021">+R1556*S1556</f>
        <v>7.8</v>
      </c>
      <c r="U1556" s="84"/>
      <c r="V1556" s="15"/>
      <c r="W1556" s="81"/>
    </row>
    <row r="1557" spans="1:23" x14ac:dyDescent="0.25">
      <c r="A1557" s="127"/>
      <c r="B1557" s="83" t="s">
        <v>208</v>
      </c>
      <c r="C1557" s="122"/>
      <c r="D1557" s="14"/>
      <c r="E1557" s="123"/>
      <c r="F1557" s="124"/>
      <c r="G1557" s="15"/>
      <c r="H1557" s="81"/>
      <c r="I1557" s="78"/>
      <c r="J1557" s="79"/>
      <c r="K1557" s="80"/>
      <c r="L1557" s="78"/>
      <c r="M1557" s="79"/>
      <c r="N1557" s="80"/>
      <c r="O1557" s="84"/>
      <c r="P1557" s="15"/>
      <c r="Q1557" s="81"/>
      <c r="R1557" s="84"/>
      <c r="S1557" s="15"/>
      <c r="T1557" s="81"/>
      <c r="U1557" s="84">
        <f>+U1555</f>
        <v>0.7</v>
      </c>
      <c r="V1557" s="15">
        <f>V1555</f>
        <v>20</v>
      </c>
      <c r="W1557" s="81">
        <f t="shared" ref="W1557" si="2022">+U1557*V1557</f>
        <v>14</v>
      </c>
    </row>
    <row r="1558" spans="1:23" x14ac:dyDescent="0.25">
      <c r="A1558" s="125" t="s">
        <v>487</v>
      </c>
      <c r="B1558" s="83" t="s">
        <v>203</v>
      </c>
      <c r="C1558" s="84">
        <f>+$D$1303</f>
        <v>0.6</v>
      </c>
      <c r="D1558" s="14">
        <f t="shared" ref="D1558" si="2023">D1556</f>
        <v>13</v>
      </c>
      <c r="E1558" s="123">
        <f t="shared" ref="E1558" si="2024">+C1558*D1558</f>
        <v>7.8</v>
      </c>
      <c r="F1558" s="124">
        <f>+$D$1298</f>
        <v>0.55000000000000004</v>
      </c>
      <c r="G1558" s="15">
        <f>+G1556</f>
        <v>16</v>
      </c>
      <c r="H1558" s="81">
        <f t="shared" ref="H1558" si="2025">+F1558*G1558</f>
        <v>8.8000000000000007</v>
      </c>
      <c r="I1558" s="84">
        <f>+$D$1309</f>
        <v>0.9</v>
      </c>
      <c r="J1558" s="79">
        <f>+J1556</f>
        <v>15</v>
      </c>
      <c r="K1558" s="81">
        <f t="shared" ref="K1558" si="2026">+I1558*J1558</f>
        <v>13.5</v>
      </c>
      <c r="L1558" s="78">
        <f>+L1556</f>
        <v>0.9</v>
      </c>
      <c r="M1558" s="79">
        <f>+M1556</f>
        <v>15</v>
      </c>
      <c r="N1558" s="81">
        <f t="shared" ref="N1558" si="2027">+L1558*M1558</f>
        <v>13.5</v>
      </c>
      <c r="O1558" s="84">
        <f t="shared" ref="O1558:P1558" si="2028">O1556</f>
        <v>0.55000000000000004</v>
      </c>
      <c r="P1558" s="15">
        <f t="shared" si="2028"/>
        <v>16</v>
      </c>
      <c r="Q1558" s="81">
        <f t="shared" ref="Q1558" si="2029">+O1558*P1558</f>
        <v>8.8000000000000007</v>
      </c>
      <c r="R1558" s="84">
        <f>+R1556</f>
        <v>0.6</v>
      </c>
      <c r="S1558" s="15">
        <f>+S1556</f>
        <v>13</v>
      </c>
      <c r="T1558" s="81">
        <f t="shared" ref="T1558" si="2030">+R1558*S1558</f>
        <v>7.8</v>
      </c>
      <c r="U1558" s="84"/>
      <c r="V1558" s="15"/>
      <c r="W1558" s="81"/>
    </row>
    <row r="1559" spans="1:23" x14ac:dyDescent="0.25">
      <c r="A1559" s="127"/>
      <c r="B1559" s="83" t="s">
        <v>210</v>
      </c>
      <c r="C1559" s="122"/>
      <c r="D1559" s="14"/>
      <c r="E1559" s="123"/>
      <c r="F1559" s="124"/>
      <c r="G1559" s="15"/>
      <c r="H1559" s="81"/>
      <c r="I1559" s="78"/>
      <c r="J1559" s="79"/>
      <c r="K1559" s="80"/>
      <c r="L1559" s="78"/>
      <c r="M1559" s="79"/>
      <c r="N1559" s="80"/>
      <c r="O1559" s="84"/>
      <c r="P1559" s="15"/>
      <c r="Q1559" s="81"/>
      <c r="R1559" s="84"/>
      <c r="S1559" s="15"/>
      <c r="T1559" s="81"/>
      <c r="U1559" s="84">
        <f>+U1557</f>
        <v>0.7</v>
      </c>
      <c r="V1559" s="15">
        <f>V1557</f>
        <v>20</v>
      </c>
      <c r="W1559" s="81">
        <f t="shared" ref="W1559" si="2031">+U1559*V1559</f>
        <v>14</v>
      </c>
    </row>
    <row r="1560" spans="1:23" x14ac:dyDescent="0.25">
      <c r="A1560" s="125" t="s">
        <v>488</v>
      </c>
      <c r="B1560" s="83" t="s">
        <v>201</v>
      </c>
      <c r="C1560" s="84">
        <f>+$D$1303</f>
        <v>0.6</v>
      </c>
      <c r="D1560" s="14">
        <f t="shared" ref="D1560" si="2032">D1558</f>
        <v>13</v>
      </c>
      <c r="E1560" s="123">
        <f t="shared" ref="E1560" si="2033">+C1560*D1560</f>
        <v>7.8</v>
      </c>
      <c r="F1560" s="124">
        <f>+$D$1298</f>
        <v>0.55000000000000004</v>
      </c>
      <c r="G1560" s="15">
        <f t="shared" ref="G1560" si="2034">G1558</f>
        <v>16</v>
      </c>
      <c r="H1560" s="81">
        <f t="shared" ref="H1560" si="2035">+F1560*G1560</f>
        <v>8.8000000000000007</v>
      </c>
      <c r="I1560" s="84">
        <f>+$D$1309</f>
        <v>0.9</v>
      </c>
      <c r="J1560" s="15">
        <f t="shared" ref="J1560" si="2036">J1558</f>
        <v>15</v>
      </c>
      <c r="K1560" s="81">
        <f t="shared" ref="K1560" si="2037">+I1560*J1560</f>
        <v>13.5</v>
      </c>
      <c r="L1560" s="84">
        <f t="shared" ref="L1560:M1560" si="2038">L1558</f>
        <v>0.9</v>
      </c>
      <c r="M1560" s="15">
        <f t="shared" si="2038"/>
        <v>15</v>
      </c>
      <c r="N1560" s="81">
        <f t="shared" ref="N1560" si="2039">+L1560*M1560</f>
        <v>13.5</v>
      </c>
      <c r="O1560" s="84">
        <f t="shared" ref="O1560:P1560" si="2040">O1558</f>
        <v>0.55000000000000004</v>
      </c>
      <c r="P1560" s="15">
        <f t="shared" si="2040"/>
        <v>16</v>
      </c>
      <c r="Q1560" s="81">
        <f t="shared" ref="Q1560" si="2041">+O1560*P1560</f>
        <v>8.8000000000000007</v>
      </c>
      <c r="R1560" s="84">
        <f t="shared" ref="R1560:S1560" si="2042">R1558</f>
        <v>0.6</v>
      </c>
      <c r="S1560" s="15">
        <f t="shared" si="2042"/>
        <v>13</v>
      </c>
      <c r="T1560" s="81">
        <f t="shared" ref="T1560" si="2043">+R1560*S1560</f>
        <v>7.8</v>
      </c>
      <c r="U1560" s="84"/>
      <c r="V1560" s="15"/>
      <c r="W1560" s="81"/>
    </row>
    <row r="1561" spans="1:23" x14ac:dyDescent="0.25">
      <c r="A1561" s="127"/>
      <c r="B1561" s="83" t="s">
        <v>210</v>
      </c>
      <c r="C1561" s="122"/>
      <c r="D1561" s="14"/>
      <c r="E1561" s="123"/>
      <c r="F1561" s="124"/>
      <c r="G1561" s="15"/>
      <c r="H1561" s="81"/>
      <c r="I1561" s="78"/>
      <c r="J1561" s="79"/>
      <c r="K1561" s="80"/>
      <c r="L1561" s="78"/>
      <c r="M1561" s="79"/>
      <c r="N1561" s="80"/>
      <c r="O1561" s="84"/>
      <c r="P1561" s="15"/>
      <c r="Q1561" s="81"/>
      <c r="R1561" s="84"/>
      <c r="S1561" s="15"/>
      <c r="T1561" s="81"/>
      <c r="U1561" s="84">
        <f>+U1559</f>
        <v>0.7</v>
      </c>
      <c r="V1561" s="15">
        <f>V1559</f>
        <v>20</v>
      </c>
      <c r="W1561" s="81">
        <f t="shared" ref="W1561" si="2044">+U1561*V1561</f>
        <v>14</v>
      </c>
    </row>
    <row r="1562" spans="1:23" x14ac:dyDescent="0.25">
      <c r="A1562" s="125" t="s">
        <v>489</v>
      </c>
      <c r="B1562" s="83" t="s">
        <v>203</v>
      </c>
      <c r="C1562" s="84">
        <f>+$D$1303</f>
        <v>0.6</v>
      </c>
      <c r="D1562" s="14">
        <f t="shared" ref="D1562" si="2045">D1560</f>
        <v>13</v>
      </c>
      <c r="E1562" s="123">
        <f t="shared" ref="E1562" si="2046">+C1562*D1562</f>
        <v>7.8</v>
      </c>
      <c r="F1562" s="124">
        <f>+$D$1298</f>
        <v>0.55000000000000004</v>
      </c>
      <c r="G1562" s="15">
        <f>+G1560</f>
        <v>16</v>
      </c>
      <c r="H1562" s="81">
        <f t="shared" ref="H1562" si="2047">+F1562*G1562</f>
        <v>8.8000000000000007</v>
      </c>
      <c r="I1562" s="84">
        <f>+$D$1309</f>
        <v>0.9</v>
      </c>
      <c r="J1562" s="79">
        <f>+J1560</f>
        <v>15</v>
      </c>
      <c r="K1562" s="81">
        <f t="shared" ref="K1562" si="2048">+I1562*J1562</f>
        <v>13.5</v>
      </c>
      <c r="L1562" s="78">
        <f>+L1560</f>
        <v>0.9</v>
      </c>
      <c r="M1562" s="79">
        <f>+M1560</f>
        <v>15</v>
      </c>
      <c r="N1562" s="81">
        <f t="shared" ref="N1562" si="2049">+L1562*M1562</f>
        <v>13.5</v>
      </c>
      <c r="O1562" s="84">
        <f t="shared" ref="O1562:P1562" si="2050">O1560</f>
        <v>0.55000000000000004</v>
      </c>
      <c r="P1562" s="15">
        <f t="shared" si="2050"/>
        <v>16</v>
      </c>
      <c r="Q1562" s="81">
        <f t="shared" ref="Q1562" si="2051">+O1562*P1562</f>
        <v>8.8000000000000007</v>
      </c>
      <c r="R1562" s="84">
        <f>+R1560</f>
        <v>0.6</v>
      </c>
      <c r="S1562" s="15">
        <f>+S1560</f>
        <v>13</v>
      </c>
      <c r="T1562" s="81">
        <f t="shared" ref="T1562" si="2052">+R1562*S1562</f>
        <v>7.8</v>
      </c>
      <c r="U1562" s="84"/>
      <c r="V1562" s="15"/>
      <c r="W1562" s="81"/>
    </row>
    <row r="1563" spans="1:23" x14ac:dyDescent="0.25">
      <c r="A1563" s="127"/>
      <c r="B1563" s="83" t="s">
        <v>212</v>
      </c>
      <c r="C1563" s="122"/>
      <c r="D1563" s="14"/>
      <c r="E1563" s="123"/>
      <c r="F1563" s="124"/>
      <c r="G1563" s="15"/>
      <c r="H1563" s="81"/>
      <c r="I1563" s="78"/>
      <c r="J1563" s="79"/>
      <c r="K1563" s="80"/>
      <c r="L1563" s="78"/>
      <c r="M1563" s="79"/>
      <c r="N1563" s="80"/>
      <c r="O1563" s="84"/>
      <c r="P1563" s="15"/>
      <c r="Q1563" s="81"/>
      <c r="R1563" s="84"/>
      <c r="S1563" s="15"/>
      <c r="T1563" s="81"/>
      <c r="U1563" s="84">
        <f>+U1561</f>
        <v>0.7</v>
      </c>
      <c r="V1563" s="15">
        <f>V1561</f>
        <v>20</v>
      </c>
      <c r="W1563" s="81">
        <f t="shared" ref="W1563" si="2053">+U1563*V1563</f>
        <v>14</v>
      </c>
    </row>
    <row r="1564" spans="1:23" x14ac:dyDescent="0.25">
      <c r="A1564" s="125" t="s">
        <v>490</v>
      </c>
      <c r="B1564" s="83" t="s">
        <v>201</v>
      </c>
      <c r="C1564" s="84">
        <f>+$D$1303</f>
        <v>0.6</v>
      </c>
      <c r="D1564" s="14">
        <f t="shared" ref="D1564" si="2054">D1562</f>
        <v>13</v>
      </c>
      <c r="E1564" s="123">
        <f t="shared" ref="E1564" si="2055">+C1564*D1564</f>
        <v>7.8</v>
      </c>
      <c r="F1564" s="124">
        <f>+$D$1298</f>
        <v>0.55000000000000004</v>
      </c>
      <c r="G1564" s="15">
        <f t="shared" ref="G1564" si="2056">G1562</f>
        <v>16</v>
      </c>
      <c r="H1564" s="81">
        <f t="shared" ref="H1564" si="2057">+F1564*G1564</f>
        <v>8.8000000000000007</v>
      </c>
      <c r="I1564" s="84">
        <f>+$D$1309</f>
        <v>0.9</v>
      </c>
      <c r="J1564" s="15">
        <f t="shared" ref="J1564" si="2058">J1562</f>
        <v>15</v>
      </c>
      <c r="K1564" s="81">
        <f t="shared" ref="K1564" si="2059">+I1564*J1564</f>
        <v>13.5</v>
      </c>
      <c r="L1564" s="84">
        <f t="shared" ref="L1564:M1564" si="2060">L1562</f>
        <v>0.9</v>
      </c>
      <c r="M1564" s="15">
        <f t="shared" si="2060"/>
        <v>15</v>
      </c>
      <c r="N1564" s="81">
        <f t="shared" ref="N1564" si="2061">+L1564*M1564</f>
        <v>13.5</v>
      </c>
      <c r="O1564" s="84">
        <f t="shared" ref="O1564:P1564" si="2062">O1562</f>
        <v>0.55000000000000004</v>
      </c>
      <c r="P1564" s="15">
        <f t="shared" si="2062"/>
        <v>16</v>
      </c>
      <c r="Q1564" s="81">
        <f t="shared" ref="Q1564" si="2063">+O1564*P1564</f>
        <v>8.8000000000000007</v>
      </c>
      <c r="R1564" s="84">
        <f t="shared" ref="R1564:S1564" si="2064">R1562</f>
        <v>0.6</v>
      </c>
      <c r="S1564" s="15">
        <f t="shared" si="2064"/>
        <v>13</v>
      </c>
      <c r="T1564" s="81">
        <f t="shared" ref="T1564" si="2065">+R1564*S1564</f>
        <v>7.8</v>
      </c>
      <c r="U1564" s="84"/>
      <c r="V1564" s="15"/>
      <c r="W1564" s="81"/>
    </row>
    <row r="1565" spans="1:23" x14ac:dyDescent="0.25">
      <c r="A1565" s="127"/>
      <c r="B1565" s="83" t="s">
        <v>204</v>
      </c>
      <c r="C1565" s="122"/>
      <c r="D1565" s="14"/>
      <c r="E1565" s="123"/>
      <c r="F1565" s="124"/>
      <c r="G1565" s="15"/>
      <c r="H1565" s="81"/>
      <c r="I1565" s="78"/>
      <c r="J1565" s="79"/>
      <c r="K1565" s="80"/>
      <c r="L1565" s="78"/>
      <c r="M1565" s="79"/>
      <c r="N1565" s="80"/>
      <c r="O1565" s="84"/>
      <c r="P1565" s="15"/>
      <c r="Q1565" s="81"/>
      <c r="R1565" s="84"/>
      <c r="S1565" s="15"/>
      <c r="T1565" s="81"/>
      <c r="U1565" s="84">
        <f>+U1563</f>
        <v>0.7</v>
      </c>
      <c r="V1565" s="15">
        <f>V1563</f>
        <v>20</v>
      </c>
      <c r="W1565" s="81">
        <f t="shared" ref="W1565" si="2066">+U1565*V1565</f>
        <v>14</v>
      </c>
    </row>
    <row r="1566" spans="1:23" x14ac:dyDescent="0.25">
      <c r="A1566" s="125" t="s">
        <v>491</v>
      </c>
      <c r="B1566" s="83" t="s">
        <v>203</v>
      </c>
      <c r="C1566" s="84">
        <f>+$D$1303</f>
        <v>0.6</v>
      </c>
      <c r="D1566" s="14">
        <f t="shared" ref="D1566" si="2067">D1564</f>
        <v>13</v>
      </c>
      <c r="E1566" s="123">
        <f t="shared" ref="E1566" si="2068">+C1566*D1566</f>
        <v>7.8</v>
      </c>
      <c r="F1566" s="124">
        <f>+$D$1298</f>
        <v>0.55000000000000004</v>
      </c>
      <c r="G1566" s="15">
        <f>+G1564</f>
        <v>16</v>
      </c>
      <c r="H1566" s="81">
        <f t="shared" ref="H1566" si="2069">+F1566*G1566</f>
        <v>8.8000000000000007</v>
      </c>
      <c r="I1566" s="84">
        <f>+$D$1309</f>
        <v>0.9</v>
      </c>
      <c r="J1566" s="79">
        <f>+J1564</f>
        <v>15</v>
      </c>
      <c r="K1566" s="81">
        <f t="shared" ref="K1566" si="2070">+I1566*J1566</f>
        <v>13.5</v>
      </c>
      <c r="L1566" s="78">
        <f>+L1564</f>
        <v>0.9</v>
      </c>
      <c r="M1566" s="79">
        <f>+M1564</f>
        <v>15</v>
      </c>
      <c r="N1566" s="81">
        <f t="shared" ref="N1566" si="2071">+L1566*M1566</f>
        <v>13.5</v>
      </c>
      <c r="O1566" s="84">
        <f t="shared" ref="O1566:P1566" si="2072">O1564</f>
        <v>0.55000000000000004</v>
      </c>
      <c r="P1566" s="15">
        <f t="shared" si="2072"/>
        <v>16</v>
      </c>
      <c r="Q1566" s="81">
        <f t="shared" ref="Q1566" si="2073">+O1566*P1566</f>
        <v>8.8000000000000007</v>
      </c>
      <c r="R1566" s="84">
        <f>+R1564</f>
        <v>0.6</v>
      </c>
      <c r="S1566" s="15">
        <f>+S1564</f>
        <v>13</v>
      </c>
      <c r="T1566" s="81">
        <f t="shared" ref="T1566" si="2074">+R1566*S1566</f>
        <v>7.8</v>
      </c>
      <c r="U1566" s="84"/>
      <c r="V1566" s="15"/>
      <c r="W1566" s="81"/>
    </row>
    <row r="1567" spans="1:23" x14ac:dyDescent="0.25">
      <c r="A1567" s="127"/>
      <c r="B1567" s="83" t="s">
        <v>206</v>
      </c>
      <c r="C1567" s="122"/>
      <c r="D1567" s="14"/>
      <c r="E1567" s="123"/>
      <c r="F1567" s="124"/>
      <c r="G1567" s="15"/>
      <c r="H1567" s="81"/>
      <c r="I1567" s="78"/>
      <c r="J1567" s="79"/>
      <c r="K1567" s="80"/>
      <c r="L1567" s="78"/>
      <c r="M1567" s="79"/>
      <c r="N1567" s="80"/>
      <c r="O1567" s="84"/>
      <c r="P1567" s="15"/>
      <c r="Q1567" s="81"/>
      <c r="R1567" s="84"/>
      <c r="S1567" s="15"/>
      <c r="T1567" s="81"/>
      <c r="U1567" s="84">
        <f>+U1565</f>
        <v>0.7</v>
      </c>
      <c r="V1567" s="15">
        <f>V1565</f>
        <v>20</v>
      </c>
      <c r="W1567" s="81">
        <f t="shared" ref="W1567" si="2075">+U1567*V1567</f>
        <v>14</v>
      </c>
    </row>
    <row r="1568" spans="1:23" x14ac:dyDescent="0.25">
      <c r="A1568" s="125" t="s">
        <v>492</v>
      </c>
      <c r="B1568" s="83" t="s">
        <v>201</v>
      </c>
      <c r="C1568" s="84">
        <f>+$D$1303</f>
        <v>0.6</v>
      </c>
      <c r="D1568" s="14">
        <f t="shared" ref="D1568" si="2076">D1566</f>
        <v>13</v>
      </c>
      <c r="E1568" s="123">
        <f t="shared" ref="E1568" si="2077">+C1568*D1568</f>
        <v>7.8</v>
      </c>
      <c r="F1568" s="124">
        <f>+$D$1298</f>
        <v>0.55000000000000004</v>
      </c>
      <c r="G1568" s="15">
        <f t="shared" ref="G1568" si="2078">G1566</f>
        <v>16</v>
      </c>
      <c r="H1568" s="81">
        <f t="shared" ref="H1568" si="2079">+F1568*G1568</f>
        <v>8.8000000000000007</v>
      </c>
      <c r="I1568" s="84">
        <f>+$D$1309</f>
        <v>0.9</v>
      </c>
      <c r="J1568" s="15">
        <f t="shared" ref="J1568" si="2080">J1566</f>
        <v>15</v>
      </c>
      <c r="K1568" s="81">
        <f t="shared" ref="K1568" si="2081">+I1568*J1568</f>
        <v>13.5</v>
      </c>
      <c r="L1568" s="84">
        <f t="shared" ref="L1568:M1568" si="2082">L1566</f>
        <v>0.9</v>
      </c>
      <c r="M1568" s="15">
        <f t="shared" si="2082"/>
        <v>15</v>
      </c>
      <c r="N1568" s="81">
        <f t="shared" ref="N1568" si="2083">+L1568*M1568</f>
        <v>13.5</v>
      </c>
      <c r="O1568" s="84">
        <f t="shared" ref="O1568:P1568" si="2084">O1566</f>
        <v>0.55000000000000004</v>
      </c>
      <c r="P1568" s="15">
        <f t="shared" si="2084"/>
        <v>16</v>
      </c>
      <c r="Q1568" s="81">
        <f t="shared" ref="Q1568" si="2085">+O1568*P1568</f>
        <v>8.8000000000000007</v>
      </c>
      <c r="R1568" s="84">
        <f t="shared" ref="R1568:S1568" si="2086">R1566</f>
        <v>0.6</v>
      </c>
      <c r="S1568" s="15">
        <f t="shared" si="2086"/>
        <v>13</v>
      </c>
      <c r="T1568" s="81">
        <f t="shared" ref="T1568" si="2087">+R1568*S1568</f>
        <v>7.8</v>
      </c>
      <c r="U1568" s="84"/>
      <c r="V1568" s="15"/>
      <c r="W1568" s="81"/>
    </row>
    <row r="1569" spans="1:23" x14ac:dyDescent="0.25">
      <c r="A1569" s="127"/>
      <c r="B1569" s="83" t="s">
        <v>206</v>
      </c>
      <c r="C1569" s="122"/>
      <c r="D1569" s="14"/>
      <c r="E1569" s="123"/>
      <c r="F1569" s="124"/>
      <c r="G1569" s="15"/>
      <c r="H1569" s="81"/>
      <c r="I1569" s="78"/>
      <c r="J1569" s="79"/>
      <c r="K1569" s="80"/>
      <c r="L1569" s="78"/>
      <c r="M1569" s="79"/>
      <c r="N1569" s="80"/>
      <c r="O1569" s="84"/>
      <c r="P1569" s="15"/>
      <c r="Q1569" s="81"/>
      <c r="R1569" s="84"/>
      <c r="S1569" s="15"/>
      <c r="T1569" s="81"/>
      <c r="U1569" s="84">
        <f>+U1567</f>
        <v>0.7</v>
      </c>
      <c r="V1569" s="15">
        <f>V1567</f>
        <v>20</v>
      </c>
      <c r="W1569" s="81">
        <f t="shared" ref="W1569" si="2088">+U1569*V1569</f>
        <v>14</v>
      </c>
    </row>
    <row r="1570" spans="1:23" x14ac:dyDescent="0.25">
      <c r="A1570" s="125" t="s">
        <v>493</v>
      </c>
      <c r="B1570" s="83" t="s">
        <v>203</v>
      </c>
      <c r="C1570" s="84">
        <f>+$D$1303</f>
        <v>0.6</v>
      </c>
      <c r="D1570" s="14">
        <f t="shared" ref="D1570" si="2089">D1568</f>
        <v>13</v>
      </c>
      <c r="E1570" s="123">
        <f t="shared" ref="E1570" si="2090">+C1570*D1570</f>
        <v>7.8</v>
      </c>
      <c r="F1570" s="124">
        <f>+$D$1298</f>
        <v>0.55000000000000004</v>
      </c>
      <c r="G1570" s="15">
        <f>+G1568</f>
        <v>16</v>
      </c>
      <c r="H1570" s="81">
        <f t="shared" ref="H1570" si="2091">+F1570*G1570</f>
        <v>8.8000000000000007</v>
      </c>
      <c r="I1570" s="84">
        <f>+$D$1309</f>
        <v>0.9</v>
      </c>
      <c r="J1570" s="79">
        <f>+J1568</f>
        <v>15</v>
      </c>
      <c r="K1570" s="81">
        <f t="shared" ref="K1570" si="2092">+I1570*J1570</f>
        <v>13.5</v>
      </c>
      <c r="L1570" s="78">
        <f>+L1568</f>
        <v>0.9</v>
      </c>
      <c r="M1570" s="79">
        <f>+M1568</f>
        <v>15</v>
      </c>
      <c r="N1570" s="81">
        <f t="shared" ref="N1570" si="2093">+L1570*M1570</f>
        <v>13.5</v>
      </c>
      <c r="O1570" s="84">
        <f t="shared" ref="O1570:P1570" si="2094">O1568</f>
        <v>0.55000000000000004</v>
      </c>
      <c r="P1570" s="15">
        <f t="shared" si="2094"/>
        <v>16</v>
      </c>
      <c r="Q1570" s="81">
        <f t="shared" ref="Q1570" si="2095">+O1570*P1570</f>
        <v>8.8000000000000007</v>
      </c>
      <c r="R1570" s="84">
        <f>+R1568</f>
        <v>0.6</v>
      </c>
      <c r="S1570" s="15">
        <f>+S1568</f>
        <v>13</v>
      </c>
      <c r="T1570" s="81">
        <f t="shared" ref="T1570" si="2096">+R1570*S1570</f>
        <v>7.8</v>
      </c>
      <c r="U1570" s="84"/>
      <c r="V1570" s="15"/>
      <c r="W1570" s="81"/>
    </row>
    <row r="1571" spans="1:23" x14ac:dyDescent="0.25">
      <c r="A1571" s="127"/>
      <c r="B1571" s="83" t="s">
        <v>208</v>
      </c>
      <c r="C1571" s="122"/>
      <c r="D1571" s="14"/>
      <c r="E1571" s="123"/>
      <c r="F1571" s="124"/>
      <c r="G1571" s="15"/>
      <c r="H1571" s="81"/>
      <c r="I1571" s="78"/>
      <c r="J1571" s="79"/>
      <c r="K1571" s="80"/>
      <c r="L1571" s="78"/>
      <c r="M1571" s="79"/>
      <c r="N1571" s="80"/>
      <c r="O1571" s="84"/>
      <c r="P1571" s="15"/>
      <c r="Q1571" s="81"/>
      <c r="R1571" s="84"/>
      <c r="S1571" s="15"/>
      <c r="T1571" s="81"/>
      <c r="U1571" s="84">
        <f>+U1569</f>
        <v>0.7</v>
      </c>
      <c r="V1571" s="15">
        <f>V1569</f>
        <v>20</v>
      </c>
      <c r="W1571" s="81">
        <f t="shared" ref="W1571" si="2097">+U1571*V1571</f>
        <v>14</v>
      </c>
    </row>
    <row r="1572" spans="1:23" x14ac:dyDescent="0.25">
      <c r="A1572" s="125" t="s">
        <v>494</v>
      </c>
      <c r="B1572" s="83" t="s">
        <v>201</v>
      </c>
      <c r="C1572" s="84">
        <f>+$D$1303</f>
        <v>0.6</v>
      </c>
      <c r="D1572" s="14">
        <f t="shared" ref="D1572" si="2098">D1570</f>
        <v>13</v>
      </c>
      <c r="E1572" s="123">
        <f t="shared" ref="E1572" si="2099">+C1572*D1572</f>
        <v>7.8</v>
      </c>
      <c r="F1572" s="124">
        <f>+$D$1298</f>
        <v>0.55000000000000004</v>
      </c>
      <c r="G1572" s="15">
        <f t="shared" ref="G1572" si="2100">G1570</f>
        <v>16</v>
      </c>
      <c r="H1572" s="81">
        <f t="shared" ref="H1572" si="2101">+F1572*G1572</f>
        <v>8.8000000000000007</v>
      </c>
      <c r="I1572" s="84">
        <f>+$D$1309</f>
        <v>0.9</v>
      </c>
      <c r="J1572" s="15">
        <f t="shared" ref="J1572" si="2102">J1570</f>
        <v>15</v>
      </c>
      <c r="K1572" s="81">
        <f t="shared" ref="K1572" si="2103">+I1572*J1572</f>
        <v>13.5</v>
      </c>
      <c r="L1572" s="84">
        <f t="shared" ref="L1572:M1572" si="2104">L1570</f>
        <v>0.9</v>
      </c>
      <c r="M1572" s="15">
        <f t="shared" si="2104"/>
        <v>15</v>
      </c>
      <c r="N1572" s="81">
        <f t="shared" ref="N1572" si="2105">+L1572*M1572</f>
        <v>13.5</v>
      </c>
      <c r="O1572" s="84">
        <f t="shared" ref="O1572:P1572" si="2106">O1570</f>
        <v>0.55000000000000004</v>
      </c>
      <c r="P1572" s="15">
        <f t="shared" si="2106"/>
        <v>16</v>
      </c>
      <c r="Q1572" s="81">
        <f t="shared" ref="Q1572" si="2107">+O1572*P1572</f>
        <v>8.8000000000000007</v>
      </c>
      <c r="R1572" s="84">
        <f t="shared" ref="R1572:S1572" si="2108">R1570</f>
        <v>0.6</v>
      </c>
      <c r="S1572" s="15">
        <f t="shared" si="2108"/>
        <v>13</v>
      </c>
      <c r="T1572" s="81">
        <f t="shared" ref="T1572" si="2109">+R1572*S1572</f>
        <v>7.8</v>
      </c>
      <c r="U1572" s="84"/>
      <c r="V1572" s="15"/>
      <c r="W1572" s="81"/>
    </row>
    <row r="1573" spans="1:23" x14ac:dyDescent="0.25">
      <c r="A1573" s="127"/>
      <c r="B1573" s="83" t="s">
        <v>206</v>
      </c>
      <c r="C1573" s="122"/>
      <c r="D1573" s="14"/>
      <c r="E1573" s="123"/>
      <c r="F1573" s="124"/>
      <c r="G1573" s="15"/>
      <c r="H1573" s="81"/>
      <c r="I1573" s="78"/>
      <c r="J1573" s="79"/>
      <c r="K1573" s="80"/>
      <c r="L1573" s="78"/>
      <c r="M1573" s="79"/>
      <c r="N1573" s="80"/>
      <c r="O1573" s="84"/>
      <c r="P1573" s="15"/>
      <c r="Q1573" s="81"/>
      <c r="R1573" s="84"/>
      <c r="S1573" s="15"/>
      <c r="T1573" s="81"/>
      <c r="U1573" s="84">
        <f>+U1571</f>
        <v>0.7</v>
      </c>
      <c r="V1573" s="15">
        <f>V1571</f>
        <v>20</v>
      </c>
      <c r="W1573" s="81">
        <f t="shared" ref="W1573" si="2110">+U1573*V1573</f>
        <v>14</v>
      </c>
    </row>
    <row r="1574" spans="1:23" x14ac:dyDescent="0.25">
      <c r="A1574" s="125" t="s">
        <v>495</v>
      </c>
      <c r="B1574" s="83" t="s">
        <v>203</v>
      </c>
      <c r="C1574" s="84">
        <f>+$D$1303</f>
        <v>0.6</v>
      </c>
      <c r="D1574" s="14">
        <f t="shared" ref="D1574" si="2111">D1572</f>
        <v>13</v>
      </c>
      <c r="E1574" s="123">
        <f t="shared" ref="E1574" si="2112">+C1574*D1574</f>
        <v>7.8</v>
      </c>
      <c r="F1574" s="124">
        <f>+$D$1298</f>
        <v>0.55000000000000004</v>
      </c>
      <c r="G1574" s="15">
        <f>+G1572</f>
        <v>16</v>
      </c>
      <c r="H1574" s="81">
        <f t="shared" ref="H1574" si="2113">+F1574*G1574</f>
        <v>8.8000000000000007</v>
      </c>
      <c r="I1574" s="84">
        <f>+$D$1309</f>
        <v>0.9</v>
      </c>
      <c r="J1574" s="79">
        <f>+J1572</f>
        <v>15</v>
      </c>
      <c r="K1574" s="81">
        <f t="shared" ref="K1574" si="2114">+I1574*J1574</f>
        <v>13.5</v>
      </c>
      <c r="L1574" s="78">
        <f>+L1572</f>
        <v>0.9</v>
      </c>
      <c r="M1574" s="79">
        <f>+M1572</f>
        <v>15</v>
      </c>
      <c r="N1574" s="81">
        <f t="shared" ref="N1574" si="2115">+L1574*M1574</f>
        <v>13.5</v>
      </c>
      <c r="O1574" s="84">
        <f t="shared" ref="O1574:P1574" si="2116">O1572</f>
        <v>0.55000000000000004</v>
      </c>
      <c r="P1574" s="15">
        <f t="shared" si="2116"/>
        <v>16</v>
      </c>
      <c r="Q1574" s="81">
        <f t="shared" ref="Q1574" si="2117">+O1574*P1574</f>
        <v>8.8000000000000007</v>
      </c>
      <c r="R1574" s="84">
        <f>+R1572</f>
        <v>0.6</v>
      </c>
      <c r="S1574" s="15">
        <f>+S1572</f>
        <v>13</v>
      </c>
      <c r="T1574" s="81">
        <f t="shared" ref="T1574" si="2118">+R1574*S1574</f>
        <v>7.8</v>
      </c>
      <c r="U1574" s="84"/>
      <c r="V1574" s="15"/>
      <c r="W1574" s="81"/>
    </row>
    <row r="1575" spans="1:23" x14ac:dyDescent="0.25">
      <c r="A1575" s="127"/>
      <c r="B1575" s="83" t="s">
        <v>208</v>
      </c>
      <c r="C1575" s="122"/>
      <c r="D1575" s="14"/>
      <c r="E1575" s="123"/>
      <c r="F1575" s="124"/>
      <c r="G1575" s="15"/>
      <c r="H1575" s="81"/>
      <c r="I1575" s="78"/>
      <c r="J1575" s="79"/>
      <c r="K1575" s="80"/>
      <c r="L1575" s="78"/>
      <c r="M1575" s="79"/>
      <c r="N1575" s="80"/>
      <c r="O1575" s="84"/>
      <c r="P1575" s="15"/>
      <c r="Q1575" s="81"/>
      <c r="R1575" s="84"/>
      <c r="S1575" s="15"/>
      <c r="T1575" s="81"/>
      <c r="U1575" s="84">
        <f>+U1573</f>
        <v>0.7</v>
      </c>
      <c r="V1575" s="15">
        <f>V1573</f>
        <v>20</v>
      </c>
      <c r="W1575" s="81">
        <f t="shared" ref="W1575" si="2119">+U1575*V1575</f>
        <v>14</v>
      </c>
    </row>
    <row r="1576" spans="1:23" x14ac:dyDescent="0.25">
      <c r="A1576" s="125" t="s">
        <v>496</v>
      </c>
      <c r="B1576" s="83" t="s">
        <v>201</v>
      </c>
      <c r="C1576" s="84">
        <f>+$D$1303</f>
        <v>0.6</v>
      </c>
      <c r="D1576" s="14">
        <f t="shared" ref="D1576" si="2120">D1574</f>
        <v>13</v>
      </c>
      <c r="E1576" s="123">
        <f t="shared" ref="E1576" si="2121">+C1576*D1576</f>
        <v>7.8</v>
      </c>
      <c r="F1576" s="124">
        <f>+$D$1298</f>
        <v>0.55000000000000004</v>
      </c>
      <c r="G1576" s="15">
        <f t="shared" ref="G1576" si="2122">G1574</f>
        <v>16</v>
      </c>
      <c r="H1576" s="81">
        <f t="shared" ref="H1576" si="2123">+F1576*G1576</f>
        <v>8.8000000000000007</v>
      </c>
      <c r="I1576" s="84">
        <f>+$D$1309</f>
        <v>0.9</v>
      </c>
      <c r="J1576" s="15">
        <f t="shared" ref="J1576" si="2124">J1574</f>
        <v>15</v>
      </c>
      <c r="K1576" s="81">
        <f t="shared" ref="K1576" si="2125">+I1576*J1576</f>
        <v>13.5</v>
      </c>
      <c r="L1576" s="84">
        <f t="shared" ref="L1576:M1576" si="2126">L1574</f>
        <v>0.9</v>
      </c>
      <c r="M1576" s="15">
        <f t="shared" si="2126"/>
        <v>15</v>
      </c>
      <c r="N1576" s="81">
        <f t="shared" ref="N1576" si="2127">+L1576*M1576</f>
        <v>13.5</v>
      </c>
      <c r="O1576" s="84">
        <f t="shared" ref="O1576:P1576" si="2128">O1574</f>
        <v>0.55000000000000004</v>
      </c>
      <c r="P1576" s="15">
        <f t="shared" si="2128"/>
        <v>16</v>
      </c>
      <c r="Q1576" s="81">
        <f t="shared" ref="Q1576" si="2129">+O1576*P1576</f>
        <v>8.8000000000000007</v>
      </c>
      <c r="R1576" s="84">
        <f t="shared" ref="R1576:S1576" si="2130">R1574</f>
        <v>0.6</v>
      </c>
      <c r="S1576" s="15">
        <f t="shared" si="2130"/>
        <v>13</v>
      </c>
      <c r="T1576" s="81">
        <f t="shared" ref="T1576" si="2131">+R1576*S1576</f>
        <v>7.8</v>
      </c>
      <c r="U1576" s="84"/>
      <c r="V1576" s="15"/>
      <c r="W1576" s="81"/>
    </row>
    <row r="1577" spans="1:23" x14ac:dyDescent="0.25">
      <c r="A1577" s="127"/>
      <c r="B1577" s="83" t="s">
        <v>208</v>
      </c>
      <c r="C1577" s="122"/>
      <c r="D1577" s="14"/>
      <c r="E1577" s="123"/>
      <c r="F1577" s="124"/>
      <c r="G1577" s="15"/>
      <c r="H1577" s="81"/>
      <c r="I1577" s="78"/>
      <c r="J1577" s="79"/>
      <c r="K1577" s="80"/>
      <c r="L1577" s="78"/>
      <c r="M1577" s="79"/>
      <c r="N1577" s="80"/>
      <c r="O1577" s="84"/>
      <c r="P1577" s="15"/>
      <c r="Q1577" s="81"/>
      <c r="R1577" s="84"/>
      <c r="S1577" s="15"/>
      <c r="T1577" s="81"/>
      <c r="U1577" s="84">
        <f>+U1575</f>
        <v>0.7</v>
      </c>
      <c r="V1577" s="15">
        <f>V1575</f>
        <v>20</v>
      </c>
      <c r="W1577" s="81">
        <f t="shared" ref="W1577" si="2132">+U1577*V1577</f>
        <v>14</v>
      </c>
    </row>
    <row r="1578" spans="1:23" x14ac:dyDescent="0.25">
      <c r="A1578" s="125" t="s">
        <v>497</v>
      </c>
      <c r="B1578" s="83" t="s">
        <v>203</v>
      </c>
      <c r="C1578" s="84">
        <f>+$D$1303</f>
        <v>0.6</v>
      </c>
      <c r="D1578" s="14">
        <f t="shared" ref="D1578" si="2133">D1576</f>
        <v>13</v>
      </c>
      <c r="E1578" s="123">
        <f t="shared" ref="E1578" si="2134">+C1578*D1578</f>
        <v>7.8</v>
      </c>
      <c r="F1578" s="124">
        <f>+$D$1298</f>
        <v>0.55000000000000004</v>
      </c>
      <c r="G1578" s="15">
        <f>+G1576</f>
        <v>16</v>
      </c>
      <c r="H1578" s="81">
        <f t="shared" ref="H1578" si="2135">+F1578*G1578</f>
        <v>8.8000000000000007</v>
      </c>
      <c r="I1578" s="84">
        <f>+$D$1309</f>
        <v>0.9</v>
      </c>
      <c r="J1578" s="79">
        <f>+J1576</f>
        <v>15</v>
      </c>
      <c r="K1578" s="81">
        <f t="shared" ref="K1578" si="2136">+I1578*J1578</f>
        <v>13.5</v>
      </c>
      <c r="L1578" s="78">
        <f>+L1576</f>
        <v>0.9</v>
      </c>
      <c r="M1578" s="79">
        <f>+M1576</f>
        <v>15</v>
      </c>
      <c r="N1578" s="81">
        <f t="shared" ref="N1578" si="2137">+L1578*M1578</f>
        <v>13.5</v>
      </c>
      <c r="O1578" s="84">
        <f t="shared" ref="O1578:P1578" si="2138">O1576</f>
        <v>0.55000000000000004</v>
      </c>
      <c r="P1578" s="15">
        <f t="shared" si="2138"/>
        <v>16</v>
      </c>
      <c r="Q1578" s="81">
        <f t="shared" ref="Q1578" si="2139">+O1578*P1578</f>
        <v>8.8000000000000007</v>
      </c>
      <c r="R1578" s="84">
        <f>+R1576</f>
        <v>0.6</v>
      </c>
      <c r="S1578" s="15">
        <f>+S1576</f>
        <v>13</v>
      </c>
      <c r="T1578" s="81">
        <f t="shared" ref="T1578" si="2140">+R1578*S1578</f>
        <v>7.8</v>
      </c>
      <c r="U1578" s="84"/>
      <c r="V1578" s="15"/>
      <c r="W1578" s="81"/>
    </row>
    <row r="1579" spans="1:23" x14ac:dyDescent="0.25">
      <c r="A1579" s="127"/>
      <c r="B1579" s="83" t="s">
        <v>210</v>
      </c>
      <c r="C1579" s="122"/>
      <c r="D1579" s="14"/>
      <c r="E1579" s="123"/>
      <c r="F1579" s="124"/>
      <c r="G1579" s="15"/>
      <c r="H1579" s="81"/>
      <c r="I1579" s="78"/>
      <c r="J1579" s="79"/>
      <c r="K1579" s="80"/>
      <c r="L1579" s="78"/>
      <c r="M1579" s="79"/>
      <c r="N1579" s="80"/>
      <c r="O1579" s="84"/>
      <c r="P1579" s="15"/>
      <c r="Q1579" s="81"/>
      <c r="R1579" s="84"/>
      <c r="S1579" s="15"/>
      <c r="T1579" s="81"/>
      <c r="U1579" s="84">
        <f>+U1577</f>
        <v>0.7</v>
      </c>
      <c r="V1579" s="15">
        <f>V1577</f>
        <v>20</v>
      </c>
      <c r="W1579" s="81">
        <f t="shared" ref="W1579" si="2141">+U1579*V1579</f>
        <v>14</v>
      </c>
    </row>
    <row r="1580" spans="1:23" x14ac:dyDescent="0.25">
      <c r="A1580" s="125" t="s">
        <v>498</v>
      </c>
      <c r="B1580" s="83" t="s">
        <v>201</v>
      </c>
      <c r="C1580" s="84">
        <f>+$D$1303</f>
        <v>0.6</v>
      </c>
      <c r="D1580" s="14">
        <f t="shared" ref="D1580" si="2142">D1578</f>
        <v>13</v>
      </c>
      <c r="E1580" s="123">
        <f t="shared" ref="E1580" si="2143">+C1580*D1580</f>
        <v>7.8</v>
      </c>
      <c r="F1580" s="124">
        <f>+$D$1298</f>
        <v>0.55000000000000004</v>
      </c>
      <c r="G1580" s="15">
        <f t="shared" ref="G1580" si="2144">G1578</f>
        <v>16</v>
      </c>
      <c r="H1580" s="81">
        <f t="shared" ref="H1580" si="2145">+F1580*G1580</f>
        <v>8.8000000000000007</v>
      </c>
      <c r="I1580" s="84">
        <f>+$D$1309</f>
        <v>0.9</v>
      </c>
      <c r="J1580" s="15">
        <f t="shared" ref="J1580" si="2146">J1578</f>
        <v>15</v>
      </c>
      <c r="K1580" s="81">
        <f t="shared" ref="K1580" si="2147">+I1580*J1580</f>
        <v>13.5</v>
      </c>
      <c r="L1580" s="84">
        <f t="shared" ref="L1580:M1580" si="2148">L1578</f>
        <v>0.9</v>
      </c>
      <c r="M1580" s="15">
        <f t="shared" si="2148"/>
        <v>15</v>
      </c>
      <c r="N1580" s="81">
        <f t="shared" ref="N1580" si="2149">+L1580*M1580</f>
        <v>13.5</v>
      </c>
      <c r="O1580" s="84">
        <f t="shared" ref="O1580:P1580" si="2150">O1578</f>
        <v>0.55000000000000004</v>
      </c>
      <c r="P1580" s="15">
        <f t="shared" si="2150"/>
        <v>16</v>
      </c>
      <c r="Q1580" s="81">
        <f t="shared" ref="Q1580" si="2151">+O1580*P1580</f>
        <v>8.8000000000000007</v>
      </c>
      <c r="R1580" s="84">
        <f t="shared" ref="R1580:S1580" si="2152">R1578</f>
        <v>0.6</v>
      </c>
      <c r="S1580" s="15">
        <f t="shared" si="2152"/>
        <v>13</v>
      </c>
      <c r="T1580" s="81">
        <f t="shared" ref="T1580" si="2153">+R1580*S1580</f>
        <v>7.8</v>
      </c>
      <c r="U1580" s="84"/>
      <c r="V1580" s="15"/>
      <c r="W1580" s="81"/>
    </row>
    <row r="1581" spans="1:23" x14ac:dyDescent="0.25">
      <c r="A1581" s="127"/>
      <c r="B1581" s="83" t="s">
        <v>206</v>
      </c>
      <c r="C1581" s="122"/>
      <c r="D1581" s="14"/>
      <c r="E1581" s="123"/>
      <c r="F1581" s="124"/>
      <c r="G1581" s="15"/>
      <c r="H1581" s="81"/>
      <c r="I1581" s="78"/>
      <c r="J1581" s="79"/>
      <c r="K1581" s="80"/>
      <c r="L1581" s="78"/>
      <c r="M1581" s="79"/>
      <c r="N1581" s="80"/>
      <c r="O1581" s="84"/>
      <c r="P1581" s="15"/>
      <c r="Q1581" s="81"/>
      <c r="R1581" s="84"/>
      <c r="S1581" s="15"/>
      <c r="T1581" s="81"/>
      <c r="U1581" s="84">
        <f>+U1579</f>
        <v>0.7</v>
      </c>
      <c r="V1581" s="15">
        <f>V1579</f>
        <v>20</v>
      </c>
      <c r="W1581" s="81">
        <f t="shared" ref="W1581" si="2154">+U1581*V1581</f>
        <v>14</v>
      </c>
    </row>
    <row r="1582" spans="1:23" x14ac:dyDescent="0.25">
      <c r="A1582" s="125" t="s">
        <v>499</v>
      </c>
      <c r="B1582" s="83" t="s">
        <v>203</v>
      </c>
      <c r="C1582" s="84">
        <f>+$D$1303</f>
        <v>0.6</v>
      </c>
      <c r="D1582" s="14">
        <f t="shared" ref="D1582" si="2155">D1580</f>
        <v>13</v>
      </c>
      <c r="E1582" s="123">
        <f t="shared" ref="E1582" si="2156">+C1582*D1582</f>
        <v>7.8</v>
      </c>
      <c r="F1582" s="124">
        <f>+$D$1298</f>
        <v>0.55000000000000004</v>
      </c>
      <c r="G1582" s="15">
        <f>+G1580</f>
        <v>16</v>
      </c>
      <c r="H1582" s="81">
        <f t="shared" ref="H1582" si="2157">+F1582*G1582</f>
        <v>8.8000000000000007</v>
      </c>
      <c r="I1582" s="84">
        <f>+$D$1309</f>
        <v>0.9</v>
      </c>
      <c r="J1582" s="79">
        <f>+J1580</f>
        <v>15</v>
      </c>
      <c r="K1582" s="81">
        <f t="shared" ref="K1582" si="2158">+I1582*J1582</f>
        <v>13.5</v>
      </c>
      <c r="L1582" s="78">
        <f>+L1580</f>
        <v>0.9</v>
      </c>
      <c r="M1582" s="79">
        <f>+M1580</f>
        <v>15</v>
      </c>
      <c r="N1582" s="81">
        <f t="shared" ref="N1582" si="2159">+L1582*M1582</f>
        <v>13.5</v>
      </c>
      <c r="O1582" s="84">
        <f t="shared" ref="O1582:P1582" si="2160">O1580</f>
        <v>0.55000000000000004</v>
      </c>
      <c r="P1582" s="15">
        <f t="shared" si="2160"/>
        <v>16</v>
      </c>
      <c r="Q1582" s="81">
        <f t="shared" ref="Q1582" si="2161">+O1582*P1582</f>
        <v>8.8000000000000007</v>
      </c>
      <c r="R1582" s="84">
        <f>+R1580</f>
        <v>0.6</v>
      </c>
      <c r="S1582" s="15">
        <f>+S1580</f>
        <v>13</v>
      </c>
      <c r="T1582" s="81">
        <f t="shared" ref="T1582" si="2162">+R1582*S1582</f>
        <v>7.8</v>
      </c>
      <c r="U1582" s="84"/>
      <c r="V1582" s="15"/>
      <c r="W1582" s="81"/>
    </row>
    <row r="1583" spans="1:23" x14ac:dyDescent="0.25">
      <c r="A1583" s="127"/>
      <c r="B1583" s="83" t="s">
        <v>208</v>
      </c>
      <c r="C1583" s="122"/>
      <c r="D1583" s="14"/>
      <c r="E1583" s="123"/>
      <c r="F1583" s="124"/>
      <c r="G1583" s="15"/>
      <c r="H1583" s="81"/>
      <c r="I1583" s="78"/>
      <c r="J1583" s="79"/>
      <c r="K1583" s="80"/>
      <c r="L1583" s="78"/>
      <c r="M1583" s="79"/>
      <c r="N1583" s="80"/>
      <c r="O1583" s="84"/>
      <c r="P1583" s="15"/>
      <c r="Q1583" s="81"/>
      <c r="R1583" s="84"/>
      <c r="S1583" s="15"/>
      <c r="T1583" s="81"/>
      <c r="U1583" s="84">
        <f>+U1581</f>
        <v>0.7</v>
      </c>
      <c r="V1583" s="15">
        <f>V1581</f>
        <v>20</v>
      </c>
      <c r="W1583" s="81">
        <f t="shared" ref="W1583" si="2163">+U1583*V1583</f>
        <v>14</v>
      </c>
    </row>
    <row r="1584" spans="1:23" x14ac:dyDescent="0.25">
      <c r="A1584" s="125" t="s">
        <v>500</v>
      </c>
      <c r="B1584" s="83" t="s">
        <v>201</v>
      </c>
      <c r="C1584" s="84">
        <f>+$D$1303</f>
        <v>0.6</v>
      </c>
      <c r="D1584" s="14">
        <f t="shared" ref="D1584" si="2164">D1582</f>
        <v>13</v>
      </c>
      <c r="E1584" s="123">
        <f t="shared" ref="E1584" si="2165">+C1584*D1584</f>
        <v>7.8</v>
      </c>
      <c r="F1584" s="124">
        <f>+$D$1298</f>
        <v>0.55000000000000004</v>
      </c>
      <c r="G1584" s="15">
        <f t="shared" ref="G1584" si="2166">G1582</f>
        <v>16</v>
      </c>
      <c r="H1584" s="81">
        <f t="shared" ref="H1584" si="2167">+F1584*G1584</f>
        <v>8.8000000000000007</v>
      </c>
      <c r="I1584" s="84">
        <f>+$D$1309</f>
        <v>0.9</v>
      </c>
      <c r="J1584" s="15">
        <f t="shared" ref="J1584" si="2168">J1582</f>
        <v>15</v>
      </c>
      <c r="K1584" s="81">
        <f t="shared" ref="K1584" si="2169">+I1584*J1584</f>
        <v>13.5</v>
      </c>
      <c r="L1584" s="84">
        <f t="shared" ref="L1584:M1584" si="2170">L1582</f>
        <v>0.9</v>
      </c>
      <c r="M1584" s="15">
        <f t="shared" si="2170"/>
        <v>15</v>
      </c>
      <c r="N1584" s="81">
        <f t="shared" ref="N1584" si="2171">+L1584*M1584</f>
        <v>13.5</v>
      </c>
      <c r="O1584" s="84">
        <f t="shared" ref="O1584:P1584" si="2172">O1582</f>
        <v>0.55000000000000004</v>
      </c>
      <c r="P1584" s="15">
        <f t="shared" si="2172"/>
        <v>16</v>
      </c>
      <c r="Q1584" s="81">
        <f t="shared" ref="Q1584" si="2173">+O1584*P1584</f>
        <v>8.8000000000000007</v>
      </c>
      <c r="R1584" s="84">
        <f t="shared" ref="R1584:S1584" si="2174">R1582</f>
        <v>0.6</v>
      </c>
      <c r="S1584" s="15">
        <f t="shared" si="2174"/>
        <v>13</v>
      </c>
      <c r="T1584" s="81">
        <f t="shared" ref="T1584" si="2175">+R1584*S1584</f>
        <v>7.8</v>
      </c>
      <c r="U1584" s="84"/>
      <c r="V1584" s="15"/>
      <c r="W1584" s="81"/>
    </row>
    <row r="1585" spans="1:23" x14ac:dyDescent="0.25">
      <c r="A1585" s="127"/>
      <c r="B1585" s="83" t="s">
        <v>208</v>
      </c>
      <c r="C1585" s="122"/>
      <c r="D1585" s="14"/>
      <c r="E1585" s="123"/>
      <c r="F1585" s="124"/>
      <c r="G1585" s="15"/>
      <c r="H1585" s="81"/>
      <c r="I1585" s="78"/>
      <c r="J1585" s="79"/>
      <c r="K1585" s="80"/>
      <c r="L1585" s="78"/>
      <c r="M1585" s="79"/>
      <c r="N1585" s="80"/>
      <c r="O1585" s="84"/>
      <c r="P1585" s="15"/>
      <c r="Q1585" s="81"/>
      <c r="R1585" s="84"/>
      <c r="S1585" s="15"/>
      <c r="T1585" s="81"/>
      <c r="U1585" s="84">
        <f>+U1583</f>
        <v>0.7</v>
      </c>
      <c r="V1585" s="15">
        <f>V1583</f>
        <v>20</v>
      </c>
      <c r="W1585" s="81">
        <f t="shared" ref="W1585" si="2176">+U1585*V1585</f>
        <v>14</v>
      </c>
    </row>
    <row r="1586" spans="1:23" x14ac:dyDescent="0.25">
      <c r="A1586" s="125" t="s">
        <v>501</v>
      </c>
      <c r="B1586" s="83" t="s">
        <v>203</v>
      </c>
      <c r="C1586" s="84">
        <f>+$D$1303</f>
        <v>0.6</v>
      </c>
      <c r="D1586" s="14">
        <f t="shared" ref="D1586" si="2177">D1584</f>
        <v>13</v>
      </c>
      <c r="E1586" s="123">
        <f t="shared" ref="E1586" si="2178">+C1586*D1586</f>
        <v>7.8</v>
      </c>
      <c r="F1586" s="124">
        <f>+$D$1298</f>
        <v>0.55000000000000004</v>
      </c>
      <c r="G1586" s="15">
        <f>+G1584</f>
        <v>16</v>
      </c>
      <c r="H1586" s="81">
        <f t="shared" ref="H1586" si="2179">+F1586*G1586</f>
        <v>8.8000000000000007</v>
      </c>
      <c r="I1586" s="84">
        <f>+$D$1309</f>
        <v>0.9</v>
      </c>
      <c r="J1586" s="79">
        <f>+J1584</f>
        <v>15</v>
      </c>
      <c r="K1586" s="81">
        <f t="shared" ref="K1586" si="2180">+I1586*J1586</f>
        <v>13.5</v>
      </c>
      <c r="L1586" s="78">
        <f>+L1584</f>
        <v>0.9</v>
      </c>
      <c r="M1586" s="79">
        <f>+M1584</f>
        <v>15</v>
      </c>
      <c r="N1586" s="81">
        <f t="shared" ref="N1586" si="2181">+L1586*M1586</f>
        <v>13.5</v>
      </c>
      <c r="O1586" s="84">
        <f t="shared" ref="O1586:P1586" si="2182">O1584</f>
        <v>0.55000000000000004</v>
      </c>
      <c r="P1586" s="15">
        <f t="shared" si="2182"/>
        <v>16</v>
      </c>
      <c r="Q1586" s="81">
        <f t="shared" ref="Q1586" si="2183">+O1586*P1586</f>
        <v>8.8000000000000007</v>
      </c>
      <c r="R1586" s="84">
        <f>+R1584</f>
        <v>0.6</v>
      </c>
      <c r="S1586" s="15">
        <f>+S1584</f>
        <v>13</v>
      </c>
      <c r="T1586" s="81">
        <f t="shared" ref="T1586" si="2184">+R1586*S1586</f>
        <v>7.8</v>
      </c>
      <c r="U1586" s="84"/>
      <c r="V1586" s="15"/>
      <c r="W1586" s="81"/>
    </row>
    <row r="1587" spans="1:23" x14ac:dyDescent="0.25">
      <c r="A1587" s="127"/>
      <c r="B1587" s="83" t="s">
        <v>210</v>
      </c>
      <c r="C1587" s="122"/>
      <c r="D1587" s="14"/>
      <c r="E1587" s="123"/>
      <c r="F1587" s="124"/>
      <c r="G1587" s="15"/>
      <c r="H1587" s="81"/>
      <c r="I1587" s="78"/>
      <c r="J1587" s="79"/>
      <c r="K1587" s="80"/>
      <c r="L1587" s="78"/>
      <c r="M1587" s="79"/>
      <c r="N1587" s="80"/>
      <c r="O1587" s="84"/>
      <c r="P1587" s="15"/>
      <c r="Q1587" s="81"/>
      <c r="R1587" s="84"/>
      <c r="S1587" s="15"/>
      <c r="T1587" s="81"/>
      <c r="U1587" s="84">
        <f>+U1585</f>
        <v>0.7</v>
      </c>
      <c r="V1587" s="15">
        <f>V1585</f>
        <v>20</v>
      </c>
      <c r="W1587" s="81">
        <f t="shared" ref="W1587" si="2185">+U1587*V1587</f>
        <v>14</v>
      </c>
    </row>
    <row r="1588" spans="1:23" x14ac:dyDescent="0.25">
      <c r="A1588" s="125" t="s">
        <v>502</v>
      </c>
      <c r="B1588" s="83" t="s">
        <v>201</v>
      </c>
      <c r="C1588" s="84">
        <f>+$D$1303</f>
        <v>0.6</v>
      </c>
      <c r="D1588" s="14">
        <f t="shared" ref="D1588" si="2186">D1586</f>
        <v>13</v>
      </c>
      <c r="E1588" s="123">
        <f t="shared" ref="E1588" si="2187">+C1588*D1588</f>
        <v>7.8</v>
      </c>
      <c r="F1588" s="124">
        <f>+$D$1298</f>
        <v>0.55000000000000004</v>
      </c>
      <c r="G1588" s="15">
        <f t="shared" ref="G1588" si="2188">G1586</f>
        <v>16</v>
      </c>
      <c r="H1588" s="81">
        <f t="shared" ref="H1588" si="2189">+F1588*G1588</f>
        <v>8.8000000000000007</v>
      </c>
      <c r="I1588" s="84">
        <f>+$D$1309</f>
        <v>0.9</v>
      </c>
      <c r="J1588" s="15">
        <f t="shared" ref="J1588" si="2190">J1586</f>
        <v>15</v>
      </c>
      <c r="K1588" s="81">
        <f t="shared" ref="K1588" si="2191">+I1588*J1588</f>
        <v>13.5</v>
      </c>
      <c r="L1588" s="84">
        <f t="shared" ref="L1588:M1588" si="2192">L1586</f>
        <v>0.9</v>
      </c>
      <c r="M1588" s="15">
        <f t="shared" si="2192"/>
        <v>15</v>
      </c>
      <c r="N1588" s="81">
        <f t="shared" ref="N1588" si="2193">+L1588*M1588</f>
        <v>13.5</v>
      </c>
      <c r="O1588" s="84">
        <f t="shared" ref="O1588:P1588" si="2194">O1586</f>
        <v>0.55000000000000004</v>
      </c>
      <c r="P1588" s="15">
        <f t="shared" si="2194"/>
        <v>16</v>
      </c>
      <c r="Q1588" s="81">
        <f t="shared" ref="Q1588" si="2195">+O1588*P1588</f>
        <v>8.8000000000000007</v>
      </c>
      <c r="R1588" s="84">
        <f t="shared" ref="R1588:S1588" si="2196">R1586</f>
        <v>0.6</v>
      </c>
      <c r="S1588" s="15">
        <f t="shared" si="2196"/>
        <v>13</v>
      </c>
      <c r="T1588" s="81">
        <f t="shared" ref="T1588" si="2197">+R1588*S1588</f>
        <v>7.8</v>
      </c>
      <c r="U1588" s="84"/>
      <c r="V1588" s="15"/>
      <c r="W1588" s="81"/>
    </row>
    <row r="1589" spans="1:23" x14ac:dyDescent="0.25">
      <c r="A1589" s="127"/>
      <c r="B1589" s="83" t="s">
        <v>208</v>
      </c>
      <c r="C1589" s="122"/>
      <c r="D1589" s="14"/>
      <c r="E1589" s="123"/>
      <c r="F1589" s="124"/>
      <c r="G1589" s="15"/>
      <c r="H1589" s="81"/>
      <c r="I1589" s="78"/>
      <c r="J1589" s="79"/>
      <c r="K1589" s="80"/>
      <c r="L1589" s="78"/>
      <c r="M1589" s="79"/>
      <c r="N1589" s="80"/>
      <c r="O1589" s="84"/>
      <c r="P1589" s="15"/>
      <c r="Q1589" s="81"/>
      <c r="R1589" s="84"/>
      <c r="S1589" s="15"/>
      <c r="T1589" s="81"/>
      <c r="U1589" s="84">
        <f>+U1587</f>
        <v>0.7</v>
      </c>
      <c r="V1589" s="15">
        <f>V1587</f>
        <v>20</v>
      </c>
      <c r="W1589" s="81">
        <f t="shared" ref="W1589" si="2198">+U1589*V1589</f>
        <v>14</v>
      </c>
    </row>
    <row r="1590" spans="1:23" x14ac:dyDescent="0.25">
      <c r="A1590" s="125" t="s">
        <v>503</v>
      </c>
      <c r="B1590" s="83" t="s">
        <v>203</v>
      </c>
      <c r="C1590" s="84">
        <f>+$D$1303</f>
        <v>0.6</v>
      </c>
      <c r="D1590" s="14">
        <f t="shared" ref="D1590" si="2199">D1588</f>
        <v>13</v>
      </c>
      <c r="E1590" s="123">
        <f t="shared" ref="E1590" si="2200">+C1590*D1590</f>
        <v>7.8</v>
      </c>
      <c r="F1590" s="124">
        <f>+$D$1298</f>
        <v>0.55000000000000004</v>
      </c>
      <c r="G1590" s="15">
        <f>+G1588</f>
        <v>16</v>
      </c>
      <c r="H1590" s="81">
        <f t="shared" ref="H1590" si="2201">+F1590*G1590</f>
        <v>8.8000000000000007</v>
      </c>
      <c r="I1590" s="84">
        <f>+$D$1309</f>
        <v>0.9</v>
      </c>
      <c r="J1590" s="79">
        <f>+J1588</f>
        <v>15</v>
      </c>
      <c r="K1590" s="81">
        <f t="shared" ref="K1590" si="2202">+I1590*J1590</f>
        <v>13.5</v>
      </c>
      <c r="L1590" s="78">
        <f>+L1588</f>
        <v>0.9</v>
      </c>
      <c r="M1590" s="79">
        <f>+M1588</f>
        <v>15</v>
      </c>
      <c r="N1590" s="81">
        <f t="shared" ref="N1590" si="2203">+L1590*M1590</f>
        <v>13.5</v>
      </c>
      <c r="O1590" s="84">
        <f t="shared" ref="O1590:P1590" si="2204">O1588</f>
        <v>0.55000000000000004</v>
      </c>
      <c r="P1590" s="15">
        <f t="shared" si="2204"/>
        <v>16</v>
      </c>
      <c r="Q1590" s="81">
        <f t="shared" ref="Q1590" si="2205">+O1590*P1590</f>
        <v>8.8000000000000007</v>
      </c>
      <c r="R1590" s="84">
        <f>+R1588</f>
        <v>0.6</v>
      </c>
      <c r="S1590" s="15">
        <f>+S1588</f>
        <v>13</v>
      </c>
      <c r="T1590" s="81">
        <f t="shared" ref="T1590" si="2206">+R1590*S1590</f>
        <v>7.8</v>
      </c>
      <c r="U1590" s="84"/>
      <c r="V1590" s="15"/>
      <c r="W1590" s="81"/>
    </row>
    <row r="1591" spans="1:23" x14ac:dyDescent="0.25">
      <c r="A1591" s="127"/>
      <c r="B1591" s="83" t="s">
        <v>210</v>
      </c>
      <c r="C1591" s="122"/>
      <c r="D1591" s="14"/>
      <c r="E1591" s="123"/>
      <c r="F1591" s="124"/>
      <c r="G1591" s="15"/>
      <c r="H1591" s="81"/>
      <c r="I1591" s="78"/>
      <c r="J1591" s="79"/>
      <c r="K1591" s="80"/>
      <c r="L1591" s="78"/>
      <c r="M1591" s="79"/>
      <c r="N1591" s="80"/>
      <c r="O1591" s="84"/>
      <c r="P1591" s="15"/>
      <c r="Q1591" s="81"/>
      <c r="R1591" s="84"/>
      <c r="S1591" s="15"/>
      <c r="T1591" s="81"/>
      <c r="U1591" s="84">
        <f>+U1589</f>
        <v>0.7</v>
      </c>
      <c r="V1591" s="15">
        <f>V1589</f>
        <v>20</v>
      </c>
      <c r="W1591" s="81">
        <f t="shared" ref="W1591" si="2207">+U1591*V1591</f>
        <v>14</v>
      </c>
    </row>
    <row r="1592" spans="1:23" x14ac:dyDescent="0.25">
      <c r="A1592" s="125" t="s">
        <v>504</v>
      </c>
      <c r="B1592" s="83" t="s">
        <v>201</v>
      </c>
      <c r="C1592" s="84">
        <f>+$D$1303</f>
        <v>0.6</v>
      </c>
      <c r="D1592" s="14">
        <f t="shared" ref="D1592" si="2208">D1590</f>
        <v>13</v>
      </c>
      <c r="E1592" s="123">
        <f t="shared" ref="E1592" si="2209">+C1592*D1592</f>
        <v>7.8</v>
      </c>
      <c r="F1592" s="124">
        <f>+$D$1298</f>
        <v>0.55000000000000004</v>
      </c>
      <c r="G1592" s="15">
        <f t="shared" ref="G1592" si="2210">G1590</f>
        <v>16</v>
      </c>
      <c r="H1592" s="81">
        <f t="shared" ref="H1592" si="2211">+F1592*G1592</f>
        <v>8.8000000000000007</v>
      </c>
      <c r="I1592" s="84">
        <f>+$D$1309</f>
        <v>0.9</v>
      </c>
      <c r="J1592" s="15">
        <f t="shared" ref="J1592" si="2212">J1590</f>
        <v>15</v>
      </c>
      <c r="K1592" s="81">
        <f t="shared" ref="K1592" si="2213">+I1592*J1592</f>
        <v>13.5</v>
      </c>
      <c r="L1592" s="84">
        <f t="shared" ref="L1592:M1592" si="2214">L1590</f>
        <v>0.9</v>
      </c>
      <c r="M1592" s="15">
        <f t="shared" si="2214"/>
        <v>15</v>
      </c>
      <c r="N1592" s="81">
        <f t="shared" ref="N1592" si="2215">+L1592*M1592</f>
        <v>13.5</v>
      </c>
      <c r="O1592" s="84">
        <f t="shared" ref="O1592:P1592" si="2216">O1590</f>
        <v>0.55000000000000004</v>
      </c>
      <c r="P1592" s="15">
        <f t="shared" si="2216"/>
        <v>16</v>
      </c>
      <c r="Q1592" s="81">
        <f t="shared" ref="Q1592" si="2217">+O1592*P1592</f>
        <v>8.8000000000000007</v>
      </c>
      <c r="R1592" s="84">
        <f t="shared" ref="R1592:S1592" si="2218">R1590</f>
        <v>0.6</v>
      </c>
      <c r="S1592" s="15">
        <f t="shared" si="2218"/>
        <v>13</v>
      </c>
      <c r="T1592" s="81">
        <f t="shared" ref="T1592" si="2219">+R1592*S1592</f>
        <v>7.8</v>
      </c>
      <c r="U1592" s="84"/>
      <c r="V1592" s="15"/>
      <c r="W1592" s="81"/>
    </row>
    <row r="1593" spans="1:23" x14ac:dyDescent="0.25">
      <c r="A1593" s="127"/>
      <c r="B1593" s="83" t="s">
        <v>210</v>
      </c>
      <c r="C1593" s="122"/>
      <c r="D1593" s="14"/>
      <c r="E1593" s="123"/>
      <c r="F1593" s="124"/>
      <c r="G1593" s="15"/>
      <c r="H1593" s="81"/>
      <c r="I1593" s="78"/>
      <c r="J1593" s="79"/>
      <c r="K1593" s="80"/>
      <c r="L1593" s="78"/>
      <c r="M1593" s="79"/>
      <c r="N1593" s="80"/>
      <c r="O1593" s="84"/>
      <c r="P1593" s="15"/>
      <c r="Q1593" s="81"/>
      <c r="R1593" s="84"/>
      <c r="S1593" s="15"/>
      <c r="T1593" s="81"/>
      <c r="U1593" s="84">
        <f>+U1591</f>
        <v>0.7</v>
      </c>
      <c r="V1593" s="15">
        <f>V1591</f>
        <v>20</v>
      </c>
      <c r="W1593" s="81">
        <f t="shared" ref="W1593" si="2220">+U1593*V1593</f>
        <v>14</v>
      </c>
    </row>
    <row r="1594" spans="1:23" x14ac:dyDescent="0.25">
      <c r="A1594" s="125" t="s">
        <v>505</v>
      </c>
      <c r="B1594" s="83" t="s">
        <v>203</v>
      </c>
      <c r="C1594" s="84">
        <f>+$D$1303</f>
        <v>0.6</v>
      </c>
      <c r="D1594" s="14">
        <f t="shared" ref="D1594" si="2221">D1592</f>
        <v>13</v>
      </c>
      <c r="E1594" s="123">
        <f t="shared" ref="E1594" si="2222">+C1594*D1594</f>
        <v>7.8</v>
      </c>
      <c r="F1594" s="124">
        <f>+$D$1298</f>
        <v>0.55000000000000004</v>
      </c>
      <c r="G1594" s="15">
        <f>+G1592</f>
        <v>16</v>
      </c>
      <c r="H1594" s="81">
        <f t="shared" ref="H1594" si="2223">+F1594*G1594</f>
        <v>8.8000000000000007</v>
      </c>
      <c r="I1594" s="84">
        <f>+$D$1309</f>
        <v>0.9</v>
      </c>
      <c r="J1594" s="79">
        <f>+J1592</f>
        <v>15</v>
      </c>
      <c r="K1594" s="81">
        <f t="shared" ref="K1594" si="2224">+I1594*J1594</f>
        <v>13.5</v>
      </c>
      <c r="L1594" s="78">
        <f>+L1592</f>
        <v>0.9</v>
      </c>
      <c r="M1594" s="79">
        <f>+M1592</f>
        <v>15</v>
      </c>
      <c r="N1594" s="81">
        <f t="shared" ref="N1594" si="2225">+L1594*M1594</f>
        <v>13.5</v>
      </c>
      <c r="O1594" s="84">
        <f t="shared" ref="O1594:P1594" si="2226">O1592</f>
        <v>0.55000000000000004</v>
      </c>
      <c r="P1594" s="15">
        <f t="shared" si="2226"/>
        <v>16</v>
      </c>
      <c r="Q1594" s="81">
        <f t="shared" ref="Q1594" si="2227">+O1594*P1594</f>
        <v>8.8000000000000007</v>
      </c>
      <c r="R1594" s="84">
        <f>+R1592</f>
        <v>0.6</v>
      </c>
      <c r="S1594" s="15">
        <f>+S1592</f>
        <v>13</v>
      </c>
      <c r="T1594" s="81">
        <f t="shared" ref="T1594" si="2228">+R1594*S1594</f>
        <v>7.8</v>
      </c>
      <c r="U1594" s="84"/>
      <c r="V1594" s="15"/>
      <c r="W1594" s="81"/>
    </row>
    <row r="1595" spans="1:23" x14ac:dyDescent="0.25">
      <c r="A1595" s="127"/>
      <c r="B1595" s="83" t="s">
        <v>212</v>
      </c>
      <c r="C1595" s="122"/>
      <c r="D1595" s="14"/>
      <c r="E1595" s="123"/>
      <c r="F1595" s="124"/>
      <c r="G1595" s="15"/>
      <c r="H1595" s="81"/>
      <c r="I1595" s="78"/>
      <c r="J1595" s="79"/>
      <c r="K1595" s="80"/>
      <c r="L1595" s="78"/>
      <c r="M1595" s="79"/>
      <c r="N1595" s="80"/>
      <c r="O1595" s="84"/>
      <c r="P1595" s="15"/>
      <c r="Q1595" s="81"/>
      <c r="R1595" s="84"/>
      <c r="S1595" s="15"/>
      <c r="T1595" s="81"/>
      <c r="U1595" s="84">
        <f>+U1593</f>
        <v>0.7</v>
      </c>
      <c r="V1595" s="15">
        <f>V1593</f>
        <v>20</v>
      </c>
      <c r="W1595" s="81">
        <f t="shared" ref="W1595" si="2229">+U1595*V1595</f>
        <v>14</v>
      </c>
    </row>
    <row r="1596" spans="1:23" x14ac:dyDescent="0.25">
      <c r="A1596" s="125" t="s">
        <v>506</v>
      </c>
      <c r="B1596" s="83" t="s">
        <v>201</v>
      </c>
      <c r="C1596" s="84">
        <f>+$D$1303</f>
        <v>0.6</v>
      </c>
      <c r="D1596" s="14">
        <f t="shared" ref="D1596" si="2230">D1594</f>
        <v>13</v>
      </c>
      <c r="E1596" s="123">
        <f t="shared" ref="E1596" si="2231">+C1596*D1596</f>
        <v>7.8</v>
      </c>
      <c r="F1596" s="124">
        <f>+$D$1298</f>
        <v>0.55000000000000004</v>
      </c>
      <c r="G1596" s="15">
        <f t="shared" ref="G1596" si="2232">G1594</f>
        <v>16</v>
      </c>
      <c r="H1596" s="81">
        <f t="shared" ref="H1596" si="2233">+F1596*G1596</f>
        <v>8.8000000000000007</v>
      </c>
      <c r="I1596" s="84">
        <f>+$D$1309</f>
        <v>0.9</v>
      </c>
      <c r="J1596" s="15">
        <f t="shared" ref="J1596" si="2234">J1594</f>
        <v>15</v>
      </c>
      <c r="K1596" s="81">
        <f t="shared" ref="K1596" si="2235">+I1596*J1596</f>
        <v>13.5</v>
      </c>
      <c r="L1596" s="84">
        <f t="shared" ref="L1596:M1596" si="2236">L1594</f>
        <v>0.9</v>
      </c>
      <c r="M1596" s="15">
        <f t="shared" si="2236"/>
        <v>15</v>
      </c>
      <c r="N1596" s="81">
        <f t="shared" ref="N1596" si="2237">+L1596*M1596</f>
        <v>13.5</v>
      </c>
      <c r="O1596" s="84">
        <f t="shared" ref="O1596:P1596" si="2238">O1594</f>
        <v>0.55000000000000004</v>
      </c>
      <c r="P1596" s="15">
        <f t="shared" si="2238"/>
        <v>16</v>
      </c>
      <c r="Q1596" s="81">
        <f t="shared" ref="Q1596" si="2239">+O1596*P1596</f>
        <v>8.8000000000000007</v>
      </c>
      <c r="R1596" s="84">
        <f t="shared" ref="R1596:S1596" si="2240">R1594</f>
        <v>0.6</v>
      </c>
      <c r="S1596" s="15">
        <f t="shared" si="2240"/>
        <v>13</v>
      </c>
      <c r="T1596" s="81">
        <f t="shared" ref="T1596" si="2241">+R1596*S1596</f>
        <v>7.8</v>
      </c>
      <c r="U1596" s="84"/>
      <c r="V1596" s="15"/>
      <c r="W1596" s="81"/>
    </row>
    <row r="1597" spans="1:23" x14ac:dyDescent="0.25">
      <c r="A1597" s="127"/>
      <c r="B1597" s="83" t="s">
        <v>206</v>
      </c>
      <c r="C1597" s="122"/>
      <c r="D1597" s="14"/>
      <c r="E1597" s="123"/>
      <c r="F1597" s="124"/>
      <c r="G1597" s="15"/>
      <c r="H1597" s="81"/>
      <c r="I1597" s="78"/>
      <c r="J1597" s="79"/>
      <c r="K1597" s="80"/>
      <c r="L1597" s="78"/>
      <c r="M1597" s="79"/>
      <c r="N1597" s="80"/>
      <c r="O1597" s="84"/>
      <c r="P1597" s="15"/>
      <c r="Q1597" s="81"/>
      <c r="R1597" s="84"/>
      <c r="S1597" s="15"/>
      <c r="T1597" s="81"/>
      <c r="U1597" s="84">
        <f>+U1595</f>
        <v>0.7</v>
      </c>
      <c r="V1597" s="15">
        <f>V1595</f>
        <v>20</v>
      </c>
      <c r="W1597" s="81">
        <f t="shared" ref="W1597" si="2242">+U1597*V1597</f>
        <v>14</v>
      </c>
    </row>
    <row r="1598" spans="1:23" x14ac:dyDescent="0.25">
      <c r="A1598" s="125" t="s">
        <v>507</v>
      </c>
      <c r="B1598" s="83" t="s">
        <v>203</v>
      </c>
      <c r="C1598" s="84">
        <f>+$D$1303</f>
        <v>0.6</v>
      </c>
      <c r="D1598" s="14">
        <f t="shared" ref="D1598" si="2243">D1596</f>
        <v>13</v>
      </c>
      <c r="E1598" s="123">
        <f t="shared" ref="E1598" si="2244">+C1598*D1598</f>
        <v>7.8</v>
      </c>
      <c r="F1598" s="124">
        <f>+$D$1298</f>
        <v>0.55000000000000004</v>
      </c>
      <c r="G1598" s="15">
        <f>+G1596</f>
        <v>16</v>
      </c>
      <c r="H1598" s="81">
        <f t="shared" ref="H1598" si="2245">+F1598*G1598</f>
        <v>8.8000000000000007</v>
      </c>
      <c r="I1598" s="84">
        <f>+$D$1309</f>
        <v>0.9</v>
      </c>
      <c r="J1598" s="79">
        <f>+J1596</f>
        <v>15</v>
      </c>
      <c r="K1598" s="81">
        <f t="shared" ref="K1598" si="2246">+I1598*J1598</f>
        <v>13.5</v>
      </c>
      <c r="L1598" s="78">
        <f>+L1596</f>
        <v>0.9</v>
      </c>
      <c r="M1598" s="79">
        <f>+M1596</f>
        <v>15</v>
      </c>
      <c r="N1598" s="81">
        <f t="shared" ref="N1598" si="2247">+L1598*M1598</f>
        <v>13.5</v>
      </c>
      <c r="O1598" s="84">
        <f t="shared" ref="O1598:P1598" si="2248">O1596</f>
        <v>0.55000000000000004</v>
      </c>
      <c r="P1598" s="15">
        <f t="shared" si="2248"/>
        <v>16</v>
      </c>
      <c r="Q1598" s="81">
        <f t="shared" ref="Q1598" si="2249">+O1598*P1598</f>
        <v>8.8000000000000007</v>
      </c>
      <c r="R1598" s="84">
        <f>+R1596</f>
        <v>0.6</v>
      </c>
      <c r="S1598" s="15">
        <f>+S1596</f>
        <v>13</v>
      </c>
      <c r="T1598" s="81">
        <f t="shared" ref="T1598" si="2250">+R1598*S1598</f>
        <v>7.8</v>
      </c>
      <c r="U1598" s="84"/>
      <c r="V1598" s="15"/>
      <c r="W1598" s="81"/>
    </row>
    <row r="1599" spans="1:23" x14ac:dyDescent="0.25">
      <c r="A1599" s="127"/>
      <c r="B1599" s="83" t="s">
        <v>208</v>
      </c>
      <c r="C1599" s="122"/>
      <c r="D1599" s="14"/>
      <c r="E1599" s="123"/>
      <c r="F1599" s="124"/>
      <c r="G1599" s="15"/>
      <c r="H1599" s="81"/>
      <c r="I1599" s="78"/>
      <c r="J1599" s="79"/>
      <c r="K1599" s="80"/>
      <c r="L1599" s="78"/>
      <c r="M1599" s="79"/>
      <c r="N1599" s="80"/>
      <c r="O1599" s="84"/>
      <c r="P1599" s="15"/>
      <c r="Q1599" s="81"/>
      <c r="R1599" s="84"/>
      <c r="S1599" s="15"/>
      <c r="T1599" s="81"/>
      <c r="U1599" s="84">
        <f>+U1597</f>
        <v>0.7</v>
      </c>
      <c r="V1599" s="15">
        <f>V1597</f>
        <v>20</v>
      </c>
      <c r="W1599" s="81">
        <f t="shared" ref="W1599" si="2251">+U1599*V1599</f>
        <v>14</v>
      </c>
    </row>
    <row r="1600" spans="1:23" x14ac:dyDescent="0.25">
      <c r="A1600" s="125" t="s">
        <v>508</v>
      </c>
      <c r="B1600" s="83" t="s">
        <v>201</v>
      </c>
      <c r="C1600" s="84">
        <f>+$D$1303</f>
        <v>0.6</v>
      </c>
      <c r="D1600" s="14">
        <f t="shared" ref="D1600" si="2252">D1598</f>
        <v>13</v>
      </c>
      <c r="E1600" s="123">
        <f t="shared" ref="E1600" si="2253">+C1600*D1600</f>
        <v>7.8</v>
      </c>
      <c r="F1600" s="124">
        <f>+$D$1298</f>
        <v>0.55000000000000004</v>
      </c>
      <c r="G1600" s="15">
        <f t="shared" ref="G1600" si="2254">G1598</f>
        <v>16</v>
      </c>
      <c r="H1600" s="81">
        <f t="shared" ref="H1600" si="2255">+F1600*G1600</f>
        <v>8.8000000000000007</v>
      </c>
      <c r="I1600" s="84">
        <f>+$D$1309</f>
        <v>0.9</v>
      </c>
      <c r="J1600" s="15">
        <f t="shared" ref="J1600" si="2256">J1598</f>
        <v>15</v>
      </c>
      <c r="K1600" s="81">
        <f t="shared" ref="K1600" si="2257">+I1600*J1600</f>
        <v>13.5</v>
      </c>
      <c r="L1600" s="84">
        <f t="shared" ref="L1600:M1600" si="2258">L1598</f>
        <v>0.9</v>
      </c>
      <c r="M1600" s="15">
        <f t="shared" si="2258"/>
        <v>15</v>
      </c>
      <c r="N1600" s="81">
        <f t="shared" ref="N1600" si="2259">+L1600*M1600</f>
        <v>13.5</v>
      </c>
      <c r="O1600" s="84">
        <f t="shared" ref="O1600:P1600" si="2260">O1598</f>
        <v>0.55000000000000004</v>
      </c>
      <c r="P1600" s="15">
        <f t="shared" si="2260"/>
        <v>16</v>
      </c>
      <c r="Q1600" s="81">
        <f t="shared" ref="Q1600" si="2261">+O1600*P1600</f>
        <v>8.8000000000000007</v>
      </c>
      <c r="R1600" s="84">
        <f t="shared" ref="R1600:S1600" si="2262">R1598</f>
        <v>0.6</v>
      </c>
      <c r="S1600" s="15">
        <f t="shared" si="2262"/>
        <v>13</v>
      </c>
      <c r="T1600" s="81">
        <f t="shared" ref="T1600" si="2263">+R1600*S1600</f>
        <v>7.8</v>
      </c>
      <c r="U1600" s="84"/>
      <c r="V1600" s="15"/>
      <c r="W1600" s="81"/>
    </row>
    <row r="1601" spans="1:23" x14ac:dyDescent="0.25">
      <c r="A1601" s="127"/>
      <c r="B1601" s="83" t="s">
        <v>208</v>
      </c>
      <c r="C1601" s="122"/>
      <c r="D1601" s="14"/>
      <c r="E1601" s="123"/>
      <c r="F1601" s="124"/>
      <c r="G1601" s="15"/>
      <c r="H1601" s="81"/>
      <c r="I1601" s="78"/>
      <c r="J1601" s="79"/>
      <c r="K1601" s="80"/>
      <c r="L1601" s="78"/>
      <c r="M1601" s="79"/>
      <c r="N1601" s="80"/>
      <c r="O1601" s="84"/>
      <c r="P1601" s="15"/>
      <c r="Q1601" s="81"/>
      <c r="R1601" s="84"/>
      <c r="S1601" s="15"/>
      <c r="T1601" s="81"/>
      <c r="U1601" s="84">
        <f>+U1599</f>
        <v>0.7</v>
      </c>
      <c r="V1601" s="15">
        <f>V1599</f>
        <v>20</v>
      </c>
      <c r="W1601" s="81">
        <f t="shared" ref="W1601" si="2264">+U1601*V1601</f>
        <v>14</v>
      </c>
    </row>
    <row r="1602" spans="1:23" x14ac:dyDescent="0.25">
      <c r="A1602" s="125" t="s">
        <v>509</v>
      </c>
      <c r="B1602" s="83" t="s">
        <v>203</v>
      </c>
      <c r="C1602" s="84">
        <f>+$D$1303</f>
        <v>0.6</v>
      </c>
      <c r="D1602" s="14">
        <f t="shared" ref="D1602" si="2265">D1600</f>
        <v>13</v>
      </c>
      <c r="E1602" s="123">
        <f t="shared" ref="E1602" si="2266">+C1602*D1602</f>
        <v>7.8</v>
      </c>
      <c r="F1602" s="124">
        <f>+$D$1298</f>
        <v>0.55000000000000004</v>
      </c>
      <c r="G1602" s="15">
        <f>+G1600</f>
        <v>16</v>
      </c>
      <c r="H1602" s="81">
        <f t="shared" ref="H1602" si="2267">+F1602*G1602</f>
        <v>8.8000000000000007</v>
      </c>
      <c r="I1602" s="84">
        <f>+$D$1309</f>
        <v>0.9</v>
      </c>
      <c r="J1602" s="79">
        <f>+J1600</f>
        <v>15</v>
      </c>
      <c r="K1602" s="81">
        <f t="shared" ref="K1602" si="2268">+I1602*J1602</f>
        <v>13.5</v>
      </c>
      <c r="L1602" s="78">
        <f>+L1600</f>
        <v>0.9</v>
      </c>
      <c r="M1602" s="79">
        <f>+M1600</f>
        <v>15</v>
      </c>
      <c r="N1602" s="81">
        <f t="shared" ref="N1602" si="2269">+L1602*M1602</f>
        <v>13.5</v>
      </c>
      <c r="O1602" s="84">
        <f t="shared" ref="O1602:P1602" si="2270">O1600</f>
        <v>0.55000000000000004</v>
      </c>
      <c r="P1602" s="15">
        <f t="shared" si="2270"/>
        <v>16</v>
      </c>
      <c r="Q1602" s="81">
        <f t="shared" ref="Q1602" si="2271">+O1602*P1602</f>
        <v>8.8000000000000007</v>
      </c>
      <c r="R1602" s="84">
        <f>+R1600</f>
        <v>0.6</v>
      </c>
      <c r="S1602" s="15">
        <f>+S1600</f>
        <v>13</v>
      </c>
      <c r="T1602" s="81">
        <f t="shared" ref="T1602" si="2272">+R1602*S1602</f>
        <v>7.8</v>
      </c>
      <c r="U1602" s="84"/>
      <c r="V1602" s="15"/>
      <c r="W1602" s="81"/>
    </row>
    <row r="1603" spans="1:23" x14ac:dyDescent="0.25">
      <c r="A1603" s="127"/>
      <c r="B1603" s="83" t="s">
        <v>210</v>
      </c>
      <c r="C1603" s="122"/>
      <c r="D1603" s="14"/>
      <c r="E1603" s="123"/>
      <c r="F1603" s="124"/>
      <c r="G1603" s="15"/>
      <c r="H1603" s="81"/>
      <c r="I1603" s="78"/>
      <c r="J1603" s="79"/>
      <c r="K1603" s="80"/>
      <c r="L1603" s="78"/>
      <c r="M1603" s="79"/>
      <c r="N1603" s="80"/>
      <c r="O1603" s="84"/>
      <c r="P1603" s="15"/>
      <c r="Q1603" s="81"/>
      <c r="R1603" s="84"/>
      <c r="S1603" s="15"/>
      <c r="T1603" s="81"/>
      <c r="U1603" s="84">
        <f>+U1601</f>
        <v>0.7</v>
      </c>
      <c r="V1603" s="15">
        <f>V1601</f>
        <v>20</v>
      </c>
      <c r="W1603" s="81">
        <f t="shared" ref="W1603" si="2273">+U1603*V1603</f>
        <v>14</v>
      </c>
    </row>
    <row r="1604" spans="1:23" x14ac:dyDescent="0.25">
      <c r="A1604" s="125" t="s">
        <v>510</v>
      </c>
      <c r="B1604" s="83" t="s">
        <v>201</v>
      </c>
      <c r="C1604" s="84">
        <f>+$D$1303</f>
        <v>0.6</v>
      </c>
      <c r="D1604" s="14">
        <f t="shared" ref="D1604" si="2274">D1602</f>
        <v>13</v>
      </c>
      <c r="E1604" s="123">
        <f t="shared" ref="E1604" si="2275">+C1604*D1604</f>
        <v>7.8</v>
      </c>
      <c r="F1604" s="124">
        <f>+$D$1298</f>
        <v>0.55000000000000004</v>
      </c>
      <c r="G1604" s="15">
        <f t="shared" ref="G1604" si="2276">G1602</f>
        <v>16</v>
      </c>
      <c r="H1604" s="81">
        <f t="shared" ref="H1604" si="2277">+F1604*G1604</f>
        <v>8.8000000000000007</v>
      </c>
      <c r="I1604" s="84">
        <f>+$D$1309</f>
        <v>0.9</v>
      </c>
      <c r="J1604" s="15">
        <f t="shared" ref="J1604" si="2278">J1602</f>
        <v>15</v>
      </c>
      <c r="K1604" s="81">
        <f t="shared" ref="K1604" si="2279">+I1604*J1604</f>
        <v>13.5</v>
      </c>
      <c r="L1604" s="84">
        <f t="shared" ref="L1604:M1604" si="2280">L1602</f>
        <v>0.9</v>
      </c>
      <c r="M1604" s="15">
        <f t="shared" si="2280"/>
        <v>15</v>
      </c>
      <c r="N1604" s="81">
        <f t="shared" ref="N1604" si="2281">+L1604*M1604</f>
        <v>13.5</v>
      </c>
      <c r="O1604" s="84">
        <f t="shared" ref="O1604:P1604" si="2282">O1602</f>
        <v>0.55000000000000004</v>
      </c>
      <c r="P1604" s="15">
        <f t="shared" si="2282"/>
        <v>16</v>
      </c>
      <c r="Q1604" s="81">
        <f t="shared" ref="Q1604" si="2283">+O1604*P1604</f>
        <v>8.8000000000000007</v>
      </c>
      <c r="R1604" s="84">
        <f t="shared" ref="R1604:S1604" si="2284">R1602</f>
        <v>0.6</v>
      </c>
      <c r="S1604" s="15">
        <f t="shared" si="2284"/>
        <v>13</v>
      </c>
      <c r="T1604" s="81">
        <f t="shared" ref="T1604" si="2285">+R1604*S1604</f>
        <v>7.8</v>
      </c>
      <c r="U1604" s="84"/>
      <c r="V1604" s="15"/>
      <c r="W1604" s="81"/>
    </row>
    <row r="1605" spans="1:23" x14ac:dyDescent="0.25">
      <c r="A1605" s="127"/>
      <c r="B1605" s="83" t="s">
        <v>208</v>
      </c>
      <c r="C1605" s="122"/>
      <c r="D1605" s="14"/>
      <c r="E1605" s="123"/>
      <c r="F1605" s="124"/>
      <c r="G1605" s="15"/>
      <c r="H1605" s="81"/>
      <c r="I1605" s="78"/>
      <c r="J1605" s="79"/>
      <c r="K1605" s="80"/>
      <c r="L1605" s="78"/>
      <c r="M1605" s="79"/>
      <c r="N1605" s="80"/>
      <c r="O1605" s="84"/>
      <c r="P1605" s="15"/>
      <c r="Q1605" s="81"/>
      <c r="R1605" s="84"/>
      <c r="S1605" s="15"/>
      <c r="T1605" s="81"/>
      <c r="U1605" s="84">
        <f>+U1603</f>
        <v>0.7</v>
      </c>
      <c r="V1605" s="15">
        <f>V1603</f>
        <v>20</v>
      </c>
      <c r="W1605" s="81">
        <f t="shared" ref="W1605" si="2286">+U1605*V1605</f>
        <v>14</v>
      </c>
    </row>
    <row r="1606" spans="1:23" x14ac:dyDescent="0.25">
      <c r="A1606" s="125" t="s">
        <v>511</v>
      </c>
      <c r="B1606" s="83" t="s">
        <v>203</v>
      </c>
      <c r="C1606" s="84">
        <f>+$D$1303</f>
        <v>0.6</v>
      </c>
      <c r="D1606" s="14">
        <f t="shared" ref="D1606" si="2287">D1604</f>
        <v>13</v>
      </c>
      <c r="E1606" s="123">
        <f t="shared" ref="E1606" si="2288">+C1606*D1606</f>
        <v>7.8</v>
      </c>
      <c r="F1606" s="124">
        <f>+$D$1298</f>
        <v>0.55000000000000004</v>
      </c>
      <c r="G1606" s="15">
        <f>+G1604</f>
        <v>16</v>
      </c>
      <c r="H1606" s="81">
        <f t="shared" ref="H1606" si="2289">+F1606*G1606</f>
        <v>8.8000000000000007</v>
      </c>
      <c r="I1606" s="84">
        <f>+$D$1309</f>
        <v>0.9</v>
      </c>
      <c r="J1606" s="79">
        <f>+J1604</f>
        <v>15</v>
      </c>
      <c r="K1606" s="81">
        <f t="shared" ref="K1606" si="2290">+I1606*J1606</f>
        <v>13.5</v>
      </c>
      <c r="L1606" s="78">
        <f>+L1604</f>
        <v>0.9</v>
      </c>
      <c r="M1606" s="79">
        <f>+M1604</f>
        <v>15</v>
      </c>
      <c r="N1606" s="81">
        <f t="shared" ref="N1606" si="2291">+L1606*M1606</f>
        <v>13.5</v>
      </c>
      <c r="O1606" s="84">
        <f t="shared" ref="O1606:P1606" si="2292">O1604</f>
        <v>0.55000000000000004</v>
      </c>
      <c r="P1606" s="15">
        <f t="shared" si="2292"/>
        <v>16</v>
      </c>
      <c r="Q1606" s="81">
        <f t="shared" ref="Q1606" si="2293">+O1606*P1606</f>
        <v>8.8000000000000007</v>
      </c>
      <c r="R1606" s="84">
        <f>+R1604</f>
        <v>0.6</v>
      </c>
      <c r="S1606" s="15">
        <f>+S1604</f>
        <v>13</v>
      </c>
      <c r="T1606" s="81">
        <f t="shared" ref="T1606" si="2294">+R1606*S1606</f>
        <v>7.8</v>
      </c>
      <c r="U1606" s="84"/>
      <c r="V1606" s="15"/>
      <c r="W1606" s="81"/>
    </row>
    <row r="1607" spans="1:23" x14ac:dyDescent="0.25">
      <c r="A1607" s="127"/>
      <c r="B1607" s="83" t="s">
        <v>210</v>
      </c>
      <c r="C1607" s="122"/>
      <c r="D1607" s="14"/>
      <c r="E1607" s="123"/>
      <c r="F1607" s="124"/>
      <c r="G1607" s="15"/>
      <c r="H1607" s="81"/>
      <c r="I1607" s="78"/>
      <c r="J1607" s="79"/>
      <c r="K1607" s="80"/>
      <c r="L1607" s="78"/>
      <c r="M1607" s="79"/>
      <c r="N1607" s="80"/>
      <c r="O1607" s="84"/>
      <c r="P1607" s="15"/>
      <c r="Q1607" s="81"/>
      <c r="R1607" s="84"/>
      <c r="S1607" s="15"/>
      <c r="T1607" s="81"/>
      <c r="U1607" s="84">
        <f>+U1605</f>
        <v>0.7</v>
      </c>
      <c r="V1607" s="15">
        <f>V1605</f>
        <v>20</v>
      </c>
      <c r="W1607" s="81">
        <f t="shared" ref="W1607" si="2295">+U1607*V1607</f>
        <v>14</v>
      </c>
    </row>
    <row r="1608" spans="1:23" x14ac:dyDescent="0.25">
      <c r="A1608" s="125" t="s">
        <v>512</v>
      </c>
      <c r="B1608" s="83" t="s">
        <v>201</v>
      </c>
      <c r="C1608" s="84">
        <f>+$D$1303</f>
        <v>0.6</v>
      </c>
      <c r="D1608" s="14">
        <f t="shared" ref="D1608" si="2296">D1606</f>
        <v>13</v>
      </c>
      <c r="E1608" s="123">
        <f t="shared" ref="E1608" si="2297">+C1608*D1608</f>
        <v>7.8</v>
      </c>
      <c r="F1608" s="124">
        <f>+$D$1298</f>
        <v>0.55000000000000004</v>
      </c>
      <c r="G1608" s="15">
        <f t="shared" ref="G1608" si="2298">G1606</f>
        <v>16</v>
      </c>
      <c r="H1608" s="81">
        <f t="shared" ref="H1608" si="2299">+F1608*G1608</f>
        <v>8.8000000000000007</v>
      </c>
      <c r="I1608" s="84">
        <f>+$D$1309</f>
        <v>0.9</v>
      </c>
      <c r="J1608" s="15">
        <f t="shared" ref="J1608" si="2300">J1606</f>
        <v>15</v>
      </c>
      <c r="K1608" s="81">
        <f t="shared" ref="K1608" si="2301">+I1608*J1608</f>
        <v>13.5</v>
      </c>
      <c r="L1608" s="84">
        <f t="shared" ref="L1608:M1608" si="2302">L1606</f>
        <v>0.9</v>
      </c>
      <c r="M1608" s="15">
        <f t="shared" si="2302"/>
        <v>15</v>
      </c>
      <c r="N1608" s="81">
        <f t="shared" ref="N1608" si="2303">+L1608*M1608</f>
        <v>13.5</v>
      </c>
      <c r="O1608" s="84">
        <f t="shared" ref="O1608:P1608" si="2304">O1606</f>
        <v>0.55000000000000004</v>
      </c>
      <c r="P1608" s="15">
        <f t="shared" si="2304"/>
        <v>16</v>
      </c>
      <c r="Q1608" s="81">
        <f t="shared" ref="Q1608" si="2305">+O1608*P1608</f>
        <v>8.8000000000000007</v>
      </c>
      <c r="R1608" s="84">
        <f t="shared" ref="R1608:S1608" si="2306">R1606</f>
        <v>0.6</v>
      </c>
      <c r="S1608" s="15">
        <f t="shared" si="2306"/>
        <v>13</v>
      </c>
      <c r="T1608" s="81">
        <f t="shared" ref="T1608" si="2307">+R1608*S1608</f>
        <v>7.8</v>
      </c>
      <c r="U1608" s="84"/>
      <c r="V1608" s="15"/>
      <c r="W1608" s="81"/>
    </row>
    <row r="1609" spans="1:23" x14ac:dyDescent="0.25">
      <c r="A1609" s="127"/>
      <c r="B1609" s="83" t="s">
        <v>210</v>
      </c>
      <c r="C1609" s="122"/>
      <c r="D1609" s="14"/>
      <c r="E1609" s="123"/>
      <c r="F1609" s="124"/>
      <c r="G1609" s="15"/>
      <c r="H1609" s="81"/>
      <c r="I1609" s="78"/>
      <c r="J1609" s="79"/>
      <c r="K1609" s="80"/>
      <c r="L1609" s="78"/>
      <c r="M1609" s="79"/>
      <c r="N1609" s="80"/>
      <c r="O1609" s="84"/>
      <c r="P1609" s="15"/>
      <c r="Q1609" s="81"/>
      <c r="R1609" s="84"/>
      <c r="S1609" s="15"/>
      <c r="T1609" s="81"/>
      <c r="U1609" s="84">
        <f>+U1607</f>
        <v>0.7</v>
      </c>
      <c r="V1609" s="15">
        <f>V1607</f>
        <v>20</v>
      </c>
      <c r="W1609" s="81">
        <f t="shared" ref="W1609" si="2308">+U1609*V1609</f>
        <v>14</v>
      </c>
    </row>
    <row r="1610" spans="1:23" x14ac:dyDescent="0.25">
      <c r="A1610" s="125" t="s">
        <v>513</v>
      </c>
      <c r="B1610" s="83" t="s">
        <v>203</v>
      </c>
      <c r="C1610" s="84">
        <f>+$D$1303</f>
        <v>0.6</v>
      </c>
      <c r="D1610" s="14">
        <f t="shared" ref="D1610" si="2309">D1608</f>
        <v>13</v>
      </c>
      <c r="E1610" s="123">
        <f t="shared" ref="E1610" si="2310">+C1610*D1610</f>
        <v>7.8</v>
      </c>
      <c r="F1610" s="124">
        <f>+$D$1298</f>
        <v>0.55000000000000004</v>
      </c>
      <c r="G1610" s="15">
        <f>+G1608</f>
        <v>16</v>
      </c>
      <c r="H1610" s="81">
        <f t="shared" ref="H1610" si="2311">+F1610*G1610</f>
        <v>8.8000000000000007</v>
      </c>
      <c r="I1610" s="84">
        <f>+$D$1309</f>
        <v>0.9</v>
      </c>
      <c r="J1610" s="79">
        <f>+J1608</f>
        <v>15</v>
      </c>
      <c r="K1610" s="81">
        <f t="shared" ref="K1610" si="2312">+I1610*J1610</f>
        <v>13.5</v>
      </c>
      <c r="L1610" s="78">
        <f>+L1608</f>
        <v>0.9</v>
      </c>
      <c r="M1610" s="79">
        <f>+M1608</f>
        <v>15</v>
      </c>
      <c r="N1610" s="81">
        <f t="shared" ref="N1610" si="2313">+L1610*M1610</f>
        <v>13.5</v>
      </c>
      <c r="O1610" s="84">
        <f t="shared" ref="O1610:P1610" si="2314">O1608</f>
        <v>0.55000000000000004</v>
      </c>
      <c r="P1610" s="15">
        <f t="shared" si="2314"/>
        <v>16</v>
      </c>
      <c r="Q1610" s="81">
        <f t="shared" ref="Q1610" si="2315">+O1610*P1610</f>
        <v>8.8000000000000007</v>
      </c>
      <c r="R1610" s="84">
        <f>+R1608</f>
        <v>0.6</v>
      </c>
      <c r="S1610" s="15">
        <f>+S1608</f>
        <v>13</v>
      </c>
      <c r="T1610" s="81">
        <f t="shared" ref="T1610" si="2316">+R1610*S1610</f>
        <v>7.8</v>
      </c>
      <c r="U1610" s="84"/>
      <c r="V1610" s="15"/>
      <c r="W1610" s="81"/>
    </row>
    <row r="1611" spans="1:23" x14ac:dyDescent="0.25">
      <c r="A1611" s="127"/>
      <c r="B1611" s="83" t="s">
        <v>212</v>
      </c>
      <c r="C1611" s="122"/>
      <c r="D1611" s="14"/>
      <c r="E1611" s="123"/>
      <c r="F1611" s="124"/>
      <c r="G1611" s="15"/>
      <c r="H1611" s="81"/>
      <c r="I1611" s="78"/>
      <c r="J1611" s="79"/>
      <c r="K1611" s="80"/>
      <c r="L1611" s="78"/>
      <c r="M1611" s="79"/>
      <c r="N1611" s="80"/>
      <c r="O1611" s="84"/>
      <c r="P1611" s="15"/>
      <c r="Q1611" s="81"/>
      <c r="R1611" s="84"/>
      <c r="S1611" s="15"/>
      <c r="T1611" s="81"/>
      <c r="U1611" s="84">
        <f>+U1609</f>
        <v>0.7</v>
      </c>
      <c r="V1611" s="15">
        <f>V1609</f>
        <v>20</v>
      </c>
      <c r="W1611" s="81">
        <f t="shared" ref="W1611" si="2317">+U1611*V1611</f>
        <v>14</v>
      </c>
    </row>
    <row r="1612" spans="1:23" x14ac:dyDescent="0.25">
      <c r="A1612" s="125" t="s">
        <v>514</v>
      </c>
      <c r="B1612" s="83" t="s">
        <v>201</v>
      </c>
      <c r="C1612" s="84">
        <f>+$D$1303</f>
        <v>0.6</v>
      </c>
      <c r="D1612" s="14">
        <f t="shared" ref="D1612" si="2318">D1610</f>
        <v>13</v>
      </c>
      <c r="E1612" s="123">
        <f t="shared" ref="E1612" si="2319">+C1612*D1612</f>
        <v>7.8</v>
      </c>
      <c r="F1612" s="124">
        <f>+$D$1298</f>
        <v>0.55000000000000004</v>
      </c>
      <c r="G1612" s="15">
        <f t="shared" ref="G1612" si="2320">G1610</f>
        <v>16</v>
      </c>
      <c r="H1612" s="81">
        <f t="shared" ref="H1612" si="2321">+F1612*G1612</f>
        <v>8.8000000000000007</v>
      </c>
      <c r="I1612" s="84">
        <f>+$D$1309</f>
        <v>0.9</v>
      </c>
      <c r="J1612" s="15">
        <f t="shared" ref="J1612" si="2322">J1610</f>
        <v>15</v>
      </c>
      <c r="K1612" s="81">
        <f t="shared" ref="K1612" si="2323">+I1612*J1612</f>
        <v>13.5</v>
      </c>
      <c r="L1612" s="84">
        <f t="shared" ref="L1612:M1612" si="2324">L1610</f>
        <v>0.9</v>
      </c>
      <c r="M1612" s="15">
        <f t="shared" si="2324"/>
        <v>15</v>
      </c>
      <c r="N1612" s="81">
        <f t="shared" ref="N1612" si="2325">+L1612*M1612</f>
        <v>13.5</v>
      </c>
      <c r="O1612" s="84">
        <f t="shared" ref="O1612:P1612" si="2326">O1610</f>
        <v>0.55000000000000004</v>
      </c>
      <c r="P1612" s="15">
        <f t="shared" si="2326"/>
        <v>16</v>
      </c>
      <c r="Q1612" s="81">
        <f t="shared" ref="Q1612" si="2327">+O1612*P1612</f>
        <v>8.8000000000000007</v>
      </c>
      <c r="R1612" s="84">
        <f t="shared" ref="R1612:S1612" si="2328">R1610</f>
        <v>0.6</v>
      </c>
      <c r="S1612" s="15">
        <f t="shared" si="2328"/>
        <v>13</v>
      </c>
      <c r="T1612" s="81">
        <f t="shared" ref="T1612" si="2329">+R1612*S1612</f>
        <v>7.8</v>
      </c>
      <c r="U1612" s="84"/>
      <c r="V1612" s="15"/>
      <c r="W1612" s="81"/>
    </row>
    <row r="1613" spans="1:23" x14ac:dyDescent="0.25">
      <c r="A1613" s="127"/>
      <c r="B1613" s="83" t="s">
        <v>208</v>
      </c>
      <c r="C1613" s="122"/>
      <c r="D1613" s="14"/>
      <c r="E1613" s="123"/>
      <c r="F1613" s="124"/>
      <c r="G1613" s="15"/>
      <c r="H1613" s="81"/>
      <c r="I1613" s="78"/>
      <c r="J1613" s="79"/>
      <c r="K1613" s="80"/>
      <c r="L1613" s="78"/>
      <c r="M1613" s="79"/>
      <c r="N1613" s="80"/>
      <c r="O1613" s="84"/>
      <c r="P1613" s="15"/>
      <c r="Q1613" s="81"/>
      <c r="R1613" s="84"/>
      <c r="S1613" s="15"/>
      <c r="T1613" s="81"/>
      <c r="U1613" s="84">
        <f>+U1611</f>
        <v>0.7</v>
      </c>
      <c r="V1613" s="15">
        <f>V1611</f>
        <v>20</v>
      </c>
      <c r="W1613" s="81">
        <f t="shared" ref="W1613" si="2330">+U1613*V1613</f>
        <v>14</v>
      </c>
    </row>
    <row r="1614" spans="1:23" x14ac:dyDescent="0.25">
      <c r="A1614" s="125" t="s">
        <v>515</v>
      </c>
      <c r="B1614" s="83" t="s">
        <v>203</v>
      </c>
      <c r="C1614" s="84">
        <f>+$D$1303</f>
        <v>0.6</v>
      </c>
      <c r="D1614" s="14">
        <f t="shared" ref="D1614" si="2331">D1612</f>
        <v>13</v>
      </c>
      <c r="E1614" s="123">
        <f t="shared" ref="E1614" si="2332">+C1614*D1614</f>
        <v>7.8</v>
      </c>
      <c r="F1614" s="124">
        <f>+$D$1298</f>
        <v>0.55000000000000004</v>
      </c>
      <c r="G1614" s="15">
        <f>+G1612</f>
        <v>16</v>
      </c>
      <c r="H1614" s="81">
        <f t="shared" ref="H1614" si="2333">+F1614*G1614</f>
        <v>8.8000000000000007</v>
      </c>
      <c r="I1614" s="84">
        <f>+$D$1309</f>
        <v>0.9</v>
      </c>
      <c r="J1614" s="79">
        <f>+J1612</f>
        <v>15</v>
      </c>
      <c r="K1614" s="81">
        <f t="shared" ref="K1614" si="2334">+I1614*J1614</f>
        <v>13.5</v>
      </c>
      <c r="L1614" s="78">
        <f>+L1612</f>
        <v>0.9</v>
      </c>
      <c r="M1614" s="79">
        <f>+M1612</f>
        <v>15</v>
      </c>
      <c r="N1614" s="81">
        <f t="shared" ref="N1614" si="2335">+L1614*M1614</f>
        <v>13.5</v>
      </c>
      <c r="O1614" s="84">
        <f t="shared" ref="O1614:P1614" si="2336">O1612</f>
        <v>0.55000000000000004</v>
      </c>
      <c r="P1614" s="15">
        <f t="shared" si="2336"/>
        <v>16</v>
      </c>
      <c r="Q1614" s="81">
        <f t="shared" ref="Q1614" si="2337">+O1614*P1614</f>
        <v>8.8000000000000007</v>
      </c>
      <c r="R1614" s="84">
        <f>+R1612</f>
        <v>0.6</v>
      </c>
      <c r="S1614" s="15">
        <f>+S1612</f>
        <v>13</v>
      </c>
      <c r="T1614" s="81">
        <f t="shared" ref="T1614" si="2338">+R1614*S1614</f>
        <v>7.8</v>
      </c>
      <c r="U1614" s="84"/>
      <c r="V1614" s="15"/>
      <c r="W1614" s="81"/>
    </row>
    <row r="1615" spans="1:23" x14ac:dyDescent="0.25">
      <c r="A1615" s="127"/>
      <c r="B1615" s="83" t="s">
        <v>210</v>
      </c>
      <c r="C1615" s="122"/>
      <c r="D1615" s="14"/>
      <c r="E1615" s="123"/>
      <c r="F1615" s="124"/>
      <c r="G1615" s="15"/>
      <c r="H1615" s="81"/>
      <c r="I1615" s="78"/>
      <c r="J1615" s="79"/>
      <c r="K1615" s="80"/>
      <c r="L1615" s="78"/>
      <c r="M1615" s="79"/>
      <c r="N1615" s="80"/>
      <c r="O1615" s="84"/>
      <c r="P1615" s="15"/>
      <c r="Q1615" s="81"/>
      <c r="R1615" s="84"/>
      <c r="S1615" s="15"/>
      <c r="T1615" s="81"/>
      <c r="U1615" s="84">
        <f>+U1613</f>
        <v>0.7</v>
      </c>
      <c r="V1615" s="15">
        <f>V1613</f>
        <v>20</v>
      </c>
      <c r="W1615" s="81">
        <f t="shared" ref="W1615" si="2339">+U1615*V1615</f>
        <v>14</v>
      </c>
    </row>
    <row r="1616" spans="1:23" x14ac:dyDescent="0.25">
      <c r="A1616" s="125" t="s">
        <v>516</v>
      </c>
      <c r="B1616" s="83" t="s">
        <v>201</v>
      </c>
      <c r="C1616" s="84">
        <f>+$D$1303</f>
        <v>0.6</v>
      </c>
      <c r="D1616" s="14">
        <f t="shared" ref="D1616" si="2340">D1614</f>
        <v>13</v>
      </c>
      <c r="E1616" s="123">
        <f t="shared" ref="E1616" si="2341">+C1616*D1616</f>
        <v>7.8</v>
      </c>
      <c r="F1616" s="124">
        <f>+$D$1298</f>
        <v>0.55000000000000004</v>
      </c>
      <c r="G1616" s="15">
        <f t="shared" ref="G1616" si="2342">G1614</f>
        <v>16</v>
      </c>
      <c r="H1616" s="81">
        <f t="shared" ref="H1616" si="2343">+F1616*G1616</f>
        <v>8.8000000000000007</v>
      </c>
      <c r="I1616" s="84">
        <f>+$D$1309</f>
        <v>0.9</v>
      </c>
      <c r="J1616" s="15">
        <f t="shared" ref="J1616" si="2344">J1614</f>
        <v>15</v>
      </c>
      <c r="K1616" s="81">
        <f t="shared" ref="K1616" si="2345">+I1616*J1616</f>
        <v>13.5</v>
      </c>
      <c r="L1616" s="84">
        <f>L1614</f>
        <v>0.9</v>
      </c>
      <c r="M1616" s="15">
        <f t="shared" ref="M1616" si="2346">M1614</f>
        <v>15</v>
      </c>
      <c r="N1616" s="81">
        <f t="shared" ref="N1616" si="2347">+L1616*M1616</f>
        <v>13.5</v>
      </c>
      <c r="O1616" s="84">
        <f t="shared" ref="O1616:P1616" si="2348">O1614</f>
        <v>0.55000000000000004</v>
      </c>
      <c r="P1616" s="15">
        <f t="shared" si="2348"/>
        <v>16</v>
      </c>
      <c r="Q1616" s="81">
        <f t="shared" ref="Q1616" si="2349">+O1616*P1616</f>
        <v>8.8000000000000007</v>
      </c>
      <c r="R1616" s="84">
        <f t="shared" ref="R1616:S1616" si="2350">R1614</f>
        <v>0.6</v>
      </c>
      <c r="S1616" s="15">
        <f t="shared" si="2350"/>
        <v>13</v>
      </c>
      <c r="T1616" s="81">
        <f t="shared" ref="T1616" si="2351">+R1616*S1616</f>
        <v>7.8</v>
      </c>
      <c r="U1616" s="84"/>
      <c r="V1616" s="15"/>
      <c r="W1616" s="81"/>
    </row>
    <row r="1617" spans="1:23" x14ac:dyDescent="0.25">
      <c r="A1617" s="127"/>
      <c r="B1617" s="83" t="s">
        <v>210</v>
      </c>
      <c r="C1617" s="122"/>
      <c r="D1617" s="14"/>
      <c r="E1617" s="123"/>
      <c r="F1617" s="124"/>
      <c r="G1617" s="15"/>
      <c r="H1617" s="81"/>
      <c r="I1617" s="78"/>
      <c r="J1617" s="79"/>
      <c r="K1617" s="80"/>
      <c r="L1617" s="78"/>
      <c r="M1617" s="79"/>
      <c r="N1617" s="80"/>
      <c r="O1617" s="84"/>
      <c r="P1617" s="15"/>
      <c r="Q1617" s="81"/>
      <c r="R1617" s="84"/>
      <c r="S1617" s="15"/>
      <c r="T1617" s="81"/>
      <c r="U1617" s="84">
        <f>+U1615</f>
        <v>0.7</v>
      </c>
      <c r="V1617" s="15">
        <f>V1615</f>
        <v>20</v>
      </c>
      <c r="W1617" s="81">
        <f t="shared" ref="W1617" si="2352">+U1617*V1617</f>
        <v>14</v>
      </c>
    </row>
    <row r="1618" spans="1:23" x14ac:dyDescent="0.25">
      <c r="A1618" s="125" t="s">
        <v>517</v>
      </c>
      <c r="B1618" s="83" t="s">
        <v>203</v>
      </c>
      <c r="C1618" s="84">
        <f>+$D$1303</f>
        <v>0.6</v>
      </c>
      <c r="D1618" s="14">
        <f t="shared" ref="D1618" si="2353">D1616</f>
        <v>13</v>
      </c>
      <c r="E1618" s="123">
        <f t="shared" ref="E1618" si="2354">+C1618*D1618</f>
        <v>7.8</v>
      </c>
      <c r="F1618" s="124">
        <f>+$D$1298</f>
        <v>0.55000000000000004</v>
      </c>
      <c r="G1618" s="15">
        <f>+G1616</f>
        <v>16</v>
      </c>
      <c r="H1618" s="81">
        <f t="shared" ref="H1618" si="2355">+F1618*G1618</f>
        <v>8.8000000000000007</v>
      </c>
      <c r="I1618" s="84">
        <f>+$D$1309</f>
        <v>0.9</v>
      </c>
      <c r="J1618" s="79">
        <f>+J1616</f>
        <v>15</v>
      </c>
      <c r="K1618" s="81">
        <f t="shared" ref="K1618" si="2356">+I1618*J1618</f>
        <v>13.5</v>
      </c>
      <c r="L1618" s="78">
        <f>+L1616</f>
        <v>0.9</v>
      </c>
      <c r="M1618" s="79">
        <f>+M1616</f>
        <v>15</v>
      </c>
      <c r="N1618" s="81">
        <f t="shared" ref="N1618" si="2357">+L1618*M1618</f>
        <v>13.5</v>
      </c>
      <c r="O1618" s="84">
        <f t="shared" ref="O1618:P1618" si="2358">O1616</f>
        <v>0.55000000000000004</v>
      </c>
      <c r="P1618" s="15">
        <f t="shared" si="2358"/>
        <v>16</v>
      </c>
      <c r="Q1618" s="81">
        <f t="shared" ref="Q1618" si="2359">+O1618*P1618</f>
        <v>8.8000000000000007</v>
      </c>
      <c r="R1618" s="84">
        <f>+R1616</f>
        <v>0.6</v>
      </c>
      <c r="S1618" s="15">
        <f>+S1616</f>
        <v>13</v>
      </c>
      <c r="T1618" s="81">
        <f t="shared" ref="T1618" si="2360">+R1618*S1618</f>
        <v>7.8</v>
      </c>
      <c r="U1618" s="84"/>
      <c r="V1618" s="15"/>
      <c r="W1618" s="81"/>
    </row>
    <row r="1619" spans="1:23" x14ac:dyDescent="0.25">
      <c r="A1619" s="127"/>
      <c r="B1619" s="83" t="s">
        <v>212</v>
      </c>
      <c r="C1619" s="122"/>
      <c r="D1619" s="14"/>
      <c r="E1619" s="123"/>
      <c r="F1619" s="124"/>
      <c r="G1619" s="15"/>
      <c r="H1619" s="81"/>
      <c r="I1619" s="78"/>
      <c r="J1619" s="79"/>
      <c r="K1619" s="80"/>
      <c r="L1619" s="78"/>
      <c r="M1619" s="79"/>
      <c r="N1619" s="80"/>
      <c r="O1619" s="84"/>
      <c r="P1619" s="15"/>
      <c r="Q1619" s="81"/>
      <c r="R1619" s="84"/>
      <c r="S1619" s="15"/>
      <c r="T1619" s="81"/>
      <c r="U1619" s="84">
        <f>+U1617</f>
        <v>0.7</v>
      </c>
      <c r="V1619" s="15">
        <f>V1617</f>
        <v>20</v>
      </c>
      <c r="W1619" s="81">
        <f t="shared" ref="W1619" si="2361">+U1619*V1619</f>
        <v>14</v>
      </c>
    </row>
    <row r="1620" spans="1:23" x14ac:dyDescent="0.25">
      <c r="A1620" s="125" t="s">
        <v>518</v>
      </c>
      <c r="B1620" s="83" t="s">
        <v>201</v>
      </c>
      <c r="C1620" s="84">
        <f>+$D$1303</f>
        <v>0.6</v>
      </c>
      <c r="D1620" s="14">
        <f t="shared" ref="D1620" si="2362">D1618</f>
        <v>13</v>
      </c>
      <c r="E1620" s="123">
        <f t="shared" ref="E1620" si="2363">+C1620*D1620</f>
        <v>7.8</v>
      </c>
      <c r="F1620" s="124">
        <f>+$D$1298</f>
        <v>0.55000000000000004</v>
      </c>
      <c r="G1620" s="15">
        <f t="shared" ref="G1620" si="2364">G1618</f>
        <v>16</v>
      </c>
      <c r="H1620" s="81">
        <f t="shared" ref="H1620" si="2365">+F1620*G1620</f>
        <v>8.8000000000000007</v>
      </c>
      <c r="I1620" s="84">
        <f>+$D$1309</f>
        <v>0.9</v>
      </c>
      <c r="J1620" s="15">
        <f t="shared" ref="J1620" si="2366">J1618</f>
        <v>15</v>
      </c>
      <c r="K1620" s="81">
        <f t="shared" ref="K1620" si="2367">+I1620*J1620</f>
        <v>13.5</v>
      </c>
      <c r="L1620" s="84">
        <f t="shared" ref="L1620:M1620" si="2368">L1618</f>
        <v>0.9</v>
      </c>
      <c r="M1620" s="15">
        <f t="shared" si="2368"/>
        <v>15</v>
      </c>
      <c r="N1620" s="81">
        <f t="shared" ref="N1620" si="2369">+L1620*M1620</f>
        <v>13.5</v>
      </c>
      <c r="O1620" s="84">
        <f t="shared" ref="O1620:P1620" si="2370">O1618</f>
        <v>0.55000000000000004</v>
      </c>
      <c r="P1620" s="15">
        <f t="shared" si="2370"/>
        <v>16</v>
      </c>
      <c r="Q1620" s="81">
        <f t="shared" ref="Q1620" si="2371">+O1620*P1620</f>
        <v>8.8000000000000007</v>
      </c>
      <c r="R1620" s="84">
        <f t="shared" ref="R1620:S1620" si="2372">R1618</f>
        <v>0.6</v>
      </c>
      <c r="S1620" s="15">
        <f t="shared" si="2372"/>
        <v>13</v>
      </c>
      <c r="T1620" s="81">
        <f t="shared" ref="T1620" si="2373">+R1620*S1620</f>
        <v>7.8</v>
      </c>
      <c r="U1620" s="84"/>
      <c r="V1620" s="15"/>
      <c r="W1620" s="81"/>
    </row>
    <row r="1621" spans="1:23" x14ac:dyDescent="0.25">
      <c r="A1621" s="127"/>
      <c r="B1621" s="83" t="s">
        <v>210</v>
      </c>
      <c r="C1621" s="122"/>
      <c r="D1621" s="14"/>
      <c r="E1621" s="123"/>
      <c r="F1621" s="124"/>
      <c r="G1621" s="15"/>
      <c r="H1621" s="81"/>
      <c r="I1621" s="78"/>
      <c r="J1621" s="79"/>
      <c r="K1621" s="80"/>
      <c r="L1621" s="78"/>
      <c r="M1621" s="79"/>
      <c r="N1621" s="80"/>
      <c r="O1621" s="84"/>
      <c r="P1621" s="15"/>
      <c r="Q1621" s="81"/>
      <c r="R1621" s="84"/>
      <c r="S1621" s="15"/>
      <c r="T1621" s="81"/>
      <c r="U1621" s="84">
        <f>+U1619</f>
        <v>0.7</v>
      </c>
      <c r="V1621" s="15">
        <f>V1619</f>
        <v>20</v>
      </c>
      <c r="W1621" s="81">
        <f t="shared" ref="W1621" si="2374">+U1621*V1621</f>
        <v>14</v>
      </c>
    </row>
    <row r="1622" spans="1:23" x14ac:dyDescent="0.25">
      <c r="A1622" s="125" t="s">
        <v>519</v>
      </c>
      <c r="B1622" s="83" t="s">
        <v>203</v>
      </c>
      <c r="C1622" s="84">
        <f>+$D$1303</f>
        <v>0.6</v>
      </c>
      <c r="D1622" s="14">
        <f t="shared" ref="D1622" si="2375">D1620</f>
        <v>13</v>
      </c>
      <c r="E1622" s="123">
        <f t="shared" ref="E1622" si="2376">+C1622*D1622</f>
        <v>7.8</v>
      </c>
      <c r="F1622" s="124">
        <f>+$D$1298</f>
        <v>0.55000000000000004</v>
      </c>
      <c r="G1622" s="15">
        <f>+G1620</f>
        <v>16</v>
      </c>
      <c r="H1622" s="81">
        <f t="shared" ref="H1622" si="2377">+F1622*G1622</f>
        <v>8.8000000000000007</v>
      </c>
      <c r="I1622" s="84">
        <f>+$D$1309</f>
        <v>0.9</v>
      </c>
      <c r="J1622" s="79">
        <f>+J1620</f>
        <v>15</v>
      </c>
      <c r="K1622" s="81">
        <f t="shared" ref="K1622" si="2378">+I1622*J1622</f>
        <v>13.5</v>
      </c>
      <c r="L1622" s="78">
        <f>+L1620</f>
        <v>0.9</v>
      </c>
      <c r="M1622" s="79">
        <f>+M1620</f>
        <v>15</v>
      </c>
      <c r="N1622" s="81">
        <f t="shared" ref="N1622" si="2379">+L1622*M1622</f>
        <v>13.5</v>
      </c>
      <c r="O1622" s="84">
        <f t="shared" ref="O1622:P1622" si="2380">O1620</f>
        <v>0.55000000000000004</v>
      </c>
      <c r="P1622" s="15">
        <f t="shared" si="2380"/>
        <v>16</v>
      </c>
      <c r="Q1622" s="81">
        <f t="shared" ref="Q1622" si="2381">+O1622*P1622</f>
        <v>8.8000000000000007</v>
      </c>
      <c r="R1622" s="84">
        <f>+R1620</f>
        <v>0.6</v>
      </c>
      <c r="S1622" s="15">
        <f>+S1620</f>
        <v>13</v>
      </c>
      <c r="T1622" s="81">
        <f t="shared" ref="T1622" si="2382">+R1622*S1622</f>
        <v>7.8</v>
      </c>
      <c r="U1622" s="84"/>
      <c r="V1622" s="15"/>
      <c r="W1622" s="81"/>
    </row>
    <row r="1623" spans="1:23" x14ac:dyDescent="0.25">
      <c r="A1623" s="127"/>
      <c r="B1623" s="83" t="s">
        <v>212</v>
      </c>
      <c r="C1623" s="122"/>
      <c r="D1623" s="14"/>
      <c r="E1623" s="123"/>
      <c r="F1623" s="124"/>
      <c r="G1623" s="15"/>
      <c r="H1623" s="81"/>
      <c r="I1623" s="78"/>
      <c r="J1623" s="79"/>
      <c r="K1623" s="80"/>
      <c r="L1623" s="78"/>
      <c r="M1623" s="79"/>
      <c r="N1623" s="80"/>
      <c r="O1623" s="84"/>
      <c r="P1623" s="15"/>
      <c r="Q1623" s="81"/>
      <c r="R1623" s="84"/>
      <c r="S1623" s="15"/>
      <c r="T1623" s="81"/>
      <c r="U1623" s="84">
        <f>+U1621</f>
        <v>0.7</v>
      </c>
      <c r="V1623" s="15">
        <f>V1621</f>
        <v>20</v>
      </c>
      <c r="W1623" s="81">
        <f t="shared" ref="W1623" si="2383">+U1623*V1623</f>
        <v>14</v>
      </c>
    </row>
    <row r="1624" spans="1:23" x14ac:dyDescent="0.25">
      <c r="A1624" s="125" t="s">
        <v>520</v>
      </c>
      <c r="B1624" s="83" t="s">
        <v>201</v>
      </c>
      <c r="C1624" s="84">
        <f>+$D$1303</f>
        <v>0.6</v>
      </c>
      <c r="D1624" s="14">
        <f t="shared" ref="D1624" si="2384">D1622</f>
        <v>13</v>
      </c>
      <c r="E1624" s="123">
        <f t="shared" ref="E1624" si="2385">+C1624*D1624</f>
        <v>7.8</v>
      </c>
      <c r="F1624" s="124">
        <f>+$D$1298</f>
        <v>0.55000000000000004</v>
      </c>
      <c r="G1624" s="15">
        <f t="shared" ref="G1624" si="2386">G1622</f>
        <v>16</v>
      </c>
      <c r="H1624" s="81">
        <f t="shared" ref="H1624" si="2387">+F1624*G1624</f>
        <v>8.8000000000000007</v>
      </c>
      <c r="I1624" s="84">
        <f>+$D$1309</f>
        <v>0.9</v>
      </c>
      <c r="J1624" s="15">
        <f t="shared" ref="J1624" si="2388">J1622</f>
        <v>15</v>
      </c>
      <c r="K1624" s="81">
        <f t="shared" ref="K1624" si="2389">+I1624*J1624</f>
        <v>13.5</v>
      </c>
      <c r="L1624" s="84">
        <f t="shared" ref="L1624:M1624" si="2390">L1622</f>
        <v>0.9</v>
      </c>
      <c r="M1624" s="15">
        <f t="shared" si="2390"/>
        <v>15</v>
      </c>
      <c r="N1624" s="81">
        <f t="shared" ref="N1624" si="2391">+L1624*M1624</f>
        <v>13.5</v>
      </c>
      <c r="O1624" s="84">
        <f t="shared" ref="O1624:P1624" si="2392">O1622</f>
        <v>0.55000000000000004</v>
      </c>
      <c r="P1624" s="15">
        <f t="shared" si="2392"/>
        <v>16</v>
      </c>
      <c r="Q1624" s="81">
        <f t="shared" ref="Q1624" si="2393">+O1624*P1624</f>
        <v>8.8000000000000007</v>
      </c>
      <c r="R1624" s="84">
        <f t="shared" ref="R1624:S1624" si="2394">R1622</f>
        <v>0.6</v>
      </c>
      <c r="S1624" s="15">
        <f t="shared" si="2394"/>
        <v>13</v>
      </c>
      <c r="T1624" s="81">
        <f t="shared" ref="T1624" si="2395">+R1624*S1624</f>
        <v>7.8</v>
      </c>
      <c r="U1624" s="84"/>
      <c r="V1624" s="15"/>
      <c r="W1624" s="81"/>
    </row>
    <row r="1625" spans="1:23" x14ac:dyDescent="0.25">
      <c r="A1625" s="127"/>
      <c r="B1625" s="83" t="s">
        <v>212</v>
      </c>
      <c r="C1625" s="122"/>
      <c r="D1625" s="14"/>
      <c r="E1625" s="123"/>
      <c r="F1625" s="124"/>
      <c r="G1625" s="15"/>
      <c r="H1625" s="81"/>
      <c r="I1625" s="78"/>
      <c r="J1625" s="79"/>
      <c r="K1625" s="80"/>
      <c r="L1625" s="78"/>
      <c r="M1625" s="79"/>
      <c r="N1625" s="80"/>
      <c r="O1625" s="84"/>
      <c r="P1625" s="15"/>
      <c r="Q1625" s="81"/>
      <c r="R1625" s="84"/>
      <c r="S1625" s="15"/>
      <c r="T1625" s="81"/>
      <c r="U1625" s="84">
        <f>+U1623</f>
        <v>0.7</v>
      </c>
      <c r="V1625" s="15">
        <f>V1623</f>
        <v>20</v>
      </c>
      <c r="W1625" s="81">
        <f t="shared" ref="W1625" si="2396">+U1625*V1625</f>
        <v>14</v>
      </c>
    </row>
    <row r="1626" spans="1:23" x14ac:dyDescent="0.25">
      <c r="A1626" s="125" t="s">
        <v>521</v>
      </c>
      <c r="B1626" s="83" t="s">
        <v>203</v>
      </c>
      <c r="C1626" s="84">
        <f>+$D$1303</f>
        <v>0.6</v>
      </c>
      <c r="D1626" s="14">
        <f t="shared" ref="D1626" si="2397">D1624</f>
        <v>13</v>
      </c>
      <c r="E1626" s="123">
        <f t="shared" ref="E1626" si="2398">+C1626*D1626</f>
        <v>7.8</v>
      </c>
      <c r="F1626" s="124">
        <f>+$D$1298</f>
        <v>0.55000000000000004</v>
      </c>
      <c r="G1626" s="15">
        <f>+G1624</f>
        <v>16</v>
      </c>
      <c r="H1626" s="81">
        <f t="shared" ref="H1626" si="2399">+F1626*G1626</f>
        <v>8.8000000000000007</v>
      </c>
      <c r="I1626" s="84">
        <f>+$D$1309</f>
        <v>0.9</v>
      </c>
      <c r="J1626" s="79">
        <f>+J1624</f>
        <v>15</v>
      </c>
      <c r="K1626" s="81">
        <f t="shared" ref="K1626" si="2400">+I1626*J1626</f>
        <v>13.5</v>
      </c>
      <c r="L1626" s="78">
        <f>+L1624</f>
        <v>0.9</v>
      </c>
      <c r="M1626" s="79">
        <f>+M1624</f>
        <v>15</v>
      </c>
      <c r="N1626" s="81">
        <f t="shared" ref="N1626" si="2401">+L1626*M1626</f>
        <v>13.5</v>
      </c>
      <c r="O1626" s="84">
        <f t="shared" ref="O1626:P1626" si="2402">O1624</f>
        <v>0.55000000000000004</v>
      </c>
      <c r="P1626" s="15">
        <f t="shared" si="2402"/>
        <v>16</v>
      </c>
      <c r="Q1626" s="81">
        <f t="shared" ref="Q1626" si="2403">+O1626*P1626</f>
        <v>8.8000000000000007</v>
      </c>
      <c r="R1626" s="84">
        <f>+R1624</f>
        <v>0.6</v>
      </c>
      <c r="S1626" s="15">
        <f>+S1624</f>
        <v>13</v>
      </c>
      <c r="T1626" s="81">
        <f t="shared" ref="T1626" si="2404">+R1626*S1626</f>
        <v>7.8</v>
      </c>
      <c r="U1626" s="84"/>
      <c r="V1626" s="15"/>
      <c r="W1626" s="81"/>
    </row>
    <row r="1627" spans="1:23" x14ac:dyDescent="0.25">
      <c r="A1627" s="127"/>
      <c r="B1627" s="83" t="s">
        <v>214</v>
      </c>
      <c r="C1627" s="122"/>
      <c r="D1627" s="14"/>
      <c r="E1627" s="123"/>
      <c r="F1627" s="124"/>
      <c r="G1627" s="15"/>
      <c r="H1627" s="81"/>
      <c r="I1627" s="78"/>
      <c r="J1627" s="79"/>
      <c r="K1627" s="80"/>
      <c r="L1627" s="78"/>
      <c r="M1627" s="79"/>
      <c r="N1627" s="80"/>
      <c r="O1627" s="84"/>
      <c r="P1627" s="15"/>
      <c r="Q1627" s="81"/>
      <c r="R1627" s="84"/>
      <c r="S1627" s="15"/>
      <c r="T1627" s="81"/>
      <c r="U1627" s="84">
        <f>+U1625</f>
        <v>0.7</v>
      </c>
      <c r="V1627" s="15">
        <f>V1625</f>
        <v>20</v>
      </c>
      <c r="W1627" s="81">
        <f t="shared" ref="W1627" si="2405">+U1627*V1627</f>
        <v>14</v>
      </c>
    </row>
    <row r="1628" spans="1:23" x14ac:dyDescent="0.25">
      <c r="A1628" s="125" t="s">
        <v>522</v>
      </c>
      <c r="B1628" s="83" t="s">
        <v>201</v>
      </c>
      <c r="C1628" s="84">
        <f>+$D$1303</f>
        <v>0.6</v>
      </c>
      <c r="D1628" s="14">
        <f t="shared" ref="D1628" si="2406">D1626</f>
        <v>13</v>
      </c>
      <c r="E1628" s="123">
        <f t="shared" ref="E1628" si="2407">+C1628*D1628</f>
        <v>7.8</v>
      </c>
      <c r="F1628" s="124">
        <f>+$D$1298</f>
        <v>0.55000000000000004</v>
      </c>
      <c r="G1628" s="15">
        <f t="shared" ref="G1628" si="2408">G1626</f>
        <v>16</v>
      </c>
      <c r="H1628" s="81">
        <f t="shared" ref="H1628" si="2409">+F1628*G1628</f>
        <v>8.8000000000000007</v>
      </c>
      <c r="I1628" s="84">
        <f>+$D$1309</f>
        <v>0.9</v>
      </c>
      <c r="J1628" s="15">
        <f t="shared" ref="J1628" si="2410">J1626</f>
        <v>15</v>
      </c>
      <c r="K1628" s="81">
        <f t="shared" ref="K1628" si="2411">+I1628*J1628</f>
        <v>13.5</v>
      </c>
      <c r="L1628" s="84">
        <f t="shared" ref="L1628:M1628" si="2412">L1626</f>
        <v>0.9</v>
      </c>
      <c r="M1628" s="15">
        <f t="shared" si="2412"/>
        <v>15</v>
      </c>
      <c r="N1628" s="81">
        <f t="shared" ref="N1628" si="2413">+L1628*M1628</f>
        <v>13.5</v>
      </c>
      <c r="O1628" s="84">
        <f t="shared" ref="O1628:P1628" si="2414">O1626</f>
        <v>0.55000000000000004</v>
      </c>
      <c r="P1628" s="15">
        <f t="shared" si="2414"/>
        <v>16</v>
      </c>
      <c r="Q1628" s="81">
        <f t="shared" ref="Q1628" si="2415">+O1628*P1628</f>
        <v>8.8000000000000007</v>
      </c>
      <c r="R1628" s="84">
        <f t="shared" ref="R1628:S1628" si="2416">R1626</f>
        <v>0.6</v>
      </c>
      <c r="S1628" s="15">
        <f t="shared" si="2416"/>
        <v>13</v>
      </c>
      <c r="T1628" s="81">
        <f t="shared" ref="T1628" si="2417">+R1628*S1628</f>
        <v>7.8</v>
      </c>
      <c r="U1628" s="84"/>
      <c r="V1628" s="15"/>
      <c r="W1628" s="81"/>
    </row>
    <row r="1629" spans="1:23" x14ac:dyDescent="0.25">
      <c r="A1629" s="127"/>
      <c r="B1629" s="83" t="s">
        <v>214</v>
      </c>
      <c r="C1629" s="122"/>
      <c r="D1629" s="14"/>
      <c r="E1629" s="123"/>
      <c r="F1629" s="124"/>
      <c r="G1629" s="15"/>
      <c r="H1629" s="81"/>
      <c r="I1629" s="78"/>
      <c r="J1629" s="79"/>
      <c r="K1629" s="80"/>
      <c r="L1629" s="78"/>
      <c r="M1629" s="79"/>
      <c r="N1629" s="80"/>
      <c r="O1629" s="84"/>
      <c r="P1629" s="15"/>
      <c r="Q1629" s="81"/>
      <c r="R1629" s="84"/>
      <c r="S1629" s="15"/>
      <c r="T1629" s="81"/>
      <c r="U1629" s="84">
        <f>+U1627</f>
        <v>0.7</v>
      </c>
      <c r="V1629" s="15">
        <f>V1627</f>
        <v>20</v>
      </c>
      <c r="W1629" s="81">
        <f t="shared" ref="W1629" si="2418">+U1629*V1629</f>
        <v>14</v>
      </c>
    </row>
    <row r="1630" spans="1:23" x14ac:dyDescent="0.25">
      <c r="A1630" s="125" t="s">
        <v>523</v>
      </c>
      <c r="B1630" s="83" t="s">
        <v>203</v>
      </c>
      <c r="C1630" s="84">
        <f>+$D$1303</f>
        <v>0.6</v>
      </c>
      <c r="D1630" s="14">
        <f t="shared" ref="D1630" si="2419">D1628</f>
        <v>13</v>
      </c>
      <c r="E1630" s="123">
        <f t="shared" ref="E1630" si="2420">+C1630*D1630</f>
        <v>7.8</v>
      </c>
      <c r="F1630" s="124">
        <f>+$D$1298</f>
        <v>0.55000000000000004</v>
      </c>
      <c r="G1630" s="15">
        <f>+G1628</f>
        <v>16</v>
      </c>
      <c r="H1630" s="81">
        <f t="shared" ref="H1630" si="2421">+F1630*G1630</f>
        <v>8.8000000000000007</v>
      </c>
      <c r="I1630" s="84">
        <f>+$D$1309</f>
        <v>0.9</v>
      </c>
      <c r="J1630" s="79">
        <f>+J1628</f>
        <v>15</v>
      </c>
      <c r="K1630" s="81">
        <f t="shared" ref="K1630" si="2422">+I1630*J1630</f>
        <v>13.5</v>
      </c>
      <c r="L1630" s="78">
        <f>+L1628</f>
        <v>0.9</v>
      </c>
      <c r="M1630" s="79">
        <f>+M1628</f>
        <v>15</v>
      </c>
      <c r="N1630" s="81">
        <f t="shared" ref="N1630" si="2423">+L1630*M1630</f>
        <v>13.5</v>
      </c>
      <c r="O1630" s="84">
        <f t="shared" ref="O1630:P1630" si="2424">O1628</f>
        <v>0.55000000000000004</v>
      </c>
      <c r="P1630" s="15">
        <f t="shared" si="2424"/>
        <v>16</v>
      </c>
      <c r="Q1630" s="81">
        <f t="shared" ref="Q1630" si="2425">+O1630*P1630</f>
        <v>8.8000000000000007</v>
      </c>
      <c r="R1630" s="84">
        <f>+R1628</f>
        <v>0.6</v>
      </c>
      <c r="S1630" s="15">
        <f>+S1628</f>
        <v>13</v>
      </c>
      <c r="T1630" s="81">
        <f t="shared" ref="T1630" si="2426">+R1630*S1630</f>
        <v>7.8</v>
      </c>
      <c r="U1630" s="84"/>
      <c r="V1630" s="15"/>
      <c r="W1630" s="81"/>
    </row>
    <row r="1631" spans="1:23" x14ac:dyDescent="0.25">
      <c r="A1631" s="127"/>
      <c r="B1631" s="83" t="s">
        <v>216</v>
      </c>
      <c r="C1631" s="122"/>
      <c r="D1631" s="14"/>
      <c r="E1631" s="123"/>
      <c r="F1631" s="124"/>
      <c r="G1631" s="15"/>
      <c r="H1631" s="81"/>
      <c r="I1631" s="78"/>
      <c r="J1631" s="79"/>
      <c r="K1631" s="80"/>
      <c r="L1631" s="78"/>
      <c r="M1631" s="79"/>
      <c r="N1631" s="80"/>
      <c r="O1631" s="84"/>
      <c r="P1631" s="15"/>
      <c r="Q1631" s="81"/>
      <c r="R1631" s="84"/>
      <c r="S1631" s="15"/>
      <c r="T1631" s="81"/>
      <c r="U1631" s="84">
        <f>+U1629</f>
        <v>0.7</v>
      </c>
      <c r="V1631" s="15">
        <f>V1629</f>
        <v>20</v>
      </c>
      <c r="W1631" s="81">
        <f t="shared" ref="W1631" si="2427">+U1631*V1631</f>
        <v>14</v>
      </c>
    </row>
    <row r="1632" spans="1:23" x14ac:dyDescent="0.25">
      <c r="A1632" s="125" t="s">
        <v>524</v>
      </c>
      <c r="B1632" s="83" t="s">
        <v>201</v>
      </c>
      <c r="C1632" s="84">
        <f>+$D$1303</f>
        <v>0.6</v>
      </c>
      <c r="D1632" s="14">
        <f t="shared" ref="D1632" si="2428">D1630</f>
        <v>13</v>
      </c>
      <c r="E1632" s="123">
        <f t="shared" ref="E1632" si="2429">+C1632*D1632</f>
        <v>7.8</v>
      </c>
      <c r="F1632" s="124">
        <f>+$D$1298</f>
        <v>0.55000000000000004</v>
      </c>
      <c r="G1632" s="15">
        <f t="shared" ref="G1632" si="2430">G1630</f>
        <v>16</v>
      </c>
      <c r="H1632" s="81">
        <f t="shared" ref="H1632" si="2431">+F1632*G1632</f>
        <v>8.8000000000000007</v>
      </c>
      <c r="I1632" s="84">
        <f>+$D$1309</f>
        <v>0.9</v>
      </c>
      <c r="J1632" s="15">
        <f t="shared" ref="J1632" si="2432">J1630</f>
        <v>15</v>
      </c>
      <c r="K1632" s="81">
        <f t="shared" ref="K1632" si="2433">+I1632*J1632</f>
        <v>13.5</v>
      </c>
      <c r="L1632" s="84">
        <f t="shared" ref="L1632:M1632" si="2434">L1630</f>
        <v>0.9</v>
      </c>
      <c r="M1632" s="15">
        <f t="shared" si="2434"/>
        <v>15</v>
      </c>
      <c r="N1632" s="81">
        <f t="shared" ref="N1632" si="2435">+L1632*M1632</f>
        <v>13.5</v>
      </c>
      <c r="O1632" s="84">
        <f t="shared" ref="O1632:P1632" si="2436">O1630</f>
        <v>0.55000000000000004</v>
      </c>
      <c r="P1632" s="15">
        <f t="shared" si="2436"/>
        <v>16</v>
      </c>
      <c r="Q1632" s="81">
        <f t="shared" ref="Q1632" si="2437">+O1632*P1632</f>
        <v>8.8000000000000007</v>
      </c>
      <c r="R1632" s="84">
        <f t="shared" ref="R1632:S1632" si="2438">R1630</f>
        <v>0.6</v>
      </c>
      <c r="S1632" s="15">
        <f t="shared" si="2438"/>
        <v>13</v>
      </c>
      <c r="T1632" s="81">
        <f t="shared" ref="T1632" si="2439">+R1632*S1632</f>
        <v>7.8</v>
      </c>
      <c r="U1632" s="84"/>
      <c r="V1632" s="15"/>
      <c r="W1632" s="81"/>
    </row>
    <row r="1633" spans="1:23" x14ac:dyDescent="0.25">
      <c r="A1633" s="127"/>
      <c r="B1633" s="83" t="s">
        <v>214</v>
      </c>
      <c r="C1633" s="122"/>
      <c r="D1633" s="14"/>
      <c r="E1633" s="123"/>
      <c r="F1633" s="124"/>
      <c r="G1633" s="15"/>
      <c r="H1633" s="81"/>
      <c r="I1633" s="78"/>
      <c r="J1633" s="79"/>
      <c r="K1633" s="80"/>
      <c r="L1633" s="78"/>
      <c r="M1633" s="79"/>
      <c r="N1633" s="80"/>
      <c r="O1633" s="84"/>
      <c r="P1633" s="15"/>
      <c r="Q1633" s="81"/>
      <c r="R1633" s="84"/>
      <c r="S1633" s="15"/>
      <c r="T1633" s="81"/>
      <c r="U1633" s="84">
        <f>+U1631</f>
        <v>0.7</v>
      </c>
      <c r="V1633" s="15">
        <f>V1631</f>
        <v>20</v>
      </c>
      <c r="W1633" s="81">
        <f t="shared" ref="W1633" si="2440">+U1633*V1633</f>
        <v>14</v>
      </c>
    </row>
    <row r="1634" spans="1:23" x14ac:dyDescent="0.25">
      <c r="A1634" s="125" t="s">
        <v>525</v>
      </c>
      <c r="B1634" s="83" t="s">
        <v>203</v>
      </c>
      <c r="C1634" s="84">
        <f>+$D$1303</f>
        <v>0.6</v>
      </c>
      <c r="D1634" s="14">
        <f t="shared" ref="D1634" si="2441">D1632</f>
        <v>13</v>
      </c>
      <c r="E1634" s="123">
        <f t="shared" ref="E1634" si="2442">+C1634*D1634</f>
        <v>7.8</v>
      </c>
      <c r="F1634" s="124">
        <f>+$D$1298</f>
        <v>0.55000000000000004</v>
      </c>
      <c r="G1634" s="15">
        <f>+G1632</f>
        <v>16</v>
      </c>
      <c r="H1634" s="81">
        <f t="shared" ref="H1634" si="2443">+F1634*G1634</f>
        <v>8.8000000000000007</v>
      </c>
      <c r="I1634" s="84">
        <f>+$D$1309</f>
        <v>0.9</v>
      </c>
      <c r="J1634" s="79">
        <f>+J1632</f>
        <v>15</v>
      </c>
      <c r="K1634" s="81">
        <f t="shared" ref="K1634" si="2444">+I1634*J1634</f>
        <v>13.5</v>
      </c>
      <c r="L1634" s="78">
        <f>+L1632</f>
        <v>0.9</v>
      </c>
      <c r="M1634" s="79">
        <f>+M1632</f>
        <v>15</v>
      </c>
      <c r="N1634" s="81">
        <f t="shared" ref="N1634" si="2445">+L1634*M1634</f>
        <v>13.5</v>
      </c>
      <c r="O1634" s="84">
        <f t="shared" ref="O1634:P1634" si="2446">O1632</f>
        <v>0.55000000000000004</v>
      </c>
      <c r="P1634" s="15">
        <f t="shared" si="2446"/>
        <v>16</v>
      </c>
      <c r="Q1634" s="81">
        <f t="shared" ref="Q1634" si="2447">+O1634*P1634</f>
        <v>8.8000000000000007</v>
      </c>
      <c r="R1634" s="84">
        <f>+R1632</f>
        <v>0.6</v>
      </c>
      <c r="S1634" s="15">
        <f>+S1632</f>
        <v>13</v>
      </c>
      <c r="T1634" s="81">
        <f t="shared" ref="T1634" si="2448">+R1634*S1634</f>
        <v>7.8</v>
      </c>
      <c r="U1634" s="84"/>
      <c r="V1634" s="15"/>
      <c r="W1634" s="81"/>
    </row>
    <row r="1635" spans="1:23" x14ac:dyDescent="0.25">
      <c r="A1635" s="127"/>
      <c r="B1635" s="83" t="s">
        <v>216</v>
      </c>
      <c r="C1635" s="122"/>
      <c r="D1635" s="14"/>
      <c r="E1635" s="123"/>
      <c r="F1635" s="124"/>
      <c r="G1635" s="15"/>
      <c r="H1635" s="81"/>
      <c r="I1635" s="78"/>
      <c r="J1635" s="79"/>
      <c r="K1635" s="80"/>
      <c r="L1635" s="78"/>
      <c r="M1635" s="79"/>
      <c r="N1635" s="80"/>
      <c r="O1635" s="84"/>
      <c r="P1635" s="15"/>
      <c r="Q1635" s="81"/>
      <c r="R1635" s="84"/>
      <c r="S1635" s="15"/>
      <c r="T1635" s="81"/>
      <c r="U1635" s="84">
        <f>+U1633</f>
        <v>0.7</v>
      </c>
      <c r="V1635" s="15">
        <f>V1633</f>
        <v>20</v>
      </c>
      <c r="W1635" s="81">
        <f t="shared" ref="W1635" si="2449">+U1635*V1635</f>
        <v>14</v>
      </c>
    </row>
    <row r="1636" spans="1:23" x14ac:dyDescent="0.25">
      <c r="A1636" s="125" t="s">
        <v>526</v>
      </c>
      <c r="B1636" s="83" t="s">
        <v>201</v>
      </c>
      <c r="C1636" s="84">
        <f>+$D$1303</f>
        <v>0.6</v>
      </c>
      <c r="D1636" s="14">
        <f t="shared" ref="D1636" si="2450">D1634</f>
        <v>13</v>
      </c>
      <c r="E1636" s="123">
        <f t="shared" ref="E1636" si="2451">+C1636*D1636</f>
        <v>7.8</v>
      </c>
      <c r="F1636" s="124">
        <f>+$D$1298</f>
        <v>0.55000000000000004</v>
      </c>
      <c r="G1636" s="15">
        <f t="shared" ref="G1636" si="2452">G1634</f>
        <v>16</v>
      </c>
      <c r="H1636" s="81">
        <f t="shared" ref="H1636" si="2453">+F1636*G1636</f>
        <v>8.8000000000000007</v>
      </c>
      <c r="I1636" s="84">
        <f>+$D$1309</f>
        <v>0.9</v>
      </c>
      <c r="J1636" s="15">
        <f t="shared" ref="J1636" si="2454">J1634</f>
        <v>15</v>
      </c>
      <c r="K1636" s="81">
        <f t="shared" ref="K1636" si="2455">+I1636*J1636</f>
        <v>13.5</v>
      </c>
      <c r="L1636" s="84">
        <f t="shared" ref="L1636:M1636" si="2456">L1634</f>
        <v>0.9</v>
      </c>
      <c r="M1636" s="15">
        <f t="shared" si="2456"/>
        <v>15</v>
      </c>
      <c r="N1636" s="81">
        <f t="shared" ref="N1636" si="2457">+L1636*M1636</f>
        <v>13.5</v>
      </c>
      <c r="O1636" s="84">
        <f t="shared" ref="O1636:P1636" si="2458">O1634</f>
        <v>0.55000000000000004</v>
      </c>
      <c r="P1636" s="15">
        <f t="shared" si="2458"/>
        <v>16</v>
      </c>
      <c r="Q1636" s="81">
        <f t="shared" ref="Q1636" si="2459">+O1636*P1636</f>
        <v>8.8000000000000007</v>
      </c>
      <c r="R1636" s="84">
        <f t="shared" ref="R1636:S1636" si="2460">R1634</f>
        <v>0.6</v>
      </c>
      <c r="S1636" s="15">
        <f t="shared" si="2460"/>
        <v>13</v>
      </c>
      <c r="T1636" s="81">
        <f t="shared" ref="T1636" si="2461">+R1636*S1636</f>
        <v>7.8</v>
      </c>
      <c r="U1636" s="84"/>
      <c r="V1636" s="15"/>
      <c r="W1636" s="81"/>
    </row>
    <row r="1637" spans="1:23" x14ac:dyDescent="0.25">
      <c r="A1637" s="127"/>
      <c r="B1637" s="83" t="s">
        <v>216</v>
      </c>
      <c r="C1637" s="122"/>
      <c r="D1637" s="14"/>
      <c r="E1637" s="123"/>
      <c r="F1637" s="124"/>
      <c r="G1637" s="15"/>
      <c r="H1637" s="81"/>
      <c r="I1637" s="78"/>
      <c r="J1637" s="79"/>
      <c r="K1637" s="80"/>
      <c r="L1637" s="78"/>
      <c r="M1637" s="79"/>
      <c r="N1637" s="80"/>
      <c r="O1637" s="84"/>
      <c r="P1637" s="15"/>
      <c r="Q1637" s="81"/>
      <c r="R1637" s="84"/>
      <c r="S1637" s="15"/>
      <c r="T1637" s="81"/>
      <c r="U1637" s="84">
        <f>+U1635</f>
        <v>0.7</v>
      </c>
      <c r="V1637" s="15">
        <f>V1635</f>
        <v>20</v>
      </c>
      <c r="W1637" s="81">
        <f t="shared" ref="W1637" si="2462">+U1637*V1637</f>
        <v>14</v>
      </c>
    </row>
    <row r="1638" spans="1:23" x14ac:dyDescent="0.25">
      <c r="A1638" s="125" t="s">
        <v>527</v>
      </c>
      <c r="B1638" s="83" t="s">
        <v>203</v>
      </c>
      <c r="C1638" s="84">
        <f>+$D$1303</f>
        <v>0.6</v>
      </c>
      <c r="D1638" s="14">
        <f t="shared" ref="D1638" si="2463">D1636</f>
        <v>13</v>
      </c>
      <c r="E1638" s="123">
        <f t="shared" ref="E1638" si="2464">+C1638*D1638</f>
        <v>7.8</v>
      </c>
      <c r="F1638" s="124">
        <f>+$D$1298</f>
        <v>0.55000000000000004</v>
      </c>
      <c r="G1638" s="15">
        <f>+G1636</f>
        <v>16</v>
      </c>
      <c r="H1638" s="81">
        <f t="shared" ref="H1638" si="2465">+F1638*G1638</f>
        <v>8.8000000000000007</v>
      </c>
      <c r="I1638" s="84">
        <f>+$D$1309</f>
        <v>0.9</v>
      </c>
      <c r="J1638" s="79">
        <f>+J1636</f>
        <v>15</v>
      </c>
      <c r="K1638" s="81">
        <f t="shared" ref="K1638" si="2466">+I1638*J1638</f>
        <v>13.5</v>
      </c>
      <c r="L1638" s="78">
        <f>+L1636</f>
        <v>0.9</v>
      </c>
      <c r="M1638" s="79">
        <f>+M1636</f>
        <v>15</v>
      </c>
      <c r="N1638" s="81">
        <f t="shared" ref="N1638" si="2467">+L1638*M1638</f>
        <v>13.5</v>
      </c>
      <c r="O1638" s="84">
        <f t="shared" ref="O1638:P1638" si="2468">O1636</f>
        <v>0.55000000000000004</v>
      </c>
      <c r="P1638" s="15">
        <f t="shared" si="2468"/>
        <v>16</v>
      </c>
      <c r="Q1638" s="81">
        <f t="shared" ref="Q1638" si="2469">+O1638*P1638</f>
        <v>8.8000000000000007</v>
      </c>
      <c r="R1638" s="84">
        <f>+R1636</f>
        <v>0.6</v>
      </c>
      <c r="S1638" s="15">
        <f>+S1636</f>
        <v>13</v>
      </c>
      <c r="T1638" s="81">
        <f t="shared" ref="T1638" si="2470">+R1638*S1638</f>
        <v>7.8</v>
      </c>
      <c r="U1638" s="84"/>
      <c r="V1638" s="15"/>
      <c r="W1638" s="81"/>
    </row>
    <row r="1639" spans="1:23" x14ac:dyDescent="0.25">
      <c r="A1639" s="127"/>
      <c r="B1639" s="83" t="s">
        <v>218</v>
      </c>
      <c r="C1639" s="122"/>
      <c r="D1639" s="14"/>
      <c r="E1639" s="123"/>
      <c r="F1639" s="124"/>
      <c r="G1639" s="15"/>
      <c r="H1639" s="81"/>
      <c r="I1639" s="78"/>
      <c r="J1639" s="79"/>
      <c r="K1639" s="80"/>
      <c r="L1639" s="78"/>
      <c r="M1639" s="79"/>
      <c r="N1639" s="80"/>
      <c r="O1639" s="84"/>
      <c r="P1639" s="15"/>
      <c r="Q1639" s="81"/>
      <c r="R1639" s="84"/>
      <c r="S1639" s="15"/>
      <c r="T1639" s="81"/>
      <c r="U1639" s="84">
        <f>+U1637</f>
        <v>0.7</v>
      </c>
      <c r="V1639" s="15">
        <f>V1637</f>
        <v>20</v>
      </c>
      <c r="W1639" s="81">
        <f t="shared" ref="W1639" si="2471">+U1639*V1639</f>
        <v>14</v>
      </c>
    </row>
    <row r="1640" spans="1:23" x14ac:dyDescent="0.25">
      <c r="A1640" s="125" t="s">
        <v>528</v>
      </c>
      <c r="B1640" s="83" t="s">
        <v>201</v>
      </c>
      <c r="C1640" s="84">
        <f>+$D$1303</f>
        <v>0.6</v>
      </c>
      <c r="D1640" s="14">
        <f t="shared" ref="D1640" si="2472">D1638</f>
        <v>13</v>
      </c>
      <c r="E1640" s="123">
        <f t="shared" ref="E1640" si="2473">+C1640*D1640</f>
        <v>7.8</v>
      </c>
      <c r="F1640" s="124">
        <f>+$D$1298</f>
        <v>0.55000000000000004</v>
      </c>
      <c r="G1640" s="15">
        <f t="shared" ref="G1640" si="2474">G1638</f>
        <v>16</v>
      </c>
      <c r="H1640" s="81">
        <f t="shared" ref="H1640" si="2475">+F1640*G1640</f>
        <v>8.8000000000000007</v>
      </c>
      <c r="I1640" s="84">
        <f>+$D$1309</f>
        <v>0.9</v>
      </c>
      <c r="J1640" s="15">
        <f t="shared" ref="J1640" si="2476">J1638</f>
        <v>15</v>
      </c>
      <c r="K1640" s="81">
        <f t="shared" ref="K1640" si="2477">+I1640*J1640</f>
        <v>13.5</v>
      </c>
      <c r="L1640" s="84">
        <f t="shared" ref="L1640:M1640" si="2478">L1638</f>
        <v>0.9</v>
      </c>
      <c r="M1640" s="15">
        <f t="shared" si="2478"/>
        <v>15</v>
      </c>
      <c r="N1640" s="81">
        <f t="shared" ref="N1640" si="2479">+L1640*M1640</f>
        <v>13.5</v>
      </c>
      <c r="O1640" s="84">
        <f t="shared" ref="O1640:P1640" si="2480">O1638</f>
        <v>0.55000000000000004</v>
      </c>
      <c r="P1640" s="15">
        <f t="shared" si="2480"/>
        <v>16</v>
      </c>
      <c r="Q1640" s="81">
        <f t="shared" ref="Q1640" si="2481">+O1640*P1640</f>
        <v>8.8000000000000007</v>
      </c>
      <c r="R1640" s="84">
        <f t="shared" ref="R1640:S1640" si="2482">R1638</f>
        <v>0.6</v>
      </c>
      <c r="S1640" s="15">
        <f t="shared" si="2482"/>
        <v>13</v>
      </c>
      <c r="T1640" s="81">
        <f t="shared" ref="T1640" si="2483">+R1640*S1640</f>
        <v>7.8</v>
      </c>
      <c r="U1640" s="84"/>
      <c r="V1640" s="15"/>
      <c r="W1640" s="81"/>
    </row>
    <row r="1641" spans="1:23" x14ac:dyDescent="0.25">
      <c r="A1641" s="127"/>
      <c r="B1641" s="83" t="s">
        <v>214</v>
      </c>
      <c r="C1641" s="122"/>
      <c r="D1641" s="14"/>
      <c r="E1641" s="123"/>
      <c r="F1641" s="124"/>
      <c r="G1641" s="15"/>
      <c r="H1641" s="81"/>
      <c r="I1641" s="78"/>
      <c r="J1641" s="79"/>
      <c r="K1641" s="80"/>
      <c r="L1641" s="78"/>
      <c r="M1641" s="79"/>
      <c r="N1641" s="80"/>
      <c r="O1641" s="84"/>
      <c r="P1641" s="15"/>
      <c r="Q1641" s="81"/>
      <c r="R1641" s="84"/>
      <c r="S1641" s="15"/>
      <c r="T1641" s="81"/>
      <c r="U1641" s="84">
        <f>+U1639</f>
        <v>0.7</v>
      </c>
      <c r="V1641" s="15">
        <f>V1639</f>
        <v>20</v>
      </c>
      <c r="W1641" s="81">
        <f t="shared" ref="W1641" si="2484">+U1641*V1641</f>
        <v>14</v>
      </c>
    </row>
    <row r="1642" spans="1:23" x14ac:dyDescent="0.25">
      <c r="A1642" s="125" t="s">
        <v>529</v>
      </c>
      <c r="B1642" s="83" t="s">
        <v>203</v>
      </c>
      <c r="C1642" s="84">
        <f>+$D$1303</f>
        <v>0.6</v>
      </c>
      <c r="D1642" s="14">
        <f t="shared" ref="D1642" si="2485">D1640</f>
        <v>13</v>
      </c>
      <c r="E1642" s="123">
        <f t="shared" ref="E1642" si="2486">+C1642*D1642</f>
        <v>7.8</v>
      </c>
      <c r="F1642" s="124">
        <f>+$D$1298</f>
        <v>0.55000000000000004</v>
      </c>
      <c r="G1642" s="15">
        <f>+G1640</f>
        <v>16</v>
      </c>
      <c r="H1642" s="81">
        <f t="shared" ref="H1642" si="2487">+F1642*G1642</f>
        <v>8.8000000000000007</v>
      </c>
      <c r="I1642" s="84">
        <f>+$D$1309</f>
        <v>0.9</v>
      </c>
      <c r="J1642" s="79">
        <f>+J1640</f>
        <v>15</v>
      </c>
      <c r="K1642" s="81">
        <f t="shared" ref="K1642" si="2488">+I1642*J1642</f>
        <v>13.5</v>
      </c>
      <c r="L1642" s="78">
        <f>+L1640</f>
        <v>0.9</v>
      </c>
      <c r="M1642" s="79">
        <f>+M1640</f>
        <v>15</v>
      </c>
      <c r="N1642" s="81">
        <f t="shared" ref="N1642" si="2489">+L1642*M1642</f>
        <v>13.5</v>
      </c>
      <c r="O1642" s="84">
        <f t="shared" ref="O1642:P1642" si="2490">O1640</f>
        <v>0.55000000000000004</v>
      </c>
      <c r="P1642" s="15">
        <f t="shared" si="2490"/>
        <v>16</v>
      </c>
      <c r="Q1642" s="81">
        <f t="shared" ref="Q1642" si="2491">+O1642*P1642</f>
        <v>8.8000000000000007</v>
      </c>
      <c r="R1642" s="84">
        <f>+R1640</f>
        <v>0.6</v>
      </c>
      <c r="S1642" s="15">
        <f>+S1640</f>
        <v>13</v>
      </c>
      <c r="T1642" s="81">
        <f t="shared" ref="T1642" si="2492">+R1642*S1642</f>
        <v>7.8</v>
      </c>
      <c r="U1642" s="84"/>
      <c r="V1642" s="15"/>
      <c r="W1642" s="81"/>
    </row>
    <row r="1643" spans="1:23" x14ac:dyDescent="0.25">
      <c r="A1643" s="127"/>
      <c r="B1643" s="83" t="s">
        <v>216</v>
      </c>
      <c r="C1643" s="122"/>
      <c r="D1643" s="14"/>
      <c r="E1643" s="123"/>
      <c r="F1643" s="124"/>
      <c r="G1643" s="15"/>
      <c r="H1643" s="81"/>
      <c r="I1643" s="78"/>
      <c r="J1643" s="79"/>
      <c r="K1643" s="80"/>
      <c r="L1643" s="78"/>
      <c r="M1643" s="79"/>
      <c r="N1643" s="80"/>
      <c r="O1643" s="84"/>
      <c r="P1643" s="15"/>
      <c r="Q1643" s="81"/>
      <c r="R1643" s="84"/>
      <c r="S1643" s="15"/>
      <c r="T1643" s="81"/>
      <c r="U1643" s="84">
        <f>+U1641</f>
        <v>0.7</v>
      </c>
      <c r="V1643" s="15">
        <f>V1641</f>
        <v>20</v>
      </c>
      <c r="W1643" s="81">
        <f t="shared" ref="W1643" si="2493">+U1643*V1643</f>
        <v>14</v>
      </c>
    </row>
    <row r="1644" spans="1:23" x14ac:dyDescent="0.25">
      <c r="A1644" s="125" t="s">
        <v>530</v>
      </c>
      <c r="B1644" s="83" t="s">
        <v>201</v>
      </c>
      <c r="C1644" s="84">
        <f>+$D$1303</f>
        <v>0.6</v>
      </c>
      <c r="D1644" s="14">
        <f t="shared" ref="D1644" si="2494">D1642</f>
        <v>13</v>
      </c>
      <c r="E1644" s="123">
        <f t="shared" ref="E1644" si="2495">+C1644*D1644</f>
        <v>7.8</v>
      </c>
      <c r="F1644" s="124">
        <f>+$D$1298</f>
        <v>0.55000000000000004</v>
      </c>
      <c r="G1644" s="15">
        <f t="shared" ref="G1644" si="2496">G1642</f>
        <v>16</v>
      </c>
      <c r="H1644" s="81">
        <f t="shared" ref="H1644" si="2497">+F1644*G1644</f>
        <v>8.8000000000000007</v>
      </c>
      <c r="I1644" s="84">
        <f>+$D$1309</f>
        <v>0.9</v>
      </c>
      <c r="J1644" s="15">
        <f t="shared" ref="J1644" si="2498">J1642</f>
        <v>15</v>
      </c>
      <c r="K1644" s="81">
        <f t="shared" ref="K1644" si="2499">+I1644*J1644</f>
        <v>13.5</v>
      </c>
      <c r="L1644" s="84">
        <f t="shared" ref="L1644:M1644" si="2500">L1642</f>
        <v>0.9</v>
      </c>
      <c r="M1644" s="15">
        <f t="shared" si="2500"/>
        <v>15</v>
      </c>
      <c r="N1644" s="81">
        <f t="shared" ref="N1644" si="2501">+L1644*M1644</f>
        <v>13.5</v>
      </c>
      <c r="O1644" s="84">
        <f t="shared" ref="O1644:P1644" si="2502">O1642</f>
        <v>0.55000000000000004</v>
      </c>
      <c r="P1644" s="15">
        <f t="shared" si="2502"/>
        <v>16</v>
      </c>
      <c r="Q1644" s="81">
        <f t="shared" ref="Q1644" si="2503">+O1644*P1644</f>
        <v>8.8000000000000007</v>
      </c>
      <c r="R1644" s="84">
        <f t="shared" ref="R1644:S1644" si="2504">R1642</f>
        <v>0.6</v>
      </c>
      <c r="S1644" s="15">
        <f t="shared" si="2504"/>
        <v>13</v>
      </c>
      <c r="T1644" s="81">
        <f t="shared" ref="T1644" si="2505">+R1644*S1644</f>
        <v>7.8</v>
      </c>
      <c r="U1644" s="84"/>
      <c r="V1644" s="15"/>
      <c r="W1644" s="81"/>
    </row>
    <row r="1645" spans="1:23" x14ac:dyDescent="0.25">
      <c r="A1645" s="127"/>
      <c r="B1645" s="83" t="s">
        <v>216</v>
      </c>
      <c r="C1645" s="122"/>
      <c r="D1645" s="14"/>
      <c r="E1645" s="123"/>
      <c r="F1645" s="124"/>
      <c r="G1645" s="15"/>
      <c r="H1645" s="81"/>
      <c r="I1645" s="78"/>
      <c r="J1645" s="79"/>
      <c r="K1645" s="80"/>
      <c r="L1645" s="78"/>
      <c r="M1645" s="79"/>
      <c r="N1645" s="80"/>
      <c r="O1645" s="84"/>
      <c r="P1645" s="15"/>
      <c r="Q1645" s="81"/>
      <c r="R1645" s="84"/>
      <c r="S1645" s="15"/>
      <c r="T1645" s="81"/>
      <c r="U1645" s="84">
        <f>+U1643</f>
        <v>0.7</v>
      </c>
      <c r="V1645" s="15">
        <f>V1643</f>
        <v>20</v>
      </c>
      <c r="W1645" s="81">
        <f t="shared" ref="W1645" si="2506">+U1645*V1645</f>
        <v>14</v>
      </c>
    </row>
    <row r="1646" spans="1:23" x14ac:dyDescent="0.25">
      <c r="A1646" s="125" t="s">
        <v>531</v>
      </c>
      <c r="B1646" s="83" t="s">
        <v>203</v>
      </c>
      <c r="C1646" s="84">
        <f>+$D$1303</f>
        <v>0.6</v>
      </c>
      <c r="D1646" s="14">
        <f t="shared" ref="D1646" si="2507">D1644</f>
        <v>13</v>
      </c>
      <c r="E1646" s="123">
        <f t="shared" ref="E1646" si="2508">+C1646*D1646</f>
        <v>7.8</v>
      </c>
      <c r="F1646" s="124">
        <f>+$D$1298</f>
        <v>0.55000000000000004</v>
      </c>
      <c r="G1646" s="15">
        <f>+G1644</f>
        <v>16</v>
      </c>
      <c r="H1646" s="81">
        <f t="shared" ref="H1646" si="2509">+F1646*G1646</f>
        <v>8.8000000000000007</v>
      </c>
      <c r="I1646" s="84">
        <f>+$D$1309</f>
        <v>0.9</v>
      </c>
      <c r="J1646" s="79">
        <f>+J1644</f>
        <v>15</v>
      </c>
      <c r="K1646" s="81">
        <f t="shared" ref="K1646" si="2510">+I1646*J1646</f>
        <v>13.5</v>
      </c>
      <c r="L1646" s="78">
        <f>+L1644</f>
        <v>0.9</v>
      </c>
      <c r="M1646" s="79">
        <f>+M1644</f>
        <v>15</v>
      </c>
      <c r="N1646" s="81">
        <f t="shared" ref="N1646" si="2511">+L1646*M1646</f>
        <v>13.5</v>
      </c>
      <c r="O1646" s="84">
        <f t="shared" ref="O1646:P1646" si="2512">O1644</f>
        <v>0.55000000000000004</v>
      </c>
      <c r="P1646" s="15">
        <f t="shared" si="2512"/>
        <v>16</v>
      </c>
      <c r="Q1646" s="81">
        <f t="shared" ref="Q1646" si="2513">+O1646*P1646</f>
        <v>8.8000000000000007</v>
      </c>
      <c r="R1646" s="84">
        <f>+R1644</f>
        <v>0.6</v>
      </c>
      <c r="S1646" s="15">
        <f>+S1644</f>
        <v>13</v>
      </c>
      <c r="T1646" s="81">
        <f t="shared" ref="T1646" si="2514">+R1646*S1646</f>
        <v>7.8</v>
      </c>
      <c r="U1646" s="84"/>
      <c r="V1646" s="15"/>
      <c r="W1646" s="81"/>
    </row>
    <row r="1647" spans="1:23" x14ac:dyDescent="0.25">
      <c r="A1647" s="127"/>
      <c r="B1647" s="83" t="s">
        <v>218</v>
      </c>
      <c r="C1647" s="122"/>
      <c r="D1647" s="14"/>
      <c r="E1647" s="123"/>
      <c r="F1647" s="124"/>
      <c r="G1647" s="15"/>
      <c r="H1647" s="81"/>
      <c r="I1647" s="78"/>
      <c r="J1647" s="79"/>
      <c r="K1647" s="80"/>
      <c r="L1647" s="78"/>
      <c r="M1647" s="79"/>
      <c r="N1647" s="80"/>
      <c r="O1647" s="84"/>
      <c r="P1647" s="15"/>
      <c r="Q1647" s="81"/>
      <c r="R1647" s="84"/>
      <c r="S1647" s="15"/>
      <c r="T1647" s="81"/>
      <c r="U1647" s="84">
        <f>+U1645</f>
        <v>0.7</v>
      </c>
      <c r="V1647" s="15">
        <f>V1645</f>
        <v>20</v>
      </c>
      <c r="W1647" s="81">
        <f t="shared" ref="W1647" si="2515">+U1647*V1647</f>
        <v>14</v>
      </c>
    </row>
    <row r="1648" spans="1:23" x14ac:dyDescent="0.25">
      <c r="A1648" s="125" t="s">
        <v>532</v>
      </c>
      <c r="B1648" s="83" t="s">
        <v>201</v>
      </c>
      <c r="C1648" s="84">
        <f>+$D$1303</f>
        <v>0.6</v>
      </c>
      <c r="D1648" s="14">
        <f t="shared" ref="D1648" si="2516">D1646</f>
        <v>13</v>
      </c>
      <c r="E1648" s="123">
        <f t="shared" ref="E1648" si="2517">+C1648*D1648</f>
        <v>7.8</v>
      </c>
      <c r="F1648" s="124">
        <f>+$D$1298</f>
        <v>0.55000000000000004</v>
      </c>
      <c r="G1648" s="15">
        <f t="shared" ref="G1648" si="2518">G1646</f>
        <v>16</v>
      </c>
      <c r="H1648" s="81">
        <f t="shared" ref="H1648" si="2519">+F1648*G1648</f>
        <v>8.8000000000000007</v>
      </c>
      <c r="I1648" s="84">
        <f>+$D$1309</f>
        <v>0.9</v>
      </c>
      <c r="J1648" s="15">
        <f t="shared" ref="J1648" si="2520">J1646</f>
        <v>15</v>
      </c>
      <c r="K1648" s="81">
        <f t="shared" ref="K1648" si="2521">+I1648*J1648</f>
        <v>13.5</v>
      </c>
      <c r="L1648" s="84">
        <f t="shared" ref="L1648:M1648" si="2522">L1646</f>
        <v>0.9</v>
      </c>
      <c r="M1648" s="15">
        <f t="shared" si="2522"/>
        <v>15</v>
      </c>
      <c r="N1648" s="81">
        <f t="shared" ref="N1648" si="2523">+L1648*M1648</f>
        <v>13.5</v>
      </c>
      <c r="O1648" s="84">
        <f t="shared" ref="O1648:P1648" si="2524">O1646</f>
        <v>0.55000000000000004</v>
      </c>
      <c r="P1648" s="15">
        <f t="shared" si="2524"/>
        <v>16</v>
      </c>
      <c r="Q1648" s="81">
        <f t="shared" ref="Q1648" si="2525">+O1648*P1648</f>
        <v>8.8000000000000007</v>
      </c>
      <c r="R1648" s="84">
        <f t="shared" ref="R1648:S1648" si="2526">R1646</f>
        <v>0.6</v>
      </c>
      <c r="S1648" s="15">
        <f t="shared" si="2526"/>
        <v>13</v>
      </c>
      <c r="T1648" s="81">
        <f t="shared" ref="T1648" si="2527">+R1648*S1648</f>
        <v>7.8</v>
      </c>
      <c r="U1648" s="84"/>
      <c r="V1648" s="15"/>
      <c r="W1648" s="81"/>
    </row>
    <row r="1649" spans="1:23" x14ac:dyDescent="0.25">
      <c r="A1649" s="127"/>
      <c r="B1649" s="83" t="s">
        <v>216</v>
      </c>
      <c r="C1649" s="122"/>
      <c r="D1649" s="14"/>
      <c r="E1649" s="123"/>
      <c r="F1649" s="124"/>
      <c r="G1649" s="15"/>
      <c r="H1649" s="81"/>
      <c r="I1649" s="78"/>
      <c r="J1649" s="79"/>
      <c r="K1649" s="80"/>
      <c r="L1649" s="78"/>
      <c r="M1649" s="79"/>
      <c r="N1649" s="80"/>
      <c r="O1649" s="84"/>
      <c r="P1649" s="15"/>
      <c r="Q1649" s="81"/>
      <c r="R1649" s="84"/>
      <c r="S1649" s="15"/>
      <c r="T1649" s="81"/>
      <c r="U1649" s="84">
        <f>+U1647</f>
        <v>0.7</v>
      </c>
      <c r="V1649" s="15">
        <f>V1647</f>
        <v>20</v>
      </c>
      <c r="W1649" s="81">
        <f t="shared" ref="W1649" si="2528">+U1649*V1649</f>
        <v>14</v>
      </c>
    </row>
    <row r="1650" spans="1:23" x14ac:dyDescent="0.25">
      <c r="A1650" s="125" t="s">
        <v>533</v>
      </c>
      <c r="B1650" s="83" t="s">
        <v>203</v>
      </c>
      <c r="C1650" s="84">
        <f>+$D$1303</f>
        <v>0.6</v>
      </c>
      <c r="D1650" s="14">
        <f t="shared" ref="D1650" si="2529">D1648</f>
        <v>13</v>
      </c>
      <c r="E1650" s="123">
        <f t="shared" ref="E1650" si="2530">+C1650*D1650</f>
        <v>7.8</v>
      </c>
      <c r="F1650" s="124">
        <f>+$D$1298</f>
        <v>0.55000000000000004</v>
      </c>
      <c r="G1650" s="15">
        <f>+G1648</f>
        <v>16</v>
      </c>
      <c r="H1650" s="81">
        <f t="shared" ref="H1650" si="2531">+F1650*G1650</f>
        <v>8.8000000000000007</v>
      </c>
      <c r="I1650" s="84">
        <f>+$D$1309</f>
        <v>0.9</v>
      </c>
      <c r="J1650" s="79">
        <f>+J1648</f>
        <v>15</v>
      </c>
      <c r="K1650" s="81">
        <f t="shared" ref="K1650" si="2532">+I1650*J1650</f>
        <v>13.5</v>
      </c>
      <c r="L1650" s="78">
        <f>+L1648</f>
        <v>0.9</v>
      </c>
      <c r="M1650" s="79">
        <f>+M1648</f>
        <v>15</v>
      </c>
      <c r="N1650" s="81">
        <f t="shared" ref="N1650" si="2533">+L1650*M1650</f>
        <v>13.5</v>
      </c>
      <c r="O1650" s="84">
        <f t="shared" ref="O1650:P1650" si="2534">O1648</f>
        <v>0.55000000000000004</v>
      </c>
      <c r="P1650" s="15">
        <f t="shared" si="2534"/>
        <v>16</v>
      </c>
      <c r="Q1650" s="81">
        <f t="shared" ref="Q1650" si="2535">+O1650*P1650</f>
        <v>8.8000000000000007</v>
      </c>
      <c r="R1650" s="84">
        <f>+R1648</f>
        <v>0.6</v>
      </c>
      <c r="S1650" s="15">
        <f>+S1648</f>
        <v>13</v>
      </c>
      <c r="T1650" s="81">
        <f t="shared" ref="T1650" si="2536">+R1650*S1650</f>
        <v>7.8</v>
      </c>
      <c r="U1650" s="84"/>
      <c r="V1650" s="15"/>
      <c r="W1650" s="81"/>
    </row>
    <row r="1651" spans="1:23" x14ac:dyDescent="0.25">
      <c r="A1651" s="127"/>
      <c r="B1651" s="83" t="s">
        <v>218</v>
      </c>
      <c r="C1651" s="122"/>
      <c r="D1651" s="14"/>
      <c r="E1651" s="123"/>
      <c r="F1651" s="124"/>
      <c r="G1651" s="15"/>
      <c r="H1651" s="81"/>
      <c r="I1651" s="78"/>
      <c r="J1651" s="79"/>
      <c r="K1651" s="80"/>
      <c r="L1651" s="78"/>
      <c r="M1651" s="79"/>
      <c r="N1651" s="80"/>
      <c r="O1651" s="84"/>
      <c r="P1651" s="15"/>
      <c r="Q1651" s="81"/>
      <c r="R1651" s="84"/>
      <c r="S1651" s="15"/>
      <c r="T1651" s="81"/>
      <c r="U1651" s="84">
        <f>+U1649</f>
        <v>0.7</v>
      </c>
      <c r="V1651" s="15">
        <f>V1649</f>
        <v>20</v>
      </c>
      <c r="W1651" s="81">
        <f t="shared" ref="W1651" si="2537">+U1651*V1651</f>
        <v>14</v>
      </c>
    </row>
    <row r="1652" spans="1:23" x14ac:dyDescent="0.25">
      <c r="A1652" s="125" t="s">
        <v>608</v>
      </c>
      <c r="B1652" s="83" t="s">
        <v>201</v>
      </c>
      <c r="C1652" s="84">
        <f>+$D$1303</f>
        <v>0.6</v>
      </c>
      <c r="D1652" s="14">
        <f t="shared" ref="D1652" si="2538">D1650</f>
        <v>13</v>
      </c>
      <c r="E1652" s="123">
        <f t="shared" ref="E1652" si="2539">+C1652*D1652</f>
        <v>7.8</v>
      </c>
      <c r="F1652" s="124">
        <f>+$D$1298</f>
        <v>0.55000000000000004</v>
      </c>
      <c r="G1652" s="15">
        <f t="shared" ref="G1652" si="2540">G1650</f>
        <v>16</v>
      </c>
      <c r="H1652" s="81">
        <f t="shared" ref="H1652" si="2541">+F1652*G1652</f>
        <v>8.8000000000000007</v>
      </c>
      <c r="I1652" s="84">
        <f>+$D$1309</f>
        <v>0.9</v>
      </c>
      <c r="J1652" s="15">
        <f t="shared" ref="J1652" si="2542">J1650</f>
        <v>15</v>
      </c>
      <c r="K1652" s="81">
        <f t="shared" ref="K1652" si="2543">+I1652*J1652</f>
        <v>13.5</v>
      </c>
      <c r="L1652" s="84">
        <f t="shared" ref="L1652:M1652" si="2544">L1650</f>
        <v>0.9</v>
      </c>
      <c r="M1652" s="15">
        <f t="shared" si="2544"/>
        <v>15</v>
      </c>
      <c r="N1652" s="81">
        <f t="shared" ref="N1652" si="2545">+L1652*M1652</f>
        <v>13.5</v>
      </c>
      <c r="O1652" s="84">
        <f t="shared" ref="O1652:P1652" si="2546">O1650</f>
        <v>0.55000000000000004</v>
      </c>
      <c r="P1652" s="15">
        <f t="shared" si="2546"/>
        <v>16</v>
      </c>
      <c r="Q1652" s="81">
        <f t="shared" ref="Q1652" si="2547">+O1652*P1652</f>
        <v>8.8000000000000007</v>
      </c>
      <c r="R1652" s="84">
        <f t="shared" ref="R1652:S1652" si="2548">R1650</f>
        <v>0.6</v>
      </c>
      <c r="S1652" s="15">
        <f t="shared" si="2548"/>
        <v>13</v>
      </c>
      <c r="T1652" s="81">
        <f t="shared" ref="T1652" si="2549">+R1652*S1652</f>
        <v>7.8</v>
      </c>
      <c r="U1652" s="84"/>
      <c r="V1652" s="15"/>
      <c r="W1652" s="81"/>
    </row>
    <row r="1653" spans="1:23" x14ac:dyDescent="0.25">
      <c r="A1653" s="127"/>
      <c r="B1653" s="83" t="s">
        <v>218</v>
      </c>
      <c r="C1653" s="122"/>
      <c r="D1653" s="14"/>
      <c r="E1653" s="123"/>
      <c r="F1653" s="124"/>
      <c r="G1653" s="15"/>
      <c r="H1653" s="81"/>
      <c r="I1653" s="78"/>
      <c r="J1653" s="79"/>
      <c r="K1653" s="80"/>
      <c r="L1653" s="78"/>
      <c r="M1653" s="79"/>
      <c r="N1653" s="80"/>
      <c r="O1653" s="84"/>
      <c r="P1653" s="15"/>
      <c r="Q1653" s="81"/>
      <c r="R1653" s="84"/>
      <c r="S1653" s="15"/>
      <c r="T1653" s="81"/>
      <c r="U1653" s="84">
        <f>+U1651</f>
        <v>0.7</v>
      </c>
      <c r="V1653" s="15">
        <f>V1651</f>
        <v>20</v>
      </c>
      <c r="W1653" s="81">
        <f t="shared" ref="W1653" si="2550">+U1653*V1653</f>
        <v>14</v>
      </c>
    </row>
    <row r="1654" spans="1:23" x14ac:dyDescent="0.25">
      <c r="A1654" s="125" t="s">
        <v>609</v>
      </c>
      <c r="B1654" s="83" t="s">
        <v>203</v>
      </c>
      <c r="C1654" s="84">
        <f>+$D$1303</f>
        <v>0.6</v>
      </c>
      <c r="D1654" s="14">
        <f t="shared" ref="D1654" si="2551">D1652</f>
        <v>13</v>
      </c>
      <c r="E1654" s="123">
        <f t="shared" ref="E1654" si="2552">+C1654*D1654</f>
        <v>7.8</v>
      </c>
      <c r="F1654" s="124">
        <f>+$D$1298</f>
        <v>0.55000000000000004</v>
      </c>
      <c r="G1654" s="15">
        <f>+G1652</f>
        <v>16</v>
      </c>
      <c r="H1654" s="81">
        <f t="shared" ref="H1654" si="2553">+F1654*G1654</f>
        <v>8.8000000000000007</v>
      </c>
      <c r="I1654" s="84">
        <f>+$D$1309</f>
        <v>0.9</v>
      </c>
      <c r="J1654" s="79">
        <f>+J1652</f>
        <v>15</v>
      </c>
      <c r="K1654" s="81">
        <f t="shared" ref="K1654" si="2554">+I1654*J1654</f>
        <v>13.5</v>
      </c>
      <c r="L1654" s="78">
        <f>+L1652</f>
        <v>0.9</v>
      </c>
      <c r="M1654" s="79">
        <f>+M1652</f>
        <v>15</v>
      </c>
      <c r="N1654" s="81">
        <f t="shared" ref="N1654" si="2555">+L1654*M1654</f>
        <v>13.5</v>
      </c>
      <c r="O1654" s="84">
        <f t="shared" ref="O1654:P1654" si="2556">O1652</f>
        <v>0.55000000000000004</v>
      </c>
      <c r="P1654" s="15">
        <f t="shared" si="2556"/>
        <v>16</v>
      </c>
      <c r="Q1654" s="81">
        <f t="shared" ref="Q1654" si="2557">+O1654*P1654</f>
        <v>8.8000000000000007</v>
      </c>
      <c r="R1654" s="84">
        <f>+R1652</f>
        <v>0.6</v>
      </c>
      <c r="S1654" s="15">
        <f>+S1652</f>
        <v>13</v>
      </c>
      <c r="T1654" s="81">
        <f t="shared" ref="T1654" si="2558">+R1654*S1654</f>
        <v>7.8</v>
      </c>
      <c r="U1654" s="84"/>
      <c r="V1654" s="15"/>
      <c r="W1654" s="81"/>
    </row>
    <row r="1655" spans="1:23" x14ac:dyDescent="0.25">
      <c r="A1655" s="127"/>
      <c r="B1655" s="83" t="s">
        <v>220</v>
      </c>
      <c r="C1655" s="122"/>
      <c r="D1655" s="14"/>
      <c r="E1655" s="123"/>
      <c r="F1655" s="124"/>
      <c r="G1655" s="15"/>
      <c r="H1655" s="81"/>
      <c r="I1655" s="78"/>
      <c r="J1655" s="79"/>
      <c r="K1655" s="80"/>
      <c r="L1655" s="78"/>
      <c r="M1655" s="79"/>
      <c r="N1655" s="80"/>
      <c r="O1655" s="84"/>
      <c r="P1655" s="15"/>
      <c r="Q1655" s="81"/>
      <c r="R1655" s="84"/>
      <c r="S1655" s="15"/>
      <c r="T1655" s="81"/>
      <c r="U1655" s="84">
        <f>+U1653</f>
        <v>0.7</v>
      </c>
      <c r="V1655" s="15">
        <f>V1653</f>
        <v>20</v>
      </c>
      <c r="W1655" s="81">
        <f t="shared" ref="W1655" si="2559">+U1655*V1655</f>
        <v>14</v>
      </c>
    </row>
    <row r="1656" spans="1:23" x14ac:dyDescent="0.25">
      <c r="A1656" s="14" t="s">
        <v>364</v>
      </c>
      <c r="B1656" s="77" t="s">
        <v>365</v>
      </c>
      <c r="C1656" s="117"/>
      <c r="D1656" s="118"/>
      <c r="E1656" s="119"/>
      <c r="F1656" s="120"/>
      <c r="G1656" s="79"/>
      <c r="H1656" s="80"/>
      <c r="I1656" s="78">
        <v>2.5</v>
      </c>
      <c r="J1656" s="79">
        <v>8</v>
      </c>
      <c r="K1656" s="80">
        <f>+I1656*J1656</f>
        <v>20</v>
      </c>
      <c r="L1656" s="78">
        <f>+I1656</f>
        <v>2.5</v>
      </c>
      <c r="M1656" s="79">
        <v>8</v>
      </c>
      <c r="N1656" s="80">
        <f>+L1656*M1656</f>
        <v>20</v>
      </c>
      <c r="O1656" s="78"/>
      <c r="P1656" s="79"/>
      <c r="Q1656" s="80"/>
      <c r="R1656" s="78"/>
      <c r="S1656" s="79"/>
      <c r="T1656" s="80"/>
      <c r="U1656" s="78"/>
      <c r="V1656" s="79"/>
      <c r="W1656" s="80"/>
    </row>
    <row r="1658" spans="1:23" ht="16.5" thickBot="1" x14ac:dyDescent="0.3">
      <c r="A1658" s="61"/>
      <c r="B1658" s="61"/>
      <c r="C1658" s="56"/>
      <c r="D1658" s="56"/>
      <c r="E1658" s="56"/>
      <c r="F1658" s="56"/>
      <c r="G1658" s="56"/>
      <c r="H1658" s="56"/>
      <c r="I1658" s="56"/>
      <c r="J1658" s="56"/>
      <c r="K1658" s="56"/>
      <c r="L1658" s="56"/>
      <c r="M1658" s="56"/>
      <c r="N1658" s="56"/>
      <c r="O1658" s="56"/>
      <c r="P1658" s="56"/>
      <c r="Q1658" s="56"/>
      <c r="R1658" s="56"/>
      <c r="S1658" s="56"/>
      <c r="T1658" s="56"/>
      <c r="U1658" s="56"/>
      <c r="V1658" s="56"/>
      <c r="W1658" s="56"/>
    </row>
    <row r="1659" spans="1:23" ht="15.75" x14ac:dyDescent="0.25">
      <c r="A1659" s="87" t="s">
        <v>570</v>
      </c>
      <c r="B1659" s="128"/>
      <c r="C1659" s="129"/>
      <c r="D1659" s="130"/>
      <c r="E1659" s="131">
        <f>SUM(E1316:E1656)</f>
        <v>1318.199999999996</v>
      </c>
      <c r="F1659" s="129"/>
      <c r="G1659" s="130"/>
      <c r="H1659" s="131">
        <f>SUM(H1316:H1656)</f>
        <v>1487.1999999999955</v>
      </c>
      <c r="I1659" s="129"/>
      <c r="J1659" s="130"/>
      <c r="K1659" s="131">
        <f>SUM(K1316:K1656)</f>
        <v>2321.5</v>
      </c>
      <c r="L1659" s="129"/>
      <c r="M1659" s="130"/>
      <c r="N1659" s="131">
        <f>SUM(N1316:N1656)</f>
        <v>2321.5</v>
      </c>
      <c r="O1659" s="130"/>
      <c r="P1659" s="130"/>
      <c r="Q1659" s="131">
        <f>SUM(Q1316:Q1656)</f>
        <v>1487.1999999999955</v>
      </c>
      <c r="R1659" s="132"/>
      <c r="S1659" s="133"/>
      <c r="T1659" s="134">
        <f>SUM(T1316:T1656)</f>
        <v>1318.199999999996</v>
      </c>
      <c r="U1659" s="133"/>
      <c r="V1659" s="133"/>
      <c r="W1659" s="134">
        <f>SUM(W1316:W1656)</f>
        <v>2380</v>
      </c>
    </row>
    <row r="1660" spans="1:23" ht="15.75" x14ac:dyDescent="0.25">
      <c r="A1660" s="91" t="s">
        <v>610</v>
      </c>
      <c r="B1660" s="135"/>
      <c r="C1660" s="136"/>
      <c r="D1660" s="137"/>
      <c r="E1660" s="138">
        <f>+E1659*$D$1301</f>
        <v>732.64866071924405</v>
      </c>
      <c r="F1660" s="136"/>
      <c r="G1660" s="137"/>
      <c r="H1660" s="138">
        <f>+H1659*$D$1296</f>
        <v>826.57797619607027</v>
      </c>
      <c r="I1660" s="136"/>
      <c r="J1660" s="137"/>
      <c r="K1660" s="138">
        <f>+K1659*$D$1307</f>
        <v>1290.2775495825597</v>
      </c>
      <c r="L1660" s="136"/>
      <c r="M1660" s="137"/>
      <c r="N1660" s="138">
        <f>+N1659*$D$1307</f>
        <v>1290.2775495825597</v>
      </c>
      <c r="O1660" s="137"/>
      <c r="P1660" s="137"/>
      <c r="Q1660" s="138">
        <f>+Q1659*$D$1296</f>
        <v>826.57797619607027</v>
      </c>
      <c r="R1660" s="136"/>
      <c r="S1660" s="137"/>
      <c r="T1660" s="138">
        <f>+T1659*$D$1301</f>
        <v>732.64866071924405</v>
      </c>
      <c r="U1660" s="137"/>
      <c r="V1660" s="137"/>
      <c r="W1660" s="138">
        <f>+W1659*$J$1296</f>
        <v>1322.7915434014612</v>
      </c>
    </row>
    <row r="1661" spans="1:23" ht="15.75" x14ac:dyDescent="0.25">
      <c r="A1661" s="91"/>
      <c r="B1661" s="135"/>
      <c r="C1661" s="136"/>
      <c r="D1661" s="137"/>
      <c r="E1661" s="138"/>
      <c r="F1661" s="136"/>
      <c r="G1661" s="137"/>
      <c r="H1661" s="138"/>
      <c r="I1661" s="136"/>
      <c r="J1661" s="137"/>
      <c r="K1661" s="138"/>
      <c r="L1661" s="136"/>
      <c r="M1661" s="137"/>
      <c r="N1661" s="138"/>
      <c r="O1661" s="137"/>
      <c r="P1661" s="137"/>
      <c r="Q1661" s="138"/>
      <c r="R1661" s="136"/>
      <c r="S1661" s="137"/>
      <c r="T1661" s="138"/>
      <c r="U1661" s="137"/>
      <c r="V1661" s="137"/>
      <c r="W1661" s="138"/>
    </row>
    <row r="1662" spans="1:23" ht="15.75" x14ac:dyDescent="0.25">
      <c r="A1662" s="91"/>
      <c r="B1662" s="135"/>
      <c r="C1662" s="136"/>
      <c r="D1662" s="137"/>
      <c r="E1662" s="138"/>
      <c r="F1662" s="136"/>
      <c r="G1662" s="137"/>
      <c r="H1662" s="138"/>
      <c r="I1662" s="136"/>
      <c r="J1662" s="137"/>
      <c r="K1662" s="138"/>
      <c r="L1662" s="136"/>
      <c r="M1662" s="137"/>
      <c r="N1662" s="138"/>
      <c r="O1662" s="137"/>
      <c r="P1662" s="137"/>
      <c r="Q1662" s="138"/>
      <c r="R1662" s="136"/>
      <c r="S1662" s="137"/>
      <c r="T1662" s="138"/>
      <c r="U1662" s="137"/>
      <c r="V1662" s="137"/>
      <c r="W1662" s="138"/>
    </row>
    <row r="1663" spans="1:23" ht="16.5" thickBot="1" x14ac:dyDescent="0.3">
      <c r="A1663" s="97" t="s">
        <v>611</v>
      </c>
      <c r="B1663" s="139"/>
      <c r="C1663" s="140"/>
      <c r="D1663" s="141"/>
      <c r="E1663" s="100"/>
      <c r="F1663" s="140"/>
      <c r="G1663" s="141"/>
      <c r="H1663" s="100"/>
      <c r="I1663" s="140"/>
      <c r="J1663" s="141"/>
      <c r="K1663" s="100"/>
      <c r="L1663" s="140"/>
      <c r="M1663" s="141"/>
      <c r="N1663" s="100"/>
      <c r="O1663" s="141"/>
      <c r="P1663" s="141"/>
      <c r="Q1663" s="100"/>
      <c r="R1663" s="140"/>
      <c r="S1663" s="141"/>
      <c r="T1663" s="100"/>
      <c r="U1663" s="141"/>
      <c r="V1663" s="141"/>
      <c r="W1663" s="100">
        <f>+ROUND(E1660+H1660+K1660+N1660+Q1660+T1660+W1660,2)</f>
        <v>7021.8</v>
      </c>
    </row>
    <row r="1664" spans="1:23" ht="15.75" x14ac:dyDescent="0.25">
      <c r="A1664" s="64"/>
      <c r="B1664" s="61"/>
      <c r="C1664" s="61"/>
      <c r="D1664" s="61"/>
      <c r="E1664" s="61"/>
      <c r="F1664" s="61"/>
      <c r="G1664" s="61"/>
      <c r="H1664" s="61"/>
      <c r="I1664" s="61"/>
      <c r="J1664" s="61"/>
      <c r="K1664" s="61"/>
      <c r="L1664" s="61"/>
      <c r="M1664" s="61"/>
      <c r="N1664" s="61"/>
      <c r="O1664" s="61"/>
      <c r="P1664" s="61"/>
      <c r="Q1664" s="61"/>
      <c r="R1664" s="61"/>
      <c r="S1664" s="61"/>
      <c r="T1664" s="61"/>
      <c r="U1664" s="61"/>
      <c r="V1664" s="61"/>
      <c r="W1664" s="61"/>
    </row>
    <row r="1665" spans="1:23" ht="15.75" x14ac:dyDescent="0.25">
      <c r="A1665" s="64"/>
      <c r="B1665" s="61"/>
      <c r="C1665" s="61"/>
      <c r="D1665" s="61"/>
      <c r="E1665" s="61"/>
      <c r="F1665" s="61"/>
      <c r="G1665" s="61"/>
      <c r="H1665" s="61"/>
      <c r="I1665" s="61"/>
      <c r="J1665" s="61"/>
      <c r="K1665" s="61"/>
      <c r="L1665" s="61"/>
      <c r="M1665" s="61"/>
      <c r="N1665" s="61"/>
      <c r="O1665" s="61"/>
      <c r="P1665" s="61"/>
      <c r="Q1665" s="61"/>
      <c r="R1665" s="61"/>
      <c r="S1665" s="61"/>
      <c r="T1665" s="61"/>
      <c r="U1665" s="61"/>
      <c r="V1665" s="61"/>
      <c r="W1665" s="61"/>
    </row>
    <row r="1666" spans="1:23" ht="15.75" x14ac:dyDescent="0.25">
      <c r="A1666" s="142" t="s">
        <v>612</v>
      </c>
      <c r="B1666" s="142"/>
      <c r="C1666" s="143">
        <f>+ROUND(W1663+Q1284,2)</f>
        <v>14785.79</v>
      </c>
      <c r="D1666" s="144" t="s">
        <v>613</v>
      </c>
      <c r="E1666" s="65"/>
      <c r="F1666" s="65"/>
      <c r="G1666" s="65"/>
      <c r="H1666" s="65"/>
      <c r="I1666" s="65"/>
      <c r="J1666" s="145"/>
      <c r="K1666" s="61"/>
      <c r="L1666" s="61"/>
      <c r="M1666" s="61"/>
      <c r="N1666" s="61"/>
      <c r="O1666" s="61"/>
      <c r="P1666" s="61"/>
      <c r="Q1666" s="61"/>
      <c r="R1666" s="61"/>
      <c r="S1666" s="61"/>
      <c r="T1666" s="61"/>
      <c r="U1666" s="61"/>
      <c r="V1666" s="61"/>
      <c r="W1666" s="61"/>
    </row>
    <row r="1667" spans="1:23" ht="15.75" x14ac:dyDescent="0.25">
      <c r="A1667" s="5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</row>
    <row r="1668" spans="1:23" ht="15.75" x14ac:dyDescent="0.25">
      <c r="A1668" s="5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</row>
    <row r="1669" spans="1:23" ht="15.75" x14ac:dyDescent="0.25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</row>
    <row r="1670" spans="1:23" ht="15.75" x14ac:dyDescent="0.25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</row>
    <row r="1671" spans="1:23" ht="16.5" thickBot="1" x14ac:dyDescent="0.3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</row>
    <row r="1672" spans="1:23" ht="16.5" thickBot="1" x14ac:dyDescent="0.3">
      <c r="A1672" s="6"/>
      <c r="B1672" s="146" t="s">
        <v>615</v>
      </c>
      <c r="C1672" s="147"/>
      <c r="D1672" s="147"/>
      <c r="E1672" s="147"/>
      <c r="F1672" s="147"/>
      <c r="G1672" s="147"/>
      <c r="H1672" s="147"/>
      <c r="I1672" s="148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</row>
    <row r="1673" spans="1:23" ht="16.5" thickBot="1" x14ac:dyDescent="0.3">
      <c r="A1673" s="6"/>
      <c r="B1673" s="149" t="s">
        <v>616</v>
      </c>
      <c r="C1673" s="150"/>
      <c r="D1673" s="150"/>
      <c r="E1673" s="150"/>
      <c r="F1673" s="150"/>
      <c r="G1673" s="150"/>
      <c r="H1673" s="151" t="s">
        <v>617</v>
      </c>
      <c r="I1673" s="152" t="s">
        <v>614</v>
      </c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</row>
    <row r="1674" spans="1:23" ht="15.75" x14ac:dyDescent="0.25">
      <c r="A1674" s="6"/>
      <c r="B1674" s="153" t="s">
        <v>618</v>
      </c>
      <c r="C1674" s="154"/>
      <c r="D1674" s="154"/>
      <c r="E1674" s="154"/>
      <c r="F1674" s="154"/>
      <c r="G1674" s="155"/>
      <c r="H1674" s="156" t="s">
        <v>3</v>
      </c>
      <c r="I1674" s="157">
        <f>+C6</f>
        <v>2758.22</v>
      </c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</row>
    <row r="1675" spans="1:23" ht="15.75" x14ac:dyDescent="0.25">
      <c r="A1675" s="6"/>
      <c r="B1675" s="153" t="s">
        <v>619</v>
      </c>
      <c r="C1675" s="154"/>
      <c r="D1675" s="154"/>
      <c r="E1675" s="154"/>
      <c r="F1675" s="154"/>
      <c r="G1675" s="155"/>
      <c r="H1675" s="156" t="s">
        <v>8</v>
      </c>
      <c r="I1675" s="157">
        <f>+J185</f>
        <v>242.57</v>
      </c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</row>
    <row r="1676" spans="1:23" ht="15.75" x14ac:dyDescent="0.25">
      <c r="A1676" s="6"/>
      <c r="B1676" s="158" t="s">
        <v>620</v>
      </c>
      <c r="C1676" s="159"/>
      <c r="D1676" s="159"/>
      <c r="E1676" s="159"/>
      <c r="F1676" s="159"/>
      <c r="G1676" s="160"/>
      <c r="H1676" s="161" t="s">
        <v>8</v>
      </c>
      <c r="I1676" s="162">
        <f>+F534</f>
        <v>411.86</v>
      </c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</row>
    <row r="1677" spans="1:23" ht="15.75" x14ac:dyDescent="0.25">
      <c r="A1677" s="6"/>
      <c r="B1677" s="158" t="s">
        <v>621</v>
      </c>
      <c r="C1677" s="159"/>
      <c r="D1677" s="159"/>
      <c r="E1677" s="159"/>
      <c r="F1677" s="159"/>
      <c r="G1677" s="160"/>
      <c r="H1677" s="161" t="s">
        <v>8</v>
      </c>
      <c r="I1677" s="163">
        <f>+Y888</f>
        <v>436.31999999999903</v>
      </c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</row>
    <row r="1678" spans="1:23" ht="15.75" x14ac:dyDescent="0.25">
      <c r="A1678" s="6"/>
      <c r="B1678" s="158" t="s">
        <v>622</v>
      </c>
      <c r="C1678" s="159"/>
      <c r="D1678" s="159"/>
      <c r="E1678" s="159"/>
      <c r="F1678" s="159"/>
      <c r="G1678" s="160"/>
      <c r="H1678" s="161" t="s">
        <v>8</v>
      </c>
      <c r="I1678" s="163">
        <f>+Z888</f>
        <v>61.989999999999952</v>
      </c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</row>
    <row r="1679" spans="1:23" ht="15.75" x14ac:dyDescent="0.25">
      <c r="A1679" s="6"/>
      <c r="B1679" s="158" t="s">
        <v>623</v>
      </c>
      <c r="C1679" s="159"/>
      <c r="D1679" s="159"/>
      <c r="E1679" s="159"/>
      <c r="F1679" s="159"/>
      <c r="G1679" s="160"/>
      <c r="H1679" s="161" t="s">
        <v>548</v>
      </c>
      <c r="I1679" s="163">
        <f>+C1666</f>
        <v>14785.79</v>
      </c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</row>
    <row r="1680" spans="1:23" ht="15.75" x14ac:dyDescent="0.25">
      <c r="A1680" s="6"/>
      <c r="B1680" s="164"/>
      <c r="C1680" s="164"/>
      <c r="D1680" s="164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</row>
    <row r="1681" spans="1:26" s="6" customFormat="1" x14ac:dyDescent="0.2">
      <c r="A1681" s="169"/>
      <c r="B1681" s="169"/>
      <c r="C1681" s="169"/>
      <c r="D1681" s="169"/>
      <c r="E1681" s="169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169"/>
      <c r="Y1681" s="169"/>
      <c r="Z1681" s="5"/>
    </row>
    <row r="1682" spans="1:26" ht="15.75" x14ac:dyDescent="0.25">
      <c r="A1682" s="6"/>
      <c r="B1682" s="164"/>
      <c r="C1682" s="164"/>
      <c r="D1682" s="164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</row>
    <row r="1683" spans="1:26" ht="15.75" x14ac:dyDescent="0.25">
      <c r="A1683" s="6"/>
      <c r="B1683" s="164"/>
      <c r="C1683" s="164"/>
      <c r="D1683" s="164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</row>
    <row r="1684" spans="1:26" ht="15.75" x14ac:dyDescent="0.25"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</row>
    <row r="1685" spans="1:26" ht="15.75" x14ac:dyDescent="0.25"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</row>
    <row r="1686" spans="1:26" ht="15.75" x14ac:dyDescent="0.25"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</row>
    <row r="1687" spans="1:26" ht="15.75" x14ac:dyDescent="0.25">
      <c r="F1687" s="6"/>
      <c r="G1687" s="6"/>
      <c r="H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</row>
    <row r="1688" spans="1:26" ht="15.75" x14ac:dyDescent="0.25">
      <c r="F1688" s="6"/>
      <c r="G1688" s="6"/>
      <c r="H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</row>
    <row r="1689" spans="1:26" ht="15.75" x14ac:dyDescent="0.25">
      <c r="F1689" s="6"/>
      <c r="G1689" s="170"/>
      <c r="H1689" s="170"/>
      <c r="I1689" s="170"/>
      <c r="J1689" s="170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</row>
    <row r="1690" spans="1:26" ht="15.75" x14ac:dyDescent="0.25">
      <c r="F1690" s="6"/>
      <c r="G1690" s="6"/>
      <c r="H1690" s="6"/>
      <c r="I1690" s="171" t="s">
        <v>626</v>
      </c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</row>
    <row r="1691" spans="1:26" ht="15.75" x14ac:dyDescent="0.25">
      <c r="F1691" s="6"/>
      <c r="G1691" s="6"/>
      <c r="H1691" s="6"/>
      <c r="I1691" s="168" t="s">
        <v>627</v>
      </c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</row>
    <row r="1692" spans="1:26" ht="15.75" x14ac:dyDescent="0.25">
      <c r="F1692" s="6"/>
      <c r="G1692" s="6"/>
      <c r="H1692" s="6"/>
      <c r="I1692" s="171" t="s">
        <v>628</v>
      </c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</row>
    <row r="1693" spans="1:26" ht="15.75" x14ac:dyDescent="0.25">
      <c r="F1693" s="6"/>
      <c r="G1693" s="6"/>
      <c r="H1693" s="6"/>
      <c r="I1693" s="171" t="s">
        <v>629</v>
      </c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</row>
    <row r="1694" spans="1:26" ht="15.75" x14ac:dyDescent="0.25">
      <c r="A1694" s="6"/>
      <c r="B1694" s="6"/>
    </row>
  </sheetData>
  <mergeCells count="722">
    <mergeCell ref="B1679:G1679"/>
    <mergeCell ref="B1673:G1673"/>
    <mergeCell ref="B1674:G1674"/>
    <mergeCell ref="B1675:G1675"/>
    <mergeCell ref="B1676:G1676"/>
    <mergeCell ref="B1677:G1677"/>
    <mergeCell ref="B1678:G1678"/>
    <mergeCell ref="A1648:A1649"/>
    <mergeCell ref="A1650:A1651"/>
    <mergeCell ref="A1652:A1653"/>
    <mergeCell ref="A1654:A1655"/>
    <mergeCell ref="A1666:B1666"/>
    <mergeCell ref="B1672:I1672"/>
    <mergeCell ref="A1636:A1637"/>
    <mergeCell ref="A1638:A1639"/>
    <mergeCell ref="A1640:A1641"/>
    <mergeCell ref="A1642:A1643"/>
    <mergeCell ref="A1644:A1645"/>
    <mergeCell ref="A1646:A1647"/>
    <mergeCell ref="A1624:A1625"/>
    <mergeCell ref="A1626:A1627"/>
    <mergeCell ref="A1628:A1629"/>
    <mergeCell ref="A1630:A1631"/>
    <mergeCell ref="A1632:A1633"/>
    <mergeCell ref="A1634:A1635"/>
    <mergeCell ref="A1612:A1613"/>
    <mergeCell ref="A1614:A1615"/>
    <mergeCell ref="A1616:A1617"/>
    <mergeCell ref="A1618:A1619"/>
    <mergeCell ref="A1620:A1621"/>
    <mergeCell ref="A1622:A1623"/>
    <mergeCell ref="A1600:A1601"/>
    <mergeCell ref="A1602:A1603"/>
    <mergeCell ref="A1604:A1605"/>
    <mergeCell ref="A1606:A1607"/>
    <mergeCell ref="A1608:A1609"/>
    <mergeCell ref="A1610:A1611"/>
    <mergeCell ref="A1588:A1589"/>
    <mergeCell ref="A1590:A1591"/>
    <mergeCell ref="A1592:A1593"/>
    <mergeCell ref="A1594:A1595"/>
    <mergeCell ref="A1596:A1597"/>
    <mergeCell ref="A1598:A1599"/>
    <mergeCell ref="A1576:A1577"/>
    <mergeCell ref="A1578:A1579"/>
    <mergeCell ref="A1580:A1581"/>
    <mergeCell ref="A1582:A1583"/>
    <mergeCell ref="A1584:A1585"/>
    <mergeCell ref="A1586:A1587"/>
    <mergeCell ref="A1564:A1565"/>
    <mergeCell ref="A1566:A1567"/>
    <mergeCell ref="A1568:A1569"/>
    <mergeCell ref="A1570:A1571"/>
    <mergeCell ref="A1572:A1573"/>
    <mergeCell ref="A1574:A1575"/>
    <mergeCell ref="A1552:A1553"/>
    <mergeCell ref="A1554:A1555"/>
    <mergeCell ref="A1556:A1557"/>
    <mergeCell ref="A1558:A1559"/>
    <mergeCell ref="A1560:A1561"/>
    <mergeCell ref="A1562:A1563"/>
    <mergeCell ref="A1540:A1541"/>
    <mergeCell ref="A1542:A1543"/>
    <mergeCell ref="A1544:A1545"/>
    <mergeCell ref="A1546:A1547"/>
    <mergeCell ref="A1548:A1549"/>
    <mergeCell ref="A1550:A1551"/>
    <mergeCell ref="A1528:A1529"/>
    <mergeCell ref="A1530:A1531"/>
    <mergeCell ref="A1532:A1533"/>
    <mergeCell ref="A1534:A1535"/>
    <mergeCell ref="A1536:A1537"/>
    <mergeCell ref="A1538:A1539"/>
    <mergeCell ref="A1516:A1517"/>
    <mergeCell ref="A1518:A1519"/>
    <mergeCell ref="A1520:A1521"/>
    <mergeCell ref="A1522:A1523"/>
    <mergeCell ref="A1524:A1525"/>
    <mergeCell ref="A1526:A1527"/>
    <mergeCell ref="A1504:A1505"/>
    <mergeCell ref="A1506:A1507"/>
    <mergeCell ref="A1508:A1509"/>
    <mergeCell ref="A1510:A1511"/>
    <mergeCell ref="A1512:A1513"/>
    <mergeCell ref="A1514:A1515"/>
    <mergeCell ref="A1492:A1493"/>
    <mergeCell ref="A1494:A1495"/>
    <mergeCell ref="A1496:A1497"/>
    <mergeCell ref="A1498:A1499"/>
    <mergeCell ref="A1500:A1501"/>
    <mergeCell ref="A1502:A1503"/>
    <mergeCell ref="A1480:A1481"/>
    <mergeCell ref="A1482:A1483"/>
    <mergeCell ref="A1484:A1485"/>
    <mergeCell ref="A1486:A1487"/>
    <mergeCell ref="A1488:A1489"/>
    <mergeCell ref="A1490:A1491"/>
    <mergeCell ref="A1468:A1469"/>
    <mergeCell ref="A1470:A1471"/>
    <mergeCell ref="A1472:A1473"/>
    <mergeCell ref="A1474:A1475"/>
    <mergeCell ref="A1476:A1477"/>
    <mergeCell ref="A1478:A1479"/>
    <mergeCell ref="A1456:A1457"/>
    <mergeCell ref="A1458:A1459"/>
    <mergeCell ref="A1460:A1461"/>
    <mergeCell ref="A1462:A1463"/>
    <mergeCell ref="A1464:A1465"/>
    <mergeCell ref="A1466:A1467"/>
    <mergeCell ref="A1444:A1445"/>
    <mergeCell ref="A1446:A1447"/>
    <mergeCell ref="A1448:A1449"/>
    <mergeCell ref="A1450:A1451"/>
    <mergeCell ref="A1452:A1453"/>
    <mergeCell ref="A1454:A1455"/>
    <mergeCell ref="A1432:A1433"/>
    <mergeCell ref="A1434:A1435"/>
    <mergeCell ref="A1436:A1437"/>
    <mergeCell ref="A1438:A1439"/>
    <mergeCell ref="A1440:A1441"/>
    <mergeCell ref="A1442:A1443"/>
    <mergeCell ref="A1420:A1421"/>
    <mergeCell ref="A1422:A1423"/>
    <mergeCell ref="A1424:A1425"/>
    <mergeCell ref="A1426:A1427"/>
    <mergeCell ref="A1428:A1429"/>
    <mergeCell ref="A1430:A1431"/>
    <mergeCell ref="A1408:A1409"/>
    <mergeCell ref="A1410:A1411"/>
    <mergeCell ref="A1412:A1413"/>
    <mergeCell ref="A1414:A1415"/>
    <mergeCell ref="A1416:A1417"/>
    <mergeCell ref="A1418:A1419"/>
    <mergeCell ref="A1396:A1397"/>
    <mergeCell ref="A1398:A1399"/>
    <mergeCell ref="A1400:A1401"/>
    <mergeCell ref="A1402:A1403"/>
    <mergeCell ref="A1404:A1405"/>
    <mergeCell ref="A1406:A1407"/>
    <mergeCell ref="A1384:A1385"/>
    <mergeCell ref="A1386:A1387"/>
    <mergeCell ref="A1388:A1389"/>
    <mergeCell ref="A1390:A1391"/>
    <mergeCell ref="A1392:A1393"/>
    <mergeCell ref="A1394:A1395"/>
    <mergeCell ref="A1372:A1373"/>
    <mergeCell ref="A1374:A1375"/>
    <mergeCell ref="A1376:A1377"/>
    <mergeCell ref="A1378:A1379"/>
    <mergeCell ref="A1380:A1381"/>
    <mergeCell ref="A1382:A1383"/>
    <mergeCell ref="A1360:A1361"/>
    <mergeCell ref="A1362:A1363"/>
    <mergeCell ref="A1364:A1365"/>
    <mergeCell ref="A1366:A1367"/>
    <mergeCell ref="A1368:A1369"/>
    <mergeCell ref="A1370:A1371"/>
    <mergeCell ref="A1348:A1349"/>
    <mergeCell ref="A1350:A1351"/>
    <mergeCell ref="A1352:A1353"/>
    <mergeCell ref="A1354:A1355"/>
    <mergeCell ref="A1356:A1357"/>
    <mergeCell ref="A1358:A1359"/>
    <mergeCell ref="A1336:A1337"/>
    <mergeCell ref="A1338:A1339"/>
    <mergeCell ref="A1340:A1341"/>
    <mergeCell ref="A1342:A1343"/>
    <mergeCell ref="A1344:A1345"/>
    <mergeCell ref="A1346:A1347"/>
    <mergeCell ref="A1324:A1325"/>
    <mergeCell ref="A1326:A1327"/>
    <mergeCell ref="A1328:A1329"/>
    <mergeCell ref="A1330:A1331"/>
    <mergeCell ref="A1332:A1333"/>
    <mergeCell ref="A1334:A1335"/>
    <mergeCell ref="R1314:T1314"/>
    <mergeCell ref="U1314:W1314"/>
    <mergeCell ref="A1316:A1317"/>
    <mergeCell ref="A1318:A1319"/>
    <mergeCell ref="A1320:A1321"/>
    <mergeCell ref="A1322:A1323"/>
    <mergeCell ref="A1314:B1315"/>
    <mergeCell ref="C1314:E1314"/>
    <mergeCell ref="F1314:H1314"/>
    <mergeCell ref="I1314:K1314"/>
    <mergeCell ref="L1314:N1314"/>
    <mergeCell ref="O1314:Q1314"/>
    <mergeCell ref="A1262:A1263"/>
    <mergeCell ref="A1264:A1265"/>
    <mergeCell ref="A1266:A1267"/>
    <mergeCell ref="A1268:A1269"/>
    <mergeCell ref="A1270:A1271"/>
    <mergeCell ref="A1272:A1273"/>
    <mergeCell ref="A1250:A1251"/>
    <mergeCell ref="A1252:A1253"/>
    <mergeCell ref="A1254:A1255"/>
    <mergeCell ref="A1256:A1257"/>
    <mergeCell ref="A1258:A1259"/>
    <mergeCell ref="A1260:A1261"/>
    <mergeCell ref="A1238:A1239"/>
    <mergeCell ref="A1240:A1241"/>
    <mergeCell ref="A1242:A1243"/>
    <mergeCell ref="A1244:A1245"/>
    <mergeCell ref="A1246:A1247"/>
    <mergeCell ref="A1248:A1249"/>
    <mergeCell ref="A1226:A1227"/>
    <mergeCell ref="A1228:A1229"/>
    <mergeCell ref="A1230:A1231"/>
    <mergeCell ref="A1232:A1233"/>
    <mergeCell ref="A1234:A1235"/>
    <mergeCell ref="A1236:A1237"/>
    <mergeCell ref="A1214:A1215"/>
    <mergeCell ref="A1216:A1217"/>
    <mergeCell ref="A1218:A1219"/>
    <mergeCell ref="A1220:A1221"/>
    <mergeCell ref="A1222:A1223"/>
    <mergeCell ref="A1224:A1225"/>
    <mergeCell ref="A1202:A1203"/>
    <mergeCell ref="A1204:A1205"/>
    <mergeCell ref="A1206:A1207"/>
    <mergeCell ref="A1208:A1209"/>
    <mergeCell ref="A1210:A1211"/>
    <mergeCell ref="A1212:A1213"/>
    <mergeCell ref="A1190:A1191"/>
    <mergeCell ref="A1192:A1193"/>
    <mergeCell ref="A1194:A1195"/>
    <mergeCell ref="A1196:A1197"/>
    <mergeCell ref="A1198:A1199"/>
    <mergeCell ref="A1200:A1201"/>
    <mergeCell ref="A1178:A1179"/>
    <mergeCell ref="A1180:A1181"/>
    <mergeCell ref="A1182:A1183"/>
    <mergeCell ref="A1184:A1185"/>
    <mergeCell ref="A1186:A1187"/>
    <mergeCell ref="A1188:A1189"/>
    <mergeCell ref="A1166:A1167"/>
    <mergeCell ref="A1168:A1169"/>
    <mergeCell ref="A1170:A1171"/>
    <mergeCell ref="A1172:A1173"/>
    <mergeCell ref="A1174:A1175"/>
    <mergeCell ref="A1176:A1177"/>
    <mergeCell ref="A1154:A1155"/>
    <mergeCell ref="A1156:A1157"/>
    <mergeCell ref="A1158:A1159"/>
    <mergeCell ref="A1160:A1161"/>
    <mergeCell ref="A1162:A1163"/>
    <mergeCell ref="A1164:A1165"/>
    <mergeCell ref="A1142:A1143"/>
    <mergeCell ref="A1144:A1145"/>
    <mergeCell ref="A1146:A1147"/>
    <mergeCell ref="A1148:A1149"/>
    <mergeCell ref="A1150:A1151"/>
    <mergeCell ref="A1152:A1153"/>
    <mergeCell ref="A1130:A1131"/>
    <mergeCell ref="A1132:A1133"/>
    <mergeCell ref="A1134:A1135"/>
    <mergeCell ref="A1136:A1137"/>
    <mergeCell ref="A1138:A1139"/>
    <mergeCell ref="A1140:A1141"/>
    <mergeCell ref="A1118:A1119"/>
    <mergeCell ref="A1120:A1121"/>
    <mergeCell ref="A1122:A1123"/>
    <mergeCell ref="A1124:A1125"/>
    <mergeCell ref="A1126:A1127"/>
    <mergeCell ref="A1128:A1129"/>
    <mergeCell ref="A1106:A1107"/>
    <mergeCell ref="A1108:A1109"/>
    <mergeCell ref="A1110:A1111"/>
    <mergeCell ref="A1112:A1113"/>
    <mergeCell ref="A1114:A1115"/>
    <mergeCell ref="A1116:A1117"/>
    <mergeCell ref="A1094:A1095"/>
    <mergeCell ref="A1096:A1097"/>
    <mergeCell ref="A1098:A1099"/>
    <mergeCell ref="A1100:A1101"/>
    <mergeCell ref="A1102:A1103"/>
    <mergeCell ref="A1104:A1105"/>
    <mergeCell ref="A1082:A1083"/>
    <mergeCell ref="A1084:A1085"/>
    <mergeCell ref="A1086:A1087"/>
    <mergeCell ref="A1088:A1089"/>
    <mergeCell ref="A1090:A1091"/>
    <mergeCell ref="A1092:A1093"/>
    <mergeCell ref="A1070:A1071"/>
    <mergeCell ref="A1072:A1073"/>
    <mergeCell ref="A1074:A1075"/>
    <mergeCell ref="A1076:A1077"/>
    <mergeCell ref="A1078:A1079"/>
    <mergeCell ref="A1080:A1081"/>
    <mergeCell ref="A1058:A1059"/>
    <mergeCell ref="A1060:A1061"/>
    <mergeCell ref="A1062:A1063"/>
    <mergeCell ref="A1064:A1065"/>
    <mergeCell ref="A1066:A1067"/>
    <mergeCell ref="A1068:A1069"/>
    <mergeCell ref="A1046:A1047"/>
    <mergeCell ref="A1048:A1049"/>
    <mergeCell ref="A1050:A1051"/>
    <mergeCell ref="A1052:A1053"/>
    <mergeCell ref="A1054:A1055"/>
    <mergeCell ref="A1056:A1057"/>
    <mergeCell ref="A1034:A1035"/>
    <mergeCell ref="A1036:A1037"/>
    <mergeCell ref="A1038:A1039"/>
    <mergeCell ref="A1040:A1041"/>
    <mergeCell ref="A1042:A1043"/>
    <mergeCell ref="A1044:A1045"/>
    <mergeCell ref="A1022:A1023"/>
    <mergeCell ref="A1024:A1025"/>
    <mergeCell ref="A1026:A1027"/>
    <mergeCell ref="A1028:A1029"/>
    <mergeCell ref="A1030:A1031"/>
    <mergeCell ref="A1032:A1033"/>
    <mergeCell ref="A1010:A1011"/>
    <mergeCell ref="A1012:A1013"/>
    <mergeCell ref="A1014:A1015"/>
    <mergeCell ref="A1016:A1017"/>
    <mergeCell ref="A1018:A1019"/>
    <mergeCell ref="A1020:A1021"/>
    <mergeCell ref="A998:A999"/>
    <mergeCell ref="A1000:A1001"/>
    <mergeCell ref="A1002:A1003"/>
    <mergeCell ref="A1004:A1005"/>
    <mergeCell ref="A1006:A1007"/>
    <mergeCell ref="A1008:A1009"/>
    <mergeCell ref="A986:A987"/>
    <mergeCell ref="A988:A989"/>
    <mergeCell ref="A990:A991"/>
    <mergeCell ref="A992:A993"/>
    <mergeCell ref="A994:A995"/>
    <mergeCell ref="A996:A997"/>
    <mergeCell ref="A974:A975"/>
    <mergeCell ref="A976:A977"/>
    <mergeCell ref="A978:A979"/>
    <mergeCell ref="A980:A981"/>
    <mergeCell ref="A982:A983"/>
    <mergeCell ref="A984:A985"/>
    <mergeCell ref="A962:A963"/>
    <mergeCell ref="A964:A965"/>
    <mergeCell ref="A966:A967"/>
    <mergeCell ref="A968:A969"/>
    <mergeCell ref="A970:A971"/>
    <mergeCell ref="A972:A973"/>
    <mergeCell ref="A950:A951"/>
    <mergeCell ref="A952:A953"/>
    <mergeCell ref="A954:A955"/>
    <mergeCell ref="A956:A957"/>
    <mergeCell ref="A958:A959"/>
    <mergeCell ref="A960:A961"/>
    <mergeCell ref="A938:A939"/>
    <mergeCell ref="A940:A941"/>
    <mergeCell ref="A942:A943"/>
    <mergeCell ref="A944:A945"/>
    <mergeCell ref="A946:A947"/>
    <mergeCell ref="A948:A949"/>
    <mergeCell ref="A885:A886"/>
    <mergeCell ref="A889:X889"/>
    <mergeCell ref="H901:Z901"/>
    <mergeCell ref="A936:B937"/>
    <mergeCell ref="C936:E936"/>
    <mergeCell ref="F936:H936"/>
    <mergeCell ref="I936:K936"/>
    <mergeCell ref="L936:N936"/>
    <mergeCell ref="O936:Q936"/>
    <mergeCell ref="A873:A874"/>
    <mergeCell ref="A875:A876"/>
    <mergeCell ref="A877:A878"/>
    <mergeCell ref="A879:A880"/>
    <mergeCell ref="A881:A882"/>
    <mergeCell ref="A883:A884"/>
    <mergeCell ref="A861:A862"/>
    <mergeCell ref="A863:A864"/>
    <mergeCell ref="A865:A866"/>
    <mergeCell ref="A867:A868"/>
    <mergeCell ref="A869:A870"/>
    <mergeCell ref="A871:A872"/>
    <mergeCell ref="A849:A850"/>
    <mergeCell ref="A851:A852"/>
    <mergeCell ref="A853:A854"/>
    <mergeCell ref="A855:A856"/>
    <mergeCell ref="A857:A858"/>
    <mergeCell ref="A859:A860"/>
    <mergeCell ref="A837:A838"/>
    <mergeCell ref="A839:A840"/>
    <mergeCell ref="A841:A842"/>
    <mergeCell ref="A843:A844"/>
    <mergeCell ref="A845:A846"/>
    <mergeCell ref="A847:A848"/>
    <mergeCell ref="A825:A826"/>
    <mergeCell ref="A827:A828"/>
    <mergeCell ref="A829:A830"/>
    <mergeCell ref="A831:A832"/>
    <mergeCell ref="A833:A834"/>
    <mergeCell ref="A835:A836"/>
    <mergeCell ref="A813:A814"/>
    <mergeCell ref="A815:A816"/>
    <mergeCell ref="A817:A818"/>
    <mergeCell ref="A819:A820"/>
    <mergeCell ref="A821:A822"/>
    <mergeCell ref="A823:A824"/>
    <mergeCell ref="A801:A802"/>
    <mergeCell ref="A803:A804"/>
    <mergeCell ref="A805:A806"/>
    <mergeCell ref="A807:A808"/>
    <mergeCell ref="A809:A810"/>
    <mergeCell ref="A811:A812"/>
    <mergeCell ref="A789:A790"/>
    <mergeCell ref="A791:A792"/>
    <mergeCell ref="A793:A794"/>
    <mergeCell ref="A795:A796"/>
    <mergeCell ref="A797:A798"/>
    <mergeCell ref="A799:A800"/>
    <mergeCell ref="A777:A778"/>
    <mergeCell ref="A779:A780"/>
    <mergeCell ref="A781:A782"/>
    <mergeCell ref="A783:A784"/>
    <mergeCell ref="A785:A786"/>
    <mergeCell ref="A787:A788"/>
    <mergeCell ref="A765:A766"/>
    <mergeCell ref="A767:A768"/>
    <mergeCell ref="A769:A770"/>
    <mergeCell ref="A771:A772"/>
    <mergeCell ref="A773:A774"/>
    <mergeCell ref="A775:A776"/>
    <mergeCell ref="A753:A754"/>
    <mergeCell ref="A755:A756"/>
    <mergeCell ref="A757:A758"/>
    <mergeCell ref="A759:A760"/>
    <mergeCell ref="A761:A762"/>
    <mergeCell ref="A763:A764"/>
    <mergeCell ref="A741:A742"/>
    <mergeCell ref="A743:A744"/>
    <mergeCell ref="A745:A746"/>
    <mergeCell ref="A747:A748"/>
    <mergeCell ref="A749:A750"/>
    <mergeCell ref="A751:A752"/>
    <mergeCell ref="A729:A730"/>
    <mergeCell ref="A731:A732"/>
    <mergeCell ref="A733:A734"/>
    <mergeCell ref="A735:A736"/>
    <mergeCell ref="A737:A738"/>
    <mergeCell ref="A739:A740"/>
    <mergeCell ref="A717:A718"/>
    <mergeCell ref="A719:A720"/>
    <mergeCell ref="A721:A722"/>
    <mergeCell ref="A723:A724"/>
    <mergeCell ref="A725:A726"/>
    <mergeCell ref="A727:A728"/>
    <mergeCell ref="A705:A706"/>
    <mergeCell ref="A707:A708"/>
    <mergeCell ref="A709:A710"/>
    <mergeCell ref="A711:A712"/>
    <mergeCell ref="A713:A714"/>
    <mergeCell ref="A715:A716"/>
    <mergeCell ref="A693:A694"/>
    <mergeCell ref="A695:A696"/>
    <mergeCell ref="A697:A698"/>
    <mergeCell ref="A699:A700"/>
    <mergeCell ref="A701:A702"/>
    <mergeCell ref="A703:A704"/>
    <mergeCell ref="A681:A682"/>
    <mergeCell ref="A683:A684"/>
    <mergeCell ref="A685:A686"/>
    <mergeCell ref="A687:A688"/>
    <mergeCell ref="A689:A690"/>
    <mergeCell ref="A691:A692"/>
    <mergeCell ref="A669:A670"/>
    <mergeCell ref="A671:A672"/>
    <mergeCell ref="A673:A674"/>
    <mergeCell ref="A675:A676"/>
    <mergeCell ref="A677:A678"/>
    <mergeCell ref="A679:A680"/>
    <mergeCell ref="A657:A658"/>
    <mergeCell ref="A659:A660"/>
    <mergeCell ref="A661:A662"/>
    <mergeCell ref="A663:A664"/>
    <mergeCell ref="A665:A666"/>
    <mergeCell ref="A667:A668"/>
    <mergeCell ref="A645:A646"/>
    <mergeCell ref="A647:A648"/>
    <mergeCell ref="A649:A650"/>
    <mergeCell ref="A651:A652"/>
    <mergeCell ref="A653:A654"/>
    <mergeCell ref="A655:A656"/>
    <mergeCell ref="A633:A634"/>
    <mergeCell ref="A635:A636"/>
    <mergeCell ref="A637:A638"/>
    <mergeCell ref="A639:A640"/>
    <mergeCell ref="A641:A642"/>
    <mergeCell ref="A643:A644"/>
    <mergeCell ref="A621:A622"/>
    <mergeCell ref="A623:A624"/>
    <mergeCell ref="A625:A626"/>
    <mergeCell ref="A627:A628"/>
    <mergeCell ref="A629:A630"/>
    <mergeCell ref="A631:A632"/>
    <mergeCell ref="A609:A610"/>
    <mergeCell ref="A611:A612"/>
    <mergeCell ref="A613:A614"/>
    <mergeCell ref="A615:A616"/>
    <mergeCell ref="A617:A618"/>
    <mergeCell ref="A619:A620"/>
    <mergeCell ref="A597:A598"/>
    <mergeCell ref="A599:A600"/>
    <mergeCell ref="A601:A602"/>
    <mergeCell ref="A603:A604"/>
    <mergeCell ref="A605:A606"/>
    <mergeCell ref="A607:A608"/>
    <mergeCell ref="A585:A586"/>
    <mergeCell ref="A587:A588"/>
    <mergeCell ref="A589:A590"/>
    <mergeCell ref="A591:A592"/>
    <mergeCell ref="A593:A594"/>
    <mergeCell ref="A595:A596"/>
    <mergeCell ref="A573:A574"/>
    <mergeCell ref="A575:A576"/>
    <mergeCell ref="A577:A578"/>
    <mergeCell ref="A579:A580"/>
    <mergeCell ref="A581:A582"/>
    <mergeCell ref="A583:A584"/>
    <mergeCell ref="A561:A562"/>
    <mergeCell ref="A563:A564"/>
    <mergeCell ref="A565:A566"/>
    <mergeCell ref="A567:A568"/>
    <mergeCell ref="A569:A570"/>
    <mergeCell ref="A571:A572"/>
    <mergeCell ref="Z549:Z550"/>
    <mergeCell ref="A551:A552"/>
    <mergeCell ref="A553:A554"/>
    <mergeCell ref="A555:A556"/>
    <mergeCell ref="A557:A558"/>
    <mergeCell ref="A559:A560"/>
    <mergeCell ref="Q549:R549"/>
    <mergeCell ref="S549:U549"/>
    <mergeCell ref="V549:V550"/>
    <mergeCell ref="W549:W550"/>
    <mergeCell ref="X549:X550"/>
    <mergeCell ref="Y549:Y550"/>
    <mergeCell ref="A531:A532"/>
    <mergeCell ref="D534:E534"/>
    <mergeCell ref="E542:F542"/>
    <mergeCell ref="H542:Z543"/>
    <mergeCell ref="C549:E549"/>
    <mergeCell ref="F549:H549"/>
    <mergeCell ref="I549:J549"/>
    <mergeCell ref="K549:L549"/>
    <mergeCell ref="M549:N549"/>
    <mergeCell ref="O549:P549"/>
    <mergeCell ref="A519:A520"/>
    <mergeCell ref="A521:A522"/>
    <mergeCell ref="A523:A524"/>
    <mergeCell ref="A525:A526"/>
    <mergeCell ref="A527:A528"/>
    <mergeCell ref="A529:A530"/>
    <mergeCell ref="A507:A508"/>
    <mergeCell ref="A509:A510"/>
    <mergeCell ref="A511:A512"/>
    <mergeCell ref="A513:A514"/>
    <mergeCell ref="A515:A516"/>
    <mergeCell ref="A517:A518"/>
    <mergeCell ref="A495:A496"/>
    <mergeCell ref="A497:A498"/>
    <mergeCell ref="A499:A500"/>
    <mergeCell ref="A501:A502"/>
    <mergeCell ref="A503:A504"/>
    <mergeCell ref="A505:A506"/>
    <mergeCell ref="A483:A484"/>
    <mergeCell ref="A485:A486"/>
    <mergeCell ref="A487:A488"/>
    <mergeCell ref="A489:A490"/>
    <mergeCell ref="A491:A492"/>
    <mergeCell ref="A493:A494"/>
    <mergeCell ref="A471:A472"/>
    <mergeCell ref="A473:A474"/>
    <mergeCell ref="A475:A476"/>
    <mergeCell ref="A477:A478"/>
    <mergeCell ref="A479:A480"/>
    <mergeCell ref="A481:A482"/>
    <mergeCell ref="A459:A460"/>
    <mergeCell ref="A461:A462"/>
    <mergeCell ref="A463:A464"/>
    <mergeCell ref="A465:A466"/>
    <mergeCell ref="A467:A468"/>
    <mergeCell ref="A469:A470"/>
    <mergeCell ref="A447:A448"/>
    <mergeCell ref="A449:A450"/>
    <mergeCell ref="A451:A452"/>
    <mergeCell ref="A453:A454"/>
    <mergeCell ref="A455:A456"/>
    <mergeCell ref="A457:A458"/>
    <mergeCell ref="A435:A436"/>
    <mergeCell ref="A437:A438"/>
    <mergeCell ref="A439:A440"/>
    <mergeCell ref="A441:A442"/>
    <mergeCell ref="A443:A444"/>
    <mergeCell ref="A445:A446"/>
    <mergeCell ref="A423:A424"/>
    <mergeCell ref="A425:A426"/>
    <mergeCell ref="A427:A428"/>
    <mergeCell ref="A429:A430"/>
    <mergeCell ref="A431:A432"/>
    <mergeCell ref="A433:A434"/>
    <mergeCell ref="A411:A412"/>
    <mergeCell ref="A413:A414"/>
    <mergeCell ref="A415:A416"/>
    <mergeCell ref="A417:A418"/>
    <mergeCell ref="A419:A420"/>
    <mergeCell ref="A421:A422"/>
    <mergeCell ref="A399:A400"/>
    <mergeCell ref="A401:A402"/>
    <mergeCell ref="A403:A404"/>
    <mergeCell ref="A405:A406"/>
    <mergeCell ref="A407:A408"/>
    <mergeCell ref="A409:A410"/>
    <mergeCell ref="A387:A388"/>
    <mergeCell ref="A389:A390"/>
    <mergeCell ref="A391:A392"/>
    <mergeCell ref="A393:A394"/>
    <mergeCell ref="A395:A396"/>
    <mergeCell ref="A397:A398"/>
    <mergeCell ref="A375:A376"/>
    <mergeCell ref="A377:A378"/>
    <mergeCell ref="A379:A380"/>
    <mergeCell ref="A381:A382"/>
    <mergeCell ref="A383:A384"/>
    <mergeCell ref="A385:A386"/>
    <mergeCell ref="A363:A364"/>
    <mergeCell ref="A365:A366"/>
    <mergeCell ref="A367:A368"/>
    <mergeCell ref="A369:A370"/>
    <mergeCell ref="A371:A372"/>
    <mergeCell ref="A373:A374"/>
    <mergeCell ref="A351:A352"/>
    <mergeCell ref="A353:A354"/>
    <mergeCell ref="A355:A356"/>
    <mergeCell ref="A357:A358"/>
    <mergeCell ref="A359:A360"/>
    <mergeCell ref="A361:A362"/>
    <mergeCell ref="A339:A340"/>
    <mergeCell ref="A341:A342"/>
    <mergeCell ref="A343:A344"/>
    <mergeCell ref="A345:A346"/>
    <mergeCell ref="A347:A348"/>
    <mergeCell ref="A349:A350"/>
    <mergeCell ref="A327:A328"/>
    <mergeCell ref="A329:A330"/>
    <mergeCell ref="A331:A332"/>
    <mergeCell ref="A333:A334"/>
    <mergeCell ref="A335:A336"/>
    <mergeCell ref="A337:A338"/>
    <mergeCell ref="A315:A316"/>
    <mergeCell ref="A317:A318"/>
    <mergeCell ref="A319:A320"/>
    <mergeCell ref="A321:A322"/>
    <mergeCell ref="A323:A324"/>
    <mergeCell ref="A325:A326"/>
    <mergeCell ref="A303:A304"/>
    <mergeCell ref="A305:A306"/>
    <mergeCell ref="A307:A308"/>
    <mergeCell ref="A309:A310"/>
    <mergeCell ref="A311:A312"/>
    <mergeCell ref="A313:A314"/>
    <mergeCell ref="A291:A292"/>
    <mergeCell ref="A293:A294"/>
    <mergeCell ref="A295:A296"/>
    <mergeCell ref="A297:A298"/>
    <mergeCell ref="A299:A300"/>
    <mergeCell ref="A301:A302"/>
    <mergeCell ref="A279:A280"/>
    <mergeCell ref="A281:A282"/>
    <mergeCell ref="A283:A284"/>
    <mergeCell ref="A285:A286"/>
    <mergeCell ref="A287:A288"/>
    <mergeCell ref="A289:A290"/>
    <mergeCell ref="A267:A268"/>
    <mergeCell ref="A269:A270"/>
    <mergeCell ref="A271:A272"/>
    <mergeCell ref="A273:A274"/>
    <mergeCell ref="A275:A276"/>
    <mergeCell ref="A277:A278"/>
    <mergeCell ref="A255:A256"/>
    <mergeCell ref="A257:A258"/>
    <mergeCell ref="A259:A260"/>
    <mergeCell ref="A261:A262"/>
    <mergeCell ref="A263:A264"/>
    <mergeCell ref="A265:A266"/>
    <mergeCell ref="A243:A244"/>
    <mergeCell ref="A245:A246"/>
    <mergeCell ref="A247:A248"/>
    <mergeCell ref="A249:A250"/>
    <mergeCell ref="A251:A252"/>
    <mergeCell ref="A253:A254"/>
    <mergeCell ref="A231:A232"/>
    <mergeCell ref="A233:A234"/>
    <mergeCell ref="A235:A236"/>
    <mergeCell ref="A237:A238"/>
    <mergeCell ref="A239:A240"/>
    <mergeCell ref="A241:A242"/>
    <mergeCell ref="A219:A220"/>
    <mergeCell ref="A221:A222"/>
    <mergeCell ref="A223:A224"/>
    <mergeCell ref="A225:A226"/>
    <mergeCell ref="A227:A228"/>
    <mergeCell ref="A229:A230"/>
    <mergeCell ref="A207:A208"/>
    <mergeCell ref="A209:A210"/>
    <mergeCell ref="A211:A212"/>
    <mergeCell ref="A213:A214"/>
    <mergeCell ref="A215:A216"/>
    <mergeCell ref="A217:A218"/>
    <mergeCell ref="H192:Z192"/>
    <mergeCell ref="A197:A198"/>
    <mergeCell ref="A199:A200"/>
    <mergeCell ref="A201:A202"/>
    <mergeCell ref="A203:A204"/>
    <mergeCell ref="A205:A206"/>
    <mergeCell ref="A1:Z1"/>
    <mergeCell ref="A2:Z2"/>
    <mergeCell ref="A14:B15"/>
    <mergeCell ref="C14:E14"/>
    <mergeCell ref="F14:I14"/>
    <mergeCell ref="J14:J1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2" fitToHeight="0" orientation="landscape" r:id="rId1"/>
  <rowBreaks count="4" manualBreakCount="4">
    <brk id="87" max="25" man="1"/>
    <brk id="170" max="25" man="1"/>
    <brk id="255" max="25" man="1"/>
    <brk id="339" max="2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98C1-1E44-4DB7-9B3E-8F26BBEAD4A4}">
  <sheetPr>
    <tabColor theme="8" tint="-0.249977111117893"/>
    <pageSetUpPr fitToPage="1"/>
  </sheetPr>
  <dimension ref="A1:Z1677"/>
  <sheetViews>
    <sheetView showGridLines="0" view="pageBreakPreview" zoomScale="60" zoomScaleNormal="70" workbookViewId="0">
      <selection activeCell="A1867" sqref="A1667:XFD1867"/>
    </sheetView>
  </sheetViews>
  <sheetFormatPr baseColWidth="10" defaultColWidth="10.85546875" defaultRowHeight="15.75" x14ac:dyDescent="0.25"/>
  <cols>
    <col min="1" max="1" width="33.28515625" customWidth="1"/>
    <col min="2" max="2" width="22.140625" customWidth="1"/>
    <col min="3" max="3" width="17.7109375" customWidth="1"/>
    <col min="6" max="6" width="18.85546875" customWidth="1"/>
    <col min="7" max="7" width="12.7109375" customWidth="1"/>
    <col min="8" max="8" width="12.5703125" customWidth="1"/>
    <col min="9" max="9" width="15.7109375" customWidth="1"/>
    <col min="10" max="10" width="13" customWidth="1"/>
    <col min="11" max="11" width="10.85546875" customWidth="1"/>
    <col min="27" max="16384" width="10.85546875" style="6"/>
  </cols>
  <sheetData>
    <row r="1" spans="1:26" ht="20.25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6.4" customHeight="1" x14ac:dyDescent="0.25">
      <c r="A3" s="3">
        <v>1</v>
      </c>
      <c r="B3" s="4" t="s">
        <v>2</v>
      </c>
      <c r="C3" s="4"/>
      <c r="D3" s="4"/>
      <c r="E3" s="4"/>
      <c r="F3" s="4"/>
      <c r="G3" s="4" t="s">
        <v>3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x14ac:dyDescent="0.2">
      <c r="A5" s="7" t="s">
        <v>4</v>
      </c>
      <c r="B5" s="7" t="s">
        <v>5</v>
      </c>
      <c r="C5" s="7" t="s">
        <v>6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" x14ac:dyDescent="0.2">
      <c r="A6" s="8">
        <f>SUM(C195:C532)</f>
        <v>505.07014285714229</v>
      </c>
      <c r="B6" s="8">
        <f>AVERAGE(D195:D532)</f>
        <v>5.3669053254437884</v>
      </c>
      <c r="C6" s="8">
        <f>ROUND(A6*B6,2)</f>
        <v>2710.66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6.4" customHeight="1" x14ac:dyDescent="0.25">
      <c r="A8" s="3">
        <v>2</v>
      </c>
      <c r="B8" s="4" t="s">
        <v>7</v>
      </c>
      <c r="C8" s="4"/>
      <c r="D8" s="4"/>
      <c r="E8" s="4"/>
      <c r="F8" s="4"/>
      <c r="G8" s="4" t="s">
        <v>8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s="176" customFormat="1" x14ac:dyDescent="0.2">
      <c r="A10" s="9" t="s">
        <v>9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x14ac:dyDescent="0.2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x14ac:dyDescent="0.2">
      <c r="A14" s="10" t="s">
        <v>10</v>
      </c>
      <c r="B14" s="10"/>
      <c r="C14" s="11" t="s">
        <v>11</v>
      </c>
      <c r="D14" s="12"/>
      <c r="E14" s="13"/>
      <c r="F14" s="10" t="s">
        <v>12</v>
      </c>
      <c r="G14" s="10"/>
      <c r="H14" s="10"/>
      <c r="I14" s="10"/>
      <c r="J14" s="10" t="s">
        <v>13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31.5" x14ac:dyDescent="0.2">
      <c r="A15" s="10"/>
      <c r="B15" s="10"/>
      <c r="C15" s="7" t="s">
        <v>4</v>
      </c>
      <c r="D15" s="7" t="s">
        <v>14</v>
      </c>
      <c r="E15" s="7" t="s">
        <v>15</v>
      </c>
      <c r="F15" s="177" t="s">
        <v>4</v>
      </c>
      <c r="G15" s="7" t="s">
        <v>16</v>
      </c>
      <c r="H15" s="7" t="s">
        <v>15</v>
      </c>
      <c r="I15" s="7" t="s">
        <v>17</v>
      </c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" x14ac:dyDescent="0.2">
      <c r="A16" s="14"/>
      <c r="B16" s="14" t="s">
        <v>18</v>
      </c>
      <c r="C16" s="15">
        <f t="shared" ref="C16:C79" si="0">VLOOKUP(B16,$B$548:$C$885,2,FALSE)</f>
        <v>5</v>
      </c>
      <c r="D16" s="14">
        <v>0.2</v>
      </c>
      <c r="E16" s="15">
        <v>0.1</v>
      </c>
      <c r="F16" s="8">
        <v>0</v>
      </c>
      <c r="G16" s="15"/>
      <c r="H16" s="15"/>
      <c r="I16" s="15"/>
      <c r="J16" s="15">
        <f t="shared" ref="J16" si="1">+ROUND((C16*D16*E16)+(F16*G16*H16*I16),2)</f>
        <v>0.1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" x14ac:dyDescent="0.2">
      <c r="A17" s="14" t="s">
        <v>19</v>
      </c>
      <c r="B17" s="14" t="s">
        <v>20</v>
      </c>
      <c r="C17" s="15">
        <f t="shared" si="0"/>
        <v>5</v>
      </c>
      <c r="D17" s="14">
        <v>0.2</v>
      </c>
      <c r="E17" s="15">
        <v>0.1</v>
      </c>
      <c r="F17" s="8">
        <f t="shared" ref="F17:F80" si="2">VLOOKUP(A17,$B$548:$S$885,18,FALSE)</f>
        <v>2.8</v>
      </c>
      <c r="G17" s="15">
        <v>0.2</v>
      </c>
      <c r="H17" s="15">
        <v>0.15</v>
      </c>
      <c r="I17" s="15">
        <v>2</v>
      </c>
      <c r="J17" s="15">
        <f>+ROUND((C17*D17*E17)+(F17*G17*H17*I17),2)</f>
        <v>0.27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" x14ac:dyDescent="0.2">
      <c r="A18" s="14" t="s">
        <v>21</v>
      </c>
      <c r="B18" s="14" t="s">
        <v>22</v>
      </c>
      <c r="C18" s="15">
        <f t="shared" si="0"/>
        <v>5</v>
      </c>
      <c r="D18" s="14">
        <v>0.2</v>
      </c>
      <c r="E18" s="15">
        <v>0.1</v>
      </c>
      <c r="F18" s="8">
        <f t="shared" si="2"/>
        <v>2.8</v>
      </c>
      <c r="G18" s="15">
        <v>0.2</v>
      </c>
      <c r="H18" s="15">
        <v>0.15</v>
      </c>
      <c r="I18" s="15">
        <v>2</v>
      </c>
      <c r="J18" s="15">
        <f t="shared" ref="J18:J81" si="3">+ROUND((C18*D18*E18)+(F18*G18*H18*I18),2)</f>
        <v>0.27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" x14ac:dyDescent="0.2">
      <c r="A19" s="14" t="s">
        <v>23</v>
      </c>
      <c r="B19" s="14" t="s">
        <v>24</v>
      </c>
      <c r="C19" s="15">
        <f t="shared" si="0"/>
        <v>5</v>
      </c>
      <c r="D19" s="14">
        <v>0.2</v>
      </c>
      <c r="E19" s="15">
        <v>0.1</v>
      </c>
      <c r="F19" s="8">
        <f t="shared" si="2"/>
        <v>2.8</v>
      </c>
      <c r="G19" s="15">
        <v>0.2</v>
      </c>
      <c r="H19" s="15">
        <v>0.15</v>
      </c>
      <c r="I19" s="15">
        <v>2</v>
      </c>
      <c r="J19" s="15">
        <f t="shared" si="3"/>
        <v>0.27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" x14ac:dyDescent="0.2">
      <c r="A20" s="14" t="s">
        <v>25</v>
      </c>
      <c r="B20" s="14" t="s">
        <v>26</v>
      </c>
      <c r="C20" s="15">
        <f t="shared" si="0"/>
        <v>5</v>
      </c>
      <c r="D20" s="14">
        <v>0.2</v>
      </c>
      <c r="E20" s="15">
        <v>0.1</v>
      </c>
      <c r="F20" s="8">
        <f t="shared" si="2"/>
        <v>2.8</v>
      </c>
      <c r="G20" s="15">
        <v>0.2</v>
      </c>
      <c r="H20" s="15">
        <v>0.15</v>
      </c>
      <c r="I20" s="15">
        <v>2</v>
      </c>
      <c r="J20" s="15">
        <f t="shared" si="3"/>
        <v>0.27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" x14ac:dyDescent="0.2">
      <c r="A21" s="14" t="s">
        <v>27</v>
      </c>
      <c r="B21" s="14" t="s">
        <v>28</v>
      </c>
      <c r="C21" s="15">
        <f t="shared" si="0"/>
        <v>5</v>
      </c>
      <c r="D21" s="14">
        <v>0.2</v>
      </c>
      <c r="E21" s="15">
        <v>0.1</v>
      </c>
      <c r="F21" s="8">
        <f t="shared" si="2"/>
        <v>3.1909999999999998</v>
      </c>
      <c r="G21" s="15">
        <v>0.2</v>
      </c>
      <c r="H21" s="15">
        <v>0.15</v>
      </c>
      <c r="I21" s="15">
        <v>2</v>
      </c>
      <c r="J21" s="15">
        <f t="shared" si="3"/>
        <v>0.28999999999999998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" x14ac:dyDescent="0.2">
      <c r="A22" s="14" t="s">
        <v>29</v>
      </c>
      <c r="B22" s="14" t="s">
        <v>30</v>
      </c>
      <c r="C22" s="15">
        <f t="shared" si="0"/>
        <v>5</v>
      </c>
      <c r="D22" s="14">
        <v>0.2</v>
      </c>
      <c r="E22" s="15">
        <v>0.1</v>
      </c>
      <c r="F22" s="8">
        <f t="shared" si="2"/>
        <v>3.0710000000000002</v>
      </c>
      <c r="G22" s="15">
        <v>0.2</v>
      </c>
      <c r="H22" s="15">
        <v>0.15</v>
      </c>
      <c r="I22" s="15">
        <v>2</v>
      </c>
      <c r="J22" s="15">
        <f t="shared" si="3"/>
        <v>0.28000000000000003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" x14ac:dyDescent="0.2">
      <c r="A23" s="14" t="s">
        <v>31</v>
      </c>
      <c r="B23" s="14" t="s">
        <v>32</v>
      </c>
      <c r="C23" s="15">
        <f t="shared" si="0"/>
        <v>5</v>
      </c>
      <c r="D23" s="14">
        <v>0.2</v>
      </c>
      <c r="E23" s="15">
        <v>0.1</v>
      </c>
      <c r="F23" s="8">
        <f t="shared" si="2"/>
        <v>2.8</v>
      </c>
      <c r="G23" s="15">
        <v>0.2</v>
      </c>
      <c r="H23" s="15">
        <v>0.15</v>
      </c>
      <c r="I23" s="15">
        <v>2</v>
      </c>
      <c r="J23" s="15">
        <f t="shared" si="3"/>
        <v>0.27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" x14ac:dyDescent="0.2">
      <c r="A24" s="14" t="s">
        <v>33</v>
      </c>
      <c r="B24" s="14" t="s">
        <v>34</v>
      </c>
      <c r="C24" s="15">
        <f t="shared" si="0"/>
        <v>5</v>
      </c>
      <c r="D24" s="14">
        <v>0.2</v>
      </c>
      <c r="E24" s="15">
        <v>0.1</v>
      </c>
      <c r="F24" s="8">
        <f t="shared" si="2"/>
        <v>2.8</v>
      </c>
      <c r="G24" s="15">
        <v>0.2</v>
      </c>
      <c r="H24" s="15">
        <v>0.15</v>
      </c>
      <c r="I24" s="15">
        <v>2</v>
      </c>
      <c r="J24" s="15">
        <f t="shared" si="3"/>
        <v>0.27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" x14ac:dyDescent="0.2">
      <c r="A25" s="14" t="s">
        <v>35</v>
      </c>
      <c r="B25" s="14" t="s">
        <v>36</v>
      </c>
      <c r="C25" s="15">
        <f t="shared" si="0"/>
        <v>5</v>
      </c>
      <c r="D25" s="14">
        <v>0.2</v>
      </c>
      <c r="E25" s="15">
        <v>0.1</v>
      </c>
      <c r="F25" s="8">
        <f t="shared" si="2"/>
        <v>2.8</v>
      </c>
      <c r="G25" s="15">
        <v>0.2</v>
      </c>
      <c r="H25" s="15">
        <v>0.15</v>
      </c>
      <c r="I25" s="15">
        <v>2</v>
      </c>
      <c r="J25" s="15">
        <f t="shared" si="3"/>
        <v>0.27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" x14ac:dyDescent="0.2">
      <c r="A26" s="14" t="s">
        <v>37</v>
      </c>
      <c r="B26" s="14" t="s">
        <v>38</v>
      </c>
      <c r="C26" s="15">
        <f t="shared" si="0"/>
        <v>5</v>
      </c>
      <c r="D26" s="14">
        <v>0.2</v>
      </c>
      <c r="E26" s="15">
        <v>0.1</v>
      </c>
      <c r="F26" s="8">
        <f t="shared" si="2"/>
        <v>2.8</v>
      </c>
      <c r="G26" s="15">
        <v>0.2</v>
      </c>
      <c r="H26" s="15">
        <v>0.15</v>
      </c>
      <c r="I26" s="15">
        <v>2</v>
      </c>
      <c r="J26" s="15">
        <f t="shared" si="3"/>
        <v>0.27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" x14ac:dyDescent="0.2">
      <c r="A27" s="14" t="s">
        <v>39</v>
      </c>
      <c r="B27" s="14" t="s">
        <v>40</v>
      </c>
      <c r="C27" s="15">
        <f t="shared" si="0"/>
        <v>5</v>
      </c>
      <c r="D27" s="14">
        <v>0.2</v>
      </c>
      <c r="E27" s="15">
        <v>0.1</v>
      </c>
      <c r="F27" s="8">
        <f t="shared" si="2"/>
        <v>2.8</v>
      </c>
      <c r="G27" s="15">
        <v>0.2</v>
      </c>
      <c r="H27" s="15">
        <v>0.15</v>
      </c>
      <c r="I27" s="15">
        <v>2</v>
      </c>
      <c r="J27" s="15">
        <f t="shared" si="3"/>
        <v>0.27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" x14ac:dyDescent="0.2">
      <c r="A28" s="14" t="s">
        <v>41</v>
      </c>
      <c r="B28" s="14" t="s">
        <v>42</v>
      </c>
      <c r="C28" s="15">
        <f t="shared" si="0"/>
        <v>5</v>
      </c>
      <c r="D28" s="14">
        <v>0.2</v>
      </c>
      <c r="E28" s="15">
        <v>0.1</v>
      </c>
      <c r="F28" s="8">
        <f t="shared" si="2"/>
        <v>2.8</v>
      </c>
      <c r="G28" s="15">
        <v>0.2</v>
      </c>
      <c r="H28" s="15">
        <v>0.15</v>
      </c>
      <c r="I28" s="15">
        <v>2</v>
      </c>
      <c r="J28" s="15">
        <f t="shared" si="3"/>
        <v>0.27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" x14ac:dyDescent="0.2">
      <c r="A29" s="14" t="s">
        <v>43</v>
      </c>
      <c r="B29" s="14" t="s">
        <v>44</v>
      </c>
      <c r="C29" s="15">
        <f t="shared" si="0"/>
        <v>5</v>
      </c>
      <c r="D29" s="14">
        <v>0.2</v>
      </c>
      <c r="E29" s="15">
        <v>0.1</v>
      </c>
      <c r="F29" s="8">
        <f t="shared" si="2"/>
        <v>2.8</v>
      </c>
      <c r="G29" s="15">
        <v>0.2</v>
      </c>
      <c r="H29" s="15">
        <v>0.15</v>
      </c>
      <c r="I29" s="15">
        <v>2</v>
      </c>
      <c r="J29" s="15">
        <f t="shared" si="3"/>
        <v>0.27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" x14ac:dyDescent="0.2">
      <c r="A30" s="14" t="s">
        <v>45</v>
      </c>
      <c r="B30" s="14" t="s">
        <v>46</v>
      </c>
      <c r="C30" s="15">
        <f t="shared" si="0"/>
        <v>5</v>
      </c>
      <c r="D30" s="14">
        <v>0.2</v>
      </c>
      <c r="E30" s="15">
        <v>0.1</v>
      </c>
      <c r="F30" s="8">
        <f t="shared" si="2"/>
        <v>2.8</v>
      </c>
      <c r="G30" s="15">
        <v>0.2</v>
      </c>
      <c r="H30" s="15">
        <v>0.15</v>
      </c>
      <c r="I30" s="15">
        <v>2</v>
      </c>
      <c r="J30" s="15">
        <f t="shared" si="3"/>
        <v>0.27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" x14ac:dyDescent="0.2">
      <c r="A31" s="14" t="s">
        <v>47</v>
      </c>
      <c r="B31" s="14" t="s">
        <v>48</v>
      </c>
      <c r="C31" s="15">
        <f t="shared" si="0"/>
        <v>5</v>
      </c>
      <c r="D31" s="14">
        <v>0.2</v>
      </c>
      <c r="E31" s="15">
        <v>0.1</v>
      </c>
      <c r="F31" s="8">
        <f t="shared" si="2"/>
        <v>2.8</v>
      </c>
      <c r="G31" s="15">
        <v>0.2</v>
      </c>
      <c r="H31" s="15">
        <v>0.15</v>
      </c>
      <c r="I31" s="15">
        <v>2</v>
      </c>
      <c r="J31" s="15">
        <f t="shared" si="3"/>
        <v>0.27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" x14ac:dyDescent="0.2">
      <c r="A32" s="14" t="s">
        <v>49</v>
      </c>
      <c r="B32" s="14" t="s">
        <v>50</v>
      </c>
      <c r="C32" s="15">
        <f t="shared" si="0"/>
        <v>5</v>
      </c>
      <c r="D32" s="14">
        <v>0.2</v>
      </c>
      <c r="E32" s="15">
        <v>0.1</v>
      </c>
      <c r="F32" s="8">
        <f t="shared" si="2"/>
        <v>2.8</v>
      </c>
      <c r="G32" s="15">
        <v>0.2</v>
      </c>
      <c r="H32" s="15">
        <v>0.15</v>
      </c>
      <c r="I32" s="15">
        <v>2</v>
      </c>
      <c r="J32" s="15">
        <f t="shared" si="3"/>
        <v>0.27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" x14ac:dyDescent="0.2">
      <c r="A33" s="14" t="s">
        <v>51</v>
      </c>
      <c r="B33" s="14" t="s">
        <v>52</v>
      </c>
      <c r="C33" s="15">
        <f t="shared" si="0"/>
        <v>5</v>
      </c>
      <c r="D33" s="14">
        <v>0.2</v>
      </c>
      <c r="E33" s="15">
        <v>0.1</v>
      </c>
      <c r="F33" s="8">
        <f t="shared" si="2"/>
        <v>2.5859999999999999</v>
      </c>
      <c r="G33" s="15">
        <v>0.2</v>
      </c>
      <c r="H33" s="15">
        <v>0.15</v>
      </c>
      <c r="I33" s="15">
        <v>2</v>
      </c>
      <c r="J33" s="15">
        <f t="shared" si="3"/>
        <v>0.26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" x14ac:dyDescent="0.2">
      <c r="A34" s="14" t="s">
        <v>53</v>
      </c>
      <c r="B34" s="14" t="s">
        <v>54</v>
      </c>
      <c r="C34" s="15">
        <f t="shared" si="0"/>
        <v>5</v>
      </c>
      <c r="D34" s="14">
        <v>0.2</v>
      </c>
      <c r="E34" s="15">
        <v>0.1</v>
      </c>
      <c r="F34" s="8">
        <f t="shared" si="2"/>
        <v>2.2730000000000001</v>
      </c>
      <c r="G34" s="15">
        <v>0.2</v>
      </c>
      <c r="H34" s="15">
        <v>0.15</v>
      </c>
      <c r="I34" s="15">
        <v>2</v>
      </c>
      <c r="J34" s="15">
        <f t="shared" si="3"/>
        <v>0.24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" x14ac:dyDescent="0.2">
      <c r="A35" s="14" t="s">
        <v>55</v>
      </c>
      <c r="B35" s="14" t="s">
        <v>56</v>
      </c>
      <c r="C35" s="15">
        <f t="shared" si="0"/>
        <v>5</v>
      </c>
      <c r="D35" s="14">
        <v>0.2</v>
      </c>
      <c r="E35" s="15">
        <v>0.1</v>
      </c>
      <c r="F35" s="8">
        <f t="shared" si="2"/>
        <v>2.8</v>
      </c>
      <c r="G35" s="15">
        <v>0.2</v>
      </c>
      <c r="H35" s="15">
        <v>0.15</v>
      </c>
      <c r="I35" s="15">
        <v>2</v>
      </c>
      <c r="J35" s="15">
        <f t="shared" si="3"/>
        <v>0.27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" x14ac:dyDescent="0.2">
      <c r="A36" s="14" t="s">
        <v>57</v>
      </c>
      <c r="B36" s="14" t="s">
        <v>58</v>
      </c>
      <c r="C36" s="15">
        <f t="shared" si="0"/>
        <v>5</v>
      </c>
      <c r="D36" s="14">
        <v>0.2</v>
      </c>
      <c r="E36" s="15">
        <v>0.1</v>
      </c>
      <c r="F36" s="8">
        <f t="shared" si="2"/>
        <v>2.8</v>
      </c>
      <c r="G36" s="15">
        <v>0.2</v>
      </c>
      <c r="H36" s="15">
        <v>0.15</v>
      </c>
      <c r="I36" s="15">
        <v>2</v>
      </c>
      <c r="J36" s="15">
        <f t="shared" si="3"/>
        <v>0.27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" x14ac:dyDescent="0.2">
      <c r="A37" s="14" t="s">
        <v>59</v>
      </c>
      <c r="B37" s="14" t="s">
        <v>60</v>
      </c>
      <c r="C37" s="15">
        <f t="shared" si="0"/>
        <v>5</v>
      </c>
      <c r="D37" s="14">
        <v>0.2</v>
      </c>
      <c r="E37" s="15">
        <v>0.1</v>
      </c>
      <c r="F37" s="8">
        <f t="shared" si="2"/>
        <v>2.8</v>
      </c>
      <c r="G37" s="15">
        <v>0.2</v>
      </c>
      <c r="H37" s="15">
        <v>0.15</v>
      </c>
      <c r="I37" s="15">
        <v>2</v>
      </c>
      <c r="J37" s="15">
        <f t="shared" si="3"/>
        <v>0.27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" x14ac:dyDescent="0.2">
      <c r="A38" s="14" t="s">
        <v>61</v>
      </c>
      <c r="B38" s="14" t="s">
        <v>62</v>
      </c>
      <c r="C38" s="15">
        <f t="shared" si="0"/>
        <v>5</v>
      </c>
      <c r="D38" s="14">
        <v>0.2</v>
      </c>
      <c r="E38" s="15">
        <v>0.1</v>
      </c>
      <c r="F38" s="8">
        <f t="shared" si="2"/>
        <v>2.8</v>
      </c>
      <c r="G38" s="15">
        <v>0.2</v>
      </c>
      <c r="H38" s="15">
        <v>0.15</v>
      </c>
      <c r="I38" s="15">
        <v>2</v>
      </c>
      <c r="J38" s="15">
        <f t="shared" si="3"/>
        <v>0.27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" x14ac:dyDescent="0.2">
      <c r="A39" s="14" t="s">
        <v>63</v>
      </c>
      <c r="B39" s="14" t="s">
        <v>64</v>
      </c>
      <c r="C39" s="15">
        <f t="shared" si="0"/>
        <v>5</v>
      </c>
      <c r="D39" s="14">
        <v>0.2</v>
      </c>
      <c r="E39" s="15">
        <v>0.1</v>
      </c>
      <c r="F39" s="8">
        <f t="shared" si="2"/>
        <v>2.68</v>
      </c>
      <c r="G39" s="15">
        <v>0.2</v>
      </c>
      <c r="H39" s="15">
        <v>0.15</v>
      </c>
      <c r="I39" s="15">
        <v>2</v>
      </c>
      <c r="J39" s="15">
        <f t="shared" si="3"/>
        <v>0.26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" x14ac:dyDescent="0.2">
      <c r="A40" s="14" t="s">
        <v>65</v>
      </c>
      <c r="B40" s="14" t="s">
        <v>66</v>
      </c>
      <c r="C40" s="15">
        <f t="shared" si="0"/>
        <v>5</v>
      </c>
      <c r="D40" s="14">
        <v>0.2</v>
      </c>
      <c r="E40" s="15">
        <v>0.1</v>
      </c>
      <c r="F40" s="8">
        <f t="shared" si="2"/>
        <v>2.141</v>
      </c>
      <c r="G40" s="15">
        <v>0.2</v>
      </c>
      <c r="H40" s="15">
        <v>0.15</v>
      </c>
      <c r="I40" s="15">
        <v>2</v>
      </c>
      <c r="J40" s="15">
        <f t="shared" si="3"/>
        <v>0.23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" x14ac:dyDescent="0.2">
      <c r="A41" s="14" t="s">
        <v>67</v>
      </c>
      <c r="B41" s="14" t="s">
        <v>68</v>
      </c>
      <c r="C41" s="15">
        <f t="shared" si="0"/>
        <v>5</v>
      </c>
      <c r="D41" s="14">
        <v>0.2</v>
      </c>
      <c r="E41" s="15">
        <v>0.1</v>
      </c>
      <c r="F41" s="8">
        <f t="shared" si="2"/>
        <v>2.698</v>
      </c>
      <c r="G41" s="15">
        <v>0.2</v>
      </c>
      <c r="H41" s="15">
        <v>0.15</v>
      </c>
      <c r="I41" s="15">
        <v>2</v>
      </c>
      <c r="J41" s="15">
        <f t="shared" si="3"/>
        <v>0.26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" x14ac:dyDescent="0.2">
      <c r="A42" s="14" t="s">
        <v>69</v>
      </c>
      <c r="B42" s="14" t="s">
        <v>70</v>
      </c>
      <c r="C42" s="15">
        <f t="shared" si="0"/>
        <v>5.3819999999999997</v>
      </c>
      <c r="D42" s="14">
        <v>0.2</v>
      </c>
      <c r="E42" s="15">
        <v>0.1</v>
      </c>
      <c r="F42" s="8">
        <f t="shared" si="2"/>
        <v>2.8</v>
      </c>
      <c r="G42" s="15">
        <v>0.2</v>
      </c>
      <c r="H42" s="15">
        <v>0.15</v>
      </c>
      <c r="I42" s="15">
        <v>2</v>
      </c>
      <c r="J42" s="15">
        <f t="shared" si="3"/>
        <v>0.28000000000000003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" x14ac:dyDescent="0.2">
      <c r="A43" s="14" t="s">
        <v>71</v>
      </c>
      <c r="B43" s="14" t="s">
        <v>72</v>
      </c>
      <c r="C43" s="15">
        <f t="shared" si="0"/>
        <v>6.14</v>
      </c>
      <c r="D43" s="14">
        <v>0.2</v>
      </c>
      <c r="E43" s="15">
        <v>0.1</v>
      </c>
      <c r="F43" s="8">
        <f t="shared" si="2"/>
        <v>2.7109999999999999</v>
      </c>
      <c r="G43" s="15">
        <v>0.2</v>
      </c>
      <c r="H43" s="15">
        <v>0.15</v>
      </c>
      <c r="I43" s="15">
        <v>2</v>
      </c>
      <c r="J43" s="15">
        <f t="shared" si="3"/>
        <v>0.28999999999999998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" x14ac:dyDescent="0.2">
      <c r="A44" s="14" t="s">
        <v>73</v>
      </c>
      <c r="B44" s="14" t="s">
        <v>74</v>
      </c>
      <c r="C44" s="15">
        <f t="shared" si="0"/>
        <v>6.3490000000000002</v>
      </c>
      <c r="D44" s="14">
        <v>0.2</v>
      </c>
      <c r="E44" s="15">
        <v>0.1</v>
      </c>
      <c r="F44" s="8">
        <f t="shared" si="2"/>
        <v>2.6</v>
      </c>
      <c r="G44" s="15">
        <v>0.2</v>
      </c>
      <c r="H44" s="15">
        <v>0.15</v>
      </c>
      <c r="I44" s="15">
        <v>2</v>
      </c>
      <c r="J44" s="15">
        <f t="shared" si="3"/>
        <v>0.28000000000000003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x14ac:dyDescent="0.25">
      <c r="A45" s="14" t="s">
        <v>75</v>
      </c>
      <c r="B45" s="14" t="s">
        <v>76</v>
      </c>
      <c r="C45" s="15">
        <f t="shared" si="0"/>
        <v>6.35</v>
      </c>
      <c r="D45" s="14">
        <v>0.2</v>
      </c>
      <c r="E45" s="15">
        <v>0.1</v>
      </c>
      <c r="F45" s="8">
        <f t="shared" si="2"/>
        <v>2.7349999999999999</v>
      </c>
      <c r="G45" s="15">
        <v>0.2</v>
      </c>
      <c r="H45" s="15">
        <v>0.15</v>
      </c>
      <c r="I45" s="15">
        <v>2</v>
      </c>
      <c r="J45" s="15">
        <f t="shared" si="3"/>
        <v>0.28999999999999998</v>
      </c>
      <c r="K45" s="16"/>
      <c r="L45" s="16"/>
      <c r="M45" s="1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x14ac:dyDescent="0.25">
      <c r="A46" s="14" t="s">
        <v>77</v>
      </c>
      <c r="B46" s="14" t="s">
        <v>78</v>
      </c>
      <c r="C46" s="15">
        <f t="shared" si="0"/>
        <v>6.3490000000000002</v>
      </c>
      <c r="D46" s="14">
        <v>0.2</v>
      </c>
      <c r="E46" s="15">
        <v>0.1</v>
      </c>
      <c r="F46" s="8">
        <f t="shared" si="2"/>
        <v>2.7989999999999999</v>
      </c>
      <c r="G46" s="15">
        <v>0.2</v>
      </c>
      <c r="H46" s="15">
        <v>0.15</v>
      </c>
      <c r="I46" s="15">
        <v>2</v>
      </c>
      <c r="J46" s="15">
        <f t="shared" si="3"/>
        <v>0.28999999999999998</v>
      </c>
      <c r="K46" s="16"/>
      <c r="L46" s="16"/>
      <c r="M46" s="1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5">
      <c r="A47" s="14" t="s">
        <v>79</v>
      </c>
      <c r="B47" s="14" t="s">
        <v>80</v>
      </c>
      <c r="C47" s="15">
        <f t="shared" si="0"/>
        <v>6.3609999999999998</v>
      </c>
      <c r="D47" s="14">
        <v>0.2</v>
      </c>
      <c r="E47" s="15">
        <v>0.1</v>
      </c>
      <c r="F47" s="8">
        <f t="shared" si="2"/>
        <v>3.7309999999999999</v>
      </c>
      <c r="G47" s="15">
        <v>0.2</v>
      </c>
      <c r="H47" s="15">
        <v>0.15</v>
      </c>
      <c r="I47" s="15">
        <v>2</v>
      </c>
      <c r="J47" s="15">
        <f t="shared" si="3"/>
        <v>0.35</v>
      </c>
      <c r="K47" s="16"/>
      <c r="L47" s="16"/>
      <c r="M47" s="16"/>
      <c r="N47" s="17"/>
      <c r="O47" s="18"/>
      <c r="P47" s="16"/>
      <c r="Q47" s="16"/>
      <c r="R47" s="16"/>
      <c r="S47" s="16"/>
      <c r="T47" s="16"/>
      <c r="U47" s="16"/>
      <c r="V47" s="16"/>
      <c r="W47" s="6"/>
      <c r="X47" s="6"/>
      <c r="Y47" s="6"/>
      <c r="Z47" s="6"/>
    </row>
    <row r="48" spans="1:26" ht="15" x14ac:dyDescent="0.2">
      <c r="A48" s="14" t="s">
        <v>81</v>
      </c>
      <c r="B48" s="14" t="s">
        <v>82</v>
      </c>
      <c r="C48" s="15">
        <f t="shared" si="0"/>
        <v>6.36</v>
      </c>
      <c r="D48" s="14">
        <v>0.2</v>
      </c>
      <c r="E48" s="15">
        <v>0.1</v>
      </c>
      <c r="F48" s="8">
        <f t="shared" si="2"/>
        <v>4.0640000000000001</v>
      </c>
      <c r="G48" s="15">
        <v>0.2</v>
      </c>
      <c r="H48" s="15">
        <v>0.15</v>
      </c>
      <c r="I48" s="15">
        <v>2</v>
      </c>
      <c r="J48" s="15">
        <f t="shared" si="3"/>
        <v>0.37</v>
      </c>
      <c r="K48" s="6"/>
      <c r="L48" s="6"/>
      <c r="M48" s="6"/>
      <c r="N48" s="6"/>
      <c r="O48" s="19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176" customFormat="1" x14ac:dyDescent="0.25">
      <c r="A49" s="14" t="s">
        <v>83</v>
      </c>
      <c r="B49" s="14" t="s">
        <v>84</v>
      </c>
      <c r="C49" s="15">
        <f t="shared" si="0"/>
        <v>6.35</v>
      </c>
      <c r="D49" s="14">
        <v>0.2</v>
      </c>
      <c r="E49" s="15">
        <v>0.1</v>
      </c>
      <c r="F49" s="8">
        <f t="shared" si="2"/>
        <v>3.7280000000000002</v>
      </c>
      <c r="G49" s="15">
        <v>0.2</v>
      </c>
      <c r="H49" s="15">
        <v>0.15</v>
      </c>
      <c r="I49" s="15">
        <v>2</v>
      </c>
      <c r="J49" s="15">
        <f t="shared" si="3"/>
        <v>0.35</v>
      </c>
      <c r="K49" s="6"/>
      <c r="L49" s="6"/>
      <c r="M49" s="6"/>
      <c r="N49" s="6"/>
      <c r="O49" s="18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x14ac:dyDescent="0.25">
      <c r="A50" s="14" t="s">
        <v>85</v>
      </c>
      <c r="B50" s="14" t="s">
        <v>86</v>
      </c>
      <c r="C50" s="15">
        <f t="shared" si="0"/>
        <v>6.35</v>
      </c>
      <c r="D50" s="14">
        <v>0.2</v>
      </c>
      <c r="E50" s="15">
        <v>0.1</v>
      </c>
      <c r="F50" s="8">
        <f t="shared" si="2"/>
        <v>2.8</v>
      </c>
      <c r="G50" s="15">
        <v>0.2</v>
      </c>
      <c r="H50" s="15">
        <v>0.15</v>
      </c>
      <c r="I50" s="15">
        <v>2</v>
      </c>
      <c r="J50" s="15">
        <f t="shared" si="3"/>
        <v>0.3</v>
      </c>
      <c r="K50" s="6"/>
      <c r="L50" s="6"/>
      <c r="M50" s="6"/>
      <c r="N50" s="6"/>
      <c r="O50" s="18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x14ac:dyDescent="0.25">
      <c r="A51" s="14" t="s">
        <v>87</v>
      </c>
      <c r="B51" s="14" t="s">
        <v>88</v>
      </c>
      <c r="C51" s="15">
        <f t="shared" si="0"/>
        <v>6.3339999999999996</v>
      </c>
      <c r="D51" s="14">
        <v>0.2</v>
      </c>
      <c r="E51" s="15">
        <v>0.1</v>
      </c>
      <c r="F51" s="8">
        <f t="shared" si="2"/>
        <v>2.8</v>
      </c>
      <c r="G51" s="15">
        <v>0.2</v>
      </c>
      <c r="H51" s="15">
        <v>0.15</v>
      </c>
      <c r="I51" s="15">
        <v>2</v>
      </c>
      <c r="J51" s="15">
        <f t="shared" si="3"/>
        <v>0.28999999999999998</v>
      </c>
      <c r="K51" s="6"/>
      <c r="L51" s="6"/>
      <c r="M51" s="6"/>
      <c r="N51" s="6"/>
      <c r="O51" s="18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" x14ac:dyDescent="0.2">
      <c r="A52" s="14" t="s">
        <v>89</v>
      </c>
      <c r="B52" s="14" t="s">
        <v>90</v>
      </c>
      <c r="C52" s="15">
        <f t="shared" si="0"/>
        <v>6.1180000000000003</v>
      </c>
      <c r="D52" s="14">
        <v>0.2</v>
      </c>
      <c r="E52" s="15">
        <v>0.1</v>
      </c>
      <c r="F52" s="8">
        <f t="shared" si="2"/>
        <v>2.8</v>
      </c>
      <c r="G52" s="15">
        <v>0.2</v>
      </c>
      <c r="H52" s="15">
        <v>0.15</v>
      </c>
      <c r="I52" s="15">
        <v>2</v>
      </c>
      <c r="J52" s="15">
        <f t="shared" si="3"/>
        <v>0.28999999999999998</v>
      </c>
      <c r="K52" s="6"/>
      <c r="L52" s="6"/>
      <c r="M52" s="6"/>
      <c r="N52" s="6"/>
      <c r="O52" s="19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x14ac:dyDescent="0.25">
      <c r="A53" s="14" t="s">
        <v>91</v>
      </c>
      <c r="B53" s="14" t="s">
        <v>92</v>
      </c>
      <c r="C53" s="15">
        <f t="shared" si="0"/>
        <v>5.4429999999999996</v>
      </c>
      <c r="D53" s="14">
        <v>0.2</v>
      </c>
      <c r="E53" s="15">
        <v>0.1</v>
      </c>
      <c r="F53" s="8">
        <f t="shared" si="2"/>
        <v>2.8</v>
      </c>
      <c r="G53" s="15">
        <v>0.2</v>
      </c>
      <c r="H53" s="15">
        <v>0.15</v>
      </c>
      <c r="I53" s="15">
        <v>2</v>
      </c>
      <c r="J53" s="15">
        <f t="shared" si="3"/>
        <v>0.28000000000000003</v>
      </c>
      <c r="K53" s="6"/>
      <c r="L53" s="6"/>
      <c r="M53" s="6"/>
      <c r="N53" s="6"/>
      <c r="O53" s="18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x14ac:dyDescent="0.25">
      <c r="A54" s="14" t="s">
        <v>93</v>
      </c>
      <c r="B54" s="14" t="s">
        <v>94</v>
      </c>
      <c r="C54" s="15">
        <f t="shared" si="0"/>
        <v>5</v>
      </c>
      <c r="D54" s="14">
        <v>0.2</v>
      </c>
      <c r="E54" s="15">
        <v>0.1</v>
      </c>
      <c r="F54" s="8">
        <f t="shared" si="2"/>
        <v>2.5249999999999999</v>
      </c>
      <c r="G54" s="15">
        <v>0.2</v>
      </c>
      <c r="H54" s="15">
        <v>0.15</v>
      </c>
      <c r="I54" s="15">
        <v>2</v>
      </c>
      <c r="J54" s="15">
        <f t="shared" si="3"/>
        <v>0.25</v>
      </c>
      <c r="K54" s="6"/>
      <c r="L54" s="6"/>
      <c r="M54" s="6"/>
      <c r="N54" s="6"/>
      <c r="O54" s="18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" x14ac:dyDescent="0.2">
      <c r="A55" s="14" t="s">
        <v>95</v>
      </c>
      <c r="B55" s="14" t="s">
        <v>96</v>
      </c>
      <c r="C55" s="15">
        <f t="shared" si="0"/>
        <v>5</v>
      </c>
      <c r="D55" s="14">
        <v>0.2</v>
      </c>
      <c r="E55" s="15">
        <v>0.1</v>
      </c>
      <c r="F55" s="8">
        <f t="shared" si="2"/>
        <v>2.0059999999999998</v>
      </c>
      <c r="G55" s="15">
        <v>0.2</v>
      </c>
      <c r="H55" s="15">
        <v>0.15</v>
      </c>
      <c r="I55" s="15">
        <v>2</v>
      </c>
      <c r="J55" s="15">
        <f t="shared" si="3"/>
        <v>0.22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" x14ac:dyDescent="0.2">
      <c r="A56" s="14" t="s">
        <v>97</v>
      </c>
      <c r="B56" s="14" t="s">
        <v>98</v>
      </c>
      <c r="C56" s="15">
        <f t="shared" si="0"/>
        <v>5</v>
      </c>
      <c r="D56" s="14">
        <v>0.2</v>
      </c>
      <c r="E56" s="15">
        <v>0.1</v>
      </c>
      <c r="F56" s="8">
        <f t="shared" si="2"/>
        <v>2.8</v>
      </c>
      <c r="G56" s="15">
        <v>0.2</v>
      </c>
      <c r="H56" s="15">
        <v>0.15</v>
      </c>
      <c r="I56" s="15">
        <v>2</v>
      </c>
      <c r="J56" s="15">
        <f t="shared" si="3"/>
        <v>0.27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" x14ac:dyDescent="0.2">
      <c r="A57" s="14" t="s">
        <v>99</v>
      </c>
      <c r="B57" s="14" t="s">
        <v>100</v>
      </c>
      <c r="C57" s="15">
        <f t="shared" si="0"/>
        <v>5</v>
      </c>
      <c r="D57" s="14">
        <v>0.2</v>
      </c>
      <c r="E57" s="15">
        <v>0.1</v>
      </c>
      <c r="F57" s="8">
        <f t="shared" si="2"/>
        <v>2.8</v>
      </c>
      <c r="G57" s="15">
        <v>0.2</v>
      </c>
      <c r="H57" s="15">
        <v>0.15</v>
      </c>
      <c r="I57" s="15">
        <v>2</v>
      </c>
      <c r="J57" s="15">
        <f t="shared" si="3"/>
        <v>0.27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" x14ac:dyDescent="0.2">
      <c r="A58" s="14" t="s">
        <v>101</v>
      </c>
      <c r="B58" s="14" t="s">
        <v>102</v>
      </c>
      <c r="C58" s="15">
        <f t="shared" si="0"/>
        <v>5</v>
      </c>
      <c r="D58" s="14">
        <v>0.2</v>
      </c>
      <c r="E58" s="15">
        <v>0.1</v>
      </c>
      <c r="F58" s="8">
        <f t="shared" si="2"/>
        <v>2.8</v>
      </c>
      <c r="G58" s="15">
        <v>0.2</v>
      </c>
      <c r="H58" s="15">
        <v>0.15</v>
      </c>
      <c r="I58" s="15">
        <v>2</v>
      </c>
      <c r="J58" s="15">
        <f t="shared" si="3"/>
        <v>0.27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" x14ac:dyDescent="0.2">
      <c r="A59" s="14" t="s">
        <v>103</v>
      </c>
      <c r="B59" s="14" t="s">
        <v>104</v>
      </c>
      <c r="C59" s="15">
        <f t="shared" si="0"/>
        <v>5</v>
      </c>
      <c r="D59" s="14">
        <v>0.2</v>
      </c>
      <c r="E59" s="15">
        <v>0.1</v>
      </c>
      <c r="F59" s="8">
        <f t="shared" si="2"/>
        <v>2.8</v>
      </c>
      <c r="G59" s="15">
        <v>0.2</v>
      </c>
      <c r="H59" s="15">
        <v>0.15</v>
      </c>
      <c r="I59" s="15">
        <v>2</v>
      </c>
      <c r="J59" s="15">
        <f t="shared" si="3"/>
        <v>0.27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" x14ac:dyDescent="0.2">
      <c r="A60" s="14" t="s">
        <v>105</v>
      </c>
      <c r="B60" s="14" t="s">
        <v>106</v>
      </c>
      <c r="C60" s="15">
        <f t="shared" si="0"/>
        <v>5</v>
      </c>
      <c r="D60" s="14">
        <v>0.2</v>
      </c>
      <c r="E60" s="15">
        <v>0.1</v>
      </c>
      <c r="F60" s="8">
        <f t="shared" si="2"/>
        <v>2.8</v>
      </c>
      <c r="G60" s="15">
        <v>0.2</v>
      </c>
      <c r="H60" s="15">
        <v>0.15</v>
      </c>
      <c r="I60" s="15">
        <v>2</v>
      </c>
      <c r="J60" s="15">
        <f t="shared" si="3"/>
        <v>0.27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" x14ac:dyDescent="0.2">
      <c r="A61" s="14" t="s">
        <v>107</v>
      </c>
      <c r="B61" s="14" t="s">
        <v>108</v>
      </c>
      <c r="C61" s="15">
        <f t="shared" si="0"/>
        <v>5</v>
      </c>
      <c r="D61" s="14">
        <v>0.2</v>
      </c>
      <c r="E61" s="15">
        <v>0.1</v>
      </c>
      <c r="F61" s="8">
        <f t="shared" si="2"/>
        <v>2.8</v>
      </c>
      <c r="G61" s="15">
        <v>0.2</v>
      </c>
      <c r="H61" s="15">
        <v>0.15</v>
      </c>
      <c r="I61" s="15">
        <v>2</v>
      </c>
      <c r="J61" s="15">
        <f t="shared" si="3"/>
        <v>0.27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" x14ac:dyDescent="0.2">
      <c r="A62" s="14" t="s">
        <v>109</v>
      </c>
      <c r="B62" s="14" t="s">
        <v>110</v>
      </c>
      <c r="C62" s="15">
        <f t="shared" si="0"/>
        <v>5</v>
      </c>
      <c r="D62" s="14">
        <v>0.2</v>
      </c>
      <c r="E62" s="15">
        <v>0.1</v>
      </c>
      <c r="F62" s="8">
        <f t="shared" si="2"/>
        <v>2.8</v>
      </c>
      <c r="G62" s="15">
        <v>0.2</v>
      </c>
      <c r="H62" s="15">
        <v>0.15</v>
      </c>
      <c r="I62" s="15">
        <v>2</v>
      </c>
      <c r="J62" s="15">
        <f t="shared" si="3"/>
        <v>0.27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" x14ac:dyDescent="0.2">
      <c r="A63" s="14" t="s">
        <v>111</v>
      </c>
      <c r="B63" s="14" t="s">
        <v>112</v>
      </c>
      <c r="C63" s="15">
        <f t="shared" si="0"/>
        <v>5</v>
      </c>
      <c r="D63" s="14">
        <v>0.2</v>
      </c>
      <c r="E63" s="15">
        <v>0.1</v>
      </c>
      <c r="F63" s="8">
        <f t="shared" si="2"/>
        <v>2.8</v>
      </c>
      <c r="G63" s="15">
        <v>0.2</v>
      </c>
      <c r="H63" s="15">
        <v>0.15</v>
      </c>
      <c r="I63" s="15">
        <v>2</v>
      </c>
      <c r="J63" s="15">
        <f t="shared" si="3"/>
        <v>0.27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" x14ac:dyDescent="0.2">
      <c r="A64" s="14" t="s">
        <v>113</v>
      </c>
      <c r="B64" s="14" t="s">
        <v>114</v>
      </c>
      <c r="C64" s="15">
        <f t="shared" si="0"/>
        <v>5</v>
      </c>
      <c r="D64" s="14">
        <v>0.2</v>
      </c>
      <c r="E64" s="15">
        <v>0.1</v>
      </c>
      <c r="F64" s="8">
        <f t="shared" si="2"/>
        <v>2.444</v>
      </c>
      <c r="G64" s="15">
        <v>0.2</v>
      </c>
      <c r="H64" s="15">
        <v>0.15</v>
      </c>
      <c r="I64" s="15">
        <v>2</v>
      </c>
      <c r="J64" s="15">
        <f t="shared" si="3"/>
        <v>0.25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" x14ac:dyDescent="0.2">
      <c r="A65" s="14" t="s">
        <v>115</v>
      </c>
      <c r="B65" s="14" t="s">
        <v>116</v>
      </c>
      <c r="C65" s="15">
        <f t="shared" si="0"/>
        <v>5</v>
      </c>
      <c r="D65" s="14">
        <v>0.2</v>
      </c>
      <c r="E65" s="15">
        <v>0.1</v>
      </c>
      <c r="F65" s="8">
        <f t="shared" si="2"/>
        <v>2.4129999999999998</v>
      </c>
      <c r="G65" s="15">
        <v>0.2</v>
      </c>
      <c r="H65" s="15">
        <v>0.15</v>
      </c>
      <c r="I65" s="15">
        <v>2</v>
      </c>
      <c r="J65" s="15">
        <f t="shared" si="3"/>
        <v>0.24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" x14ac:dyDescent="0.2">
      <c r="A66" s="14" t="s">
        <v>117</v>
      </c>
      <c r="B66" s="14" t="s">
        <v>118</v>
      </c>
      <c r="C66" s="15">
        <f t="shared" si="0"/>
        <v>5</v>
      </c>
      <c r="D66" s="14">
        <v>0.2</v>
      </c>
      <c r="E66" s="15">
        <v>0.1</v>
      </c>
      <c r="F66" s="8">
        <f t="shared" si="2"/>
        <v>2.8</v>
      </c>
      <c r="G66" s="15">
        <v>0.2</v>
      </c>
      <c r="H66" s="15">
        <v>0.15</v>
      </c>
      <c r="I66" s="15">
        <v>2</v>
      </c>
      <c r="J66" s="15">
        <f t="shared" si="3"/>
        <v>0.27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" x14ac:dyDescent="0.2">
      <c r="A67" s="14" t="s">
        <v>119</v>
      </c>
      <c r="B67" s="14" t="s">
        <v>120</v>
      </c>
      <c r="C67" s="15">
        <f t="shared" si="0"/>
        <v>5</v>
      </c>
      <c r="D67" s="14">
        <v>0.2</v>
      </c>
      <c r="E67" s="15">
        <v>0.1</v>
      </c>
      <c r="F67" s="8">
        <f t="shared" si="2"/>
        <v>2.8</v>
      </c>
      <c r="G67" s="15">
        <v>0.2</v>
      </c>
      <c r="H67" s="15">
        <v>0.15</v>
      </c>
      <c r="I67" s="15">
        <v>2</v>
      </c>
      <c r="J67" s="15">
        <f t="shared" si="3"/>
        <v>0.27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" x14ac:dyDescent="0.2">
      <c r="A68" s="14" t="s">
        <v>121</v>
      </c>
      <c r="B68" s="14" t="s">
        <v>122</v>
      </c>
      <c r="C68" s="15">
        <f t="shared" si="0"/>
        <v>5</v>
      </c>
      <c r="D68" s="14">
        <v>0.2</v>
      </c>
      <c r="E68" s="15">
        <v>0.1</v>
      </c>
      <c r="F68" s="8">
        <f t="shared" si="2"/>
        <v>2.8</v>
      </c>
      <c r="G68" s="15">
        <v>0.2</v>
      </c>
      <c r="H68" s="15">
        <v>0.15</v>
      </c>
      <c r="I68" s="15">
        <v>2</v>
      </c>
      <c r="J68" s="15">
        <f t="shared" si="3"/>
        <v>0.27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" x14ac:dyDescent="0.2">
      <c r="A69" s="14" t="s">
        <v>123</v>
      </c>
      <c r="B69" s="14" t="s">
        <v>124</v>
      </c>
      <c r="C69" s="15">
        <f t="shared" si="0"/>
        <v>5</v>
      </c>
      <c r="D69" s="14">
        <v>0.2</v>
      </c>
      <c r="E69" s="15">
        <v>0.1</v>
      </c>
      <c r="F69" s="8">
        <f t="shared" si="2"/>
        <v>2.8</v>
      </c>
      <c r="G69" s="15">
        <v>0.2</v>
      </c>
      <c r="H69" s="15">
        <v>0.15</v>
      </c>
      <c r="I69" s="15">
        <v>2</v>
      </c>
      <c r="J69" s="15">
        <f t="shared" si="3"/>
        <v>0.27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" x14ac:dyDescent="0.2">
      <c r="A70" s="14" t="s">
        <v>125</v>
      </c>
      <c r="B70" s="14" t="s">
        <v>126</v>
      </c>
      <c r="C70" s="15">
        <f t="shared" si="0"/>
        <v>5</v>
      </c>
      <c r="D70" s="14">
        <v>0.2</v>
      </c>
      <c r="E70" s="15">
        <v>0.1</v>
      </c>
      <c r="F70" s="8">
        <f t="shared" si="2"/>
        <v>2.8</v>
      </c>
      <c r="G70" s="15">
        <v>0.2</v>
      </c>
      <c r="H70" s="15">
        <v>0.15</v>
      </c>
      <c r="I70" s="15">
        <v>2</v>
      </c>
      <c r="J70" s="15">
        <f t="shared" si="3"/>
        <v>0.27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" x14ac:dyDescent="0.2">
      <c r="A71" s="14" t="s">
        <v>127</v>
      </c>
      <c r="B71" s="14" t="s">
        <v>128</v>
      </c>
      <c r="C71" s="15">
        <f t="shared" si="0"/>
        <v>5</v>
      </c>
      <c r="D71" s="14">
        <v>0.2</v>
      </c>
      <c r="E71" s="15">
        <v>0.1</v>
      </c>
      <c r="F71" s="8">
        <f t="shared" si="2"/>
        <v>2.8</v>
      </c>
      <c r="G71" s="15">
        <v>0.2</v>
      </c>
      <c r="H71" s="15">
        <v>0.15</v>
      </c>
      <c r="I71" s="15">
        <v>2</v>
      </c>
      <c r="J71" s="15">
        <f t="shared" si="3"/>
        <v>0.27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" x14ac:dyDescent="0.2">
      <c r="A72" s="14" t="s">
        <v>129</v>
      </c>
      <c r="B72" s="14" t="s">
        <v>130</v>
      </c>
      <c r="C72" s="15">
        <f t="shared" si="0"/>
        <v>5</v>
      </c>
      <c r="D72" s="14">
        <v>0.2</v>
      </c>
      <c r="E72" s="15">
        <v>0.1</v>
      </c>
      <c r="F72" s="8">
        <f t="shared" si="2"/>
        <v>2.4609999999999999</v>
      </c>
      <c r="G72" s="15">
        <v>0.2</v>
      </c>
      <c r="H72" s="15">
        <v>0.15</v>
      </c>
      <c r="I72" s="15">
        <v>2</v>
      </c>
      <c r="J72" s="15">
        <f t="shared" si="3"/>
        <v>0.25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" x14ac:dyDescent="0.2">
      <c r="A73" s="14" t="s">
        <v>131</v>
      </c>
      <c r="B73" s="14" t="s">
        <v>132</v>
      </c>
      <c r="C73" s="15">
        <f t="shared" si="0"/>
        <v>5</v>
      </c>
      <c r="D73" s="14">
        <v>0.2</v>
      </c>
      <c r="E73" s="15">
        <v>0.1</v>
      </c>
      <c r="F73" s="8">
        <f t="shared" si="2"/>
        <v>2.8170000000000002</v>
      </c>
      <c r="G73" s="15">
        <v>0.2</v>
      </c>
      <c r="H73" s="15">
        <v>0.15</v>
      </c>
      <c r="I73" s="15">
        <v>2</v>
      </c>
      <c r="J73" s="15">
        <f t="shared" si="3"/>
        <v>0.27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" x14ac:dyDescent="0.2">
      <c r="A74" s="14" t="s">
        <v>133</v>
      </c>
      <c r="B74" s="14" t="s">
        <v>134</v>
      </c>
      <c r="C74" s="15">
        <f t="shared" si="0"/>
        <v>5</v>
      </c>
      <c r="D74" s="14">
        <v>0.2</v>
      </c>
      <c r="E74" s="15">
        <v>0.1</v>
      </c>
      <c r="F74" s="8">
        <f t="shared" si="2"/>
        <v>2.8</v>
      </c>
      <c r="G74" s="15">
        <v>0.2</v>
      </c>
      <c r="H74" s="15">
        <v>0.15</v>
      </c>
      <c r="I74" s="15">
        <v>2</v>
      </c>
      <c r="J74" s="15">
        <f t="shared" si="3"/>
        <v>0.27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" x14ac:dyDescent="0.2">
      <c r="A75" s="14" t="s">
        <v>135</v>
      </c>
      <c r="B75" s="14" t="s">
        <v>136</v>
      </c>
      <c r="C75" s="15">
        <f t="shared" si="0"/>
        <v>5</v>
      </c>
      <c r="D75" s="14">
        <v>0.2</v>
      </c>
      <c r="E75" s="15">
        <v>0.1</v>
      </c>
      <c r="F75" s="8">
        <f t="shared" si="2"/>
        <v>2.8</v>
      </c>
      <c r="G75" s="15">
        <v>0.2</v>
      </c>
      <c r="H75" s="15">
        <v>0.15</v>
      </c>
      <c r="I75" s="15">
        <v>2</v>
      </c>
      <c r="J75" s="15">
        <f t="shared" si="3"/>
        <v>0.27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" x14ac:dyDescent="0.2">
      <c r="A76" s="14" t="s">
        <v>137</v>
      </c>
      <c r="B76" s="14" t="s">
        <v>138</v>
      </c>
      <c r="C76" s="15">
        <f t="shared" si="0"/>
        <v>5</v>
      </c>
      <c r="D76" s="14">
        <v>0.2</v>
      </c>
      <c r="E76" s="15">
        <v>0.1</v>
      </c>
      <c r="F76" s="8">
        <f t="shared" si="2"/>
        <v>2.8</v>
      </c>
      <c r="G76" s="15">
        <v>0.2</v>
      </c>
      <c r="H76" s="15">
        <v>0.15</v>
      </c>
      <c r="I76" s="15">
        <v>2</v>
      </c>
      <c r="J76" s="15">
        <f t="shared" si="3"/>
        <v>0.27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" x14ac:dyDescent="0.2">
      <c r="A77" s="14" t="s">
        <v>139</v>
      </c>
      <c r="B77" s="14" t="s">
        <v>140</v>
      </c>
      <c r="C77" s="15">
        <f t="shared" si="0"/>
        <v>5</v>
      </c>
      <c r="D77" s="14">
        <v>0.2</v>
      </c>
      <c r="E77" s="15">
        <v>0.1</v>
      </c>
      <c r="F77" s="8">
        <f t="shared" si="2"/>
        <v>2.5759999999999996</v>
      </c>
      <c r="G77" s="15">
        <v>0.2</v>
      </c>
      <c r="H77" s="15">
        <v>0.15</v>
      </c>
      <c r="I77" s="15">
        <v>2</v>
      </c>
      <c r="J77" s="15">
        <f t="shared" si="3"/>
        <v>0.25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" x14ac:dyDescent="0.2">
      <c r="A78" s="14" t="s">
        <v>141</v>
      </c>
      <c r="B78" s="14" t="s">
        <v>142</v>
      </c>
      <c r="C78" s="15">
        <f t="shared" si="0"/>
        <v>5.4539999999999997</v>
      </c>
      <c r="D78" s="14">
        <v>0.2</v>
      </c>
      <c r="E78" s="15">
        <v>0.1</v>
      </c>
      <c r="F78" s="8">
        <f t="shared" si="2"/>
        <v>2.8</v>
      </c>
      <c r="G78" s="15">
        <v>0.2</v>
      </c>
      <c r="H78" s="15">
        <v>0.15</v>
      </c>
      <c r="I78" s="15">
        <v>2</v>
      </c>
      <c r="J78" s="15">
        <f t="shared" si="3"/>
        <v>0.28000000000000003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" x14ac:dyDescent="0.2">
      <c r="A79" s="14" t="s">
        <v>143</v>
      </c>
      <c r="B79" s="14" t="s">
        <v>144</v>
      </c>
      <c r="C79" s="15">
        <f t="shared" si="0"/>
        <v>5.8460000000000001</v>
      </c>
      <c r="D79" s="14">
        <v>0.2</v>
      </c>
      <c r="E79" s="15">
        <v>0.1</v>
      </c>
      <c r="F79" s="8">
        <f t="shared" si="2"/>
        <v>2.8</v>
      </c>
      <c r="G79" s="15">
        <v>0.2</v>
      </c>
      <c r="H79" s="15">
        <v>0.15</v>
      </c>
      <c r="I79" s="15">
        <v>2</v>
      </c>
      <c r="J79" s="15">
        <f t="shared" si="3"/>
        <v>0.28000000000000003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" x14ac:dyDescent="0.2">
      <c r="A80" s="14" t="s">
        <v>145</v>
      </c>
      <c r="B80" s="14" t="s">
        <v>146</v>
      </c>
      <c r="C80" s="15">
        <f t="shared" ref="C80:C143" si="4">VLOOKUP(B80,$B$548:$C$885,2,FALSE)</f>
        <v>6.2750000000000004</v>
      </c>
      <c r="D80" s="14">
        <v>0.2</v>
      </c>
      <c r="E80" s="15">
        <v>0.1</v>
      </c>
      <c r="F80" s="8">
        <f t="shared" si="2"/>
        <v>2.8</v>
      </c>
      <c r="G80" s="15">
        <v>0.2</v>
      </c>
      <c r="H80" s="15">
        <v>0.15</v>
      </c>
      <c r="I80" s="15">
        <v>2</v>
      </c>
      <c r="J80" s="15">
        <f t="shared" si="3"/>
        <v>0.28999999999999998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" x14ac:dyDescent="0.2">
      <c r="A81" s="14" t="s">
        <v>147</v>
      </c>
      <c r="B81" s="14" t="s">
        <v>148</v>
      </c>
      <c r="C81" s="15">
        <f t="shared" si="4"/>
        <v>6.524</v>
      </c>
      <c r="D81" s="14">
        <v>0.2</v>
      </c>
      <c r="E81" s="15">
        <v>0.1</v>
      </c>
      <c r="F81" s="8">
        <f t="shared" ref="F81:F144" si="5">VLOOKUP(A81,$B$548:$S$885,18,FALSE)</f>
        <v>2.798</v>
      </c>
      <c r="G81" s="15">
        <v>0.2</v>
      </c>
      <c r="H81" s="15">
        <v>0.15</v>
      </c>
      <c r="I81" s="15">
        <v>2</v>
      </c>
      <c r="J81" s="15">
        <f t="shared" si="3"/>
        <v>0.3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" x14ac:dyDescent="0.2">
      <c r="A82" s="14" t="s">
        <v>149</v>
      </c>
      <c r="B82" s="14" t="s">
        <v>150</v>
      </c>
      <c r="C82" s="15">
        <f t="shared" si="4"/>
        <v>6.35</v>
      </c>
      <c r="D82" s="14">
        <v>0.2</v>
      </c>
      <c r="E82" s="15">
        <v>0.1</v>
      </c>
      <c r="F82" s="8">
        <f t="shared" si="5"/>
        <v>3.9990000000000001</v>
      </c>
      <c r="G82" s="15">
        <v>0.2</v>
      </c>
      <c r="H82" s="15">
        <v>0.15</v>
      </c>
      <c r="I82" s="15">
        <v>2</v>
      </c>
      <c r="J82" s="15">
        <f t="shared" ref="J82:J145" si="6">+ROUND((C82*D82*E82)+(F82*G82*H82*I82),2)</f>
        <v>0.37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" x14ac:dyDescent="0.2">
      <c r="A83" s="14" t="s">
        <v>151</v>
      </c>
      <c r="B83" s="14" t="s">
        <v>152</v>
      </c>
      <c r="C83" s="15">
        <f t="shared" si="4"/>
        <v>6.35</v>
      </c>
      <c r="D83" s="14">
        <v>0.2</v>
      </c>
      <c r="E83" s="15">
        <v>0.1</v>
      </c>
      <c r="F83" s="8">
        <f t="shared" si="5"/>
        <v>2.8439999999999999</v>
      </c>
      <c r="G83" s="15">
        <v>0.2</v>
      </c>
      <c r="H83" s="15">
        <v>0.15</v>
      </c>
      <c r="I83" s="15">
        <v>2</v>
      </c>
      <c r="J83" s="15">
        <f t="shared" si="6"/>
        <v>0.3</v>
      </c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" x14ac:dyDescent="0.2">
      <c r="A84" s="14" t="s">
        <v>153</v>
      </c>
      <c r="B84" s="14" t="s">
        <v>154</v>
      </c>
      <c r="C84" s="15">
        <f t="shared" si="4"/>
        <v>6.35</v>
      </c>
      <c r="D84" s="14">
        <v>0.2</v>
      </c>
      <c r="E84" s="15">
        <v>0.1</v>
      </c>
      <c r="F84" s="8">
        <f t="shared" si="5"/>
        <v>3.39</v>
      </c>
      <c r="G84" s="15">
        <v>0.2</v>
      </c>
      <c r="H84" s="15">
        <v>0.15</v>
      </c>
      <c r="I84" s="15">
        <v>2</v>
      </c>
      <c r="J84" s="15">
        <f t="shared" si="6"/>
        <v>0.33</v>
      </c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" x14ac:dyDescent="0.2">
      <c r="A85" s="14" t="s">
        <v>155</v>
      </c>
      <c r="B85" s="14" t="s">
        <v>156</v>
      </c>
      <c r="C85" s="15">
        <f t="shared" si="4"/>
        <v>6.35</v>
      </c>
      <c r="D85" s="14">
        <v>0.2</v>
      </c>
      <c r="E85" s="15">
        <v>0.1</v>
      </c>
      <c r="F85" s="8">
        <f t="shared" si="5"/>
        <v>3.7589999999999999</v>
      </c>
      <c r="G85" s="15">
        <v>0.2</v>
      </c>
      <c r="H85" s="15">
        <v>0.15</v>
      </c>
      <c r="I85" s="15">
        <v>2</v>
      </c>
      <c r="J85" s="15">
        <f t="shared" si="6"/>
        <v>0.35</v>
      </c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" x14ac:dyDescent="0.2">
      <c r="A86" s="14" t="s">
        <v>157</v>
      </c>
      <c r="B86" s="14" t="s">
        <v>158</v>
      </c>
      <c r="C86" s="15">
        <f t="shared" si="4"/>
        <v>6.35</v>
      </c>
      <c r="D86" s="14">
        <v>0.2</v>
      </c>
      <c r="E86" s="15">
        <v>0.1</v>
      </c>
      <c r="F86" s="8">
        <f t="shared" si="5"/>
        <v>3.7639999999999998</v>
      </c>
      <c r="G86" s="15">
        <v>0.2</v>
      </c>
      <c r="H86" s="15">
        <v>0.15</v>
      </c>
      <c r="I86" s="15">
        <v>2</v>
      </c>
      <c r="J86" s="15">
        <f t="shared" si="6"/>
        <v>0.35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" x14ac:dyDescent="0.2">
      <c r="A87" s="14" t="s">
        <v>159</v>
      </c>
      <c r="B87" s="14" t="s">
        <v>160</v>
      </c>
      <c r="C87" s="15">
        <f t="shared" si="4"/>
        <v>6.35</v>
      </c>
      <c r="D87" s="14">
        <v>0.2</v>
      </c>
      <c r="E87" s="15">
        <v>0.1</v>
      </c>
      <c r="F87" s="8">
        <f t="shared" si="5"/>
        <v>3.7610000000000001</v>
      </c>
      <c r="G87" s="15">
        <v>0.2</v>
      </c>
      <c r="H87" s="15">
        <v>0.15</v>
      </c>
      <c r="I87" s="15">
        <v>2</v>
      </c>
      <c r="J87" s="15">
        <f t="shared" si="6"/>
        <v>0.35</v>
      </c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" x14ac:dyDescent="0.2">
      <c r="A88" s="14" t="s">
        <v>161</v>
      </c>
      <c r="B88" s="14" t="s">
        <v>162</v>
      </c>
      <c r="C88" s="15">
        <f t="shared" si="4"/>
        <v>6.3559999999999999</v>
      </c>
      <c r="D88" s="14">
        <v>0.2</v>
      </c>
      <c r="E88" s="15">
        <v>0.1</v>
      </c>
      <c r="F88" s="8">
        <f t="shared" si="5"/>
        <v>3.76</v>
      </c>
      <c r="G88" s="15">
        <v>0.2</v>
      </c>
      <c r="H88" s="15">
        <v>0.15</v>
      </c>
      <c r="I88" s="15">
        <v>2</v>
      </c>
      <c r="J88" s="15">
        <f t="shared" si="6"/>
        <v>0.35</v>
      </c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" x14ac:dyDescent="0.2">
      <c r="A89" s="14" t="s">
        <v>163</v>
      </c>
      <c r="B89" s="14" t="s">
        <v>164</v>
      </c>
      <c r="C89" s="15">
        <f t="shared" si="4"/>
        <v>6.35</v>
      </c>
      <c r="D89" s="14">
        <v>0.2</v>
      </c>
      <c r="E89" s="15">
        <v>0.1</v>
      </c>
      <c r="F89" s="8">
        <f t="shared" si="5"/>
        <v>3.1619999999999999</v>
      </c>
      <c r="G89" s="15">
        <v>0.2</v>
      </c>
      <c r="H89" s="15">
        <v>0.15</v>
      </c>
      <c r="I89" s="15">
        <v>2</v>
      </c>
      <c r="J89" s="15">
        <f t="shared" si="6"/>
        <v>0.32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" x14ac:dyDescent="0.2">
      <c r="A90" s="14" t="s">
        <v>165</v>
      </c>
      <c r="B90" s="14" t="s">
        <v>166</v>
      </c>
      <c r="C90" s="15">
        <f t="shared" si="4"/>
        <v>6.3959999999999999</v>
      </c>
      <c r="D90" s="14">
        <v>0.2</v>
      </c>
      <c r="E90" s="15">
        <v>0.1</v>
      </c>
      <c r="F90" s="8">
        <f t="shared" si="5"/>
        <v>2.8</v>
      </c>
      <c r="G90" s="15">
        <v>0.2</v>
      </c>
      <c r="H90" s="15">
        <v>0.15</v>
      </c>
      <c r="I90" s="15">
        <v>2</v>
      </c>
      <c r="J90" s="15">
        <f t="shared" si="6"/>
        <v>0.3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" x14ac:dyDescent="0.2">
      <c r="A91" s="14" t="s">
        <v>167</v>
      </c>
      <c r="B91" s="14" t="s">
        <v>168</v>
      </c>
      <c r="C91" s="15">
        <f t="shared" si="4"/>
        <v>6.35</v>
      </c>
      <c r="D91" s="14">
        <v>0.2</v>
      </c>
      <c r="E91" s="15">
        <v>0.1</v>
      </c>
      <c r="F91" s="8">
        <f t="shared" si="5"/>
        <v>3.1120000000000001</v>
      </c>
      <c r="G91" s="15">
        <v>0.2</v>
      </c>
      <c r="H91" s="15">
        <v>0.15</v>
      </c>
      <c r="I91" s="15">
        <v>2</v>
      </c>
      <c r="J91" s="15">
        <f t="shared" si="6"/>
        <v>0.31</v>
      </c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" x14ac:dyDescent="0.2">
      <c r="A92" s="14" t="s">
        <v>169</v>
      </c>
      <c r="B92" s="14" t="s">
        <v>170</v>
      </c>
      <c r="C92" s="15">
        <f t="shared" si="4"/>
        <v>6.0629999999999997</v>
      </c>
      <c r="D92" s="14">
        <v>0.2</v>
      </c>
      <c r="E92" s="15">
        <v>0.1</v>
      </c>
      <c r="F92" s="8">
        <f t="shared" si="5"/>
        <v>2.7909999999999999</v>
      </c>
      <c r="G92" s="15">
        <v>0.2</v>
      </c>
      <c r="H92" s="15">
        <v>0.15</v>
      </c>
      <c r="I92" s="15">
        <v>2</v>
      </c>
      <c r="J92" s="15">
        <f t="shared" si="6"/>
        <v>0.28999999999999998</v>
      </c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" x14ac:dyDescent="0.2">
      <c r="A93" s="14" t="s">
        <v>171</v>
      </c>
      <c r="B93" s="14" t="s">
        <v>172</v>
      </c>
      <c r="C93" s="15">
        <f t="shared" si="4"/>
        <v>5.65</v>
      </c>
      <c r="D93" s="14">
        <v>0.2</v>
      </c>
      <c r="E93" s="15">
        <v>0.1</v>
      </c>
      <c r="F93" s="8">
        <f t="shared" si="5"/>
        <v>2.8039999999999998</v>
      </c>
      <c r="G93" s="15">
        <v>0.2</v>
      </c>
      <c r="H93" s="15">
        <v>0.15</v>
      </c>
      <c r="I93" s="15">
        <v>2</v>
      </c>
      <c r="J93" s="15">
        <f t="shared" si="6"/>
        <v>0.28000000000000003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" x14ac:dyDescent="0.2">
      <c r="A94" s="14" t="s">
        <v>173</v>
      </c>
      <c r="B94" s="14" t="s">
        <v>174</v>
      </c>
      <c r="C94" s="15">
        <f t="shared" si="4"/>
        <v>5.2380000000000004</v>
      </c>
      <c r="D94" s="14">
        <v>0.2</v>
      </c>
      <c r="E94" s="15">
        <v>0.1</v>
      </c>
      <c r="F94" s="8">
        <f t="shared" si="5"/>
        <v>2.8</v>
      </c>
      <c r="G94" s="15">
        <v>0.2</v>
      </c>
      <c r="H94" s="15">
        <v>0.15</v>
      </c>
      <c r="I94" s="15">
        <v>2</v>
      </c>
      <c r="J94" s="15">
        <f t="shared" si="6"/>
        <v>0.27</v>
      </c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" x14ac:dyDescent="0.2">
      <c r="A95" s="14" t="s">
        <v>175</v>
      </c>
      <c r="B95" s="14" t="s">
        <v>176</v>
      </c>
      <c r="C95" s="15">
        <f t="shared" si="4"/>
        <v>5</v>
      </c>
      <c r="D95" s="14">
        <v>0.2</v>
      </c>
      <c r="E95" s="15">
        <v>0.1</v>
      </c>
      <c r="F95" s="8">
        <f t="shared" si="5"/>
        <v>2.2469999999999999</v>
      </c>
      <c r="G95" s="15">
        <v>0.2</v>
      </c>
      <c r="H95" s="15">
        <v>0.15</v>
      </c>
      <c r="I95" s="15">
        <v>2</v>
      </c>
      <c r="J95" s="15">
        <f t="shared" si="6"/>
        <v>0.23</v>
      </c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" x14ac:dyDescent="0.2">
      <c r="A96" s="14" t="s">
        <v>177</v>
      </c>
      <c r="B96" s="14" t="s">
        <v>178</v>
      </c>
      <c r="C96" s="15">
        <f t="shared" si="4"/>
        <v>5</v>
      </c>
      <c r="D96" s="14">
        <v>0.2</v>
      </c>
      <c r="E96" s="15">
        <v>0.1</v>
      </c>
      <c r="F96" s="8">
        <f t="shared" si="5"/>
        <v>2.117</v>
      </c>
      <c r="G96" s="15">
        <v>0.2</v>
      </c>
      <c r="H96" s="15">
        <v>0.15</v>
      </c>
      <c r="I96" s="15">
        <v>2</v>
      </c>
      <c r="J96" s="15">
        <f t="shared" si="6"/>
        <v>0.23</v>
      </c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" x14ac:dyDescent="0.2">
      <c r="A97" s="14" t="s">
        <v>179</v>
      </c>
      <c r="B97" s="14" t="s">
        <v>180</v>
      </c>
      <c r="C97" s="15">
        <f t="shared" si="4"/>
        <v>5</v>
      </c>
      <c r="D97" s="14">
        <v>0.2</v>
      </c>
      <c r="E97" s="15">
        <v>0.1</v>
      </c>
      <c r="F97" s="8">
        <f t="shared" si="5"/>
        <v>2.8</v>
      </c>
      <c r="G97" s="15">
        <v>0.2</v>
      </c>
      <c r="H97" s="15">
        <v>0.15</v>
      </c>
      <c r="I97" s="15">
        <v>2</v>
      </c>
      <c r="J97" s="15">
        <f t="shared" si="6"/>
        <v>0.27</v>
      </c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" x14ac:dyDescent="0.2">
      <c r="A98" s="14" t="s">
        <v>181</v>
      </c>
      <c r="B98" s="14" t="s">
        <v>182</v>
      </c>
      <c r="C98" s="15">
        <f t="shared" si="4"/>
        <v>5</v>
      </c>
      <c r="D98" s="14">
        <v>0.2</v>
      </c>
      <c r="E98" s="15">
        <v>0.1</v>
      </c>
      <c r="F98" s="8">
        <f t="shared" si="5"/>
        <v>2.6509999999999998</v>
      </c>
      <c r="G98" s="15">
        <v>0.2</v>
      </c>
      <c r="H98" s="15">
        <v>0.15</v>
      </c>
      <c r="I98" s="15">
        <v>2</v>
      </c>
      <c r="J98" s="15">
        <f t="shared" si="6"/>
        <v>0.26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" x14ac:dyDescent="0.2">
      <c r="A99" s="14" t="s">
        <v>183</v>
      </c>
      <c r="B99" s="14" t="s">
        <v>184</v>
      </c>
      <c r="C99" s="15">
        <f t="shared" si="4"/>
        <v>5</v>
      </c>
      <c r="D99" s="14">
        <v>0.2</v>
      </c>
      <c r="E99" s="15">
        <v>0.1</v>
      </c>
      <c r="F99" s="8">
        <f t="shared" si="5"/>
        <v>2.8</v>
      </c>
      <c r="G99" s="15">
        <v>0.2</v>
      </c>
      <c r="H99" s="15">
        <v>0.15</v>
      </c>
      <c r="I99" s="15">
        <v>2</v>
      </c>
      <c r="J99" s="15">
        <f t="shared" si="6"/>
        <v>0.27</v>
      </c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" x14ac:dyDescent="0.2">
      <c r="A100" s="14" t="s">
        <v>185</v>
      </c>
      <c r="B100" s="14" t="s">
        <v>186</v>
      </c>
      <c r="C100" s="15">
        <f t="shared" si="4"/>
        <v>5</v>
      </c>
      <c r="D100" s="14">
        <v>0.2</v>
      </c>
      <c r="E100" s="15">
        <v>0.1</v>
      </c>
      <c r="F100" s="8">
        <f t="shared" si="5"/>
        <v>2.8479999999999999</v>
      </c>
      <c r="G100" s="15">
        <v>0.2</v>
      </c>
      <c r="H100" s="15">
        <v>0.15</v>
      </c>
      <c r="I100" s="15">
        <v>2</v>
      </c>
      <c r="J100" s="15">
        <f t="shared" si="6"/>
        <v>0.27</v>
      </c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" x14ac:dyDescent="0.2">
      <c r="A101" s="14" t="s">
        <v>187</v>
      </c>
      <c r="B101" s="14" t="s">
        <v>188</v>
      </c>
      <c r="C101" s="15">
        <f t="shared" si="4"/>
        <v>5</v>
      </c>
      <c r="D101" s="14">
        <v>0.2</v>
      </c>
      <c r="E101" s="15">
        <v>0.1</v>
      </c>
      <c r="F101" s="8">
        <f t="shared" si="5"/>
        <v>3.149</v>
      </c>
      <c r="G101" s="15">
        <v>0.2</v>
      </c>
      <c r="H101" s="15">
        <v>0.15</v>
      </c>
      <c r="I101" s="15">
        <v>2</v>
      </c>
      <c r="J101" s="15">
        <f t="shared" si="6"/>
        <v>0.28999999999999998</v>
      </c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" x14ac:dyDescent="0.2">
      <c r="A102" s="14" t="s">
        <v>189</v>
      </c>
      <c r="B102" s="14" t="s">
        <v>190</v>
      </c>
      <c r="C102" s="15">
        <f t="shared" si="4"/>
        <v>5</v>
      </c>
      <c r="D102" s="14">
        <v>0.2</v>
      </c>
      <c r="E102" s="15">
        <v>0.1</v>
      </c>
      <c r="F102" s="8">
        <f t="shared" si="5"/>
        <v>2.8</v>
      </c>
      <c r="G102" s="15">
        <v>0.2</v>
      </c>
      <c r="H102" s="15">
        <v>0.15</v>
      </c>
      <c r="I102" s="15">
        <v>2</v>
      </c>
      <c r="J102" s="15">
        <f t="shared" si="6"/>
        <v>0.27</v>
      </c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" x14ac:dyDescent="0.2">
      <c r="A103" s="14" t="s">
        <v>191</v>
      </c>
      <c r="B103" s="14" t="s">
        <v>192</v>
      </c>
      <c r="C103" s="15">
        <f t="shared" si="4"/>
        <v>5</v>
      </c>
      <c r="D103" s="14">
        <v>0.2</v>
      </c>
      <c r="E103" s="15">
        <v>0.1</v>
      </c>
      <c r="F103" s="8">
        <f t="shared" si="5"/>
        <v>2.8</v>
      </c>
      <c r="G103" s="15">
        <v>0.2</v>
      </c>
      <c r="H103" s="15">
        <v>0.15</v>
      </c>
      <c r="I103" s="15">
        <v>2</v>
      </c>
      <c r="J103" s="15">
        <f t="shared" si="6"/>
        <v>0.27</v>
      </c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" x14ac:dyDescent="0.2">
      <c r="A104" s="14" t="s">
        <v>193</v>
      </c>
      <c r="B104" s="14" t="s">
        <v>194</v>
      </c>
      <c r="C104" s="15">
        <f t="shared" si="4"/>
        <v>5</v>
      </c>
      <c r="D104" s="14">
        <v>0.2</v>
      </c>
      <c r="E104" s="15">
        <v>0.1</v>
      </c>
      <c r="F104" s="8">
        <f t="shared" si="5"/>
        <v>2.9449999999999998</v>
      </c>
      <c r="G104" s="15">
        <v>0.2</v>
      </c>
      <c r="H104" s="15">
        <v>0.15</v>
      </c>
      <c r="I104" s="15">
        <v>2</v>
      </c>
      <c r="J104" s="15">
        <f t="shared" si="6"/>
        <v>0.28000000000000003</v>
      </c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" x14ac:dyDescent="0.2">
      <c r="A105" s="14" t="s">
        <v>195</v>
      </c>
      <c r="B105" s="14" t="s">
        <v>196</v>
      </c>
      <c r="C105" s="15">
        <f t="shared" si="4"/>
        <v>5</v>
      </c>
      <c r="D105" s="14">
        <v>0.2</v>
      </c>
      <c r="E105" s="15">
        <v>0.1</v>
      </c>
      <c r="F105" s="8">
        <f t="shared" si="5"/>
        <v>2.9369999999999998</v>
      </c>
      <c r="G105" s="15">
        <v>0.2</v>
      </c>
      <c r="H105" s="15">
        <v>0.15</v>
      </c>
      <c r="I105" s="15">
        <v>2</v>
      </c>
      <c r="J105" s="15">
        <f t="shared" si="6"/>
        <v>0.28000000000000003</v>
      </c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" x14ac:dyDescent="0.2">
      <c r="A106" s="14" t="s">
        <v>197</v>
      </c>
      <c r="B106" s="14" t="s">
        <v>198</v>
      </c>
      <c r="C106" s="15">
        <f t="shared" si="4"/>
        <v>5</v>
      </c>
      <c r="D106" s="14">
        <v>0.2</v>
      </c>
      <c r="E106" s="15">
        <v>0.1</v>
      </c>
      <c r="F106" s="8">
        <f t="shared" si="5"/>
        <v>2.8</v>
      </c>
      <c r="G106" s="15">
        <v>0.2</v>
      </c>
      <c r="H106" s="15">
        <v>0.15</v>
      </c>
      <c r="I106" s="15">
        <v>2</v>
      </c>
      <c r="J106" s="15">
        <f t="shared" si="6"/>
        <v>0.27</v>
      </c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34.9" customHeight="1" x14ac:dyDescent="0.2">
      <c r="A107" s="14" t="s">
        <v>199</v>
      </c>
      <c r="B107" s="14" t="s">
        <v>200</v>
      </c>
      <c r="C107" s="15">
        <f t="shared" si="4"/>
        <v>5</v>
      </c>
      <c r="D107" s="14">
        <v>0.2</v>
      </c>
      <c r="E107" s="15">
        <v>0.1</v>
      </c>
      <c r="F107" s="8">
        <f t="shared" si="5"/>
        <v>2.8</v>
      </c>
      <c r="G107" s="15">
        <v>0.2</v>
      </c>
      <c r="H107" s="15">
        <v>0.15</v>
      </c>
      <c r="I107" s="15">
        <v>2</v>
      </c>
      <c r="J107" s="15">
        <f t="shared" si="6"/>
        <v>0.27</v>
      </c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" x14ac:dyDescent="0.2">
      <c r="A108" s="14" t="s">
        <v>201</v>
      </c>
      <c r="B108" s="14" t="s">
        <v>202</v>
      </c>
      <c r="C108" s="15">
        <f t="shared" si="4"/>
        <v>5</v>
      </c>
      <c r="D108" s="14">
        <v>0.2</v>
      </c>
      <c r="E108" s="15">
        <v>0.1</v>
      </c>
      <c r="F108" s="8">
        <f t="shared" si="5"/>
        <v>2.8</v>
      </c>
      <c r="G108" s="15">
        <v>0.2</v>
      </c>
      <c r="H108" s="15">
        <v>0.15</v>
      </c>
      <c r="I108" s="15">
        <v>2</v>
      </c>
      <c r="J108" s="15">
        <f t="shared" si="6"/>
        <v>0.27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" x14ac:dyDescent="0.2">
      <c r="A109" s="14" t="s">
        <v>203</v>
      </c>
      <c r="B109" s="14" t="s">
        <v>204</v>
      </c>
      <c r="C109" s="15">
        <f t="shared" si="4"/>
        <v>5</v>
      </c>
      <c r="D109" s="14">
        <v>0.2</v>
      </c>
      <c r="E109" s="15">
        <v>0.1</v>
      </c>
      <c r="F109" s="8">
        <f t="shared" si="5"/>
        <v>3.1259999999999999</v>
      </c>
      <c r="G109" s="15">
        <v>0.2</v>
      </c>
      <c r="H109" s="15">
        <v>0.15</v>
      </c>
      <c r="I109" s="15">
        <v>2</v>
      </c>
      <c r="J109" s="15">
        <f t="shared" si="6"/>
        <v>0.28999999999999998</v>
      </c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" x14ac:dyDescent="0.2">
      <c r="A110" s="14" t="s">
        <v>205</v>
      </c>
      <c r="B110" s="14" t="s">
        <v>206</v>
      </c>
      <c r="C110" s="15">
        <f t="shared" si="4"/>
        <v>5.1950000000000003</v>
      </c>
      <c r="D110" s="14">
        <v>0.2</v>
      </c>
      <c r="E110" s="15">
        <v>0.1</v>
      </c>
      <c r="F110" s="8">
        <f t="shared" si="5"/>
        <v>3.3919999999999999</v>
      </c>
      <c r="G110" s="15">
        <v>0.2</v>
      </c>
      <c r="H110" s="15">
        <v>0.15</v>
      </c>
      <c r="I110" s="15">
        <v>2</v>
      </c>
      <c r="J110" s="15">
        <f t="shared" si="6"/>
        <v>0.31</v>
      </c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" x14ac:dyDescent="0.2">
      <c r="A111" s="14" t="s">
        <v>207</v>
      </c>
      <c r="B111" s="14" t="s">
        <v>208</v>
      </c>
      <c r="C111" s="15">
        <f t="shared" si="4"/>
        <v>5.72</v>
      </c>
      <c r="D111" s="14">
        <v>0.2</v>
      </c>
      <c r="E111" s="15">
        <v>0.1</v>
      </c>
      <c r="F111" s="8">
        <f t="shared" si="5"/>
        <v>2.8410000000000002</v>
      </c>
      <c r="G111" s="15">
        <v>0.2</v>
      </c>
      <c r="H111" s="15">
        <v>0.15</v>
      </c>
      <c r="I111" s="15">
        <v>2</v>
      </c>
      <c r="J111" s="15">
        <f t="shared" si="6"/>
        <v>0.28000000000000003</v>
      </c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" x14ac:dyDescent="0.2">
      <c r="A112" s="14" t="s">
        <v>209</v>
      </c>
      <c r="B112" s="14" t="s">
        <v>210</v>
      </c>
      <c r="C112" s="15">
        <f t="shared" si="4"/>
        <v>6.2590000000000003</v>
      </c>
      <c r="D112" s="14">
        <v>0.2</v>
      </c>
      <c r="E112" s="15">
        <v>0.1</v>
      </c>
      <c r="F112" s="8">
        <f t="shared" si="5"/>
        <v>2.8450000000000002</v>
      </c>
      <c r="G112" s="15">
        <v>0.2</v>
      </c>
      <c r="H112" s="15">
        <v>0.15</v>
      </c>
      <c r="I112" s="15">
        <v>2</v>
      </c>
      <c r="J112" s="15">
        <f t="shared" si="6"/>
        <v>0.3</v>
      </c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" x14ac:dyDescent="0.2">
      <c r="A113" s="14" t="s">
        <v>211</v>
      </c>
      <c r="B113" s="14" t="s">
        <v>212</v>
      </c>
      <c r="C113" s="15">
        <f t="shared" si="4"/>
        <v>6.35</v>
      </c>
      <c r="D113" s="14">
        <v>0.2</v>
      </c>
      <c r="E113" s="15">
        <v>0.1</v>
      </c>
      <c r="F113" s="8">
        <f t="shared" si="5"/>
        <v>2.8</v>
      </c>
      <c r="G113" s="15">
        <v>0.2</v>
      </c>
      <c r="H113" s="15">
        <v>0.15</v>
      </c>
      <c r="I113" s="15">
        <v>2</v>
      </c>
      <c r="J113" s="15">
        <f t="shared" si="6"/>
        <v>0.3</v>
      </c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" x14ac:dyDescent="0.2">
      <c r="A114" s="14" t="s">
        <v>213</v>
      </c>
      <c r="B114" s="14" t="s">
        <v>214</v>
      </c>
      <c r="C114" s="15">
        <f t="shared" si="4"/>
        <v>6.35</v>
      </c>
      <c r="D114" s="14">
        <v>0.2</v>
      </c>
      <c r="E114" s="15">
        <v>0.1</v>
      </c>
      <c r="F114" s="8">
        <f t="shared" si="5"/>
        <v>2.266</v>
      </c>
      <c r="G114" s="15">
        <v>0.2</v>
      </c>
      <c r="H114" s="15">
        <v>0.15</v>
      </c>
      <c r="I114" s="15">
        <v>2</v>
      </c>
      <c r="J114" s="15">
        <f t="shared" si="6"/>
        <v>0.26</v>
      </c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" x14ac:dyDescent="0.2">
      <c r="A115" s="14" t="s">
        <v>215</v>
      </c>
      <c r="B115" s="14" t="s">
        <v>216</v>
      </c>
      <c r="C115" s="15">
        <f t="shared" si="4"/>
        <v>6.35</v>
      </c>
      <c r="D115" s="14">
        <v>0.2</v>
      </c>
      <c r="E115" s="15">
        <v>0.1</v>
      </c>
      <c r="F115" s="8">
        <f t="shared" si="5"/>
        <v>2.8</v>
      </c>
      <c r="G115" s="15">
        <v>0.2</v>
      </c>
      <c r="H115" s="15">
        <v>0.15</v>
      </c>
      <c r="I115" s="15">
        <v>2</v>
      </c>
      <c r="J115" s="15">
        <f t="shared" si="6"/>
        <v>0.3</v>
      </c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" x14ac:dyDescent="0.2">
      <c r="A116" s="14" t="s">
        <v>217</v>
      </c>
      <c r="B116" s="14" t="s">
        <v>218</v>
      </c>
      <c r="C116" s="15">
        <f t="shared" si="4"/>
        <v>6.35</v>
      </c>
      <c r="D116" s="14">
        <v>0.2</v>
      </c>
      <c r="E116" s="15">
        <v>0.1</v>
      </c>
      <c r="F116" s="8">
        <f t="shared" si="5"/>
        <v>1.9810000000000001</v>
      </c>
      <c r="G116" s="15">
        <v>0.2</v>
      </c>
      <c r="H116" s="15">
        <v>0.15</v>
      </c>
      <c r="I116" s="15">
        <v>2</v>
      </c>
      <c r="J116" s="15">
        <f t="shared" si="6"/>
        <v>0.25</v>
      </c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" x14ac:dyDescent="0.2">
      <c r="A117" s="14" t="s">
        <v>219</v>
      </c>
      <c r="B117" s="14" t="s">
        <v>220</v>
      </c>
      <c r="C117" s="15">
        <f t="shared" si="4"/>
        <v>6.35</v>
      </c>
      <c r="D117" s="14">
        <v>0.2</v>
      </c>
      <c r="E117" s="15">
        <v>0.1</v>
      </c>
      <c r="F117" s="8">
        <f t="shared" si="5"/>
        <v>1.806</v>
      </c>
      <c r="G117" s="15">
        <v>0.2</v>
      </c>
      <c r="H117" s="15">
        <v>0.15</v>
      </c>
      <c r="I117" s="15">
        <v>2</v>
      </c>
      <c r="J117" s="15">
        <f t="shared" si="6"/>
        <v>0.24</v>
      </c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" x14ac:dyDescent="0.2">
      <c r="A118" s="14" t="s">
        <v>221</v>
      </c>
      <c r="B118" s="14" t="s">
        <v>222</v>
      </c>
      <c r="C118" s="15">
        <f t="shared" si="4"/>
        <v>6.35</v>
      </c>
      <c r="D118" s="14">
        <v>0.2</v>
      </c>
      <c r="E118" s="15">
        <v>0.1</v>
      </c>
      <c r="F118" s="8">
        <f t="shared" si="5"/>
        <v>1.81</v>
      </c>
      <c r="G118" s="15">
        <v>0.2</v>
      </c>
      <c r="H118" s="15">
        <v>0.15</v>
      </c>
      <c r="I118" s="15">
        <v>2</v>
      </c>
      <c r="J118" s="15">
        <f t="shared" si="6"/>
        <v>0.24</v>
      </c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" x14ac:dyDescent="0.2">
      <c r="A119" s="14" t="s">
        <v>223</v>
      </c>
      <c r="B119" s="14" t="s">
        <v>224</v>
      </c>
      <c r="C119" s="15">
        <f t="shared" si="4"/>
        <v>6.3490000000000002</v>
      </c>
      <c r="D119" s="14">
        <v>0.2</v>
      </c>
      <c r="E119" s="15">
        <v>0.1</v>
      </c>
      <c r="F119" s="8">
        <f t="shared" si="5"/>
        <v>1.823</v>
      </c>
      <c r="G119" s="15">
        <v>0.2</v>
      </c>
      <c r="H119" s="15">
        <v>0.15</v>
      </c>
      <c r="I119" s="15">
        <v>2</v>
      </c>
      <c r="J119" s="15">
        <f t="shared" si="6"/>
        <v>0.24</v>
      </c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" x14ac:dyDescent="0.2">
      <c r="A120" s="14" t="s">
        <v>225</v>
      </c>
      <c r="B120" s="14" t="s">
        <v>226</v>
      </c>
      <c r="C120" s="15">
        <f t="shared" si="4"/>
        <v>6.3490000000000002</v>
      </c>
      <c r="D120" s="14">
        <v>0.2</v>
      </c>
      <c r="E120" s="15">
        <v>0.1</v>
      </c>
      <c r="F120" s="8">
        <f t="shared" si="5"/>
        <v>1.788</v>
      </c>
      <c r="G120" s="15">
        <v>0.2</v>
      </c>
      <c r="H120" s="15">
        <v>0.15</v>
      </c>
      <c r="I120" s="15">
        <v>2</v>
      </c>
      <c r="J120" s="15">
        <f t="shared" si="6"/>
        <v>0.23</v>
      </c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" x14ac:dyDescent="0.2">
      <c r="A121" s="14" t="s">
        <v>227</v>
      </c>
      <c r="B121" s="14" t="s">
        <v>228</v>
      </c>
      <c r="C121" s="15">
        <f t="shared" si="4"/>
        <v>6.3550000000000004</v>
      </c>
      <c r="D121" s="14">
        <v>0.2</v>
      </c>
      <c r="E121" s="15">
        <v>0.1</v>
      </c>
      <c r="F121" s="8">
        <f t="shared" si="5"/>
        <v>2.06</v>
      </c>
      <c r="G121" s="15">
        <v>0.2</v>
      </c>
      <c r="H121" s="15">
        <v>0.15</v>
      </c>
      <c r="I121" s="15">
        <v>2</v>
      </c>
      <c r="J121" s="15">
        <f t="shared" si="6"/>
        <v>0.25</v>
      </c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" x14ac:dyDescent="0.2">
      <c r="A122" s="14" t="s">
        <v>229</v>
      </c>
      <c r="B122" s="14" t="s">
        <v>230</v>
      </c>
      <c r="C122" s="15">
        <f t="shared" si="4"/>
        <v>6.35</v>
      </c>
      <c r="D122" s="14">
        <v>0.2</v>
      </c>
      <c r="E122" s="15">
        <v>0.1</v>
      </c>
      <c r="F122" s="8">
        <f t="shared" si="5"/>
        <v>2.7959999999999998</v>
      </c>
      <c r="G122" s="15">
        <v>0.2</v>
      </c>
      <c r="H122" s="15">
        <v>0.15</v>
      </c>
      <c r="I122" s="15">
        <v>2</v>
      </c>
      <c r="J122" s="15">
        <f t="shared" si="6"/>
        <v>0.28999999999999998</v>
      </c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" x14ac:dyDescent="0.2">
      <c r="A123" s="14" t="s">
        <v>231</v>
      </c>
      <c r="B123" s="14" t="s">
        <v>232</v>
      </c>
      <c r="C123" s="15">
        <f t="shared" si="4"/>
        <v>6.35</v>
      </c>
      <c r="D123" s="14">
        <v>0.2</v>
      </c>
      <c r="E123" s="15">
        <v>0.1</v>
      </c>
      <c r="F123" s="8">
        <f t="shared" si="5"/>
        <v>2.7959999999999998</v>
      </c>
      <c r="G123" s="15">
        <v>0.2</v>
      </c>
      <c r="H123" s="15">
        <v>0.15</v>
      </c>
      <c r="I123" s="15">
        <v>2</v>
      </c>
      <c r="J123" s="15">
        <f t="shared" si="6"/>
        <v>0.28999999999999998</v>
      </c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" x14ac:dyDescent="0.2">
      <c r="A124" s="14" t="s">
        <v>233</v>
      </c>
      <c r="B124" s="14" t="s">
        <v>234</v>
      </c>
      <c r="C124" s="15">
        <f t="shared" si="4"/>
        <v>5.28</v>
      </c>
      <c r="D124" s="14">
        <v>0.2</v>
      </c>
      <c r="E124" s="15">
        <v>0.1</v>
      </c>
      <c r="F124" s="8">
        <f t="shared" si="5"/>
        <v>3.3759999999999999</v>
      </c>
      <c r="G124" s="15">
        <v>0.2</v>
      </c>
      <c r="H124" s="15">
        <v>0.15</v>
      </c>
      <c r="I124" s="15">
        <v>2</v>
      </c>
      <c r="J124" s="15">
        <f t="shared" si="6"/>
        <v>0.31</v>
      </c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" x14ac:dyDescent="0.2">
      <c r="A125" s="14" t="s">
        <v>235</v>
      </c>
      <c r="B125" s="14" t="s">
        <v>236</v>
      </c>
      <c r="C125" s="15">
        <f t="shared" si="4"/>
        <v>5</v>
      </c>
      <c r="D125" s="14">
        <v>0.2</v>
      </c>
      <c r="E125" s="15">
        <v>0.1</v>
      </c>
      <c r="F125" s="8">
        <f t="shared" si="5"/>
        <v>3.3730000000000002</v>
      </c>
      <c r="G125" s="15">
        <v>0.2</v>
      </c>
      <c r="H125" s="15">
        <v>0.15</v>
      </c>
      <c r="I125" s="15">
        <v>2</v>
      </c>
      <c r="J125" s="15">
        <f t="shared" si="6"/>
        <v>0.3</v>
      </c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" x14ac:dyDescent="0.2">
      <c r="A126" s="14" t="s">
        <v>237</v>
      </c>
      <c r="B126" s="14" t="s">
        <v>238</v>
      </c>
      <c r="C126" s="15">
        <f t="shared" si="4"/>
        <v>5</v>
      </c>
      <c r="D126" s="14">
        <v>0.2</v>
      </c>
      <c r="E126" s="15">
        <v>0.1</v>
      </c>
      <c r="F126" s="8">
        <f t="shared" si="5"/>
        <v>2.8</v>
      </c>
      <c r="G126" s="15">
        <v>0.2</v>
      </c>
      <c r="H126" s="15">
        <v>0.15</v>
      </c>
      <c r="I126" s="15">
        <v>2</v>
      </c>
      <c r="J126" s="15">
        <f t="shared" si="6"/>
        <v>0.27</v>
      </c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" x14ac:dyDescent="0.2">
      <c r="A127" s="14" t="s">
        <v>239</v>
      </c>
      <c r="B127" s="14" t="s">
        <v>240</v>
      </c>
      <c r="C127" s="15">
        <f t="shared" si="4"/>
        <v>5</v>
      </c>
      <c r="D127" s="14">
        <v>0.2</v>
      </c>
      <c r="E127" s="15">
        <v>0.1</v>
      </c>
      <c r="F127" s="8">
        <f t="shared" si="5"/>
        <v>2.8</v>
      </c>
      <c r="G127" s="15">
        <v>0.2</v>
      </c>
      <c r="H127" s="15">
        <v>0.15</v>
      </c>
      <c r="I127" s="15">
        <v>2</v>
      </c>
      <c r="J127" s="15">
        <f t="shared" si="6"/>
        <v>0.27</v>
      </c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" x14ac:dyDescent="0.2">
      <c r="A128" s="14" t="s">
        <v>241</v>
      </c>
      <c r="B128" s="14" t="s">
        <v>242</v>
      </c>
      <c r="C128" s="15">
        <f t="shared" si="4"/>
        <v>5</v>
      </c>
      <c r="D128" s="14">
        <v>0.2</v>
      </c>
      <c r="E128" s="15">
        <v>0.1</v>
      </c>
      <c r="F128" s="8">
        <f t="shared" si="5"/>
        <v>2.8</v>
      </c>
      <c r="G128" s="15">
        <v>0.2</v>
      </c>
      <c r="H128" s="15">
        <v>0.15</v>
      </c>
      <c r="I128" s="15">
        <v>2</v>
      </c>
      <c r="J128" s="15">
        <f t="shared" si="6"/>
        <v>0.27</v>
      </c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" x14ac:dyDescent="0.2">
      <c r="A129" s="14" t="s">
        <v>243</v>
      </c>
      <c r="B129" s="14" t="s">
        <v>244</v>
      </c>
      <c r="C129" s="15">
        <f t="shared" si="4"/>
        <v>5</v>
      </c>
      <c r="D129" s="14">
        <v>0.2</v>
      </c>
      <c r="E129" s="15">
        <v>0.1</v>
      </c>
      <c r="F129" s="8">
        <f t="shared" si="5"/>
        <v>2.8</v>
      </c>
      <c r="G129" s="15">
        <v>0.2</v>
      </c>
      <c r="H129" s="15">
        <v>0.15</v>
      </c>
      <c r="I129" s="15">
        <v>2</v>
      </c>
      <c r="J129" s="15">
        <f t="shared" si="6"/>
        <v>0.27</v>
      </c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" x14ac:dyDescent="0.2">
      <c r="A130" s="14" t="s">
        <v>245</v>
      </c>
      <c r="B130" s="14" t="s">
        <v>246</v>
      </c>
      <c r="C130" s="15">
        <f t="shared" si="4"/>
        <v>5</v>
      </c>
      <c r="D130" s="14">
        <v>0.2</v>
      </c>
      <c r="E130" s="15">
        <v>0.1</v>
      </c>
      <c r="F130" s="8">
        <f t="shared" si="5"/>
        <v>2.8</v>
      </c>
      <c r="G130" s="15">
        <v>0.2</v>
      </c>
      <c r="H130" s="15">
        <v>0.15</v>
      </c>
      <c r="I130" s="15">
        <v>2</v>
      </c>
      <c r="J130" s="15">
        <f t="shared" si="6"/>
        <v>0.27</v>
      </c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" x14ac:dyDescent="0.2">
      <c r="A131" s="14" t="s">
        <v>247</v>
      </c>
      <c r="B131" s="14" t="s">
        <v>248</v>
      </c>
      <c r="C131" s="15">
        <f t="shared" si="4"/>
        <v>5</v>
      </c>
      <c r="D131" s="14">
        <v>0.2</v>
      </c>
      <c r="E131" s="15">
        <v>0.1</v>
      </c>
      <c r="F131" s="8">
        <f t="shared" si="5"/>
        <v>3.1909999999999998</v>
      </c>
      <c r="G131" s="15">
        <v>0.2</v>
      </c>
      <c r="H131" s="15">
        <v>0.15</v>
      </c>
      <c r="I131" s="15">
        <v>2</v>
      </c>
      <c r="J131" s="15">
        <f t="shared" si="6"/>
        <v>0.28999999999999998</v>
      </c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" x14ac:dyDescent="0.2">
      <c r="A132" s="14" t="s">
        <v>249</v>
      </c>
      <c r="B132" s="14" t="s">
        <v>250</v>
      </c>
      <c r="C132" s="15">
        <f t="shared" si="4"/>
        <v>5</v>
      </c>
      <c r="D132" s="14">
        <v>0.2</v>
      </c>
      <c r="E132" s="15">
        <v>0.1</v>
      </c>
      <c r="F132" s="8">
        <f t="shared" si="5"/>
        <v>2.8</v>
      </c>
      <c r="G132" s="15">
        <v>0.2</v>
      </c>
      <c r="H132" s="15">
        <v>0.15</v>
      </c>
      <c r="I132" s="15">
        <v>2</v>
      </c>
      <c r="J132" s="15">
        <f t="shared" si="6"/>
        <v>0.27</v>
      </c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" x14ac:dyDescent="0.2">
      <c r="A133" s="14" t="s">
        <v>251</v>
      </c>
      <c r="B133" s="14" t="s">
        <v>252</v>
      </c>
      <c r="C133" s="15">
        <f t="shared" si="4"/>
        <v>5</v>
      </c>
      <c r="D133" s="14">
        <v>0.2</v>
      </c>
      <c r="E133" s="15">
        <v>0.1</v>
      </c>
      <c r="F133" s="8">
        <f t="shared" si="5"/>
        <v>2.8</v>
      </c>
      <c r="G133" s="15">
        <v>0.2</v>
      </c>
      <c r="H133" s="15">
        <v>0.15</v>
      </c>
      <c r="I133" s="15">
        <v>2</v>
      </c>
      <c r="J133" s="15">
        <f t="shared" si="6"/>
        <v>0.27</v>
      </c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" x14ac:dyDescent="0.2">
      <c r="A134" s="14" t="s">
        <v>253</v>
      </c>
      <c r="B134" s="14" t="s">
        <v>254</v>
      </c>
      <c r="C134" s="15">
        <f t="shared" si="4"/>
        <v>5</v>
      </c>
      <c r="D134" s="14">
        <v>0.2</v>
      </c>
      <c r="E134" s="15">
        <v>0.1</v>
      </c>
      <c r="F134" s="8">
        <f t="shared" si="5"/>
        <v>3.1259999999999999</v>
      </c>
      <c r="G134" s="15">
        <v>0.2</v>
      </c>
      <c r="H134" s="15">
        <v>0.15</v>
      </c>
      <c r="I134" s="15">
        <v>2</v>
      </c>
      <c r="J134" s="15">
        <f t="shared" si="6"/>
        <v>0.28999999999999998</v>
      </c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" x14ac:dyDescent="0.2">
      <c r="A135" s="14" t="s">
        <v>255</v>
      </c>
      <c r="B135" s="14" t="s">
        <v>256</v>
      </c>
      <c r="C135" s="15">
        <f t="shared" si="4"/>
        <v>5</v>
      </c>
      <c r="D135" s="14">
        <v>0.2</v>
      </c>
      <c r="E135" s="15">
        <v>0.1</v>
      </c>
      <c r="F135" s="8">
        <f t="shared" si="5"/>
        <v>3.0939999999999999</v>
      </c>
      <c r="G135" s="15">
        <v>0.2</v>
      </c>
      <c r="H135" s="15">
        <v>0.15</v>
      </c>
      <c r="I135" s="15">
        <v>2</v>
      </c>
      <c r="J135" s="15">
        <f t="shared" si="6"/>
        <v>0.28999999999999998</v>
      </c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" x14ac:dyDescent="0.2">
      <c r="A136" s="14" t="s">
        <v>257</v>
      </c>
      <c r="B136" s="14" t="s">
        <v>258</v>
      </c>
      <c r="C136" s="15">
        <f t="shared" si="4"/>
        <v>5</v>
      </c>
      <c r="D136" s="14">
        <v>0.2</v>
      </c>
      <c r="E136" s="15">
        <v>0.1</v>
      </c>
      <c r="F136" s="8">
        <f t="shared" si="5"/>
        <v>2.8</v>
      </c>
      <c r="G136" s="15">
        <v>0.2</v>
      </c>
      <c r="H136" s="15">
        <v>0.15</v>
      </c>
      <c r="I136" s="15">
        <v>2</v>
      </c>
      <c r="J136" s="15">
        <f t="shared" si="6"/>
        <v>0.27</v>
      </c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" x14ac:dyDescent="0.2">
      <c r="A137" s="14" t="s">
        <v>259</v>
      </c>
      <c r="B137" s="14" t="s">
        <v>260</v>
      </c>
      <c r="C137" s="15">
        <f t="shared" si="4"/>
        <v>5</v>
      </c>
      <c r="D137" s="14">
        <v>0.2</v>
      </c>
      <c r="E137" s="15">
        <v>0.1</v>
      </c>
      <c r="F137" s="8">
        <f t="shared" si="5"/>
        <v>2.8</v>
      </c>
      <c r="G137" s="15">
        <v>0.2</v>
      </c>
      <c r="H137" s="15">
        <v>0.15</v>
      </c>
      <c r="I137" s="15">
        <v>2</v>
      </c>
      <c r="J137" s="15">
        <f t="shared" si="6"/>
        <v>0.27</v>
      </c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" x14ac:dyDescent="0.2">
      <c r="A138" s="14" t="s">
        <v>261</v>
      </c>
      <c r="B138" s="14" t="s">
        <v>262</v>
      </c>
      <c r="C138" s="15">
        <f t="shared" si="4"/>
        <v>5</v>
      </c>
      <c r="D138" s="14">
        <v>0.2</v>
      </c>
      <c r="E138" s="15">
        <v>0.1</v>
      </c>
      <c r="F138" s="8">
        <f t="shared" si="5"/>
        <v>3.5169999999999999</v>
      </c>
      <c r="G138" s="15">
        <v>0.2</v>
      </c>
      <c r="H138" s="15">
        <v>0.15</v>
      </c>
      <c r="I138" s="15">
        <v>2</v>
      </c>
      <c r="J138" s="15">
        <f t="shared" si="6"/>
        <v>0.31</v>
      </c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" x14ac:dyDescent="0.2">
      <c r="A139" s="14" t="s">
        <v>263</v>
      </c>
      <c r="B139" s="14" t="s">
        <v>264</v>
      </c>
      <c r="C139" s="15">
        <f t="shared" si="4"/>
        <v>5</v>
      </c>
      <c r="D139" s="14">
        <v>0.2</v>
      </c>
      <c r="E139" s="15">
        <v>0.1</v>
      </c>
      <c r="F139" s="8">
        <f t="shared" si="5"/>
        <v>2.8</v>
      </c>
      <c r="G139" s="15">
        <v>0.2</v>
      </c>
      <c r="H139" s="15">
        <v>0.15</v>
      </c>
      <c r="I139" s="15">
        <v>2</v>
      </c>
      <c r="J139" s="15">
        <f t="shared" si="6"/>
        <v>0.27</v>
      </c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x14ac:dyDescent="0.2">
      <c r="A140" s="14" t="s">
        <v>265</v>
      </c>
      <c r="B140" s="14" t="s">
        <v>266</v>
      </c>
      <c r="C140" s="15">
        <f t="shared" si="4"/>
        <v>5</v>
      </c>
      <c r="D140" s="14">
        <v>0.2</v>
      </c>
      <c r="E140" s="15">
        <v>0.1</v>
      </c>
      <c r="F140" s="8">
        <f t="shared" si="5"/>
        <v>2.8</v>
      </c>
      <c r="G140" s="15">
        <v>0.2</v>
      </c>
      <c r="H140" s="15">
        <v>0.15</v>
      </c>
      <c r="I140" s="15">
        <v>2</v>
      </c>
      <c r="J140" s="15">
        <f t="shared" si="6"/>
        <v>0.27</v>
      </c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" x14ac:dyDescent="0.2">
      <c r="A141" s="14" t="s">
        <v>267</v>
      </c>
      <c r="B141" s="14" t="s">
        <v>268</v>
      </c>
      <c r="C141" s="15">
        <f t="shared" si="4"/>
        <v>5.1269999999999998</v>
      </c>
      <c r="D141" s="14">
        <v>0.2</v>
      </c>
      <c r="E141" s="15">
        <v>0.1</v>
      </c>
      <c r="F141" s="8">
        <f t="shared" si="5"/>
        <v>2.8010000000000002</v>
      </c>
      <c r="G141" s="15">
        <v>0.2</v>
      </c>
      <c r="H141" s="15">
        <v>0.15</v>
      </c>
      <c r="I141" s="15">
        <v>2</v>
      </c>
      <c r="J141" s="15">
        <f t="shared" si="6"/>
        <v>0.27</v>
      </c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" x14ac:dyDescent="0.2">
      <c r="A142" s="14" t="s">
        <v>269</v>
      </c>
      <c r="B142" s="14" t="s">
        <v>270</v>
      </c>
      <c r="C142" s="15">
        <f t="shared" si="4"/>
        <v>5.2210000000000001</v>
      </c>
      <c r="D142" s="14">
        <v>0.2</v>
      </c>
      <c r="E142" s="15">
        <v>0.1</v>
      </c>
      <c r="F142" s="8">
        <f t="shared" si="5"/>
        <v>2.8380000000000001</v>
      </c>
      <c r="G142" s="15">
        <v>0.2</v>
      </c>
      <c r="H142" s="15">
        <v>0.15</v>
      </c>
      <c r="I142" s="15">
        <v>2</v>
      </c>
      <c r="J142" s="15">
        <f t="shared" si="6"/>
        <v>0.27</v>
      </c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" x14ac:dyDescent="0.2">
      <c r="A143" s="14" t="s">
        <v>271</v>
      </c>
      <c r="B143" s="14" t="s">
        <v>272</v>
      </c>
      <c r="C143" s="15">
        <f t="shared" si="4"/>
        <v>5.351</v>
      </c>
      <c r="D143" s="14">
        <v>0.2</v>
      </c>
      <c r="E143" s="15">
        <v>0.1</v>
      </c>
      <c r="F143" s="8">
        <f t="shared" si="5"/>
        <v>2.8029999999999999</v>
      </c>
      <c r="G143" s="15">
        <v>0.2</v>
      </c>
      <c r="H143" s="15">
        <v>0.15</v>
      </c>
      <c r="I143" s="15">
        <v>2</v>
      </c>
      <c r="J143" s="15">
        <f t="shared" si="6"/>
        <v>0.28000000000000003</v>
      </c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" x14ac:dyDescent="0.2">
      <c r="A144" s="14" t="s">
        <v>273</v>
      </c>
      <c r="B144" s="14" t="s">
        <v>274</v>
      </c>
      <c r="C144" s="15">
        <f t="shared" ref="C144:C184" si="7">VLOOKUP(B144,$B$548:$C$885,2,FALSE)</f>
        <v>5.45</v>
      </c>
      <c r="D144" s="14">
        <v>0.2</v>
      </c>
      <c r="E144" s="15">
        <v>0.1</v>
      </c>
      <c r="F144" s="8">
        <f t="shared" si="5"/>
        <v>2.8</v>
      </c>
      <c r="G144" s="15">
        <v>0.2</v>
      </c>
      <c r="H144" s="15">
        <v>0.15</v>
      </c>
      <c r="I144" s="15">
        <v>2</v>
      </c>
      <c r="J144" s="15">
        <f t="shared" si="6"/>
        <v>0.28000000000000003</v>
      </c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" x14ac:dyDescent="0.2">
      <c r="A145" s="14" t="s">
        <v>275</v>
      </c>
      <c r="B145" s="14" t="s">
        <v>276</v>
      </c>
      <c r="C145" s="15">
        <f t="shared" si="7"/>
        <v>5.45</v>
      </c>
      <c r="D145" s="14">
        <v>0.2</v>
      </c>
      <c r="E145" s="15">
        <v>0.1</v>
      </c>
      <c r="F145" s="8">
        <f t="shared" ref="F145:F184" si="8">VLOOKUP(A145,$B$548:$S$885,18,FALSE)</f>
        <v>2.4409999999999998</v>
      </c>
      <c r="G145" s="15">
        <v>0.2</v>
      </c>
      <c r="H145" s="15">
        <v>0.15</v>
      </c>
      <c r="I145" s="15">
        <v>2</v>
      </c>
      <c r="J145" s="15">
        <f t="shared" si="6"/>
        <v>0.26</v>
      </c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" x14ac:dyDescent="0.2">
      <c r="A146" s="14" t="s">
        <v>277</v>
      </c>
      <c r="B146" s="14" t="s">
        <v>278</v>
      </c>
      <c r="C146" s="15">
        <f t="shared" si="7"/>
        <v>5.45</v>
      </c>
      <c r="D146" s="14">
        <v>0.2</v>
      </c>
      <c r="E146" s="15">
        <v>0.1</v>
      </c>
      <c r="F146" s="8">
        <f t="shared" si="8"/>
        <v>2.2799999999999998</v>
      </c>
      <c r="G146" s="15">
        <v>0.2</v>
      </c>
      <c r="H146" s="15">
        <v>0.15</v>
      </c>
      <c r="I146" s="15">
        <v>2</v>
      </c>
      <c r="J146" s="15">
        <f t="shared" ref="J146:J184" si="9">+ROUND((C146*D146*E146)+(F146*G146*H146*I146),2)</f>
        <v>0.25</v>
      </c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" x14ac:dyDescent="0.2">
      <c r="A147" s="14" t="s">
        <v>279</v>
      </c>
      <c r="B147" s="14" t="s">
        <v>280</v>
      </c>
      <c r="C147" s="15">
        <f t="shared" si="7"/>
        <v>5.45</v>
      </c>
      <c r="D147" s="14">
        <v>0.2</v>
      </c>
      <c r="E147" s="15">
        <v>0.1</v>
      </c>
      <c r="F147" s="8">
        <f t="shared" si="8"/>
        <v>2.3319999999999999</v>
      </c>
      <c r="G147" s="15">
        <v>0.2</v>
      </c>
      <c r="H147" s="15">
        <v>0.15</v>
      </c>
      <c r="I147" s="15">
        <v>2</v>
      </c>
      <c r="J147" s="15">
        <f t="shared" si="9"/>
        <v>0.25</v>
      </c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" x14ac:dyDescent="0.2">
      <c r="A148" s="14" t="s">
        <v>281</v>
      </c>
      <c r="B148" s="14" t="s">
        <v>282</v>
      </c>
      <c r="C148" s="15">
        <f t="shared" si="7"/>
        <v>5.444</v>
      </c>
      <c r="D148" s="14">
        <v>0.2</v>
      </c>
      <c r="E148" s="15">
        <v>0.1</v>
      </c>
      <c r="F148" s="8">
        <f t="shared" si="8"/>
        <v>2.8</v>
      </c>
      <c r="G148" s="15">
        <v>0.2</v>
      </c>
      <c r="H148" s="15">
        <v>0.15</v>
      </c>
      <c r="I148" s="15">
        <v>2</v>
      </c>
      <c r="J148" s="15">
        <f t="shared" si="9"/>
        <v>0.28000000000000003</v>
      </c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" x14ac:dyDescent="0.2">
      <c r="A149" s="14" t="s">
        <v>283</v>
      </c>
      <c r="B149" s="14" t="s">
        <v>284</v>
      </c>
      <c r="C149" s="15">
        <f t="shared" si="7"/>
        <v>5.3570000000000002</v>
      </c>
      <c r="D149" s="14">
        <v>0.2</v>
      </c>
      <c r="E149" s="15">
        <v>0.1</v>
      </c>
      <c r="F149" s="8">
        <f t="shared" si="8"/>
        <v>2.6829999999999998</v>
      </c>
      <c r="G149" s="15">
        <v>0.2</v>
      </c>
      <c r="H149" s="15">
        <v>0.15</v>
      </c>
      <c r="I149" s="15">
        <v>2</v>
      </c>
      <c r="J149" s="15">
        <f t="shared" si="9"/>
        <v>0.27</v>
      </c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" x14ac:dyDescent="0.2">
      <c r="A150" s="14" t="s">
        <v>285</v>
      </c>
      <c r="B150" s="14" t="s">
        <v>286</v>
      </c>
      <c r="C150" s="15">
        <f t="shared" si="7"/>
        <v>5.2</v>
      </c>
      <c r="D150" s="14">
        <v>0.2</v>
      </c>
      <c r="E150" s="15">
        <v>0.1</v>
      </c>
      <c r="F150" s="8">
        <f t="shared" si="8"/>
        <v>2.8</v>
      </c>
      <c r="G150" s="15">
        <v>0.2</v>
      </c>
      <c r="H150" s="15">
        <v>0.15</v>
      </c>
      <c r="I150" s="15">
        <v>2</v>
      </c>
      <c r="J150" s="15">
        <f t="shared" si="9"/>
        <v>0.27</v>
      </c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" x14ac:dyDescent="0.2">
      <c r="A151" s="14" t="s">
        <v>287</v>
      </c>
      <c r="B151" s="14" t="s">
        <v>288</v>
      </c>
      <c r="C151" s="15">
        <f t="shared" si="7"/>
        <v>5.04</v>
      </c>
      <c r="D151" s="14">
        <v>0.2</v>
      </c>
      <c r="E151" s="15">
        <v>0.1</v>
      </c>
      <c r="F151" s="8">
        <f t="shared" si="8"/>
        <v>2.8</v>
      </c>
      <c r="G151" s="15">
        <v>0.2</v>
      </c>
      <c r="H151" s="15">
        <v>0.15</v>
      </c>
      <c r="I151" s="15">
        <v>2</v>
      </c>
      <c r="J151" s="15">
        <f t="shared" si="9"/>
        <v>0.27</v>
      </c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" x14ac:dyDescent="0.2">
      <c r="A152" s="14" t="s">
        <v>289</v>
      </c>
      <c r="B152" s="14" t="s">
        <v>290</v>
      </c>
      <c r="C152" s="15">
        <f t="shared" si="7"/>
        <v>5</v>
      </c>
      <c r="D152" s="14">
        <v>0.2</v>
      </c>
      <c r="E152" s="15">
        <v>0.1</v>
      </c>
      <c r="F152" s="8">
        <f t="shared" si="8"/>
        <v>2.5209999999999999</v>
      </c>
      <c r="G152" s="15">
        <v>0.2</v>
      </c>
      <c r="H152" s="15">
        <v>0.15</v>
      </c>
      <c r="I152" s="15">
        <v>2</v>
      </c>
      <c r="J152" s="15">
        <f t="shared" si="9"/>
        <v>0.25</v>
      </c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" x14ac:dyDescent="0.2">
      <c r="A153" s="14" t="s">
        <v>291</v>
      </c>
      <c r="B153" s="14" t="s">
        <v>292</v>
      </c>
      <c r="C153" s="15">
        <f t="shared" si="7"/>
        <v>5</v>
      </c>
      <c r="D153" s="14">
        <v>0.2</v>
      </c>
      <c r="E153" s="15">
        <v>0.1</v>
      </c>
      <c r="F153" s="8">
        <f t="shared" si="8"/>
        <v>2.6480000000000001</v>
      </c>
      <c r="G153" s="15">
        <v>0.2</v>
      </c>
      <c r="H153" s="15">
        <v>0.15</v>
      </c>
      <c r="I153" s="15">
        <v>2</v>
      </c>
      <c r="J153" s="15">
        <f t="shared" si="9"/>
        <v>0.26</v>
      </c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" x14ac:dyDescent="0.2">
      <c r="A154" s="14" t="s">
        <v>293</v>
      </c>
      <c r="B154" s="14" t="s">
        <v>294</v>
      </c>
      <c r="C154" s="15">
        <f t="shared" si="7"/>
        <v>5</v>
      </c>
      <c r="D154" s="14">
        <v>0.2</v>
      </c>
      <c r="E154" s="15">
        <v>0.1</v>
      </c>
      <c r="F154" s="8">
        <f t="shared" si="8"/>
        <v>2.8</v>
      </c>
      <c r="G154" s="15">
        <v>0.2</v>
      </c>
      <c r="H154" s="15">
        <v>0.15</v>
      </c>
      <c r="I154" s="15">
        <v>2</v>
      </c>
      <c r="J154" s="15">
        <f t="shared" si="9"/>
        <v>0.27</v>
      </c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" x14ac:dyDescent="0.2">
      <c r="A155" s="14" t="s">
        <v>295</v>
      </c>
      <c r="B155" s="14" t="s">
        <v>296</v>
      </c>
      <c r="C155" s="15">
        <f t="shared" si="7"/>
        <v>5</v>
      </c>
      <c r="D155" s="14">
        <v>0.2</v>
      </c>
      <c r="E155" s="15">
        <v>0.1</v>
      </c>
      <c r="F155" s="8">
        <f t="shared" si="8"/>
        <v>2.8</v>
      </c>
      <c r="G155" s="15">
        <v>0.2</v>
      </c>
      <c r="H155" s="15">
        <v>0.15</v>
      </c>
      <c r="I155" s="15">
        <v>2</v>
      </c>
      <c r="J155" s="15">
        <f t="shared" si="9"/>
        <v>0.27</v>
      </c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" x14ac:dyDescent="0.2">
      <c r="A156" s="14" t="s">
        <v>297</v>
      </c>
      <c r="B156" s="14" t="s">
        <v>298</v>
      </c>
      <c r="C156" s="15">
        <f t="shared" si="7"/>
        <v>5</v>
      </c>
      <c r="D156" s="14">
        <v>0.2</v>
      </c>
      <c r="E156" s="15">
        <v>0.1</v>
      </c>
      <c r="F156" s="8">
        <f t="shared" si="8"/>
        <v>2.8239999999999998</v>
      </c>
      <c r="G156" s="15">
        <v>0.2</v>
      </c>
      <c r="H156" s="15">
        <v>0.15</v>
      </c>
      <c r="I156" s="15">
        <v>2</v>
      </c>
      <c r="J156" s="15">
        <f t="shared" si="9"/>
        <v>0.27</v>
      </c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" x14ac:dyDescent="0.2">
      <c r="A157" s="14" t="s">
        <v>299</v>
      </c>
      <c r="B157" s="14" t="s">
        <v>300</v>
      </c>
      <c r="C157" s="15">
        <f t="shared" si="7"/>
        <v>5</v>
      </c>
      <c r="D157" s="14">
        <v>0.2</v>
      </c>
      <c r="E157" s="15">
        <v>0.1</v>
      </c>
      <c r="F157" s="8">
        <f t="shared" si="8"/>
        <v>3.3540000000000001</v>
      </c>
      <c r="G157" s="15">
        <v>0.2</v>
      </c>
      <c r="H157" s="15">
        <v>0.15</v>
      </c>
      <c r="I157" s="15">
        <v>2</v>
      </c>
      <c r="J157" s="15">
        <f t="shared" si="9"/>
        <v>0.3</v>
      </c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" x14ac:dyDescent="0.2">
      <c r="A158" s="14" t="s">
        <v>301</v>
      </c>
      <c r="B158" s="14" t="s">
        <v>302</v>
      </c>
      <c r="C158" s="15">
        <f t="shared" si="7"/>
        <v>5</v>
      </c>
      <c r="D158" s="14">
        <v>0.2</v>
      </c>
      <c r="E158" s="15">
        <v>0.1</v>
      </c>
      <c r="F158" s="8">
        <f t="shared" si="8"/>
        <v>2.8</v>
      </c>
      <c r="G158" s="15">
        <v>0.2</v>
      </c>
      <c r="H158" s="15">
        <v>0.15</v>
      </c>
      <c r="I158" s="15">
        <v>2</v>
      </c>
      <c r="J158" s="15">
        <f t="shared" si="9"/>
        <v>0.27</v>
      </c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" x14ac:dyDescent="0.2">
      <c r="A159" s="14" t="s">
        <v>303</v>
      </c>
      <c r="B159" s="14" t="s">
        <v>304</v>
      </c>
      <c r="C159" s="15">
        <f t="shared" si="7"/>
        <v>5</v>
      </c>
      <c r="D159" s="14">
        <v>0.2</v>
      </c>
      <c r="E159" s="15">
        <v>0.1</v>
      </c>
      <c r="F159" s="8">
        <f t="shared" si="8"/>
        <v>2.8</v>
      </c>
      <c r="G159" s="15">
        <v>0.2</v>
      </c>
      <c r="H159" s="15">
        <v>0.15</v>
      </c>
      <c r="I159" s="15">
        <v>2</v>
      </c>
      <c r="J159" s="15">
        <f t="shared" si="9"/>
        <v>0.27</v>
      </c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" x14ac:dyDescent="0.2">
      <c r="A160" s="14" t="s">
        <v>305</v>
      </c>
      <c r="B160" s="14" t="s">
        <v>306</v>
      </c>
      <c r="C160" s="15">
        <f t="shared" si="7"/>
        <v>5</v>
      </c>
      <c r="D160" s="14">
        <v>0.2</v>
      </c>
      <c r="E160" s="15">
        <v>0.1</v>
      </c>
      <c r="F160" s="8">
        <f t="shared" si="8"/>
        <v>3.2879999999999998</v>
      </c>
      <c r="G160" s="15">
        <v>0.2</v>
      </c>
      <c r="H160" s="15">
        <v>0.15</v>
      </c>
      <c r="I160" s="15">
        <v>2</v>
      </c>
      <c r="J160" s="15">
        <f t="shared" si="9"/>
        <v>0.3</v>
      </c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" x14ac:dyDescent="0.2">
      <c r="A161" s="14" t="s">
        <v>307</v>
      </c>
      <c r="B161" s="14" t="s">
        <v>308</v>
      </c>
      <c r="C161" s="15">
        <f t="shared" si="7"/>
        <v>5</v>
      </c>
      <c r="D161" s="14">
        <v>0.2</v>
      </c>
      <c r="E161" s="15">
        <v>0.1</v>
      </c>
      <c r="F161" s="8">
        <f t="shared" si="8"/>
        <v>2.895</v>
      </c>
      <c r="G161" s="15">
        <v>0.2</v>
      </c>
      <c r="H161" s="15">
        <v>0.15</v>
      </c>
      <c r="I161" s="15">
        <v>2</v>
      </c>
      <c r="J161" s="15">
        <f t="shared" si="9"/>
        <v>0.27</v>
      </c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" x14ac:dyDescent="0.2">
      <c r="A162" s="14" t="s">
        <v>309</v>
      </c>
      <c r="B162" s="14" t="s">
        <v>310</v>
      </c>
      <c r="C162" s="15">
        <f t="shared" si="7"/>
        <v>5</v>
      </c>
      <c r="D162" s="14">
        <v>0.2</v>
      </c>
      <c r="E162" s="15">
        <v>0.1</v>
      </c>
      <c r="F162" s="8">
        <f t="shared" si="8"/>
        <v>2.8</v>
      </c>
      <c r="G162" s="15">
        <v>0.2</v>
      </c>
      <c r="H162" s="15">
        <v>0.15</v>
      </c>
      <c r="I162" s="15">
        <v>2</v>
      </c>
      <c r="J162" s="15">
        <f t="shared" si="9"/>
        <v>0.27</v>
      </c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" x14ac:dyDescent="0.2">
      <c r="A163" s="14" t="s">
        <v>311</v>
      </c>
      <c r="B163" s="14" t="s">
        <v>312</v>
      </c>
      <c r="C163" s="15">
        <f t="shared" si="7"/>
        <v>5</v>
      </c>
      <c r="D163" s="14">
        <v>0.2</v>
      </c>
      <c r="E163" s="15">
        <v>0.1</v>
      </c>
      <c r="F163" s="8">
        <f t="shared" si="8"/>
        <v>2.8</v>
      </c>
      <c r="G163" s="15">
        <v>0.2</v>
      </c>
      <c r="H163" s="15">
        <v>0.15</v>
      </c>
      <c r="I163" s="15">
        <v>2</v>
      </c>
      <c r="J163" s="15">
        <f t="shared" si="9"/>
        <v>0.27</v>
      </c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" x14ac:dyDescent="0.2">
      <c r="A164" s="14" t="s">
        <v>313</v>
      </c>
      <c r="B164" s="14" t="s">
        <v>314</v>
      </c>
      <c r="C164" s="15">
        <f t="shared" si="7"/>
        <v>5</v>
      </c>
      <c r="D164" s="14">
        <v>0.2</v>
      </c>
      <c r="E164" s="15">
        <v>0.1</v>
      </c>
      <c r="F164" s="8">
        <f t="shared" si="8"/>
        <v>2.8</v>
      </c>
      <c r="G164" s="15">
        <v>0.2</v>
      </c>
      <c r="H164" s="15">
        <v>0.15</v>
      </c>
      <c r="I164" s="15">
        <v>2</v>
      </c>
      <c r="J164" s="15">
        <f t="shared" si="9"/>
        <v>0.27</v>
      </c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" x14ac:dyDescent="0.2">
      <c r="A165" s="14" t="s">
        <v>315</v>
      </c>
      <c r="B165" s="14" t="s">
        <v>316</v>
      </c>
      <c r="C165" s="15">
        <f t="shared" si="7"/>
        <v>5</v>
      </c>
      <c r="D165" s="14">
        <v>0.2</v>
      </c>
      <c r="E165" s="15">
        <v>0.1</v>
      </c>
      <c r="F165" s="8">
        <f t="shared" si="8"/>
        <v>3.0750000000000002</v>
      </c>
      <c r="G165" s="15">
        <v>0.2</v>
      </c>
      <c r="H165" s="15">
        <v>0.15</v>
      </c>
      <c r="I165" s="15">
        <v>2</v>
      </c>
      <c r="J165" s="15">
        <f t="shared" si="9"/>
        <v>0.28000000000000003</v>
      </c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" x14ac:dyDescent="0.2">
      <c r="A166" s="14" t="s">
        <v>317</v>
      </c>
      <c r="B166" s="14" t="s">
        <v>318</v>
      </c>
      <c r="C166" s="15">
        <f t="shared" si="7"/>
        <v>5</v>
      </c>
      <c r="D166" s="14">
        <v>0.2</v>
      </c>
      <c r="E166" s="15">
        <v>0.1</v>
      </c>
      <c r="F166" s="8">
        <f t="shared" si="8"/>
        <v>3.1579999999999999</v>
      </c>
      <c r="G166" s="15">
        <v>0.2</v>
      </c>
      <c r="H166" s="15">
        <v>0.15</v>
      </c>
      <c r="I166" s="15">
        <v>2</v>
      </c>
      <c r="J166" s="15">
        <f t="shared" si="9"/>
        <v>0.28999999999999998</v>
      </c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" x14ac:dyDescent="0.2">
      <c r="A167" s="14" t="s">
        <v>319</v>
      </c>
      <c r="B167" s="14" t="s">
        <v>320</v>
      </c>
      <c r="C167" s="15">
        <f t="shared" si="7"/>
        <v>5</v>
      </c>
      <c r="D167" s="14">
        <v>0.2</v>
      </c>
      <c r="E167" s="15">
        <v>0.1</v>
      </c>
      <c r="F167" s="8">
        <f t="shared" si="8"/>
        <v>2.8</v>
      </c>
      <c r="G167" s="15">
        <v>0.2</v>
      </c>
      <c r="H167" s="15">
        <v>0.15</v>
      </c>
      <c r="I167" s="15">
        <v>2</v>
      </c>
      <c r="J167" s="15">
        <f t="shared" si="9"/>
        <v>0.27</v>
      </c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" x14ac:dyDescent="0.2">
      <c r="A168" s="14" t="s">
        <v>321</v>
      </c>
      <c r="B168" s="14" t="s">
        <v>322</v>
      </c>
      <c r="C168" s="15">
        <f t="shared" si="7"/>
        <v>5</v>
      </c>
      <c r="D168" s="14">
        <v>0.2</v>
      </c>
      <c r="E168" s="15">
        <v>0.1</v>
      </c>
      <c r="F168" s="8">
        <f t="shared" si="8"/>
        <v>2.8</v>
      </c>
      <c r="G168" s="15">
        <v>0.2</v>
      </c>
      <c r="H168" s="15">
        <v>0.15</v>
      </c>
      <c r="I168" s="15">
        <v>2</v>
      </c>
      <c r="J168" s="15">
        <f t="shared" si="9"/>
        <v>0.27</v>
      </c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" x14ac:dyDescent="0.2">
      <c r="A169" s="14" t="s">
        <v>323</v>
      </c>
      <c r="B169" s="14" t="s">
        <v>324</v>
      </c>
      <c r="C169" s="15">
        <f t="shared" si="7"/>
        <v>5</v>
      </c>
      <c r="D169" s="14">
        <v>0.2</v>
      </c>
      <c r="E169" s="15">
        <v>0.1</v>
      </c>
      <c r="F169" s="8">
        <f t="shared" si="8"/>
        <v>3.3380000000000001</v>
      </c>
      <c r="G169" s="15">
        <v>0.2</v>
      </c>
      <c r="H169" s="15">
        <v>0.15</v>
      </c>
      <c r="I169" s="15">
        <v>2</v>
      </c>
      <c r="J169" s="15">
        <f t="shared" si="9"/>
        <v>0.3</v>
      </c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" x14ac:dyDescent="0.2">
      <c r="A170" s="14" t="s">
        <v>325</v>
      </c>
      <c r="B170" s="14" t="s">
        <v>326</v>
      </c>
      <c r="C170" s="15">
        <f t="shared" si="7"/>
        <v>5</v>
      </c>
      <c r="D170" s="14">
        <v>0.2</v>
      </c>
      <c r="E170" s="15">
        <v>0.1</v>
      </c>
      <c r="F170" s="8">
        <f t="shared" si="8"/>
        <v>2.8</v>
      </c>
      <c r="G170" s="15">
        <v>0.2</v>
      </c>
      <c r="H170" s="15">
        <v>0.15</v>
      </c>
      <c r="I170" s="15">
        <v>2</v>
      </c>
      <c r="J170" s="15">
        <f t="shared" si="9"/>
        <v>0.27</v>
      </c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" x14ac:dyDescent="0.2">
      <c r="A171" s="14" t="s">
        <v>327</v>
      </c>
      <c r="B171" s="14" t="s">
        <v>328</v>
      </c>
      <c r="C171" s="15">
        <f t="shared" si="7"/>
        <v>5</v>
      </c>
      <c r="D171" s="14">
        <v>0.2</v>
      </c>
      <c r="E171" s="15">
        <v>0.1</v>
      </c>
      <c r="F171" s="8">
        <f t="shared" si="8"/>
        <v>2.8</v>
      </c>
      <c r="G171" s="15">
        <v>0.2</v>
      </c>
      <c r="H171" s="15">
        <v>0.15</v>
      </c>
      <c r="I171" s="15">
        <v>2</v>
      </c>
      <c r="J171" s="15">
        <f t="shared" si="9"/>
        <v>0.27</v>
      </c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" x14ac:dyDescent="0.2">
      <c r="A172" s="14" t="s">
        <v>329</v>
      </c>
      <c r="B172" s="14" t="s">
        <v>330</v>
      </c>
      <c r="C172" s="15">
        <f t="shared" si="7"/>
        <v>5</v>
      </c>
      <c r="D172" s="14">
        <v>0.2</v>
      </c>
      <c r="E172" s="15">
        <v>0.1</v>
      </c>
      <c r="F172" s="8">
        <f t="shared" si="8"/>
        <v>2.8</v>
      </c>
      <c r="G172" s="15">
        <v>0.2</v>
      </c>
      <c r="H172" s="15">
        <v>0.15</v>
      </c>
      <c r="I172" s="15">
        <v>2</v>
      </c>
      <c r="J172" s="15">
        <f t="shared" si="9"/>
        <v>0.27</v>
      </c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" x14ac:dyDescent="0.2">
      <c r="A173" s="14" t="s">
        <v>331</v>
      </c>
      <c r="B173" s="14" t="s">
        <v>332</v>
      </c>
      <c r="C173" s="15">
        <f t="shared" si="7"/>
        <v>5.2990000000000004</v>
      </c>
      <c r="D173" s="14">
        <v>0.2</v>
      </c>
      <c r="E173" s="15">
        <v>0.1</v>
      </c>
      <c r="F173" s="8">
        <f t="shared" si="8"/>
        <v>2.8</v>
      </c>
      <c r="G173" s="15">
        <v>0.2</v>
      </c>
      <c r="H173" s="15">
        <v>0.15</v>
      </c>
      <c r="I173" s="15">
        <v>2</v>
      </c>
      <c r="J173" s="15">
        <f t="shared" si="9"/>
        <v>0.27</v>
      </c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" x14ac:dyDescent="0.2">
      <c r="A174" s="14" t="s">
        <v>333</v>
      </c>
      <c r="B174" s="14" t="s">
        <v>334</v>
      </c>
      <c r="C174" s="15">
        <f t="shared" si="7"/>
        <v>5.5949999999999998</v>
      </c>
      <c r="D174" s="14">
        <v>0.2</v>
      </c>
      <c r="E174" s="15">
        <v>0.1</v>
      </c>
      <c r="F174" s="8">
        <f t="shared" si="8"/>
        <v>2.8</v>
      </c>
      <c r="G174" s="15">
        <v>0.2</v>
      </c>
      <c r="H174" s="15">
        <v>0.15</v>
      </c>
      <c r="I174" s="15">
        <v>2</v>
      </c>
      <c r="J174" s="15">
        <f t="shared" si="9"/>
        <v>0.28000000000000003</v>
      </c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" x14ac:dyDescent="0.2">
      <c r="A175" s="14" t="s">
        <v>335</v>
      </c>
      <c r="B175" s="14" t="s">
        <v>336</v>
      </c>
      <c r="C175" s="15">
        <f t="shared" si="7"/>
        <v>5.891</v>
      </c>
      <c r="D175" s="14">
        <v>0.2</v>
      </c>
      <c r="E175" s="15">
        <v>0.1</v>
      </c>
      <c r="F175" s="8">
        <f t="shared" si="8"/>
        <v>2.8</v>
      </c>
      <c r="G175" s="15">
        <v>0.2</v>
      </c>
      <c r="H175" s="15">
        <v>0.15</v>
      </c>
      <c r="I175" s="15">
        <v>2</v>
      </c>
      <c r="J175" s="15">
        <f t="shared" si="9"/>
        <v>0.28999999999999998</v>
      </c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" x14ac:dyDescent="0.2">
      <c r="A176" s="14" t="s">
        <v>337</v>
      </c>
      <c r="B176" s="14" t="s">
        <v>338</v>
      </c>
      <c r="C176" s="15">
        <f t="shared" si="7"/>
        <v>5.9</v>
      </c>
      <c r="D176" s="14">
        <v>0.2</v>
      </c>
      <c r="E176" s="15">
        <v>0.1</v>
      </c>
      <c r="F176" s="8">
        <f t="shared" si="8"/>
        <v>2.8</v>
      </c>
      <c r="G176" s="15">
        <v>0.2</v>
      </c>
      <c r="H176" s="15">
        <v>0.15</v>
      </c>
      <c r="I176" s="15">
        <v>2</v>
      </c>
      <c r="J176" s="15">
        <f t="shared" si="9"/>
        <v>0.28999999999999998</v>
      </c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" x14ac:dyDescent="0.2">
      <c r="A177" s="14" t="s">
        <v>339</v>
      </c>
      <c r="B177" s="14" t="s">
        <v>340</v>
      </c>
      <c r="C177" s="15">
        <f t="shared" si="7"/>
        <v>5.9</v>
      </c>
      <c r="D177" s="14">
        <v>0.2</v>
      </c>
      <c r="E177" s="15">
        <v>0.1</v>
      </c>
      <c r="F177" s="8">
        <f t="shared" si="8"/>
        <v>2.8</v>
      </c>
      <c r="G177" s="15">
        <v>0.2</v>
      </c>
      <c r="H177" s="15">
        <v>0.15</v>
      </c>
      <c r="I177" s="15">
        <v>2</v>
      </c>
      <c r="J177" s="15">
        <f t="shared" si="9"/>
        <v>0.28999999999999998</v>
      </c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" x14ac:dyDescent="0.2">
      <c r="A178" s="14" t="s">
        <v>341</v>
      </c>
      <c r="B178" s="14" t="s">
        <v>342</v>
      </c>
      <c r="C178" s="15">
        <f t="shared" si="7"/>
        <v>5.9</v>
      </c>
      <c r="D178" s="14">
        <v>0.2</v>
      </c>
      <c r="E178" s="15">
        <v>0.1</v>
      </c>
      <c r="F178" s="8">
        <f t="shared" si="8"/>
        <v>3.7589999999999999</v>
      </c>
      <c r="G178" s="15">
        <v>0.2</v>
      </c>
      <c r="H178" s="15">
        <v>0.15</v>
      </c>
      <c r="I178" s="15">
        <v>2</v>
      </c>
      <c r="J178" s="15">
        <f t="shared" si="9"/>
        <v>0.34</v>
      </c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" x14ac:dyDescent="0.2">
      <c r="A179" s="14" t="s">
        <v>343</v>
      </c>
      <c r="B179" s="14" t="s">
        <v>344</v>
      </c>
      <c r="C179" s="15">
        <f t="shared" si="7"/>
        <v>5.9</v>
      </c>
      <c r="D179" s="14">
        <v>0.2</v>
      </c>
      <c r="E179" s="15">
        <v>0.1</v>
      </c>
      <c r="F179" s="8">
        <f t="shared" si="8"/>
        <v>3.7770000000000001</v>
      </c>
      <c r="G179" s="15">
        <v>0.2</v>
      </c>
      <c r="H179" s="15">
        <v>0.15</v>
      </c>
      <c r="I179" s="15">
        <v>2</v>
      </c>
      <c r="J179" s="15">
        <f t="shared" si="9"/>
        <v>0.34</v>
      </c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" x14ac:dyDescent="0.2">
      <c r="A180" s="14" t="s">
        <v>345</v>
      </c>
      <c r="B180" s="14" t="s">
        <v>346</v>
      </c>
      <c r="C180" s="15">
        <f t="shared" si="7"/>
        <v>5.9</v>
      </c>
      <c r="D180" s="14">
        <v>0.2</v>
      </c>
      <c r="E180" s="15">
        <v>0.1</v>
      </c>
      <c r="F180" s="8">
        <f t="shared" si="8"/>
        <v>2.8530000000000002</v>
      </c>
      <c r="G180" s="15">
        <v>0.2</v>
      </c>
      <c r="H180" s="15">
        <v>0.15</v>
      </c>
      <c r="I180" s="15">
        <v>2</v>
      </c>
      <c r="J180" s="15">
        <f t="shared" si="9"/>
        <v>0.28999999999999998</v>
      </c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" x14ac:dyDescent="0.2">
      <c r="A181" s="14" t="s">
        <v>347</v>
      </c>
      <c r="B181" s="14" t="s">
        <v>348</v>
      </c>
      <c r="C181" s="15">
        <f t="shared" si="7"/>
        <v>5.88</v>
      </c>
      <c r="D181" s="14">
        <v>0.2</v>
      </c>
      <c r="E181" s="15">
        <v>0.1</v>
      </c>
      <c r="F181" s="8">
        <f t="shared" si="8"/>
        <v>2.8</v>
      </c>
      <c r="G181" s="15">
        <v>0.2</v>
      </c>
      <c r="H181" s="15">
        <v>0.15</v>
      </c>
      <c r="I181" s="15">
        <v>2</v>
      </c>
      <c r="J181" s="15">
        <f t="shared" si="9"/>
        <v>0.28999999999999998</v>
      </c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" x14ac:dyDescent="0.2">
      <c r="A182" s="14" t="s">
        <v>349</v>
      </c>
      <c r="B182" s="14" t="s">
        <v>350</v>
      </c>
      <c r="C182" s="15">
        <f t="shared" si="7"/>
        <v>5.4770000000000003</v>
      </c>
      <c r="D182" s="14">
        <v>0.2</v>
      </c>
      <c r="E182" s="15">
        <v>0.1</v>
      </c>
      <c r="F182" s="8">
        <f t="shared" si="8"/>
        <v>2.8</v>
      </c>
      <c r="G182" s="15">
        <v>0.2</v>
      </c>
      <c r="H182" s="15">
        <v>0.15</v>
      </c>
      <c r="I182" s="15">
        <v>2</v>
      </c>
      <c r="J182" s="15">
        <f t="shared" si="9"/>
        <v>0.28000000000000003</v>
      </c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" x14ac:dyDescent="0.2">
      <c r="A183" s="14" t="s">
        <v>351</v>
      </c>
      <c r="B183" s="14" t="s">
        <v>352</v>
      </c>
      <c r="C183" s="15">
        <f t="shared" si="7"/>
        <v>5.03</v>
      </c>
      <c r="D183" s="14">
        <v>0.2</v>
      </c>
      <c r="E183" s="15">
        <v>0.1</v>
      </c>
      <c r="F183" s="8">
        <f t="shared" si="8"/>
        <v>2.8170000000000002</v>
      </c>
      <c r="G183" s="15">
        <v>0.2</v>
      </c>
      <c r="H183" s="15">
        <v>0.15</v>
      </c>
      <c r="I183" s="15">
        <v>2</v>
      </c>
      <c r="J183" s="15">
        <f t="shared" si="9"/>
        <v>0.27</v>
      </c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" x14ac:dyDescent="0.2">
      <c r="A184" s="14" t="s">
        <v>630</v>
      </c>
      <c r="B184" s="14" t="s">
        <v>631</v>
      </c>
      <c r="C184" s="15">
        <f t="shared" si="7"/>
        <v>5</v>
      </c>
      <c r="D184" s="14">
        <v>0.2</v>
      </c>
      <c r="E184" s="15">
        <v>0.1</v>
      </c>
      <c r="F184" s="8">
        <f t="shared" si="8"/>
        <v>3.077</v>
      </c>
      <c r="G184" s="15">
        <v>0.2</v>
      </c>
      <c r="H184" s="15">
        <v>0.15</v>
      </c>
      <c r="I184" s="15">
        <v>2</v>
      </c>
      <c r="J184" s="15">
        <f t="shared" si="9"/>
        <v>0.28000000000000003</v>
      </c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x14ac:dyDescent="0.25">
      <c r="B185" s="20" t="s">
        <v>353</v>
      </c>
      <c r="C185" s="21"/>
      <c r="D185" s="20"/>
      <c r="E185" s="8"/>
      <c r="F185" s="22"/>
      <c r="G185" s="8"/>
      <c r="H185" s="23">
        <v>1</v>
      </c>
      <c r="I185" s="8">
        <v>1050.06</v>
      </c>
      <c r="J185" s="8">
        <f>+ROUND((I185*H185),2)</f>
        <v>1050.06</v>
      </c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s="176" customFormat="1" x14ac:dyDescent="0.25">
      <c r="A186"/>
      <c r="B186" s="5"/>
      <c r="C186" s="24"/>
      <c r="D186" s="6"/>
      <c r="E186" s="6"/>
      <c r="F186" s="25"/>
      <c r="G186" s="6"/>
      <c r="H186" s="6"/>
      <c r="I186" s="26" t="s">
        <v>354</v>
      </c>
      <c r="J186" s="26">
        <f>SUM(J16:J185)</f>
        <v>1096.92</v>
      </c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s="176" customFormat="1" x14ac:dyDescent="0.25">
      <c r="A187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x14ac:dyDescent="0.25">
      <c r="F188" s="27">
        <f>+SUM(F17:F184)</f>
        <v>476.05700000000047</v>
      </c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x14ac:dyDescent="0.25"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x14ac:dyDescent="0.25">
      <c r="A190" s="3">
        <v>3</v>
      </c>
      <c r="B190" s="4" t="s">
        <v>355</v>
      </c>
      <c r="C190" s="4"/>
      <c r="D190" s="4"/>
      <c r="E190" s="28"/>
      <c r="F190" s="28"/>
      <c r="G190" s="4" t="s">
        <v>8</v>
      </c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176"/>
      <c r="Z190" s="176"/>
    </row>
    <row r="191" spans="1:26" ht="15" x14ac:dyDescent="0.2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thickBot="1" x14ac:dyDescent="0.25">
      <c r="A192" s="30" t="s">
        <v>356</v>
      </c>
      <c r="B192" s="31">
        <v>0.15</v>
      </c>
      <c r="C192" s="30" t="s">
        <v>357</v>
      </c>
      <c r="D192" s="30"/>
      <c r="E192" s="30"/>
      <c r="F192" s="30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" x14ac:dyDescent="0.2">
      <c r="A193" s="30"/>
      <c r="B193" s="30"/>
      <c r="C193" s="30"/>
      <c r="D193" s="30"/>
      <c r="E193" s="30"/>
      <c r="F193" s="30"/>
      <c r="G193" s="30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31.5" x14ac:dyDescent="0.2">
      <c r="A194" s="32" t="s">
        <v>358</v>
      </c>
      <c r="B194" s="33" t="s">
        <v>359</v>
      </c>
      <c r="C194" s="34" t="s">
        <v>360</v>
      </c>
      <c r="D194" s="35" t="s">
        <v>361</v>
      </c>
      <c r="E194" s="35" t="s">
        <v>362</v>
      </c>
      <c r="F194" s="178" t="s">
        <v>363</v>
      </c>
      <c r="G194" s="30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x14ac:dyDescent="0.2">
      <c r="A195" s="36" t="s">
        <v>364</v>
      </c>
      <c r="B195" s="37" t="s">
        <v>365</v>
      </c>
      <c r="C195" s="8">
        <f t="shared" ref="C195:D226" si="10">+V548</f>
        <v>2</v>
      </c>
      <c r="D195" s="8">
        <f t="shared" si="10"/>
        <v>5</v>
      </c>
      <c r="E195" s="20">
        <f t="shared" ref="E195:E258" si="11">+$B$192</f>
        <v>0.15</v>
      </c>
      <c r="F195" s="38">
        <f t="shared" ref="F195:F258" si="12">+ROUND(C195*D195*E195,2)</f>
        <v>1.5</v>
      </c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x14ac:dyDescent="0.2">
      <c r="A196" s="39"/>
      <c r="B196" s="37" t="s">
        <v>18</v>
      </c>
      <c r="C196" s="8">
        <f t="shared" si="10"/>
        <v>0.2</v>
      </c>
      <c r="D196" s="8">
        <f t="shared" si="10"/>
        <v>5</v>
      </c>
      <c r="E196" s="20">
        <f t="shared" si="11"/>
        <v>0.15</v>
      </c>
      <c r="F196" s="38">
        <f t="shared" si="12"/>
        <v>0.15</v>
      </c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x14ac:dyDescent="0.2">
      <c r="A197" s="40" t="s">
        <v>366</v>
      </c>
      <c r="B197" s="37" t="s">
        <v>19</v>
      </c>
      <c r="C197" s="8">
        <f t="shared" si="10"/>
        <v>2.8000000000000003</v>
      </c>
      <c r="D197" s="8">
        <f t="shared" si="10"/>
        <v>5</v>
      </c>
      <c r="E197" s="20">
        <f t="shared" si="11"/>
        <v>0.15</v>
      </c>
      <c r="F197" s="38">
        <f t="shared" si="12"/>
        <v>2.1</v>
      </c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x14ac:dyDescent="0.2">
      <c r="A198" s="39"/>
      <c r="B198" s="37" t="s">
        <v>20</v>
      </c>
      <c r="C198" s="8">
        <f t="shared" si="10"/>
        <v>0.2</v>
      </c>
      <c r="D198" s="8">
        <f t="shared" si="10"/>
        <v>5</v>
      </c>
      <c r="E198" s="20">
        <f t="shared" si="11"/>
        <v>0.15</v>
      </c>
      <c r="F198" s="38">
        <f t="shared" si="12"/>
        <v>0.15</v>
      </c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x14ac:dyDescent="0.2">
      <c r="A199" s="40" t="s">
        <v>367</v>
      </c>
      <c r="B199" s="37" t="s">
        <v>21</v>
      </c>
      <c r="C199" s="8">
        <f t="shared" si="10"/>
        <v>2.8000000000000003</v>
      </c>
      <c r="D199" s="8">
        <f t="shared" si="10"/>
        <v>5</v>
      </c>
      <c r="E199" s="20">
        <f t="shared" si="11"/>
        <v>0.15</v>
      </c>
      <c r="F199" s="38">
        <f t="shared" si="12"/>
        <v>2.1</v>
      </c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x14ac:dyDescent="0.2">
      <c r="A200" s="39"/>
      <c r="B200" s="37" t="s">
        <v>22</v>
      </c>
      <c r="C200" s="8">
        <f t="shared" si="10"/>
        <v>0.2</v>
      </c>
      <c r="D200" s="8">
        <f t="shared" si="10"/>
        <v>5</v>
      </c>
      <c r="E200" s="20">
        <f t="shared" si="11"/>
        <v>0.15</v>
      </c>
      <c r="F200" s="38">
        <f t="shared" si="12"/>
        <v>0.15</v>
      </c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x14ac:dyDescent="0.2">
      <c r="A201" s="40" t="s">
        <v>368</v>
      </c>
      <c r="B201" s="37" t="s">
        <v>23</v>
      </c>
      <c r="C201" s="8">
        <f t="shared" si="10"/>
        <v>2.8000000000000003</v>
      </c>
      <c r="D201" s="8">
        <f t="shared" si="10"/>
        <v>5</v>
      </c>
      <c r="E201" s="20">
        <f t="shared" si="11"/>
        <v>0.15</v>
      </c>
      <c r="F201" s="38">
        <f t="shared" si="12"/>
        <v>2.1</v>
      </c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x14ac:dyDescent="0.2">
      <c r="A202" s="39"/>
      <c r="B202" s="37" t="s">
        <v>24</v>
      </c>
      <c r="C202" s="8">
        <f t="shared" si="10"/>
        <v>0.2</v>
      </c>
      <c r="D202" s="8">
        <f t="shared" si="10"/>
        <v>5</v>
      </c>
      <c r="E202" s="20">
        <f t="shared" si="11"/>
        <v>0.15</v>
      </c>
      <c r="F202" s="38">
        <f t="shared" si="12"/>
        <v>0.15</v>
      </c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x14ac:dyDescent="0.2">
      <c r="A203" s="40" t="s">
        <v>369</v>
      </c>
      <c r="B203" s="37" t="s">
        <v>25</v>
      </c>
      <c r="C203" s="8">
        <f t="shared" si="10"/>
        <v>2.8000000000000003</v>
      </c>
      <c r="D203" s="8">
        <f t="shared" si="10"/>
        <v>5</v>
      </c>
      <c r="E203" s="20">
        <f t="shared" si="11"/>
        <v>0.15</v>
      </c>
      <c r="F203" s="38">
        <f t="shared" si="12"/>
        <v>2.1</v>
      </c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x14ac:dyDescent="0.2">
      <c r="A204" s="39"/>
      <c r="B204" s="37" t="s">
        <v>26</v>
      </c>
      <c r="C204" s="8">
        <f t="shared" si="10"/>
        <v>0.2</v>
      </c>
      <c r="D204" s="8">
        <f t="shared" si="10"/>
        <v>5</v>
      </c>
      <c r="E204" s="20">
        <f t="shared" si="11"/>
        <v>0.15</v>
      </c>
      <c r="F204" s="38">
        <f t="shared" si="12"/>
        <v>0.15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x14ac:dyDescent="0.2">
      <c r="A205" s="40" t="s">
        <v>370</v>
      </c>
      <c r="B205" s="37" t="s">
        <v>27</v>
      </c>
      <c r="C205" s="8">
        <f t="shared" si="10"/>
        <v>2.7994285714285714</v>
      </c>
      <c r="D205" s="8">
        <f t="shared" si="10"/>
        <v>5</v>
      </c>
      <c r="E205" s="20">
        <f t="shared" si="11"/>
        <v>0.15</v>
      </c>
      <c r="F205" s="38">
        <f t="shared" si="12"/>
        <v>2.1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x14ac:dyDescent="0.2">
      <c r="A206" s="39"/>
      <c r="B206" s="37" t="s">
        <v>28</v>
      </c>
      <c r="C206" s="8">
        <f t="shared" si="10"/>
        <v>0.2</v>
      </c>
      <c r="D206" s="8">
        <f t="shared" si="10"/>
        <v>5</v>
      </c>
      <c r="E206" s="20">
        <f t="shared" si="11"/>
        <v>0.15</v>
      </c>
      <c r="F206" s="38">
        <f t="shared" si="12"/>
        <v>0.15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x14ac:dyDescent="0.2">
      <c r="A207" s="40" t="s">
        <v>371</v>
      </c>
      <c r="B207" s="37" t="s">
        <v>29</v>
      </c>
      <c r="C207" s="8">
        <f t="shared" si="10"/>
        <v>2.7997142857142863</v>
      </c>
      <c r="D207" s="8">
        <f t="shared" si="10"/>
        <v>5</v>
      </c>
      <c r="E207" s="20">
        <f t="shared" si="11"/>
        <v>0.15</v>
      </c>
      <c r="F207" s="38">
        <f t="shared" si="12"/>
        <v>2.1</v>
      </c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x14ac:dyDescent="0.2">
      <c r="A208" s="39"/>
      <c r="B208" s="37" t="s">
        <v>30</v>
      </c>
      <c r="C208" s="8">
        <f t="shared" si="10"/>
        <v>0.2</v>
      </c>
      <c r="D208" s="8">
        <f t="shared" si="10"/>
        <v>5</v>
      </c>
      <c r="E208" s="20">
        <f t="shared" si="11"/>
        <v>0.15</v>
      </c>
      <c r="F208" s="38">
        <f t="shared" si="12"/>
        <v>0.15</v>
      </c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x14ac:dyDescent="0.2">
      <c r="A209" s="40" t="s">
        <v>372</v>
      </c>
      <c r="B209" s="37" t="s">
        <v>31</v>
      </c>
      <c r="C209" s="8">
        <f t="shared" si="10"/>
        <v>2.8000000000000003</v>
      </c>
      <c r="D209" s="8">
        <f t="shared" si="10"/>
        <v>5</v>
      </c>
      <c r="E209" s="20">
        <f t="shared" si="11"/>
        <v>0.15</v>
      </c>
      <c r="F209" s="38">
        <f t="shared" si="12"/>
        <v>2.1</v>
      </c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x14ac:dyDescent="0.2">
      <c r="A210" s="39"/>
      <c r="B210" s="37" t="s">
        <v>32</v>
      </c>
      <c r="C210" s="8">
        <f t="shared" si="10"/>
        <v>0.2</v>
      </c>
      <c r="D210" s="8">
        <f t="shared" si="10"/>
        <v>5</v>
      </c>
      <c r="E210" s="20">
        <f t="shared" si="11"/>
        <v>0.15</v>
      </c>
      <c r="F210" s="38">
        <f t="shared" si="12"/>
        <v>0.15</v>
      </c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x14ac:dyDescent="0.2">
      <c r="A211" s="40" t="s">
        <v>373</v>
      </c>
      <c r="B211" s="37" t="s">
        <v>33</v>
      </c>
      <c r="C211" s="8">
        <f t="shared" si="10"/>
        <v>2.8000000000000003</v>
      </c>
      <c r="D211" s="8">
        <f t="shared" si="10"/>
        <v>5</v>
      </c>
      <c r="E211" s="20">
        <f t="shared" si="11"/>
        <v>0.15</v>
      </c>
      <c r="F211" s="38">
        <f t="shared" si="12"/>
        <v>2.1</v>
      </c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x14ac:dyDescent="0.2">
      <c r="A212" s="39"/>
      <c r="B212" s="37" t="s">
        <v>34</v>
      </c>
      <c r="C212" s="8">
        <f t="shared" si="10"/>
        <v>0.2</v>
      </c>
      <c r="D212" s="8">
        <f t="shared" si="10"/>
        <v>5</v>
      </c>
      <c r="E212" s="20">
        <f t="shared" si="11"/>
        <v>0.15</v>
      </c>
      <c r="F212" s="38">
        <f t="shared" si="12"/>
        <v>0.15</v>
      </c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x14ac:dyDescent="0.2">
      <c r="A213" s="40" t="s">
        <v>374</v>
      </c>
      <c r="B213" s="37" t="s">
        <v>35</v>
      </c>
      <c r="C213" s="8">
        <f t="shared" si="10"/>
        <v>2.8000000000000003</v>
      </c>
      <c r="D213" s="8">
        <f t="shared" si="10"/>
        <v>5</v>
      </c>
      <c r="E213" s="20">
        <f t="shared" si="11"/>
        <v>0.15</v>
      </c>
      <c r="F213" s="38">
        <f t="shared" si="12"/>
        <v>2.1</v>
      </c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x14ac:dyDescent="0.2">
      <c r="A214" s="39"/>
      <c r="B214" s="37" t="s">
        <v>36</v>
      </c>
      <c r="C214" s="8">
        <f t="shared" si="10"/>
        <v>0.2</v>
      </c>
      <c r="D214" s="8">
        <f t="shared" si="10"/>
        <v>5</v>
      </c>
      <c r="E214" s="20">
        <f t="shared" si="11"/>
        <v>0.15</v>
      </c>
      <c r="F214" s="38">
        <f t="shared" si="12"/>
        <v>0.15</v>
      </c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x14ac:dyDescent="0.2">
      <c r="A215" s="40" t="s">
        <v>375</v>
      </c>
      <c r="B215" s="37" t="s">
        <v>37</v>
      </c>
      <c r="C215" s="8">
        <f t="shared" si="10"/>
        <v>2.8000000000000003</v>
      </c>
      <c r="D215" s="8">
        <f t="shared" si="10"/>
        <v>5</v>
      </c>
      <c r="E215" s="20">
        <f t="shared" si="11"/>
        <v>0.15</v>
      </c>
      <c r="F215" s="38">
        <f t="shared" si="12"/>
        <v>2.1</v>
      </c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x14ac:dyDescent="0.2">
      <c r="A216" s="39"/>
      <c r="B216" s="37" t="s">
        <v>38</v>
      </c>
      <c r="C216" s="8">
        <f t="shared" si="10"/>
        <v>0.2</v>
      </c>
      <c r="D216" s="8">
        <f t="shared" si="10"/>
        <v>5</v>
      </c>
      <c r="E216" s="20">
        <f t="shared" si="11"/>
        <v>0.15</v>
      </c>
      <c r="F216" s="38">
        <f t="shared" si="12"/>
        <v>0.15</v>
      </c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x14ac:dyDescent="0.2">
      <c r="A217" s="40" t="s">
        <v>376</v>
      </c>
      <c r="B217" s="37" t="s">
        <v>39</v>
      </c>
      <c r="C217" s="8">
        <f t="shared" si="10"/>
        <v>2.8000000000000003</v>
      </c>
      <c r="D217" s="8">
        <f t="shared" si="10"/>
        <v>5</v>
      </c>
      <c r="E217" s="20">
        <f t="shared" si="11"/>
        <v>0.15</v>
      </c>
      <c r="F217" s="38">
        <f t="shared" si="12"/>
        <v>2.1</v>
      </c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x14ac:dyDescent="0.2">
      <c r="A218" s="39"/>
      <c r="B218" s="37" t="s">
        <v>40</v>
      </c>
      <c r="C218" s="8">
        <f t="shared" si="10"/>
        <v>0.2</v>
      </c>
      <c r="D218" s="8">
        <f t="shared" si="10"/>
        <v>5</v>
      </c>
      <c r="E218" s="20">
        <f t="shared" si="11"/>
        <v>0.15</v>
      </c>
      <c r="F218" s="38">
        <f t="shared" si="12"/>
        <v>0.15</v>
      </c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x14ac:dyDescent="0.2">
      <c r="A219" s="40" t="s">
        <v>377</v>
      </c>
      <c r="B219" s="37" t="s">
        <v>41</v>
      </c>
      <c r="C219" s="8">
        <f t="shared" si="10"/>
        <v>2.8000000000000003</v>
      </c>
      <c r="D219" s="8">
        <f t="shared" si="10"/>
        <v>5</v>
      </c>
      <c r="E219" s="20">
        <f t="shared" si="11"/>
        <v>0.15</v>
      </c>
      <c r="F219" s="38">
        <f t="shared" si="12"/>
        <v>2.1</v>
      </c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x14ac:dyDescent="0.2">
      <c r="A220" s="39"/>
      <c r="B220" s="37" t="s">
        <v>42</v>
      </c>
      <c r="C220" s="8">
        <f t="shared" si="10"/>
        <v>0.2</v>
      </c>
      <c r="D220" s="8">
        <f t="shared" si="10"/>
        <v>5</v>
      </c>
      <c r="E220" s="20">
        <f t="shared" si="11"/>
        <v>0.15</v>
      </c>
      <c r="F220" s="38">
        <f t="shared" si="12"/>
        <v>0.15</v>
      </c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x14ac:dyDescent="0.2">
      <c r="A221" s="40" t="s">
        <v>378</v>
      </c>
      <c r="B221" s="37" t="s">
        <v>43</v>
      </c>
      <c r="C221" s="8">
        <f t="shared" si="10"/>
        <v>2.8000000000000003</v>
      </c>
      <c r="D221" s="8">
        <f t="shared" si="10"/>
        <v>5</v>
      </c>
      <c r="E221" s="20">
        <f t="shared" si="11"/>
        <v>0.15</v>
      </c>
      <c r="F221" s="38">
        <f t="shared" si="12"/>
        <v>2.1</v>
      </c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x14ac:dyDescent="0.2">
      <c r="A222" s="39"/>
      <c r="B222" s="37" t="s">
        <v>44</v>
      </c>
      <c r="C222" s="8">
        <f t="shared" si="10"/>
        <v>0.2</v>
      </c>
      <c r="D222" s="8">
        <f t="shared" si="10"/>
        <v>5</v>
      </c>
      <c r="E222" s="20">
        <f t="shared" si="11"/>
        <v>0.15</v>
      </c>
      <c r="F222" s="38">
        <f t="shared" si="12"/>
        <v>0.15</v>
      </c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x14ac:dyDescent="0.2">
      <c r="A223" s="40" t="s">
        <v>379</v>
      </c>
      <c r="B223" s="37" t="s">
        <v>45</v>
      </c>
      <c r="C223" s="8">
        <f t="shared" si="10"/>
        <v>2.8000000000000003</v>
      </c>
      <c r="D223" s="8">
        <f t="shared" si="10"/>
        <v>5</v>
      </c>
      <c r="E223" s="20">
        <f t="shared" si="11"/>
        <v>0.15</v>
      </c>
      <c r="F223" s="38">
        <f t="shared" si="12"/>
        <v>2.1</v>
      </c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x14ac:dyDescent="0.2">
      <c r="A224" s="39"/>
      <c r="B224" s="37" t="s">
        <v>46</v>
      </c>
      <c r="C224" s="8">
        <f t="shared" si="10"/>
        <v>0.2</v>
      </c>
      <c r="D224" s="8">
        <f t="shared" si="10"/>
        <v>5</v>
      </c>
      <c r="E224" s="20">
        <f t="shared" si="11"/>
        <v>0.15</v>
      </c>
      <c r="F224" s="38">
        <f t="shared" si="12"/>
        <v>0.15</v>
      </c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x14ac:dyDescent="0.2">
      <c r="A225" s="40" t="s">
        <v>380</v>
      </c>
      <c r="B225" s="37" t="s">
        <v>47</v>
      </c>
      <c r="C225" s="8">
        <f t="shared" si="10"/>
        <v>2.8000000000000003</v>
      </c>
      <c r="D225" s="8">
        <f t="shared" si="10"/>
        <v>5</v>
      </c>
      <c r="E225" s="20">
        <f t="shared" si="11"/>
        <v>0.15</v>
      </c>
      <c r="F225" s="38">
        <f t="shared" si="12"/>
        <v>2.1</v>
      </c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x14ac:dyDescent="0.2">
      <c r="A226" s="39"/>
      <c r="B226" s="37" t="s">
        <v>48</v>
      </c>
      <c r="C226" s="8">
        <f t="shared" si="10"/>
        <v>0.2</v>
      </c>
      <c r="D226" s="8">
        <f t="shared" si="10"/>
        <v>5</v>
      </c>
      <c r="E226" s="20">
        <f t="shared" si="11"/>
        <v>0.15</v>
      </c>
      <c r="F226" s="38">
        <f t="shared" si="12"/>
        <v>0.15</v>
      </c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x14ac:dyDescent="0.2">
      <c r="A227" s="40" t="s">
        <v>381</v>
      </c>
      <c r="B227" s="37" t="s">
        <v>49</v>
      </c>
      <c r="C227" s="8">
        <f t="shared" ref="C227:D258" si="13">+V580</f>
        <v>2.8000000000000003</v>
      </c>
      <c r="D227" s="8">
        <f t="shared" si="13"/>
        <v>5</v>
      </c>
      <c r="E227" s="20">
        <f t="shared" si="11"/>
        <v>0.15</v>
      </c>
      <c r="F227" s="38">
        <f t="shared" si="12"/>
        <v>2.1</v>
      </c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x14ac:dyDescent="0.2">
      <c r="A228" s="39"/>
      <c r="B228" s="37" t="s">
        <v>50</v>
      </c>
      <c r="C228" s="8">
        <f t="shared" si="13"/>
        <v>0.2</v>
      </c>
      <c r="D228" s="8">
        <f t="shared" si="13"/>
        <v>5</v>
      </c>
      <c r="E228" s="20">
        <f t="shared" si="11"/>
        <v>0.15</v>
      </c>
      <c r="F228" s="38">
        <f t="shared" si="12"/>
        <v>0.15</v>
      </c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x14ac:dyDescent="0.2">
      <c r="A229" s="40" t="s">
        <v>382</v>
      </c>
      <c r="B229" s="37" t="s">
        <v>51</v>
      </c>
      <c r="C229" s="8">
        <f t="shared" si="13"/>
        <v>2.7997142857142854</v>
      </c>
      <c r="D229" s="8">
        <f t="shared" si="13"/>
        <v>5</v>
      </c>
      <c r="E229" s="20">
        <f t="shared" si="11"/>
        <v>0.15</v>
      </c>
      <c r="F229" s="38">
        <f t="shared" si="12"/>
        <v>2.1</v>
      </c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x14ac:dyDescent="0.2">
      <c r="A230" s="39"/>
      <c r="B230" s="37" t="s">
        <v>52</v>
      </c>
      <c r="C230" s="8">
        <f t="shared" si="13"/>
        <v>0.2</v>
      </c>
      <c r="D230" s="8">
        <f t="shared" si="13"/>
        <v>5</v>
      </c>
      <c r="E230" s="20">
        <f t="shared" si="11"/>
        <v>0.15</v>
      </c>
      <c r="F230" s="38">
        <f t="shared" si="12"/>
        <v>0.15</v>
      </c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x14ac:dyDescent="0.2">
      <c r="A231" s="40" t="s">
        <v>383</v>
      </c>
      <c r="B231" s="37" t="s">
        <v>53</v>
      </c>
      <c r="C231" s="8">
        <f t="shared" si="13"/>
        <v>2.7987142857142859</v>
      </c>
      <c r="D231" s="8">
        <f t="shared" si="13"/>
        <v>5</v>
      </c>
      <c r="E231" s="20">
        <f t="shared" si="11"/>
        <v>0.15</v>
      </c>
      <c r="F231" s="38">
        <f t="shared" si="12"/>
        <v>2.1</v>
      </c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x14ac:dyDescent="0.2">
      <c r="A232" s="39"/>
      <c r="B232" s="37" t="s">
        <v>54</v>
      </c>
      <c r="C232" s="8">
        <f t="shared" si="13"/>
        <v>0.2</v>
      </c>
      <c r="D232" s="8">
        <f t="shared" si="13"/>
        <v>5</v>
      </c>
      <c r="E232" s="20">
        <f t="shared" si="11"/>
        <v>0.15</v>
      </c>
      <c r="F232" s="38">
        <f t="shared" si="12"/>
        <v>0.15</v>
      </c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x14ac:dyDescent="0.2">
      <c r="A233" s="40" t="s">
        <v>384</v>
      </c>
      <c r="B233" s="37" t="s">
        <v>55</v>
      </c>
      <c r="C233" s="8">
        <f t="shared" si="13"/>
        <v>2.8000000000000003</v>
      </c>
      <c r="D233" s="8">
        <f t="shared" si="13"/>
        <v>5</v>
      </c>
      <c r="E233" s="20">
        <f t="shared" si="11"/>
        <v>0.15</v>
      </c>
      <c r="F233" s="38">
        <f t="shared" si="12"/>
        <v>2.1</v>
      </c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x14ac:dyDescent="0.2">
      <c r="A234" s="39"/>
      <c r="B234" s="37" t="s">
        <v>56</v>
      </c>
      <c r="C234" s="8">
        <f t="shared" si="13"/>
        <v>0.2</v>
      </c>
      <c r="D234" s="8">
        <f t="shared" si="13"/>
        <v>5</v>
      </c>
      <c r="E234" s="20">
        <f t="shared" si="11"/>
        <v>0.15</v>
      </c>
      <c r="F234" s="38">
        <f t="shared" si="12"/>
        <v>0.15</v>
      </c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x14ac:dyDescent="0.2">
      <c r="A235" s="40" t="s">
        <v>385</v>
      </c>
      <c r="B235" s="37" t="s">
        <v>57</v>
      </c>
      <c r="C235" s="8">
        <f t="shared" si="13"/>
        <v>2.8000000000000003</v>
      </c>
      <c r="D235" s="8">
        <f t="shared" si="13"/>
        <v>5</v>
      </c>
      <c r="E235" s="20">
        <f t="shared" si="11"/>
        <v>0.15</v>
      </c>
      <c r="F235" s="38">
        <f t="shared" si="12"/>
        <v>2.1</v>
      </c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x14ac:dyDescent="0.2">
      <c r="A236" s="39"/>
      <c r="B236" s="37" t="s">
        <v>58</v>
      </c>
      <c r="C236" s="8">
        <f t="shared" si="13"/>
        <v>0.2</v>
      </c>
      <c r="D236" s="8">
        <f t="shared" si="13"/>
        <v>5</v>
      </c>
      <c r="E236" s="20">
        <f t="shared" si="11"/>
        <v>0.15</v>
      </c>
      <c r="F236" s="38">
        <f t="shared" si="12"/>
        <v>0.15</v>
      </c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x14ac:dyDescent="0.2">
      <c r="A237" s="40" t="s">
        <v>386</v>
      </c>
      <c r="B237" s="20" t="s">
        <v>59</v>
      </c>
      <c r="C237" s="8">
        <f t="shared" si="13"/>
        <v>2.8000000000000003</v>
      </c>
      <c r="D237" s="8">
        <f t="shared" si="13"/>
        <v>5</v>
      </c>
      <c r="E237" s="20">
        <f t="shared" si="11"/>
        <v>0.15</v>
      </c>
      <c r="F237" s="38">
        <f t="shared" si="12"/>
        <v>2.1</v>
      </c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x14ac:dyDescent="0.2">
      <c r="A238" s="39"/>
      <c r="B238" s="20" t="s">
        <v>60</v>
      </c>
      <c r="C238" s="8">
        <f t="shared" si="13"/>
        <v>0.2</v>
      </c>
      <c r="D238" s="8">
        <f t="shared" si="13"/>
        <v>5</v>
      </c>
      <c r="E238" s="20">
        <f t="shared" si="11"/>
        <v>0.15</v>
      </c>
      <c r="F238" s="38">
        <f t="shared" si="12"/>
        <v>0.15</v>
      </c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x14ac:dyDescent="0.2">
      <c r="A239" s="40" t="s">
        <v>387</v>
      </c>
      <c r="B239" s="20" t="s">
        <v>61</v>
      </c>
      <c r="C239" s="8">
        <f t="shared" si="13"/>
        <v>2.8000000000000003</v>
      </c>
      <c r="D239" s="8">
        <f t="shared" si="13"/>
        <v>5</v>
      </c>
      <c r="E239" s="20">
        <f t="shared" si="11"/>
        <v>0.15</v>
      </c>
      <c r="F239" s="38">
        <f t="shared" si="12"/>
        <v>2.1</v>
      </c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x14ac:dyDescent="0.2">
      <c r="A240" s="39"/>
      <c r="B240" s="20" t="s">
        <v>62</v>
      </c>
      <c r="C240" s="8">
        <f t="shared" si="13"/>
        <v>0.2</v>
      </c>
      <c r="D240" s="8">
        <f t="shared" si="13"/>
        <v>5</v>
      </c>
      <c r="E240" s="20">
        <f t="shared" si="11"/>
        <v>0.15</v>
      </c>
      <c r="F240" s="38">
        <f t="shared" si="12"/>
        <v>0.15</v>
      </c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x14ac:dyDescent="0.2">
      <c r="A241" s="40" t="s">
        <v>388</v>
      </c>
      <c r="B241" s="20" t="s">
        <v>63</v>
      </c>
      <c r="C241" s="8">
        <f t="shared" si="13"/>
        <v>2.8012857142857146</v>
      </c>
      <c r="D241" s="8">
        <f t="shared" si="13"/>
        <v>5</v>
      </c>
      <c r="E241" s="20">
        <f t="shared" si="11"/>
        <v>0.15</v>
      </c>
      <c r="F241" s="38">
        <f t="shared" si="12"/>
        <v>2.1</v>
      </c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x14ac:dyDescent="0.2">
      <c r="A242" s="39"/>
      <c r="B242" s="20" t="s">
        <v>64</v>
      </c>
      <c r="C242" s="8">
        <f t="shared" si="13"/>
        <v>0.2</v>
      </c>
      <c r="D242" s="8">
        <f t="shared" si="13"/>
        <v>5</v>
      </c>
      <c r="E242" s="20">
        <f t="shared" si="11"/>
        <v>0.15</v>
      </c>
      <c r="F242" s="38">
        <f t="shared" si="12"/>
        <v>0.15</v>
      </c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x14ac:dyDescent="0.25">
      <c r="A243" s="40" t="s">
        <v>389</v>
      </c>
      <c r="B243" s="20" t="s">
        <v>65</v>
      </c>
      <c r="C243" s="8">
        <f t="shared" si="13"/>
        <v>2.7981428571428575</v>
      </c>
      <c r="D243" s="8">
        <f t="shared" si="13"/>
        <v>5</v>
      </c>
      <c r="E243" s="20">
        <f t="shared" si="11"/>
        <v>0.15</v>
      </c>
      <c r="F243" s="38">
        <f t="shared" si="12"/>
        <v>2.1</v>
      </c>
      <c r="G243" s="6"/>
      <c r="H243" s="6"/>
      <c r="I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x14ac:dyDescent="0.25">
      <c r="A244" s="39"/>
      <c r="B244" s="20" t="s">
        <v>66</v>
      </c>
      <c r="C244" s="8">
        <f t="shared" si="13"/>
        <v>0.2</v>
      </c>
      <c r="D244" s="8">
        <f t="shared" si="13"/>
        <v>5</v>
      </c>
      <c r="E244" s="20">
        <f t="shared" si="11"/>
        <v>0.15</v>
      </c>
      <c r="F244" s="38">
        <f t="shared" si="12"/>
        <v>0.15</v>
      </c>
      <c r="G244" s="6"/>
      <c r="H244" s="6"/>
      <c r="I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x14ac:dyDescent="0.25">
      <c r="A245" s="40" t="s">
        <v>390</v>
      </c>
      <c r="B245" s="20" t="s">
        <v>67</v>
      </c>
      <c r="C245" s="8">
        <f t="shared" si="13"/>
        <v>2.8000000000000003</v>
      </c>
      <c r="D245" s="8">
        <f t="shared" si="13"/>
        <v>5</v>
      </c>
      <c r="E245" s="20">
        <f t="shared" si="11"/>
        <v>0.15</v>
      </c>
      <c r="F245" s="38">
        <f t="shared" si="12"/>
        <v>2.1</v>
      </c>
      <c r="G245" s="6"/>
      <c r="H245" s="6"/>
      <c r="I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x14ac:dyDescent="0.25">
      <c r="A246" s="39"/>
      <c r="B246" s="20" t="s">
        <v>68</v>
      </c>
      <c r="C246" s="8">
        <f t="shared" si="13"/>
        <v>0.2</v>
      </c>
      <c r="D246" s="8">
        <f t="shared" si="13"/>
        <v>5</v>
      </c>
      <c r="E246" s="20">
        <f t="shared" si="11"/>
        <v>0.15</v>
      </c>
      <c r="F246" s="38">
        <f t="shared" si="12"/>
        <v>0.15</v>
      </c>
      <c r="G246" s="6"/>
      <c r="H246" s="6"/>
      <c r="I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x14ac:dyDescent="0.25">
      <c r="A247" s="40" t="s">
        <v>391</v>
      </c>
      <c r="B247" s="20" t="s">
        <v>69</v>
      </c>
      <c r="C247" s="8">
        <f t="shared" si="13"/>
        <v>2.8031428571428578</v>
      </c>
      <c r="D247" s="8">
        <f t="shared" si="13"/>
        <v>5.3819999999999997</v>
      </c>
      <c r="E247" s="20">
        <f t="shared" si="11"/>
        <v>0.15</v>
      </c>
      <c r="F247" s="38">
        <f t="shared" si="12"/>
        <v>2.2599999999999998</v>
      </c>
      <c r="G247" s="6"/>
      <c r="H247" s="6"/>
      <c r="I247" s="6"/>
      <c r="P247" s="6"/>
      <c r="Q247" s="6" t="s">
        <v>392</v>
      </c>
      <c r="R247" s="6"/>
      <c r="S247" s="6"/>
      <c r="T247" s="6"/>
      <c r="U247" s="6"/>
      <c r="V247" s="6"/>
      <c r="W247" s="6"/>
      <c r="X247" s="6"/>
      <c r="Y247" s="6"/>
      <c r="Z247" s="6"/>
    </row>
    <row r="248" spans="1:26" s="176" customFormat="1" x14ac:dyDescent="0.2">
      <c r="A248" s="39"/>
      <c r="B248" s="20" t="s">
        <v>70</v>
      </c>
      <c r="C248" s="8">
        <f t="shared" si="13"/>
        <v>0.2</v>
      </c>
      <c r="D248" s="8">
        <f t="shared" si="13"/>
        <v>5.3819999999999997</v>
      </c>
      <c r="E248" s="20">
        <f t="shared" si="11"/>
        <v>0.15</v>
      </c>
      <c r="F248" s="38">
        <f t="shared" si="12"/>
        <v>0.16</v>
      </c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x14ac:dyDescent="0.2">
      <c r="A249" s="40" t="s">
        <v>393</v>
      </c>
      <c r="B249" s="20" t="s">
        <v>71</v>
      </c>
      <c r="C249" s="8">
        <f t="shared" si="13"/>
        <v>2.8161428571428573</v>
      </c>
      <c r="D249" s="8">
        <f t="shared" si="13"/>
        <v>6.1400000000000006</v>
      </c>
      <c r="E249" s="20">
        <f t="shared" si="11"/>
        <v>0.15</v>
      </c>
      <c r="F249" s="38">
        <f t="shared" si="12"/>
        <v>2.59</v>
      </c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customFormat="1" x14ac:dyDescent="0.25">
      <c r="A250" s="39"/>
      <c r="B250" s="20" t="s">
        <v>72</v>
      </c>
      <c r="C250" s="8">
        <f t="shared" si="13"/>
        <v>0.2</v>
      </c>
      <c r="D250" s="8">
        <f t="shared" si="13"/>
        <v>6.14</v>
      </c>
      <c r="E250" s="20">
        <f t="shared" si="11"/>
        <v>0.15</v>
      </c>
      <c r="F250" s="38">
        <f t="shared" si="12"/>
        <v>0.18</v>
      </c>
    </row>
    <row r="251" spans="1:26" customFormat="1" x14ac:dyDescent="0.25">
      <c r="A251" s="40" t="s">
        <v>394</v>
      </c>
      <c r="B251" s="20" t="s">
        <v>73</v>
      </c>
      <c r="C251" s="8">
        <f t="shared" si="13"/>
        <v>2.8142857142857145</v>
      </c>
      <c r="D251" s="8">
        <f t="shared" si="13"/>
        <v>6.3490000000000002</v>
      </c>
      <c r="E251" s="20">
        <f t="shared" si="11"/>
        <v>0.15</v>
      </c>
      <c r="F251" s="38">
        <f t="shared" si="12"/>
        <v>2.68</v>
      </c>
    </row>
    <row r="252" spans="1:26" customFormat="1" x14ac:dyDescent="0.25">
      <c r="A252" s="39"/>
      <c r="B252" s="20" t="s">
        <v>74</v>
      </c>
      <c r="C252" s="8">
        <f t="shared" si="13"/>
        <v>0.2</v>
      </c>
      <c r="D252" s="8">
        <f t="shared" si="13"/>
        <v>6.3490000000000002</v>
      </c>
      <c r="E252" s="20">
        <f t="shared" si="11"/>
        <v>0.15</v>
      </c>
      <c r="F252" s="38">
        <f t="shared" si="12"/>
        <v>0.19</v>
      </c>
    </row>
    <row r="253" spans="1:26" customFormat="1" x14ac:dyDescent="0.25">
      <c r="A253" s="40" t="s">
        <v>395</v>
      </c>
      <c r="B253" s="20" t="s">
        <v>75</v>
      </c>
      <c r="C253" s="8">
        <f t="shared" si="13"/>
        <v>2.8050000000000002</v>
      </c>
      <c r="D253" s="8">
        <f t="shared" si="13"/>
        <v>6.35</v>
      </c>
      <c r="E253" s="20">
        <f t="shared" si="11"/>
        <v>0.15</v>
      </c>
      <c r="F253" s="38">
        <f t="shared" si="12"/>
        <v>2.67</v>
      </c>
    </row>
    <row r="254" spans="1:26" customFormat="1" x14ac:dyDescent="0.25">
      <c r="A254" s="39"/>
      <c r="B254" s="20" t="s">
        <v>76</v>
      </c>
      <c r="C254" s="8">
        <f t="shared" si="13"/>
        <v>0.2</v>
      </c>
      <c r="D254" s="8">
        <f t="shared" si="13"/>
        <v>6.35</v>
      </c>
      <c r="E254" s="20">
        <f t="shared" si="11"/>
        <v>0.15</v>
      </c>
      <c r="F254" s="38">
        <f t="shared" si="12"/>
        <v>0.19</v>
      </c>
    </row>
    <row r="255" spans="1:26" customFormat="1" x14ac:dyDescent="0.25">
      <c r="A255" s="40" t="s">
        <v>396</v>
      </c>
      <c r="B255" s="20" t="s">
        <v>77</v>
      </c>
      <c r="C255" s="8">
        <f t="shared" si="13"/>
        <v>2.7998571428571428</v>
      </c>
      <c r="D255" s="8">
        <f t="shared" si="13"/>
        <v>6.3490000000000002</v>
      </c>
      <c r="E255" s="20">
        <f t="shared" si="11"/>
        <v>0.15</v>
      </c>
      <c r="F255" s="38">
        <f t="shared" si="12"/>
        <v>2.67</v>
      </c>
    </row>
    <row r="256" spans="1:26" customFormat="1" x14ac:dyDescent="0.25">
      <c r="A256" s="39"/>
      <c r="B256" s="20" t="s">
        <v>78</v>
      </c>
      <c r="C256" s="8">
        <f t="shared" si="13"/>
        <v>0.2</v>
      </c>
      <c r="D256" s="8">
        <f t="shared" si="13"/>
        <v>6.3490000000000002</v>
      </c>
      <c r="E256" s="20">
        <f t="shared" si="11"/>
        <v>0.15</v>
      </c>
      <c r="F256" s="38">
        <f t="shared" si="12"/>
        <v>0.19</v>
      </c>
    </row>
    <row r="257" spans="1:6" customFormat="1" x14ac:dyDescent="0.25">
      <c r="A257" s="40" t="s">
        <v>397</v>
      </c>
      <c r="B257" s="20" t="s">
        <v>79</v>
      </c>
      <c r="C257" s="8">
        <f t="shared" si="13"/>
        <v>2.7202857142857146</v>
      </c>
      <c r="D257" s="8">
        <f t="shared" si="13"/>
        <v>6.3610000000000007</v>
      </c>
      <c r="E257" s="20">
        <f t="shared" si="11"/>
        <v>0.15</v>
      </c>
      <c r="F257" s="38">
        <f t="shared" si="12"/>
        <v>2.6</v>
      </c>
    </row>
    <row r="258" spans="1:6" customFormat="1" x14ac:dyDescent="0.25">
      <c r="A258" s="39"/>
      <c r="B258" s="20" t="s">
        <v>80</v>
      </c>
      <c r="C258" s="8">
        <f t="shared" si="13"/>
        <v>0.2</v>
      </c>
      <c r="D258" s="8">
        <f t="shared" si="13"/>
        <v>6.3609999999999998</v>
      </c>
      <c r="E258" s="20">
        <f t="shared" si="11"/>
        <v>0.15</v>
      </c>
      <c r="F258" s="38">
        <f t="shared" si="12"/>
        <v>0.19</v>
      </c>
    </row>
    <row r="259" spans="1:6" customFormat="1" x14ac:dyDescent="0.25">
      <c r="A259" s="40" t="s">
        <v>398</v>
      </c>
      <c r="B259" s="20" t="s">
        <v>81</v>
      </c>
      <c r="C259" s="8">
        <f t="shared" ref="C259:D290" si="14">+V612</f>
        <v>2.6914285714285713</v>
      </c>
      <c r="D259" s="8">
        <f t="shared" si="14"/>
        <v>6.3600000000000012</v>
      </c>
      <c r="E259" s="20">
        <f t="shared" ref="E259:E322" si="15">+$B$192</f>
        <v>0.15</v>
      </c>
      <c r="F259" s="38">
        <f t="shared" ref="F259:F322" si="16">+ROUND(C259*D259*E259,2)</f>
        <v>2.57</v>
      </c>
    </row>
    <row r="260" spans="1:6" customFormat="1" x14ac:dyDescent="0.25">
      <c r="A260" s="39"/>
      <c r="B260" s="20" t="s">
        <v>82</v>
      </c>
      <c r="C260" s="8">
        <f t="shared" si="14"/>
        <v>0.2</v>
      </c>
      <c r="D260" s="8">
        <f t="shared" si="14"/>
        <v>6.36</v>
      </c>
      <c r="E260" s="20">
        <f t="shared" si="15"/>
        <v>0.15</v>
      </c>
      <c r="F260" s="38">
        <f t="shared" si="16"/>
        <v>0.19</v>
      </c>
    </row>
    <row r="261" spans="1:6" customFormat="1" x14ac:dyDescent="0.25">
      <c r="A261" s="40" t="s">
        <v>399</v>
      </c>
      <c r="B261" s="20" t="s">
        <v>83</v>
      </c>
      <c r="C261" s="8">
        <f t="shared" si="14"/>
        <v>2.7230000000000003</v>
      </c>
      <c r="D261" s="8">
        <f t="shared" si="14"/>
        <v>6.35</v>
      </c>
      <c r="E261" s="20">
        <f t="shared" si="15"/>
        <v>0.15</v>
      </c>
      <c r="F261" s="38">
        <f t="shared" si="16"/>
        <v>2.59</v>
      </c>
    </row>
    <row r="262" spans="1:6" customFormat="1" x14ac:dyDescent="0.25">
      <c r="A262" s="39"/>
      <c r="B262" s="20" t="s">
        <v>84</v>
      </c>
      <c r="C262" s="8">
        <f t="shared" si="14"/>
        <v>0.2</v>
      </c>
      <c r="D262" s="8">
        <f t="shared" si="14"/>
        <v>6.35</v>
      </c>
      <c r="E262" s="20">
        <f t="shared" si="15"/>
        <v>0.15</v>
      </c>
      <c r="F262" s="38">
        <f t="shared" si="16"/>
        <v>0.19</v>
      </c>
    </row>
    <row r="263" spans="1:6" customFormat="1" x14ac:dyDescent="0.25">
      <c r="A263" s="40" t="s">
        <v>400</v>
      </c>
      <c r="B263" s="20" t="s">
        <v>85</v>
      </c>
      <c r="C263" s="8">
        <f t="shared" si="14"/>
        <v>2.8000000000000003</v>
      </c>
      <c r="D263" s="8">
        <f t="shared" si="14"/>
        <v>6.35</v>
      </c>
      <c r="E263" s="20">
        <f t="shared" si="15"/>
        <v>0.15</v>
      </c>
      <c r="F263" s="38">
        <f t="shared" si="16"/>
        <v>2.67</v>
      </c>
    </row>
    <row r="264" spans="1:6" customFormat="1" x14ac:dyDescent="0.25">
      <c r="A264" s="39"/>
      <c r="B264" s="20" t="s">
        <v>86</v>
      </c>
      <c r="C264" s="8">
        <f t="shared" si="14"/>
        <v>0.2</v>
      </c>
      <c r="D264" s="8">
        <f t="shared" si="14"/>
        <v>6.35</v>
      </c>
      <c r="E264" s="20">
        <f t="shared" si="15"/>
        <v>0.15</v>
      </c>
      <c r="F264" s="38">
        <f t="shared" si="16"/>
        <v>0.19</v>
      </c>
    </row>
    <row r="265" spans="1:6" customFormat="1" x14ac:dyDescent="0.25">
      <c r="A265" s="40" t="s">
        <v>401</v>
      </c>
      <c r="B265" s="20" t="s">
        <v>87</v>
      </c>
      <c r="C265" s="8">
        <f t="shared" si="14"/>
        <v>2.8000000000000003</v>
      </c>
      <c r="D265" s="8">
        <f t="shared" si="14"/>
        <v>6.3339999999999996</v>
      </c>
      <c r="E265" s="20">
        <f t="shared" si="15"/>
        <v>0.15</v>
      </c>
      <c r="F265" s="38">
        <f t="shared" si="16"/>
        <v>2.66</v>
      </c>
    </row>
    <row r="266" spans="1:6" customFormat="1" x14ac:dyDescent="0.25">
      <c r="A266" s="39"/>
      <c r="B266" s="20" t="s">
        <v>88</v>
      </c>
      <c r="C266" s="8">
        <f t="shared" si="14"/>
        <v>0.2</v>
      </c>
      <c r="D266" s="8">
        <f t="shared" si="14"/>
        <v>6.3339999999999996</v>
      </c>
      <c r="E266" s="20">
        <f t="shared" si="15"/>
        <v>0.15</v>
      </c>
      <c r="F266" s="38">
        <f t="shared" si="16"/>
        <v>0.19</v>
      </c>
    </row>
    <row r="267" spans="1:6" customFormat="1" x14ac:dyDescent="0.25">
      <c r="A267" s="40" t="s">
        <v>402</v>
      </c>
      <c r="B267" s="20" t="s">
        <v>89</v>
      </c>
      <c r="C267" s="8">
        <f t="shared" si="14"/>
        <v>2.7997142857142863</v>
      </c>
      <c r="D267" s="8">
        <f t="shared" si="14"/>
        <v>6.1180000000000003</v>
      </c>
      <c r="E267" s="20">
        <f t="shared" si="15"/>
        <v>0.15</v>
      </c>
      <c r="F267" s="38">
        <f t="shared" si="16"/>
        <v>2.57</v>
      </c>
    </row>
    <row r="268" spans="1:6" customFormat="1" x14ac:dyDescent="0.25">
      <c r="A268" s="39"/>
      <c r="B268" s="20" t="s">
        <v>90</v>
      </c>
      <c r="C268" s="8">
        <f t="shared" si="14"/>
        <v>0.2</v>
      </c>
      <c r="D268" s="8">
        <f t="shared" si="14"/>
        <v>6.1180000000000003</v>
      </c>
      <c r="E268" s="20">
        <f t="shared" si="15"/>
        <v>0.15</v>
      </c>
      <c r="F268" s="38">
        <f t="shared" si="16"/>
        <v>0.18</v>
      </c>
    </row>
    <row r="269" spans="1:6" customFormat="1" x14ac:dyDescent="0.25">
      <c r="A269" s="40" t="s">
        <v>403</v>
      </c>
      <c r="B269" s="20" t="s">
        <v>91</v>
      </c>
      <c r="C269" s="8">
        <f t="shared" si="14"/>
        <v>2.8097142857142861</v>
      </c>
      <c r="D269" s="8">
        <f t="shared" si="14"/>
        <v>5.4429999999999996</v>
      </c>
      <c r="E269" s="20">
        <f t="shared" si="15"/>
        <v>0.15</v>
      </c>
      <c r="F269" s="38">
        <f t="shared" si="16"/>
        <v>2.29</v>
      </c>
    </row>
    <row r="270" spans="1:6" customFormat="1" x14ac:dyDescent="0.25">
      <c r="A270" s="39"/>
      <c r="B270" s="20" t="s">
        <v>92</v>
      </c>
      <c r="C270" s="8">
        <f t="shared" si="14"/>
        <v>0.2</v>
      </c>
      <c r="D270" s="8">
        <f t="shared" si="14"/>
        <v>5.4429999999999996</v>
      </c>
      <c r="E270" s="20">
        <f t="shared" si="15"/>
        <v>0.15</v>
      </c>
      <c r="F270" s="38">
        <f t="shared" si="16"/>
        <v>0.16</v>
      </c>
    </row>
    <row r="271" spans="1:6" customFormat="1" x14ac:dyDescent="0.25">
      <c r="A271" s="40" t="s">
        <v>404</v>
      </c>
      <c r="B271" s="20" t="s">
        <v>93</v>
      </c>
      <c r="C271" s="8">
        <f t="shared" si="14"/>
        <v>2.8057142857142856</v>
      </c>
      <c r="D271" s="8">
        <f t="shared" si="14"/>
        <v>5</v>
      </c>
      <c r="E271" s="20">
        <f t="shared" si="15"/>
        <v>0.15</v>
      </c>
      <c r="F271" s="38">
        <f t="shared" si="16"/>
        <v>2.1</v>
      </c>
    </row>
    <row r="272" spans="1:6" customFormat="1" x14ac:dyDescent="0.25">
      <c r="A272" s="39"/>
      <c r="B272" s="20" t="s">
        <v>94</v>
      </c>
      <c r="C272" s="8">
        <f t="shared" si="14"/>
        <v>0.2</v>
      </c>
      <c r="D272" s="8">
        <f t="shared" si="14"/>
        <v>5</v>
      </c>
      <c r="E272" s="20">
        <f t="shared" si="15"/>
        <v>0.15</v>
      </c>
      <c r="F272" s="38">
        <f t="shared" si="16"/>
        <v>0.15</v>
      </c>
    </row>
    <row r="273" spans="1:6" customFormat="1" x14ac:dyDescent="0.25">
      <c r="A273" s="40" t="s">
        <v>405</v>
      </c>
      <c r="B273" s="20" t="s">
        <v>95</v>
      </c>
      <c r="C273" s="8">
        <f t="shared" si="14"/>
        <v>2.7967142857142862</v>
      </c>
      <c r="D273" s="8">
        <f t="shared" si="14"/>
        <v>5</v>
      </c>
      <c r="E273" s="20">
        <f t="shared" si="15"/>
        <v>0.15</v>
      </c>
      <c r="F273" s="38">
        <f t="shared" si="16"/>
        <v>2.1</v>
      </c>
    </row>
    <row r="274" spans="1:6" customFormat="1" x14ac:dyDescent="0.25">
      <c r="A274" s="39"/>
      <c r="B274" s="20" t="s">
        <v>96</v>
      </c>
      <c r="C274" s="8">
        <f t="shared" si="14"/>
        <v>0.2</v>
      </c>
      <c r="D274" s="8">
        <f t="shared" si="14"/>
        <v>5</v>
      </c>
      <c r="E274" s="20">
        <f t="shared" si="15"/>
        <v>0.15</v>
      </c>
      <c r="F274" s="38">
        <f t="shared" si="16"/>
        <v>0.15</v>
      </c>
    </row>
    <row r="275" spans="1:6" customFormat="1" x14ac:dyDescent="0.25">
      <c r="A275" s="40" t="s">
        <v>406</v>
      </c>
      <c r="B275" s="20" t="s">
        <v>97</v>
      </c>
      <c r="C275" s="8">
        <f t="shared" si="14"/>
        <v>2.8000000000000003</v>
      </c>
      <c r="D275" s="8">
        <f t="shared" si="14"/>
        <v>5</v>
      </c>
      <c r="E275" s="20">
        <f t="shared" si="15"/>
        <v>0.15</v>
      </c>
      <c r="F275" s="38">
        <f t="shared" si="16"/>
        <v>2.1</v>
      </c>
    </row>
    <row r="276" spans="1:6" customFormat="1" x14ac:dyDescent="0.25">
      <c r="A276" s="39"/>
      <c r="B276" s="20" t="s">
        <v>98</v>
      </c>
      <c r="C276" s="8">
        <f t="shared" si="14"/>
        <v>0.2</v>
      </c>
      <c r="D276" s="8">
        <f t="shared" si="14"/>
        <v>5</v>
      </c>
      <c r="E276" s="20">
        <f t="shared" si="15"/>
        <v>0.15</v>
      </c>
      <c r="F276" s="38">
        <f t="shared" si="16"/>
        <v>0.15</v>
      </c>
    </row>
    <row r="277" spans="1:6" customFormat="1" x14ac:dyDescent="0.25">
      <c r="A277" s="40" t="s">
        <v>407</v>
      </c>
      <c r="B277" s="20" t="s">
        <v>99</v>
      </c>
      <c r="C277" s="8">
        <f t="shared" si="14"/>
        <v>2.8000000000000003</v>
      </c>
      <c r="D277" s="8">
        <f t="shared" si="14"/>
        <v>5</v>
      </c>
      <c r="E277" s="20">
        <f t="shared" si="15"/>
        <v>0.15</v>
      </c>
      <c r="F277" s="38">
        <f t="shared" si="16"/>
        <v>2.1</v>
      </c>
    </row>
    <row r="278" spans="1:6" customFormat="1" x14ac:dyDescent="0.25">
      <c r="A278" s="39"/>
      <c r="B278" s="20" t="s">
        <v>100</v>
      </c>
      <c r="C278" s="8">
        <f t="shared" si="14"/>
        <v>0.2</v>
      </c>
      <c r="D278" s="8">
        <f t="shared" si="14"/>
        <v>5</v>
      </c>
      <c r="E278" s="20">
        <f t="shared" si="15"/>
        <v>0.15</v>
      </c>
      <c r="F278" s="38">
        <f t="shared" si="16"/>
        <v>0.15</v>
      </c>
    </row>
    <row r="279" spans="1:6" customFormat="1" x14ac:dyDescent="0.25">
      <c r="A279" s="40" t="s">
        <v>408</v>
      </c>
      <c r="B279" s="20" t="s">
        <v>101</v>
      </c>
      <c r="C279" s="8">
        <f t="shared" si="14"/>
        <v>2.8000000000000003</v>
      </c>
      <c r="D279" s="8">
        <f t="shared" si="14"/>
        <v>5</v>
      </c>
      <c r="E279" s="20">
        <f t="shared" si="15"/>
        <v>0.15</v>
      </c>
      <c r="F279" s="38">
        <f t="shared" si="16"/>
        <v>2.1</v>
      </c>
    </row>
    <row r="280" spans="1:6" customFormat="1" x14ac:dyDescent="0.25">
      <c r="A280" s="39"/>
      <c r="B280" s="20" t="s">
        <v>102</v>
      </c>
      <c r="C280" s="8">
        <f t="shared" si="14"/>
        <v>0.2</v>
      </c>
      <c r="D280" s="8">
        <f t="shared" si="14"/>
        <v>5</v>
      </c>
      <c r="E280" s="20">
        <f t="shared" si="15"/>
        <v>0.15</v>
      </c>
      <c r="F280" s="38">
        <f t="shared" si="16"/>
        <v>0.15</v>
      </c>
    </row>
    <row r="281" spans="1:6" customFormat="1" x14ac:dyDescent="0.25">
      <c r="A281" s="40" t="s">
        <v>409</v>
      </c>
      <c r="B281" s="20" t="s">
        <v>103</v>
      </c>
      <c r="C281" s="8">
        <f t="shared" si="14"/>
        <v>2.8000000000000003</v>
      </c>
      <c r="D281" s="8">
        <f t="shared" si="14"/>
        <v>5</v>
      </c>
      <c r="E281" s="20">
        <f t="shared" si="15"/>
        <v>0.15</v>
      </c>
      <c r="F281" s="38">
        <f t="shared" si="16"/>
        <v>2.1</v>
      </c>
    </row>
    <row r="282" spans="1:6" customFormat="1" x14ac:dyDescent="0.25">
      <c r="A282" s="39"/>
      <c r="B282" s="20" t="s">
        <v>104</v>
      </c>
      <c r="C282" s="8">
        <f t="shared" si="14"/>
        <v>0.2</v>
      </c>
      <c r="D282" s="8">
        <f t="shared" si="14"/>
        <v>5</v>
      </c>
      <c r="E282" s="20">
        <f t="shared" si="15"/>
        <v>0.15</v>
      </c>
      <c r="F282" s="38">
        <f t="shared" si="16"/>
        <v>0.15</v>
      </c>
    </row>
    <row r="283" spans="1:6" customFormat="1" x14ac:dyDescent="0.25">
      <c r="A283" s="40" t="s">
        <v>410</v>
      </c>
      <c r="B283" s="20" t="s">
        <v>105</v>
      </c>
      <c r="C283" s="8">
        <f t="shared" si="14"/>
        <v>2.8000000000000003</v>
      </c>
      <c r="D283" s="8">
        <f t="shared" si="14"/>
        <v>5</v>
      </c>
      <c r="E283" s="20">
        <f t="shared" si="15"/>
        <v>0.15</v>
      </c>
      <c r="F283" s="38">
        <f t="shared" si="16"/>
        <v>2.1</v>
      </c>
    </row>
    <row r="284" spans="1:6" customFormat="1" x14ac:dyDescent="0.25">
      <c r="A284" s="39"/>
      <c r="B284" s="20" t="s">
        <v>106</v>
      </c>
      <c r="C284" s="8">
        <f t="shared" si="14"/>
        <v>0.2</v>
      </c>
      <c r="D284" s="8">
        <f t="shared" si="14"/>
        <v>5</v>
      </c>
      <c r="E284" s="20">
        <f t="shared" si="15"/>
        <v>0.15</v>
      </c>
      <c r="F284" s="38">
        <f t="shared" si="16"/>
        <v>0.15</v>
      </c>
    </row>
    <row r="285" spans="1:6" customFormat="1" x14ac:dyDescent="0.25">
      <c r="A285" s="40" t="s">
        <v>411</v>
      </c>
      <c r="B285" s="20" t="s">
        <v>107</v>
      </c>
      <c r="C285" s="8">
        <f t="shared" si="14"/>
        <v>2.8000000000000003</v>
      </c>
      <c r="D285" s="8">
        <f t="shared" si="14"/>
        <v>5</v>
      </c>
      <c r="E285" s="20">
        <f t="shared" si="15"/>
        <v>0.15</v>
      </c>
      <c r="F285" s="38">
        <f t="shared" si="16"/>
        <v>2.1</v>
      </c>
    </row>
    <row r="286" spans="1:6" customFormat="1" x14ac:dyDescent="0.25">
      <c r="A286" s="39"/>
      <c r="B286" s="20" t="s">
        <v>108</v>
      </c>
      <c r="C286" s="8">
        <f t="shared" si="14"/>
        <v>0.2</v>
      </c>
      <c r="D286" s="8">
        <f t="shared" si="14"/>
        <v>5</v>
      </c>
      <c r="E286" s="20">
        <f t="shared" si="15"/>
        <v>0.15</v>
      </c>
      <c r="F286" s="38">
        <f t="shared" si="16"/>
        <v>0.15</v>
      </c>
    </row>
    <row r="287" spans="1:6" customFormat="1" x14ac:dyDescent="0.25">
      <c r="A287" s="40" t="s">
        <v>412</v>
      </c>
      <c r="B287" s="20" t="s">
        <v>109</v>
      </c>
      <c r="C287" s="8">
        <f t="shared" si="14"/>
        <v>2.8000000000000003</v>
      </c>
      <c r="D287" s="8">
        <f t="shared" si="14"/>
        <v>5</v>
      </c>
      <c r="E287" s="20">
        <f t="shared" si="15"/>
        <v>0.15</v>
      </c>
      <c r="F287" s="38">
        <f t="shared" si="16"/>
        <v>2.1</v>
      </c>
    </row>
    <row r="288" spans="1:6" customFormat="1" x14ac:dyDescent="0.25">
      <c r="A288" s="39"/>
      <c r="B288" s="20" t="s">
        <v>110</v>
      </c>
      <c r="C288" s="8">
        <f t="shared" si="14"/>
        <v>0.2</v>
      </c>
      <c r="D288" s="8">
        <f t="shared" si="14"/>
        <v>5</v>
      </c>
      <c r="E288" s="20">
        <f t="shared" si="15"/>
        <v>0.15</v>
      </c>
      <c r="F288" s="38">
        <f t="shared" si="16"/>
        <v>0.15</v>
      </c>
    </row>
    <row r="289" spans="1:6" customFormat="1" x14ac:dyDescent="0.25">
      <c r="A289" s="40" t="s">
        <v>413</v>
      </c>
      <c r="B289" s="20" t="s">
        <v>111</v>
      </c>
      <c r="C289" s="8">
        <f t="shared" si="14"/>
        <v>2.8000000000000003</v>
      </c>
      <c r="D289" s="8">
        <f t="shared" si="14"/>
        <v>5</v>
      </c>
      <c r="E289" s="20">
        <f t="shared" si="15"/>
        <v>0.15</v>
      </c>
      <c r="F289" s="38">
        <f t="shared" si="16"/>
        <v>2.1</v>
      </c>
    </row>
    <row r="290" spans="1:6" customFormat="1" x14ac:dyDescent="0.25">
      <c r="A290" s="39"/>
      <c r="B290" s="20" t="s">
        <v>112</v>
      </c>
      <c r="C290" s="8">
        <f t="shared" si="14"/>
        <v>0.2</v>
      </c>
      <c r="D290" s="8">
        <f t="shared" si="14"/>
        <v>5</v>
      </c>
      <c r="E290" s="20">
        <f t="shared" si="15"/>
        <v>0.15</v>
      </c>
      <c r="F290" s="38">
        <f t="shared" si="16"/>
        <v>0.15</v>
      </c>
    </row>
    <row r="291" spans="1:6" customFormat="1" x14ac:dyDescent="0.25">
      <c r="A291" s="40" t="s">
        <v>414</v>
      </c>
      <c r="B291" s="20" t="s">
        <v>113</v>
      </c>
      <c r="C291" s="8">
        <f t="shared" ref="C291:D322" si="17">+V644</f>
        <v>2.7992857142857139</v>
      </c>
      <c r="D291" s="8">
        <f t="shared" si="17"/>
        <v>5</v>
      </c>
      <c r="E291" s="20">
        <f t="shared" si="15"/>
        <v>0.15</v>
      </c>
      <c r="F291" s="38">
        <f t="shared" si="16"/>
        <v>2.1</v>
      </c>
    </row>
    <row r="292" spans="1:6" customFormat="1" x14ac:dyDescent="0.25">
      <c r="A292" s="39"/>
      <c r="B292" s="20" t="s">
        <v>114</v>
      </c>
      <c r="C292" s="8">
        <f t="shared" si="17"/>
        <v>0.2</v>
      </c>
      <c r="D292" s="8">
        <f t="shared" si="17"/>
        <v>5</v>
      </c>
      <c r="E292" s="20">
        <f t="shared" si="15"/>
        <v>0.15</v>
      </c>
      <c r="F292" s="38">
        <f t="shared" si="16"/>
        <v>0.15</v>
      </c>
    </row>
    <row r="293" spans="1:6" customFormat="1" x14ac:dyDescent="0.25">
      <c r="A293" s="40" t="s">
        <v>415</v>
      </c>
      <c r="B293" s="20" t="s">
        <v>115</v>
      </c>
      <c r="C293" s="8">
        <f t="shared" si="17"/>
        <v>2.7995714285714288</v>
      </c>
      <c r="D293" s="8">
        <f t="shared" si="17"/>
        <v>5</v>
      </c>
      <c r="E293" s="20">
        <f t="shared" si="15"/>
        <v>0.15</v>
      </c>
      <c r="F293" s="38">
        <f t="shared" si="16"/>
        <v>2.1</v>
      </c>
    </row>
    <row r="294" spans="1:6" customFormat="1" x14ac:dyDescent="0.25">
      <c r="A294" s="39"/>
      <c r="B294" s="20" t="s">
        <v>116</v>
      </c>
      <c r="C294" s="8">
        <f t="shared" si="17"/>
        <v>0.2</v>
      </c>
      <c r="D294" s="8">
        <f t="shared" si="17"/>
        <v>5</v>
      </c>
      <c r="E294" s="20">
        <f t="shared" si="15"/>
        <v>0.15</v>
      </c>
      <c r="F294" s="38">
        <f t="shared" si="16"/>
        <v>0.15</v>
      </c>
    </row>
    <row r="295" spans="1:6" customFormat="1" x14ac:dyDescent="0.25">
      <c r="A295" s="40" t="s">
        <v>416</v>
      </c>
      <c r="B295" s="20" t="s">
        <v>117</v>
      </c>
      <c r="C295" s="8">
        <f t="shared" si="17"/>
        <v>2.8000000000000003</v>
      </c>
      <c r="D295" s="8">
        <f t="shared" si="17"/>
        <v>5</v>
      </c>
      <c r="E295" s="20">
        <f t="shared" si="15"/>
        <v>0.15</v>
      </c>
      <c r="F295" s="38">
        <f t="shared" si="16"/>
        <v>2.1</v>
      </c>
    </row>
    <row r="296" spans="1:6" customFormat="1" x14ac:dyDescent="0.25">
      <c r="A296" s="39"/>
      <c r="B296" s="20" t="s">
        <v>118</v>
      </c>
      <c r="C296" s="8">
        <f t="shared" si="17"/>
        <v>0.2</v>
      </c>
      <c r="D296" s="8">
        <f t="shared" si="17"/>
        <v>5</v>
      </c>
      <c r="E296" s="20">
        <f t="shared" si="15"/>
        <v>0.15</v>
      </c>
      <c r="F296" s="38">
        <f t="shared" si="16"/>
        <v>0.15</v>
      </c>
    </row>
    <row r="297" spans="1:6" customFormat="1" x14ac:dyDescent="0.25">
      <c r="A297" s="40" t="s">
        <v>417</v>
      </c>
      <c r="B297" s="20" t="s">
        <v>119</v>
      </c>
      <c r="C297" s="8">
        <f t="shared" si="17"/>
        <v>2.8000000000000003</v>
      </c>
      <c r="D297" s="8">
        <f t="shared" si="17"/>
        <v>5</v>
      </c>
      <c r="E297" s="20">
        <f t="shared" si="15"/>
        <v>0.15</v>
      </c>
      <c r="F297" s="38">
        <f t="shared" si="16"/>
        <v>2.1</v>
      </c>
    </row>
    <row r="298" spans="1:6" customFormat="1" x14ac:dyDescent="0.25">
      <c r="A298" s="39"/>
      <c r="B298" s="20" t="s">
        <v>120</v>
      </c>
      <c r="C298" s="8">
        <f t="shared" si="17"/>
        <v>0.2</v>
      </c>
      <c r="D298" s="8">
        <f t="shared" si="17"/>
        <v>5</v>
      </c>
      <c r="E298" s="20">
        <f t="shared" si="15"/>
        <v>0.15</v>
      </c>
      <c r="F298" s="38">
        <f t="shared" si="16"/>
        <v>0.15</v>
      </c>
    </row>
    <row r="299" spans="1:6" customFormat="1" x14ac:dyDescent="0.25">
      <c r="A299" s="40" t="s">
        <v>418</v>
      </c>
      <c r="B299" s="20" t="s">
        <v>121</v>
      </c>
      <c r="C299" s="8">
        <f t="shared" si="17"/>
        <v>2.8000000000000003</v>
      </c>
      <c r="D299" s="8">
        <f t="shared" si="17"/>
        <v>5</v>
      </c>
      <c r="E299" s="20">
        <f t="shared" si="15"/>
        <v>0.15</v>
      </c>
      <c r="F299" s="38">
        <f t="shared" si="16"/>
        <v>2.1</v>
      </c>
    </row>
    <row r="300" spans="1:6" customFormat="1" x14ac:dyDescent="0.25">
      <c r="A300" s="39"/>
      <c r="B300" s="20" t="s">
        <v>122</v>
      </c>
      <c r="C300" s="8">
        <f t="shared" si="17"/>
        <v>0.2</v>
      </c>
      <c r="D300" s="8">
        <f t="shared" si="17"/>
        <v>5</v>
      </c>
      <c r="E300" s="20">
        <f t="shared" si="15"/>
        <v>0.15</v>
      </c>
      <c r="F300" s="38">
        <f t="shared" si="16"/>
        <v>0.15</v>
      </c>
    </row>
    <row r="301" spans="1:6" customFormat="1" x14ac:dyDescent="0.25">
      <c r="A301" s="40" t="s">
        <v>419</v>
      </c>
      <c r="B301" s="20" t="s">
        <v>123</v>
      </c>
      <c r="C301" s="8">
        <f t="shared" si="17"/>
        <v>2.8000000000000003</v>
      </c>
      <c r="D301" s="8">
        <f t="shared" si="17"/>
        <v>5</v>
      </c>
      <c r="E301" s="20">
        <f t="shared" si="15"/>
        <v>0.15</v>
      </c>
      <c r="F301" s="38">
        <f t="shared" si="16"/>
        <v>2.1</v>
      </c>
    </row>
    <row r="302" spans="1:6" customFormat="1" x14ac:dyDescent="0.25">
      <c r="A302" s="39"/>
      <c r="B302" s="20" t="s">
        <v>124</v>
      </c>
      <c r="C302" s="8">
        <f t="shared" si="17"/>
        <v>0.2</v>
      </c>
      <c r="D302" s="8">
        <f t="shared" si="17"/>
        <v>5</v>
      </c>
      <c r="E302" s="20">
        <f t="shared" si="15"/>
        <v>0.15</v>
      </c>
      <c r="F302" s="38">
        <f t="shared" si="16"/>
        <v>0.15</v>
      </c>
    </row>
    <row r="303" spans="1:6" customFormat="1" x14ac:dyDescent="0.25">
      <c r="A303" s="40" t="s">
        <v>420</v>
      </c>
      <c r="B303" s="20" t="s">
        <v>125</v>
      </c>
      <c r="C303" s="8">
        <f t="shared" si="17"/>
        <v>2.8000000000000003</v>
      </c>
      <c r="D303" s="8">
        <f t="shared" si="17"/>
        <v>5</v>
      </c>
      <c r="E303" s="20">
        <f t="shared" si="15"/>
        <v>0.15</v>
      </c>
      <c r="F303" s="38">
        <f t="shared" si="16"/>
        <v>2.1</v>
      </c>
    </row>
    <row r="304" spans="1:6" customFormat="1" x14ac:dyDescent="0.25">
      <c r="A304" s="39"/>
      <c r="B304" s="20" t="s">
        <v>126</v>
      </c>
      <c r="C304" s="8">
        <f t="shared" si="17"/>
        <v>0.2</v>
      </c>
      <c r="D304" s="8">
        <f t="shared" si="17"/>
        <v>5</v>
      </c>
      <c r="E304" s="20">
        <f t="shared" si="15"/>
        <v>0.15</v>
      </c>
      <c r="F304" s="38">
        <f t="shared" si="16"/>
        <v>0.15</v>
      </c>
    </row>
    <row r="305" spans="1:6" customFormat="1" x14ac:dyDescent="0.25">
      <c r="A305" s="40" t="s">
        <v>421</v>
      </c>
      <c r="B305" s="20" t="s">
        <v>127</v>
      </c>
      <c r="C305" s="8">
        <f t="shared" si="17"/>
        <v>2.8000000000000003</v>
      </c>
      <c r="D305" s="8">
        <f t="shared" si="17"/>
        <v>5</v>
      </c>
      <c r="E305" s="20">
        <f t="shared" si="15"/>
        <v>0.15</v>
      </c>
      <c r="F305" s="38">
        <f t="shared" si="16"/>
        <v>2.1</v>
      </c>
    </row>
    <row r="306" spans="1:6" customFormat="1" x14ac:dyDescent="0.25">
      <c r="A306" s="39"/>
      <c r="B306" s="20" t="s">
        <v>128</v>
      </c>
      <c r="C306" s="8">
        <f t="shared" si="17"/>
        <v>0.2</v>
      </c>
      <c r="D306" s="8">
        <f t="shared" si="17"/>
        <v>5</v>
      </c>
      <c r="E306" s="20">
        <f t="shared" si="15"/>
        <v>0.15</v>
      </c>
      <c r="F306" s="38">
        <f t="shared" si="16"/>
        <v>0.15</v>
      </c>
    </row>
    <row r="307" spans="1:6" customFormat="1" x14ac:dyDescent="0.25">
      <c r="A307" s="40" t="s">
        <v>422</v>
      </c>
      <c r="B307" s="20" t="s">
        <v>129</v>
      </c>
      <c r="C307" s="8">
        <f t="shared" si="17"/>
        <v>2.7994285714285714</v>
      </c>
      <c r="D307" s="8">
        <f t="shared" si="17"/>
        <v>5</v>
      </c>
      <c r="E307" s="20">
        <f t="shared" si="15"/>
        <v>0.15</v>
      </c>
      <c r="F307" s="38">
        <f t="shared" si="16"/>
        <v>2.1</v>
      </c>
    </row>
    <row r="308" spans="1:6" customFormat="1" x14ac:dyDescent="0.25">
      <c r="A308" s="39"/>
      <c r="B308" s="20" t="s">
        <v>130</v>
      </c>
      <c r="C308" s="8">
        <f t="shared" si="17"/>
        <v>0.2</v>
      </c>
      <c r="D308" s="8">
        <f t="shared" si="17"/>
        <v>5</v>
      </c>
      <c r="E308" s="20">
        <f t="shared" si="15"/>
        <v>0.15</v>
      </c>
      <c r="F308" s="38">
        <f t="shared" si="16"/>
        <v>0.15</v>
      </c>
    </row>
    <row r="309" spans="1:6" customFormat="1" x14ac:dyDescent="0.25">
      <c r="A309" s="40" t="s">
        <v>423</v>
      </c>
      <c r="B309" s="20" t="s">
        <v>131</v>
      </c>
      <c r="C309" s="8">
        <f t="shared" si="17"/>
        <v>2.8048571428571427</v>
      </c>
      <c r="D309" s="8">
        <f t="shared" si="17"/>
        <v>5</v>
      </c>
      <c r="E309" s="20">
        <f t="shared" si="15"/>
        <v>0.15</v>
      </c>
      <c r="F309" s="38">
        <f t="shared" si="16"/>
        <v>2.1</v>
      </c>
    </row>
    <row r="310" spans="1:6" customFormat="1" x14ac:dyDescent="0.25">
      <c r="A310" s="39"/>
      <c r="B310" s="20" t="s">
        <v>132</v>
      </c>
      <c r="C310" s="8">
        <f t="shared" si="17"/>
        <v>0.2</v>
      </c>
      <c r="D310" s="8">
        <f t="shared" si="17"/>
        <v>5</v>
      </c>
      <c r="E310" s="20">
        <f t="shared" si="15"/>
        <v>0.15</v>
      </c>
      <c r="F310" s="38">
        <f t="shared" si="16"/>
        <v>0.15</v>
      </c>
    </row>
    <row r="311" spans="1:6" customFormat="1" x14ac:dyDescent="0.25">
      <c r="A311" s="40" t="s">
        <v>424</v>
      </c>
      <c r="B311" s="20" t="s">
        <v>133</v>
      </c>
      <c r="C311" s="8">
        <f t="shared" si="17"/>
        <v>2.8000000000000003</v>
      </c>
      <c r="D311" s="8">
        <f t="shared" si="17"/>
        <v>5</v>
      </c>
      <c r="E311" s="20">
        <f t="shared" si="15"/>
        <v>0.15</v>
      </c>
      <c r="F311" s="38">
        <f t="shared" si="16"/>
        <v>2.1</v>
      </c>
    </row>
    <row r="312" spans="1:6" customFormat="1" x14ac:dyDescent="0.25">
      <c r="A312" s="39"/>
      <c r="B312" s="20" t="s">
        <v>134</v>
      </c>
      <c r="C312" s="8">
        <f t="shared" si="17"/>
        <v>0.2</v>
      </c>
      <c r="D312" s="8">
        <f t="shared" si="17"/>
        <v>5</v>
      </c>
      <c r="E312" s="20">
        <f t="shared" si="15"/>
        <v>0.15</v>
      </c>
      <c r="F312" s="38">
        <f t="shared" si="16"/>
        <v>0.15</v>
      </c>
    </row>
    <row r="313" spans="1:6" customFormat="1" x14ac:dyDescent="0.25">
      <c r="A313" s="40" t="s">
        <v>425</v>
      </c>
      <c r="B313" s="20" t="s">
        <v>135</v>
      </c>
      <c r="C313" s="8">
        <f t="shared" si="17"/>
        <v>2.8000000000000003</v>
      </c>
      <c r="D313" s="8">
        <f t="shared" si="17"/>
        <v>5</v>
      </c>
      <c r="E313" s="20">
        <f t="shared" si="15"/>
        <v>0.15</v>
      </c>
      <c r="F313" s="38">
        <f t="shared" si="16"/>
        <v>2.1</v>
      </c>
    </row>
    <row r="314" spans="1:6" customFormat="1" x14ac:dyDescent="0.25">
      <c r="A314" s="39"/>
      <c r="B314" s="20" t="s">
        <v>136</v>
      </c>
      <c r="C314" s="8">
        <f t="shared" si="17"/>
        <v>0.2</v>
      </c>
      <c r="D314" s="8">
        <f t="shared" si="17"/>
        <v>5</v>
      </c>
      <c r="E314" s="20">
        <f t="shared" si="15"/>
        <v>0.15</v>
      </c>
      <c r="F314" s="38">
        <f t="shared" si="16"/>
        <v>0.15</v>
      </c>
    </row>
    <row r="315" spans="1:6" customFormat="1" x14ac:dyDescent="0.25">
      <c r="A315" s="40" t="s">
        <v>426</v>
      </c>
      <c r="B315" s="20" t="s">
        <v>137</v>
      </c>
      <c r="C315" s="8">
        <f t="shared" si="17"/>
        <v>2.8000000000000003</v>
      </c>
      <c r="D315" s="8">
        <f t="shared" si="17"/>
        <v>5</v>
      </c>
      <c r="E315" s="20">
        <f t="shared" si="15"/>
        <v>0.15</v>
      </c>
      <c r="F315" s="38">
        <f t="shared" si="16"/>
        <v>2.1</v>
      </c>
    </row>
    <row r="316" spans="1:6" customFormat="1" x14ac:dyDescent="0.25">
      <c r="A316" s="39"/>
      <c r="B316" s="20" t="s">
        <v>138</v>
      </c>
      <c r="C316" s="8">
        <f t="shared" si="17"/>
        <v>0.2</v>
      </c>
      <c r="D316" s="8">
        <f t="shared" si="17"/>
        <v>5</v>
      </c>
      <c r="E316" s="20">
        <f t="shared" si="15"/>
        <v>0.15</v>
      </c>
      <c r="F316" s="38">
        <f t="shared" si="16"/>
        <v>0.15</v>
      </c>
    </row>
    <row r="317" spans="1:6" customFormat="1" x14ac:dyDescent="0.25">
      <c r="A317" s="40" t="s">
        <v>427</v>
      </c>
      <c r="B317" s="20" t="s">
        <v>139</v>
      </c>
      <c r="C317" s="8">
        <f t="shared" si="17"/>
        <v>2.7680000000000002</v>
      </c>
      <c r="D317" s="8">
        <f t="shared" si="17"/>
        <v>5</v>
      </c>
      <c r="E317" s="20">
        <f t="shared" si="15"/>
        <v>0.15</v>
      </c>
      <c r="F317" s="38">
        <f t="shared" si="16"/>
        <v>2.08</v>
      </c>
    </row>
    <row r="318" spans="1:6" customFormat="1" x14ac:dyDescent="0.25">
      <c r="A318" s="39"/>
      <c r="B318" s="20" t="s">
        <v>140</v>
      </c>
      <c r="C318" s="8">
        <f t="shared" si="17"/>
        <v>0.2</v>
      </c>
      <c r="D318" s="8">
        <f t="shared" si="17"/>
        <v>5</v>
      </c>
      <c r="E318" s="20">
        <f t="shared" si="15"/>
        <v>0.15</v>
      </c>
      <c r="F318" s="38">
        <f t="shared" si="16"/>
        <v>0.15</v>
      </c>
    </row>
    <row r="319" spans="1:6" customFormat="1" x14ac:dyDescent="0.25">
      <c r="A319" s="40" t="s">
        <v>428</v>
      </c>
      <c r="B319" s="20" t="s">
        <v>141</v>
      </c>
      <c r="C319" s="8">
        <f t="shared" si="17"/>
        <v>2.8048571428571436</v>
      </c>
      <c r="D319" s="8">
        <f t="shared" si="17"/>
        <v>5.4540000000000006</v>
      </c>
      <c r="E319" s="20">
        <f t="shared" si="15"/>
        <v>0.15</v>
      </c>
      <c r="F319" s="38">
        <f t="shared" si="16"/>
        <v>2.29</v>
      </c>
    </row>
    <row r="320" spans="1:6" customFormat="1" x14ac:dyDescent="0.25">
      <c r="A320" s="39"/>
      <c r="B320" s="20" t="s">
        <v>142</v>
      </c>
      <c r="C320" s="8">
        <f t="shared" si="17"/>
        <v>0.2</v>
      </c>
      <c r="D320" s="8">
        <f t="shared" si="17"/>
        <v>5.4539999999999997</v>
      </c>
      <c r="E320" s="20">
        <f t="shared" si="15"/>
        <v>0.15</v>
      </c>
      <c r="F320" s="38">
        <f t="shared" si="16"/>
        <v>0.16</v>
      </c>
    </row>
    <row r="321" spans="1:6" customFormat="1" x14ac:dyDescent="0.25">
      <c r="A321" s="40" t="s">
        <v>429</v>
      </c>
      <c r="B321" s="20" t="s">
        <v>143</v>
      </c>
      <c r="C321" s="8">
        <f t="shared" si="17"/>
        <v>2.8038571428571433</v>
      </c>
      <c r="D321" s="8">
        <f t="shared" si="17"/>
        <v>5.8460000000000001</v>
      </c>
      <c r="E321" s="20">
        <f t="shared" si="15"/>
        <v>0.15</v>
      </c>
      <c r="F321" s="38">
        <f t="shared" si="16"/>
        <v>2.46</v>
      </c>
    </row>
    <row r="322" spans="1:6" customFormat="1" x14ac:dyDescent="0.25">
      <c r="A322" s="39"/>
      <c r="B322" s="20" t="s">
        <v>144</v>
      </c>
      <c r="C322" s="8">
        <f t="shared" si="17"/>
        <v>0.2</v>
      </c>
      <c r="D322" s="8">
        <f t="shared" si="17"/>
        <v>5.8460000000000001</v>
      </c>
      <c r="E322" s="20">
        <f t="shared" si="15"/>
        <v>0.15</v>
      </c>
      <c r="F322" s="38">
        <f t="shared" si="16"/>
        <v>0.18</v>
      </c>
    </row>
    <row r="323" spans="1:6" customFormat="1" x14ac:dyDescent="0.25">
      <c r="A323" s="40" t="s">
        <v>430</v>
      </c>
      <c r="B323" s="20" t="s">
        <v>145</v>
      </c>
      <c r="C323" s="8">
        <f t="shared" ref="C323:D354" si="18">+V676</f>
        <v>2.8032857142857144</v>
      </c>
      <c r="D323" s="8">
        <f t="shared" si="18"/>
        <v>6.2750000000000004</v>
      </c>
      <c r="E323" s="20">
        <f t="shared" ref="E323:E533" si="19">+$B$192</f>
        <v>0.15</v>
      </c>
      <c r="F323" s="38">
        <f t="shared" ref="F323:F386" si="20">+ROUND(C323*D323*E323,2)</f>
        <v>2.64</v>
      </c>
    </row>
    <row r="324" spans="1:6" customFormat="1" x14ac:dyDescent="0.25">
      <c r="A324" s="39"/>
      <c r="B324" s="20" t="s">
        <v>146</v>
      </c>
      <c r="C324" s="8">
        <f t="shared" si="18"/>
        <v>0.2</v>
      </c>
      <c r="D324" s="8">
        <f t="shared" si="18"/>
        <v>6.2750000000000004</v>
      </c>
      <c r="E324" s="20">
        <f t="shared" si="19"/>
        <v>0.15</v>
      </c>
      <c r="F324" s="38">
        <f t="shared" si="20"/>
        <v>0.19</v>
      </c>
    </row>
    <row r="325" spans="1:6" customFormat="1" x14ac:dyDescent="0.25">
      <c r="A325" s="40" t="s">
        <v>431</v>
      </c>
      <c r="B325" s="20" t="s">
        <v>147</v>
      </c>
      <c r="C325" s="8">
        <f t="shared" si="18"/>
        <v>2.8005714285714283</v>
      </c>
      <c r="D325" s="8">
        <f t="shared" si="18"/>
        <v>6.5240000000000009</v>
      </c>
      <c r="E325" s="20">
        <f t="shared" si="19"/>
        <v>0.15</v>
      </c>
      <c r="F325" s="38">
        <f t="shared" si="20"/>
        <v>2.74</v>
      </c>
    </row>
    <row r="326" spans="1:6" customFormat="1" x14ac:dyDescent="0.25">
      <c r="A326" s="39"/>
      <c r="B326" s="20" t="s">
        <v>148</v>
      </c>
      <c r="C326" s="8">
        <f t="shared" si="18"/>
        <v>0.2</v>
      </c>
      <c r="D326" s="8">
        <f t="shared" si="18"/>
        <v>6.524</v>
      </c>
      <c r="E326" s="20">
        <f t="shared" si="19"/>
        <v>0.15</v>
      </c>
      <c r="F326" s="38">
        <f t="shared" si="20"/>
        <v>0.2</v>
      </c>
    </row>
    <row r="327" spans="1:6" customFormat="1" x14ac:dyDescent="0.25">
      <c r="A327" s="40" t="s">
        <v>432</v>
      </c>
      <c r="B327" s="20" t="s">
        <v>149</v>
      </c>
      <c r="C327" s="8">
        <f t="shared" si="18"/>
        <v>2.6890000000000001</v>
      </c>
      <c r="D327" s="8">
        <f t="shared" si="18"/>
        <v>6.35</v>
      </c>
      <c r="E327" s="20">
        <f t="shared" si="19"/>
        <v>0.15</v>
      </c>
      <c r="F327" s="38">
        <f t="shared" si="20"/>
        <v>2.56</v>
      </c>
    </row>
    <row r="328" spans="1:6" customFormat="1" x14ac:dyDescent="0.25">
      <c r="A328" s="39"/>
      <c r="B328" s="20" t="s">
        <v>150</v>
      </c>
      <c r="C328" s="8">
        <f t="shared" si="18"/>
        <v>0.2</v>
      </c>
      <c r="D328" s="8">
        <f t="shared" si="18"/>
        <v>6.35</v>
      </c>
      <c r="E328" s="20">
        <f t="shared" si="19"/>
        <v>0.15</v>
      </c>
      <c r="F328" s="38">
        <f t="shared" si="20"/>
        <v>0.19</v>
      </c>
    </row>
    <row r="329" spans="1:6" customFormat="1" x14ac:dyDescent="0.25">
      <c r="A329" s="40" t="s">
        <v>433</v>
      </c>
      <c r="B329" s="20" t="s">
        <v>151</v>
      </c>
      <c r="C329" s="8">
        <f t="shared" si="18"/>
        <v>2.7954285714285718</v>
      </c>
      <c r="D329" s="8">
        <f t="shared" si="18"/>
        <v>6.35</v>
      </c>
      <c r="E329" s="20">
        <f t="shared" si="19"/>
        <v>0.15</v>
      </c>
      <c r="F329" s="38">
        <f t="shared" si="20"/>
        <v>2.66</v>
      </c>
    </row>
    <row r="330" spans="1:6" customFormat="1" x14ac:dyDescent="0.25">
      <c r="A330" s="39"/>
      <c r="B330" s="20" t="s">
        <v>152</v>
      </c>
      <c r="C330" s="8">
        <f t="shared" si="18"/>
        <v>0.2</v>
      </c>
      <c r="D330" s="8">
        <f t="shared" si="18"/>
        <v>6.35</v>
      </c>
      <c r="E330" s="20">
        <f t="shared" si="19"/>
        <v>0.15</v>
      </c>
      <c r="F330" s="38">
        <f t="shared" si="20"/>
        <v>0.19</v>
      </c>
    </row>
    <row r="331" spans="1:6" customFormat="1" x14ac:dyDescent="0.25">
      <c r="A331" s="40" t="s">
        <v>434</v>
      </c>
      <c r="B331" s="20" t="s">
        <v>153</v>
      </c>
      <c r="C331" s="8">
        <f t="shared" si="18"/>
        <v>2.7490000000000001</v>
      </c>
      <c r="D331" s="8">
        <f t="shared" si="18"/>
        <v>6.35</v>
      </c>
      <c r="E331" s="20">
        <f t="shared" si="19"/>
        <v>0.15</v>
      </c>
      <c r="F331" s="38">
        <f t="shared" si="20"/>
        <v>2.62</v>
      </c>
    </row>
    <row r="332" spans="1:6" customFormat="1" x14ac:dyDescent="0.25">
      <c r="A332" s="39"/>
      <c r="B332" s="20" t="s">
        <v>154</v>
      </c>
      <c r="C332" s="8">
        <f t="shared" si="18"/>
        <v>0.2</v>
      </c>
      <c r="D332" s="8">
        <f t="shared" si="18"/>
        <v>6.35</v>
      </c>
      <c r="E332" s="20">
        <f t="shared" si="19"/>
        <v>0.15</v>
      </c>
      <c r="F332" s="38">
        <f t="shared" si="20"/>
        <v>0.19</v>
      </c>
    </row>
    <row r="333" spans="1:6" customFormat="1" x14ac:dyDescent="0.25">
      <c r="A333" s="40" t="s">
        <v>435</v>
      </c>
      <c r="B333" s="20" t="s">
        <v>155</v>
      </c>
      <c r="C333" s="8">
        <f t="shared" si="18"/>
        <v>2.7264285714285714</v>
      </c>
      <c r="D333" s="8">
        <f t="shared" si="18"/>
        <v>6.35</v>
      </c>
      <c r="E333" s="20">
        <f t="shared" si="19"/>
        <v>0.15</v>
      </c>
      <c r="F333" s="38">
        <f t="shared" si="20"/>
        <v>2.6</v>
      </c>
    </row>
    <row r="334" spans="1:6" customFormat="1" x14ac:dyDescent="0.25">
      <c r="A334" s="39"/>
      <c r="B334" s="20" t="s">
        <v>156</v>
      </c>
      <c r="C334" s="8">
        <f t="shared" si="18"/>
        <v>0.2</v>
      </c>
      <c r="D334" s="8">
        <f t="shared" si="18"/>
        <v>6.35</v>
      </c>
      <c r="E334" s="20">
        <f t="shared" si="19"/>
        <v>0.15</v>
      </c>
      <c r="F334" s="38">
        <f t="shared" si="20"/>
        <v>0.19</v>
      </c>
    </row>
    <row r="335" spans="1:6" customFormat="1" x14ac:dyDescent="0.25">
      <c r="A335" s="40" t="s">
        <v>436</v>
      </c>
      <c r="B335" s="20" t="s">
        <v>157</v>
      </c>
      <c r="C335" s="8">
        <f t="shared" si="18"/>
        <v>2.7204285714285712</v>
      </c>
      <c r="D335" s="8">
        <f t="shared" si="18"/>
        <v>6.35</v>
      </c>
      <c r="E335" s="20">
        <f t="shared" si="19"/>
        <v>0.15</v>
      </c>
      <c r="F335" s="38">
        <f t="shared" si="20"/>
        <v>2.59</v>
      </c>
    </row>
    <row r="336" spans="1:6" customFormat="1" x14ac:dyDescent="0.25">
      <c r="A336" s="39"/>
      <c r="B336" s="20" t="s">
        <v>158</v>
      </c>
      <c r="C336" s="8">
        <f t="shared" si="18"/>
        <v>0.2</v>
      </c>
      <c r="D336" s="8">
        <f t="shared" si="18"/>
        <v>6.35</v>
      </c>
      <c r="E336" s="20">
        <f t="shared" si="19"/>
        <v>0.15</v>
      </c>
      <c r="F336" s="38">
        <f t="shared" si="20"/>
        <v>0.19</v>
      </c>
    </row>
    <row r="337" spans="1:6" customFormat="1" x14ac:dyDescent="0.25">
      <c r="A337" s="40" t="s">
        <v>437</v>
      </c>
      <c r="B337" s="20" t="s">
        <v>159</v>
      </c>
      <c r="C337" s="8">
        <f t="shared" si="18"/>
        <v>2.7199999999999998</v>
      </c>
      <c r="D337" s="8">
        <f t="shared" si="18"/>
        <v>6.35</v>
      </c>
      <c r="E337" s="20">
        <f t="shared" si="19"/>
        <v>0.15</v>
      </c>
      <c r="F337" s="38">
        <f t="shared" si="20"/>
        <v>2.59</v>
      </c>
    </row>
    <row r="338" spans="1:6" customFormat="1" x14ac:dyDescent="0.25">
      <c r="A338" s="39"/>
      <c r="B338" s="20" t="s">
        <v>160</v>
      </c>
      <c r="C338" s="8">
        <f t="shared" si="18"/>
        <v>0.2</v>
      </c>
      <c r="D338" s="8">
        <f t="shared" si="18"/>
        <v>6.35</v>
      </c>
      <c r="E338" s="20">
        <f t="shared" si="19"/>
        <v>0.15</v>
      </c>
      <c r="F338" s="38">
        <f t="shared" si="20"/>
        <v>0.19</v>
      </c>
    </row>
    <row r="339" spans="1:6" customFormat="1" x14ac:dyDescent="0.25">
      <c r="A339" s="40" t="s">
        <v>438</v>
      </c>
      <c r="B339" s="20" t="s">
        <v>161</v>
      </c>
      <c r="C339" s="8">
        <f t="shared" si="18"/>
        <v>2.722142857142857</v>
      </c>
      <c r="D339" s="8">
        <f t="shared" si="18"/>
        <v>6.3559999999999999</v>
      </c>
      <c r="E339" s="20">
        <f t="shared" si="19"/>
        <v>0.15</v>
      </c>
      <c r="F339" s="38">
        <f t="shared" si="20"/>
        <v>2.6</v>
      </c>
    </row>
    <row r="340" spans="1:6" customFormat="1" x14ac:dyDescent="0.25">
      <c r="A340" s="39"/>
      <c r="B340" s="20" t="s">
        <v>162</v>
      </c>
      <c r="C340" s="8">
        <f t="shared" si="18"/>
        <v>0.2</v>
      </c>
      <c r="D340" s="8">
        <f t="shared" si="18"/>
        <v>6.3559999999999999</v>
      </c>
      <c r="E340" s="20">
        <f t="shared" si="19"/>
        <v>0.15</v>
      </c>
      <c r="F340" s="38">
        <f t="shared" si="20"/>
        <v>0.19</v>
      </c>
    </row>
    <row r="341" spans="1:6" customFormat="1" x14ac:dyDescent="0.25">
      <c r="A341" s="40" t="s">
        <v>439</v>
      </c>
      <c r="B341" s="20" t="s">
        <v>163</v>
      </c>
      <c r="C341" s="8">
        <f t="shared" si="18"/>
        <v>2.770142857142857</v>
      </c>
      <c r="D341" s="8">
        <f t="shared" si="18"/>
        <v>6.35</v>
      </c>
      <c r="E341" s="20">
        <f t="shared" si="19"/>
        <v>0.15</v>
      </c>
      <c r="F341" s="38">
        <f t="shared" si="20"/>
        <v>2.64</v>
      </c>
    </row>
    <row r="342" spans="1:6" customFormat="1" x14ac:dyDescent="0.25">
      <c r="A342" s="39"/>
      <c r="B342" s="20" t="s">
        <v>164</v>
      </c>
      <c r="C342" s="8">
        <f t="shared" si="18"/>
        <v>0.2</v>
      </c>
      <c r="D342" s="8">
        <f t="shared" si="18"/>
        <v>6.35</v>
      </c>
      <c r="E342" s="20">
        <f t="shared" si="19"/>
        <v>0.15</v>
      </c>
      <c r="F342" s="38">
        <f t="shared" si="20"/>
        <v>0.19</v>
      </c>
    </row>
    <row r="343" spans="1:6" customFormat="1" x14ac:dyDescent="0.25">
      <c r="A343" s="40" t="s">
        <v>440</v>
      </c>
      <c r="B343" s="20" t="s">
        <v>165</v>
      </c>
      <c r="C343" s="8">
        <f t="shared" si="18"/>
        <v>2.8005714285714292</v>
      </c>
      <c r="D343" s="8">
        <f t="shared" si="18"/>
        <v>6.3960000000000008</v>
      </c>
      <c r="E343" s="20">
        <f t="shared" si="19"/>
        <v>0.15</v>
      </c>
      <c r="F343" s="38">
        <f t="shared" si="20"/>
        <v>2.69</v>
      </c>
    </row>
    <row r="344" spans="1:6" customFormat="1" x14ac:dyDescent="0.25">
      <c r="A344" s="39"/>
      <c r="B344" s="20" t="s">
        <v>166</v>
      </c>
      <c r="C344" s="8">
        <f t="shared" si="18"/>
        <v>0.2</v>
      </c>
      <c r="D344" s="8">
        <f t="shared" si="18"/>
        <v>6.3959999999999999</v>
      </c>
      <c r="E344" s="20">
        <f t="shared" si="19"/>
        <v>0.15</v>
      </c>
      <c r="F344" s="38">
        <f t="shared" si="20"/>
        <v>0.19</v>
      </c>
    </row>
    <row r="345" spans="1:6" customFormat="1" x14ac:dyDescent="0.25">
      <c r="A345" s="40" t="s">
        <v>441</v>
      </c>
      <c r="B345" s="20" t="s">
        <v>167</v>
      </c>
      <c r="C345" s="8">
        <f t="shared" si="18"/>
        <v>2.7762857142857138</v>
      </c>
      <c r="D345" s="8">
        <f t="shared" si="18"/>
        <v>6.35</v>
      </c>
      <c r="E345" s="20">
        <f t="shared" si="19"/>
        <v>0.15</v>
      </c>
      <c r="F345" s="38">
        <f t="shared" si="20"/>
        <v>2.64</v>
      </c>
    </row>
    <row r="346" spans="1:6" customFormat="1" x14ac:dyDescent="0.25">
      <c r="A346" s="39"/>
      <c r="B346" s="20" t="s">
        <v>168</v>
      </c>
      <c r="C346" s="8">
        <f t="shared" si="18"/>
        <v>0.2</v>
      </c>
      <c r="D346" s="8">
        <f t="shared" si="18"/>
        <v>6.35</v>
      </c>
      <c r="E346" s="20">
        <f t="shared" si="19"/>
        <v>0.15</v>
      </c>
      <c r="F346" s="38">
        <f t="shared" si="20"/>
        <v>0.19</v>
      </c>
    </row>
    <row r="347" spans="1:6" customFormat="1" x14ac:dyDescent="0.25">
      <c r="A347" s="40" t="s">
        <v>442</v>
      </c>
      <c r="B347" s="20" t="s">
        <v>169</v>
      </c>
      <c r="C347" s="8">
        <f t="shared" si="18"/>
        <v>2.8002857142857143</v>
      </c>
      <c r="D347" s="8">
        <f t="shared" si="18"/>
        <v>6.0630000000000006</v>
      </c>
      <c r="E347" s="20">
        <f t="shared" si="19"/>
        <v>0.15</v>
      </c>
      <c r="F347" s="38">
        <f t="shared" si="20"/>
        <v>2.5499999999999998</v>
      </c>
    </row>
    <row r="348" spans="1:6" customFormat="1" x14ac:dyDescent="0.25">
      <c r="A348" s="39"/>
      <c r="B348" s="20" t="s">
        <v>170</v>
      </c>
      <c r="C348" s="8">
        <f t="shared" si="18"/>
        <v>0.2</v>
      </c>
      <c r="D348" s="8">
        <f t="shared" si="18"/>
        <v>6.0629999999999997</v>
      </c>
      <c r="E348" s="20">
        <f t="shared" si="19"/>
        <v>0.15</v>
      </c>
      <c r="F348" s="38">
        <f t="shared" si="20"/>
        <v>0.18</v>
      </c>
    </row>
    <row r="349" spans="1:6" customFormat="1" x14ac:dyDescent="0.25">
      <c r="A349" s="40" t="s">
        <v>443</v>
      </c>
      <c r="B349" s="20" t="s">
        <v>171</v>
      </c>
      <c r="C349" s="8">
        <f t="shared" si="18"/>
        <v>2.8045714285714287</v>
      </c>
      <c r="D349" s="8">
        <f t="shared" si="18"/>
        <v>5.65</v>
      </c>
      <c r="E349" s="20">
        <f t="shared" si="19"/>
        <v>0.15</v>
      </c>
      <c r="F349" s="38">
        <f t="shared" si="20"/>
        <v>2.38</v>
      </c>
    </row>
    <row r="350" spans="1:6" customFormat="1" x14ac:dyDescent="0.25">
      <c r="A350" s="39"/>
      <c r="B350" s="20" t="s">
        <v>172</v>
      </c>
      <c r="C350" s="8">
        <f t="shared" si="18"/>
        <v>0.2</v>
      </c>
      <c r="D350" s="8">
        <f t="shared" si="18"/>
        <v>5.65</v>
      </c>
      <c r="E350" s="20">
        <f t="shared" si="19"/>
        <v>0.15</v>
      </c>
      <c r="F350" s="38">
        <f t="shared" si="20"/>
        <v>0.17</v>
      </c>
    </row>
    <row r="351" spans="1:6" customFormat="1" x14ac:dyDescent="0.25">
      <c r="A351" s="40" t="s">
        <v>444</v>
      </c>
      <c r="B351" s="20" t="s">
        <v>173</v>
      </c>
      <c r="C351" s="8">
        <f t="shared" si="18"/>
        <v>2.8037142857142858</v>
      </c>
      <c r="D351" s="8">
        <f t="shared" si="18"/>
        <v>5.2380000000000013</v>
      </c>
      <c r="E351" s="20">
        <f t="shared" si="19"/>
        <v>0.15</v>
      </c>
      <c r="F351" s="38">
        <f t="shared" si="20"/>
        <v>2.2000000000000002</v>
      </c>
    </row>
    <row r="352" spans="1:6" customFormat="1" x14ac:dyDescent="0.25">
      <c r="A352" s="39"/>
      <c r="B352" s="20" t="s">
        <v>174</v>
      </c>
      <c r="C352" s="8">
        <f t="shared" si="18"/>
        <v>0.2</v>
      </c>
      <c r="D352" s="8">
        <f t="shared" si="18"/>
        <v>5.2380000000000004</v>
      </c>
      <c r="E352" s="20">
        <f t="shared" si="19"/>
        <v>0.15</v>
      </c>
      <c r="F352" s="38">
        <f t="shared" si="20"/>
        <v>0.16</v>
      </c>
    </row>
    <row r="353" spans="1:6" customFormat="1" x14ac:dyDescent="0.25">
      <c r="A353" s="40" t="s">
        <v>445</v>
      </c>
      <c r="B353" s="20" t="s">
        <v>175</v>
      </c>
      <c r="C353" s="8">
        <f t="shared" si="18"/>
        <v>2.8011428571428572</v>
      </c>
      <c r="D353" s="8">
        <f t="shared" si="18"/>
        <v>5</v>
      </c>
      <c r="E353" s="20">
        <f t="shared" si="19"/>
        <v>0.15</v>
      </c>
      <c r="F353" s="38">
        <f t="shared" si="20"/>
        <v>2.1</v>
      </c>
    </row>
    <row r="354" spans="1:6" customFormat="1" x14ac:dyDescent="0.25">
      <c r="A354" s="39"/>
      <c r="B354" s="20" t="s">
        <v>176</v>
      </c>
      <c r="C354" s="8">
        <f t="shared" si="18"/>
        <v>0.2</v>
      </c>
      <c r="D354" s="8">
        <f t="shared" si="18"/>
        <v>5</v>
      </c>
      <c r="E354" s="20">
        <f t="shared" si="19"/>
        <v>0.15</v>
      </c>
      <c r="F354" s="38">
        <f t="shared" si="20"/>
        <v>0.15</v>
      </c>
    </row>
    <row r="355" spans="1:6" customFormat="1" x14ac:dyDescent="0.25">
      <c r="A355" s="40" t="s">
        <v>446</v>
      </c>
      <c r="B355" s="20" t="s">
        <v>177</v>
      </c>
      <c r="C355" s="8">
        <f t="shared" ref="C355:D382" si="21">+V708</f>
        <v>2.7990000000000004</v>
      </c>
      <c r="D355" s="8">
        <f t="shared" si="21"/>
        <v>5</v>
      </c>
      <c r="E355" s="20">
        <f t="shared" si="19"/>
        <v>0.15</v>
      </c>
      <c r="F355" s="38">
        <f t="shared" si="20"/>
        <v>2.1</v>
      </c>
    </row>
    <row r="356" spans="1:6" customFormat="1" x14ac:dyDescent="0.25">
      <c r="A356" s="39"/>
      <c r="B356" s="20" t="s">
        <v>178</v>
      </c>
      <c r="C356" s="8">
        <f t="shared" si="21"/>
        <v>0.2</v>
      </c>
      <c r="D356" s="8">
        <f t="shared" si="21"/>
        <v>5</v>
      </c>
      <c r="E356" s="20">
        <f t="shared" si="19"/>
        <v>0.15</v>
      </c>
      <c r="F356" s="38">
        <f t="shared" si="20"/>
        <v>0.15</v>
      </c>
    </row>
    <row r="357" spans="1:6" customFormat="1" x14ac:dyDescent="0.25">
      <c r="A357" s="40" t="s">
        <v>447</v>
      </c>
      <c r="B357" s="20" t="s">
        <v>179</v>
      </c>
      <c r="C357" s="8">
        <f t="shared" si="21"/>
        <v>2.8000000000000003</v>
      </c>
      <c r="D357" s="8">
        <f t="shared" si="21"/>
        <v>5</v>
      </c>
      <c r="E357" s="20">
        <f t="shared" si="19"/>
        <v>0.15</v>
      </c>
      <c r="F357" s="38">
        <f t="shared" si="20"/>
        <v>2.1</v>
      </c>
    </row>
    <row r="358" spans="1:6" customFormat="1" x14ac:dyDescent="0.25">
      <c r="A358" s="39"/>
      <c r="B358" s="20" t="s">
        <v>180</v>
      </c>
      <c r="C358" s="8">
        <f t="shared" si="21"/>
        <v>0.2</v>
      </c>
      <c r="D358" s="8">
        <f t="shared" si="21"/>
        <v>5</v>
      </c>
      <c r="E358" s="20">
        <f t="shared" si="19"/>
        <v>0.15</v>
      </c>
      <c r="F358" s="38">
        <f t="shared" si="20"/>
        <v>0.15</v>
      </c>
    </row>
    <row r="359" spans="1:6" customFormat="1" x14ac:dyDescent="0.25">
      <c r="A359" s="40" t="s">
        <v>448</v>
      </c>
      <c r="B359" s="20" t="s">
        <v>181</v>
      </c>
      <c r="C359" s="8">
        <f t="shared" si="21"/>
        <v>2.7998571428571428</v>
      </c>
      <c r="D359" s="8">
        <f t="shared" si="21"/>
        <v>5</v>
      </c>
      <c r="E359" s="20">
        <f t="shared" si="19"/>
        <v>0.15</v>
      </c>
      <c r="F359" s="38">
        <f t="shared" si="20"/>
        <v>2.1</v>
      </c>
    </row>
    <row r="360" spans="1:6" customFormat="1" x14ac:dyDescent="0.25">
      <c r="A360" s="39"/>
      <c r="B360" s="20" t="s">
        <v>182</v>
      </c>
      <c r="C360" s="8">
        <f t="shared" si="21"/>
        <v>0.2</v>
      </c>
      <c r="D360" s="8">
        <f t="shared" si="21"/>
        <v>5</v>
      </c>
      <c r="E360" s="20">
        <f t="shared" si="19"/>
        <v>0.15</v>
      </c>
      <c r="F360" s="38">
        <f t="shared" si="20"/>
        <v>0.15</v>
      </c>
    </row>
    <row r="361" spans="1:6" customFormat="1" x14ac:dyDescent="0.25">
      <c r="A361" s="40" t="s">
        <v>449</v>
      </c>
      <c r="B361" s="20" t="s">
        <v>183</v>
      </c>
      <c r="C361" s="8">
        <f t="shared" si="21"/>
        <v>2.8000000000000003</v>
      </c>
      <c r="D361" s="8">
        <f t="shared" si="21"/>
        <v>5</v>
      </c>
      <c r="E361" s="20">
        <f t="shared" si="19"/>
        <v>0.15</v>
      </c>
      <c r="F361" s="38">
        <f t="shared" si="20"/>
        <v>2.1</v>
      </c>
    </row>
    <row r="362" spans="1:6" customFormat="1" x14ac:dyDescent="0.25">
      <c r="A362" s="39"/>
      <c r="B362" s="20" t="s">
        <v>184</v>
      </c>
      <c r="C362" s="8">
        <f t="shared" si="21"/>
        <v>0.2</v>
      </c>
      <c r="D362" s="8">
        <f t="shared" si="21"/>
        <v>5</v>
      </c>
      <c r="E362" s="20">
        <f t="shared" si="19"/>
        <v>0.15</v>
      </c>
      <c r="F362" s="38">
        <f t="shared" si="20"/>
        <v>0.15</v>
      </c>
    </row>
    <row r="363" spans="1:6" customFormat="1" x14ac:dyDescent="0.25">
      <c r="A363" s="40" t="s">
        <v>450</v>
      </c>
      <c r="B363" s="20" t="s">
        <v>185</v>
      </c>
      <c r="C363" s="8">
        <f t="shared" si="21"/>
        <v>2.8007142857142857</v>
      </c>
      <c r="D363" s="8">
        <f t="shared" si="21"/>
        <v>5</v>
      </c>
      <c r="E363" s="20">
        <f t="shared" si="19"/>
        <v>0.15</v>
      </c>
      <c r="F363" s="38">
        <f t="shared" si="20"/>
        <v>2.1</v>
      </c>
    </row>
    <row r="364" spans="1:6" customFormat="1" x14ac:dyDescent="0.25">
      <c r="A364" s="39"/>
      <c r="B364" s="20" t="s">
        <v>186</v>
      </c>
      <c r="C364" s="8">
        <f t="shared" si="21"/>
        <v>0.2</v>
      </c>
      <c r="D364" s="8">
        <f t="shared" si="21"/>
        <v>5</v>
      </c>
      <c r="E364" s="20">
        <f t="shared" si="19"/>
        <v>0.15</v>
      </c>
      <c r="F364" s="38">
        <f t="shared" si="20"/>
        <v>0.15</v>
      </c>
    </row>
    <row r="365" spans="1:6" customFormat="1" x14ac:dyDescent="0.25">
      <c r="A365" s="40" t="s">
        <v>451</v>
      </c>
      <c r="B365" s="20" t="s">
        <v>187</v>
      </c>
      <c r="C365" s="8">
        <f t="shared" si="21"/>
        <v>2.7994285714285718</v>
      </c>
      <c r="D365" s="8">
        <f t="shared" si="21"/>
        <v>5</v>
      </c>
      <c r="E365" s="20">
        <f t="shared" si="19"/>
        <v>0.15</v>
      </c>
      <c r="F365" s="38">
        <f t="shared" si="20"/>
        <v>2.1</v>
      </c>
    </row>
    <row r="366" spans="1:6" customFormat="1" x14ac:dyDescent="0.25">
      <c r="A366" s="39"/>
      <c r="B366" s="20" t="s">
        <v>188</v>
      </c>
      <c r="C366" s="8">
        <f t="shared" si="21"/>
        <v>0.2</v>
      </c>
      <c r="D366" s="8">
        <f t="shared" si="21"/>
        <v>5</v>
      </c>
      <c r="E366" s="20">
        <f t="shared" si="19"/>
        <v>0.15</v>
      </c>
      <c r="F366" s="38">
        <f t="shared" si="20"/>
        <v>0.15</v>
      </c>
    </row>
    <row r="367" spans="1:6" customFormat="1" x14ac:dyDescent="0.25">
      <c r="A367" s="40" t="s">
        <v>452</v>
      </c>
      <c r="B367" s="20" t="s">
        <v>189</v>
      </c>
      <c r="C367" s="8">
        <f t="shared" si="21"/>
        <v>2.8000000000000003</v>
      </c>
      <c r="D367" s="8">
        <f t="shared" si="21"/>
        <v>5</v>
      </c>
      <c r="E367" s="20">
        <f t="shared" si="19"/>
        <v>0.15</v>
      </c>
      <c r="F367" s="38">
        <f t="shared" si="20"/>
        <v>2.1</v>
      </c>
    </row>
    <row r="368" spans="1:6" customFormat="1" x14ac:dyDescent="0.25">
      <c r="A368" s="39"/>
      <c r="B368" s="20" t="s">
        <v>190</v>
      </c>
      <c r="C368" s="8">
        <f t="shared" si="21"/>
        <v>0.2</v>
      </c>
      <c r="D368" s="8">
        <f t="shared" si="21"/>
        <v>5</v>
      </c>
      <c r="E368" s="20">
        <f t="shared" si="19"/>
        <v>0.15</v>
      </c>
      <c r="F368" s="38">
        <f t="shared" si="20"/>
        <v>0.15</v>
      </c>
    </row>
    <row r="369" spans="1:6" customFormat="1" x14ac:dyDescent="0.25">
      <c r="A369" s="40" t="s">
        <v>453</v>
      </c>
      <c r="B369" s="20" t="s">
        <v>191</v>
      </c>
      <c r="C369" s="8">
        <f t="shared" si="21"/>
        <v>2.8000000000000003</v>
      </c>
      <c r="D369" s="8">
        <f t="shared" si="21"/>
        <v>5</v>
      </c>
      <c r="E369" s="20">
        <f t="shared" si="19"/>
        <v>0.15</v>
      </c>
      <c r="F369" s="38">
        <f t="shared" si="20"/>
        <v>2.1</v>
      </c>
    </row>
    <row r="370" spans="1:6" customFormat="1" x14ac:dyDescent="0.25">
      <c r="A370" s="39"/>
      <c r="B370" s="20" t="s">
        <v>192</v>
      </c>
      <c r="C370" s="8">
        <f t="shared" si="21"/>
        <v>0.2</v>
      </c>
      <c r="D370" s="8">
        <f t="shared" si="21"/>
        <v>5</v>
      </c>
      <c r="E370" s="20">
        <f t="shared" si="19"/>
        <v>0.15</v>
      </c>
      <c r="F370" s="38">
        <f t="shared" si="20"/>
        <v>0.15</v>
      </c>
    </row>
    <row r="371" spans="1:6" customFormat="1" x14ac:dyDescent="0.25">
      <c r="A371" s="40" t="s">
        <v>454</v>
      </c>
      <c r="B371" s="20" t="s">
        <v>193</v>
      </c>
      <c r="C371" s="8">
        <f t="shared" si="21"/>
        <v>2.7998571428571428</v>
      </c>
      <c r="D371" s="8">
        <f t="shared" si="21"/>
        <v>5</v>
      </c>
      <c r="E371" s="20">
        <f t="shared" si="19"/>
        <v>0.15</v>
      </c>
      <c r="F371" s="38">
        <f t="shared" si="20"/>
        <v>2.1</v>
      </c>
    </row>
    <row r="372" spans="1:6" customFormat="1" x14ac:dyDescent="0.25">
      <c r="A372" s="39"/>
      <c r="B372" s="20" t="s">
        <v>194</v>
      </c>
      <c r="C372" s="8">
        <f t="shared" si="21"/>
        <v>0.2</v>
      </c>
      <c r="D372" s="8">
        <f t="shared" si="21"/>
        <v>5</v>
      </c>
      <c r="E372" s="20">
        <f t="shared" si="19"/>
        <v>0.15</v>
      </c>
      <c r="F372" s="38">
        <f t="shared" si="20"/>
        <v>0.15</v>
      </c>
    </row>
    <row r="373" spans="1:6" customFormat="1" x14ac:dyDescent="0.25">
      <c r="A373" s="40" t="s">
        <v>455</v>
      </c>
      <c r="B373" s="20" t="s">
        <v>195</v>
      </c>
      <c r="C373" s="8">
        <f t="shared" si="21"/>
        <v>2.8000000000000003</v>
      </c>
      <c r="D373" s="8">
        <f t="shared" si="21"/>
        <v>5</v>
      </c>
      <c r="E373" s="20">
        <f t="shared" si="19"/>
        <v>0.15</v>
      </c>
      <c r="F373" s="38">
        <f t="shared" si="20"/>
        <v>2.1</v>
      </c>
    </row>
    <row r="374" spans="1:6" customFormat="1" x14ac:dyDescent="0.25">
      <c r="A374" s="39"/>
      <c r="B374" s="20" t="s">
        <v>196</v>
      </c>
      <c r="C374" s="8">
        <f t="shared" si="21"/>
        <v>0.2</v>
      </c>
      <c r="D374" s="8">
        <f t="shared" si="21"/>
        <v>5</v>
      </c>
      <c r="E374" s="20">
        <f t="shared" si="19"/>
        <v>0.15</v>
      </c>
      <c r="F374" s="38">
        <f t="shared" si="20"/>
        <v>0.15</v>
      </c>
    </row>
    <row r="375" spans="1:6" customFormat="1" x14ac:dyDescent="0.25">
      <c r="A375" s="40" t="s">
        <v>456</v>
      </c>
      <c r="B375" s="20" t="s">
        <v>197</v>
      </c>
      <c r="C375" s="8">
        <f t="shared" si="21"/>
        <v>2.8000000000000003</v>
      </c>
      <c r="D375" s="8">
        <f t="shared" si="21"/>
        <v>5</v>
      </c>
      <c r="E375" s="20">
        <f t="shared" si="19"/>
        <v>0.15</v>
      </c>
      <c r="F375" s="38">
        <f t="shared" si="20"/>
        <v>2.1</v>
      </c>
    </row>
    <row r="376" spans="1:6" customFormat="1" x14ac:dyDescent="0.25">
      <c r="A376" s="39"/>
      <c r="B376" s="20" t="s">
        <v>198</v>
      </c>
      <c r="C376" s="8">
        <f t="shared" si="21"/>
        <v>0.2</v>
      </c>
      <c r="D376" s="8">
        <f t="shared" si="21"/>
        <v>5</v>
      </c>
      <c r="E376" s="20">
        <f t="shared" si="19"/>
        <v>0.15</v>
      </c>
      <c r="F376" s="38">
        <f t="shared" si="20"/>
        <v>0.15</v>
      </c>
    </row>
    <row r="377" spans="1:6" customFormat="1" x14ac:dyDescent="0.25">
      <c r="A377" s="40" t="s">
        <v>457</v>
      </c>
      <c r="B377" s="20" t="s">
        <v>199</v>
      </c>
      <c r="C377" s="8">
        <f t="shared" si="21"/>
        <v>2.8000000000000003</v>
      </c>
      <c r="D377" s="8">
        <f t="shared" si="21"/>
        <v>5</v>
      </c>
      <c r="E377" s="20">
        <f t="shared" si="19"/>
        <v>0.15</v>
      </c>
      <c r="F377" s="38">
        <f t="shared" si="20"/>
        <v>2.1</v>
      </c>
    </row>
    <row r="378" spans="1:6" x14ac:dyDescent="0.25">
      <c r="A378" s="39"/>
      <c r="B378" s="20" t="s">
        <v>200</v>
      </c>
      <c r="C378" s="8">
        <f t="shared" si="21"/>
        <v>0.2</v>
      </c>
      <c r="D378" s="8">
        <f t="shared" si="21"/>
        <v>5</v>
      </c>
      <c r="E378" s="20">
        <f t="shared" si="19"/>
        <v>0.15</v>
      </c>
      <c r="F378" s="38">
        <f t="shared" si="20"/>
        <v>0.15</v>
      </c>
    </row>
    <row r="379" spans="1:6" x14ac:dyDescent="0.25">
      <c r="A379" s="40" t="s">
        <v>458</v>
      </c>
      <c r="B379" s="20" t="s">
        <v>201</v>
      </c>
      <c r="C379" s="8">
        <f t="shared" si="21"/>
        <v>2.8000000000000003</v>
      </c>
      <c r="D379" s="8">
        <f t="shared" si="21"/>
        <v>5</v>
      </c>
      <c r="E379" s="20">
        <f t="shared" si="19"/>
        <v>0.15</v>
      </c>
      <c r="F379" s="38">
        <f t="shared" si="20"/>
        <v>2.1</v>
      </c>
    </row>
    <row r="380" spans="1:6" x14ac:dyDescent="0.25">
      <c r="A380" s="39"/>
      <c r="B380" s="20" t="s">
        <v>202</v>
      </c>
      <c r="C380" s="8">
        <f t="shared" si="21"/>
        <v>0.2</v>
      </c>
      <c r="D380" s="8">
        <f t="shared" si="21"/>
        <v>5</v>
      </c>
      <c r="E380" s="20">
        <f t="shared" si="19"/>
        <v>0.15</v>
      </c>
      <c r="F380" s="38">
        <f t="shared" si="20"/>
        <v>0.15</v>
      </c>
    </row>
    <row r="381" spans="1:6" x14ac:dyDescent="0.25">
      <c r="A381" s="40" t="s">
        <v>459</v>
      </c>
      <c r="B381" s="20" t="s">
        <v>203</v>
      </c>
      <c r="C381" s="8">
        <f t="shared" si="21"/>
        <v>2.7964285714285717</v>
      </c>
      <c r="D381" s="8">
        <f t="shared" si="21"/>
        <v>5</v>
      </c>
      <c r="E381" s="20">
        <f t="shared" si="19"/>
        <v>0.15</v>
      </c>
      <c r="F381" s="38">
        <f t="shared" si="20"/>
        <v>2.1</v>
      </c>
    </row>
    <row r="382" spans="1:6" x14ac:dyDescent="0.25">
      <c r="A382" s="39"/>
      <c r="B382" s="20" t="s">
        <v>204</v>
      </c>
      <c r="C382" s="8">
        <f t="shared" si="21"/>
        <v>0.2</v>
      </c>
      <c r="D382" s="8">
        <f t="shared" si="21"/>
        <v>5</v>
      </c>
      <c r="E382" s="20">
        <f t="shared" si="19"/>
        <v>0.15</v>
      </c>
      <c r="F382" s="38">
        <f t="shared" si="20"/>
        <v>0.15</v>
      </c>
    </row>
    <row r="383" spans="1:6" x14ac:dyDescent="0.25">
      <c r="A383" s="40" t="s">
        <v>460</v>
      </c>
      <c r="B383" s="20" t="s">
        <v>205</v>
      </c>
      <c r="C383" s="8">
        <f t="shared" ref="C383:D398" si="22">+V736</f>
        <v>2.8035714285714284</v>
      </c>
      <c r="D383" s="8">
        <f t="shared" si="22"/>
        <v>5.1950000000000003</v>
      </c>
      <c r="E383" s="20">
        <f t="shared" si="19"/>
        <v>0.15</v>
      </c>
      <c r="F383" s="38">
        <f t="shared" si="20"/>
        <v>2.1800000000000002</v>
      </c>
    </row>
    <row r="384" spans="1:6" x14ac:dyDescent="0.25">
      <c r="A384" s="39"/>
      <c r="B384" s="20" t="s">
        <v>206</v>
      </c>
      <c r="C384" s="8">
        <f t="shared" si="22"/>
        <v>0.2</v>
      </c>
      <c r="D384" s="8">
        <f t="shared" si="22"/>
        <v>5.1950000000000003</v>
      </c>
      <c r="E384" s="20">
        <f t="shared" si="19"/>
        <v>0.15</v>
      </c>
      <c r="F384" s="38">
        <f t="shared" si="20"/>
        <v>0.16</v>
      </c>
    </row>
    <row r="385" spans="1:6" x14ac:dyDescent="0.25">
      <c r="A385" s="40" t="s">
        <v>461</v>
      </c>
      <c r="B385" s="20" t="s">
        <v>207</v>
      </c>
      <c r="C385" s="8">
        <f t="shared" si="22"/>
        <v>2.805857142857143</v>
      </c>
      <c r="D385" s="8">
        <f t="shared" si="22"/>
        <v>5.72</v>
      </c>
      <c r="E385" s="20">
        <f t="shared" si="19"/>
        <v>0.15</v>
      </c>
      <c r="F385" s="38">
        <f t="shared" si="20"/>
        <v>2.41</v>
      </c>
    </row>
    <row r="386" spans="1:6" x14ac:dyDescent="0.25">
      <c r="A386" s="39"/>
      <c r="B386" s="20" t="s">
        <v>208</v>
      </c>
      <c r="C386" s="8">
        <f t="shared" si="22"/>
        <v>0.2</v>
      </c>
      <c r="D386" s="8">
        <f t="shared" si="22"/>
        <v>5.72</v>
      </c>
      <c r="E386" s="20">
        <f t="shared" si="19"/>
        <v>0.15</v>
      </c>
      <c r="F386" s="38">
        <f t="shared" si="20"/>
        <v>0.17</v>
      </c>
    </row>
    <row r="387" spans="1:6" x14ac:dyDescent="0.25">
      <c r="A387" s="40" t="s">
        <v>462</v>
      </c>
      <c r="B387" s="20" t="s">
        <v>209</v>
      </c>
      <c r="C387" s="8">
        <f t="shared" si="22"/>
        <v>2.8064285714285715</v>
      </c>
      <c r="D387" s="8">
        <f t="shared" si="22"/>
        <v>6.2590000000000003</v>
      </c>
      <c r="E387" s="20">
        <f t="shared" si="19"/>
        <v>0.15</v>
      </c>
      <c r="F387" s="38">
        <f t="shared" ref="F387:F450" si="23">+ROUND(C387*D387*E387,2)</f>
        <v>2.63</v>
      </c>
    </row>
    <row r="388" spans="1:6" x14ac:dyDescent="0.25">
      <c r="A388" s="39"/>
      <c r="B388" s="20" t="s">
        <v>210</v>
      </c>
      <c r="C388" s="8">
        <f t="shared" si="22"/>
        <v>0.2</v>
      </c>
      <c r="D388" s="8">
        <f t="shared" si="22"/>
        <v>6.2590000000000003</v>
      </c>
      <c r="E388" s="20">
        <f t="shared" si="19"/>
        <v>0.15</v>
      </c>
      <c r="F388" s="38">
        <f t="shared" si="23"/>
        <v>0.19</v>
      </c>
    </row>
    <row r="389" spans="1:6" x14ac:dyDescent="0.25">
      <c r="A389" s="40" t="s">
        <v>463</v>
      </c>
      <c r="B389" s="20" t="s">
        <v>211</v>
      </c>
      <c r="C389" s="8">
        <f t="shared" si="22"/>
        <v>2.8000000000000003</v>
      </c>
      <c r="D389" s="8">
        <f t="shared" si="22"/>
        <v>6.35</v>
      </c>
      <c r="E389" s="20">
        <f t="shared" si="19"/>
        <v>0.15</v>
      </c>
      <c r="F389" s="38">
        <f t="shared" si="23"/>
        <v>2.67</v>
      </c>
    </row>
    <row r="390" spans="1:6" x14ac:dyDescent="0.25">
      <c r="A390" s="39"/>
      <c r="B390" s="20" t="s">
        <v>212</v>
      </c>
      <c r="C390" s="8">
        <f t="shared" si="22"/>
        <v>0.2</v>
      </c>
      <c r="D390" s="8">
        <f t="shared" si="22"/>
        <v>6.35</v>
      </c>
      <c r="E390" s="20">
        <f t="shared" si="19"/>
        <v>0.15</v>
      </c>
      <c r="F390" s="38">
        <f t="shared" si="23"/>
        <v>0.19</v>
      </c>
    </row>
    <row r="391" spans="1:6" x14ac:dyDescent="0.25">
      <c r="A391" s="40" t="s">
        <v>464</v>
      </c>
      <c r="B391" s="20" t="s">
        <v>213</v>
      </c>
      <c r="C391" s="8">
        <f t="shared" si="22"/>
        <v>2.7720000000000007</v>
      </c>
      <c r="D391" s="8">
        <f t="shared" si="22"/>
        <v>6.35</v>
      </c>
      <c r="E391" s="20">
        <f t="shared" si="19"/>
        <v>0.15</v>
      </c>
      <c r="F391" s="38">
        <f t="shared" si="23"/>
        <v>2.64</v>
      </c>
    </row>
    <row r="392" spans="1:6" x14ac:dyDescent="0.25">
      <c r="A392" s="39"/>
      <c r="B392" s="20" t="s">
        <v>214</v>
      </c>
      <c r="C392" s="8">
        <f t="shared" si="22"/>
        <v>0.2</v>
      </c>
      <c r="D392" s="8">
        <f t="shared" si="22"/>
        <v>6.35</v>
      </c>
      <c r="E392" s="20">
        <f t="shared" si="19"/>
        <v>0.15</v>
      </c>
      <c r="F392" s="38">
        <f t="shared" si="23"/>
        <v>0.19</v>
      </c>
    </row>
    <row r="393" spans="1:6" x14ac:dyDescent="0.25">
      <c r="A393" s="40" t="s">
        <v>465</v>
      </c>
      <c r="B393" s="20" t="s">
        <v>215</v>
      </c>
      <c r="C393" s="8">
        <f t="shared" si="22"/>
        <v>2.8000000000000003</v>
      </c>
      <c r="D393" s="8">
        <f t="shared" si="22"/>
        <v>6.35</v>
      </c>
      <c r="E393" s="20">
        <f t="shared" si="19"/>
        <v>0.15</v>
      </c>
      <c r="F393" s="38">
        <f t="shared" si="23"/>
        <v>2.67</v>
      </c>
    </row>
    <row r="394" spans="1:6" x14ac:dyDescent="0.25">
      <c r="A394" s="39"/>
      <c r="B394" s="20" t="s">
        <v>216</v>
      </c>
      <c r="C394" s="8">
        <f t="shared" si="22"/>
        <v>0.2</v>
      </c>
      <c r="D394" s="8">
        <f t="shared" si="22"/>
        <v>6.35</v>
      </c>
      <c r="E394" s="20">
        <f t="shared" si="19"/>
        <v>0.15</v>
      </c>
      <c r="F394" s="38">
        <f t="shared" si="23"/>
        <v>0.19</v>
      </c>
    </row>
    <row r="395" spans="1:6" x14ac:dyDescent="0.25">
      <c r="A395" s="40" t="s">
        <v>466</v>
      </c>
      <c r="B395" s="20" t="s">
        <v>217</v>
      </c>
      <c r="C395" s="8">
        <f t="shared" si="22"/>
        <v>2.757571428571429</v>
      </c>
      <c r="D395" s="8">
        <f t="shared" si="22"/>
        <v>6.35</v>
      </c>
      <c r="E395" s="20">
        <f t="shared" si="19"/>
        <v>0.15</v>
      </c>
      <c r="F395" s="38">
        <f t="shared" si="23"/>
        <v>2.63</v>
      </c>
    </row>
    <row r="396" spans="1:6" x14ac:dyDescent="0.25">
      <c r="A396" s="39"/>
      <c r="B396" s="20" t="s">
        <v>218</v>
      </c>
      <c r="C396" s="8">
        <f t="shared" si="22"/>
        <v>0.2</v>
      </c>
      <c r="D396" s="8">
        <f t="shared" si="22"/>
        <v>6.35</v>
      </c>
      <c r="E396" s="20">
        <f t="shared" si="19"/>
        <v>0.15</v>
      </c>
      <c r="F396" s="38">
        <f t="shared" si="23"/>
        <v>0.19</v>
      </c>
    </row>
    <row r="397" spans="1:6" x14ac:dyDescent="0.25">
      <c r="A397" s="40" t="s">
        <v>467</v>
      </c>
      <c r="B397" s="20" t="s">
        <v>219</v>
      </c>
      <c r="C397" s="8">
        <f t="shared" si="22"/>
        <v>2.7485714285714287</v>
      </c>
      <c r="D397" s="8">
        <f t="shared" si="22"/>
        <v>6.35</v>
      </c>
      <c r="E397" s="20">
        <f t="shared" si="19"/>
        <v>0.15</v>
      </c>
      <c r="F397" s="38">
        <f t="shared" si="23"/>
        <v>2.62</v>
      </c>
    </row>
    <row r="398" spans="1:6" x14ac:dyDescent="0.25">
      <c r="A398" s="39"/>
      <c r="B398" s="20" t="s">
        <v>220</v>
      </c>
      <c r="C398" s="8">
        <f t="shared" si="22"/>
        <v>0.2</v>
      </c>
      <c r="D398" s="8">
        <f t="shared" si="22"/>
        <v>6.35</v>
      </c>
      <c r="E398" s="20">
        <f t="shared" si="19"/>
        <v>0.15</v>
      </c>
      <c r="F398" s="38">
        <f t="shared" si="23"/>
        <v>0.19</v>
      </c>
    </row>
    <row r="399" spans="1:6" x14ac:dyDescent="0.25">
      <c r="A399" s="40" t="s">
        <v>468</v>
      </c>
      <c r="B399" s="20" t="s">
        <v>221</v>
      </c>
      <c r="C399" s="8">
        <f t="shared" ref="C399:D462" si="24">+V752</f>
        <v>2.7489999999999997</v>
      </c>
      <c r="D399" s="8">
        <f t="shared" si="24"/>
        <v>6.35</v>
      </c>
      <c r="E399" s="20">
        <f t="shared" si="19"/>
        <v>0.15</v>
      </c>
      <c r="F399" s="38">
        <f t="shared" si="23"/>
        <v>2.62</v>
      </c>
    </row>
    <row r="400" spans="1:6" x14ac:dyDescent="0.25">
      <c r="A400" s="39"/>
      <c r="B400" s="20" t="s">
        <v>222</v>
      </c>
      <c r="C400" s="8">
        <f t="shared" si="24"/>
        <v>0.2</v>
      </c>
      <c r="D400" s="8">
        <f t="shared" si="24"/>
        <v>6.35</v>
      </c>
      <c r="E400" s="20">
        <f t="shared" si="19"/>
        <v>0.15</v>
      </c>
      <c r="F400" s="38">
        <f t="shared" si="23"/>
        <v>0.19</v>
      </c>
    </row>
    <row r="401" spans="1:6" x14ac:dyDescent="0.25">
      <c r="A401" s="40" t="s">
        <v>469</v>
      </c>
      <c r="B401" s="20" t="s">
        <v>223</v>
      </c>
      <c r="C401" s="8">
        <f t="shared" si="24"/>
        <v>2.7508571428571429</v>
      </c>
      <c r="D401" s="8">
        <f t="shared" si="24"/>
        <v>6.3490000000000002</v>
      </c>
      <c r="E401" s="20">
        <f t="shared" si="19"/>
        <v>0.15</v>
      </c>
      <c r="F401" s="38">
        <f t="shared" si="23"/>
        <v>2.62</v>
      </c>
    </row>
    <row r="402" spans="1:6" x14ac:dyDescent="0.25">
      <c r="A402" s="39"/>
      <c r="B402" s="20" t="s">
        <v>224</v>
      </c>
      <c r="C402" s="8">
        <f t="shared" si="24"/>
        <v>0.2</v>
      </c>
      <c r="D402" s="8">
        <f t="shared" si="24"/>
        <v>6.3490000000000002</v>
      </c>
      <c r="E402" s="20">
        <f t="shared" si="19"/>
        <v>0.15</v>
      </c>
      <c r="F402" s="38">
        <f t="shared" si="23"/>
        <v>0.19</v>
      </c>
    </row>
    <row r="403" spans="1:6" x14ac:dyDescent="0.25">
      <c r="A403" s="40" t="s">
        <v>470</v>
      </c>
      <c r="B403" s="20" t="s">
        <v>225</v>
      </c>
      <c r="C403" s="8">
        <f t="shared" si="24"/>
        <v>2.745857142857143</v>
      </c>
      <c r="D403" s="8">
        <f t="shared" si="24"/>
        <v>6.3490000000000002</v>
      </c>
      <c r="E403" s="20">
        <f t="shared" si="19"/>
        <v>0.15</v>
      </c>
      <c r="F403" s="38">
        <f t="shared" si="23"/>
        <v>2.62</v>
      </c>
    </row>
    <row r="404" spans="1:6" x14ac:dyDescent="0.25">
      <c r="A404" s="39"/>
      <c r="B404" s="20" t="s">
        <v>226</v>
      </c>
      <c r="C404" s="8">
        <f t="shared" si="24"/>
        <v>0.2</v>
      </c>
      <c r="D404" s="8">
        <f t="shared" si="24"/>
        <v>6.3490000000000002</v>
      </c>
      <c r="E404" s="20">
        <f t="shared" si="19"/>
        <v>0.15</v>
      </c>
      <c r="F404" s="38">
        <f t="shared" si="23"/>
        <v>0.19</v>
      </c>
    </row>
    <row r="405" spans="1:6" x14ac:dyDescent="0.25">
      <c r="A405" s="40" t="s">
        <v>471</v>
      </c>
      <c r="B405" s="20" t="s">
        <v>227</v>
      </c>
      <c r="C405" s="8">
        <f t="shared" si="24"/>
        <v>2.7639999999999998</v>
      </c>
      <c r="D405" s="8">
        <f t="shared" si="24"/>
        <v>6.3550000000000004</v>
      </c>
      <c r="E405" s="20">
        <f t="shared" si="19"/>
        <v>0.15</v>
      </c>
      <c r="F405" s="38">
        <f t="shared" si="23"/>
        <v>2.63</v>
      </c>
    </row>
    <row r="406" spans="1:6" x14ac:dyDescent="0.25">
      <c r="A406" s="39"/>
      <c r="B406" s="20" t="s">
        <v>228</v>
      </c>
      <c r="C406" s="8">
        <f t="shared" si="24"/>
        <v>0.2</v>
      </c>
      <c r="D406" s="8">
        <f t="shared" si="24"/>
        <v>6.3550000000000004</v>
      </c>
      <c r="E406" s="20">
        <f t="shared" si="19"/>
        <v>0.15</v>
      </c>
      <c r="F406" s="38">
        <f t="shared" si="23"/>
        <v>0.19</v>
      </c>
    </row>
    <row r="407" spans="1:6" x14ac:dyDescent="0.25">
      <c r="A407" s="40" t="s">
        <v>472</v>
      </c>
      <c r="B407" s="20" t="s">
        <v>229</v>
      </c>
      <c r="C407" s="8">
        <f t="shared" si="24"/>
        <v>2.7994285714285714</v>
      </c>
      <c r="D407" s="8">
        <f t="shared" si="24"/>
        <v>6.35</v>
      </c>
      <c r="E407" s="20">
        <f t="shared" si="19"/>
        <v>0.15</v>
      </c>
      <c r="F407" s="38">
        <f t="shared" si="23"/>
        <v>2.67</v>
      </c>
    </row>
    <row r="408" spans="1:6" x14ac:dyDescent="0.25">
      <c r="A408" s="39"/>
      <c r="B408" s="20" t="s">
        <v>230</v>
      </c>
      <c r="C408" s="8">
        <f t="shared" si="24"/>
        <v>0.2</v>
      </c>
      <c r="D408" s="8">
        <f t="shared" si="24"/>
        <v>6.35</v>
      </c>
      <c r="E408" s="20">
        <f t="shared" si="19"/>
        <v>0.15</v>
      </c>
      <c r="F408" s="38">
        <f t="shared" si="23"/>
        <v>0.19</v>
      </c>
    </row>
    <row r="409" spans="1:6" x14ac:dyDescent="0.25">
      <c r="A409" s="40" t="s">
        <v>473</v>
      </c>
      <c r="B409" s="20" t="s">
        <v>231</v>
      </c>
      <c r="C409" s="8">
        <f t="shared" si="24"/>
        <v>2.7994285714285714</v>
      </c>
      <c r="D409" s="8">
        <f t="shared" si="24"/>
        <v>6.35</v>
      </c>
      <c r="E409" s="20">
        <f t="shared" si="19"/>
        <v>0.15</v>
      </c>
      <c r="F409" s="38">
        <f t="shared" si="23"/>
        <v>2.67</v>
      </c>
    </row>
    <row r="410" spans="1:6" x14ac:dyDescent="0.25">
      <c r="A410" s="39"/>
      <c r="B410" s="20" t="s">
        <v>232</v>
      </c>
      <c r="C410" s="8">
        <f t="shared" si="24"/>
        <v>0.2</v>
      </c>
      <c r="D410" s="8">
        <f t="shared" si="24"/>
        <v>6.35</v>
      </c>
      <c r="E410" s="20">
        <f t="shared" si="19"/>
        <v>0.15</v>
      </c>
      <c r="F410" s="38">
        <f t="shared" si="23"/>
        <v>0.19</v>
      </c>
    </row>
    <row r="411" spans="1:6" x14ac:dyDescent="0.25">
      <c r="A411" s="40" t="s">
        <v>474</v>
      </c>
      <c r="B411" s="20" t="s">
        <v>233</v>
      </c>
      <c r="C411" s="8">
        <f t="shared" si="24"/>
        <v>2.8312857142857148</v>
      </c>
      <c r="D411" s="8">
        <f t="shared" si="24"/>
        <v>5.28</v>
      </c>
      <c r="E411" s="20">
        <f t="shared" si="19"/>
        <v>0.15</v>
      </c>
      <c r="F411" s="38">
        <f t="shared" si="23"/>
        <v>2.2400000000000002</v>
      </c>
    </row>
    <row r="412" spans="1:6" x14ac:dyDescent="0.25">
      <c r="A412" s="39"/>
      <c r="B412" s="20" t="s">
        <v>234</v>
      </c>
      <c r="C412" s="8">
        <f t="shared" si="24"/>
        <v>0.2</v>
      </c>
      <c r="D412" s="8">
        <f t="shared" si="24"/>
        <v>5.28</v>
      </c>
      <c r="E412" s="20">
        <f t="shared" si="19"/>
        <v>0.15</v>
      </c>
      <c r="F412" s="38">
        <f t="shared" si="23"/>
        <v>0.16</v>
      </c>
    </row>
    <row r="413" spans="1:6" x14ac:dyDescent="0.25">
      <c r="A413" s="40" t="s">
        <v>475</v>
      </c>
      <c r="B413" s="20" t="s">
        <v>235</v>
      </c>
      <c r="C413" s="8">
        <f t="shared" si="24"/>
        <v>2.8064285714285715</v>
      </c>
      <c r="D413" s="8">
        <f t="shared" si="24"/>
        <v>5</v>
      </c>
      <c r="E413" s="20">
        <f t="shared" si="19"/>
        <v>0.15</v>
      </c>
      <c r="F413" s="38">
        <f t="shared" si="23"/>
        <v>2.1</v>
      </c>
    </row>
    <row r="414" spans="1:6" x14ac:dyDescent="0.25">
      <c r="A414" s="39"/>
      <c r="B414" s="20" t="s">
        <v>236</v>
      </c>
      <c r="C414" s="8">
        <f t="shared" si="24"/>
        <v>0.2</v>
      </c>
      <c r="D414" s="8">
        <f t="shared" si="24"/>
        <v>5</v>
      </c>
      <c r="E414" s="20">
        <f t="shared" si="19"/>
        <v>0.15</v>
      </c>
      <c r="F414" s="38">
        <f t="shared" si="23"/>
        <v>0.15</v>
      </c>
    </row>
    <row r="415" spans="1:6" x14ac:dyDescent="0.25">
      <c r="A415" s="40" t="s">
        <v>476</v>
      </c>
      <c r="B415" s="20" t="s">
        <v>237</v>
      </c>
      <c r="C415" s="8">
        <f t="shared" si="24"/>
        <v>2.8000000000000003</v>
      </c>
      <c r="D415" s="8">
        <f t="shared" si="24"/>
        <v>5</v>
      </c>
      <c r="E415" s="20">
        <f t="shared" si="19"/>
        <v>0.15</v>
      </c>
      <c r="F415" s="38">
        <f t="shared" si="23"/>
        <v>2.1</v>
      </c>
    </row>
    <row r="416" spans="1:6" x14ac:dyDescent="0.25">
      <c r="A416" s="39"/>
      <c r="B416" s="20" t="s">
        <v>238</v>
      </c>
      <c r="C416" s="8">
        <f t="shared" si="24"/>
        <v>0.2</v>
      </c>
      <c r="D416" s="8">
        <f t="shared" si="24"/>
        <v>5</v>
      </c>
      <c r="E416" s="20">
        <f t="shared" si="19"/>
        <v>0.15</v>
      </c>
      <c r="F416" s="38">
        <f t="shared" si="23"/>
        <v>0.15</v>
      </c>
    </row>
    <row r="417" spans="1:6" x14ac:dyDescent="0.25">
      <c r="A417" s="40" t="s">
        <v>477</v>
      </c>
      <c r="B417" s="20" t="s">
        <v>239</v>
      </c>
      <c r="C417" s="8">
        <f t="shared" si="24"/>
        <v>2.8000000000000003</v>
      </c>
      <c r="D417" s="8">
        <f t="shared" si="24"/>
        <v>5</v>
      </c>
      <c r="E417" s="20">
        <f t="shared" si="19"/>
        <v>0.15</v>
      </c>
      <c r="F417" s="38">
        <f t="shared" si="23"/>
        <v>2.1</v>
      </c>
    </row>
    <row r="418" spans="1:6" x14ac:dyDescent="0.25">
      <c r="A418" s="39"/>
      <c r="B418" s="20" t="s">
        <v>240</v>
      </c>
      <c r="C418" s="8">
        <f t="shared" si="24"/>
        <v>0.2</v>
      </c>
      <c r="D418" s="8">
        <f t="shared" si="24"/>
        <v>5</v>
      </c>
      <c r="E418" s="20">
        <f t="shared" si="19"/>
        <v>0.15</v>
      </c>
      <c r="F418" s="38">
        <f t="shared" si="23"/>
        <v>0.15</v>
      </c>
    </row>
    <row r="419" spans="1:6" x14ac:dyDescent="0.25">
      <c r="A419" s="40" t="s">
        <v>478</v>
      </c>
      <c r="B419" s="20" t="s">
        <v>241</v>
      </c>
      <c r="C419" s="8">
        <f t="shared" si="24"/>
        <v>2.8000000000000003</v>
      </c>
      <c r="D419" s="8">
        <f t="shared" si="24"/>
        <v>5</v>
      </c>
      <c r="E419" s="20">
        <f t="shared" si="19"/>
        <v>0.15</v>
      </c>
      <c r="F419" s="38">
        <f t="shared" si="23"/>
        <v>2.1</v>
      </c>
    </row>
    <row r="420" spans="1:6" x14ac:dyDescent="0.25">
      <c r="A420" s="39"/>
      <c r="B420" s="20" t="s">
        <v>242</v>
      </c>
      <c r="C420" s="8">
        <f t="shared" si="24"/>
        <v>0.2</v>
      </c>
      <c r="D420" s="8">
        <f t="shared" si="24"/>
        <v>5</v>
      </c>
      <c r="E420" s="20">
        <f t="shared" si="19"/>
        <v>0.15</v>
      </c>
      <c r="F420" s="38">
        <f t="shared" si="23"/>
        <v>0.15</v>
      </c>
    </row>
    <row r="421" spans="1:6" x14ac:dyDescent="0.25">
      <c r="A421" s="40" t="s">
        <v>479</v>
      </c>
      <c r="B421" s="20" t="s">
        <v>243</v>
      </c>
      <c r="C421" s="8">
        <f t="shared" si="24"/>
        <v>2.8000000000000003</v>
      </c>
      <c r="D421" s="8">
        <f t="shared" si="24"/>
        <v>5</v>
      </c>
      <c r="E421" s="20">
        <f t="shared" si="19"/>
        <v>0.15</v>
      </c>
      <c r="F421" s="38">
        <f t="shared" si="23"/>
        <v>2.1</v>
      </c>
    </row>
    <row r="422" spans="1:6" x14ac:dyDescent="0.25">
      <c r="A422" s="39"/>
      <c r="B422" s="20" t="s">
        <v>244</v>
      </c>
      <c r="C422" s="8">
        <f t="shared" si="24"/>
        <v>0.2</v>
      </c>
      <c r="D422" s="8">
        <f t="shared" si="24"/>
        <v>5</v>
      </c>
      <c r="E422" s="20">
        <f t="shared" si="19"/>
        <v>0.15</v>
      </c>
      <c r="F422" s="38">
        <f t="shared" si="23"/>
        <v>0.15</v>
      </c>
    </row>
    <row r="423" spans="1:6" x14ac:dyDescent="0.25">
      <c r="A423" s="40" t="s">
        <v>480</v>
      </c>
      <c r="B423" s="20" t="s">
        <v>245</v>
      </c>
      <c r="C423" s="8">
        <f t="shared" si="24"/>
        <v>2.8000000000000003</v>
      </c>
      <c r="D423" s="8">
        <f t="shared" si="24"/>
        <v>5</v>
      </c>
      <c r="E423" s="20">
        <f t="shared" si="19"/>
        <v>0.15</v>
      </c>
      <c r="F423" s="38">
        <f t="shared" si="23"/>
        <v>2.1</v>
      </c>
    </row>
    <row r="424" spans="1:6" x14ac:dyDescent="0.25">
      <c r="A424" s="39"/>
      <c r="B424" s="20" t="s">
        <v>246</v>
      </c>
      <c r="C424" s="8">
        <f t="shared" si="24"/>
        <v>0.2</v>
      </c>
      <c r="D424" s="8">
        <f t="shared" si="24"/>
        <v>5</v>
      </c>
      <c r="E424" s="20">
        <f t="shared" si="19"/>
        <v>0.15</v>
      </c>
      <c r="F424" s="38">
        <f t="shared" si="23"/>
        <v>0.15</v>
      </c>
    </row>
    <row r="425" spans="1:6" x14ac:dyDescent="0.25">
      <c r="A425" s="40" t="s">
        <v>481</v>
      </c>
      <c r="B425" s="20" t="s">
        <v>247</v>
      </c>
      <c r="C425" s="8">
        <f t="shared" si="24"/>
        <v>2.7985714285714285</v>
      </c>
      <c r="D425" s="8">
        <f t="shared" si="24"/>
        <v>5</v>
      </c>
      <c r="E425" s="20">
        <f t="shared" si="19"/>
        <v>0.15</v>
      </c>
      <c r="F425" s="38">
        <f t="shared" si="23"/>
        <v>2.1</v>
      </c>
    </row>
    <row r="426" spans="1:6" x14ac:dyDescent="0.25">
      <c r="A426" s="39"/>
      <c r="B426" s="20" t="s">
        <v>248</v>
      </c>
      <c r="C426" s="8">
        <f t="shared" si="24"/>
        <v>0.2</v>
      </c>
      <c r="D426" s="8">
        <f t="shared" si="24"/>
        <v>5</v>
      </c>
      <c r="E426" s="20">
        <f t="shared" si="19"/>
        <v>0.15</v>
      </c>
      <c r="F426" s="38">
        <f t="shared" si="23"/>
        <v>0.15</v>
      </c>
    </row>
    <row r="427" spans="1:6" x14ac:dyDescent="0.25">
      <c r="A427" s="40" t="s">
        <v>482</v>
      </c>
      <c r="B427" s="20" t="s">
        <v>249</v>
      </c>
      <c r="C427" s="8">
        <f t="shared" si="24"/>
        <v>2.8000000000000003</v>
      </c>
      <c r="D427" s="8">
        <f t="shared" si="24"/>
        <v>5</v>
      </c>
      <c r="E427" s="20">
        <f t="shared" si="19"/>
        <v>0.15</v>
      </c>
      <c r="F427" s="38">
        <f t="shared" si="23"/>
        <v>2.1</v>
      </c>
    </row>
    <row r="428" spans="1:6" x14ac:dyDescent="0.25">
      <c r="A428" s="39"/>
      <c r="B428" s="20" t="s">
        <v>250</v>
      </c>
      <c r="C428" s="8">
        <f t="shared" si="24"/>
        <v>0.2</v>
      </c>
      <c r="D428" s="8">
        <f t="shared" si="24"/>
        <v>5</v>
      </c>
      <c r="E428" s="20">
        <f t="shared" si="19"/>
        <v>0.15</v>
      </c>
      <c r="F428" s="38">
        <f t="shared" si="23"/>
        <v>0.15</v>
      </c>
    </row>
    <row r="429" spans="1:6" x14ac:dyDescent="0.25">
      <c r="A429" s="40" t="s">
        <v>483</v>
      </c>
      <c r="B429" s="20" t="s">
        <v>251</v>
      </c>
      <c r="C429" s="8">
        <f t="shared" si="24"/>
        <v>2.8000000000000003</v>
      </c>
      <c r="D429" s="8">
        <f t="shared" si="24"/>
        <v>5</v>
      </c>
      <c r="E429" s="20">
        <f t="shared" si="19"/>
        <v>0.15</v>
      </c>
      <c r="F429" s="38">
        <f t="shared" si="23"/>
        <v>2.1</v>
      </c>
    </row>
    <row r="430" spans="1:6" x14ac:dyDescent="0.25">
      <c r="A430" s="39"/>
      <c r="B430" s="20" t="s">
        <v>252</v>
      </c>
      <c r="C430" s="8">
        <f t="shared" si="24"/>
        <v>0.2</v>
      </c>
      <c r="D430" s="8">
        <f t="shared" si="24"/>
        <v>5</v>
      </c>
      <c r="E430" s="20">
        <f t="shared" si="19"/>
        <v>0.15</v>
      </c>
      <c r="F430" s="38">
        <f t="shared" si="23"/>
        <v>0.15</v>
      </c>
    </row>
    <row r="431" spans="1:6" x14ac:dyDescent="0.25">
      <c r="A431" s="40" t="s">
        <v>484</v>
      </c>
      <c r="B431" s="20" t="s">
        <v>253</v>
      </c>
      <c r="C431" s="8">
        <f t="shared" si="24"/>
        <v>2.8000000000000003</v>
      </c>
      <c r="D431" s="8">
        <f t="shared" si="24"/>
        <v>5</v>
      </c>
      <c r="E431" s="20">
        <f t="shared" si="19"/>
        <v>0.15</v>
      </c>
      <c r="F431" s="38">
        <f t="shared" si="23"/>
        <v>2.1</v>
      </c>
    </row>
    <row r="432" spans="1:6" x14ac:dyDescent="0.25">
      <c r="A432" s="39"/>
      <c r="B432" s="20" t="s">
        <v>254</v>
      </c>
      <c r="C432" s="8">
        <f t="shared" si="24"/>
        <v>0.2</v>
      </c>
      <c r="D432" s="8">
        <f t="shared" si="24"/>
        <v>5</v>
      </c>
      <c r="E432" s="20">
        <f t="shared" si="19"/>
        <v>0.15</v>
      </c>
      <c r="F432" s="38">
        <f t="shared" si="23"/>
        <v>0.15</v>
      </c>
    </row>
    <row r="433" spans="1:6" x14ac:dyDescent="0.25">
      <c r="A433" s="40" t="s">
        <v>485</v>
      </c>
      <c r="B433" s="20" t="s">
        <v>255</v>
      </c>
      <c r="C433" s="8">
        <f t="shared" si="24"/>
        <v>2.7998571428571433</v>
      </c>
      <c r="D433" s="8">
        <f t="shared" si="24"/>
        <v>5</v>
      </c>
      <c r="E433" s="20">
        <f t="shared" si="19"/>
        <v>0.15</v>
      </c>
      <c r="F433" s="38">
        <f t="shared" si="23"/>
        <v>2.1</v>
      </c>
    </row>
    <row r="434" spans="1:6" x14ac:dyDescent="0.25">
      <c r="A434" s="39"/>
      <c r="B434" s="20" t="s">
        <v>256</v>
      </c>
      <c r="C434" s="8">
        <f t="shared" si="24"/>
        <v>0.2</v>
      </c>
      <c r="D434" s="8">
        <f t="shared" si="24"/>
        <v>5</v>
      </c>
      <c r="E434" s="20">
        <f t="shared" si="19"/>
        <v>0.15</v>
      </c>
      <c r="F434" s="38">
        <f t="shared" si="23"/>
        <v>0.15</v>
      </c>
    </row>
    <row r="435" spans="1:6" x14ac:dyDescent="0.25">
      <c r="A435" s="40" t="s">
        <v>486</v>
      </c>
      <c r="B435" s="20" t="s">
        <v>257</v>
      </c>
      <c r="C435" s="8">
        <f t="shared" si="24"/>
        <v>2.8000000000000003</v>
      </c>
      <c r="D435" s="8">
        <f t="shared" si="24"/>
        <v>5</v>
      </c>
      <c r="E435" s="20">
        <f t="shared" si="19"/>
        <v>0.15</v>
      </c>
      <c r="F435" s="38">
        <f t="shared" si="23"/>
        <v>2.1</v>
      </c>
    </row>
    <row r="436" spans="1:6" x14ac:dyDescent="0.25">
      <c r="A436" s="39"/>
      <c r="B436" s="20" t="s">
        <v>258</v>
      </c>
      <c r="C436" s="8">
        <f t="shared" si="24"/>
        <v>0.2</v>
      </c>
      <c r="D436" s="8">
        <f t="shared" si="24"/>
        <v>5</v>
      </c>
      <c r="E436" s="20">
        <f t="shared" si="19"/>
        <v>0.15</v>
      </c>
      <c r="F436" s="38">
        <f t="shared" si="23"/>
        <v>0.15</v>
      </c>
    </row>
    <row r="437" spans="1:6" x14ac:dyDescent="0.25">
      <c r="A437" s="40" t="s">
        <v>487</v>
      </c>
      <c r="B437" s="20" t="s">
        <v>259</v>
      </c>
      <c r="C437" s="8">
        <f t="shared" si="24"/>
        <v>2.8000000000000003</v>
      </c>
      <c r="D437" s="8">
        <f t="shared" si="24"/>
        <v>5</v>
      </c>
      <c r="E437" s="20">
        <f t="shared" si="19"/>
        <v>0.15</v>
      </c>
      <c r="F437" s="38">
        <f t="shared" si="23"/>
        <v>2.1</v>
      </c>
    </row>
    <row r="438" spans="1:6" x14ac:dyDescent="0.25">
      <c r="A438" s="39"/>
      <c r="B438" s="20" t="s">
        <v>260</v>
      </c>
      <c r="C438" s="8">
        <f t="shared" si="24"/>
        <v>0.2</v>
      </c>
      <c r="D438" s="8">
        <f t="shared" si="24"/>
        <v>5</v>
      </c>
      <c r="E438" s="20">
        <f t="shared" si="19"/>
        <v>0.15</v>
      </c>
      <c r="F438" s="38">
        <f t="shared" si="23"/>
        <v>0.15</v>
      </c>
    </row>
    <row r="439" spans="1:6" x14ac:dyDescent="0.25">
      <c r="A439" s="40" t="s">
        <v>488</v>
      </c>
      <c r="B439" s="20" t="s">
        <v>261</v>
      </c>
      <c r="C439" s="8">
        <f t="shared" si="24"/>
        <v>2.7958571428571424</v>
      </c>
      <c r="D439" s="8">
        <f t="shared" si="24"/>
        <v>5</v>
      </c>
      <c r="E439" s="20">
        <f t="shared" si="19"/>
        <v>0.15</v>
      </c>
      <c r="F439" s="38">
        <f t="shared" si="23"/>
        <v>2.1</v>
      </c>
    </row>
    <row r="440" spans="1:6" x14ac:dyDescent="0.25">
      <c r="A440" s="39"/>
      <c r="B440" s="20" t="s">
        <v>262</v>
      </c>
      <c r="C440" s="8">
        <f t="shared" si="24"/>
        <v>0.2</v>
      </c>
      <c r="D440" s="8">
        <f t="shared" si="24"/>
        <v>5</v>
      </c>
      <c r="E440" s="20">
        <f t="shared" si="19"/>
        <v>0.15</v>
      </c>
      <c r="F440" s="38">
        <f t="shared" si="23"/>
        <v>0.15</v>
      </c>
    </row>
    <row r="441" spans="1:6" x14ac:dyDescent="0.25">
      <c r="A441" s="40" t="s">
        <v>489</v>
      </c>
      <c r="B441" s="20" t="s">
        <v>263</v>
      </c>
      <c r="C441" s="8">
        <f t="shared" si="24"/>
        <v>2.8000000000000003</v>
      </c>
      <c r="D441" s="8">
        <f t="shared" si="24"/>
        <v>5</v>
      </c>
      <c r="E441" s="20">
        <f t="shared" si="19"/>
        <v>0.15</v>
      </c>
      <c r="F441" s="38">
        <f t="shared" si="23"/>
        <v>2.1</v>
      </c>
    </row>
    <row r="442" spans="1:6" x14ac:dyDescent="0.25">
      <c r="A442" s="39"/>
      <c r="B442" s="20" t="s">
        <v>264</v>
      </c>
      <c r="C442" s="8">
        <f t="shared" si="24"/>
        <v>0.2</v>
      </c>
      <c r="D442" s="8">
        <f t="shared" si="24"/>
        <v>5</v>
      </c>
      <c r="E442" s="20">
        <f t="shared" si="19"/>
        <v>0.15</v>
      </c>
      <c r="F442" s="38">
        <f t="shared" si="23"/>
        <v>0.15</v>
      </c>
    </row>
    <row r="443" spans="1:6" x14ac:dyDescent="0.25">
      <c r="A443" s="40" t="s">
        <v>490</v>
      </c>
      <c r="B443" s="20" t="s">
        <v>265</v>
      </c>
      <c r="C443" s="8">
        <f t="shared" si="24"/>
        <v>2.8000000000000003</v>
      </c>
      <c r="D443" s="8">
        <f t="shared" si="24"/>
        <v>5</v>
      </c>
      <c r="E443" s="20">
        <f t="shared" si="19"/>
        <v>0.15</v>
      </c>
      <c r="F443" s="38">
        <f t="shared" si="23"/>
        <v>2.1</v>
      </c>
    </row>
    <row r="444" spans="1:6" x14ac:dyDescent="0.25">
      <c r="A444" s="39"/>
      <c r="B444" s="20" t="s">
        <v>266</v>
      </c>
      <c r="C444" s="8">
        <f t="shared" si="24"/>
        <v>0.2</v>
      </c>
      <c r="D444" s="8">
        <f t="shared" si="24"/>
        <v>5</v>
      </c>
      <c r="E444" s="20">
        <f t="shared" si="19"/>
        <v>0.15</v>
      </c>
      <c r="F444" s="38">
        <f t="shared" si="23"/>
        <v>0.15</v>
      </c>
    </row>
    <row r="445" spans="1:6" x14ac:dyDescent="0.25">
      <c r="A445" s="40" t="s">
        <v>491</v>
      </c>
      <c r="B445" s="20" t="s">
        <v>267</v>
      </c>
      <c r="C445" s="8">
        <f t="shared" si="24"/>
        <v>2.8001428571428568</v>
      </c>
      <c r="D445" s="8">
        <f t="shared" si="24"/>
        <v>5.1269999999999998</v>
      </c>
      <c r="E445" s="20">
        <f t="shared" si="19"/>
        <v>0.15</v>
      </c>
      <c r="F445" s="38">
        <f t="shared" si="23"/>
        <v>2.15</v>
      </c>
    </row>
    <row r="446" spans="1:6" x14ac:dyDescent="0.25">
      <c r="A446" s="39"/>
      <c r="B446" s="20" t="s">
        <v>268</v>
      </c>
      <c r="C446" s="8">
        <f t="shared" si="24"/>
        <v>0.2</v>
      </c>
      <c r="D446" s="8">
        <f t="shared" si="24"/>
        <v>5.1269999999999998</v>
      </c>
      <c r="E446" s="20">
        <f t="shared" si="19"/>
        <v>0.15</v>
      </c>
      <c r="F446" s="38">
        <f t="shared" si="23"/>
        <v>0.15</v>
      </c>
    </row>
    <row r="447" spans="1:6" x14ac:dyDescent="0.25">
      <c r="A447" s="40" t="s">
        <v>492</v>
      </c>
      <c r="B447" s="20" t="s">
        <v>269</v>
      </c>
      <c r="C447" s="8">
        <f t="shared" si="24"/>
        <v>2.8005714285714292</v>
      </c>
      <c r="D447" s="8">
        <f t="shared" si="24"/>
        <v>5.2210000000000001</v>
      </c>
      <c r="E447" s="20">
        <f t="shared" si="19"/>
        <v>0.15</v>
      </c>
      <c r="F447" s="38">
        <f t="shared" si="23"/>
        <v>2.19</v>
      </c>
    </row>
    <row r="448" spans="1:6" x14ac:dyDescent="0.25">
      <c r="A448" s="39"/>
      <c r="B448" s="20" t="s">
        <v>270</v>
      </c>
      <c r="C448" s="8">
        <f t="shared" si="24"/>
        <v>0.2</v>
      </c>
      <c r="D448" s="8">
        <f t="shared" si="24"/>
        <v>5.2210000000000001</v>
      </c>
      <c r="E448" s="20">
        <f t="shared" si="19"/>
        <v>0.15</v>
      </c>
      <c r="F448" s="38">
        <f t="shared" si="23"/>
        <v>0.16</v>
      </c>
    </row>
    <row r="449" spans="1:6" x14ac:dyDescent="0.25">
      <c r="A449" s="40" t="s">
        <v>493</v>
      </c>
      <c r="B449" s="20" t="s">
        <v>271</v>
      </c>
      <c r="C449" s="8">
        <f t="shared" si="24"/>
        <v>2.8004285714285717</v>
      </c>
      <c r="D449" s="8">
        <f t="shared" si="24"/>
        <v>5.351</v>
      </c>
      <c r="E449" s="20">
        <f t="shared" si="19"/>
        <v>0.15</v>
      </c>
      <c r="F449" s="38">
        <f t="shared" si="23"/>
        <v>2.25</v>
      </c>
    </row>
    <row r="450" spans="1:6" x14ac:dyDescent="0.25">
      <c r="A450" s="39"/>
      <c r="B450" s="20" t="s">
        <v>272</v>
      </c>
      <c r="C450" s="8">
        <f t="shared" si="24"/>
        <v>0.2</v>
      </c>
      <c r="D450" s="8">
        <f t="shared" si="24"/>
        <v>5.351</v>
      </c>
      <c r="E450" s="20">
        <f t="shared" si="19"/>
        <v>0.15</v>
      </c>
      <c r="F450" s="38">
        <f t="shared" si="23"/>
        <v>0.16</v>
      </c>
    </row>
    <row r="451" spans="1:6" x14ac:dyDescent="0.25">
      <c r="A451" s="40" t="s">
        <v>494</v>
      </c>
      <c r="B451" s="20" t="s">
        <v>273</v>
      </c>
      <c r="C451" s="8">
        <f t="shared" si="24"/>
        <v>2.7998571428571433</v>
      </c>
      <c r="D451" s="8">
        <f t="shared" si="24"/>
        <v>5.45</v>
      </c>
      <c r="E451" s="20">
        <f t="shared" si="19"/>
        <v>0.15</v>
      </c>
      <c r="F451" s="38">
        <f t="shared" ref="F451:F514" si="25">+ROUND(C451*D451*E451,2)</f>
        <v>2.29</v>
      </c>
    </row>
    <row r="452" spans="1:6" x14ac:dyDescent="0.25">
      <c r="A452" s="39"/>
      <c r="B452" s="20" t="s">
        <v>274</v>
      </c>
      <c r="C452" s="8">
        <f t="shared" si="24"/>
        <v>0.2</v>
      </c>
      <c r="D452" s="8">
        <f t="shared" si="24"/>
        <v>5.45</v>
      </c>
      <c r="E452" s="20">
        <f t="shared" si="19"/>
        <v>0.15</v>
      </c>
      <c r="F452" s="38">
        <f t="shared" si="25"/>
        <v>0.16</v>
      </c>
    </row>
    <row r="453" spans="1:6" x14ac:dyDescent="0.25">
      <c r="A453" s="40" t="s">
        <v>495</v>
      </c>
      <c r="B453" s="20" t="s">
        <v>275</v>
      </c>
      <c r="C453" s="8">
        <f t="shared" si="24"/>
        <v>2.7920000000000003</v>
      </c>
      <c r="D453" s="8">
        <f t="shared" si="24"/>
        <v>5.45</v>
      </c>
      <c r="E453" s="20">
        <f t="shared" si="19"/>
        <v>0.15</v>
      </c>
      <c r="F453" s="38">
        <f t="shared" si="25"/>
        <v>2.2799999999999998</v>
      </c>
    </row>
    <row r="454" spans="1:6" x14ac:dyDescent="0.25">
      <c r="A454" s="39"/>
      <c r="B454" s="20" t="s">
        <v>276</v>
      </c>
      <c r="C454" s="8">
        <f t="shared" si="24"/>
        <v>0.2</v>
      </c>
      <c r="D454" s="8">
        <f t="shared" si="24"/>
        <v>5.45</v>
      </c>
      <c r="E454" s="20">
        <f t="shared" si="19"/>
        <v>0.15</v>
      </c>
      <c r="F454" s="38">
        <f t="shared" si="25"/>
        <v>0.16</v>
      </c>
    </row>
    <row r="455" spans="1:6" x14ac:dyDescent="0.25">
      <c r="A455" s="40" t="s">
        <v>496</v>
      </c>
      <c r="B455" s="20" t="s">
        <v>277</v>
      </c>
      <c r="C455" s="8">
        <f t="shared" si="24"/>
        <v>2.7907142857142864</v>
      </c>
      <c r="D455" s="8">
        <f t="shared" si="24"/>
        <v>5.45</v>
      </c>
      <c r="E455" s="20">
        <f t="shared" si="19"/>
        <v>0.15</v>
      </c>
      <c r="F455" s="38">
        <f t="shared" si="25"/>
        <v>2.2799999999999998</v>
      </c>
    </row>
    <row r="456" spans="1:6" x14ac:dyDescent="0.25">
      <c r="A456" s="39"/>
      <c r="B456" s="20" t="s">
        <v>278</v>
      </c>
      <c r="C456" s="8">
        <f t="shared" si="24"/>
        <v>0.2</v>
      </c>
      <c r="D456" s="8">
        <f t="shared" si="24"/>
        <v>5.45</v>
      </c>
      <c r="E456" s="20">
        <f t="shared" si="19"/>
        <v>0.15</v>
      </c>
      <c r="F456" s="38">
        <f t="shared" si="25"/>
        <v>0.16</v>
      </c>
    </row>
    <row r="457" spans="1:6" x14ac:dyDescent="0.25">
      <c r="A457" s="40" t="s">
        <v>497</v>
      </c>
      <c r="B457" s="20" t="s">
        <v>279</v>
      </c>
      <c r="C457" s="8">
        <f t="shared" si="24"/>
        <v>2.7891428571428571</v>
      </c>
      <c r="D457" s="8">
        <f t="shared" si="24"/>
        <v>5.45</v>
      </c>
      <c r="E457" s="20">
        <f t="shared" si="19"/>
        <v>0.15</v>
      </c>
      <c r="F457" s="38">
        <f t="shared" si="25"/>
        <v>2.2799999999999998</v>
      </c>
    </row>
    <row r="458" spans="1:6" x14ac:dyDescent="0.25">
      <c r="A458" s="39"/>
      <c r="B458" s="20" t="s">
        <v>280</v>
      </c>
      <c r="C458" s="8">
        <f t="shared" si="24"/>
        <v>0.2</v>
      </c>
      <c r="D458" s="8">
        <f t="shared" si="24"/>
        <v>5.45</v>
      </c>
      <c r="E458" s="20">
        <f t="shared" si="19"/>
        <v>0.15</v>
      </c>
      <c r="F458" s="38">
        <f t="shared" si="25"/>
        <v>0.16</v>
      </c>
    </row>
    <row r="459" spans="1:6" x14ac:dyDescent="0.25">
      <c r="A459" s="40" t="s">
        <v>498</v>
      </c>
      <c r="B459" s="20" t="s">
        <v>281</v>
      </c>
      <c r="C459" s="8">
        <f t="shared" si="24"/>
        <v>2.8000000000000003</v>
      </c>
      <c r="D459" s="8">
        <f t="shared" si="24"/>
        <v>5.444</v>
      </c>
      <c r="E459" s="20">
        <f t="shared" si="19"/>
        <v>0.15</v>
      </c>
      <c r="F459" s="38">
        <f t="shared" si="25"/>
        <v>2.29</v>
      </c>
    </row>
    <row r="460" spans="1:6" x14ac:dyDescent="0.25">
      <c r="A460" s="39"/>
      <c r="B460" s="20" t="s">
        <v>282</v>
      </c>
      <c r="C460" s="8">
        <f t="shared" si="24"/>
        <v>0.2</v>
      </c>
      <c r="D460" s="8">
        <f t="shared" si="24"/>
        <v>5.444</v>
      </c>
      <c r="E460" s="20">
        <f t="shared" si="19"/>
        <v>0.15</v>
      </c>
      <c r="F460" s="38">
        <f t="shared" si="25"/>
        <v>0.16</v>
      </c>
    </row>
    <row r="461" spans="1:6" x14ac:dyDescent="0.25">
      <c r="A461" s="40" t="s">
        <v>499</v>
      </c>
      <c r="B461" s="20" t="s">
        <v>283</v>
      </c>
      <c r="C461" s="8">
        <f t="shared" si="24"/>
        <v>2.7977142857142856</v>
      </c>
      <c r="D461" s="8">
        <f t="shared" si="24"/>
        <v>5.3570000000000002</v>
      </c>
      <c r="E461" s="20">
        <f t="shared" si="19"/>
        <v>0.15</v>
      </c>
      <c r="F461" s="38">
        <f t="shared" si="25"/>
        <v>2.25</v>
      </c>
    </row>
    <row r="462" spans="1:6" x14ac:dyDescent="0.25">
      <c r="A462" s="39"/>
      <c r="B462" s="20" t="s">
        <v>284</v>
      </c>
      <c r="C462" s="8">
        <f t="shared" si="24"/>
        <v>0.2</v>
      </c>
      <c r="D462" s="8">
        <f t="shared" si="24"/>
        <v>5.3570000000000002</v>
      </c>
      <c r="E462" s="20">
        <f t="shared" si="19"/>
        <v>0.15</v>
      </c>
      <c r="F462" s="38">
        <f t="shared" si="25"/>
        <v>0.16</v>
      </c>
    </row>
    <row r="463" spans="1:6" x14ac:dyDescent="0.25">
      <c r="A463" s="40" t="s">
        <v>500</v>
      </c>
      <c r="B463" s="20" t="s">
        <v>285</v>
      </c>
      <c r="C463" s="8">
        <f t="shared" ref="C463:D526" si="26">+V816</f>
        <v>2.8142857142857145</v>
      </c>
      <c r="D463" s="8">
        <f t="shared" si="26"/>
        <v>5.2</v>
      </c>
      <c r="E463" s="20">
        <f t="shared" si="19"/>
        <v>0.15</v>
      </c>
      <c r="F463" s="38">
        <f t="shared" si="25"/>
        <v>2.2000000000000002</v>
      </c>
    </row>
    <row r="464" spans="1:6" x14ac:dyDescent="0.25">
      <c r="A464" s="39"/>
      <c r="B464" s="20" t="s">
        <v>286</v>
      </c>
      <c r="C464" s="8">
        <f t="shared" si="26"/>
        <v>0.2</v>
      </c>
      <c r="D464" s="8">
        <f t="shared" si="26"/>
        <v>5.2</v>
      </c>
      <c r="E464" s="20">
        <f t="shared" si="19"/>
        <v>0.15</v>
      </c>
      <c r="F464" s="38">
        <f t="shared" si="25"/>
        <v>0.16</v>
      </c>
    </row>
    <row r="465" spans="1:6" x14ac:dyDescent="0.25">
      <c r="A465" s="40" t="s">
        <v>501</v>
      </c>
      <c r="B465" s="20" t="s">
        <v>287</v>
      </c>
      <c r="C465" s="8">
        <f t="shared" si="26"/>
        <v>2.8000000000000003</v>
      </c>
      <c r="D465" s="8">
        <f t="shared" si="26"/>
        <v>5.04</v>
      </c>
      <c r="E465" s="20">
        <f t="shared" si="19"/>
        <v>0.15</v>
      </c>
      <c r="F465" s="38">
        <f t="shared" si="25"/>
        <v>2.12</v>
      </c>
    </row>
    <row r="466" spans="1:6" x14ac:dyDescent="0.25">
      <c r="A466" s="39"/>
      <c r="B466" s="20" t="s">
        <v>288</v>
      </c>
      <c r="C466" s="8">
        <f t="shared" si="26"/>
        <v>0.2</v>
      </c>
      <c r="D466" s="8">
        <f t="shared" si="26"/>
        <v>5.04</v>
      </c>
      <c r="E466" s="20">
        <f t="shared" si="19"/>
        <v>0.15</v>
      </c>
      <c r="F466" s="38">
        <f t="shared" si="25"/>
        <v>0.15</v>
      </c>
    </row>
    <row r="467" spans="1:6" x14ac:dyDescent="0.25">
      <c r="A467" s="40" t="s">
        <v>502</v>
      </c>
      <c r="B467" s="20" t="s">
        <v>289</v>
      </c>
      <c r="C467" s="8">
        <f t="shared" si="26"/>
        <v>2.8008571428571432</v>
      </c>
      <c r="D467" s="8">
        <f t="shared" si="26"/>
        <v>5</v>
      </c>
      <c r="E467" s="20">
        <f t="shared" si="19"/>
        <v>0.15</v>
      </c>
      <c r="F467" s="38">
        <f t="shared" si="25"/>
        <v>2.1</v>
      </c>
    </row>
    <row r="468" spans="1:6" x14ac:dyDescent="0.25">
      <c r="A468" s="39"/>
      <c r="B468" s="20" t="s">
        <v>290</v>
      </c>
      <c r="C468" s="8">
        <f t="shared" si="26"/>
        <v>0.2</v>
      </c>
      <c r="D468" s="8">
        <f t="shared" si="26"/>
        <v>5</v>
      </c>
      <c r="E468" s="20">
        <f t="shared" si="19"/>
        <v>0.15</v>
      </c>
      <c r="F468" s="38">
        <f t="shared" si="25"/>
        <v>0.15</v>
      </c>
    </row>
    <row r="469" spans="1:6" x14ac:dyDescent="0.25">
      <c r="A469" s="40" t="s">
        <v>503</v>
      </c>
      <c r="B469" s="20" t="s">
        <v>291</v>
      </c>
      <c r="C469" s="8">
        <f t="shared" si="26"/>
        <v>2.8000000000000003</v>
      </c>
      <c r="D469" s="8">
        <f t="shared" si="26"/>
        <v>5</v>
      </c>
      <c r="E469" s="20">
        <f t="shared" si="19"/>
        <v>0.15</v>
      </c>
      <c r="F469" s="38">
        <f t="shared" si="25"/>
        <v>2.1</v>
      </c>
    </row>
    <row r="470" spans="1:6" x14ac:dyDescent="0.25">
      <c r="A470" s="39"/>
      <c r="B470" s="20" t="s">
        <v>292</v>
      </c>
      <c r="C470" s="8">
        <f t="shared" si="26"/>
        <v>0.2</v>
      </c>
      <c r="D470" s="8">
        <f t="shared" si="26"/>
        <v>5</v>
      </c>
      <c r="E470" s="20">
        <f t="shared" si="19"/>
        <v>0.15</v>
      </c>
      <c r="F470" s="38">
        <f t="shared" si="25"/>
        <v>0.15</v>
      </c>
    </row>
    <row r="471" spans="1:6" x14ac:dyDescent="0.25">
      <c r="A471" s="40" t="s">
        <v>504</v>
      </c>
      <c r="B471" s="20" t="s">
        <v>293</v>
      </c>
      <c r="C471" s="8">
        <f t="shared" si="26"/>
        <v>2.8000000000000003</v>
      </c>
      <c r="D471" s="8">
        <f t="shared" si="26"/>
        <v>5</v>
      </c>
      <c r="E471" s="20">
        <f t="shared" si="19"/>
        <v>0.15</v>
      </c>
      <c r="F471" s="38">
        <f t="shared" si="25"/>
        <v>2.1</v>
      </c>
    </row>
    <row r="472" spans="1:6" x14ac:dyDescent="0.25">
      <c r="A472" s="39"/>
      <c r="B472" s="20" t="s">
        <v>294</v>
      </c>
      <c r="C472" s="8">
        <f t="shared" si="26"/>
        <v>0.2</v>
      </c>
      <c r="D472" s="8">
        <f t="shared" si="26"/>
        <v>5</v>
      </c>
      <c r="E472" s="20">
        <f t="shared" si="19"/>
        <v>0.15</v>
      </c>
      <c r="F472" s="38">
        <f t="shared" si="25"/>
        <v>0.15</v>
      </c>
    </row>
    <row r="473" spans="1:6" x14ac:dyDescent="0.25">
      <c r="A473" s="40" t="s">
        <v>505</v>
      </c>
      <c r="B473" s="20" t="s">
        <v>295</v>
      </c>
      <c r="C473" s="8">
        <f t="shared" si="26"/>
        <v>2.8000000000000003</v>
      </c>
      <c r="D473" s="8">
        <f t="shared" si="26"/>
        <v>5</v>
      </c>
      <c r="E473" s="20">
        <f t="shared" si="19"/>
        <v>0.15</v>
      </c>
      <c r="F473" s="38">
        <f t="shared" si="25"/>
        <v>2.1</v>
      </c>
    </row>
    <row r="474" spans="1:6" x14ac:dyDescent="0.25">
      <c r="A474" s="39"/>
      <c r="B474" s="20" t="s">
        <v>296</v>
      </c>
      <c r="C474" s="8">
        <f t="shared" si="26"/>
        <v>0.2</v>
      </c>
      <c r="D474" s="8">
        <f t="shared" si="26"/>
        <v>5</v>
      </c>
      <c r="E474" s="20">
        <f t="shared" si="19"/>
        <v>0.15</v>
      </c>
      <c r="F474" s="38">
        <f t="shared" si="25"/>
        <v>0.15</v>
      </c>
    </row>
    <row r="475" spans="1:6" x14ac:dyDescent="0.25">
      <c r="A475" s="40" t="s">
        <v>506</v>
      </c>
      <c r="B475" s="20" t="s">
        <v>297</v>
      </c>
      <c r="C475" s="8">
        <f t="shared" si="26"/>
        <v>2.8008571428571432</v>
      </c>
      <c r="D475" s="8">
        <f t="shared" si="26"/>
        <v>5</v>
      </c>
      <c r="E475" s="20">
        <f t="shared" si="19"/>
        <v>0.15</v>
      </c>
      <c r="F475" s="38">
        <f t="shared" si="25"/>
        <v>2.1</v>
      </c>
    </row>
    <row r="476" spans="1:6" x14ac:dyDescent="0.25">
      <c r="A476" s="39"/>
      <c r="B476" s="20" t="s">
        <v>298</v>
      </c>
      <c r="C476" s="8">
        <f t="shared" si="26"/>
        <v>0.2</v>
      </c>
      <c r="D476" s="8">
        <f t="shared" si="26"/>
        <v>5</v>
      </c>
      <c r="E476" s="20">
        <f t="shared" si="19"/>
        <v>0.15</v>
      </c>
      <c r="F476" s="38">
        <f t="shared" si="25"/>
        <v>0.15</v>
      </c>
    </row>
    <row r="477" spans="1:6" x14ac:dyDescent="0.25">
      <c r="A477" s="40" t="s">
        <v>507</v>
      </c>
      <c r="B477" s="20" t="s">
        <v>299</v>
      </c>
      <c r="C477" s="8">
        <f t="shared" si="26"/>
        <v>2.798428571428571</v>
      </c>
      <c r="D477" s="8">
        <f t="shared" si="26"/>
        <v>5</v>
      </c>
      <c r="E477" s="20">
        <f t="shared" si="19"/>
        <v>0.15</v>
      </c>
      <c r="F477" s="38">
        <f t="shared" si="25"/>
        <v>2.1</v>
      </c>
    </row>
    <row r="478" spans="1:6" x14ac:dyDescent="0.25">
      <c r="A478" s="39"/>
      <c r="B478" s="20" t="s">
        <v>300</v>
      </c>
      <c r="C478" s="8">
        <f t="shared" si="26"/>
        <v>0.2</v>
      </c>
      <c r="D478" s="8">
        <f t="shared" si="26"/>
        <v>5</v>
      </c>
      <c r="E478" s="20">
        <f t="shared" si="19"/>
        <v>0.15</v>
      </c>
      <c r="F478" s="38">
        <f t="shared" si="25"/>
        <v>0.15</v>
      </c>
    </row>
    <row r="479" spans="1:6" x14ac:dyDescent="0.25">
      <c r="A479" s="40" t="s">
        <v>508</v>
      </c>
      <c r="B479" s="20" t="s">
        <v>301</v>
      </c>
      <c r="C479" s="8">
        <f t="shared" si="26"/>
        <v>2.8000000000000003</v>
      </c>
      <c r="D479" s="8">
        <f t="shared" si="26"/>
        <v>5</v>
      </c>
      <c r="E479" s="20">
        <f t="shared" si="19"/>
        <v>0.15</v>
      </c>
      <c r="F479" s="38">
        <f t="shared" si="25"/>
        <v>2.1</v>
      </c>
    </row>
    <row r="480" spans="1:6" x14ac:dyDescent="0.25">
      <c r="A480" s="39"/>
      <c r="B480" s="20" t="s">
        <v>302</v>
      </c>
      <c r="C480" s="8">
        <f t="shared" si="26"/>
        <v>0.2</v>
      </c>
      <c r="D480" s="8">
        <f t="shared" si="26"/>
        <v>5</v>
      </c>
      <c r="E480" s="20">
        <f t="shared" si="19"/>
        <v>0.15</v>
      </c>
      <c r="F480" s="38">
        <f t="shared" si="25"/>
        <v>0.15</v>
      </c>
    </row>
    <row r="481" spans="1:6" x14ac:dyDescent="0.25">
      <c r="A481" s="40" t="s">
        <v>509</v>
      </c>
      <c r="B481" s="20" t="s">
        <v>303</v>
      </c>
      <c r="C481" s="8">
        <f t="shared" si="26"/>
        <v>2.8000000000000003</v>
      </c>
      <c r="D481" s="8">
        <f t="shared" si="26"/>
        <v>5</v>
      </c>
      <c r="E481" s="20">
        <f t="shared" si="19"/>
        <v>0.15</v>
      </c>
      <c r="F481" s="38">
        <f t="shared" si="25"/>
        <v>2.1</v>
      </c>
    </row>
    <row r="482" spans="1:6" x14ac:dyDescent="0.25">
      <c r="A482" s="39"/>
      <c r="B482" s="20" t="s">
        <v>304</v>
      </c>
      <c r="C482" s="8">
        <f t="shared" si="26"/>
        <v>0.2</v>
      </c>
      <c r="D482" s="8">
        <f t="shared" si="26"/>
        <v>5</v>
      </c>
      <c r="E482" s="20">
        <f t="shared" si="19"/>
        <v>0.15</v>
      </c>
      <c r="F482" s="38">
        <f t="shared" si="25"/>
        <v>0.15</v>
      </c>
    </row>
    <row r="483" spans="1:6" x14ac:dyDescent="0.25">
      <c r="A483" s="40" t="s">
        <v>510</v>
      </c>
      <c r="B483" s="20" t="s">
        <v>305</v>
      </c>
      <c r="C483" s="8">
        <f t="shared" si="26"/>
        <v>2.7992857142857139</v>
      </c>
      <c r="D483" s="8">
        <f t="shared" si="26"/>
        <v>5</v>
      </c>
      <c r="E483" s="20">
        <f t="shared" si="19"/>
        <v>0.15</v>
      </c>
      <c r="F483" s="38">
        <f t="shared" si="25"/>
        <v>2.1</v>
      </c>
    </row>
    <row r="484" spans="1:6" x14ac:dyDescent="0.25">
      <c r="A484" s="39"/>
      <c r="B484" s="20" t="s">
        <v>306</v>
      </c>
      <c r="C484" s="8">
        <f t="shared" si="26"/>
        <v>0.2</v>
      </c>
      <c r="D484" s="8">
        <f t="shared" si="26"/>
        <v>5</v>
      </c>
      <c r="E484" s="20">
        <f t="shared" si="19"/>
        <v>0.15</v>
      </c>
      <c r="F484" s="38">
        <f t="shared" si="25"/>
        <v>0.15</v>
      </c>
    </row>
    <row r="485" spans="1:6" x14ac:dyDescent="0.25">
      <c r="A485" s="40" t="s">
        <v>511</v>
      </c>
      <c r="B485" s="20" t="s">
        <v>307</v>
      </c>
      <c r="C485" s="8">
        <f t="shared" si="26"/>
        <v>2.8000000000000003</v>
      </c>
      <c r="D485" s="8">
        <f t="shared" si="26"/>
        <v>5</v>
      </c>
      <c r="E485" s="20">
        <f t="shared" si="19"/>
        <v>0.15</v>
      </c>
      <c r="F485" s="38">
        <f t="shared" si="25"/>
        <v>2.1</v>
      </c>
    </row>
    <row r="486" spans="1:6" x14ac:dyDescent="0.25">
      <c r="A486" s="39"/>
      <c r="B486" s="20" t="s">
        <v>308</v>
      </c>
      <c r="C486" s="8">
        <f t="shared" si="26"/>
        <v>0.2</v>
      </c>
      <c r="D486" s="8">
        <f t="shared" si="26"/>
        <v>5</v>
      </c>
      <c r="E486" s="20">
        <f t="shared" si="19"/>
        <v>0.15</v>
      </c>
      <c r="F486" s="38">
        <f t="shared" si="25"/>
        <v>0.15</v>
      </c>
    </row>
    <row r="487" spans="1:6" x14ac:dyDescent="0.25">
      <c r="A487" s="40" t="s">
        <v>512</v>
      </c>
      <c r="B487" s="20" t="s">
        <v>309</v>
      </c>
      <c r="C487" s="8">
        <f t="shared" si="26"/>
        <v>2.8000000000000003</v>
      </c>
      <c r="D487" s="8">
        <f t="shared" si="26"/>
        <v>5</v>
      </c>
      <c r="E487" s="20">
        <f t="shared" si="19"/>
        <v>0.15</v>
      </c>
      <c r="F487" s="38">
        <f t="shared" si="25"/>
        <v>2.1</v>
      </c>
    </row>
    <row r="488" spans="1:6" x14ac:dyDescent="0.25">
      <c r="A488" s="39"/>
      <c r="B488" s="20" t="s">
        <v>310</v>
      </c>
      <c r="C488" s="8">
        <f t="shared" si="26"/>
        <v>0.2</v>
      </c>
      <c r="D488" s="8">
        <f t="shared" si="26"/>
        <v>5</v>
      </c>
      <c r="E488" s="20">
        <f t="shared" si="19"/>
        <v>0.15</v>
      </c>
      <c r="F488" s="38">
        <f t="shared" si="25"/>
        <v>0.15</v>
      </c>
    </row>
    <row r="489" spans="1:6" x14ac:dyDescent="0.25">
      <c r="A489" s="40" t="s">
        <v>513</v>
      </c>
      <c r="B489" s="20" t="s">
        <v>311</v>
      </c>
      <c r="C489" s="8">
        <f t="shared" si="26"/>
        <v>2.8000000000000003</v>
      </c>
      <c r="D489" s="8">
        <f t="shared" si="26"/>
        <v>5</v>
      </c>
      <c r="E489" s="20">
        <f t="shared" si="19"/>
        <v>0.15</v>
      </c>
      <c r="F489" s="38">
        <f t="shared" si="25"/>
        <v>2.1</v>
      </c>
    </row>
    <row r="490" spans="1:6" x14ac:dyDescent="0.25">
      <c r="A490" s="39"/>
      <c r="B490" s="20" t="s">
        <v>312</v>
      </c>
      <c r="C490" s="8">
        <f t="shared" si="26"/>
        <v>0.2</v>
      </c>
      <c r="D490" s="8">
        <f t="shared" si="26"/>
        <v>5</v>
      </c>
      <c r="E490" s="20">
        <f t="shared" si="19"/>
        <v>0.15</v>
      </c>
      <c r="F490" s="38">
        <f t="shared" si="25"/>
        <v>0.15</v>
      </c>
    </row>
    <row r="491" spans="1:6" x14ac:dyDescent="0.25">
      <c r="A491" s="40" t="s">
        <v>514</v>
      </c>
      <c r="B491" s="20" t="s">
        <v>313</v>
      </c>
      <c r="C491" s="8">
        <f t="shared" si="26"/>
        <v>2.8000000000000003</v>
      </c>
      <c r="D491" s="8">
        <f t="shared" si="26"/>
        <v>5</v>
      </c>
      <c r="E491" s="20">
        <f t="shared" si="19"/>
        <v>0.15</v>
      </c>
      <c r="F491" s="38">
        <f t="shared" si="25"/>
        <v>2.1</v>
      </c>
    </row>
    <row r="492" spans="1:6" x14ac:dyDescent="0.25">
      <c r="A492" s="39"/>
      <c r="B492" s="20" t="s">
        <v>314</v>
      </c>
      <c r="C492" s="8">
        <f t="shared" si="26"/>
        <v>0.2</v>
      </c>
      <c r="D492" s="8">
        <f t="shared" si="26"/>
        <v>5</v>
      </c>
      <c r="E492" s="20">
        <f t="shared" si="19"/>
        <v>0.15</v>
      </c>
      <c r="F492" s="38">
        <f t="shared" si="25"/>
        <v>0.15</v>
      </c>
    </row>
    <row r="493" spans="1:6" x14ac:dyDescent="0.25">
      <c r="A493" s="40" t="s">
        <v>515</v>
      </c>
      <c r="B493" s="20" t="s">
        <v>315</v>
      </c>
      <c r="C493" s="8">
        <f t="shared" si="26"/>
        <v>2.8000000000000003</v>
      </c>
      <c r="D493" s="8">
        <f t="shared" si="26"/>
        <v>5</v>
      </c>
      <c r="E493" s="20">
        <f t="shared" si="19"/>
        <v>0.15</v>
      </c>
      <c r="F493" s="38">
        <f t="shared" si="25"/>
        <v>2.1</v>
      </c>
    </row>
    <row r="494" spans="1:6" x14ac:dyDescent="0.25">
      <c r="A494" s="39"/>
      <c r="B494" s="20" t="s">
        <v>316</v>
      </c>
      <c r="C494" s="8">
        <f t="shared" si="26"/>
        <v>0.2</v>
      </c>
      <c r="D494" s="8">
        <f t="shared" si="26"/>
        <v>5</v>
      </c>
      <c r="E494" s="20">
        <f t="shared" si="19"/>
        <v>0.15</v>
      </c>
      <c r="F494" s="38">
        <f t="shared" si="25"/>
        <v>0.15</v>
      </c>
    </row>
    <row r="495" spans="1:6" x14ac:dyDescent="0.25">
      <c r="A495" s="40" t="s">
        <v>516</v>
      </c>
      <c r="B495" s="20" t="s">
        <v>317</v>
      </c>
      <c r="C495" s="8">
        <f t="shared" si="26"/>
        <v>2.7997142857142863</v>
      </c>
      <c r="D495" s="8">
        <f t="shared" si="26"/>
        <v>5</v>
      </c>
      <c r="E495" s="20">
        <f t="shared" si="19"/>
        <v>0.15</v>
      </c>
      <c r="F495" s="38">
        <f t="shared" si="25"/>
        <v>2.1</v>
      </c>
    </row>
    <row r="496" spans="1:6" x14ac:dyDescent="0.25">
      <c r="A496" s="39"/>
      <c r="B496" s="20" t="s">
        <v>318</v>
      </c>
      <c r="C496" s="8">
        <f t="shared" si="26"/>
        <v>0.2</v>
      </c>
      <c r="D496" s="8">
        <f t="shared" si="26"/>
        <v>5</v>
      </c>
      <c r="E496" s="20">
        <f t="shared" si="19"/>
        <v>0.15</v>
      </c>
      <c r="F496" s="38">
        <f t="shared" si="25"/>
        <v>0.15</v>
      </c>
    </row>
    <row r="497" spans="1:6" x14ac:dyDescent="0.25">
      <c r="A497" s="40" t="s">
        <v>517</v>
      </c>
      <c r="B497" s="20" t="s">
        <v>319</v>
      </c>
      <c r="C497" s="8">
        <f t="shared" si="26"/>
        <v>2.8000000000000003</v>
      </c>
      <c r="D497" s="8">
        <f t="shared" si="26"/>
        <v>5</v>
      </c>
      <c r="E497" s="20">
        <f t="shared" si="19"/>
        <v>0.15</v>
      </c>
      <c r="F497" s="38">
        <f t="shared" si="25"/>
        <v>2.1</v>
      </c>
    </row>
    <row r="498" spans="1:6" x14ac:dyDescent="0.25">
      <c r="A498" s="39"/>
      <c r="B498" s="20" t="s">
        <v>320</v>
      </c>
      <c r="C498" s="8">
        <f t="shared" si="26"/>
        <v>0.2</v>
      </c>
      <c r="D498" s="8">
        <f t="shared" si="26"/>
        <v>5</v>
      </c>
      <c r="E498" s="20">
        <f t="shared" si="19"/>
        <v>0.15</v>
      </c>
      <c r="F498" s="38">
        <f t="shared" si="25"/>
        <v>0.15</v>
      </c>
    </row>
    <row r="499" spans="1:6" x14ac:dyDescent="0.25">
      <c r="A499" s="40" t="s">
        <v>518</v>
      </c>
      <c r="B499" s="20" t="s">
        <v>321</v>
      </c>
      <c r="C499" s="8">
        <f t="shared" si="26"/>
        <v>2.8000000000000003</v>
      </c>
      <c r="D499" s="8">
        <f t="shared" si="26"/>
        <v>5</v>
      </c>
      <c r="E499" s="20">
        <f t="shared" si="19"/>
        <v>0.15</v>
      </c>
      <c r="F499" s="38">
        <f t="shared" si="25"/>
        <v>2.1</v>
      </c>
    </row>
    <row r="500" spans="1:6" x14ac:dyDescent="0.25">
      <c r="A500" s="39"/>
      <c r="B500" s="20" t="s">
        <v>322</v>
      </c>
      <c r="C500" s="8">
        <f t="shared" si="26"/>
        <v>0.2</v>
      </c>
      <c r="D500" s="8">
        <f t="shared" si="26"/>
        <v>5</v>
      </c>
      <c r="E500" s="20">
        <f t="shared" si="19"/>
        <v>0.15</v>
      </c>
      <c r="F500" s="38">
        <f t="shared" si="25"/>
        <v>0.15</v>
      </c>
    </row>
    <row r="501" spans="1:6" x14ac:dyDescent="0.25">
      <c r="A501" s="40" t="s">
        <v>519</v>
      </c>
      <c r="B501" s="20" t="s">
        <v>323</v>
      </c>
      <c r="C501" s="8">
        <f t="shared" si="26"/>
        <v>2.7970000000000002</v>
      </c>
      <c r="D501" s="8">
        <f t="shared" si="26"/>
        <v>5</v>
      </c>
      <c r="E501" s="20">
        <f t="shared" si="19"/>
        <v>0.15</v>
      </c>
      <c r="F501" s="38">
        <f t="shared" si="25"/>
        <v>2.1</v>
      </c>
    </row>
    <row r="502" spans="1:6" x14ac:dyDescent="0.25">
      <c r="A502" s="39"/>
      <c r="B502" s="20" t="s">
        <v>324</v>
      </c>
      <c r="C502" s="8">
        <f t="shared" si="26"/>
        <v>0.2</v>
      </c>
      <c r="D502" s="8">
        <f t="shared" si="26"/>
        <v>5</v>
      </c>
      <c r="E502" s="20">
        <f t="shared" si="19"/>
        <v>0.15</v>
      </c>
      <c r="F502" s="38">
        <f t="shared" si="25"/>
        <v>0.15</v>
      </c>
    </row>
    <row r="503" spans="1:6" x14ac:dyDescent="0.25">
      <c r="A503" s="40" t="s">
        <v>520</v>
      </c>
      <c r="B503" s="20" t="s">
        <v>325</v>
      </c>
      <c r="C503" s="8">
        <f t="shared" si="26"/>
        <v>2.8000000000000003</v>
      </c>
      <c r="D503" s="8">
        <f t="shared" si="26"/>
        <v>5</v>
      </c>
      <c r="E503" s="20">
        <f t="shared" si="19"/>
        <v>0.15</v>
      </c>
      <c r="F503" s="38">
        <f t="shared" si="25"/>
        <v>2.1</v>
      </c>
    </row>
    <row r="504" spans="1:6" x14ac:dyDescent="0.25">
      <c r="A504" s="39"/>
      <c r="B504" s="20" t="s">
        <v>326</v>
      </c>
      <c r="C504" s="8">
        <f t="shared" si="26"/>
        <v>0.2</v>
      </c>
      <c r="D504" s="8">
        <f t="shared" si="26"/>
        <v>5</v>
      </c>
      <c r="E504" s="20">
        <f t="shared" si="19"/>
        <v>0.15</v>
      </c>
      <c r="F504" s="38">
        <f t="shared" si="25"/>
        <v>0.15</v>
      </c>
    </row>
    <row r="505" spans="1:6" x14ac:dyDescent="0.25">
      <c r="A505" s="40" t="s">
        <v>521</v>
      </c>
      <c r="B505" s="20" t="s">
        <v>327</v>
      </c>
      <c r="C505" s="8">
        <f t="shared" si="26"/>
        <v>2.8000000000000003</v>
      </c>
      <c r="D505" s="8">
        <f t="shared" si="26"/>
        <v>5</v>
      </c>
      <c r="E505" s="20">
        <f t="shared" si="19"/>
        <v>0.15</v>
      </c>
      <c r="F505" s="38">
        <f t="shared" si="25"/>
        <v>2.1</v>
      </c>
    </row>
    <row r="506" spans="1:6" x14ac:dyDescent="0.25">
      <c r="A506" s="39"/>
      <c r="B506" s="20" t="s">
        <v>328</v>
      </c>
      <c r="C506" s="8">
        <f t="shared" si="26"/>
        <v>0.2</v>
      </c>
      <c r="D506" s="8">
        <f t="shared" si="26"/>
        <v>5</v>
      </c>
      <c r="E506" s="20">
        <f t="shared" si="19"/>
        <v>0.15</v>
      </c>
      <c r="F506" s="38">
        <f t="shared" si="25"/>
        <v>0.15</v>
      </c>
    </row>
    <row r="507" spans="1:6" x14ac:dyDescent="0.25">
      <c r="A507" s="40" t="s">
        <v>522</v>
      </c>
      <c r="B507" s="20" t="s">
        <v>329</v>
      </c>
      <c r="C507" s="8">
        <f t="shared" si="26"/>
        <v>2.8000000000000003</v>
      </c>
      <c r="D507" s="8">
        <f t="shared" si="26"/>
        <v>5</v>
      </c>
      <c r="E507" s="20">
        <f t="shared" si="19"/>
        <v>0.15</v>
      </c>
      <c r="F507" s="38">
        <f t="shared" si="25"/>
        <v>2.1</v>
      </c>
    </row>
    <row r="508" spans="1:6" x14ac:dyDescent="0.25">
      <c r="A508" s="39"/>
      <c r="B508" s="20" t="s">
        <v>330</v>
      </c>
      <c r="C508" s="8">
        <f t="shared" si="26"/>
        <v>0.2</v>
      </c>
      <c r="D508" s="8">
        <f t="shared" si="26"/>
        <v>5</v>
      </c>
      <c r="E508" s="20">
        <f t="shared" si="19"/>
        <v>0.15</v>
      </c>
      <c r="F508" s="38">
        <f t="shared" si="25"/>
        <v>0.15</v>
      </c>
    </row>
    <row r="509" spans="1:6" x14ac:dyDescent="0.25">
      <c r="A509" s="40" t="s">
        <v>523</v>
      </c>
      <c r="B509" s="20" t="s">
        <v>331</v>
      </c>
      <c r="C509" s="8">
        <f t="shared" si="26"/>
        <v>2.802</v>
      </c>
      <c r="D509" s="8">
        <f t="shared" si="26"/>
        <v>5.2990000000000013</v>
      </c>
      <c r="E509" s="20">
        <f t="shared" si="19"/>
        <v>0.15</v>
      </c>
      <c r="F509" s="38">
        <f t="shared" si="25"/>
        <v>2.23</v>
      </c>
    </row>
    <row r="510" spans="1:6" x14ac:dyDescent="0.25">
      <c r="A510" s="39"/>
      <c r="B510" s="20" t="s">
        <v>332</v>
      </c>
      <c r="C510" s="8">
        <f t="shared" si="26"/>
        <v>0.2</v>
      </c>
      <c r="D510" s="8">
        <f t="shared" si="26"/>
        <v>5.2990000000000004</v>
      </c>
      <c r="E510" s="20">
        <f t="shared" si="19"/>
        <v>0.15</v>
      </c>
      <c r="F510" s="38">
        <f t="shared" si="25"/>
        <v>0.16</v>
      </c>
    </row>
    <row r="511" spans="1:6" x14ac:dyDescent="0.25">
      <c r="A511" s="40" t="s">
        <v>524</v>
      </c>
      <c r="B511" s="20" t="s">
        <v>333</v>
      </c>
      <c r="C511" s="8">
        <f t="shared" si="26"/>
        <v>2.8022857142857149</v>
      </c>
      <c r="D511" s="8">
        <f t="shared" si="26"/>
        <v>5.5950000000000006</v>
      </c>
      <c r="E511" s="20">
        <f t="shared" si="19"/>
        <v>0.15</v>
      </c>
      <c r="F511" s="38">
        <f t="shared" si="25"/>
        <v>2.35</v>
      </c>
    </row>
    <row r="512" spans="1:6" x14ac:dyDescent="0.25">
      <c r="A512" s="39"/>
      <c r="B512" s="20" t="s">
        <v>334</v>
      </c>
      <c r="C512" s="8">
        <f t="shared" si="26"/>
        <v>0.2</v>
      </c>
      <c r="D512" s="8">
        <f t="shared" si="26"/>
        <v>5.5949999999999998</v>
      </c>
      <c r="E512" s="20">
        <f t="shared" si="19"/>
        <v>0.15</v>
      </c>
      <c r="F512" s="38">
        <f t="shared" si="25"/>
        <v>0.17</v>
      </c>
    </row>
    <row r="513" spans="1:6" x14ac:dyDescent="0.25">
      <c r="A513" s="40" t="s">
        <v>525</v>
      </c>
      <c r="B513" s="20" t="s">
        <v>335</v>
      </c>
      <c r="C513" s="8">
        <f t="shared" si="26"/>
        <v>2.8021428571428575</v>
      </c>
      <c r="D513" s="8">
        <f t="shared" si="26"/>
        <v>5.891</v>
      </c>
      <c r="E513" s="20">
        <f t="shared" si="19"/>
        <v>0.15</v>
      </c>
      <c r="F513" s="38">
        <f t="shared" si="25"/>
        <v>2.48</v>
      </c>
    </row>
    <row r="514" spans="1:6" x14ac:dyDescent="0.25">
      <c r="A514" s="39"/>
      <c r="B514" s="20" t="s">
        <v>336</v>
      </c>
      <c r="C514" s="8">
        <f t="shared" si="26"/>
        <v>0.2</v>
      </c>
      <c r="D514" s="8">
        <f t="shared" si="26"/>
        <v>5.891</v>
      </c>
      <c r="E514" s="20">
        <f t="shared" si="19"/>
        <v>0.15</v>
      </c>
      <c r="F514" s="38">
        <f t="shared" si="25"/>
        <v>0.18</v>
      </c>
    </row>
    <row r="515" spans="1:6" x14ac:dyDescent="0.25">
      <c r="A515" s="40" t="s">
        <v>526</v>
      </c>
      <c r="B515" s="20" t="s">
        <v>337</v>
      </c>
      <c r="C515" s="8">
        <f t="shared" si="26"/>
        <v>2.8000000000000003</v>
      </c>
      <c r="D515" s="8">
        <f t="shared" si="26"/>
        <v>5.9</v>
      </c>
      <c r="E515" s="20">
        <f t="shared" si="19"/>
        <v>0.15</v>
      </c>
      <c r="F515" s="38">
        <f t="shared" ref="F515:F533" si="27">+ROUND(C515*D515*E515,2)</f>
        <v>2.48</v>
      </c>
    </row>
    <row r="516" spans="1:6" x14ac:dyDescent="0.25">
      <c r="A516" s="39"/>
      <c r="B516" s="20" t="s">
        <v>338</v>
      </c>
      <c r="C516" s="8">
        <f t="shared" si="26"/>
        <v>0.2</v>
      </c>
      <c r="D516" s="8">
        <f t="shared" si="26"/>
        <v>5.9</v>
      </c>
      <c r="E516" s="20">
        <f t="shared" si="19"/>
        <v>0.15</v>
      </c>
      <c r="F516" s="38">
        <f t="shared" si="27"/>
        <v>0.18</v>
      </c>
    </row>
    <row r="517" spans="1:6" x14ac:dyDescent="0.25">
      <c r="A517" s="40" t="s">
        <v>527</v>
      </c>
      <c r="B517" s="20" t="s">
        <v>339</v>
      </c>
      <c r="C517" s="8">
        <f t="shared" si="26"/>
        <v>2.8000000000000003</v>
      </c>
      <c r="D517" s="8">
        <f t="shared" si="26"/>
        <v>5.9</v>
      </c>
      <c r="E517" s="20">
        <f t="shared" si="19"/>
        <v>0.15</v>
      </c>
      <c r="F517" s="38">
        <f t="shared" si="27"/>
        <v>2.48</v>
      </c>
    </row>
    <row r="518" spans="1:6" x14ac:dyDescent="0.25">
      <c r="A518" s="39"/>
      <c r="B518" s="20" t="s">
        <v>340</v>
      </c>
      <c r="C518" s="8">
        <f t="shared" si="26"/>
        <v>0.2</v>
      </c>
      <c r="D518" s="8">
        <f t="shared" si="26"/>
        <v>5.9</v>
      </c>
      <c r="E518" s="20">
        <f t="shared" si="19"/>
        <v>0.15</v>
      </c>
      <c r="F518" s="38">
        <f t="shared" si="27"/>
        <v>0.18</v>
      </c>
    </row>
    <row r="519" spans="1:6" x14ac:dyDescent="0.25">
      <c r="A519" s="40" t="s">
        <v>528</v>
      </c>
      <c r="B519" s="20" t="s">
        <v>341</v>
      </c>
      <c r="C519" s="8">
        <f t="shared" si="26"/>
        <v>2.7450000000000001</v>
      </c>
      <c r="D519" s="8">
        <f t="shared" si="26"/>
        <v>5.9</v>
      </c>
      <c r="E519" s="20">
        <f t="shared" si="19"/>
        <v>0.15</v>
      </c>
      <c r="F519" s="38">
        <f t="shared" si="27"/>
        <v>2.4300000000000002</v>
      </c>
    </row>
    <row r="520" spans="1:6" x14ac:dyDescent="0.25">
      <c r="A520" s="39"/>
      <c r="B520" s="20" t="s">
        <v>342</v>
      </c>
      <c r="C520" s="8">
        <f t="shared" si="26"/>
        <v>0.2</v>
      </c>
      <c r="D520" s="8">
        <f t="shared" si="26"/>
        <v>5.9</v>
      </c>
      <c r="E520" s="20">
        <f t="shared" si="19"/>
        <v>0.15</v>
      </c>
      <c r="F520" s="38">
        <f t="shared" si="27"/>
        <v>0.18</v>
      </c>
    </row>
    <row r="521" spans="1:6" x14ac:dyDescent="0.25">
      <c r="A521" s="40" t="s">
        <v>529</v>
      </c>
      <c r="B521" s="20" t="s">
        <v>343</v>
      </c>
      <c r="C521" s="8">
        <f t="shared" si="26"/>
        <v>2.7474285714285718</v>
      </c>
      <c r="D521" s="8">
        <f t="shared" si="26"/>
        <v>5.9</v>
      </c>
      <c r="E521" s="20">
        <f t="shared" si="19"/>
        <v>0.15</v>
      </c>
      <c r="F521" s="38">
        <f t="shared" si="27"/>
        <v>2.4300000000000002</v>
      </c>
    </row>
    <row r="522" spans="1:6" x14ac:dyDescent="0.25">
      <c r="A522" s="39"/>
      <c r="B522" s="20" t="s">
        <v>344</v>
      </c>
      <c r="C522" s="8">
        <f t="shared" si="26"/>
        <v>0.2</v>
      </c>
      <c r="D522" s="8">
        <f t="shared" si="26"/>
        <v>5.9</v>
      </c>
      <c r="E522" s="20">
        <f t="shared" si="19"/>
        <v>0.15</v>
      </c>
      <c r="F522" s="38">
        <f t="shared" si="27"/>
        <v>0.18</v>
      </c>
    </row>
    <row r="523" spans="1:6" x14ac:dyDescent="0.25">
      <c r="A523" s="40" t="s">
        <v>530</v>
      </c>
      <c r="B523" s="20" t="s">
        <v>345</v>
      </c>
      <c r="C523" s="8">
        <f t="shared" si="26"/>
        <v>2.8018571428571435</v>
      </c>
      <c r="D523" s="8">
        <f t="shared" si="26"/>
        <v>5.9</v>
      </c>
      <c r="E523" s="20">
        <f t="shared" si="19"/>
        <v>0.15</v>
      </c>
      <c r="F523" s="38">
        <f t="shared" si="27"/>
        <v>2.48</v>
      </c>
    </row>
    <row r="524" spans="1:6" x14ac:dyDescent="0.25">
      <c r="A524" s="39"/>
      <c r="B524" s="20" t="s">
        <v>346</v>
      </c>
      <c r="C524" s="8">
        <f t="shared" si="26"/>
        <v>0.2</v>
      </c>
      <c r="D524" s="8">
        <f t="shared" si="26"/>
        <v>5.9</v>
      </c>
      <c r="E524" s="20">
        <f t="shared" si="19"/>
        <v>0.15</v>
      </c>
      <c r="F524" s="38">
        <f t="shared" si="27"/>
        <v>0.18</v>
      </c>
    </row>
    <row r="525" spans="1:6" x14ac:dyDescent="0.25">
      <c r="A525" s="40" t="s">
        <v>531</v>
      </c>
      <c r="B525" s="20" t="s">
        <v>347</v>
      </c>
      <c r="C525" s="8">
        <f t="shared" si="26"/>
        <v>2.8000000000000003</v>
      </c>
      <c r="D525" s="8">
        <f t="shared" si="26"/>
        <v>5.8800000000000008</v>
      </c>
      <c r="E525" s="20">
        <f t="shared" si="19"/>
        <v>0.15</v>
      </c>
      <c r="F525" s="38">
        <f t="shared" si="27"/>
        <v>2.4700000000000002</v>
      </c>
    </row>
    <row r="526" spans="1:6" x14ac:dyDescent="0.25">
      <c r="A526" s="39"/>
      <c r="B526" s="20" t="s">
        <v>348</v>
      </c>
      <c r="C526" s="8">
        <f t="shared" si="26"/>
        <v>0.2</v>
      </c>
      <c r="D526" s="8">
        <f t="shared" si="26"/>
        <v>5.88</v>
      </c>
      <c r="E526" s="20">
        <f t="shared" si="19"/>
        <v>0.15</v>
      </c>
      <c r="F526" s="38">
        <f t="shared" si="27"/>
        <v>0.18</v>
      </c>
    </row>
    <row r="527" spans="1:6" x14ac:dyDescent="0.25">
      <c r="A527" s="40" t="s">
        <v>532</v>
      </c>
      <c r="B527" s="20" t="s">
        <v>349</v>
      </c>
      <c r="C527" s="8">
        <f t="shared" ref="C527:D532" si="28">+V880</f>
        <v>2.8037142857142858</v>
      </c>
      <c r="D527" s="8">
        <f t="shared" si="28"/>
        <v>5.4770000000000003</v>
      </c>
      <c r="E527" s="20">
        <f t="shared" si="19"/>
        <v>0.15</v>
      </c>
      <c r="F527" s="38">
        <f t="shared" si="27"/>
        <v>2.2999999999999998</v>
      </c>
    </row>
    <row r="528" spans="1:6" x14ac:dyDescent="0.25">
      <c r="A528" s="39"/>
      <c r="B528" s="20" t="s">
        <v>350</v>
      </c>
      <c r="C528" s="8">
        <f t="shared" si="28"/>
        <v>0.2</v>
      </c>
      <c r="D528" s="8">
        <f t="shared" si="28"/>
        <v>5.4770000000000003</v>
      </c>
      <c r="E528" s="20">
        <f t="shared" si="19"/>
        <v>0.15</v>
      </c>
      <c r="F528" s="38">
        <f t="shared" si="27"/>
        <v>0.16</v>
      </c>
    </row>
    <row r="529" spans="1:26" x14ac:dyDescent="0.25">
      <c r="A529" s="40" t="s">
        <v>533</v>
      </c>
      <c r="B529" s="20" t="s">
        <v>351</v>
      </c>
      <c r="C529" s="8">
        <f t="shared" si="28"/>
        <v>2.8105714285714289</v>
      </c>
      <c r="D529" s="8">
        <f t="shared" si="28"/>
        <v>5.03</v>
      </c>
      <c r="E529" s="20">
        <f t="shared" si="19"/>
        <v>0.15</v>
      </c>
      <c r="F529" s="38">
        <f t="shared" si="27"/>
        <v>2.12</v>
      </c>
    </row>
    <row r="530" spans="1:26" x14ac:dyDescent="0.25">
      <c r="A530" s="39"/>
      <c r="B530" s="20" t="s">
        <v>352</v>
      </c>
      <c r="C530" s="8">
        <f t="shared" si="28"/>
        <v>0.2</v>
      </c>
      <c r="D530" s="8">
        <f t="shared" si="28"/>
        <v>5.03</v>
      </c>
      <c r="E530" s="20">
        <f t="shared" si="19"/>
        <v>0.15</v>
      </c>
      <c r="F530" s="38">
        <f t="shared" si="27"/>
        <v>0.15</v>
      </c>
    </row>
    <row r="531" spans="1:26" x14ac:dyDescent="0.25">
      <c r="A531" s="40" t="s">
        <v>608</v>
      </c>
      <c r="B531" s="20" t="s">
        <v>630</v>
      </c>
      <c r="C531" s="8">
        <f t="shared" si="28"/>
        <v>2.7994285714285718</v>
      </c>
      <c r="D531" s="8">
        <f t="shared" si="28"/>
        <v>5</v>
      </c>
      <c r="E531" s="20">
        <f t="shared" si="19"/>
        <v>0.15</v>
      </c>
      <c r="F531" s="38">
        <f t="shared" si="27"/>
        <v>2.1</v>
      </c>
    </row>
    <row r="532" spans="1:26" x14ac:dyDescent="0.25">
      <c r="A532" s="39"/>
      <c r="B532" s="20" t="s">
        <v>631</v>
      </c>
      <c r="C532" s="8">
        <f t="shared" si="28"/>
        <v>0.2</v>
      </c>
      <c r="D532" s="8">
        <f t="shared" si="28"/>
        <v>5</v>
      </c>
      <c r="E532" s="20">
        <f t="shared" si="19"/>
        <v>0.15</v>
      </c>
      <c r="F532" s="38">
        <f t="shared" si="27"/>
        <v>0.15</v>
      </c>
    </row>
    <row r="533" spans="1:26" customFormat="1" x14ac:dyDescent="0.25">
      <c r="A533" s="41" t="s">
        <v>364</v>
      </c>
      <c r="B533" s="37" t="s">
        <v>365</v>
      </c>
      <c r="C533" s="8">
        <f t="shared" ref="C533:D533" si="29">+V885</f>
        <v>0.2</v>
      </c>
      <c r="D533" s="8">
        <f t="shared" si="29"/>
        <v>5</v>
      </c>
      <c r="E533" s="20">
        <f t="shared" si="19"/>
        <v>0.15</v>
      </c>
      <c r="F533" s="38">
        <f t="shared" si="27"/>
        <v>0.15</v>
      </c>
    </row>
    <row r="534" spans="1:26" x14ac:dyDescent="0.25">
      <c r="A534" s="42"/>
      <c r="B534" s="20"/>
      <c r="C534" s="8"/>
      <c r="D534" s="43" t="s">
        <v>354</v>
      </c>
      <c r="E534" s="43"/>
      <c r="F534" s="179">
        <f>ROUND(SUM(F195:F533),2)</f>
        <v>406.65</v>
      </c>
    </row>
    <row r="535" spans="1:26" x14ac:dyDescent="0.25">
      <c r="A535" s="6"/>
      <c r="B535" s="6"/>
      <c r="C535" s="6"/>
    </row>
    <row r="536" spans="1:26" x14ac:dyDescent="0.25">
      <c r="A536" s="6"/>
      <c r="B536" s="6"/>
      <c r="C536" s="6"/>
      <c r="D536" s="6"/>
      <c r="E536" s="6"/>
      <c r="F536" s="6"/>
    </row>
    <row r="537" spans="1:26" x14ac:dyDescent="0.25">
      <c r="C537" s="19">
        <f>+SUM(C195:C532)</f>
        <v>505.07014285714229</v>
      </c>
    </row>
    <row r="539" spans="1:26" x14ac:dyDescent="0.25">
      <c r="A539" s="3">
        <v>4</v>
      </c>
      <c r="B539" s="4" t="s">
        <v>534</v>
      </c>
      <c r="C539" s="4"/>
      <c r="D539" s="4"/>
      <c r="E539" s="4"/>
      <c r="F539" s="4"/>
      <c r="G539" s="4" t="s">
        <v>8</v>
      </c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x14ac:dyDescent="0.25">
      <c r="A540" s="3">
        <v>5</v>
      </c>
      <c r="B540" s="4" t="s">
        <v>535</v>
      </c>
      <c r="C540" s="4"/>
      <c r="D540" s="4"/>
      <c r="E540" s="4"/>
      <c r="F540" s="4"/>
      <c r="G540" s="4" t="s">
        <v>8</v>
      </c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</row>
    <row r="541" spans="1:26" x14ac:dyDescent="0.25">
      <c r="A541" s="5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T541" s="6"/>
      <c r="U541" s="6"/>
      <c r="V541" s="6"/>
      <c r="W541" s="6"/>
      <c r="X541" s="6"/>
      <c r="Y541" s="6"/>
      <c r="Z541" s="6"/>
    </row>
    <row r="542" spans="1:26" x14ac:dyDescent="0.25">
      <c r="A542" s="5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T542" s="6"/>
      <c r="U542" s="6"/>
      <c r="V542" s="6"/>
      <c r="W542" s="6"/>
      <c r="X542" s="6"/>
      <c r="Y542" s="6"/>
      <c r="Z542" s="6"/>
    </row>
    <row r="543" spans="1:26" x14ac:dyDescent="0.25">
      <c r="A543" s="5"/>
      <c r="B543" s="6"/>
      <c r="C543" s="48" t="s">
        <v>536</v>
      </c>
      <c r="D543" s="49">
        <v>0.15</v>
      </c>
      <c r="E543" s="48" t="s">
        <v>357</v>
      </c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T543" s="6"/>
      <c r="U543" s="6"/>
      <c r="V543" s="6"/>
      <c r="W543" s="6"/>
      <c r="X543" s="6"/>
      <c r="Y543" s="6"/>
      <c r="Z543" s="6"/>
    </row>
    <row r="544" spans="1:26" x14ac:dyDescent="0.25">
      <c r="A544" s="5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T544" s="6"/>
      <c r="U544" s="6"/>
      <c r="V544" s="6"/>
      <c r="W544" s="6"/>
      <c r="X544" s="6"/>
      <c r="Y544" s="6"/>
      <c r="Z544" s="6"/>
    </row>
    <row r="545" spans="1:26" ht="15" x14ac:dyDescent="0.2">
      <c r="A545" s="5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" x14ac:dyDescent="0.2">
      <c r="A546" s="50" t="s">
        <v>10</v>
      </c>
      <c r="B546" s="50"/>
      <c r="C546" s="51" t="s">
        <v>537</v>
      </c>
      <c r="D546" s="51"/>
      <c r="E546" s="51"/>
      <c r="F546" s="51" t="s">
        <v>12</v>
      </c>
      <c r="G546" s="51"/>
      <c r="H546" s="51"/>
      <c r="I546" s="51" t="s">
        <v>538</v>
      </c>
      <c r="J546" s="51"/>
      <c r="K546" s="51" t="s">
        <v>539</v>
      </c>
      <c r="L546" s="51"/>
      <c r="M546" s="51" t="s">
        <v>540</v>
      </c>
      <c r="N546" s="51"/>
      <c r="O546" s="51" t="s">
        <v>539</v>
      </c>
      <c r="P546" s="51"/>
      <c r="Q546" s="51" t="s">
        <v>541</v>
      </c>
      <c r="R546" s="51"/>
      <c r="S546" s="51" t="s">
        <v>12</v>
      </c>
      <c r="T546" s="51"/>
      <c r="U546" s="51"/>
      <c r="V546" s="51" t="s">
        <v>542</v>
      </c>
      <c r="W546" s="51" t="s">
        <v>16</v>
      </c>
      <c r="X546" s="51" t="s">
        <v>15</v>
      </c>
      <c r="Y546" s="51" t="s">
        <v>543</v>
      </c>
      <c r="Z546" s="51" t="s">
        <v>544</v>
      </c>
    </row>
    <row r="547" spans="1:26" ht="60" x14ac:dyDescent="0.2">
      <c r="A547" s="50"/>
      <c r="B547" s="50"/>
      <c r="C547" s="52" t="s">
        <v>4</v>
      </c>
      <c r="D547" s="52" t="s">
        <v>14</v>
      </c>
      <c r="E547" s="52" t="s">
        <v>15</v>
      </c>
      <c r="F547" s="181" t="s">
        <v>4</v>
      </c>
      <c r="G547" s="52" t="s">
        <v>16</v>
      </c>
      <c r="H547" s="52" t="s">
        <v>545</v>
      </c>
      <c r="I547" s="52" t="s">
        <v>4</v>
      </c>
      <c r="J547" s="52" t="s">
        <v>14</v>
      </c>
      <c r="K547" s="52" t="s">
        <v>4</v>
      </c>
      <c r="L547" s="181" t="s">
        <v>14</v>
      </c>
      <c r="M547" s="52" t="s">
        <v>4</v>
      </c>
      <c r="N547" s="52" t="s">
        <v>14</v>
      </c>
      <c r="O547" s="52" t="s">
        <v>4</v>
      </c>
      <c r="P547" s="181" t="s">
        <v>14</v>
      </c>
      <c r="Q547" s="52" t="s">
        <v>4</v>
      </c>
      <c r="R547" s="52" t="s">
        <v>14</v>
      </c>
      <c r="S547" s="181" t="s">
        <v>4</v>
      </c>
      <c r="T547" s="52" t="s">
        <v>14</v>
      </c>
      <c r="U547" s="52" t="s">
        <v>545</v>
      </c>
      <c r="V547" s="51"/>
      <c r="W547" s="51"/>
      <c r="X547" s="51"/>
      <c r="Y547" s="51"/>
      <c r="Z547" s="51"/>
    </row>
    <row r="548" spans="1:26" ht="15" x14ac:dyDescent="0.2">
      <c r="A548" s="53" t="s">
        <v>364</v>
      </c>
      <c r="B548" s="15" t="s">
        <v>365</v>
      </c>
      <c r="C548" s="15">
        <v>5</v>
      </c>
      <c r="D548" s="15">
        <v>2</v>
      </c>
      <c r="E548" s="15">
        <v>0.15</v>
      </c>
      <c r="F548" s="8"/>
      <c r="G548" s="15"/>
      <c r="H548" s="15"/>
      <c r="I548" s="15"/>
      <c r="J548" s="15"/>
      <c r="K548" s="15"/>
      <c r="L548" s="8"/>
      <c r="M548" s="15"/>
      <c r="N548" s="15"/>
      <c r="O548" s="15"/>
      <c r="P548" s="8"/>
      <c r="Q548" s="15"/>
      <c r="R548" s="15"/>
      <c r="S548" s="8"/>
      <c r="T548" s="15"/>
      <c r="U548" s="15"/>
      <c r="V548" s="15">
        <f>+D548</f>
        <v>2</v>
      </c>
      <c r="W548" s="15">
        <f>+C548</f>
        <v>5</v>
      </c>
      <c r="X548" s="15">
        <f>+E548</f>
        <v>0.15</v>
      </c>
      <c r="Y548" s="15">
        <f>ROUND(V548*W548*X548,2)</f>
        <v>1.5</v>
      </c>
      <c r="Z548" s="15"/>
    </row>
    <row r="549" spans="1:26" ht="15" x14ac:dyDescent="0.2">
      <c r="A549" s="54"/>
      <c r="B549" s="15" t="s">
        <v>18</v>
      </c>
      <c r="C549" s="15">
        <v>5</v>
      </c>
      <c r="D549" s="15">
        <v>0.2</v>
      </c>
      <c r="E549" s="15">
        <v>0.25</v>
      </c>
      <c r="F549" s="8"/>
      <c r="G549" s="15"/>
      <c r="H549" s="15"/>
      <c r="I549" s="15"/>
      <c r="J549" s="15"/>
      <c r="K549" s="15"/>
      <c r="L549" s="8"/>
      <c r="M549" s="15"/>
      <c r="N549" s="15"/>
      <c r="O549" s="15"/>
      <c r="P549" s="8"/>
      <c r="Q549" s="15"/>
      <c r="R549" s="15"/>
      <c r="S549" s="8"/>
      <c r="T549" s="15"/>
      <c r="U549" s="15"/>
      <c r="V549" s="15">
        <f>+D549</f>
        <v>0.2</v>
      </c>
      <c r="W549" s="15">
        <f>+C549</f>
        <v>5</v>
      </c>
      <c r="X549" s="15">
        <f>+E549</f>
        <v>0.25</v>
      </c>
      <c r="Y549" s="15">
        <f>ROUND((V549*W549*X549),2)</f>
        <v>0.25</v>
      </c>
      <c r="Z549" s="15"/>
    </row>
    <row r="550" spans="1:26" ht="15" x14ac:dyDescent="0.2">
      <c r="A550" s="55" t="s">
        <v>366</v>
      </c>
      <c r="B550" s="15" t="s">
        <v>19</v>
      </c>
      <c r="C550" s="15"/>
      <c r="D550" s="15"/>
      <c r="E550" s="15"/>
      <c r="F550" s="8">
        <v>2.8</v>
      </c>
      <c r="G550" s="15">
        <v>0.7</v>
      </c>
      <c r="H550" s="15">
        <v>0.1787</v>
      </c>
      <c r="I550" s="15">
        <v>2.8</v>
      </c>
      <c r="J550" s="15">
        <v>0.45</v>
      </c>
      <c r="K550" s="15">
        <v>2.8</v>
      </c>
      <c r="L550" s="8">
        <v>0.9</v>
      </c>
      <c r="M550" s="15">
        <v>2.8</v>
      </c>
      <c r="N550" s="15">
        <v>0.9</v>
      </c>
      <c r="O550" s="15">
        <v>2.8</v>
      </c>
      <c r="P550" s="8">
        <v>0.9</v>
      </c>
      <c r="Q550" s="15">
        <v>2.8</v>
      </c>
      <c r="R550" s="15">
        <v>0.45</v>
      </c>
      <c r="S550" s="8">
        <v>2.8</v>
      </c>
      <c r="T550" s="15">
        <v>0.7</v>
      </c>
      <c r="U550" s="15">
        <f>H550</f>
        <v>0.1787</v>
      </c>
      <c r="V550" s="15">
        <f>AVERAGE(F550,I550,K550,M550,O550,Q550,S550)</f>
        <v>2.8000000000000003</v>
      </c>
      <c r="W550" s="15">
        <f>SUM(G550,J550,L550,N550,P550,R550,T550)</f>
        <v>5</v>
      </c>
      <c r="X550" s="15">
        <f>$D$543</f>
        <v>0.15</v>
      </c>
      <c r="Y550" s="15">
        <f>+ROUND((F550*H550)+(K550*L550*$D$543)+(O550*P550*$D$543)+(S550*U550),2)</f>
        <v>1.76</v>
      </c>
      <c r="Z550" s="15">
        <f>ROUND((I550*J550*X550)+(M550*N550*X550)+(Q550*R550*X550),2)</f>
        <v>0.76</v>
      </c>
    </row>
    <row r="551" spans="1:26" ht="15" x14ac:dyDescent="0.2">
      <c r="A551" s="55"/>
      <c r="B551" s="15" t="s">
        <v>20</v>
      </c>
      <c r="C551" s="15">
        <v>5</v>
      </c>
      <c r="D551" s="15">
        <v>0.2</v>
      </c>
      <c r="E551" s="15">
        <v>0.25</v>
      </c>
      <c r="F551" s="8"/>
      <c r="G551" s="15"/>
      <c r="H551" s="15"/>
      <c r="I551" s="15"/>
      <c r="J551" s="15"/>
      <c r="K551" s="15"/>
      <c r="L551" s="8"/>
      <c r="M551" s="15"/>
      <c r="N551" s="15"/>
      <c r="O551" s="15"/>
      <c r="P551" s="8"/>
      <c r="Q551" s="15"/>
      <c r="R551" s="15"/>
      <c r="S551" s="8"/>
      <c r="T551" s="15"/>
      <c r="U551" s="15"/>
      <c r="V551" s="15">
        <f>+D551</f>
        <v>0.2</v>
      </c>
      <c r="W551" s="15">
        <f>+C551</f>
        <v>5</v>
      </c>
      <c r="X551" s="15">
        <f>+E551</f>
        <v>0.25</v>
      </c>
      <c r="Y551" s="15">
        <f>ROUND((V551*W551*X551),2)</f>
        <v>0.25</v>
      </c>
      <c r="Z551" s="15"/>
    </row>
    <row r="552" spans="1:26" ht="15" x14ac:dyDescent="0.2">
      <c r="A552" s="55" t="s">
        <v>367</v>
      </c>
      <c r="B552" s="15" t="s">
        <v>21</v>
      </c>
      <c r="C552" s="15"/>
      <c r="D552" s="15"/>
      <c r="E552" s="15"/>
      <c r="F552" s="8">
        <v>2.8</v>
      </c>
      <c r="G552" s="15">
        <v>0.7</v>
      </c>
      <c r="H552" s="15">
        <v>0.1787</v>
      </c>
      <c r="I552" s="15">
        <v>2.8</v>
      </c>
      <c r="J552" s="15">
        <f>J550</f>
        <v>0.45</v>
      </c>
      <c r="K552" s="15">
        <v>2.8</v>
      </c>
      <c r="L552" s="8">
        <v>0.9</v>
      </c>
      <c r="M552" s="15">
        <v>2.8</v>
      </c>
      <c r="N552" s="15">
        <f>N550</f>
        <v>0.9</v>
      </c>
      <c r="O552" s="15">
        <v>2.8</v>
      </c>
      <c r="P552" s="8">
        <v>0.9</v>
      </c>
      <c r="Q552" s="15">
        <v>2.8</v>
      </c>
      <c r="R552" s="15">
        <v>0.45</v>
      </c>
      <c r="S552" s="8">
        <v>2.8</v>
      </c>
      <c r="T552" s="15">
        <v>0.7</v>
      </c>
      <c r="U552" s="15">
        <f>U550</f>
        <v>0.1787</v>
      </c>
      <c r="V552" s="15">
        <f>AVERAGE(F552,I552,K552,M552,O552,Q552,S552)</f>
        <v>2.8000000000000003</v>
      </c>
      <c r="W552" s="15">
        <f>SUM(G552,J552,L552,N552,P552,R552,T552)</f>
        <v>5</v>
      </c>
      <c r="X552" s="15">
        <f>$D$543</f>
        <v>0.15</v>
      </c>
      <c r="Y552" s="15">
        <f>+ROUND((F552*H552)+(K552*L552*$D$543)+(O552*P552*$D$543)+(S552*U552),2)</f>
        <v>1.76</v>
      </c>
      <c r="Z552" s="15">
        <f>ROUND((I552*J552*X552)+(M552*N552*X552)+(Q552*R552*X552),2)</f>
        <v>0.76</v>
      </c>
    </row>
    <row r="553" spans="1:26" ht="15" x14ac:dyDescent="0.2">
      <c r="A553" s="55"/>
      <c r="B553" s="15" t="s">
        <v>22</v>
      </c>
      <c r="C553" s="15">
        <v>5</v>
      </c>
      <c r="D553" s="15">
        <v>0.2</v>
      </c>
      <c r="E553" s="15">
        <v>0.25</v>
      </c>
      <c r="F553" s="8"/>
      <c r="G553" s="15"/>
      <c r="H553" s="15"/>
      <c r="I553" s="15"/>
      <c r="J553" s="15"/>
      <c r="K553" s="15"/>
      <c r="L553" s="8"/>
      <c r="M553" s="15"/>
      <c r="N553" s="15"/>
      <c r="O553" s="15"/>
      <c r="P553" s="8"/>
      <c r="Q553" s="15"/>
      <c r="R553" s="15"/>
      <c r="S553" s="8"/>
      <c r="T553" s="15"/>
      <c r="U553" s="15"/>
      <c r="V553" s="15">
        <f>+D553</f>
        <v>0.2</v>
      </c>
      <c r="W553" s="15">
        <f>+C553</f>
        <v>5</v>
      </c>
      <c r="X553" s="15">
        <f>+E553</f>
        <v>0.25</v>
      </c>
      <c r="Y553" s="15">
        <f>ROUND((V553*W553*X553),2)</f>
        <v>0.25</v>
      </c>
      <c r="Z553" s="15"/>
    </row>
    <row r="554" spans="1:26" ht="15" x14ac:dyDescent="0.2">
      <c r="A554" s="55" t="s">
        <v>368</v>
      </c>
      <c r="B554" s="15" t="s">
        <v>23</v>
      </c>
      <c r="C554" s="15"/>
      <c r="D554" s="15"/>
      <c r="E554" s="15"/>
      <c r="F554" s="8">
        <v>2.8</v>
      </c>
      <c r="G554" s="15">
        <v>0.7</v>
      </c>
      <c r="H554" s="15">
        <v>0.1787</v>
      </c>
      <c r="I554" s="15">
        <v>2.8</v>
      </c>
      <c r="J554" s="15">
        <f>J552</f>
        <v>0.45</v>
      </c>
      <c r="K554" s="15">
        <v>2.8</v>
      </c>
      <c r="L554" s="8">
        <v>0.9</v>
      </c>
      <c r="M554" s="15">
        <v>2.8</v>
      </c>
      <c r="N554" s="15">
        <f>N552</f>
        <v>0.9</v>
      </c>
      <c r="O554" s="15">
        <v>2.8</v>
      </c>
      <c r="P554" s="8">
        <v>0.9</v>
      </c>
      <c r="Q554" s="15">
        <v>2.8</v>
      </c>
      <c r="R554" s="15">
        <v>0.45</v>
      </c>
      <c r="S554" s="8">
        <v>2.8</v>
      </c>
      <c r="T554" s="15">
        <v>0.7</v>
      </c>
      <c r="U554" s="15">
        <f>U552</f>
        <v>0.1787</v>
      </c>
      <c r="V554" s="15">
        <f>AVERAGE(F554,I554,K554,M554,O554,Q554,S554)</f>
        <v>2.8000000000000003</v>
      </c>
      <c r="W554" s="15">
        <f>SUM(G554,J554,L554,N554,P554,R554,T554)</f>
        <v>5</v>
      </c>
      <c r="X554" s="15">
        <f>$D$543</f>
        <v>0.15</v>
      </c>
      <c r="Y554" s="15">
        <f>+ROUND((F554*H554)+(K554*L554*$D$543)+(O554*P554*$D$543)+(S554*U554),2)</f>
        <v>1.76</v>
      </c>
      <c r="Z554" s="15">
        <f>ROUND((I554*J554*X554)+(M554*N554*X554)+(Q554*R554*X554),2)</f>
        <v>0.76</v>
      </c>
    </row>
    <row r="555" spans="1:26" ht="15" x14ac:dyDescent="0.2">
      <c r="A555" s="55"/>
      <c r="B555" s="15" t="s">
        <v>24</v>
      </c>
      <c r="C555" s="15">
        <v>5</v>
      </c>
      <c r="D555" s="15">
        <v>0.2</v>
      </c>
      <c r="E555" s="15">
        <v>0.25</v>
      </c>
      <c r="F555" s="8"/>
      <c r="G555" s="15"/>
      <c r="H555" s="15"/>
      <c r="I555" s="15"/>
      <c r="J555" s="15"/>
      <c r="K555" s="15"/>
      <c r="L555" s="8" t="s">
        <v>392</v>
      </c>
      <c r="M555" s="15"/>
      <c r="N555" s="15"/>
      <c r="O555" s="15"/>
      <c r="P555" s="8"/>
      <c r="Q555" s="15"/>
      <c r="R555" s="15"/>
      <c r="S555" s="8"/>
      <c r="T555" s="15"/>
      <c r="U555" s="15"/>
      <c r="V555" s="15">
        <f>+D555</f>
        <v>0.2</v>
      </c>
      <c r="W555" s="15">
        <f>+C555</f>
        <v>5</v>
      </c>
      <c r="X555" s="15">
        <f>+E555</f>
        <v>0.25</v>
      </c>
      <c r="Y555" s="15">
        <f>ROUND((V555*W555*X555),2)</f>
        <v>0.25</v>
      </c>
      <c r="Z555" s="15"/>
    </row>
    <row r="556" spans="1:26" ht="15" x14ac:dyDescent="0.2">
      <c r="A556" s="55" t="s">
        <v>369</v>
      </c>
      <c r="B556" s="15" t="s">
        <v>25</v>
      </c>
      <c r="C556" s="15"/>
      <c r="D556" s="15"/>
      <c r="E556" s="15"/>
      <c r="F556" s="8">
        <v>2.8</v>
      </c>
      <c r="G556" s="15">
        <v>0.7</v>
      </c>
      <c r="H556" s="15">
        <v>0.1787</v>
      </c>
      <c r="I556" s="15">
        <v>2.8</v>
      </c>
      <c r="J556" s="15">
        <f>J554</f>
        <v>0.45</v>
      </c>
      <c r="K556" s="15">
        <v>2.8</v>
      </c>
      <c r="L556" s="8">
        <v>0.9</v>
      </c>
      <c r="M556" s="15">
        <v>2.8</v>
      </c>
      <c r="N556" s="15">
        <f>N554</f>
        <v>0.9</v>
      </c>
      <c r="O556" s="15">
        <v>2.8</v>
      </c>
      <c r="P556" s="8">
        <v>0.9</v>
      </c>
      <c r="Q556" s="15">
        <v>2.8</v>
      </c>
      <c r="R556" s="15">
        <v>0.45</v>
      </c>
      <c r="S556" s="8">
        <v>2.8</v>
      </c>
      <c r="T556" s="15">
        <v>0.7</v>
      </c>
      <c r="U556" s="15">
        <f>U554</f>
        <v>0.1787</v>
      </c>
      <c r="V556" s="15">
        <f>AVERAGE(F556,I556,K556,M556,O556,Q556,S556)</f>
        <v>2.8000000000000003</v>
      </c>
      <c r="W556" s="15">
        <f>SUM(G556,J556,L556,N556,P556,R556,T556)</f>
        <v>5</v>
      </c>
      <c r="X556" s="15">
        <f>$D$543</f>
        <v>0.15</v>
      </c>
      <c r="Y556" s="15">
        <f>+ROUND((F556*H556)+(K556*L556*$D$543)+(O556*P556*$D$543)+(S556*U556),2)</f>
        <v>1.76</v>
      </c>
      <c r="Z556" s="15">
        <f>ROUND((I556*J556*X556)+(M556*N556*X556)+(Q556*R556*X556),2)</f>
        <v>0.76</v>
      </c>
    </row>
    <row r="557" spans="1:26" ht="15" x14ac:dyDescent="0.2">
      <c r="A557" s="55"/>
      <c r="B557" s="15" t="s">
        <v>26</v>
      </c>
      <c r="C557" s="15">
        <v>5</v>
      </c>
      <c r="D557" s="15">
        <v>0.2</v>
      </c>
      <c r="E557" s="15">
        <v>0.25</v>
      </c>
      <c r="F557" s="8"/>
      <c r="G557" s="15"/>
      <c r="H557" s="15"/>
      <c r="I557" s="15"/>
      <c r="J557" s="15"/>
      <c r="K557" s="15"/>
      <c r="L557" s="8"/>
      <c r="M557" s="15"/>
      <c r="N557" s="15"/>
      <c r="O557" s="15"/>
      <c r="P557" s="8"/>
      <c r="Q557" s="15"/>
      <c r="R557" s="15"/>
      <c r="S557" s="8"/>
      <c r="T557" s="15"/>
      <c r="U557" s="15"/>
      <c r="V557" s="15">
        <f>+D557</f>
        <v>0.2</v>
      </c>
      <c r="W557" s="15">
        <f>+C557</f>
        <v>5</v>
      </c>
      <c r="X557" s="15">
        <f>+E557</f>
        <v>0.25</v>
      </c>
      <c r="Y557" s="15">
        <f>ROUND((V557*W557*X557),2)</f>
        <v>0.25</v>
      </c>
      <c r="Z557" s="15"/>
    </row>
    <row r="558" spans="1:26" ht="15" x14ac:dyDescent="0.2">
      <c r="A558" s="55" t="s">
        <v>370</v>
      </c>
      <c r="B558" s="15" t="s">
        <v>27</v>
      </c>
      <c r="C558" s="15"/>
      <c r="D558" s="15"/>
      <c r="E558" s="15"/>
      <c r="F558" s="8">
        <v>2.4049999999999998</v>
      </c>
      <c r="G558" s="15">
        <v>0.7</v>
      </c>
      <c r="H558" s="15">
        <v>0.1787</v>
      </c>
      <c r="I558" s="15">
        <v>2.8</v>
      </c>
      <c r="J558" s="15">
        <f>J556</f>
        <v>0.45</v>
      </c>
      <c r="K558" s="15">
        <v>2.8</v>
      </c>
      <c r="L558" s="8">
        <v>0.9</v>
      </c>
      <c r="M558" s="15">
        <v>2.8</v>
      </c>
      <c r="N558" s="15">
        <f>N556</f>
        <v>0.9</v>
      </c>
      <c r="O558" s="15">
        <v>2.8</v>
      </c>
      <c r="P558" s="8">
        <v>0.9</v>
      </c>
      <c r="Q558" s="15">
        <v>2.8</v>
      </c>
      <c r="R558" s="15">
        <v>0.45</v>
      </c>
      <c r="S558" s="8">
        <v>3.1909999999999998</v>
      </c>
      <c r="T558" s="15">
        <v>0.7</v>
      </c>
      <c r="U558" s="15">
        <f>H558</f>
        <v>0.1787</v>
      </c>
      <c r="V558" s="15">
        <f>AVERAGE(F558,I558,K558,M558,O558,Q558,S558)</f>
        <v>2.7994285714285714</v>
      </c>
      <c r="W558" s="15">
        <f>SUM(G558,J558,L558,N558,P558,R558,T558)</f>
        <v>5</v>
      </c>
      <c r="X558" s="15">
        <f>$D$543</f>
        <v>0.15</v>
      </c>
      <c r="Y558" s="15">
        <f>+ROUND((F558*H558)+(K558*L558*$D$543)+(O558*P558*$D$543)+(S558*U558),2)</f>
        <v>1.76</v>
      </c>
      <c r="Z558" s="15">
        <f>ROUND((I558*J558*X558)+(M558*N558*X558)+(Q558*R558*X558),2)</f>
        <v>0.76</v>
      </c>
    </row>
    <row r="559" spans="1:26" ht="15" x14ac:dyDescent="0.2">
      <c r="A559" s="55"/>
      <c r="B559" s="15" t="s">
        <v>28</v>
      </c>
      <c r="C559" s="15">
        <v>5</v>
      </c>
      <c r="D559" s="15">
        <v>0.2</v>
      </c>
      <c r="E559" s="15">
        <v>0.25</v>
      </c>
      <c r="F559" s="8"/>
      <c r="G559" s="15"/>
      <c r="H559" s="15"/>
      <c r="I559" s="15"/>
      <c r="J559" s="15"/>
      <c r="K559" s="15"/>
      <c r="L559" s="8"/>
      <c r="M559" s="15"/>
      <c r="N559" s="15"/>
      <c r="O559" s="15"/>
      <c r="P559" s="8"/>
      <c r="Q559" s="15"/>
      <c r="R559" s="15"/>
      <c r="S559" s="8"/>
      <c r="T559" s="15"/>
      <c r="U559" s="15"/>
      <c r="V559" s="15">
        <f>+D559</f>
        <v>0.2</v>
      </c>
      <c r="W559" s="15">
        <f>+C559</f>
        <v>5</v>
      </c>
      <c r="X559" s="15">
        <f>+E559</f>
        <v>0.25</v>
      </c>
      <c r="Y559" s="15">
        <f>ROUND((V559*W559*X559),2)</f>
        <v>0.25</v>
      </c>
      <c r="Z559" s="15"/>
    </row>
    <row r="560" spans="1:26" ht="15" x14ac:dyDescent="0.2">
      <c r="A560" s="55" t="s">
        <v>371</v>
      </c>
      <c r="B560" s="15" t="s">
        <v>29</v>
      </c>
      <c r="C560" s="15"/>
      <c r="D560" s="15"/>
      <c r="E560" s="15"/>
      <c r="F560" s="8">
        <v>2.5270000000000001</v>
      </c>
      <c r="G560" s="15">
        <v>0.7</v>
      </c>
      <c r="H560" s="15">
        <v>0.1787</v>
      </c>
      <c r="I560" s="15">
        <v>2.8</v>
      </c>
      <c r="J560" s="15">
        <f>J558</f>
        <v>0.45</v>
      </c>
      <c r="K560" s="15">
        <v>2.8</v>
      </c>
      <c r="L560" s="8">
        <v>0.9</v>
      </c>
      <c r="M560" s="15">
        <v>2.8</v>
      </c>
      <c r="N560" s="15">
        <f>N558</f>
        <v>0.9</v>
      </c>
      <c r="O560" s="15">
        <v>2.8</v>
      </c>
      <c r="P560" s="8">
        <v>0.9</v>
      </c>
      <c r="Q560" s="15">
        <v>2.8</v>
      </c>
      <c r="R560" s="15">
        <v>0.45</v>
      </c>
      <c r="S560" s="8">
        <v>3.0710000000000002</v>
      </c>
      <c r="T560" s="15">
        <v>0.7</v>
      </c>
      <c r="U560" s="15">
        <f>U558</f>
        <v>0.1787</v>
      </c>
      <c r="V560" s="15">
        <f>AVERAGE(F560,I560,K560,M560,O560,Q560,S560)</f>
        <v>2.7997142857142863</v>
      </c>
      <c r="W560" s="15">
        <f>SUM(G560,J560,L560,N560,P560,R560,T560)</f>
        <v>5</v>
      </c>
      <c r="X560" s="15">
        <f>$D$543</f>
        <v>0.15</v>
      </c>
      <c r="Y560" s="15">
        <f>+ROUND((F560*H560)+(K560*L560*$D$543)+(O560*P560*$D$543)+(S560*U560),2)</f>
        <v>1.76</v>
      </c>
      <c r="Z560" s="15">
        <f>ROUND((I560*J560*X560)+(M560*N560*X560)+(Q560*R560*X560),2)</f>
        <v>0.76</v>
      </c>
    </row>
    <row r="561" spans="1:26" ht="15" x14ac:dyDescent="0.2">
      <c r="A561" s="55"/>
      <c r="B561" s="15" t="s">
        <v>30</v>
      </c>
      <c r="C561" s="15">
        <v>5</v>
      </c>
      <c r="D561" s="15">
        <v>0.2</v>
      </c>
      <c r="E561" s="15">
        <v>0.25</v>
      </c>
      <c r="F561" s="8"/>
      <c r="G561" s="15"/>
      <c r="H561" s="15"/>
      <c r="I561" s="15"/>
      <c r="J561" s="15"/>
      <c r="K561" s="15"/>
      <c r="L561" s="8"/>
      <c r="M561" s="15"/>
      <c r="N561" s="15"/>
      <c r="O561" s="15"/>
      <c r="P561" s="8"/>
      <c r="Q561" s="15"/>
      <c r="R561" s="15"/>
      <c r="S561" s="8"/>
      <c r="T561" s="15"/>
      <c r="U561" s="15"/>
      <c r="V561" s="15">
        <f>+D561</f>
        <v>0.2</v>
      </c>
      <c r="W561" s="15">
        <f>+C561</f>
        <v>5</v>
      </c>
      <c r="X561" s="15">
        <f>+E561</f>
        <v>0.25</v>
      </c>
      <c r="Y561" s="15">
        <f>ROUND((V561*W561*X561),2)</f>
        <v>0.25</v>
      </c>
      <c r="Z561" s="15"/>
    </row>
    <row r="562" spans="1:26" ht="15" x14ac:dyDescent="0.2">
      <c r="A562" s="55" t="s">
        <v>372</v>
      </c>
      <c r="B562" s="15" t="s">
        <v>31</v>
      </c>
      <c r="C562" s="15"/>
      <c r="D562" s="15"/>
      <c r="E562" s="15"/>
      <c r="F562" s="8">
        <v>2.8</v>
      </c>
      <c r="G562" s="15">
        <v>0.7</v>
      </c>
      <c r="H562" s="15">
        <v>0.1787</v>
      </c>
      <c r="I562" s="15">
        <v>2.8</v>
      </c>
      <c r="J562" s="15">
        <f>J560</f>
        <v>0.45</v>
      </c>
      <c r="K562" s="15">
        <v>2.8</v>
      </c>
      <c r="L562" s="8">
        <v>0.9</v>
      </c>
      <c r="M562" s="15">
        <v>2.8</v>
      </c>
      <c r="N562" s="15">
        <f>N560</f>
        <v>0.9</v>
      </c>
      <c r="O562" s="15">
        <v>2.8</v>
      </c>
      <c r="P562" s="8">
        <v>0.9</v>
      </c>
      <c r="Q562" s="15">
        <v>2.8</v>
      </c>
      <c r="R562" s="15">
        <v>0.45</v>
      </c>
      <c r="S562" s="8">
        <v>2.8</v>
      </c>
      <c r="T562" s="15">
        <v>0.7</v>
      </c>
      <c r="U562" s="15">
        <f>U560</f>
        <v>0.1787</v>
      </c>
      <c r="V562" s="15">
        <f>AVERAGE(F562,I562,K562,M562,O562,Q562,S562)</f>
        <v>2.8000000000000003</v>
      </c>
      <c r="W562" s="15">
        <f>SUM(G562,J562,L562,N562,P562,R562,T562)</f>
        <v>5</v>
      </c>
      <c r="X562" s="15">
        <f>$D$543</f>
        <v>0.15</v>
      </c>
      <c r="Y562" s="15">
        <f>+ROUND((F562*H562)+(K562*L562*$D$543)+(O562*P562*$D$543)+(S562*U562),2)</f>
        <v>1.76</v>
      </c>
      <c r="Z562" s="15">
        <f>ROUND((I562*J562*X562)+(M562*N562*X562)+(Q562*R562*X562),2)</f>
        <v>0.76</v>
      </c>
    </row>
    <row r="563" spans="1:26" ht="15" x14ac:dyDescent="0.2">
      <c r="A563" s="55"/>
      <c r="B563" s="15" t="s">
        <v>32</v>
      </c>
      <c r="C563" s="15">
        <v>5</v>
      </c>
      <c r="D563" s="15">
        <v>0.2</v>
      </c>
      <c r="E563" s="15">
        <v>0.25</v>
      </c>
      <c r="F563" s="8"/>
      <c r="G563" s="15"/>
      <c r="H563" s="15"/>
      <c r="I563" s="15"/>
      <c r="J563" s="15"/>
      <c r="K563" s="15"/>
      <c r="L563" s="8"/>
      <c r="M563" s="15"/>
      <c r="N563" s="15"/>
      <c r="O563" s="15"/>
      <c r="P563" s="8"/>
      <c r="Q563" s="15"/>
      <c r="R563" s="15"/>
      <c r="S563" s="8"/>
      <c r="T563" s="15"/>
      <c r="U563" s="15"/>
      <c r="V563" s="15">
        <f>+D563</f>
        <v>0.2</v>
      </c>
      <c r="W563" s="15">
        <f>+C563</f>
        <v>5</v>
      </c>
      <c r="X563" s="15">
        <f>+E563</f>
        <v>0.25</v>
      </c>
      <c r="Y563" s="15">
        <f>ROUND((V563*W563*X563),2)</f>
        <v>0.25</v>
      </c>
      <c r="Z563" s="15"/>
    </row>
    <row r="564" spans="1:26" ht="15" x14ac:dyDescent="0.2">
      <c r="A564" s="55" t="s">
        <v>373</v>
      </c>
      <c r="B564" s="15" t="s">
        <v>33</v>
      </c>
      <c r="C564" s="15"/>
      <c r="D564" s="15"/>
      <c r="E564" s="15"/>
      <c r="F564" s="8">
        <v>2.8</v>
      </c>
      <c r="G564" s="15">
        <v>0.7</v>
      </c>
      <c r="H564" s="15">
        <v>0.1787</v>
      </c>
      <c r="I564" s="15">
        <v>2.8</v>
      </c>
      <c r="J564" s="15">
        <f>J562</f>
        <v>0.45</v>
      </c>
      <c r="K564" s="15">
        <v>2.8</v>
      </c>
      <c r="L564" s="8">
        <v>0.9</v>
      </c>
      <c r="M564" s="15">
        <v>2.8</v>
      </c>
      <c r="N564" s="15">
        <f>N562</f>
        <v>0.9</v>
      </c>
      <c r="O564" s="15">
        <v>2.8</v>
      </c>
      <c r="P564" s="8">
        <v>0.9</v>
      </c>
      <c r="Q564" s="15">
        <v>2.8</v>
      </c>
      <c r="R564" s="15">
        <v>0.45</v>
      </c>
      <c r="S564" s="8">
        <v>2.8</v>
      </c>
      <c r="T564" s="15">
        <v>0.7</v>
      </c>
      <c r="U564" s="15">
        <f>U562</f>
        <v>0.1787</v>
      </c>
      <c r="V564" s="15">
        <f>AVERAGE(F564,I564,K564,M564,O564,Q564,S564)</f>
        <v>2.8000000000000003</v>
      </c>
      <c r="W564" s="15">
        <f>SUM(G564,J564,L564,N564,P564,R564,T564)</f>
        <v>5</v>
      </c>
      <c r="X564" s="15">
        <f>$D$543</f>
        <v>0.15</v>
      </c>
      <c r="Y564" s="15">
        <f>+ROUND((F564*H564)+(K564*L564*$D$543)+(O564*P564*$D$543)+(S564*U564),2)</f>
        <v>1.76</v>
      </c>
      <c r="Z564" s="15">
        <f>ROUND((I564*J564*X564)+(M564*N564*X564)+(Q564*R564*X564),2)</f>
        <v>0.76</v>
      </c>
    </row>
    <row r="565" spans="1:26" ht="15" x14ac:dyDescent="0.2">
      <c r="A565" s="55"/>
      <c r="B565" s="15" t="s">
        <v>34</v>
      </c>
      <c r="C565" s="15">
        <v>5</v>
      </c>
      <c r="D565" s="15">
        <v>0.2</v>
      </c>
      <c r="E565" s="15">
        <v>0.25</v>
      </c>
      <c r="F565" s="8"/>
      <c r="G565" s="15"/>
      <c r="H565" s="15"/>
      <c r="I565" s="15"/>
      <c r="J565" s="15"/>
      <c r="K565" s="15"/>
      <c r="L565" s="8"/>
      <c r="M565" s="15"/>
      <c r="N565" s="15"/>
      <c r="O565" s="15"/>
      <c r="P565" s="8"/>
      <c r="Q565" s="15"/>
      <c r="R565" s="15"/>
      <c r="S565" s="8"/>
      <c r="T565" s="15"/>
      <c r="U565" s="15"/>
      <c r="V565" s="15">
        <f>+D565</f>
        <v>0.2</v>
      </c>
      <c r="W565" s="15">
        <f>+C565</f>
        <v>5</v>
      </c>
      <c r="X565" s="15">
        <f>+E565</f>
        <v>0.25</v>
      </c>
      <c r="Y565" s="15">
        <f>ROUND((V565*W565*X565),2)</f>
        <v>0.25</v>
      </c>
      <c r="Z565" s="15"/>
    </row>
    <row r="566" spans="1:26" ht="15" x14ac:dyDescent="0.2">
      <c r="A566" s="55" t="s">
        <v>374</v>
      </c>
      <c r="B566" s="15" t="s">
        <v>35</v>
      </c>
      <c r="C566" s="15"/>
      <c r="D566" s="15"/>
      <c r="E566" s="15"/>
      <c r="F566" s="8">
        <v>2.8</v>
      </c>
      <c r="G566" s="15">
        <v>0.7</v>
      </c>
      <c r="H566" s="15">
        <v>0.1787</v>
      </c>
      <c r="I566" s="15">
        <v>2.8</v>
      </c>
      <c r="J566" s="15">
        <f>J564</f>
        <v>0.45</v>
      </c>
      <c r="K566" s="15">
        <v>2.8</v>
      </c>
      <c r="L566" s="8">
        <v>0.9</v>
      </c>
      <c r="M566" s="15">
        <v>2.8</v>
      </c>
      <c r="N566" s="15">
        <f>N564</f>
        <v>0.9</v>
      </c>
      <c r="O566" s="15">
        <v>2.8</v>
      </c>
      <c r="P566" s="8">
        <v>0.9</v>
      </c>
      <c r="Q566" s="15">
        <v>2.8</v>
      </c>
      <c r="R566" s="15">
        <v>0.45</v>
      </c>
      <c r="S566" s="8">
        <v>2.8</v>
      </c>
      <c r="T566" s="15">
        <v>0.7</v>
      </c>
      <c r="U566" s="15">
        <f>H566</f>
        <v>0.1787</v>
      </c>
      <c r="V566" s="15">
        <f>AVERAGE(F566,I566,K566,M566,O566,Q566,S566)</f>
        <v>2.8000000000000003</v>
      </c>
      <c r="W566" s="15">
        <f>SUM(G566,J566,L566,N566,P566,R566,T566)</f>
        <v>5</v>
      </c>
      <c r="X566" s="15">
        <f>$D$543</f>
        <v>0.15</v>
      </c>
      <c r="Y566" s="15">
        <f>+ROUND((F566*H566)+(K566*L566*$D$543)+(O566*P566*$D$543)+(S566*U566),2)</f>
        <v>1.76</v>
      </c>
      <c r="Z566" s="15">
        <f>ROUND((I566*J566*X566)+(M566*N566*X566)+(Q566*R566*X566),2)</f>
        <v>0.76</v>
      </c>
    </row>
    <row r="567" spans="1:26" ht="15" x14ac:dyDescent="0.2">
      <c r="A567" s="55"/>
      <c r="B567" s="15" t="s">
        <v>36</v>
      </c>
      <c r="C567" s="15">
        <v>5</v>
      </c>
      <c r="D567" s="15">
        <v>0.2</v>
      </c>
      <c r="E567" s="15">
        <v>0.25</v>
      </c>
      <c r="F567" s="8"/>
      <c r="G567" s="15"/>
      <c r="H567" s="15"/>
      <c r="I567" s="15"/>
      <c r="J567" s="15"/>
      <c r="K567" s="15"/>
      <c r="L567" s="8"/>
      <c r="M567" s="15"/>
      <c r="N567" s="15"/>
      <c r="O567" s="15"/>
      <c r="P567" s="8"/>
      <c r="Q567" s="15"/>
      <c r="R567" s="15"/>
      <c r="S567" s="8"/>
      <c r="T567" s="15"/>
      <c r="U567" s="15"/>
      <c r="V567" s="15">
        <f>+D567</f>
        <v>0.2</v>
      </c>
      <c r="W567" s="15">
        <f>+C567</f>
        <v>5</v>
      </c>
      <c r="X567" s="15">
        <f>+E567</f>
        <v>0.25</v>
      </c>
      <c r="Y567" s="15">
        <f>ROUND((V567*W567*X567),2)</f>
        <v>0.25</v>
      </c>
      <c r="Z567" s="15"/>
    </row>
    <row r="568" spans="1:26" ht="15" x14ac:dyDescent="0.2">
      <c r="A568" s="55" t="s">
        <v>375</v>
      </c>
      <c r="B568" s="15" t="s">
        <v>37</v>
      </c>
      <c r="C568" s="15"/>
      <c r="D568" s="15"/>
      <c r="E568" s="15"/>
      <c r="F568" s="8">
        <v>2.8</v>
      </c>
      <c r="G568" s="15">
        <v>0.7</v>
      </c>
      <c r="H568" s="15">
        <v>0.1787</v>
      </c>
      <c r="I568" s="15">
        <v>2.8</v>
      </c>
      <c r="J568" s="15">
        <f>J566</f>
        <v>0.45</v>
      </c>
      <c r="K568" s="15">
        <v>2.8</v>
      </c>
      <c r="L568" s="8">
        <v>0.9</v>
      </c>
      <c r="M568" s="15">
        <v>2.8</v>
      </c>
      <c r="N568" s="15">
        <f>N566</f>
        <v>0.9</v>
      </c>
      <c r="O568" s="15">
        <v>2.8</v>
      </c>
      <c r="P568" s="8">
        <v>0.9</v>
      </c>
      <c r="Q568" s="15">
        <v>2.8</v>
      </c>
      <c r="R568" s="15">
        <v>0.45</v>
      </c>
      <c r="S568" s="8">
        <v>2.8</v>
      </c>
      <c r="T568" s="15">
        <v>0.7</v>
      </c>
      <c r="U568" s="15">
        <f>U566</f>
        <v>0.1787</v>
      </c>
      <c r="V568" s="15">
        <f>AVERAGE(F568,I568,K568,M568,O568,Q568,S568)</f>
        <v>2.8000000000000003</v>
      </c>
      <c r="W568" s="15">
        <f>SUM(G568,J568,L568,N568,P568,R568,T568)</f>
        <v>5</v>
      </c>
      <c r="X568" s="15">
        <f>$D$543</f>
        <v>0.15</v>
      </c>
      <c r="Y568" s="15">
        <f>+ROUND((F568*H568)+(K568*L568*$D$543)+(O568*P568*$D$543)+(S568*U568),2)</f>
        <v>1.76</v>
      </c>
      <c r="Z568" s="15">
        <f>ROUND((I568*J568*X568)+(M568*N568*X568)+(Q568*R568*X568),2)</f>
        <v>0.76</v>
      </c>
    </row>
    <row r="569" spans="1:26" ht="15" x14ac:dyDescent="0.2">
      <c r="A569" s="55"/>
      <c r="B569" s="15" t="s">
        <v>38</v>
      </c>
      <c r="C569" s="15">
        <v>5</v>
      </c>
      <c r="D569" s="15">
        <v>0.2</v>
      </c>
      <c r="E569" s="15">
        <v>0.25</v>
      </c>
      <c r="F569" s="8"/>
      <c r="G569" s="15"/>
      <c r="H569" s="15"/>
      <c r="I569" s="15"/>
      <c r="J569" s="15"/>
      <c r="K569" s="15"/>
      <c r="L569" s="8"/>
      <c r="M569" s="15"/>
      <c r="N569" s="15"/>
      <c r="O569" s="15"/>
      <c r="P569" s="8"/>
      <c r="Q569" s="15"/>
      <c r="R569" s="15"/>
      <c r="S569" s="8"/>
      <c r="T569" s="15"/>
      <c r="U569" s="15"/>
      <c r="V569" s="15">
        <f>+D569</f>
        <v>0.2</v>
      </c>
      <c r="W569" s="15">
        <f>+C569</f>
        <v>5</v>
      </c>
      <c r="X569" s="15">
        <f>+E569</f>
        <v>0.25</v>
      </c>
      <c r="Y569" s="15">
        <f>ROUND((V569*W569*X569),2)</f>
        <v>0.25</v>
      </c>
      <c r="Z569" s="15"/>
    </row>
    <row r="570" spans="1:26" ht="15" x14ac:dyDescent="0.2">
      <c r="A570" s="55" t="s">
        <v>376</v>
      </c>
      <c r="B570" s="15" t="s">
        <v>39</v>
      </c>
      <c r="C570" s="15"/>
      <c r="D570" s="15"/>
      <c r="E570" s="15"/>
      <c r="F570" s="8">
        <v>2.8</v>
      </c>
      <c r="G570" s="15">
        <v>0.7</v>
      </c>
      <c r="H570" s="15">
        <v>0.1787</v>
      </c>
      <c r="I570" s="15">
        <v>2.8</v>
      </c>
      <c r="J570" s="15">
        <f>J568</f>
        <v>0.45</v>
      </c>
      <c r="K570" s="15">
        <v>2.8</v>
      </c>
      <c r="L570" s="8">
        <v>0.9</v>
      </c>
      <c r="M570" s="15">
        <v>2.8</v>
      </c>
      <c r="N570" s="15">
        <f>N568</f>
        <v>0.9</v>
      </c>
      <c r="O570" s="15">
        <v>2.8</v>
      </c>
      <c r="P570" s="8">
        <v>0.9</v>
      </c>
      <c r="Q570" s="15">
        <v>2.8</v>
      </c>
      <c r="R570" s="15">
        <v>0.45</v>
      </c>
      <c r="S570" s="8">
        <v>2.8</v>
      </c>
      <c r="T570" s="15">
        <v>0.7</v>
      </c>
      <c r="U570" s="15">
        <f>U568</f>
        <v>0.1787</v>
      </c>
      <c r="V570" s="15">
        <f>AVERAGE(F570,I570,K570,M570,O570,Q570,S570)</f>
        <v>2.8000000000000003</v>
      </c>
      <c r="W570" s="15">
        <f>SUM(G570,J570,L570,N570,P570,R570,T570)</f>
        <v>5</v>
      </c>
      <c r="X570" s="15">
        <f>$D$543</f>
        <v>0.15</v>
      </c>
      <c r="Y570" s="15">
        <f>+ROUND((F570*H570)+(K570*L570*$D$543)+(O570*P570*$D$543)+(S570*U570),2)</f>
        <v>1.76</v>
      </c>
      <c r="Z570" s="15">
        <f>ROUND((I570*J570*X570)+(M570*N570*X570)+(Q570*R570*X570),2)</f>
        <v>0.76</v>
      </c>
    </row>
    <row r="571" spans="1:26" ht="15" x14ac:dyDescent="0.2">
      <c r="A571" s="55"/>
      <c r="B571" s="15" t="s">
        <v>40</v>
      </c>
      <c r="C571" s="15">
        <v>5</v>
      </c>
      <c r="D571" s="15">
        <v>0.2</v>
      </c>
      <c r="E571" s="15">
        <v>0.25</v>
      </c>
      <c r="F571" s="8"/>
      <c r="G571" s="15"/>
      <c r="H571" s="15"/>
      <c r="I571" s="15"/>
      <c r="J571" s="15"/>
      <c r="K571" s="15"/>
      <c r="L571" s="8"/>
      <c r="M571" s="15"/>
      <c r="N571" s="15"/>
      <c r="O571" s="15"/>
      <c r="P571" s="8"/>
      <c r="Q571" s="15"/>
      <c r="R571" s="15"/>
      <c r="S571" s="8"/>
      <c r="T571" s="15"/>
      <c r="U571" s="15"/>
      <c r="V571" s="15">
        <f>+D571</f>
        <v>0.2</v>
      </c>
      <c r="W571" s="15">
        <f>+C571</f>
        <v>5</v>
      </c>
      <c r="X571" s="15">
        <f>+E571</f>
        <v>0.25</v>
      </c>
      <c r="Y571" s="15">
        <f>ROUND((V571*W571*X571),2)</f>
        <v>0.25</v>
      </c>
      <c r="Z571" s="15"/>
    </row>
    <row r="572" spans="1:26" ht="15" x14ac:dyDescent="0.2">
      <c r="A572" s="55" t="s">
        <v>377</v>
      </c>
      <c r="B572" s="15" t="s">
        <v>41</v>
      </c>
      <c r="C572" s="15"/>
      <c r="D572" s="15"/>
      <c r="E572" s="15"/>
      <c r="F572" s="8">
        <v>2.8</v>
      </c>
      <c r="G572" s="15">
        <v>0.7</v>
      </c>
      <c r="H572" s="15">
        <v>0.1787</v>
      </c>
      <c r="I572" s="15">
        <v>2.8</v>
      </c>
      <c r="J572" s="15">
        <f>J570</f>
        <v>0.45</v>
      </c>
      <c r="K572" s="15">
        <v>2.8</v>
      </c>
      <c r="L572" s="8">
        <v>0.9</v>
      </c>
      <c r="M572" s="15">
        <v>2.8</v>
      </c>
      <c r="N572" s="15">
        <f>N570</f>
        <v>0.9</v>
      </c>
      <c r="O572" s="15">
        <v>2.8</v>
      </c>
      <c r="P572" s="8">
        <v>0.9</v>
      </c>
      <c r="Q572" s="15">
        <v>2.8</v>
      </c>
      <c r="R572" s="15">
        <v>0.45</v>
      </c>
      <c r="S572" s="8">
        <v>2.8</v>
      </c>
      <c r="T572" s="15">
        <v>0.7</v>
      </c>
      <c r="U572" s="15">
        <f>U570</f>
        <v>0.1787</v>
      </c>
      <c r="V572" s="15">
        <f>AVERAGE(F572,I572,K572,M572,O572,Q572,S572)</f>
        <v>2.8000000000000003</v>
      </c>
      <c r="W572" s="15">
        <f>SUM(G572,J572,L572,N572,P572,R572,T572)</f>
        <v>5</v>
      </c>
      <c r="X572" s="15">
        <f>$D$543</f>
        <v>0.15</v>
      </c>
      <c r="Y572" s="15">
        <f>+ROUND((F572*H572)+(K572*L572*$D$543)+(O572*P572*$D$543)+(S572*U572),2)</f>
        <v>1.76</v>
      </c>
      <c r="Z572" s="15">
        <f>ROUND((I572*J572*X572)+(M572*N572*X572)+(Q572*R572*X572),2)</f>
        <v>0.76</v>
      </c>
    </row>
    <row r="573" spans="1:26" ht="15" x14ac:dyDescent="0.2">
      <c r="A573" s="55"/>
      <c r="B573" s="15" t="s">
        <v>42</v>
      </c>
      <c r="C573" s="15">
        <v>5</v>
      </c>
      <c r="D573" s="15">
        <v>0.2</v>
      </c>
      <c r="E573" s="15">
        <v>0.25</v>
      </c>
      <c r="F573" s="8"/>
      <c r="G573" s="15"/>
      <c r="H573" s="15"/>
      <c r="I573" s="15"/>
      <c r="J573" s="15"/>
      <c r="K573" s="15"/>
      <c r="L573" s="8"/>
      <c r="M573" s="15"/>
      <c r="N573" s="15"/>
      <c r="O573" s="15"/>
      <c r="P573" s="8"/>
      <c r="Q573" s="15"/>
      <c r="R573" s="15"/>
      <c r="S573" s="8"/>
      <c r="T573" s="15"/>
      <c r="U573" s="15"/>
      <c r="V573" s="15">
        <f>+D573</f>
        <v>0.2</v>
      </c>
      <c r="W573" s="15">
        <f>+C573</f>
        <v>5</v>
      </c>
      <c r="X573" s="15">
        <f>+E573</f>
        <v>0.25</v>
      </c>
      <c r="Y573" s="15">
        <f>ROUND((V573*W573*X573),2)</f>
        <v>0.25</v>
      </c>
      <c r="Z573" s="15"/>
    </row>
    <row r="574" spans="1:26" ht="15" x14ac:dyDescent="0.2">
      <c r="A574" s="55" t="s">
        <v>378</v>
      </c>
      <c r="B574" s="15" t="s">
        <v>43</v>
      </c>
      <c r="C574" s="15"/>
      <c r="D574" s="15"/>
      <c r="E574" s="15"/>
      <c r="F574" s="8">
        <v>2.8</v>
      </c>
      <c r="G574" s="15">
        <v>0.7</v>
      </c>
      <c r="H574" s="15">
        <v>0.1787</v>
      </c>
      <c r="I574" s="15">
        <v>2.8</v>
      </c>
      <c r="J574" s="15">
        <f>J572</f>
        <v>0.45</v>
      </c>
      <c r="K574" s="15">
        <v>2.8</v>
      </c>
      <c r="L574" s="8">
        <v>0.9</v>
      </c>
      <c r="M574" s="15">
        <v>2.8</v>
      </c>
      <c r="N574" s="15">
        <f>N572</f>
        <v>0.9</v>
      </c>
      <c r="O574" s="15">
        <v>2.8</v>
      </c>
      <c r="P574" s="8">
        <v>0.9</v>
      </c>
      <c r="Q574" s="15">
        <v>2.8</v>
      </c>
      <c r="R574" s="15">
        <v>0.45</v>
      </c>
      <c r="S574" s="8">
        <v>2.8</v>
      </c>
      <c r="T574" s="15">
        <v>0.7</v>
      </c>
      <c r="U574" s="15">
        <f>H574</f>
        <v>0.1787</v>
      </c>
      <c r="V574" s="15">
        <f>AVERAGE(F574,I574,K574,M574,O574,Q574,S574)</f>
        <v>2.8000000000000003</v>
      </c>
      <c r="W574" s="15">
        <f>SUM(G574,J574,L574,N574,P574,R574,T574)</f>
        <v>5</v>
      </c>
      <c r="X574" s="15">
        <f>$D$543</f>
        <v>0.15</v>
      </c>
      <c r="Y574" s="15">
        <f>+ROUND((F574*H574)+(K574*L574*$D$543)+(O574*P574*$D$543)+(S574*U574),2)</f>
        <v>1.76</v>
      </c>
      <c r="Z574" s="15">
        <f>ROUND((I574*J574*X574)+(M574*N574*X574)+(Q574*R574*X574),2)</f>
        <v>0.76</v>
      </c>
    </row>
    <row r="575" spans="1:26" ht="15" x14ac:dyDescent="0.2">
      <c r="A575" s="55"/>
      <c r="B575" s="15" t="s">
        <v>44</v>
      </c>
      <c r="C575" s="15">
        <v>5</v>
      </c>
      <c r="D575" s="15">
        <v>0.2</v>
      </c>
      <c r="E575" s="15">
        <v>0.25</v>
      </c>
      <c r="F575" s="8"/>
      <c r="G575" s="15"/>
      <c r="H575" s="15"/>
      <c r="I575" s="15"/>
      <c r="J575" s="15"/>
      <c r="K575" s="15"/>
      <c r="L575" s="8"/>
      <c r="M575" s="15"/>
      <c r="N575" s="15"/>
      <c r="O575" s="15"/>
      <c r="P575" s="8"/>
      <c r="Q575" s="15"/>
      <c r="R575" s="15"/>
      <c r="S575" s="8"/>
      <c r="T575" s="15"/>
      <c r="U575" s="15"/>
      <c r="V575" s="15">
        <f>+D575</f>
        <v>0.2</v>
      </c>
      <c r="W575" s="15">
        <f>+C575</f>
        <v>5</v>
      </c>
      <c r="X575" s="15">
        <f>+E575</f>
        <v>0.25</v>
      </c>
      <c r="Y575" s="15">
        <f>ROUND((V575*W575*X575),2)</f>
        <v>0.25</v>
      </c>
      <c r="Z575" s="15"/>
    </row>
    <row r="576" spans="1:26" ht="15" x14ac:dyDescent="0.2">
      <c r="A576" s="55" t="s">
        <v>379</v>
      </c>
      <c r="B576" s="15" t="s">
        <v>45</v>
      </c>
      <c r="C576" s="15"/>
      <c r="D576" s="15"/>
      <c r="E576" s="15"/>
      <c r="F576" s="8">
        <v>2.8</v>
      </c>
      <c r="G576" s="15">
        <v>0.7</v>
      </c>
      <c r="H576" s="15">
        <v>0.1787</v>
      </c>
      <c r="I576" s="15">
        <v>2.8</v>
      </c>
      <c r="J576" s="15">
        <f>J574</f>
        <v>0.45</v>
      </c>
      <c r="K576" s="15">
        <v>2.8</v>
      </c>
      <c r="L576" s="8">
        <v>0.9</v>
      </c>
      <c r="M576" s="15">
        <v>2.8</v>
      </c>
      <c r="N576" s="15">
        <f>N574</f>
        <v>0.9</v>
      </c>
      <c r="O576" s="15">
        <v>2.8</v>
      </c>
      <c r="P576" s="8">
        <v>0.9</v>
      </c>
      <c r="Q576" s="15">
        <v>2.8</v>
      </c>
      <c r="R576" s="15">
        <v>0.45</v>
      </c>
      <c r="S576" s="8">
        <v>2.8</v>
      </c>
      <c r="T576" s="15">
        <v>0.7</v>
      </c>
      <c r="U576" s="15">
        <f>U574</f>
        <v>0.1787</v>
      </c>
      <c r="V576" s="15">
        <f>AVERAGE(F576,I576,K576,M576,O576,Q576,S576)</f>
        <v>2.8000000000000003</v>
      </c>
      <c r="W576" s="15">
        <f>SUM(G576,J576,L576,N576,P576,R576,T576)</f>
        <v>5</v>
      </c>
      <c r="X576" s="15">
        <f>$D$543</f>
        <v>0.15</v>
      </c>
      <c r="Y576" s="15">
        <f>+ROUND((F576*H576)+(K576*L576*$D$543)+(O576*P576*$D$543)+(S576*U576),2)</f>
        <v>1.76</v>
      </c>
      <c r="Z576" s="15">
        <f>ROUND((I576*J576*X576)+(M576*N576*X576)+(Q576*R576*X576),2)</f>
        <v>0.76</v>
      </c>
    </row>
    <row r="577" spans="1:26" ht="15" x14ac:dyDescent="0.2">
      <c r="A577" s="55"/>
      <c r="B577" s="15" t="s">
        <v>46</v>
      </c>
      <c r="C577" s="15">
        <v>5</v>
      </c>
      <c r="D577" s="15">
        <v>0.2</v>
      </c>
      <c r="E577" s="15">
        <v>0.25</v>
      </c>
      <c r="F577" s="8"/>
      <c r="G577" s="15"/>
      <c r="H577" s="15"/>
      <c r="I577" s="15"/>
      <c r="J577" s="15"/>
      <c r="K577" s="15"/>
      <c r="L577" s="8"/>
      <c r="M577" s="15"/>
      <c r="N577" s="15"/>
      <c r="O577" s="15"/>
      <c r="P577" s="8"/>
      <c r="Q577" s="15"/>
      <c r="R577" s="15"/>
      <c r="S577" s="8"/>
      <c r="T577" s="15"/>
      <c r="U577" s="15"/>
      <c r="V577" s="15">
        <f>+D577</f>
        <v>0.2</v>
      </c>
      <c r="W577" s="15">
        <f>+C577</f>
        <v>5</v>
      </c>
      <c r="X577" s="15">
        <f>+E577</f>
        <v>0.25</v>
      </c>
      <c r="Y577" s="15">
        <f>ROUND((V577*W577*X577),2)</f>
        <v>0.25</v>
      </c>
      <c r="Z577" s="15"/>
    </row>
    <row r="578" spans="1:26" ht="15" x14ac:dyDescent="0.2">
      <c r="A578" s="55" t="s">
        <v>380</v>
      </c>
      <c r="B578" s="15" t="s">
        <v>47</v>
      </c>
      <c r="C578" s="15"/>
      <c r="D578" s="15"/>
      <c r="E578" s="15"/>
      <c r="F578" s="8">
        <v>2.8</v>
      </c>
      <c r="G578" s="15">
        <v>0.7</v>
      </c>
      <c r="H578" s="15">
        <v>0.1787</v>
      </c>
      <c r="I578" s="15">
        <v>2.8</v>
      </c>
      <c r="J578" s="15">
        <f>J576</f>
        <v>0.45</v>
      </c>
      <c r="K578" s="15">
        <v>2.8</v>
      </c>
      <c r="L578" s="8">
        <v>0.9</v>
      </c>
      <c r="M578" s="15">
        <v>2.8</v>
      </c>
      <c r="N578" s="15">
        <f>N576</f>
        <v>0.9</v>
      </c>
      <c r="O578" s="15">
        <v>2.8</v>
      </c>
      <c r="P578" s="8">
        <v>0.9</v>
      </c>
      <c r="Q578" s="15">
        <v>2.8</v>
      </c>
      <c r="R578" s="15">
        <v>0.45</v>
      </c>
      <c r="S578" s="8">
        <v>2.8</v>
      </c>
      <c r="T578" s="15">
        <v>0.7</v>
      </c>
      <c r="U578" s="15">
        <f>U576</f>
        <v>0.1787</v>
      </c>
      <c r="V578" s="15">
        <f>AVERAGE(F578,I578,K578,M578,O578,Q578,S578)</f>
        <v>2.8000000000000003</v>
      </c>
      <c r="W578" s="15">
        <f>SUM(G578,J578,L578,N578,P578,R578,T578)</f>
        <v>5</v>
      </c>
      <c r="X578" s="15">
        <f>$D$543</f>
        <v>0.15</v>
      </c>
      <c r="Y578" s="15">
        <f>+ROUND((F578*H578)+(K578*L578*$D$543)+(O578*P578*$D$543)+(S578*U578),2)</f>
        <v>1.76</v>
      </c>
      <c r="Z578" s="15">
        <f>ROUND((I578*J578*X578)+(M578*N578*X578)+(Q578*R578*X578),2)</f>
        <v>0.76</v>
      </c>
    </row>
    <row r="579" spans="1:26" ht="15" x14ac:dyDescent="0.2">
      <c r="A579" s="55"/>
      <c r="B579" s="15" t="s">
        <v>48</v>
      </c>
      <c r="C579" s="15">
        <v>5</v>
      </c>
      <c r="D579" s="15">
        <v>0.2</v>
      </c>
      <c r="E579" s="15">
        <v>0.25</v>
      </c>
      <c r="F579" s="8"/>
      <c r="G579" s="15"/>
      <c r="H579" s="15"/>
      <c r="I579" s="15"/>
      <c r="J579" s="15"/>
      <c r="K579" s="15"/>
      <c r="L579" s="8"/>
      <c r="M579" s="15"/>
      <c r="N579" s="15"/>
      <c r="O579" s="15"/>
      <c r="P579" s="8"/>
      <c r="Q579" s="15"/>
      <c r="R579" s="15"/>
      <c r="S579" s="8"/>
      <c r="T579" s="15"/>
      <c r="U579" s="15"/>
      <c r="V579" s="15">
        <f>+D579</f>
        <v>0.2</v>
      </c>
      <c r="W579" s="15">
        <f>+C579</f>
        <v>5</v>
      </c>
      <c r="X579" s="15">
        <f>+E579</f>
        <v>0.25</v>
      </c>
      <c r="Y579" s="15">
        <f>ROUND((V579*W579*X579),2)</f>
        <v>0.25</v>
      </c>
      <c r="Z579" s="15"/>
    </row>
    <row r="580" spans="1:26" ht="31.15" customHeight="1" x14ac:dyDescent="0.2">
      <c r="A580" s="55" t="s">
        <v>381</v>
      </c>
      <c r="B580" s="15" t="s">
        <v>49</v>
      </c>
      <c r="C580" s="15"/>
      <c r="D580" s="15"/>
      <c r="E580" s="15"/>
      <c r="F580" s="8">
        <v>2.8</v>
      </c>
      <c r="G580" s="15">
        <v>0.7</v>
      </c>
      <c r="H580" s="15">
        <v>0.1787</v>
      </c>
      <c r="I580" s="15">
        <v>2.8</v>
      </c>
      <c r="J580" s="15">
        <f>J578</f>
        <v>0.45</v>
      </c>
      <c r="K580" s="15">
        <v>2.8</v>
      </c>
      <c r="L580" s="8">
        <v>0.9</v>
      </c>
      <c r="M580" s="15">
        <v>2.8</v>
      </c>
      <c r="N580" s="15">
        <f>N578</f>
        <v>0.9</v>
      </c>
      <c r="O580" s="15">
        <v>2.8</v>
      </c>
      <c r="P580" s="8">
        <v>0.9</v>
      </c>
      <c r="Q580" s="15">
        <v>2.8</v>
      </c>
      <c r="R580" s="15">
        <v>0.45</v>
      </c>
      <c r="S580" s="8">
        <v>2.8</v>
      </c>
      <c r="T580" s="15">
        <v>0.7</v>
      </c>
      <c r="U580" s="15">
        <f>U578</f>
        <v>0.1787</v>
      </c>
      <c r="V580" s="15">
        <f>AVERAGE(F580,I580,K580,M580,O580,Q580,S580)</f>
        <v>2.8000000000000003</v>
      </c>
      <c r="W580" s="15">
        <f>SUM(G580,J580,L580,N580,P580,R580,T580)</f>
        <v>5</v>
      </c>
      <c r="X580" s="15">
        <f>$D$543</f>
        <v>0.15</v>
      </c>
      <c r="Y580" s="15">
        <f>+ROUND((F580*H580)+(K580*L580*$D$543)+(O580*P580*$D$543)+(S580*U580),2)</f>
        <v>1.76</v>
      </c>
      <c r="Z580" s="15">
        <f>ROUND((I580*J580*X580)+(M580*N580*X580)+(Q580*R580*X580),2)</f>
        <v>0.76</v>
      </c>
    </row>
    <row r="581" spans="1:26" ht="15" x14ac:dyDescent="0.2">
      <c r="A581" s="55"/>
      <c r="B581" s="15" t="s">
        <v>50</v>
      </c>
      <c r="C581" s="15">
        <v>5</v>
      </c>
      <c r="D581" s="15">
        <v>0.2</v>
      </c>
      <c r="E581" s="15">
        <v>0.25</v>
      </c>
      <c r="F581" s="8"/>
      <c r="G581" s="15"/>
      <c r="H581" s="15"/>
      <c r="I581" s="15"/>
      <c r="J581" s="15"/>
      <c r="K581" s="15"/>
      <c r="L581" s="8"/>
      <c r="M581" s="15"/>
      <c r="N581" s="15"/>
      <c r="O581" s="15"/>
      <c r="P581" s="8"/>
      <c r="Q581" s="15"/>
      <c r="R581" s="15"/>
      <c r="S581" s="8"/>
      <c r="T581" s="15"/>
      <c r="U581" s="15"/>
      <c r="V581" s="15">
        <f>+D581</f>
        <v>0.2</v>
      </c>
      <c r="W581" s="15">
        <f>+C581</f>
        <v>5</v>
      </c>
      <c r="X581" s="15">
        <f>+E581</f>
        <v>0.25</v>
      </c>
      <c r="Y581" s="15">
        <f>ROUND((V581*W581*X581),2)</f>
        <v>0.25</v>
      </c>
      <c r="Z581" s="15"/>
    </row>
    <row r="582" spans="1:26" ht="15" x14ac:dyDescent="0.2">
      <c r="A582" s="55" t="s">
        <v>382</v>
      </c>
      <c r="B582" s="15" t="s">
        <v>51</v>
      </c>
      <c r="C582" s="15"/>
      <c r="D582" s="15"/>
      <c r="E582" s="15"/>
      <c r="F582" s="8">
        <v>3.012</v>
      </c>
      <c r="G582" s="15">
        <v>0.7</v>
      </c>
      <c r="H582" s="15">
        <v>0.1787</v>
      </c>
      <c r="I582" s="15">
        <v>2.8</v>
      </c>
      <c r="J582" s="15">
        <f>J580</f>
        <v>0.45</v>
      </c>
      <c r="K582" s="15">
        <v>2.8</v>
      </c>
      <c r="L582" s="8">
        <v>0.9</v>
      </c>
      <c r="M582" s="15">
        <v>2.8</v>
      </c>
      <c r="N582" s="15">
        <f>N580</f>
        <v>0.9</v>
      </c>
      <c r="O582" s="15">
        <v>2.8</v>
      </c>
      <c r="P582" s="8">
        <v>0.9</v>
      </c>
      <c r="Q582" s="15">
        <v>2.8</v>
      </c>
      <c r="R582" s="15">
        <v>0.45</v>
      </c>
      <c r="S582" s="8">
        <v>2.5859999999999999</v>
      </c>
      <c r="T582" s="15">
        <v>0.7</v>
      </c>
      <c r="U582" s="15">
        <f>H582</f>
        <v>0.1787</v>
      </c>
      <c r="V582" s="15">
        <f>AVERAGE(F582,I582,K582,M582,O582,Q582,S582)</f>
        <v>2.7997142857142854</v>
      </c>
      <c r="W582" s="15">
        <f>SUM(G582,J582,L582,N582,P582,R582,T582)</f>
        <v>5</v>
      </c>
      <c r="X582" s="15">
        <f>$D$543</f>
        <v>0.15</v>
      </c>
      <c r="Y582" s="15">
        <f>+ROUND((F582*H582)+(K582*L582*$D$543)+(O582*P582*$D$543)+(S582*U582),2)</f>
        <v>1.76</v>
      </c>
      <c r="Z582" s="15">
        <f>ROUND((I582*J582*X582)+(M582*N582*X582)+(Q582*R582*X582),2)</f>
        <v>0.76</v>
      </c>
    </row>
    <row r="583" spans="1:26" ht="15" x14ac:dyDescent="0.2">
      <c r="A583" s="55"/>
      <c r="B583" s="15" t="s">
        <v>52</v>
      </c>
      <c r="C583" s="15">
        <v>5</v>
      </c>
      <c r="D583" s="15">
        <v>0.2</v>
      </c>
      <c r="E583" s="15">
        <v>0.25</v>
      </c>
      <c r="F583" s="8"/>
      <c r="G583" s="15"/>
      <c r="H583" s="15"/>
      <c r="I583" s="15"/>
      <c r="J583" s="15"/>
      <c r="K583" s="15"/>
      <c r="L583" s="8"/>
      <c r="M583" s="15"/>
      <c r="N583" s="15"/>
      <c r="O583" s="15"/>
      <c r="P583" s="8"/>
      <c r="Q583" s="15"/>
      <c r="R583" s="15"/>
      <c r="S583" s="8"/>
      <c r="T583" s="15"/>
      <c r="U583" s="15"/>
      <c r="V583" s="15">
        <f>+D583</f>
        <v>0.2</v>
      </c>
      <c r="W583" s="15">
        <f>+C583</f>
        <v>5</v>
      </c>
      <c r="X583" s="15">
        <f>+E583</f>
        <v>0.25</v>
      </c>
      <c r="Y583" s="15">
        <f>ROUND((V583*W583*X583),2)</f>
        <v>0.25</v>
      </c>
      <c r="Z583" s="15"/>
    </row>
    <row r="584" spans="1:26" ht="15" x14ac:dyDescent="0.2">
      <c r="A584" s="55" t="s">
        <v>383</v>
      </c>
      <c r="B584" s="15" t="s">
        <v>53</v>
      </c>
      <c r="C584" s="15"/>
      <c r="D584" s="15"/>
      <c r="E584" s="15"/>
      <c r="F584" s="8">
        <v>3.3180000000000001</v>
      </c>
      <c r="G584" s="15">
        <v>0.7</v>
      </c>
      <c r="H584" s="15">
        <v>0.1787</v>
      </c>
      <c r="I584" s="15">
        <v>2.8</v>
      </c>
      <c r="J584" s="15">
        <f>J582</f>
        <v>0.45</v>
      </c>
      <c r="K584" s="15">
        <v>2.8</v>
      </c>
      <c r="L584" s="8">
        <v>0.9</v>
      </c>
      <c r="M584" s="15">
        <v>2.8</v>
      </c>
      <c r="N584" s="15">
        <f>N582</f>
        <v>0.9</v>
      </c>
      <c r="O584" s="15">
        <v>2.8</v>
      </c>
      <c r="P584" s="8">
        <v>0.9</v>
      </c>
      <c r="Q584" s="15">
        <v>2.8</v>
      </c>
      <c r="R584" s="15">
        <v>0.45</v>
      </c>
      <c r="S584" s="8">
        <v>2.2730000000000001</v>
      </c>
      <c r="T584" s="15">
        <v>0.7</v>
      </c>
      <c r="U584" s="15">
        <f>U582</f>
        <v>0.1787</v>
      </c>
      <c r="V584" s="15">
        <f>AVERAGE(F584,I584,K584,M584,O584,Q584,S584)</f>
        <v>2.7987142857142859</v>
      </c>
      <c r="W584" s="15">
        <f>SUM(G584,J584,L584,N584,P584,R584,T584)</f>
        <v>5</v>
      </c>
      <c r="X584" s="15">
        <f>$D$543</f>
        <v>0.15</v>
      </c>
      <c r="Y584" s="15">
        <f>+ROUND((F584*H584)+(K584*L584*$D$543)+(O584*P584*$D$543)+(S584*U584),2)</f>
        <v>1.76</v>
      </c>
      <c r="Z584" s="15">
        <f>ROUND((I584*J584*X584)+(M584*N584*X584)+(Q584*R584*X584),2)</f>
        <v>0.76</v>
      </c>
    </row>
    <row r="585" spans="1:26" ht="15" x14ac:dyDescent="0.2">
      <c r="A585" s="55"/>
      <c r="B585" s="15" t="s">
        <v>54</v>
      </c>
      <c r="C585" s="15">
        <v>5</v>
      </c>
      <c r="D585" s="15">
        <v>0.2</v>
      </c>
      <c r="E585" s="15">
        <v>0.25</v>
      </c>
      <c r="F585" s="8"/>
      <c r="G585" s="15"/>
      <c r="H585" s="15"/>
      <c r="I585" s="15"/>
      <c r="J585" s="15"/>
      <c r="K585" s="15"/>
      <c r="L585" s="8"/>
      <c r="M585" s="15"/>
      <c r="N585" s="15"/>
      <c r="O585" s="15"/>
      <c r="P585" s="8"/>
      <c r="Q585" s="15"/>
      <c r="R585" s="15"/>
      <c r="S585" s="8"/>
      <c r="T585" s="15"/>
      <c r="U585" s="15"/>
      <c r="V585" s="15">
        <f>+D585</f>
        <v>0.2</v>
      </c>
      <c r="W585" s="15">
        <f>+C585</f>
        <v>5</v>
      </c>
      <c r="X585" s="15">
        <f>+E585</f>
        <v>0.25</v>
      </c>
      <c r="Y585" s="15">
        <f>ROUND((V585*W585*X585),2)</f>
        <v>0.25</v>
      </c>
      <c r="Z585" s="15"/>
    </row>
    <row r="586" spans="1:26" ht="28.5" customHeight="1" x14ac:dyDescent="0.2">
      <c r="A586" s="55" t="s">
        <v>384</v>
      </c>
      <c r="B586" s="15" t="s">
        <v>55</v>
      </c>
      <c r="C586" s="15"/>
      <c r="D586" s="15"/>
      <c r="E586" s="15"/>
      <c r="F586" s="8">
        <v>2.8</v>
      </c>
      <c r="G586" s="15">
        <v>0.7</v>
      </c>
      <c r="H586" s="15">
        <v>0.1787</v>
      </c>
      <c r="I586" s="15">
        <v>2.8</v>
      </c>
      <c r="J586" s="15">
        <f>J584</f>
        <v>0.45</v>
      </c>
      <c r="K586" s="15">
        <v>2.8</v>
      </c>
      <c r="L586" s="8">
        <v>0.9</v>
      </c>
      <c r="M586" s="15">
        <v>2.8</v>
      </c>
      <c r="N586" s="15">
        <f>N584</f>
        <v>0.9</v>
      </c>
      <c r="O586" s="15">
        <v>2.8</v>
      </c>
      <c r="P586" s="8">
        <v>0.9</v>
      </c>
      <c r="Q586" s="15">
        <v>2.8</v>
      </c>
      <c r="R586" s="15">
        <v>0.45</v>
      </c>
      <c r="S586" s="8">
        <v>2.8</v>
      </c>
      <c r="T586" s="15">
        <v>0.7</v>
      </c>
      <c r="U586" s="15">
        <f>U584</f>
        <v>0.1787</v>
      </c>
      <c r="V586" s="15">
        <f>AVERAGE(F586,I586,K586,M586,O586,Q586,S586)</f>
        <v>2.8000000000000003</v>
      </c>
      <c r="W586" s="15">
        <f>SUM(G586,J586,L586,N586,P586,R586,T586)</f>
        <v>5</v>
      </c>
      <c r="X586" s="15">
        <f>$D$543</f>
        <v>0.15</v>
      </c>
      <c r="Y586" s="15">
        <f>+ROUND((F586*H586)+(K586*L586*$D$543)+(O586*P586*$D$543)+(S586*U586),2)</f>
        <v>1.76</v>
      </c>
      <c r="Z586" s="15">
        <f>ROUND((I586*J586*X586)+(M586*N586*X586)+(Q586*R586*X586),2)</f>
        <v>0.76</v>
      </c>
    </row>
    <row r="587" spans="1:26" ht="15" x14ac:dyDescent="0.2">
      <c r="A587" s="55"/>
      <c r="B587" s="15" t="s">
        <v>56</v>
      </c>
      <c r="C587" s="15">
        <v>5</v>
      </c>
      <c r="D587" s="15">
        <v>0.2</v>
      </c>
      <c r="E587" s="15">
        <v>0.25</v>
      </c>
      <c r="F587" s="8"/>
      <c r="G587" s="15"/>
      <c r="H587" s="15"/>
      <c r="I587" s="15"/>
      <c r="J587" s="15"/>
      <c r="K587" s="15"/>
      <c r="L587" s="8"/>
      <c r="M587" s="15"/>
      <c r="N587" s="15"/>
      <c r="O587" s="15"/>
      <c r="P587" s="8"/>
      <c r="Q587" s="15"/>
      <c r="R587" s="15"/>
      <c r="S587" s="8"/>
      <c r="T587" s="15"/>
      <c r="U587" s="15"/>
      <c r="V587" s="15">
        <f>+D587</f>
        <v>0.2</v>
      </c>
      <c r="W587" s="15">
        <f>+C587</f>
        <v>5</v>
      </c>
      <c r="X587" s="15">
        <f>+E587</f>
        <v>0.25</v>
      </c>
      <c r="Y587" s="15">
        <f>ROUND((V587*W587*X587),2)</f>
        <v>0.25</v>
      </c>
      <c r="Z587" s="15"/>
    </row>
    <row r="588" spans="1:26" ht="15" x14ac:dyDescent="0.2">
      <c r="A588" s="55" t="s">
        <v>385</v>
      </c>
      <c r="B588" s="15" t="s">
        <v>57</v>
      </c>
      <c r="C588" s="15"/>
      <c r="D588" s="15"/>
      <c r="E588" s="15"/>
      <c r="F588" s="8">
        <v>2.8</v>
      </c>
      <c r="G588" s="15">
        <v>0.7</v>
      </c>
      <c r="H588" s="15">
        <v>0.1787</v>
      </c>
      <c r="I588" s="15">
        <v>2.8</v>
      </c>
      <c r="J588" s="15">
        <f>J586</f>
        <v>0.45</v>
      </c>
      <c r="K588" s="15">
        <v>2.8</v>
      </c>
      <c r="L588" s="8">
        <v>0.9</v>
      </c>
      <c r="M588" s="15">
        <v>2.8</v>
      </c>
      <c r="N588" s="15">
        <f>N586</f>
        <v>0.9</v>
      </c>
      <c r="O588" s="15">
        <v>2.8</v>
      </c>
      <c r="P588" s="8">
        <v>0.9</v>
      </c>
      <c r="Q588" s="15">
        <v>2.8</v>
      </c>
      <c r="R588" s="15">
        <v>0.45</v>
      </c>
      <c r="S588" s="8">
        <v>2.8</v>
      </c>
      <c r="T588" s="15">
        <v>0.7</v>
      </c>
      <c r="U588" s="15">
        <f>U586</f>
        <v>0.1787</v>
      </c>
      <c r="V588" s="15">
        <f>AVERAGE(F588,I588,K588,M588,O588,Q588,S588)</f>
        <v>2.8000000000000003</v>
      </c>
      <c r="W588" s="15">
        <f>SUM(G588,J588,L588,N588,P588,R588,T588)</f>
        <v>5</v>
      </c>
      <c r="X588" s="15">
        <f>$D$543</f>
        <v>0.15</v>
      </c>
      <c r="Y588" s="15">
        <f>+ROUND((F588*H588)+(K588*L588*$D$543)+(O588*P588*$D$543)+(S588*U588),2)</f>
        <v>1.76</v>
      </c>
      <c r="Z588" s="15">
        <f>ROUND((I588*J588*X588)+(M588*N588*X588)+(Q588*R588*X588),2)</f>
        <v>0.76</v>
      </c>
    </row>
    <row r="589" spans="1:26" ht="15" x14ac:dyDescent="0.2">
      <c r="A589" s="55"/>
      <c r="B589" s="15" t="s">
        <v>58</v>
      </c>
      <c r="C589" s="15">
        <v>5</v>
      </c>
      <c r="D589" s="15">
        <v>0.2</v>
      </c>
      <c r="E589" s="15">
        <v>0.25</v>
      </c>
      <c r="F589" s="8"/>
      <c r="G589" s="15"/>
      <c r="H589" s="15"/>
      <c r="I589" s="15"/>
      <c r="J589" s="15"/>
      <c r="K589" s="15"/>
      <c r="L589" s="8"/>
      <c r="M589" s="15"/>
      <c r="N589" s="15"/>
      <c r="O589" s="15"/>
      <c r="P589" s="8"/>
      <c r="Q589" s="15"/>
      <c r="R589" s="15"/>
      <c r="S589" s="8"/>
      <c r="T589" s="15"/>
      <c r="U589" s="15"/>
      <c r="V589" s="15">
        <f>+D589</f>
        <v>0.2</v>
      </c>
      <c r="W589" s="15">
        <f>+C589</f>
        <v>5</v>
      </c>
      <c r="X589" s="15">
        <f>+E589</f>
        <v>0.25</v>
      </c>
      <c r="Y589" s="15">
        <f>ROUND((V589*W589*X589),2)</f>
        <v>0.25</v>
      </c>
      <c r="Z589" s="15"/>
    </row>
    <row r="590" spans="1:26" ht="15" x14ac:dyDescent="0.2">
      <c r="A590" s="55" t="s">
        <v>386</v>
      </c>
      <c r="B590" s="15" t="s">
        <v>59</v>
      </c>
      <c r="C590" s="15"/>
      <c r="D590" s="15"/>
      <c r="E590" s="15"/>
      <c r="F590" s="8">
        <v>2.8</v>
      </c>
      <c r="G590" s="15">
        <v>0.7</v>
      </c>
      <c r="H590" s="15">
        <v>0.1787</v>
      </c>
      <c r="I590" s="15">
        <v>2.8</v>
      </c>
      <c r="J590" s="15">
        <f>J588</f>
        <v>0.45</v>
      </c>
      <c r="K590" s="15">
        <v>2.8</v>
      </c>
      <c r="L590" s="8">
        <v>0.9</v>
      </c>
      <c r="M590" s="15">
        <v>2.8</v>
      </c>
      <c r="N590" s="15">
        <f>N588</f>
        <v>0.9</v>
      </c>
      <c r="O590" s="15">
        <v>2.8</v>
      </c>
      <c r="P590" s="8">
        <v>0.9</v>
      </c>
      <c r="Q590" s="15">
        <v>2.8</v>
      </c>
      <c r="R590" s="15">
        <v>0.45</v>
      </c>
      <c r="S590" s="8">
        <v>2.8</v>
      </c>
      <c r="T590" s="15">
        <v>0.7</v>
      </c>
      <c r="U590" s="15">
        <f>U588</f>
        <v>0.1787</v>
      </c>
      <c r="V590" s="15">
        <f>AVERAGE(F590,I590,K590,M590,O590,Q590,S590)</f>
        <v>2.8000000000000003</v>
      </c>
      <c r="W590" s="15">
        <f>SUM(G590,J590,L590,N590,P590,R590,T590)</f>
        <v>5</v>
      </c>
      <c r="X590" s="15">
        <f>$D$543</f>
        <v>0.15</v>
      </c>
      <c r="Y590" s="15">
        <f>+ROUND((F590*H590)+(K590*L590*$D$543)+(O590*P590*$D$543)+(S590*U590),2)</f>
        <v>1.76</v>
      </c>
      <c r="Z590" s="15">
        <f>ROUND((I590*J590*X590)+(M590*N590*X590)+(Q590*R590*X590),2)</f>
        <v>0.76</v>
      </c>
    </row>
    <row r="591" spans="1:26" ht="15" x14ac:dyDescent="0.2">
      <c r="A591" s="55"/>
      <c r="B591" s="15" t="s">
        <v>60</v>
      </c>
      <c r="C591" s="15">
        <v>5</v>
      </c>
      <c r="D591" s="15">
        <v>0.2</v>
      </c>
      <c r="E591" s="15">
        <v>0.25</v>
      </c>
      <c r="F591" s="8"/>
      <c r="G591" s="15"/>
      <c r="H591" s="15"/>
      <c r="I591" s="15"/>
      <c r="J591" s="15"/>
      <c r="K591" s="15"/>
      <c r="L591" s="8"/>
      <c r="M591" s="15"/>
      <c r="N591" s="15"/>
      <c r="O591" s="15"/>
      <c r="P591" s="8"/>
      <c r="Q591" s="15"/>
      <c r="R591" s="15"/>
      <c r="S591" s="8"/>
      <c r="T591" s="15"/>
      <c r="U591" s="15"/>
      <c r="V591" s="15">
        <f>+D591</f>
        <v>0.2</v>
      </c>
      <c r="W591" s="15">
        <f>+C591</f>
        <v>5</v>
      </c>
      <c r="X591" s="15">
        <f>+E591</f>
        <v>0.25</v>
      </c>
      <c r="Y591" s="15">
        <f>ROUND((V591*W591*X591),2)</f>
        <v>0.25</v>
      </c>
      <c r="Z591" s="15"/>
    </row>
    <row r="592" spans="1:26" ht="15" x14ac:dyDescent="0.2">
      <c r="A592" s="55" t="s">
        <v>387</v>
      </c>
      <c r="B592" s="15" t="s">
        <v>61</v>
      </c>
      <c r="C592" s="15"/>
      <c r="D592" s="15"/>
      <c r="E592" s="15"/>
      <c r="F592" s="8">
        <v>2.8</v>
      </c>
      <c r="G592" s="15">
        <v>0.7</v>
      </c>
      <c r="H592" s="15">
        <v>0.1787</v>
      </c>
      <c r="I592" s="15">
        <v>2.8</v>
      </c>
      <c r="J592" s="15">
        <f>J590</f>
        <v>0.45</v>
      </c>
      <c r="K592" s="15">
        <v>2.8</v>
      </c>
      <c r="L592" s="8">
        <v>0.9</v>
      </c>
      <c r="M592" s="15">
        <v>2.8</v>
      </c>
      <c r="N592" s="15">
        <f>N590</f>
        <v>0.9</v>
      </c>
      <c r="O592" s="15">
        <v>2.8</v>
      </c>
      <c r="P592" s="8">
        <v>0.9</v>
      </c>
      <c r="Q592" s="15">
        <v>2.8</v>
      </c>
      <c r="R592" s="15">
        <v>0.45</v>
      </c>
      <c r="S592" s="8">
        <v>2.8</v>
      </c>
      <c r="T592" s="15">
        <v>0.7</v>
      </c>
      <c r="U592" s="15">
        <f>U590</f>
        <v>0.1787</v>
      </c>
      <c r="V592" s="15">
        <f>AVERAGE(F592,I592,K592,M592,O592,Q592,S592)</f>
        <v>2.8000000000000003</v>
      </c>
      <c r="W592" s="15">
        <f>SUM(G592,J592,L592,N592,P592,R592,T592)</f>
        <v>5</v>
      </c>
      <c r="X592" s="15">
        <f>$D$543</f>
        <v>0.15</v>
      </c>
      <c r="Y592" s="15">
        <f>+ROUND((F592*H592)+(K592*L592*$D$543)+(O592*P592*$D$543)+(S592*U592),2)</f>
        <v>1.76</v>
      </c>
      <c r="Z592" s="15">
        <f>ROUND((I592*J592*X592)+(M592*N592*X592)+(Q592*R592*X592),2)</f>
        <v>0.76</v>
      </c>
    </row>
    <row r="593" spans="1:26" ht="15" x14ac:dyDescent="0.2">
      <c r="A593" s="55"/>
      <c r="B593" s="15" t="s">
        <v>62</v>
      </c>
      <c r="C593" s="15">
        <v>5</v>
      </c>
      <c r="D593" s="15">
        <v>0.2</v>
      </c>
      <c r="E593" s="15">
        <v>0.25</v>
      </c>
      <c r="F593" s="8"/>
      <c r="G593" s="15"/>
      <c r="H593" s="15"/>
      <c r="I593" s="15"/>
      <c r="J593" s="15"/>
      <c r="K593" s="15"/>
      <c r="L593" s="8"/>
      <c r="M593" s="15"/>
      <c r="N593" s="15"/>
      <c r="O593" s="15"/>
      <c r="P593" s="8"/>
      <c r="Q593" s="15"/>
      <c r="R593" s="15"/>
      <c r="S593" s="8"/>
      <c r="T593" s="15"/>
      <c r="U593" s="15"/>
      <c r="V593" s="15">
        <f>+D593</f>
        <v>0.2</v>
      </c>
      <c r="W593" s="15">
        <f>+C593</f>
        <v>5</v>
      </c>
      <c r="X593" s="15">
        <f>+E593</f>
        <v>0.25</v>
      </c>
      <c r="Y593" s="15">
        <f>ROUND((V593*W593*X593),2)</f>
        <v>0.25</v>
      </c>
      <c r="Z593" s="15"/>
    </row>
    <row r="594" spans="1:26" ht="15" x14ac:dyDescent="0.2">
      <c r="A594" s="55" t="s">
        <v>388</v>
      </c>
      <c r="B594" s="15" t="s">
        <v>63</v>
      </c>
      <c r="C594" s="15"/>
      <c r="D594" s="15"/>
      <c r="E594" s="15"/>
      <c r="F594" s="8">
        <v>2.9289999999999998</v>
      </c>
      <c r="G594" s="15">
        <v>0.7</v>
      </c>
      <c r="H594" s="15">
        <v>0.1787</v>
      </c>
      <c r="I594" s="15">
        <v>2.8</v>
      </c>
      <c r="J594" s="15">
        <f>J592</f>
        <v>0.45</v>
      </c>
      <c r="K594" s="15">
        <v>2.8</v>
      </c>
      <c r="L594" s="8">
        <v>0.9</v>
      </c>
      <c r="M594" s="15">
        <v>2.8</v>
      </c>
      <c r="N594" s="15">
        <f>N592</f>
        <v>0.9</v>
      </c>
      <c r="O594" s="15">
        <v>2.8</v>
      </c>
      <c r="P594" s="8">
        <v>0.9</v>
      </c>
      <c r="Q594" s="15">
        <v>2.8</v>
      </c>
      <c r="R594" s="15">
        <v>0.45</v>
      </c>
      <c r="S594" s="8">
        <v>2.68</v>
      </c>
      <c r="T594" s="15">
        <v>0.7</v>
      </c>
      <c r="U594" s="15">
        <f>U592</f>
        <v>0.1787</v>
      </c>
      <c r="V594" s="15">
        <f>AVERAGE(F594,I594,K594,M594,O594,Q594,S594)</f>
        <v>2.8012857142857146</v>
      </c>
      <c r="W594" s="15">
        <f>SUM(G594,J594,L594,N594,P594,R594,T594)</f>
        <v>5</v>
      </c>
      <c r="X594" s="15">
        <f>$D$543</f>
        <v>0.15</v>
      </c>
      <c r="Y594" s="15">
        <f>+ROUND((F594*H594)+(K594*L594*$D$543)+(O594*P594*$D$543)+(S594*U594),2)</f>
        <v>1.76</v>
      </c>
      <c r="Z594" s="15">
        <f>ROUND((I594*J594*X594)+(M594*N594*X594)+(Q594*R594*X594),2)</f>
        <v>0.76</v>
      </c>
    </row>
    <row r="595" spans="1:26" ht="15" x14ac:dyDescent="0.2">
      <c r="A595" s="55"/>
      <c r="B595" s="15" t="s">
        <v>64</v>
      </c>
      <c r="C595" s="15">
        <v>5</v>
      </c>
      <c r="D595" s="15">
        <v>0.2</v>
      </c>
      <c r="E595" s="15">
        <v>0.25</v>
      </c>
      <c r="F595" s="8"/>
      <c r="G595" s="15"/>
      <c r="H595" s="15"/>
      <c r="I595" s="15"/>
      <c r="J595" s="15"/>
      <c r="K595" s="15"/>
      <c r="L595" s="8"/>
      <c r="M595" s="15"/>
      <c r="N595" s="15"/>
      <c r="O595" s="15"/>
      <c r="P595" s="8"/>
      <c r="Q595" s="15"/>
      <c r="R595" s="15"/>
      <c r="S595" s="8"/>
      <c r="T595" s="15"/>
      <c r="U595" s="15"/>
      <c r="V595" s="15">
        <f>+D595</f>
        <v>0.2</v>
      </c>
      <c r="W595" s="15">
        <f>+C595</f>
        <v>5</v>
      </c>
      <c r="X595" s="15">
        <f>+E595</f>
        <v>0.25</v>
      </c>
      <c r="Y595" s="15">
        <f>ROUND((V595*W595*X595),2)</f>
        <v>0.25</v>
      </c>
      <c r="Z595" s="15"/>
    </row>
    <row r="596" spans="1:26" ht="15" x14ac:dyDescent="0.2">
      <c r="A596" s="55" t="s">
        <v>389</v>
      </c>
      <c r="B596" s="15" t="str">
        <f>A596</f>
        <v>MODULO 24</v>
      </c>
      <c r="C596" s="15"/>
      <c r="D596" s="15"/>
      <c r="E596" s="15"/>
      <c r="F596" s="8">
        <v>3.4460000000000002</v>
      </c>
      <c r="G596" s="15">
        <v>0.7</v>
      </c>
      <c r="H596" s="15">
        <v>0.1787</v>
      </c>
      <c r="I596" s="15">
        <v>2.8</v>
      </c>
      <c r="J596" s="15">
        <f>J592</f>
        <v>0.45</v>
      </c>
      <c r="K596" s="15">
        <v>2.8</v>
      </c>
      <c r="L596" s="8">
        <v>0.9</v>
      </c>
      <c r="M596" s="15">
        <v>2.8</v>
      </c>
      <c r="N596" s="15">
        <f>N592</f>
        <v>0.9</v>
      </c>
      <c r="O596" s="15">
        <v>2.8</v>
      </c>
      <c r="P596" s="8">
        <v>0.9</v>
      </c>
      <c r="Q596" s="15">
        <v>2.8</v>
      </c>
      <c r="R596" s="15">
        <v>0.45</v>
      </c>
      <c r="S596" s="8">
        <v>2.141</v>
      </c>
      <c r="T596" s="15">
        <v>0.7</v>
      </c>
      <c r="U596" s="15">
        <f>U592</f>
        <v>0.1787</v>
      </c>
      <c r="V596" s="15">
        <f>AVERAGE(F596,I596,K596,M596,O596,Q596,S596)</f>
        <v>2.7981428571428575</v>
      </c>
      <c r="W596" s="15">
        <f>SUM(G596,J596,L596,N596,P596,R596,T596)</f>
        <v>5</v>
      </c>
      <c r="X596" s="15">
        <f>$D$543</f>
        <v>0.15</v>
      </c>
      <c r="Y596" s="15">
        <f>+ROUND((F596*H596)+(K596*L596*$D$543)+(O596*P596*$D$543)+(S596*U596),2)</f>
        <v>1.75</v>
      </c>
      <c r="Z596" s="15">
        <f>ROUND((I596*J596*X596)+(M596*N596*X596)+(Q596*R596*X596),2)</f>
        <v>0.76</v>
      </c>
    </row>
    <row r="597" spans="1:26" ht="15" x14ac:dyDescent="0.2">
      <c r="A597" s="55"/>
      <c r="B597" s="15" t="s">
        <v>66</v>
      </c>
      <c r="C597" s="15">
        <v>5</v>
      </c>
      <c r="D597" s="15">
        <v>0.2</v>
      </c>
      <c r="E597" s="15">
        <v>0.25</v>
      </c>
      <c r="F597" s="8"/>
      <c r="G597" s="15"/>
      <c r="H597" s="15"/>
      <c r="I597" s="15"/>
      <c r="J597" s="15"/>
      <c r="K597" s="15"/>
      <c r="L597" s="8"/>
      <c r="M597" s="15"/>
      <c r="N597" s="15"/>
      <c r="O597" s="15"/>
      <c r="P597" s="8"/>
      <c r="Q597" s="15"/>
      <c r="R597" s="15"/>
      <c r="S597" s="8"/>
      <c r="T597" s="15"/>
      <c r="U597" s="15"/>
      <c r="V597" s="15">
        <f>+D597</f>
        <v>0.2</v>
      </c>
      <c r="W597" s="15">
        <f>+C597</f>
        <v>5</v>
      </c>
      <c r="X597" s="15">
        <f>+E597</f>
        <v>0.25</v>
      </c>
      <c r="Y597" s="15">
        <f>ROUND((V597*W597*X597),2)</f>
        <v>0.25</v>
      </c>
      <c r="Z597" s="15"/>
    </row>
    <row r="598" spans="1:26" ht="15" x14ac:dyDescent="0.2">
      <c r="A598" s="55" t="s">
        <v>390</v>
      </c>
      <c r="B598" s="15" t="s">
        <v>67</v>
      </c>
      <c r="C598" s="15"/>
      <c r="D598" s="15"/>
      <c r="E598" s="15"/>
      <c r="F598" s="8">
        <v>2.9020000000000001</v>
      </c>
      <c r="G598" s="15">
        <v>0.7</v>
      </c>
      <c r="H598" s="15">
        <v>0.1787</v>
      </c>
      <c r="I598" s="15">
        <v>2.8</v>
      </c>
      <c r="J598" s="15">
        <f>J594</f>
        <v>0.45</v>
      </c>
      <c r="K598" s="15">
        <v>2.8</v>
      </c>
      <c r="L598" s="8">
        <v>0.9</v>
      </c>
      <c r="M598" s="15">
        <v>2.8</v>
      </c>
      <c r="N598" s="15">
        <f>N594</f>
        <v>0.9</v>
      </c>
      <c r="O598" s="15">
        <v>2.8</v>
      </c>
      <c r="P598" s="8">
        <v>0.9</v>
      </c>
      <c r="Q598" s="15">
        <v>2.8</v>
      </c>
      <c r="R598" s="15">
        <v>0.45</v>
      </c>
      <c r="S598" s="8">
        <v>2.698</v>
      </c>
      <c r="T598" s="15">
        <v>0.7</v>
      </c>
      <c r="U598" s="15">
        <f>U594</f>
        <v>0.1787</v>
      </c>
      <c r="V598" s="15">
        <f>AVERAGE(F598,I598,K598,M598,O598,Q598,S598)</f>
        <v>2.8000000000000003</v>
      </c>
      <c r="W598" s="15">
        <f>SUM(G598,J598,L598,N598,P598,R598,T598)</f>
        <v>5</v>
      </c>
      <c r="X598" s="15">
        <f>$D$543</f>
        <v>0.15</v>
      </c>
      <c r="Y598" s="15">
        <f>+ROUND((F598*H598)+(K598*L598*$D$543)+(O598*P598*$D$543)+(S598*U598),2)</f>
        <v>1.76</v>
      </c>
      <c r="Z598" s="15">
        <f>ROUND((I598*J598*X598)+(M598*N598*X598)+(Q598*R598*X598),2)</f>
        <v>0.76</v>
      </c>
    </row>
    <row r="599" spans="1:26" ht="15" x14ac:dyDescent="0.2">
      <c r="A599" s="55"/>
      <c r="B599" s="15" t="s">
        <v>68</v>
      </c>
      <c r="C599" s="15">
        <v>5</v>
      </c>
      <c r="D599" s="15">
        <v>0.2</v>
      </c>
      <c r="E599" s="15">
        <v>0.25</v>
      </c>
      <c r="F599" s="8"/>
      <c r="G599" s="15"/>
      <c r="H599" s="15"/>
      <c r="I599" s="15"/>
      <c r="J599" s="15"/>
      <c r="K599" s="15"/>
      <c r="L599" s="8"/>
      <c r="M599" s="15"/>
      <c r="N599" s="15"/>
      <c r="O599" s="15"/>
      <c r="P599" s="8"/>
      <c r="Q599" s="15"/>
      <c r="R599" s="15"/>
      <c r="S599" s="8"/>
      <c r="T599" s="15"/>
      <c r="U599" s="15"/>
      <c r="V599" s="15">
        <f>+D599</f>
        <v>0.2</v>
      </c>
      <c r="W599" s="15">
        <f>+C599</f>
        <v>5</v>
      </c>
      <c r="X599" s="15">
        <f>+E599</f>
        <v>0.25</v>
      </c>
      <c r="Y599" s="15">
        <f>ROUND((V599*W599*X599),2)</f>
        <v>0.25</v>
      </c>
      <c r="Z599" s="15"/>
    </row>
    <row r="600" spans="1:26" ht="15" x14ac:dyDescent="0.2">
      <c r="A600" s="182" t="s">
        <v>391</v>
      </c>
      <c r="B600" s="8" t="s">
        <v>69</v>
      </c>
      <c r="C600" s="8"/>
      <c r="D600" s="8"/>
      <c r="E600" s="8"/>
      <c r="F600" s="8">
        <v>2.8220000000000001</v>
      </c>
      <c r="G600" s="8">
        <v>0.7</v>
      </c>
      <c r="H600" s="8">
        <v>0.1787</v>
      </c>
      <c r="I600" s="8">
        <v>2.8</v>
      </c>
      <c r="J600" s="8">
        <v>0</v>
      </c>
      <c r="K600" s="8">
        <v>2.8</v>
      </c>
      <c r="L600" s="8">
        <f>1.8+(W601-5)</f>
        <v>2.1819999999999995</v>
      </c>
      <c r="M600" s="8">
        <v>2.8</v>
      </c>
      <c r="N600" s="8">
        <v>0</v>
      </c>
      <c r="O600" s="8">
        <v>2.8</v>
      </c>
      <c r="P600" s="8">
        <v>1.35</v>
      </c>
      <c r="Q600" s="8">
        <v>2.8</v>
      </c>
      <c r="R600" s="8">
        <v>0.45</v>
      </c>
      <c r="S600" s="8">
        <v>2.8</v>
      </c>
      <c r="T600" s="8">
        <v>0.7</v>
      </c>
      <c r="U600" s="8">
        <f>U596</f>
        <v>0.1787</v>
      </c>
      <c r="V600" s="8">
        <f>AVERAGE(F600,I600,K600,M600,O600,Q600,S600)</f>
        <v>2.8031428571428578</v>
      </c>
      <c r="W600" s="8">
        <f>SUM(G600,J600,L600,N600,P600,R600,T600)</f>
        <v>5.3819999999999997</v>
      </c>
      <c r="X600" s="8">
        <f>$D$543</f>
        <v>0.15</v>
      </c>
      <c r="Y600" s="8">
        <f>+ROUND((F600*H600)+(K600*L600*$D$543)+(O600*P600*$D$543)+(S600*U600),2)</f>
        <v>2.4900000000000002</v>
      </c>
      <c r="Z600" s="8">
        <f>ROUND((I600*J600*X600)+(M600*N600*X600)+(Q600*R600*X600),2)</f>
        <v>0.19</v>
      </c>
    </row>
    <row r="601" spans="1:26" ht="15" x14ac:dyDescent="0.2">
      <c r="A601" s="182"/>
      <c r="B601" s="8" t="s">
        <v>70</v>
      </c>
      <c r="C601" s="8">
        <v>5.3819999999999997</v>
      </c>
      <c r="D601" s="8">
        <v>0.2</v>
      </c>
      <c r="E601" s="8">
        <v>0.25</v>
      </c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>
        <f>+D601</f>
        <v>0.2</v>
      </c>
      <c r="W601" s="8">
        <f>+C601</f>
        <v>5.3819999999999997</v>
      </c>
      <c r="X601" s="8">
        <f>+E601</f>
        <v>0.25</v>
      </c>
      <c r="Y601" s="8">
        <f>ROUND((V601*W601*X601),2)</f>
        <v>0.27</v>
      </c>
      <c r="Z601" s="8"/>
    </row>
    <row r="602" spans="1:26" ht="15" x14ac:dyDescent="0.2">
      <c r="A602" s="182" t="s">
        <v>393</v>
      </c>
      <c r="B602" s="8" t="s">
        <v>71</v>
      </c>
      <c r="C602" s="8"/>
      <c r="D602" s="8"/>
      <c r="E602" s="8"/>
      <c r="F602" s="8">
        <v>3.0019999999999998</v>
      </c>
      <c r="G602" s="8">
        <v>0.7</v>
      </c>
      <c r="H602" s="8">
        <v>0.1787</v>
      </c>
      <c r="I602" s="8">
        <v>2.8</v>
      </c>
      <c r="J602" s="8">
        <v>0</v>
      </c>
      <c r="K602" s="8">
        <v>2.8</v>
      </c>
      <c r="L602" s="8">
        <f t="shared" ref="L602" si="30">1.8+(W603-5)</f>
        <v>2.9399999999999995</v>
      </c>
      <c r="M602" s="8">
        <v>2.8</v>
      </c>
      <c r="N602" s="8">
        <v>0</v>
      </c>
      <c r="O602" s="8">
        <v>2.8</v>
      </c>
      <c r="P602" s="8">
        <f>P600</f>
        <v>1.35</v>
      </c>
      <c r="Q602" s="8">
        <v>2.8</v>
      </c>
      <c r="R602" s="8">
        <v>0.45</v>
      </c>
      <c r="S602" s="8">
        <v>2.7109999999999999</v>
      </c>
      <c r="T602" s="8">
        <v>0.7</v>
      </c>
      <c r="U602" s="8">
        <f>U598</f>
        <v>0.1787</v>
      </c>
      <c r="V602" s="8">
        <f>AVERAGE(F602,I602,K602,M602,O602,Q602,S602)</f>
        <v>2.8161428571428573</v>
      </c>
      <c r="W602" s="8">
        <f>SUM(G602,J602,L602,N602,P602,R602,T602)</f>
        <v>6.1400000000000006</v>
      </c>
      <c r="X602" s="8">
        <f>$D$543</f>
        <v>0.15</v>
      </c>
      <c r="Y602" s="8">
        <f>+ROUND((F602*H602)+(K602*L602*$D$543)+(O602*P602*$D$543)+(S602*U602),2)</f>
        <v>2.82</v>
      </c>
      <c r="Z602" s="8">
        <f>ROUND((I602*J602*X602)+(M602*N602*X602)+(Q602*R602*X602),2)</f>
        <v>0.19</v>
      </c>
    </row>
    <row r="603" spans="1:26" ht="15" x14ac:dyDescent="0.2">
      <c r="A603" s="182"/>
      <c r="B603" s="8" t="s">
        <v>72</v>
      </c>
      <c r="C603" s="8">
        <v>6.14</v>
      </c>
      <c r="D603" s="8">
        <v>0.2</v>
      </c>
      <c r="E603" s="8">
        <v>0.25</v>
      </c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>
        <f>+D603</f>
        <v>0.2</v>
      </c>
      <c r="W603" s="8">
        <f>+C603</f>
        <v>6.14</v>
      </c>
      <c r="X603" s="8">
        <f>+E603</f>
        <v>0.25</v>
      </c>
      <c r="Y603" s="8">
        <f>ROUND((V603*W603*X603),2)</f>
        <v>0.31</v>
      </c>
      <c r="Z603" s="8"/>
    </row>
    <row r="604" spans="1:26" ht="15" x14ac:dyDescent="0.2">
      <c r="A604" s="182" t="s">
        <v>394</v>
      </c>
      <c r="B604" s="8" t="s">
        <v>73</v>
      </c>
      <c r="C604" s="8"/>
      <c r="D604" s="8"/>
      <c r="E604" s="8"/>
      <c r="F604" s="8">
        <v>3.1</v>
      </c>
      <c r="G604" s="8">
        <v>0.7</v>
      </c>
      <c r="H604" s="8">
        <v>0.1787</v>
      </c>
      <c r="I604" s="8">
        <v>2.8</v>
      </c>
      <c r="J604" s="8">
        <f>J600</f>
        <v>0</v>
      </c>
      <c r="K604" s="8">
        <v>2.8</v>
      </c>
      <c r="L604" s="8">
        <f t="shared" ref="L604" si="31">1.8+(W605-5)</f>
        <v>3.149</v>
      </c>
      <c r="M604" s="8">
        <v>2.8</v>
      </c>
      <c r="N604" s="8">
        <f>N600</f>
        <v>0</v>
      </c>
      <c r="O604" s="8">
        <v>2.8</v>
      </c>
      <c r="P604" s="8">
        <f t="shared" ref="P604" si="32">P602</f>
        <v>1.35</v>
      </c>
      <c r="Q604" s="8">
        <v>2.8</v>
      </c>
      <c r="R604" s="8">
        <v>0.45</v>
      </c>
      <c r="S604" s="8">
        <v>2.6</v>
      </c>
      <c r="T604" s="8">
        <v>0.7</v>
      </c>
      <c r="U604" s="8">
        <f>U600</f>
        <v>0.1787</v>
      </c>
      <c r="V604" s="8">
        <f>AVERAGE(F604,I604,K604,M604,O604,Q604,S604)</f>
        <v>2.8142857142857145</v>
      </c>
      <c r="W604" s="8">
        <f>SUM(G604,J604,L604,N604,P604,R604,T604)</f>
        <v>6.3490000000000002</v>
      </c>
      <c r="X604" s="8">
        <f>$D$543</f>
        <v>0.15</v>
      </c>
      <c r="Y604" s="8">
        <f>+ROUND((F604*H604)+(K604*L604*$D$543)+(O604*P604*$D$543)+(S604*U604),2)</f>
        <v>2.91</v>
      </c>
      <c r="Z604" s="8">
        <f>ROUND((I604*J604*X604)+(M604*N604*X604)+(Q604*R604*X604),2)</f>
        <v>0.19</v>
      </c>
    </row>
    <row r="605" spans="1:26" ht="15" x14ac:dyDescent="0.2">
      <c r="A605" s="182"/>
      <c r="B605" s="8" t="s">
        <v>74</v>
      </c>
      <c r="C605" s="8">
        <v>6.3490000000000002</v>
      </c>
      <c r="D605" s="8">
        <v>0.2</v>
      </c>
      <c r="E605" s="8">
        <v>0.25</v>
      </c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>
        <f>+D605</f>
        <v>0.2</v>
      </c>
      <c r="W605" s="8">
        <f>+C605</f>
        <v>6.3490000000000002</v>
      </c>
      <c r="X605" s="8">
        <f>+E605</f>
        <v>0.25</v>
      </c>
      <c r="Y605" s="8">
        <f>ROUND((V605*W605*X605),2)</f>
        <v>0.32</v>
      </c>
      <c r="Z605" s="8"/>
    </row>
    <row r="606" spans="1:26" ht="15" x14ac:dyDescent="0.2">
      <c r="A606" s="182" t="s">
        <v>395</v>
      </c>
      <c r="B606" s="8" t="s">
        <v>75</v>
      </c>
      <c r="C606" s="8"/>
      <c r="D606" s="8"/>
      <c r="E606" s="8"/>
      <c r="F606" s="8">
        <v>2.9</v>
      </c>
      <c r="G606" s="8">
        <v>0.7</v>
      </c>
      <c r="H606" s="8">
        <v>0.1787</v>
      </c>
      <c r="I606" s="8">
        <v>2.8</v>
      </c>
      <c r="J606" s="8">
        <f>J602</f>
        <v>0</v>
      </c>
      <c r="K606" s="8">
        <v>2.8</v>
      </c>
      <c r="L606" s="8">
        <f t="shared" ref="L606" si="33">1.8+(W607-5)</f>
        <v>3.1499999999999995</v>
      </c>
      <c r="M606" s="8">
        <v>2.8</v>
      </c>
      <c r="N606" s="8">
        <f>N602</f>
        <v>0</v>
      </c>
      <c r="O606" s="8">
        <v>2.8</v>
      </c>
      <c r="P606" s="8">
        <f t="shared" ref="P606" si="34">P604</f>
        <v>1.35</v>
      </c>
      <c r="Q606" s="8">
        <v>2.8</v>
      </c>
      <c r="R606" s="8">
        <v>0.45</v>
      </c>
      <c r="S606" s="8">
        <v>2.7349999999999999</v>
      </c>
      <c r="T606" s="8">
        <v>0.7</v>
      </c>
      <c r="U606" s="8">
        <f>U602</f>
        <v>0.1787</v>
      </c>
      <c r="V606" s="8">
        <f>AVERAGE(F606,I606,K606,M606,O606,Q606,S606)</f>
        <v>2.8050000000000002</v>
      </c>
      <c r="W606" s="8">
        <f>SUM(G606,J606,L606,N606,P606,R606,T606)</f>
        <v>6.35</v>
      </c>
      <c r="X606" s="8">
        <f>$D$543</f>
        <v>0.15</v>
      </c>
      <c r="Y606" s="8">
        <f>+ROUND((F606*H606)+(K606*L606*$D$543)+(O606*P606*$D$543)+(S606*U606),2)</f>
        <v>2.9</v>
      </c>
      <c r="Z606" s="8">
        <f>ROUND((I606*J606*X606)+(M606*N606*X606)+(Q606*R606*X606),2)</f>
        <v>0.19</v>
      </c>
    </row>
    <row r="607" spans="1:26" ht="15" x14ac:dyDescent="0.2">
      <c r="A607" s="182"/>
      <c r="B607" s="8" t="s">
        <v>76</v>
      </c>
      <c r="C607" s="8">
        <v>6.35</v>
      </c>
      <c r="D607" s="8">
        <v>0.2</v>
      </c>
      <c r="E607" s="8">
        <v>0.25</v>
      </c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>
        <f>+D607</f>
        <v>0.2</v>
      </c>
      <c r="W607" s="8">
        <f>+C607</f>
        <v>6.35</v>
      </c>
      <c r="X607" s="8">
        <f>+E607</f>
        <v>0.25</v>
      </c>
      <c r="Y607" s="8">
        <f>ROUND((V607*W607*X607),2)</f>
        <v>0.32</v>
      </c>
      <c r="Z607" s="8"/>
    </row>
    <row r="608" spans="1:26" ht="15" x14ac:dyDescent="0.2">
      <c r="A608" s="182" t="s">
        <v>396</v>
      </c>
      <c r="B608" s="8" t="s">
        <v>77</v>
      </c>
      <c r="C608" s="8"/>
      <c r="D608" s="8"/>
      <c r="E608" s="8"/>
      <c r="F608" s="8">
        <v>2.8</v>
      </c>
      <c r="G608" s="8">
        <v>0.7</v>
      </c>
      <c r="H608" s="8">
        <v>0.1787</v>
      </c>
      <c r="I608" s="8">
        <v>2.8</v>
      </c>
      <c r="J608" s="8">
        <f>J604</f>
        <v>0</v>
      </c>
      <c r="K608" s="8">
        <v>2.8</v>
      </c>
      <c r="L608" s="8">
        <f t="shared" ref="L608" si="35">1.8+(W609-5)</f>
        <v>3.149</v>
      </c>
      <c r="M608" s="8">
        <v>2.8</v>
      </c>
      <c r="N608" s="8">
        <f>N604</f>
        <v>0</v>
      </c>
      <c r="O608" s="8">
        <v>2.8</v>
      </c>
      <c r="P608" s="8">
        <f t="shared" ref="P608" si="36">P606</f>
        <v>1.35</v>
      </c>
      <c r="Q608" s="8">
        <v>2.8</v>
      </c>
      <c r="R608" s="8">
        <v>0.45</v>
      </c>
      <c r="S608" s="8">
        <v>2.7989999999999999</v>
      </c>
      <c r="T608" s="8">
        <v>0.7</v>
      </c>
      <c r="U608" s="8">
        <f>U604</f>
        <v>0.1787</v>
      </c>
      <c r="V608" s="8">
        <f>AVERAGE(F608,I608,K608,M608,O608,Q608,S608)</f>
        <v>2.7998571428571428</v>
      </c>
      <c r="W608" s="8">
        <f>SUM(G608,J608,L608,N608,P608,R608,T608)</f>
        <v>6.3490000000000002</v>
      </c>
      <c r="X608" s="8">
        <f>$D$543</f>
        <v>0.15</v>
      </c>
      <c r="Y608" s="8">
        <f>+ROUND((F608*H608)+(K608*L608*$D$543)+(O608*P608*$D$543)+(S608*U608),2)</f>
        <v>2.89</v>
      </c>
      <c r="Z608" s="8">
        <f>ROUND((I608*J608*X608)+(M608*N608*X608)+(Q608*R608*X608),2)</f>
        <v>0.19</v>
      </c>
    </row>
    <row r="609" spans="1:26" ht="15" x14ac:dyDescent="0.2">
      <c r="A609" s="182"/>
      <c r="B609" s="8" t="s">
        <v>78</v>
      </c>
      <c r="C609" s="8">
        <v>6.3490000000000002</v>
      </c>
      <c r="D609" s="8">
        <v>0.2</v>
      </c>
      <c r="E609" s="8">
        <v>0.25</v>
      </c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>
        <f>+D609</f>
        <v>0.2</v>
      </c>
      <c r="W609" s="8">
        <f>+C609</f>
        <v>6.3490000000000002</v>
      </c>
      <c r="X609" s="8">
        <f>+E609</f>
        <v>0.25</v>
      </c>
      <c r="Y609" s="8">
        <f>ROUND((V609*W609*X609),2)</f>
        <v>0.32</v>
      </c>
      <c r="Z609" s="8"/>
    </row>
    <row r="610" spans="1:26" ht="15" x14ac:dyDescent="0.2">
      <c r="A610" s="182" t="s">
        <v>397</v>
      </c>
      <c r="B610" s="8" t="s">
        <v>79</v>
      </c>
      <c r="C610" s="8"/>
      <c r="D610" s="8"/>
      <c r="E610" s="8"/>
      <c r="F610" s="8">
        <v>1.3109999999999999</v>
      </c>
      <c r="G610" s="8">
        <v>0.7</v>
      </c>
      <c r="H610" s="8">
        <v>0.1787</v>
      </c>
      <c r="I610" s="8">
        <v>2.8</v>
      </c>
      <c r="J610" s="8">
        <f>J606</f>
        <v>0</v>
      </c>
      <c r="K610" s="8">
        <v>2.8</v>
      </c>
      <c r="L610" s="8">
        <f t="shared" ref="L610" si="37">1.8+(W611-5)</f>
        <v>3.1609999999999996</v>
      </c>
      <c r="M610" s="8">
        <v>2.8</v>
      </c>
      <c r="N610" s="8">
        <f>N606</f>
        <v>0</v>
      </c>
      <c r="O610" s="8">
        <v>2.8</v>
      </c>
      <c r="P610" s="8">
        <f t="shared" ref="P610" si="38">P608</f>
        <v>1.35</v>
      </c>
      <c r="Q610" s="8">
        <v>2.8</v>
      </c>
      <c r="R610" s="8">
        <v>0.45</v>
      </c>
      <c r="S610" s="8">
        <v>3.7309999999999999</v>
      </c>
      <c r="T610" s="8">
        <v>0.7</v>
      </c>
      <c r="U610" s="8">
        <f>U606</f>
        <v>0.1787</v>
      </c>
      <c r="V610" s="8">
        <f>AVERAGE(F610,I610,K610,M610,O610,Q610,S610)</f>
        <v>2.7202857142857146</v>
      </c>
      <c r="W610" s="8">
        <f>SUM(G610,J610,L610,N610,P610,R610,T610)</f>
        <v>6.3610000000000007</v>
      </c>
      <c r="X610" s="8">
        <f>$D$543</f>
        <v>0.15</v>
      </c>
      <c r="Y610" s="8">
        <f>+ROUND((F610*H610)+(K610*L610*$D$543)+(O610*P610*$D$543)+(S610*U610),2)</f>
        <v>2.8</v>
      </c>
      <c r="Z610" s="8">
        <f>ROUND((I610*J610*X610)+(M610*N610*X610)+(Q610*R610*X610),2)</f>
        <v>0.19</v>
      </c>
    </row>
    <row r="611" spans="1:26" ht="15" x14ac:dyDescent="0.2">
      <c r="A611" s="182"/>
      <c r="B611" s="8" t="s">
        <v>80</v>
      </c>
      <c r="C611" s="8">
        <v>6.3609999999999998</v>
      </c>
      <c r="D611" s="8">
        <v>0.2</v>
      </c>
      <c r="E611" s="8">
        <v>0.25</v>
      </c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>
        <f>+D611</f>
        <v>0.2</v>
      </c>
      <c r="W611" s="8">
        <f>+C611</f>
        <v>6.3609999999999998</v>
      </c>
      <c r="X611" s="8">
        <f>+E611</f>
        <v>0.25</v>
      </c>
      <c r="Y611" s="8">
        <f>ROUND((V611*W611*X611),2)</f>
        <v>0.32</v>
      </c>
      <c r="Z611" s="8"/>
    </row>
    <row r="612" spans="1:26" ht="15" x14ac:dyDescent="0.2">
      <c r="A612" s="182" t="s">
        <v>398</v>
      </c>
      <c r="B612" s="8" t="s">
        <v>81</v>
      </c>
      <c r="C612" s="8"/>
      <c r="D612" s="8"/>
      <c r="E612" s="8"/>
      <c r="F612" s="8">
        <v>0.77600000000000002</v>
      </c>
      <c r="G612" s="8">
        <v>0.7</v>
      </c>
      <c r="H612" s="8">
        <v>0.1787</v>
      </c>
      <c r="I612" s="8">
        <v>2.8</v>
      </c>
      <c r="J612" s="8">
        <f>J608</f>
        <v>0</v>
      </c>
      <c r="K612" s="8">
        <v>2.8</v>
      </c>
      <c r="L612" s="8">
        <f t="shared" ref="L612" si="39">1.8+(W613-5)</f>
        <v>3.16</v>
      </c>
      <c r="M612" s="8">
        <v>2.8</v>
      </c>
      <c r="N612" s="8">
        <f>N608</f>
        <v>0</v>
      </c>
      <c r="O612" s="8">
        <v>2.8</v>
      </c>
      <c r="P612" s="8">
        <f t="shared" ref="P612" si="40">P610</f>
        <v>1.35</v>
      </c>
      <c r="Q612" s="8">
        <v>2.8</v>
      </c>
      <c r="R612" s="8">
        <v>0.45</v>
      </c>
      <c r="S612" s="8">
        <v>4.0640000000000001</v>
      </c>
      <c r="T612" s="8">
        <v>0.7</v>
      </c>
      <c r="U612" s="8">
        <f>U608</f>
        <v>0.1787</v>
      </c>
      <c r="V612" s="8">
        <f>AVERAGE(F612,I612,K612,M612,O612,Q612,S612)</f>
        <v>2.6914285714285713</v>
      </c>
      <c r="W612" s="8">
        <f>SUM(G612,J612,L612,N612,P612,R612,T612)</f>
        <v>6.3600000000000012</v>
      </c>
      <c r="X612" s="8">
        <f>$D$543</f>
        <v>0.15</v>
      </c>
      <c r="Y612" s="8">
        <f>+ROUND((F612*H612)+(K612*L612*$D$543)+(O612*P612*$D$543)+(S612*U612),2)</f>
        <v>2.76</v>
      </c>
      <c r="Z612" s="8">
        <f>ROUND((I612*J612*X612)+(M612*N612*X612)+(Q612*R612*X612),2)</f>
        <v>0.19</v>
      </c>
    </row>
    <row r="613" spans="1:26" ht="15" x14ac:dyDescent="0.2">
      <c r="A613" s="182"/>
      <c r="B613" s="8" t="s">
        <v>82</v>
      </c>
      <c r="C613" s="8">
        <v>6.36</v>
      </c>
      <c r="D613" s="8">
        <v>0.2</v>
      </c>
      <c r="E613" s="8">
        <v>0.25</v>
      </c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>
        <f>+D613</f>
        <v>0.2</v>
      </c>
      <c r="W613" s="8">
        <f>+C613</f>
        <v>6.36</v>
      </c>
      <c r="X613" s="8">
        <f>+E613</f>
        <v>0.25</v>
      </c>
      <c r="Y613" s="8">
        <f>ROUND((V613*W613*X613),2)</f>
        <v>0.32</v>
      </c>
      <c r="Z613" s="8"/>
    </row>
    <row r="614" spans="1:26" ht="15" x14ac:dyDescent="0.2">
      <c r="A614" s="182" t="s">
        <v>399</v>
      </c>
      <c r="B614" s="8" t="s">
        <v>83</v>
      </c>
      <c r="C614" s="8"/>
      <c r="D614" s="8"/>
      <c r="E614" s="8"/>
      <c r="F614" s="8">
        <v>1.333</v>
      </c>
      <c r="G614" s="8">
        <v>0.7</v>
      </c>
      <c r="H614" s="8">
        <v>0.1787</v>
      </c>
      <c r="I614" s="8">
        <v>2.8</v>
      </c>
      <c r="J614" s="8">
        <f>J610</f>
        <v>0</v>
      </c>
      <c r="K614" s="8">
        <v>2.8</v>
      </c>
      <c r="L614" s="8">
        <f t="shared" ref="L614" si="41">1.8+(W615-5)</f>
        <v>3.1499999999999995</v>
      </c>
      <c r="M614" s="8">
        <v>2.8</v>
      </c>
      <c r="N614" s="8">
        <f>N610</f>
        <v>0</v>
      </c>
      <c r="O614" s="8">
        <v>2.8</v>
      </c>
      <c r="P614" s="8">
        <f t="shared" ref="P614" si="42">P612</f>
        <v>1.35</v>
      </c>
      <c r="Q614" s="8">
        <v>2.8</v>
      </c>
      <c r="R614" s="8">
        <v>0.45</v>
      </c>
      <c r="S614" s="8">
        <v>3.7280000000000002</v>
      </c>
      <c r="T614" s="8">
        <v>0.7</v>
      </c>
      <c r="U614" s="8">
        <f>U610</f>
        <v>0.1787</v>
      </c>
      <c r="V614" s="8">
        <f>AVERAGE(F614,I614,K614,M614,O614,Q614,S614)</f>
        <v>2.7230000000000003</v>
      </c>
      <c r="W614" s="8">
        <f>SUM(G614,J614,L614,N614,P614,R614,T614)</f>
        <v>6.35</v>
      </c>
      <c r="X614" s="8">
        <f>$D$543</f>
        <v>0.15</v>
      </c>
      <c r="Y614" s="8">
        <f>+ROUND((F614*H614)+(K614*L614*$D$543)+(O614*P614*$D$543)+(S614*U614),2)</f>
        <v>2.79</v>
      </c>
      <c r="Z614" s="8">
        <f>ROUND((I614*J614*X614)+(M614*N614*X614)+(Q614*R614*X614),2)</f>
        <v>0.19</v>
      </c>
    </row>
    <row r="615" spans="1:26" ht="15" x14ac:dyDescent="0.2">
      <c r="A615" s="182"/>
      <c r="B615" s="8" t="s">
        <v>84</v>
      </c>
      <c r="C615" s="8">
        <v>6.35</v>
      </c>
      <c r="D615" s="8">
        <v>0.2</v>
      </c>
      <c r="E615" s="8">
        <v>0.25</v>
      </c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>
        <f>+D615</f>
        <v>0.2</v>
      </c>
      <c r="W615" s="8">
        <f>+C615</f>
        <v>6.35</v>
      </c>
      <c r="X615" s="8">
        <f>+E615</f>
        <v>0.25</v>
      </c>
      <c r="Y615" s="8">
        <f>ROUND((V615*W615*X615),2)</f>
        <v>0.32</v>
      </c>
      <c r="Z615" s="8"/>
    </row>
    <row r="616" spans="1:26" ht="15" x14ac:dyDescent="0.2">
      <c r="A616" s="182" t="s">
        <v>400</v>
      </c>
      <c r="B616" s="8" t="s">
        <v>85</v>
      </c>
      <c r="C616" s="8"/>
      <c r="D616" s="8"/>
      <c r="E616" s="8"/>
      <c r="F616" s="8">
        <v>2.8</v>
      </c>
      <c r="G616" s="8">
        <v>0.7</v>
      </c>
      <c r="H616" s="8">
        <v>0.1787</v>
      </c>
      <c r="I616" s="8">
        <v>2.8</v>
      </c>
      <c r="J616" s="8">
        <f>J612</f>
        <v>0</v>
      </c>
      <c r="K616" s="8">
        <v>2.8</v>
      </c>
      <c r="L616" s="8">
        <f t="shared" ref="L616" si="43">1.8+(W617-5)</f>
        <v>3.1499999999999995</v>
      </c>
      <c r="M616" s="8">
        <v>2.8</v>
      </c>
      <c r="N616" s="8">
        <f>N612</f>
        <v>0</v>
      </c>
      <c r="O616" s="8">
        <v>2.8</v>
      </c>
      <c r="P616" s="8">
        <f t="shared" ref="P616" si="44">P614</f>
        <v>1.35</v>
      </c>
      <c r="Q616" s="8">
        <v>2.8</v>
      </c>
      <c r="R616" s="8">
        <v>0.45</v>
      </c>
      <c r="S616" s="8">
        <v>2.8</v>
      </c>
      <c r="T616" s="8">
        <v>0.7</v>
      </c>
      <c r="U616" s="8">
        <f>U612</f>
        <v>0.1787</v>
      </c>
      <c r="V616" s="8">
        <f>AVERAGE(F616,I616,K616,M616,O616,Q616,S616)</f>
        <v>2.8000000000000003</v>
      </c>
      <c r="W616" s="8">
        <f>SUM(G616,J616,L616,N616,P616,R616,T616)</f>
        <v>6.35</v>
      </c>
      <c r="X616" s="8">
        <f>$D$543</f>
        <v>0.15</v>
      </c>
      <c r="Y616" s="8">
        <f>+ROUND((F616*H616)+(K616*L616*$D$543)+(O616*P616*$D$543)+(S616*U616),2)</f>
        <v>2.89</v>
      </c>
      <c r="Z616" s="8">
        <f>ROUND((I616*J616*X616)+(M616*N616*X616)+(Q616*R616*X616),2)</f>
        <v>0.19</v>
      </c>
    </row>
    <row r="617" spans="1:26" ht="15" x14ac:dyDescent="0.2">
      <c r="A617" s="182"/>
      <c r="B617" s="8" t="s">
        <v>86</v>
      </c>
      <c r="C617" s="8">
        <v>6.35</v>
      </c>
      <c r="D617" s="8">
        <v>0.2</v>
      </c>
      <c r="E617" s="8">
        <v>0.25</v>
      </c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>
        <f>+D617</f>
        <v>0.2</v>
      </c>
      <c r="W617" s="8">
        <f>+C617</f>
        <v>6.35</v>
      </c>
      <c r="X617" s="8">
        <f>+E617</f>
        <v>0.25</v>
      </c>
      <c r="Y617" s="8">
        <f>ROUND((V617*W617*X617),2)</f>
        <v>0.32</v>
      </c>
      <c r="Z617" s="8"/>
    </row>
    <row r="618" spans="1:26" ht="15" x14ac:dyDescent="0.2">
      <c r="A618" s="182" t="s">
        <v>401</v>
      </c>
      <c r="B618" s="8" t="s">
        <v>87</v>
      </c>
      <c r="C618" s="8"/>
      <c r="D618" s="8"/>
      <c r="E618" s="8"/>
      <c r="F618" s="8">
        <v>2.8</v>
      </c>
      <c r="G618" s="8">
        <v>0.7</v>
      </c>
      <c r="H618" s="8">
        <v>0.1787</v>
      </c>
      <c r="I618" s="8">
        <v>2.8</v>
      </c>
      <c r="J618" s="8">
        <f>J614</f>
        <v>0</v>
      </c>
      <c r="K618" s="8">
        <v>2.8</v>
      </c>
      <c r="L618" s="8">
        <f t="shared" ref="L618" si="45">1.8+(W619-5)</f>
        <v>3.1339999999999995</v>
      </c>
      <c r="M618" s="8">
        <v>2.8</v>
      </c>
      <c r="N618" s="8">
        <f>N614</f>
        <v>0</v>
      </c>
      <c r="O618" s="8">
        <v>2.8</v>
      </c>
      <c r="P618" s="8">
        <f t="shared" ref="P618" si="46">P616</f>
        <v>1.35</v>
      </c>
      <c r="Q618" s="8">
        <v>2.8</v>
      </c>
      <c r="R618" s="8">
        <v>0.45</v>
      </c>
      <c r="S618" s="8">
        <v>2.8</v>
      </c>
      <c r="T618" s="8">
        <v>0.7</v>
      </c>
      <c r="U618" s="8">
        <f>U614</f>
        <v>0.1787</v>
      </c>
      <c r="V618" s="8">
        <f>AVERAGE(F618,I618,K618,M618,O618,Q618,S618)</f>
        <v>2.8000000000000003</v>
      </c>
      <c r="W618" s="8">
        <f>SUM(G618,J618,L618,N618,P618,R618,T618)</f>
        <v>6.3339999999999996</v>
      </c>
      <c r="X618" s="8">
        <f>$D$543</f>
        <v>0.15</v>
      </c>
      <c r="Y618" s="8">
        <f>+ROUND((F618*H618)+(K618*L618*$D$543)+(O618*P618*$D$543)+(S618*U618),2)</f>
        <v>2.88</v>
      </c>
      <c r="Z618" s="8">
        <f>ROUND((I618*J618*X618)+(M618*N618*X618)+(Q618*R618*X618),2)</f>
        <v>0.19</v>
      </c>
    </row>
    <row r="619" spans="1:26" ht="15" x14ac:dyDescent="0.2">
      <c r="A619" s="182"/>
      <c r="B619" s="8" t="s">
        <v>88</v>
      </c>
      <c r="C619" s="8">
        <v>6.3339999999999996</v>
      </c>
      <c r="D619" s="8">
        <v>0.2</v>
      </c>
      <c r="E619" s="8">
        <v>0.25</v>
      </c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>
        <f>+D619</f>
        <v>0.2</v>
      </c>
      <c r="W619" s="8">
        <f>+C619</f>
        <v>6.3339999999999996</v>
      </c>
      <c r="X619" s="8">
        <f>+E619</f>
        <v>0.25</v>
      </c>
      <c r="Y619" s="8">
        <f>ROUND((V619*W619*X619),2)</f>
        <v>0.32</v>
      </c>
      <c r="Z619" s="8"/>
    </row>
    <row r="620" spans="1:26" ht="15" x14ac:dyDescent="0.2">
      <c r="A620" s="182" t="s">
        <v>402</v>
      </c>
      <c r="B620" s="8" t="s">
        <v>89</v>
      </c>
      <c r="C620" s="8"/>
      <c r="D620" s="8"/>
      <c r="E620" s="8"/>
      <c r="F620" s="8">
        <v>2.798</v>
      </c>
      <c r="G620" s="8">
        <v>0.7</v>
      </c>
      <c r="H620" s="8">
        <v>0.1787</v>
      </c>
      <c r="I620" s="8">
        <v>2.8</v>
      </c>
      <c r="J620" s="8">
        <f>J616</f>
        <v>0</v>
      </c>
      <c r="K620" s="8">
        <v>2.8</v>
      </c>
      <c r="L620" s="8">
        <f t="shared" ref="L620" si="47">1.8+(W621-5)</f>
        <v>2.9180000000000001</v>
      </c>
      <c r="M620" s="8">
        <v>2.8</v>
      </c>
      <c r="N620" s="8">
        <f>N616</f>
        <v>0</v>
      </c>
      <c r="O620" s="8">
        <v>2.8</v>
      </c>
      <c r="P620" s="8">
        <f t="shared" ref="P620" si="48">P618</f>
        <v>1.35</v>
      </c>
      <c r="Q620" s="8">
        <v>2.8</v>
      </c>
      <c r="R620" s="8">
        <v>0.45</v>
      </c>
      <c r="S620" s="8">
        <v>2.8</v>
      </c>
      <c r="T620" s="8">
        <v>0.7</v>
      </c>
      <c r="U620" s="8">
        <f>U616</f>
        <v>0.1787</v>
      </c>
      <c r="V620" s="8">
        <f>AVERAGE(F620,I620,K620,M620,O620,Q620,S620)</f>
        <v>2.7997142857142863</v>
      </c>
      <c r="W620" s="8">
        <f>SUM(G620,J620,L620,N620,P620,R620,T620)</f>
        <v>6.1180000000000003</v>
      </c>
      <c r="X620" s="8">
        <f>$D$543</f>
        <v>0.15</v>
      </c>
      <c r="Y620" s="8">
        <f>+ROUND((F620*H620)+(K620*L620*$D$543)+(O620*P620*$D$543)+(S620*U620),2)</f>
        <v>2.79</v>
      </c>
      <c r="Z620" s="8">
        <f>ROUND((I620*J620*X620)+(M620*N620*X620)+(Q620*R620*X620),2)</f>
        <v>0.19</v>
      </c>
    </row>
    <row r="621" spans="1:26" ht="15" x14ac:dyDescent="0.2">
      <c r="A621" s="182"/>
      <c r="B621" s="8" t="s">
        <v>90</v>
      </c>
      <c r="C621" s="8">
        <v>6.1180000000000003</v>
      </c>
      <c r="D621" s="8">
        <v>0.2</v>
      </c>
      <c r="E621" s="8">
        <v>0.25</v>
      </c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>
        <f>+D621</f>
        <v>0.2</v>
      </c>
      <c r="W621" s="8">
        <f>+C621</f>
        <v>6.1180000000000003</v>
      </c>
      <c r="X621" s="8">
        <f>+E621</f>
        <v>0.25</v>
      </c>
      <c r="Y621" s="8">
        <f>ROUND((V621*W621*X621),2)</f>
        <v>0.31</v>
      </c>
      <c r="Z621" s="8"/>
    </row>
    <row r="622" spans="1:26" ht="15" x14ac:dyDescent="0.2">
      <c r="A622" s="182" t="s">
        <v>403</v>
      </c>
      <c r="B622" s="8" t="s">
        <v>91</v>
      </c>
      <c r="C622" s="8"/>
      <c r="D622" s="8"/>
      <c r="E622" s="8"/>
      <c r="F622" s="8">
        <v>2.8679999999999999</v>
      </c>
      <c r="G622" s="8">
        <v>0.7</v>
      </c>
      <c r="H622" s="8">
        <v>0.1787</v>
      </c>
      <c r="I622" s="8">
        <v>2.8</v>
      </c>
      <c r="J622" s="8">
        <f>J618</f>
        <v>0</v>
      </c>
      <c r="K622" s="8">
        <v>2.8</v>
      </c>
      <c r="L622" s="8">
        <f t="shared" ref="L622" si="49">1.8+(W623-5)</f>
        <v>2.2429999999999994</v>
      </c>
      <c r="M622" s="8">
        <v>2.8</v>
      </c>
      <c r="N622" s="8">
        <f>N618</f>
        <v>0</v>
      </c>
      <c r="O622" s="8">
        <v>2.8</v>
      </c>
      <c r="P622" s="8">
        <f t="shared" ref="P622" si="50">P620</f>
        <v>1.35</v>
      </c>
      <c r="Q622" s="8">
        <v>2.8</v>
      </c>
      <c r="R622" s="8">
        <v>0.45</v>
      </c>
      <c r="S622" s="8">
        <v>2.8</v>
      </c>
      <c r="T622" s="8">
        <v>0.7</v>
      </c>
      <c r="U622" s="8">
        <f>U618</f>
        <v>0.1787</v>
      </c>
      <c r="V622" s="8">
        <f>AVERAGE(F622,I622,K622,M622,O622,Q622,S622)</f>
        <v>2.8097142857142861</v>
      </c>
      <c r="W622" s="8">
        <f>SUM(G622,J622,L622,N622,P622,R622,T622)</f>
        <v>5.4429999999999996</v>
      </c>
      <c r="X622" s="8">
        <f>$D$543</f>
        <v>0.15</v>
      </c>
      <c r="Y622" s="8">
        <f>+ROUND((F622*H622)+(K622*L622*$D$543)+(O622*P622*$D$543)+(S622*U622),2)</f>
        <v>2.52</v>
      </c>
      <c r="Z622" s="8">
        <f>ROUND((I622*J622*X622)+(M622*N622*X622)+(Q622*R622*X622),2)</f>
        <v>0.19</v>
      </c>
    </row>
    <row r="623" spans="1:26" ht="15" x14ac:dyDescent="0.2">
      <c r="A623" s="182"/>
      <c r="B623" s="8" t="s">
        <v>92</v>
      </c>
      <c r="C623" s="8">
        <v>5.4429999999999996</v>
      </c>
      <c r="D623" s="8">
        <v>0.2</v>
      </c>
      <c r="E623" s="8">
        <v>0.25</v>
      </c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>
        <f>+D623</f>
        <v>0.2</v>
      </c>
      <c r="W623" s="8">
        <f>+C623</f>
        <v>5.4429999999999996</v>
      </c>
      <c r="X623" s="8">
        <f>+E623</f>
        <v>0.25</v>
      </c>
      <c r="Y623" s="8">
        <f>ROUND((V623*W623*X623),2)</f>
        <v>0.27</v>
      </c>
      <c r="Z623" s="8"/>
    </row>
    <row r="624" spans="1:26" ht="15" x14ac:dyDescent="0.2">
      <c r="A624" s="55" t="s">
        <v>404</v>
      </c>
      <c r="B624" s="8" t="s">
        <v>93</v>
      </c>
      <c r="C624" s="8"/>
      <c r="D624" s="8"/>
      <c r="E624" s="8"/>
      <c r="F624" s="8">
        <v>3.1150000000000002</v>
      </c>
      <c r="G624" s="8">
        <v>0.7</v>
      </c>
      <c r="H624" s="8">
        <v>0.1787</v>
      </c>
      <c r="I624" s="8">
        <v>2.8</v>
      </c>
      <c r="J624" s="8">
        <f>J620</f>
        <v>0</v>
      </c>
      <c r="K624" s="8">
        <v>2.8</v>
      </c>
      <c r="L624" s="8">
        <f t="shared" ref="L624" si="51">1.8+(W625-5)</f>
        <v>1.8</v>
      </c>
      <c r="M624" s="8">
        <v>2.8</v>
      </c>
      <c r="N624" s="8">
        <f>N620</f>
        <v>0</v>
      </c>
      <c r="O624" s="8">
        <v>2.8</v>
      </c>
      <c r="P624" s="8">
        <f t="shared" ref="P624" si="52">P622</f>
        <v>1.35</v>
      </c>
      <c r="Q624" s="8">
        <v>2.8</v>
      </c>
      <c r="R624" s="8">
        <v>0.45</v>
      </c>
      <c r="S624" s="8">
        <v>2.5249999999999999</v>
      </c>
      <c r="T624" s="8">
        <v>0.7</v>
      </c>
      <c r="U624" s="8">
        <f>U620</f>
        <v>0.1787</v>
      </c>
      <c r="V624" s="8">
        <f>AVERAGE(F624,I624,K624,M624,O624,Q624,S624)</f>
        <v>2.8057142857142856</v>
      </c>
      <c r="W624" s="8">
        <f>SUM(G624,J624,L624,N624,P624,R624,T624)</f>
        <v>5</v>
      </c>
      <c r="X624" s="8">
        <f>$D$543</f>
        <v>0.15</v>
      </c>
      <c r="Y624" s="8">
        <f>+ROUND((F624*H624)+(K624*L624*$D$543)+(O624*P624*$D$543)+(S624*U624),2)</f>
        <v>2.33</v>
      </c>
      <c r="Z624" s="8">
        <f>ROUND((I624*J624*X624)+(M624*N624*X624)+(Q624*R624*X624),2)</f>
        <v>0.19</v>
      </c>
    </row>
    <row r="625" spans="1:26" ht="15" x14ac:dyDescent="0.2">
      <c r="A625" s="55"/>
      <c r="B625" s="15" t="s">
        <v>94</v>
      </c>
      <c r="C625" s="15">
        <v>5</v>
      </c>
      <c r="D625" s="15">
        <v>0.2</v>
      </c>
      <c r="E625" s="15">
        <v>0.25</v>
      </c>
      <c r="F625" s="8"/>
      <c r="G625" s="15"/>
      <c r="H625" s="15"/>
      <c r="I625" s="15"/>
      <c r="J625" s="15"/>
      <c r="K625" s="15"/>
      <c r="L625" s="8"/>
      <c r="M625" s="15"/>
      <c r="N625" s="15"/>
      <c r="O625" s="15"/>
      <c r="P625" s="8"/>
      <c r="Q625" s="15"/>
      <c r="R625" s="15"/>
      <c r="S625" s="8"/>
      <c r="T625" s="15"/>
      <c r="U625" s="15"/>
      <c r="V625" s="15">
        <f>+D625</f>
        <v>0.2</v>
      </c>
      <c r="W625" s="15">
        <f>+C625</f>
        <v>5</v>
      </c>
      <c r="X625" s="15">
        <f>+E625</f>
        <v>0.25</v>
      </c>
      <c r="Y625" s="15">
        <f>ROUND((V625*W625*X625),2)</f>
        <v>0.25</v>
      </c>
      <c r="Z625" s="15"/>
    </row>
    <row r="626" spans="1:26" ht="15" x14ac:dyDescent="0.2">
      <c r="A626" s="55" t="s">
        <v>405</v>
      </c>
      <c r="B626" s="15" t="s">
        <v>95</v>
      </c>
      <c r="C626" s="15"/>
      <c r="D626" s="15"/>
      <c r="E626" s="15"/>
      <c r="F626" s="8">
        <v>3.5710000000000002</v>
      </c>
      <c r="G626" s="15">
        <v>0.7</v>
      </c>
      <c r="H626" s="15">
        <v>0.1787</v>
      </c>
      <c r="I626" s="15">
        <v>2.8</v>
      </c>
      <c r="J626" s="15">
        <v>0.45</v>
      </c>
      <c r="K626" s="15">
        <v>2.8</v>
      </c>
      <c r="L626" s="8">
        <v>0.9</v>
      </c>
      <c r="M626" s="15">
        <v>2.8</v>
      </c>
      <c r="N626" s="15">
        <v>0.9</v>
      </c>
      <c r="O626" s="15">
        <v>2.8</v>
      </c>
      <c r="P626" s="8">
        <v>0.9</v>
      </c>
      <c r="Q626" s="15">
        <v>2.8</v>
      </c>
      <c r="R626" s="15">
        <v>0.45</v>
      </c>
      <c r="S626" s="8">
        <v>2.0059999999999998</v>
      </c>
      <c r="T626" s="15">
        <v>0.7</v>
      </c>
      <c r="U626" s="15">
        <f>U622</f>
        <v>0.1787</v>
      </c>
      <c r="V626" s="15">
        <f>AVERAGE(F626,I626,K626,M626,O626,Q626,S626)</f>
        <v>2.7967142857142862</v>
      </c>
      <c r="W626" s="15">
        <f>SUM(G626,J626,L626,N626,P626,R626,T626)</f>
        <v>5</v>
      </c>
      <c r="X626" s="15">
        <f>$D$543</f>
        <v>0.15</v>
      </c>
      <c r="Y626" s="15">
        <f>+ROUND((F626*H626)+(K626*L626*$D$543)+(O626*P626*$D$543)+(S626*U626),2)</f>
        <v>1.75</v>
      </c>
      <c r="Z626" s="15">
        <f>ROUND((I626*J626*X626)+(M626*N626*X626)+(Q626*R626*X626),2)</f>
        <v>0.76</v>
      </c>
    </row>
    <row r="627" spans="1:26" ht="15" x14ac:dyDescent="0.2">
      <c r="A627" s="55"/>
      <c r="B627" s="15" t="s">
        <v>96</v>
      </c>
      <c r="C627" s="15">
        <v>5</v>
      </c>
      <c r="D627" s="15">
        <v>0.2</v>
      </c>
      <c r="E627" s="15">
        <v>0.25</v>
      </c>
      <c r="F627" s="8"/>
      <c r="G627" s="15"/>
      <c r="H627" s="15"/>
      <c r="I627" s="15"/>
      <c r="J627" s="15"/>
      <c r="K627" s="15"/>
      <c r="L627" s="8"/>
      <c r="M627" s="15"/>
      <c r="N627" s="15"/>
      <c r="O627" s="15"/>
      <c r="P627" s="8"/>
      <c r="Q627" s="15"/>
      <c r="R627" s="15"/>
      <c r="S627" s="8"/>
      <c r="T627" s="15"/>
      <c r="U627" s="15"/>
      <c r="V627" s="15">
        <f>+D627</f>
        <v>0.2</v>
      </c>
      <c r="W627" s="15">
        <f>+C627</f>
        <v>5</v>
      </c>
      <c r="X627" s="15">
        <f>+E627</f>
        <v>0.25</v>
      </c>
      <c r="Y627" s="15">
        <f>ROUND((V627*W627*X627),2)</f>
        <v>0.25</v>
      </c>
      <c r="Z627" s="15"/>
    </row>
    <row r="628" spans="1:26" ht="15" x14ac:dyDescent="0.2">
      <c r="A628" s="55" t="s">
        <v>406</v>
      </c>
      <c r="B628" s="15" t="s">
        <v>97</v>
      </c>
      <c r="C628" s="15"/>
      <c r="D628" s="15"/>
      <c r="E628" s="15"/>
      <c r="F628" s="8">
        <v>2.8</v>
      </c>
      <c r="G628" s="15">
        <v>0.7</v>
      </c>
      <c r="H628" s="15">
        <v>0.1787</v>
      </c>
      <c r="I628" s="15">
        <v>2.8</v>
      </c>
      <c r="J628" s="15">
        <f>J626</f>
        <v>0.45</v>
      </c>
      <c r="K628" s="15">
        <v>2.8</v>
      </c>
      <c r="L628" s="8">
        <v>0.9</v>
      </c>
      <c r="M628" s="15">
        <v>2.8</v>
      </c>
      <c r="N628" s="15">
        <f>N626</f>
        <v>0.9</v>
      </c>
      <c r="O628" s="15">
        <v>2.8</v>
      </c>
      <c r="P628" s="8">
        <v>0.9</v>
      </c>
      <c r="Q628" s="15">
        <v>2.8</v>
      </c>
      <c r="R628" s="15">
        <v>0.45</v>
      </c>
      <c r="S628" s="8">
        <v>2.8</v>
      </c>
      <c r="T628" s="15">
        <v>0.7</v>
      </c>
      <c r="U628" s="15">
        <f>U624</f>
        <v>0.1787</v>
      </c>
      <c r="V628" s="15">
        <f>AVERAGE(F628,I628,K628,M628,O628,Q628,S628)</f>
        <v>2.8000000000000003</v>
      </c>
      <c r="W628" s="15">
        <f>SUM(G628,J628,L628,N628,P628,R628,T628)</f>
        <v>5</v>
      </c>
      <c r="X628" s="15">
        <f>$D$543</f>
        <v>0.15</v>
      </c>
      <c r="Y628" s="15">
        <f>+ROUND((F628*H628)+(K628*L628*$D$543)+(O628*P628*$D$543)+(S628*U628),2)</f>
        <v>1.76</v>
      </c>
      <c r="Z628" s="15">
        <f>ROUND((I628*J628*X628)+(M628*N628*X628)+(Q628*R628*X628),2)</f>
        <v>0.76</v>
      </c>
    </row>
    <row r="629" spans="1:26" ht="15" x14ac:dyDescent="0.2">
      <c r="A629" s="55"/>
      <c r="B629" s="15" t="s">
        <v>98</v>
      </c>
      <c r="C629" s="15">
        <v>5</v>
      </c>
      <c r="D629" s="15">
        <v>0.2</v>
      </c>
      <c r="E629" s="15">
        <v>0.25</v>
      </c>
      <c r="F629" s="8"/>
      <c r="G629" s="15"/>
      <c r="H629" s="15"/>
      <c r="I629" s="15"/>
      <c r="J629" s="15"/>
      <c r="K629" s="15"/>
      <c r="L629" s="8"/>
      <c r="M629" s="15"/>
      <c r="N629" s="15"/>
      <c r="O629" s="15"/>
      <c r="P629" s="8"/>
      <c r="Q629" s="15"/>
      <c r="R629" s="15"/>
      <c r="S629" s="8"/>
      <c r="T629" s="15"/>
      <c r="U629" s="15"/>
      <c r="V629" s="15">
        <f>+D629</f>
        <v>0.2</v>
      </c>
      <c r="W629" s="15">
        <f>+C629</f>
        <v>5</v>
      </c>
      <c r="X629" s="15">
        <f>+E629</f>
        <v>0.25</v>
      </c>
      <c r="Y629" s="15">
        <f>ROUND((V629*W629*X629),2)</f>
        <v>0.25</v>
      </c>
      <c r="Z629" s="15"/>
    </row>
    <row r="630" spans="1:26" ht="15" x14ac:dyDescent="0.2">
      <c r="A630" s="55" t="s">
        <v>407</v>
      </c>
      <c r="B630" s="15" t="s">
        <v>99</v>
      </c>
      <c r="C630" s="15"/>
      <c r="D630" s="15"/>
      <c r="E630" s="15"/>
      <c r="F630" s="8">
        <v>2.8</v>
      </c>
      <c r="G630" s="15">
        <v>0.7</v>
      </c>
      <c r="H630" s="15">
        <v>0.1787</v>
      </c>
      <c r="I630" s="15">
        <v>2.8</v>
      </c>
      <c r="J630" s="15">
        <f>J626</f>
        <v>0.45</v>
      </c>
      <c r="K630" s="15">
        <v>2.8</v>
      </c>
      <c r="L630" s="8">
        <v>0.9</v>
      </c>
      <c r="M630" s="15">
        <v>2.8</v>
      </c>
      <c r="N630" s="15">
        <f>N626</f>
        <v>0.9</v>
      </c>
      <c r="O630" s="15">
        <v>2.8</v>
      </c>
      <c r="P630" s="8">
        <v>0.9</v>
      </c>
      <c r="Q630" s="15">
        <v>2.8</v>
      </c>
      <c r="R630" s="15">
        <v>0.45</v>
      </c>
      <c r="S630" s="8">
        <v>2.8</v>
      </c>
      <c r="T630" s="15">
        <v>0.7</v>
      </c>
      <c r="U630" s="15">
        <f>U626</f>
        <v>0.1787</v>
      </c>
      <c r="V630" s="15">
        <f>AVERAGE(F630,I630,K630,M630,O630,Q630,S630)</f>
        <v>2.8000000000000003</v>
      </c>
      <c r="W630" s="15">
        <f>SUM(G630,J630,L630,N630,P630,R630,T630)</f>
        <v>5</v>
      </c>
      <c r="X630" s="15">
        <f>$D$543</f>
        <v>0.15</v>
      </c>
      <c r="Y630" s="15">
        <f>+ROUND((F630*H630)+(K630*L630*$D$543)+(O630*P630*$D$543)+(S630*U630),2)</f>
        <v>1.76</v>
      </c>
      <c r="Z630" s="15">
        <f>ROUND((I630*J630*X630)+(M630*N630*X630)+(Q630*R630*X630),2)</f>
        <v>0.76</v>
      </c>
    </row>
    <row r="631" spans="1:26" ht="15" x14ac:dyDescent="0.2">
      <c r="A631" s="55"/>
      <c r="B631" s="15" t="s">
        <v>100</v>
      </c>
      <c r="C631" s="15">
        <v>5</v>
      </c>
      <c r="D631" s="15">
        <v>0.2</v>
      </c>
      <c r="E631" s="15">
        <v>0.25</v>
      </c>
      <c r="F631" s="8"/>
      <c r="G631" s="15"/>
      <c r="H631" s="15"/>
      <c r="I631" s="15"/>
      <c r="J631" s="15"/>
      <c r="K631" s="15"/>
      <c r="L631" s="8"/>
      <c r="M631" s="15"/>
      <c r="N631" s="15"/>
      <c r="O631" s="15"/>
      <c r="P631" s="8"/>
      <c r="Q631" s="15"/>
      <c r="R631" s="15"/>
      <c r="S631" s="8"/>
      <c r="T631" s="15"/>
      <c r="U631" s="15"/>
      <c r="V631" s="15">
        <f>+D631</f>
        <v>0.2</v>
      </c>
      <c r="W631" s="15">
        <f>+C631</f>
        <v>5</v>
      </c>
      <c r="X631" s="15">
        <f>+E631</f>
        <v>0.25</v>
      </c>
      <c r="Y631" s="15">
        <f>ROUND((V631*W631*X631),2)</f>
        <v>0.25</v>
      </c>
      <c r="Z631" s="15"/>
    </row>
    <row r="632" spans="1:26" ht="15" x14ac:dyDescent="0.2">
      <c r="A632" s="55" t="s">
        <v>408</v>
      </c>
      <c r="B632" s="15" t="s">
        <v>101</v>
      </c>
      <c r="C632" s="15"/>
      <c r="D632" s="15"/>
      <c r="E632" s="15"/>
      <c r="F632" s="8">
        <v>2.8</v>
      </c>
      <c r="G632" s="15">
        <v>0.7</v>
      </c>
      <c r="H632" s="15">
        <v>0.1787</v>
      </c>
      <c r="I632" s="15">
        <v>2.8</v>
      </c>
      <c r="J632" s="15">
        <f>J628</f>
        <v>0.45</v>
      </c>
      <c r="K632" s="15">
        <v>2.8</v>
      </c>
      <c r="L632" s="8">
        <v>0.9</v>
      </c>
      <c r="M632" s="15">
        <v>2.8</v>
      </c>
      <c r="N632" s="15">
        <f>N628</f>
        <v>0.9</v>
      </c>
      <c r="O632" s="15">
        <v>2.8</v>
      </c>
      <c r="P632" s="8">
        <v>0.9</v>
      </c>
      <c r="Q632" s="15">
        <v>2.8</v>
      </c>
      <c r="R632" s="15">
        <v>0.45</v>
      </c>
      <c r="S632" s="8">
        <v>2.8</v>
      </c>
      <c r="T632" s="15">
        <v>0.7</v>
      </c>
      <c r="U632" s="15">
        <f>U628</f>
        <v>0.1787</v>
      </c>
      <c r="V632" s="15">
        <f>AVERAGE(F632,I632,K632,M632,O632,Q632,S632)</f>
        <v>2.8000000000000003</v>
      </c>
      <c r="W632" s="15">
        <f>SUM(G632,J632,L632,N632,P632,R632,T632)</f>
        <v>5</v>
      </c>
      <c r="X632" s="15">
        <f>$D$543</f>
        <v>0.15</v>
      </c>
      <c r="Y632" s="15">
        <f>+ROUND((F632*H632)+(K632*L632*$D$543)+(O632*P632*$D$543)+(S632*U632),2)</f>
        <v>1.76</v>
      </c>
      <c r="Z632" s="15">
        <f>ROUND((I632*J632*X632)+(M632*N632*X632)+(Q632*R632*X632),2)</f>
        <v>0.76</v>
      </c>
    </row>
    <row r="633" spans="1:26" ht="15" x14ac:dyDescent="0.2">
      <c r="A633" s="55"/>
      <c r="B633" s="15" t="s">
        <v>102</v>
      </c>
      <c r="C633" s="15">
        <v>5</v>
      </c>
      <c r="D633" s="15">
        <v>0.2</v>
      </c>
      <c r="E633" s="15">
        <v>0.25</v>
      </c>
      <c r="F633" s="8"/>
      <c r="G633" s="15"/>
      <c r="H633" s="15"/>
      <c r="I633" s="15"/>
      <c r="J633" s="15"/>
      <c r="K633" s="15"/>
      <c r="L633" s="8"/>
      <c r="M633" s="15"/>
      <c r="N633" s="15"/>
      <c r="O633" s="15"/>
      <c r="P633" s="8"/>
      <c r="Q633" s="15"/>
      <c r="R633" s="15"/>
      <c r="S633" s="8"/>
      <c r="T633" s="15"/>
      <c r="U633" s="15"/>
      <c r="V633" s="15">
        <f>+D633</f>
        <v>0.2</v>
      </c>
      <c r="W633" s="15">
        <f>+C633</f>
        <v>5</v>
      </c>
      <c r="X633" s="15">
        <f>+E633</f>
        <v>0.25</v>
      </c>
      <c r="Y633" s="15">
        <f>ROUND((V633*W633*X633),2)</f>
        <v>0.25</v>
      </c>
      <c r="Z633" s="15"/>
    </row>
    <row r="634" spans="1:26" ht="15" x14ac:dyDescent="0.2">
      <c r="A634" s="55" t="s">
        <v>409</v>
      </c>
      <c r="B634" s="15" t="s">
        <v>103</v>
      </c>
      <c r="C634" s="15"/>
      <c r="D634" s="15"/>
      <c r="E634" s="15"/>
      <c r="F634" s="8">
        <v>2.8</v>
      </c>
      <c r="G634" s="15">
        <v>0.7</v>
      </c>
      <c r="H634" s="15">
        <v>0.1787</v>
      </c>
      <c r="I634" s="15">
        <v>2.8</v>
      </c>
      <c r="J634" s="15">
        <f>J630</f>
        <v>0.45</v>
      </c>
      <c r="K634" s="15">
        <v>2.8</v>
      </c>
      <c r="L634" s="8">
        <v>0.9</v>
      </c>
      <c r="M634" s="15">
        <v>2.8</v>
      </c>
      <c r="N634" s="15">
        <f>N630</f>
        <v>0.9</v>
      </c>
      <c r="O634" s="15">
        <v>2.8</v>
      </c>
      <c r="P634" s="8">
        <v>0.9</v>
      </c>
      <c r="Q634" s="15">
        <v>2.8</v>
      </c>
      <c r="R634" s="15">
        <v>0.45</v>
      </c>
      <c r="S634" s="8">
        <v>2.8</v>
      </c>
      <c r="T634" s="15">
        <v>0.7</v>
      </c>
      <c r="U634" s="15">
        <f>U630</f>
        <v>0.1787</v>
      </c>
      <c r="V634" s="15">
        <f>AVERAGE(F634,I634,K634,M634,O634,Q634,S634)</f>
        <v>2.8000000000000003</v>
      </c>
      <c r="W634" s="15">
        <f>SUM(G634,J634,L634,N634,P634,R634,T634)</f>
        <v>5</v>
      </c>
      <c r="X634" s="15">
        <f>$D$543</f>
        <v>0.15</v>
      </c>
      <c r="Y634" s="15">
        <f>+ROUND((F634*H634)+(K634*L634*$D$543)+(O634*P634*$D$543)+(S634*U634),2)</f>
        <v>1.76</v>
      </c>
      <c r="Z634" s="15">
        <f>ROUND((I634*J634*X634)+(M634*N634*X634)+(Q634*R634*X634),2)</f>
        <v>0.76</v>
      </c>
    </row>
    <row r="635" spans="1:26" ht="15" x14ac:dyDescent="0.2">
      <c r="A635" s="55"/>
      <c r="B635" s="15" t="s">
        <v>104</v>
      </c>
      <c r="C635" s="15">
        <v>5</v>
      </c>
      <c r="D635" s="15">
        <v>0.2</v>
      </c>
      <c r="E635" s="15">
        <v>0.25</v>
      </c>
      <c r="F635" s="8"/>
      <c r="G635" s="15"/>
      <c r="H635" s="15"/>
      <c r="I635" s="15"/>
      <c r="J635" s="15"/>
      <c r="K635" s="15"/>
      <c r="L635" s="8"/>
      <c r="M635" s="15"/>
      <c r="N635" s="15"/>
      <c r="O635" s="15"/>
      <c r="P635" s="8"/>
      <c r="Q635" s="15"/>
      <c r="R635" s="15"/>
      <c r="S635" s="8"/>
      <c r="T635" s="15"/>
      <c r="U635" s="15"/>
      <c r="V635" s="15">
        <f>+D635</f>
        <v>0.2</v>
      </c>
      <c r="W635" s="15">
        <f>+C635</f>
        <v>5</v>
      </c>
      <c r="X635" s="15">
        <f>+E635</f>
        <v>0.25</v>
      </c>
      <c r="Y635" s="15">
        <f>ROUND((V635*W635*X635),2)</f>
        <v>0.25</v>
      </c>
      <c r="Z635" s="15"/>
    </row>
    <row r="636" spans="1:26" ht="15" x14ac:dyDescent="0.2">
      <c r="A636" s="55" t="s">
        <v>410</v>
      </c>
      <c r="B636" s="15" t="s">
        <v>105</v>
      </c>
      <c r="C636" s="15"/>
      <c r="D636" s="15"/>
      <c r="E636" s="15"/>
      <c r="F636" s="8">
        <v>2.8</v>
      </c>
      <c r="G636" s="15">
        <v>0.7</v>
      </c>
      <c r="H636" s="15">
        <v>0.1787</v>
      </c>
      <c r="I636" s="15">
        <v>2.8</v>
      </c>
      <c r="J636" s="15">
        <f>J632</f>
        <v>0.45</v>
      </c>
      <c r="K636" s="15">
        <v>2.8</v>
      </c>
      <c r="L636" s="8">
        <v>0.9</v>
      </c>
      <c r="M636" s="15">
        <v>2.8</v>
      </c>
      <c r="N636" s="15">
        <f>N632</f>
        <v>0.9</v>
      </c>
      <c r="O636" s="15">
        <v>2.8</v>
      </c>
      <c r="P636" s="8">
        <v>0.9</v>
      </c>
      <c r="Q636" s="15">
        <v>2.8</v>
      </c>
      <c r="R636" s="15">
        <v>0.45</v>
      </c>
      <c r="S636" s="8">
        <v>2.8</v>
      </c>
      <c r="T636" s="15">
        <v>0.7</v>
      </c>
      <c r="U636" s="15">
        <f>U632</f>
        <v>0.1787</v>
      </c>
      <c r="V636" s="15">
        <f>AVERAGE(F636,I636,K636,M636,O636,Q636,S636)</f>
        <v>2.8000000000000003</v>
      </c>
      <c r="W636" s="15">
        <f>SUM(G636,J636,L636,N636,P636,R636,T636)</f>
        <v>5</v>
      </c>
      <c r="X636" s="15">
        <f>$D$543</f>
        <v>0.15</v>
      </c>
      <c r="Y636" s="15">
        <f>+ROUND((F636*H636)+(K636*L636*$D$543)+(O636*P636*$D$543)+(S636*U636),2)</f>
        <v>1.76</v>
      </c>
      <c r="Z636" s="15">
        <f>ROUND((I636*J636*X636)+(M636*N636*X636)+(Q636*R636*X636),2)</f>
        <v>0.76</v>
      </c>
    </row>
    <row r="637" spans="1:26" ht="15" x14ac:dyDescent="0.2">
      <c r="A637" s="55"/>
      <c r="B637" s="15" t="s">
        <v>106</v>
      </c>
      <c r="C637" s="15">
        <v>5</v>
      </c>
      <c r="D637" s="15">
        <v>0.2</v>
      </c>
      <c r="E637" s="15">
        <v>0.25</v>
      </c>
      <c r="F637" s="8"/>
      <c r="G637" s="15"/>
      <c r="H637" s="15"/>
      <c r="I637" s="15"/>
      <c r="J637" s="15"/>
      <c r="K637" s="15"/>
      <c r="L637" s="8"/>
      <c r="M637" s="15"/>
      <c r="N637" s="15"/>
      <c r="O637" s="15"/>
      <c r="P637" s="8"/>
      <c r="Q637" s="15"/>
      <c r="R637" s="15"/>
      <c r="S637" s="8"/>
      <c r="T637" s="15"/>
      <c r="U637" s="15"/>
      <c r="V637" s="15">
        <f>+D637</f>
        <v>0.2</v>
      </c>
      <c r="W637" s="15">
        <f>+C637</f>
        <v>5</v>
      </c>
      <c r="X637" s="15">
        <f>+E637</f>
        <v>0.25</v>
      </c>
      <c r="Y637" s="15">
        <f>ROUND((V637*W637*X637),2)</f>
        <v>0.25</v>
      </c>
      <c r="Z637" s="15"/>
    </row>
    <row r="638" spans="1:26" ht="15" x14ac:dyDescent="0.2">
      <c r="A638" s="55" t="s">
        <v>411</v>
      </c>
      <c r="B638" s="15" t="s">
        <v>107</v>
      </c>
      <c r="C638" s="15"/>
      <c r="D638" s="15"/>
      <c r="E638" s="15"/>
      <c r="F638" s="8">
        <v>2.8</v>
      </c>
      <c r="G638" s="15">
        <v>0.7</v>
      </c>
      <c r="H638" s="15">
        <v>0.1787</v>
      </c>
      <c r="I638" s="15">
        <v>2.8</v>
      </c>
      <c r="J638" s="15">
        <f>J634</f>
        <v>0.45</v>
      </c>
      <c r="K638" s="15">
        <v>2.8</v>
      </c>
      <c r="L638" s="8">
        <v>0.9</v>
      </c>
      <c r="M638" s="15">
        <v>2.8</v>
      </c>
      <c r="N638" s="15">
        <f>N634</f>
        <v>0.9</v>
      </c>
      <c r="O638" s="15">
        <v>2.8</v>
      </c>
      <c r="P638" s="8">
        <v>0.9</v>
      </c>
      <c r="Q638" s="15">
        <v>2.8</v>
      </c>
      <c r="R638" s="15">
        <v>0.45</v>
      </c>
      <c r="S638" s="8">
        <v>2.8</v>
      </c>
      <c r="T638" s="15">
        <v>0.7</v>
      </c>
      <c r="U638" s="15">
        <f>U634</f>
        <v>0.1787</v>
      </c>
      <c r="V638" s="15">
        <f>AVERAGE(F638,I638,K638,M638,O638,Q638,S638)</f>
        <v>2.8000000000000003</v>
      </c>
      <c r="W638" s="15">
        <f>SUM(G638,J638,L638,N638,P638,R638,T638)</f>
        <v>5</v>
      </c>
      <c r="X638" s="15">
        <f>$D$543</f>
        <v>0.15</v>
      </c>
      <c r="Y638" s="15">
        <f>+ROUND((F638*H638)+(K638*L638*$D$543)+(O638*P638*$D$543)+(S638*U638),2)</f>
        <v>1.76</v>
      </c>
      <c r="Z638" s="15">
        <f>ROUND((I638*J638*X638)+(M638*N638*X638)+(Q638*R638*X638),2)</f>
        <v>0.76</v>
      </c>
    </row>
    <row r="639" spans="1:26" ht="15" x14ac:dyDescent="0.2">
      <c r="A639" s="55"/>
      <c r="B639" s="15" t="s">
        <v>108</v>
      </c>
      <c r="C639" s="15">
        <v>5</v>
      </c>
      <c r="D639" s="15">
        <v>0.2</v>
      </c>
      <c r="E639" s="15">
        <v>0.25</v>
      </c>
      <c r="F639" s="8"/>
      <c r="G639" s="15"/>
      <c r="H639" s="15"/>
      <c r="I639" s="15"/>
      <c r="J639" s="15"/>
      <c r="K639" s="15"/>
      <c r="L639" s="8"/>
      <c r="M639" s="15"/>
      <c r="N639" s="15"/>
      <c r="O639" s="15"/>
      <c r="P639" s="8"/>
      <c r="Q639" s="15"/>
      <c r="R639" s="15"/>
      <c r="S639" s="8"/>
      <c r="T639" s="15"/>
      <c r="U639" s="15"/>
      <c r="V639" s="15">
        <f>+D639</f>
        <v>0.2</v>
      </c>
      <c r="W639" s="15">
        <f>+C639</f>
        <v>5</v>
      </c>
      <c r="X639" s="15">
        <f>+E639</f>
        <v>0.25</v>
      </c>
      <c r="Y639" s="15">
        <f>ROUND((V639*W639*X639),2)</f>
        <v>0.25</v>
      </c>
      <c r="Z639" s="15"/>
    </row>
    <row r="640" spans="1:26" ht="15" x14ac:dyDescent="0.2">
      <c r="A640" s="55" t="s">
        <v>412</v>
      </c>
      <c r="B640" s="15" t="s">
        <v>109</v>
      </c>
      <c r="C640" s="15"/>
      <c r="D640" s="15"/>
      <c r="E640" s="15"/>
      <c r="F640" s="8">
        <v>2.8</v>
      </c>
      <c r="G640" s="15">
        <v>0.7</v>
      </c>
      <c r="H640" s="15">
        <v>0.1787</v>
      </c>
      <c r="I640" s="15">
        <v>2.8</v>
      </c>
      <c r="J640" s="15">
        <f>J636</f>
        <v>0.45</v>
      </c>
      <c r="K640" s="15">
        <v>2.8</v>
      </c>
      <c r="L640" s="8">
        <v>0.9</v>
      </c>
      <c r="M640" s="15">
        <v>2.8</v>
      </c>
      <c r="N640" s="15">
        <f>N636</f>
        <v>0.9</v>
      </c>
      <c r="O640" s="15">
        <v>2.8</v>
      </c>
      <c r="P640" s="8">
        <v>0.9</v>
      </c>
      <c r="Q640" s="15">
        <v>2.8</v>
      </c>
      <c r="R640" s="15">
        <v>0.45</v>
      </c>
      <c r="S640" s="8">
        <v>2.8</v>
      </c>
      <c r="T640" s="15">
        <v>0.7</v>
      </c>
      <c r="U640" s="15">
        <f>U636</f>
        <v>0.1787</v>
      </c>
      <c r="V640" s="15">
        <f>AVERAGE(F640,I640,K640,M640,O640,Q640,S640)</f>
        <v>2.8000000000000003</v>
      </c>
      <c r="W640" s="15">
        <f>SUM(G640,J640,L640,N640,P640,R640,T640)</f>
        <v>5</v>
      </c>
      <c r="X640" s="15">
        <f>$D$543</f>
        <v>0.15</v>
      </c>
      <c r="Y640" s="15">
        <f>+ROUND((F640*H640)+(K640*L640*$D$543)+(O640*P640*$D$543)+(S640*U640),2)</f>
        <v>1.76</v>
      </c>
      <c r="Z640" s="15">
        <f>ROUND((I640*J640*X640)+(M640*N640*X640)+(Q640*R640*X640),2)</f>
        <v>0.76</v>
      </c>
    </row>
    <row r="641" spans="1:26" ht="15" x14ac:dyDescent="0.2">
      <c r="A641" s="55"/>
      <c r="B641" s="15" t="s">
        <v>110</v>
      </c>
      <c r="C641" s="15">
        <v>5</v>
      </c>
      <c r="D641" s="15">
        <v>0.2</v>
      </c>
      <c r="E641" s="15">
        <v>0.25</v>
      </c>
      <c r="F641" s="8"/>
      <c r="G641" s="15"/>
      <c r="H641" s="15"/>
      <c r="I641" s="15"/>
      <c r="J641" s="15"/>
      <c r="K641" s="15"/>
      <c r="L641" s="8"/>
      <c r="M641" s="15"/>
      <c r="N641" s="15"/>
      <c r="O641" s="15"/>
      <c r="P641" s="8"/>
      <c r="Q641" s="15"/>
      <c r="R641" s="15"/>
      <c r="S641" s="8"/>
      <c r="T641" s="15"/>
      <c r="U641" s="15"/>
      <c r="V641" s="15">
        <f>+D641</f>
        <v>0.2</v>
      </c>
      <c r="W641" s="15">
        <f>+C641</f>
        <v>5</v>
      </c>
      <c r="X641" s="15">
        <f>+E641</f>
        <v>0.25</v>
      </c>
      <c r="Y641" s="15">
        <f>ROUND((V641*W641*X641),2)</f>
        <v>0.25</v>
      </c>
      <c r="Z641" s="15"/>
    </row>
    <row r="642" spans="1:26" ht="15" x14ac:dyDescent="0.2">
      <c r="A642" s="55" t="s">
        <v>413</v>
      </c>
      <c r="B642" s="15" t="s">
        <v>111</v>
      </c>
      <c r="C642" s="15"/>
      <c r="D642" s="15"/>
      <c r="E642" s="15"/>
      <c r="F642" s="8">
        <v>2.8</v>
      </c>
      <c r="G642" s="15">
        <v>0.7</v>
      </c>
      <c r="H642" s="15">
        <v>0.1787</v>
      </c>
      <c r="I642" s="15">
        <v>2.8</v>
      </c>
      <c r="J642" s="15">
        <f>J638</f>
        <v>0.45</v>
      </c>
      <c r="K642" s="15">
        <v>2.8</v>
      </c>
      <c r="L642" s="8">
        <v>0.9</v>
      </c>
      <c r="M642" s="15">
        <v>2.8</v>
      </c>
      <c r="N642" s="15">
        <f>N638</f>
        <v>0.9</v>
      </c>
      <c r="O642" s="15">
        <v>2.8</v>
      </c>
      <c r="P642" s="8">
        <v>0.9</v>
      </c>
      <c r="Q642" s="15">
        <v>2.8</v>
      </c>
      <c r="R642" s="15">
        <v>0.45</v>
      </c>
      <c r="S642" s="8">
        <v>2.8</v>
      </c>
      <c r="T642" s="15">
        <v>0.7</v>
      </c>
      <c r="U642" s="15">
        <f>U638</f>
        <v>0.1787</v>
      </c>
      <c r="V642" s="15">
        <f>AVERAGE(F642,I642,K642,M642,O642,Q642,S642)</f>
        <v>2.8000000000000003</v>
      </c>
      <c r="W642" s="15">
        <f>SUM(G642,J642,L642,N642,P642,R642,T642)</f>
        <v>5</v>
      </c>
      <c r="X642" s="15">
        <f>$D$543</f>
        <v>0.15</v>
      </c>
      <c r="Y642" s="15">
        <f>+ROUND((F642*H642)+(K642*L642*$D$543)+(O642*P642*$D$543)+(S642*U642),2)</f>
        <v>1.76</v>
      </c>
      <c r="Z642" s="15">
        <f>ROUND((I642*J642*X642)+(M642*N642*X642)+(Q642*R642*X642),2)</f>
        <v>0.76</v>
      </c>
    </row>
    <row r="643" spans="1:26" ht="15" x14ac:dyDescent="0.2">
      <c r="A643" s="55"/>
      <c r="B643" s="15" t="s">
        <v>112</v>
      </c>
      <c r="C643" s="15">
        <v>5</v>
      </c>
      <c r="D643" s="15">
        <v>0.2</v>
      </c>
      <c r="E643" s="15">
        <v>0.25</v>
      </c>
      <c r="F643" s="8"/>
      <c r="G643" s="15"/>
      <c r="H643" s="15"/>
      <c r="I643" s="15"/>
      <c r="J643" s="15"/>
      <c r="K643" s="15"/>
      <c r="L643" s="8"/>
      <c r="M643" s="15"/>
      <c r="N643" s="15"/>
      <c r="O643" s="15"/>
      <c r="P643" s="8"/>
      <c r="Q643" s="15"/>
      <c r="R643" s="15"/>
      <c r="S643" s="8"/>
      <c r="T643" s="15"/>
      <c r="U643" s="15"/>
      <c r="V643" s="15">
        <f>+D643</f>
        <v>0.2</v>
      </c>
      <c r="W643" s="15">
        <f>+C643</f>
        <v>5</v>
      </c>
      <c r="X643" s="15">
        <f>+E643</f>
        <v>0.25</v>
      </c>
      <c r="Y643" s="15">
        <f>ROUND((V643*W643*X643),2)</f>
        <v>0.25</v>
      </c>
      <c r="Z643" s="15"/>
    </row>
    <row r="644" spans="1:26" ht="15" x14ac:dyDescent="0.2">
      <c r="A644" s="55" t="s">
        <v>414</v>
      </c>
      <c r="B644" s="15" t="s">
        <v>113</v>
      </c>
      <c r="C644" s="15"/>
      <c r="D644" s="15"/>
      <c r="E644" s="15"/>
      <c r="F644" s="8">
        <v>3.1509999999999998</v>
      </c>
      <c r="G644" s="15">
        <v>0.7</v>
      </c>
      <c r="H644" s="15">
        <v>0.1787</v>
      </c>
      <c r="I644" s="15">
        <v>2.8</v>
      </c>
      <c r="J644" s="15">
        <f>J640</f>
        <v>0.45</v>
      </c>
      <c r="K644" s="15">
        <v>2.8</v>
      </c>
      <c r="L644" s="8">
        <v>0.9</v>
      </c>
      <c r="M644" s="15">
        <v>2.8</v>
      </c>
      <c r="N644" s="15">
        <f>N640</f>
        <v>0.9</v>
      </c>
      <c r="O644" s="15">
        <v>2.8</v>
      </c>
      <c r="P644" s="8">
        <v>0.9</v>
      </c>
      <c r="Q644" s="15">
        <v>2.8</v>
      </c>
      <c r="R644" s="15">
        <v>0.45</v>
      </c>
      <c r="S644" s="8">
        <v>2.444</v>
      </c>
      <c r="T644" s="15">
        <v>0.7</v>
      </c>
      <c r="U644" s="15">
        <f>U640</f>
        <v>0.1787</v>
      </c>
      <c r="V644" s="15">
        <f>AVERAGE(F644,I644,K644,M644,O644,Q644,S644)</f>
        <v>2.7992857142857139</v>
      </c>
      <c r="W644" s="15">
        <f>SUM(G644,J644,L644,N644,P644,R644,T644)</f>
        <v>5</v>
      </c>
      <c r="X644" s="15">
        <f>$D$543</f>
        <v>0.15</v>
      </c>
      <c r="Y644" s="15">
        <f>+ROUND((F644*H644)+(K644*L644*$D$543)+(O644*P644*$D$543)+(S644*U644),2)</f>
        <v>1.76</v>
      </c>
      <c r="Z644" s="15">
        <f>ROUND((I644*J644*X644)+(M644*N644*X644)+(Q644*R644*X644),2)</f>
        <v>0.76</v>
      </c>
    </row>
    <row r="645" spans="1:26" ht="15" x14ac:dyDescent="0.2">
      <c r="A645" s="55"/>
      <c r="B645" s="15" t="s">
        <v>114</v>
      </c>
      <c r="C645" s="15">
        <v>5</v>
      </c>
      <c r="D645" s="15">
        <v>0.2</v>
      </c>
      <c r="E645" s="15">
        <v>0.25</v>
      </c>
      <c r="F645" s="8"/>
      <c r="G645" s="15"/>
      <c r="H645" s="15"/>
      <c r="I645" s="15"/>
      <c r="J645" s="15"/>
      <c r="K645" s="15"/>
      <c r="L645" s="8"/>
      <c r="M645" s="15"/>
      <c r="N645" s="15"/>
      <c r="O645" s="15"/>
      <c r="P645" s="8"/>
      <c r="Q645" s="15"/>
      <c r="R645" s="15"/>
      <c r="S645" s="8"/>
      <c r="T645" s="15"/>
      <c r="U645" s="15"/>
      <c r="V645" s="15">
        <f>+D645</f>
        <v>0.2</v>
      </c>
      <c r="W645" s="15">
        <f>+C645</f>
        <v>5</v>
      </c>
      <c r="X645" s="15">
        <f>+E645</f>
        <v>0.25</v>
      </c>
      <c r="Y645" s="15">
        <f>ROUND((V645*W645*X645),2)</f>
        <v>0.25</v>
      </c>
      <c r="Z645" s="15"/>
    </row>
    <row r="646" spans="1:26" ht="15" x14ac:dyDescent="0.2">
      <c r="A646" s="55" t="s">
        <v>415</v>
      </c>
      <c r="B646" s="15" t="s">
        <v>115</v>
      </c>
      <c r="C646" s="15"/>
      <c r="D646" s="15"/>
      <c r="E646" s="15"/>
      <c r="F646" s="8">
        <v>3.1840000000000002</v>
      </c>
      <c r="G646" s="15">
        <v>0.7</v>
      </c>
      <c r="H646" s="15">
        <v>0.1787</v>
      </c>
      <c r="I646" s="15">
        <v>2.8</v>
      </c>
      <c r="J646" s="15">
        <f>J642</f>
        <v>0.45</v>
      </c>
      <c r="K646" s="15">
        <v>2.8</v>
      </c>
      <c r="L646" s="8">
        <v>0.9</v>
      </c>
      <c r="M646" s="15">
        <v>2.8</v>
      </c>
      <c r="N646" s="15">
        <f>N642</f>
        <v>0.9</v>
      </c>
      <c r="O646" s="15">
        <v>2.8</v>
      </c>
      <c r="P646" s="8">
        <v>0.9</v>
      </c>
      <c r="Q646" s="15">
        <v>2.8</v>
      </c>
      <c r="R646" s="15">
        <v>0.45</v>
      </c>
      <c r="S646" s="8">
        <v>2.4129999999999998</v>
      </c>
      <c r="T646" s="15">
        <v>0.7</v>
      </c>
      <c r="U646" s="15">
        <f>U642</f>
        <v>0.1787</v>
      </c>
      <c r="V646" s="15">
        <f>AVERAGE(F646,I646,K646,M646,O646,Q646,S646)</f>
        <v>2.7995714285714288</v>
      </c>
      <c r="W646" s="15">
        <f>SUM(G646,J646,L646,N646,P646,R646,T646)</f>
        <v>5</v>
      </c>
      <c r="X646" s="15">
        <f>$D$543</f>
        <v>0.15</v>
      </c>
      <c r="Y646" s="15">
        <f>+ROUND((F646*H646)+(K646*L646*$D$543)+(O646*P646*$D$543)+(S646*U646),2)</f>
        <v>1.76</v>
      </c>
      <c r="Z646" s="15">
        <f>ROUND((I646*J646*X646)+(M646*N646*X646)+(Q646*R646*X646),2)</f>
        <v>0.76</v>
      </c>
    </row>
    <row r="647" spans="1:26" ht="15" x14ac:dyDescent="0.2">
      <c r="A647" s="55"/>
      <c r="B647" s="15" t="s">
        <v>116</v>
      </c>
      <c r="C647" s="15">
        <v>5</v>
      </c>
      <c r="D647" s="15">
        <v>0.2</v>
      </c>
      <c r="E647" s="15">
        <v>0.25</v>
      </c>
      <c r="F647" s="8"/>
      <c r="G647" s="15"/>
      <c r="H647" s="15"/>
      <c r="I647" s="15"/>
      <c r="J647" s="15"/>
      <c r="K647" s="15"/>
      <c r="L647" s="8"/>
      <c r="M647" s="15"/>
      <c r="N647" s="15"/>
      <c r="O647" s="15"/>
      <c r="P647" s="8"/>
      <c r="Q647" s="15"/>
      <c r="R647" s="15"/>
      <c r="S647" s="8"/>
      <c r="T647" s="15"/>
      <c r="U647" s="15"/>
      <c r="V647" s="15">
        <f>+D647</f>
        <v>0.2</v>
      </c>
      <c r="W647" s="15">
        <f>+C647</f>
        <v>5</v>
      </c>
      <c r="X647" s="15">
        <f>+E647</f>
        <v>0.25</v>
      </c>
      <c r="Y647" s="15">
        <f>ROUND((V647*W647*X647),2)</f>
        <v>0.25</v>
      </c>
      <c r="Z647" s="15"/>
    </row>
    <row r="648" spans="1:26" ht="15" x14ac:dyDescent="0.2">
      <c r="A648" s="55" t="s">
        <v>416</v>
      </c>
      <c r="B648" s="15" t="s">
        <v>117</v>
      </c>
      <c r="C648" s="15"/>
      <c r="D648" s="15"/>
      <c r="E648" s="15"/>
      <c r="F648" s="8">
        <v>2.8</v>
      </c>
      <c r="G648" s="15">
        <v>0.7</v>
      </c>
      <c r="H648" s="15">
        <v>0.1787</v>
      </c>
      <c r="I648" s="15">
        <v>2.8</v>
      </c>
      <c r="J648" s="15">
        <f>J644</f>
        <v>0.45</v>
      </c>
      <c r="K648" s="15">
        <v>2.8</v>
      </c>
      <c r="L648" s="8">
        <v>0.9</v>
      </c>
      <c r="M648" s="15">
        <v>2.8</v>
      </c>
      <c r="N648" s="15">
        <f>N644</f>
        <v>0.9</v>
      </c>
      <c r="O648" s="15">
        <v>2.8</v>
      </c>
      <c r="P648" s="8">
        <v>0.9</v>
      </c>
      <c r="Q648" s="15">
        <v>2.8</v>
      </c>
      <c r="R648" s="15">
        <v>0.45</v>
      </c>
      <c r="S648" s="8">
        <v>2.8</v>
      </c>
      <c r="T648" s="15">
        <v>0.7</v>
      </c>
      <c r="U648" s="15">
        <f>U644</f>
        <v>0.1787</v>
      </c>
      <c r="V648" s="15">
        <f>AVERAGE(F648,I648,K648,M648,O648,Q648,S648)</f>
        <v>2.8000000000000003</v>
      </c>
      <c r="W648" s="15">
        <f>SUM(G648,J648,L648,N648,P648,R648,T648)</f>
        <v>5</v>
      </c>
      <c r="X648" s="15">
        <f>$D$543</f>
        <v>0.15</v>
      </c>
      <c r="Y648" s="15">
        <f>+ROUND((F648*H648)+(K648*L648*$D$543)+(O648*P648*$D$543)+(S648*U648),2)</f>
        <v>1.76</v>
      </c>
      <c r="Z648" s="15">
        <f>ROUND((I648*J648*X648)+(M648*N648*X648)+(Q648*R648*X648),2)</f>
        <v>0.76</v>
      </c>
    </row>
    <row r="649" spans="1:26" ht="15" x14ac:dyDescent="0.2">
      <c r="A649" s="55"/>
      <c r="B649" s="15" t="s">
        <v>118</v>
      </c>
      <c r="C649" s="15">
        <v>5</v>
      </c>
      <c r="D649" s="15">
        <v>0.2</v>
      </c>
      <c r="E649" s="15">
        <v>0.25</v>
      </c>
      <c r="F649" s="8"/>
      <c r="G649" s="15"/>
      <c r="H649" s="15"/>
      <c r="I649" s="15"/>
      <c r="J649" s="15"/>
      <c r="K649" s="15"/>
      <c r="L649" s="8"/>
      <c r="M649" s="15"/>
      <c r="N649" s="15"/>
      <c r="O649" s="15"/>
      <c r="P649" s="8"/>
      <c r="Q649" s="15"/>
      <c r="R649" s="15"/>
      <c r="S649" s="8"/>
      <c r="T649" s="15"/>
      <c r="U649" s="15"/>
      <c r="V649" s="15">
        <f>+D649</f>
        <v>0.2</v>
      </c>
      <c r="W649" s="15">
        <f>+C649</f>
        <v>5</v>
      </c>
      <c r="X649" s="15">
        <f>+E649</f>
        <v>0.25</v>
      </c>
      <c r="Y649" s="15">
        <f>ROUND((V649*W649*X649),2)</f>
        <v>0.25</v>
      </c>
      <c r="Z649" s="15"/>
    </row>
    <row r="650" spans="1:26" ht="15" x14ac:dyDescent="0.2">
      <c r="A650" s="55" t="s">
        <v>417</v>
      </c>
      <c r="B650" s="15" t="s">
        <v>119</v>
      </c>
      <c r="C650" s="15"/>
      <c r="D650" s="15"/>
      <c r="E650" s="15"/>
      <c r="F650" s="8">
        <v>2.8</v>
      </c>
      <c r="G650" s="15">
        <v>0.7</v>
      </c>
      <c r="H650" s="15">
        <v>0.1787</v>
      </c>
      <c r="I650" s="15">
        <v>2.8</v>
      </c>
      <c r="J650" s="15">
        <f>J646</f>
        <v>0.45</v>
      </c>
      <c r="K650" s="15">
        <v>2.8</v>
      </c>
      <c r="L650" s="8">
        <v>0.9</v>
      </c>
      <c r="M650" s="15">
        <v>2.8</v>
      </c>
      <c r="N650" s="15">
        <f>N646</f>
        <v>0.9</v>
      </c>
      <c r="O650" s="15">
        <v>2.8</v>
      </c>
      <c r="P650" s="8">
        <v>0.9</v>
      </c>
      <c r="Q650" s="15">
        <v>2.8</v>
      </c>
      <c r="R650" s="15">
        <v>0.45</v>
      </c>
      <c r="S650" s="8">
        <v>2.8</v>
      </c>
      <c r="T650" s="15">
        <v>0.7</v>
      </c>
      <c r="U650" s="15">
        <f>U646</f>
        <v>0.1787</v>
      </c>
      <c r="V650" s="15">
        <f>AVERAGE(F650,I650,K650,M650,O650,Q650,S650)</f>
        <v>2.8000000000000003</v>
      </c>
      <c r="W650" s="15">
        <f>SUM(G650,J650,L650,N650,P650,R650,T650)</f>
        <v>5</v>
      </c>
      <c r="X650" s="15">
        <f>$D$543</f>
        <v>0.15</v>
      </c>
      <c r="Y650" s="15">
        <f>+ROUND((F650*H650)+(K650*L650*$D$543)+(O650*P650*$D$543)+(S650*U650),2)</f>
        <v>1.76</v>
      </c>
      <c r="Z650" s="15">
        <f>ROUND((I650*J650*X650)+(M650*N650*X650)+(Q650*R650*X650),2)</f>
        <v>0.76</v>
      </c>
    </row>
    <row r="651" spans="1:26" ht="15" x14ac:dyDescent="0.2">
      <c r="A651" s="55"/>
      <c r="B651" s="15" t="s">
        <v>120</v>
      </c>
      <c r="C651" s="15">
        <v>5</v>
      </c>
      <c r="D651" s="15">
        <v>0.2</v>
      </c>
      <c r="E651" s="15">
        <v>0.25</v>
      </c>
      <c r="F651" s="8"/>
      <c r="G651" s="15"/>
      <c r="H651" s="15"/>
      <c r="I651" s="15"/>
      <c r="J651" s="15"/>
      <c r="K651" s="15"/>
      <c r="L651" s="8"/>
      <c r="M651" s="15"/>
      <c r="N651" s="15"/>
      <c r="O651" s="15"/>
      <c r="P651" s="8"/>
      <c r="Q651" s="15"/>
      <c r="R651" s="15"/>
      <c r="S651" s="8"/>
      <c r="T651" s="15"/>
      <c r="U651" s="15"/>
      <c r="V651" s="15">
        <f>+D651</f>
        <v>0.2</v>
      </c>
      <c r="W651" s="15">
        <f>+C651</f>
        <v>5</v>
      </c>
      <c r="X651" s="15">
        <f>+E651</f>
        <v>0.25</v>
      </c>
      <c r="Y651" s="15">
        <f>ROUND((V651*W651*X651),2)</f>
        <v>0.25</v>
      </c>
      <c r="Z651" s="15"/>
    </row>
    <row r="652" spans="1:26" ht="15" x14ac:dyDescent="0.2">
      <c r="A652" s="55" t="s">
        <v>418</v>
      </c>
      <c r="B652" s="15" t="s">
        <v>121</v>
      </c>
      <c r="C652" s="15"/>
      <c r="D652" s="15"/>
      <c r="E652" s="15"/>
      <c r="F652" s="8">
        <v>2.8</v>
      </c>
      <c r="G652" s="15">
        <v>0.7</v>
      </c>
      <c r="H652" s="15">
        <v>0.1787</v>
      </c>
      <c r="I652" s="15">
        <v>2.8</v>
      </c>
      <c r="J652" s="15">
        <f>J648</f>
        <v>0.45</v>
      </c>
      <c r="K652" s="15">
        <v>2.8</v>
      </c>
      <c r="L652" s="8">
        <v>0.9</v>
      </c>
      <c r="M652" s="15">
        <v>2.8</v>
      </c>
      <c r="N652" s="15">
        <f>N648</f>
        <v>0.9</v>
      </c>
      <c r="O652" s="15">
        <v>2.8</v>
      </c>
      <c r="P652" s="8">
        <v>0.9</v>
      </c>
      <c r="Q652" s="15">
        <v>2.8</v>
      </c>
      <c r="R652" s="15">
        <v>0.45</v>
      </c>
      <c r="S652" s="8">
        <v>2.8</v>
      </c>
      <c r="T652" s="15">
        <v>0.7</v>
      </c>
      <c r="U652" s="15">
        <f>U648</f>
        <v>0.1787</v>
      </c>
      <c r="V652" s="15">
        <f>AVERAGE(F652,I652,K652,M652,O652,Q652,S652)</f>
        <v>2.8000000000000003</v>
      </c>
      <c r="W652" s="15">
        <f>SUM(G652,J652,L652,N652,P652,R652,T652)</f>
        <v>5</v>
      </c>
      <c r="X652" s="15">
        <f>$D$543</f>
        <v>0.15</v>
      </c>
      <c r="Y652" s="15">
        <f>+ROUND((F652*H652)+(K652*L652*$D$543)+(O652*P652*$D$543)+(S652*U652),2)</f>
        <v>1.76</v>
      </c>
      <c r="Z652" s="15">
        <f>ROUND((I652*J652*X652)+(M652*N652*X652)+(Q652*R652*X652),2)</f>
        <v>0.76</v>
      </c>
    </row>
    <row r="653" spans="1:26" ht="15" x14ac:dyDescent="0.2">
      <c r="A653" s="55"/>
      <c r="B653" s="15" t="s">
        <v>122</v>
      </c>
      <c r="C653" s="15">
        <v>5</v>
      </c>
      <c r="D653" s="15">
        <v>0.2</v>
      </c>
      <c r="E653" s="15">
        <v>0.25</v>
      </c>
      <c r="F653" s="8"/>
      <c r="G653" s="15"/>
      <c r="H653" s="15"/>
      <c r="I653" s="15"/>
      <c r="J653" s="15"/>
      <c r="K653" s="15"/>
      <c r="L653" s="8"/>
      <c r="M653" s="15"/>
      <c r="N653" s="15"/>
      <c r="O653" s="15"/>
      <c r="P653" s="8"/>
      <c r="Q653" s="15"/>
      <c r="R653" s="15"/>
      <c r="S653" s="8"/>
      <c r="T653" s="15"/>
      <c r="U653" s="15"/>
      <c r="V653" s="15">
        <f>+D653</f>
        <v>0.2</v>
      </c>
      <c r="W653" s="15">
        <f>+C653</f>
        <v>5</v>
      </c>
      <c r="X653" s="15">
        <f>+E653</f>
        <v>0.25</v>
      </c>
      <c r="Y653" s="15">
        <f>ROUND((V653*W653*X653),2)</f>
        <v>0.25</v>
      </c>
      <c r="Z653" s="15"/>
    </row>
    <row r="654" spans="1:26" ht="15" x14ac:dyDescent="0.2">
      <c r="A654" s="55" t="s">
        <v>419</v>
      </c>
      <c r="B654" s="15" t="s">
        <v>123</v>
      </c>
      <c r="C654" s="15"/>
      <c r="D654" s="15"/>
      <c r="E654" s="15"/>
      <c r="F654" s="8">
        <v>2.8</v>
      </c>
      <c r="G654" s="15">
        <v>0.7</v>
      </c>
      <c r="H654" s="15">
        <v>0.1787</v>
      </c>
      <c r="I654" s="15">
        <v>2.8</v>
      </c>
      <c r="J654" s="15">
        <f>J650</f>
        <v>0.45</v>
      </c>
      <c r="K654" s="15">
        <v>2.8</v>
      </c>
      <c r="L654" s="8">
        <v>0.9</v>
      </c>
      <c r="M654" s="15">
        <v>2.8</v>
      </c>
      <c r="N654" s="15">
        <f>N650</f>
        <v>0.9</v>
      </c>
      <c r="O654" s="15">
        <v>2.8</v>
      </c>
      <c r="P654" s="8">
        <v>0.9</v>
      </c>
      <c r="Q654" s="15">
        <v>2.8</v>
      </c>
      <c r="R654" s="15">
        <v>0.45</v>
      </c>
      <c r="S654" s="8">
        <v>2.8</v>
      </c>
      <c r="T654" s="15">
        <v>0.7</v>
      </c>
      <c r="U654" s="15">
        <f>U650</f>
        <v>0.1787</v>
      </c>
      <c r="V654" s="15">
        <f>AVERAGE(F654,I654,K654,M654,O654,Q654,S654)</f>
        <v>2.8000000000000003</v>
      </c>
      <c r="W654" s="15">
        <f>SUM(G654,J654,L654,N654,P654,R654,T654)</f>
        <v>5</v>
      </c>
      <c r="X654" s="15">
        <f>$D$543</f>
        <v>0.15</v>
      </c>
      <c r="Y654" s="15">
        <f>+ROUND((F654*H654)+(K654*L654*$D$543)+(O654*P654*$D$543)+(S654*U654),2)</f>
        <v>1.76</v>
      </c>
      <c r="Z654" s="15">
        <f>ROUND((I654*J654*X654)+(M654*N654*X654)+(Q654*R654*X654),2)</f>
        <v>0.76</v>
      </c>
    </row>
    <row r="655" spans="1:26" ht="15" x14ac:dyDescent="0.2">
      <c r="A655" s="55"/>
      <c r="B655" s="15" t="s">
        <v>124</v>
      </c>
      <c r="C655" s="15">
        <v>5</v>
      </c>
      <c r="D655" s="15">
        <v>0.2</v>
      </c>
      <c r="E655" s="15">
        <v>0.25</v>
      </c>
      <c r="F655" s="8"/>
      <c r="G655" s="15"/>
      <c r="H655" s="15"/>
      <c r="I655" s="15"/>
      <c r="J655" s="15"/>
      <c r="K655" s="15"/>
      <c r="L655" s="8"/>
      <c r="M655" s="15"/>
      <c r="N655" s="15"/>
      <c r="O655" s="15"/>
      <c r="P655" s="8"/>
      <c r="Q655" s="15"/>
      <c r="R655" s="15"/>
      <c r="S655" s="8"/>
      <c r="T655" s="15"/>
      <c r="U655" s="15"/>
      <c r="V655" s="15">
        <f>+D655</f>
        <v>0.2</v>
      </c>
      <c r="W655" s="15">
        <f>+C655</f>
        <v>5</v>
      </c>
      <c r="X655" s="15">
        <f>+E655</f>
        <v>0.25</v>
      </c>
      <c r="Y655" s="15">
        <f>ROUND((V655*W655*X655),2)</f>
        <v>0.25</v>
      </c>
      <c r="Z655" s="15"/>
    </row>
    <row r="656" spans="1:26" ht="15" x14ac:dyDescent="0.2">
      <c r="A656" s="55" t="s">
        <v>420</v>
      </c>
      <c r="B656" s="15" t="s">
        <v>125</v>
      </c>
      <c r="C656" s="15"/>
      <c r="D656" s="15"/>
      <c r="E656" s="15"/>
      <c r="F656" s="8">
        <v>2.8</v>
      </c>
      <c r="G656" s="15">
        <v>0.7</v>
      </c>
      <c r="H656" s="15">
        <v>0.1787</v>
      </c>
      <c r="I656" s="15">
        <v>2.8</v>
      </c>
      <c r="J656" s="15">
        <f>J652</f>
        <v>0.45</v>
      </c>
      <c r="K656" s="15">
        <v>2.8</v>
      </c>
      <c r="L656" s="8">
        <v>0.9</v>
      </c>
      <c r="M656" s="15">
        <v>2.8</v>
      </c>
      <c r="N656" s="15">
        <f>N652</f>
        <v>0.9</v>
      </c>
      <c r="O656" s="15">
        <v>2.8</v>
      </c>
      <c r="P656" s="8">
        <v>0.9</v>
      </c>
      <c r="Q656" s="15">
        <v>2.8</v>
      </c>
      <c r="R656" s="15">
        <v>0.45</v>
      </c>
      <c r="S656" s="8">
        <v>2.8</v>
      </c>
      <c r="T656" s="15">
        <v>0.7</v>
      </c>
      <c r="U656" s="15">
        <f>U652</f>
        <v>0.1787</v>
      </c>
      <c r="V656" s="15">
        <f>AVERAGE(F656,I656,K656,M656,O656,Q656,S656)</f>
        <v>2.8000000000000003</v>
      </c>
      <c r="W656" s="15">
        <f>SUM(G656,J656,L656,N656,P656,R656,T656)</f>
        <v>5</v>
      </c>
      <c r="X656" s="15">
        <f>$D$543</f>
        <v>0.15</v>
      </c>
      <c r="Y656" s="15">
        <f>+ROUND((F656*H656)+(K656*L656*$D$543)+(O656*P656*$D$543)+(S656*U656),2)</f>
        <v>1.76</v>
      </c>
      <c r="Z656" s="15">
        <f>ROUND((I656*J656*X656)+(M656*N656*X656)+(Q656*R656*X656),2)</f>
        <v>0.76</v>
      </c>
    </row>
    <row r="657" spans="1:26" ht="15" x14ac:dyDescent="0.2">
      <c r="A657" s="55"/>
      <c r="B657" s="15" t="s">
        <v>126</v>
      </c>
      <c r="C657" s="15">
        <v>5</v>
      </c>
      <c r="D657" s="15">
        <v>0.2</v>
      </c>
      <c r="E657" s="15">
        <v>0.25</v>
      </c>
      <c r="F657" s="8"/>
      <c r="G657" s="15"/>
      <c r="H657" s="15"/>
      <c r="I657" s="15"/>
      <c r="J657" s="15"/>
      <c r="K657" s="15"/>
      <c r="L657" s="8"/>
      <c r="M657" s="15"/>
      <c r="N657" s="15"/>
      <c r="O657" s="15"/>
      <c r="P657" s="8"/>
      <c r="Q657" s="15"/>
      <c r="R657" s="15"/>
      <c r="S657" s="8"/>
      <c r="T657" s="15"/>
      <c r="U657" s="15"/>
      <c r="V657" s="15">
        <f>+D657</f>
        <v>0.2</v>
      </c>
      <c r="W657" s="15">
        <f>+C657</f>
        <v>5</v>
      </c>
      <c r="X657" s="15">
        <f>+E657</f>
        <v>0.25</v>
      </c>
      <c r="Y657" s="15">
        <f>ROUND((V657*W657*X657),2)</f>
        <v>0.25</v>
      </c>
      <c r="Z657" s="15"/>
    </row>
    <row r="658" spans="1:26" ht="15" x14ac:dyDescent="0.2">
      <c r="A658" s="55" t="s">
        <v>421</v>
      </c>
      <c r="B658" s="15" t="s">
        <v>127</v>
      </c>
      <c r="C658" s="15"/>
      <c r="D658" s="15"/>
      <c r="E658" s="15"/>
      <c r="F658" s="8">
        <v>2.8</v>
      </c>
      <c r="G658" s="15">
        <v>0.7</v>
      </c>
      <c r="H658" s="15">
        <v>0.1787</v>
      </c>
      <c r="I658" s="15">
        <v>2.8</v>
      </c>
      <c r="J658" s="15">
        <f>J654</f>
        <v>0.45</v>
      </c>
      <c r="K658" s="15">
        <v>2.8</v>
      </c>
      <c r="L658" s="8">
        <v>0.9</v>
      </c>
      <c r="M658" s="15">
        <v>2.8</v>
      </c>
      <c r="N658" s="15">
        <f>N654</f>
        <v>0.9</v>
      </c>
      <c r="O658" s="15">
        <v>2.8</v>
      </c>
      <c r="P658" s="8">
        <v>0.9</v>
      </c>
      <c r="Q658" s="15">
        <v>2.8</v>
      </c>
      <c r="R658" s="15">
        <v>0.45</v>
      </c>
      <c r="S658" s="8">
        <v>2.8</v>
      </c>
      <c r="T658" s="15">
        <v>0.7</v>
      </c>
      <c r="U658" s="15">
        <f>U654</f>
        <v>0.1787</v>
      </c>
      <c r="V658" s="15">
        <f>AVERAGE(F658,I658,K658,M658,O658,Q658,S658)</f>
        <v>2.8000000000000003</v>
      </c>
      <c r="W658" s="15">
        <f>SUM(G658,J658,L658,N658,P658,R658,T658)</f>
        <v>5</v>
      </c>
      <c r="X658" s="15">
        <f>$D$543</f>
        <v>0.15</v>
      </c>
      <c r="Y658" s="15">
        <f>+ROUND((F658*H658)+(K658*L658*$D$543)+(O658*P658*$D$543)+(S658*U658),2)</f>
        <v>1.76</v>
      </c>
      <c r="Z658" s="15">
        <f>ROUND((I658*J658*X658)+(M658*N658*X658)+(Q658*R658*X658),2)</f>
        <v>0.76</v>
      </c>
    </row>
    <row r="659" spans="1:26" ht="15" x14ac:dyDescent="0.2">
      <c r="A659" s="55"/>
      <c r="B659" s="15" t="s">
        <v>128</v>
      </c>
      <c r="C659" s="15">
        <v>5</v>
      </c>
      <c r="D659" s="15">
        <v>0.2</v>
      </c>
      <c r="E659" s="15">
        <v>0.25</v>
      </c>
      <c r="F659" s="8"/>
      <c r="G659" s="15"/>
      <c r="H659" s="15"/>
      <c r="I659" s="15"/>
      <c r="J659" s="15"/>
      <c r="K659" s="15"/>
      <c r="L659" s="8"/>
      <c r="M659" s="15"/>
      <c r="N659" s="15"/>
      <c r="O659" s="15"/>
      <c r="P659" s="8"/>
      <c r="Q659" s="15"/>
      <c r="R659" s="15"/>
      <c r="S659" s="8"/>
      <c r="T659" s="15"/>
      <c r="U659" s="15"/>
      <c r="V659" s="15">
        <f>+D659</f>
        <v>0.2</v>
      </c>
      <c r="W659" s="15">
        <f>+C659</f>
        <v>5</v>
      </c>
      <c r="X659" s="15">
        <f>+E659</f>
        <v>0.25</v>
      </c>
      <c r="Y659" s="15">
        <f>ROUND((V659*W659*X659),2)</f>
        <v>0.25</v>
      </c>
      <c r="Z659" s="15"/>
    </row>
    <row r="660" spans="1:26" ht="15" x14ac:dyDescent="0.2">
      <c r="A660" s="55" t="s">
        <v>422</v>
      </c>
      <c r="B660" s="15" t="s">
        <v>129</v>
      </c>
      <c r="C660" s="15"/>
      <c r="D660" s="15"/>
      <c r="E660" s="15"/>
      <c r="F660" s="8">
        <v>3.1349999999999998</v>
      </c>
      <c r="G660" s="15">
        <v>0.7</v>
      </c>
      <c r="H660" s="15">
        <v>0.1787</v>
      </c>
      <c r="I660" s="15">
        <v>2.8</v>
      </c>
      <c r="J660" s="15">
        <f>J656</f>
        <v>0.45</v>
      </c>
      <c r="K660" s="15">
        <v>2.8</v>
      </c>
      <c r="L660" s="8">
        <v>0.9</v>
      </c>
      <c r="M660" s="15">
        <v>2.8</v>
      </c>
      <c r="N660" s="15">
        <f>N656</f>
        <v>0.9</v>
      </c>
      <c r="O660" s="15">
        <v>2.8</v>
      </c>
      <c r="P660" s="8">
        <v>0.9</v>
      </c>
      <c r="Q660" s="15">
        <v>2.8</v>
      </c>
      <c r="R660" s="15">
        <v>0.45</v>
      </c>
      <c r="S660" s="8">
        <v>2.4609999999999999</v>
      </c>
      <c r="T660" s="15">
        <v>0.7</v>
      </c>
      <c r="U660" s="15">
        <f>U656</f>
        <v>0.1787</v>
      </c>
      <c r="V660" s="15">
        <f>AVERAGE(F660,I660,K660,M660,O660,Q660,S660)</f>
        <v>2.7994285714285714</v>
      </c>
      <c r="W660" s="15">
        <f>SUM(G660,J660,L660,N660,P660,R660,T660)</f>
        <v>5</v>
      </c>
      <c r="X660" s="15">
        <f>$D$543</f>
        <v>0.15</v>
      </c>
      <c r="Y660" s="15">
        <f>+ROUND((F660*H660)+(K660*L660*$D$543)+(O660*P660*$D$543)+(S660*U660),2)</f>
        <v>1.76</v>
      </c>
      <c r="Z660" s="15">
        <f>ROUND((I660*J660*X660)+(M660*N660*X660)+(Q660*R660*X660),2)</f>
        <v>0.76</v>
      </c>
    </row>
    <row r="661" spans="1:26" ht="15" x14ac:dyDescent="0.2">
      <c r="A661" s="55"/>
      <c r="B661" s="15" t="s">
        <v>130</v>
      </c>
      <c r="C661" s="15">
        <v>5</v>
      </c>
      <c r="D661" s="15">
        <v>0.2</v>
      </c>
      <c r="E661" s="15">
        <v>0.25</v>
      </c>
      <c r="F661" s="8"/>
      <c r="G661" s="15"/>
      <c r="H661" s="15"/>
      <c r="I661" s="15"/>
      <c r="J661" s="15"/>
      <c r="K661" s="15"/>
      <c r="L661" s="8"/>
      <c r="M661" s="15"/>
      <c r="N661" s="15"/>
      <c r="O661" s="15"/>
      <c r="P661" s="8"/>
      <c r="Q661" s="15"/>
      <c r="R661" s="15"/>
      <c r="S661" s="8"/>
      <c r="T661" s="15"/>
      <c r="U661" s="15"/>
      <c r="V661" s="15">
        <f>+D661</f>
        <v>0.2</v>
      </c>
      <c r="W661" s="15">
        <f>+C661</f>
        <v>5</v>
      </c>
      <c r="X661" s="15">
        <f>+E661</f>
        <v>0.25</v>
      </c>
      <c r="Y661" s="15">
        <f>ROUND((V661*W661*X661),2)</f>
        <v>0.25</v>
      </c>
      <c r="Z661" s="15"/>
    </row>
    <row r="662" spans="1:26" ht="15" x14ac:dyDescent="0.2">
      <c r="A662" s="55" t="s">
        <v>423</v>
      </c>
      <c r="B662" s="15" t="s">
        <v>131</v>
      </c>
      <c r="C662" s="15"/>
      <c r="D662" s="15"/>
      <c r="E662" s="15"/>
      <c r="F662" s="8">
        <v>2.8170000000000002</v>
      </c>
      <c r="G662" s="15">
        <v>0.7</v>
      </c>
      <c r="H662" s="15">
        <v>0.1787</v>
      </c>
      <c r="I662" s="15">
        <v>2.8</v>
      </c>
      <c r="J662" s="15">
        <f>J658</f>
        <v>0.45</v>
      </c>
      <c r="K662" s="15">
        <v>2.8</v>
      </c>
      <c r="L662" s="8">
        <v>0.9</v>
      </c>
      <c r="M662" s="15">
        <v>2.8</v>
      </c>
      <c r="N662" s="15">
        <f>N658</f>
        <v>0.9</v>
      </c>
      <c r="O662" s="15">
        <v>2.8</v>
      </c>
      <c r="P662" s="8">
        <v>0.9</v>
      </c>
      <c r="Q662" s="15">
        <v>2.8</v>
      </c>
      <c r="R662" s="15">
        <v>0.45</v>
      </c>
      <c r="S662" s="8">
        <v>2.8170000000000002</v>
      </c>
      <c r="T662" s="15">
        <v>0.7</v>
      </c>
      <c r="U662" s="15">
        <f>U658</f>
        <v>0.1787</v>
      </c>
      <c r="V662" s="15">
        <f>AVERAGE(F662,I662,K662,M662,O662,Q662,S662)</f>
        <v>2.8048571428571427</v>
      </c>
      <c r="W662" s="15">
        <f>SUM(G662,J662,L662,N662,P662,R662,T662)</f>
        <v>5</v>
      </c>
      <c r="X662" s="15">
        <f>$D$543</f>
        <v>0.15</v>
      </c>
      <c r="Y662" s="15">
        <f>+ROUND((F662*H662)+(K662*L662*$D$543)+(O662*P662*$D$543)+(S662*U662),2)</f>
        <v>1.76</v>
      </c>
      <c r="Z662" s="15">
        <f>ROUND((I662*J662*X662)+(M662*N662*X662)+(Q662*R662*X662),2)</f>
        <v>0.76</v>
      </c>
    </row>
    <row r="663" spans="1:26" ht="15" x14ac:dyDescent="0.2">
      <c r="A663" s="55"/>
      <c r="B663" s="15" t="s">
        <v>132</v>
      </c>
      <c r="C663" s="15">
        <v>5</v>
      </c>
      <c r="D663" s="15">
        <v>0.2</v>
      </c>
      <c r="E663" s="15">
        <v>0.25</v>
      </c>
      <c r="F663" s="8"/>
      <c r="G663" s="15"/>
      <c r="H663" s="15"/>
      <c r="I663" s="15"/>
      <c r="J663" s="15"/>
      <c r="K663" s="15"/>
      <c r="L663" s="8"/>
      <c r="M663" s="15"/>
      <c r="N663" s="15"/>
      <c r="O663" s="15"/>
      <c r="P663" s="8"/>
      <c r="Q663" s="15"/>
      <c r="R663" s="15"/>
      <c r="S663" s="8"/>
      <c r="T663" s="15"/>
      <c r="U663" s="15"/>
      <c r="V663" s="15">
        <f>+D663</f>
        <v>0.2</v>
      </c>
      <c r="W663" s="15">
        <f>+C663</f>
        <v>5</v>
      </c>
      <c r="X663" s="15">
        <f>+E663</f>
        <v>0.25</v>
      </c>
      <c r="Y663" s="15">
        <f>ROUND((V663*W663*X663),2)</f>
        <v>0.25</v>
      </c>
      <c r="Z663" s="15"/>
    </row>
    <row r="664" spans="1:26" ht="15" x14ac:dyDescent="0.2">
      <c r="A664" s="55" t="s">
        <v>424</v>
      </c>
      <c r="B664" s="15" t="s">
        <v>133</v>
      </c>
      <c r="C664" s="15"/>
      <c r="D664" s="15"/>
      <c r="E664" s="15"/>
      <c r="F664" s="8">
        <v>2.8</v>
      </c>
      <c r="G664" s="15">
        <v>0.7</v>
      </c>
      <c r="H664" s="15">
        <v>0.1787</v>
      </c>
      <c r="I664" s="15">
        <v>2.8</v>
      </c>
      <c r="J664" s="15">
        <f>J660</f>
        <v>0.45</v>
      </c>
      <c r="K664" s="15">
        <v>2.8</v>
      </c>
      <c r="L664" s="8">
        <v>0.9</v>
      </c>
      <c r="M664" s="15">
        <v>2.8</v>
      </c>
      <c r="N664" s="15">
        <f>N660</f>
        <v>0.9</v>
      </c>
      <c r="O664" s="15">
        <v>2.8</v>
      </c>
      <c r="P664" s="8">
        <v>0.9</v>
      </c>
      <c r="Q664" s="15">
        <v>2.8</v>
      </c>
      <c r="R664" s="15">
        <v>0.45</v>
      </c>
      <c r="S664" s="8">
        <v>2.8</v>
      </c>
      <c r="T664" s="15">
        <v>0.7</v>
      </c>
      <c r="U664" s="15">
        <f>U660</f>
        <v>0.1787</v>
      </c>
      <c r="V664" s="15">
        <f>AVERAGE(F664,I664,K664,M664,O664,Q664,S664)</f>
        <v>2.8000000000000003</v>
      </c>
      <c r="W664" s="15">
        <f>SUM(G664,J664,L664,N664,P664,R664,T664)</f>
        <v>5</v>
      </c>
      <c r="X664" s="15">
        <f>$D$543</f>
        <v>0.15</v>
      </c>
      <c r="Y664" s="15">
        <f>+ROUND((F664*H664)+(K664*L664*$D$543)+(O664*P664*$D$543)+(S664*U664),2)</f>
        <v>1.76</v>
      </c>
      <c r="Z664" s="15">
        <f>ROUND((I664*J664*X664)+(M664*N664*X664)+(Q664*R664*X664),2)</f>
        <v>0.76</v>
      </c>
    </row>
    <row r="665" spans="1:26" ht="15" x14ac:dyDescent="0.2">
      <c r="A665" s="55"/>
      <c r="B665" s="15" t="s">
        <v>134</v>
      </c>
      <c r="C665" s="15">
        <v>5</v>
      </c>
      <c r="D665" s="15">
        <v>0.2</v>
      </c>
      <c r="E665" s="15">
        <v>0.25</v>
      </c>
      <c r="F665" s="8"/>
      <c r="G665" s="15"/>
      <c r="H665" s="15"/>
      <c r="I665" s="15"/>
      <c r="J665" s="15"/>
      <c r="K665" s="15"/>
      <c r="L665" s="8"/>
      <c r="M665" s="15"/>
      <c r="N665" s="15"/>
      <c r="O665" s="15"/>
      <c r="P665" s="8"/>
      <c r="Q665" s="15"/>
      <c r="R665" s="15"/>
      <c r="S665" s="8"/>
      <c r="T665" s="15"/>
      <c r="U665" s="15"/>
      <c r="V665" s="15">
        <f>+D665</f>
        <v>0.2</v>
      </c>
      <c r="W665" s="15">
        <f>+C665</f>
        <v>5</v>
      </c>
      <c r="X665" s="15">
        <f>+E665</f>
        <v>0.25</v>
      </c>
      <c r="Y665" s="15">
        <f>ROUND((V665*W665*X665),2)</f>
        <v>0.25</v>
      </c>
      <c r="Z665" s="15"/>
    </row>
    <row r="666" spans="1:26" ht="15" x14ac:dyDescent="0.2">
      <c r="A666" s="55" t="s">
        <v>425</v>
      </c>
      <c r="B666" s="15" t="s">
        <v>135</v>
      </c>
      <c r="C666" s="15"/>
      <c r="D666" s="15"/>
      <c r="E666" s="15"/>
      <c r="F666" s="8">
        <v>2.8</v>
      </c>
      <c r="G666" s="15">
        <v>0.7</v>
      </c>
      <c r="H666" s="15">
        <v>0.1787</v>
      </c>
      <c r="I666" s="15">
        <v>2.8</v>
      </c>
      <c r="J666" s="15">
        <f>J662</f>
        <v>0.45</v>
      </c>
      <c r="K666" s="15">
        <v>2.8</v>
      </c>
      <c r="L666" s="8">
        <v>0.9</v>
      </c>
      <c r="M666" s="15">
        <v>2.8</v>
      </c>
      <c r="N666" s="15">
        <f>N662</f>
        <v>0.9</v>
      </c>
      <c r="O666" s="15">
        <v>2.8</v>
      </c>
      <c r="P666" s="8">
        <v>0.9</v>
      </c>
      <c r="Q666" s="15">
        <v>2.8</v>
      </c>
      <c r="R666" s="15">
        <v>0.45</v>
      </c>
      <c r="S666" s="8">
        <v>2.8</v>
      </c>
      <c r="T666" s="15">
        <v>0.7</v>
      </c>
      <c r="U666" s="15">
        <f>U662</f>
        <v>0.1787</v>
      </c>
      <c r="V666" s="15">
        <f>AVERAGE(F666,I666,K666,M666,O666,Q666,S666)</f>
        <v>2.8000000000000003</v>
      </c>
      <c r="W666" s="15">
        <f>SUM(G666,J666,L666,N666,P666,R666,T666)</f>
        <v>5</v>
      </c>
      <c r="X666" s="15">
        <f>$D$543</f>
        <v>0.15</v>
      </c>
      <c r="Y666" s="15">
        <f>+ROUND((F666*H666)+(K666*L666*$D$543)+(O666*P666*$D$543)+(S666*U666),2)</f>
        <v>1.76</v>
      </c>
      <c r="Z666" s="15">
        <f>ROUND((I666*J666*X666)+(M666*N666*X666)+(Q666*R666*X666),2)</f>
        <v>0.76</v>
      </c>
    </row>
    <row r="667" spans="1:26" ht="15" x14ac:dyDescent="0.2">
      <c r="A667" s="55"/>
      <c r="B667" s="15" t="s">
        <v>136</v>
      </c>
      <c r="C667" s="15">
        <v>5</v>
      </c>
      <c r="D667" s="15">
        <v>0.2</v>
      </c>
      <c r="E667" s="15">
        <v>0.25</v>
      </c>
      <c r="F667" s="8"/>
      <c r="G667" s="15"/>
      <c r="H667" s="15"/>
      <c r="I667" s="15"/>
      <c r="J667" s="15"/>
      <c r="K667" s="15"/>
      <c r="L667" s="8"/>
      <c r="M667" s="15"/>
      <c r="N667" s="15"/>
      <c r="O667" s="15"/>
      <c r="P667" s="8"/>
      <c r="Q667" s="15"/>
      <c r="R667" s="15"/>
      <c r="S667" s="8"/>
      <c r="T667" s="15"/>
      <c r="U667" s="15"/>
      <c r="V667" s="15">
        <f>+D667</f>
        <v>0.2</v>
      </c>
      <c r="W667" s="15">
        <f>+C667</f>
        <v>5</v>
      </c>
      <c r="X667" s="15">
        <f>+E667</f>
        <v>0.25</v>
      </c>
      <c r="Y667" s="15">
        <f>ROUND((V667*W667*X667),2)</f>
        <v>0.25</v>
      </c>
      <c r="Z667" s="15"/>
    </row>
    <row r="668" spans="1:26" ht="15" x14ac:dyDescent="0.2">
      <c r="A668" s="55" t="s">
        <v>426</v>
      </c>
      <c r="B668" s="15" t="s">
        <v>137</v>
      </c>
      <c r="C668" s="15"/>
      <c r="D668" s="15"/>
      <c r="E668" s="15"/>
      <c r="F668" s="8">
        <v>2.8</v>
      </c>
      <c r="G668" s="15">
        <v>0.7</v>
      </c>
      <c r="H668" s="15">
        <v>0.1787</v>
      </c>
      <c r="I668" s="15">
        <v>2.8</v>
      </c>
      <c r="J668" s="15">
        <f>J664</f>
        <v>0.45</v>
      </c>
      <c r="K668" s="15">
        <v>2.8</v>
      </c>
      <c r="L668" s="8">
        <v>0.9</v>
      </c>
      <c r="M668" s="15">
        <v>2.8</v>
      </c>
      <c r="N668" s="15">
        <f>N664</f>
        <v>0.9</v>
      </c>
      <c r="O668" s="15">
        <v>2.8</v>
      </c>
      <c r="P668" s="8">
        <v>0.9</v>
      </c>
      <c r="Q668" s="15">
        <v>2.8</v>
      </c>
      <c r="R668" s="15">
        <v>0.45</v>
      </c>
      <c r="S668" s="8">
        <v>2.8</v>
      </c>
      <c r="T668" s="15">
        <v>0.7</v>
      </c>
      <c r="U668" s="15">
        <f>U664</f>
        <v>0.1787</v>
      </c>
      <c r="V668" s="15">
        <f>AVERAGE(F668,I668,K668,M668,O668,Q668,S668)</f>
        <v>2.8000000000000003</v>
      </c>
      <c r="W668" s="15">
        <f>SUM(G668,J668,L668,N668,P668,R668,T668)</f>
        <v>5</v>
      </c>
      <c r="X668" s="15">
        <f>$D$543</f>
        <v>0.15</v>
      </c>
      <c r="Y668" s="15">
        <f>+ROUND((F668*H668)+(K668*L668*$D$543)+(O668*P668*$D$543)+(S668*U668),2)</f>
        <v>1.76</v>
      </c>
      <c r="Z668" s="15">
        <f>ROUND((I668*J668*X668)+(M668*N668*X668)+(Q668*R668*X668),2)</f>
        <v>0.76</v>
      </c>
    </row>
    <row r="669" spans="1:26" ht="15" x14ac:dyDescent="0.2">
      <c r="A669" s="55"/>
      <c r="B669" s="15" t="s">
        <v>138</v>
      </c>
      <c r="C669" s="15">
        <v>5</v>
      </c>
      <c r="D669" s="15">
        <v>0.2</v>
      </c>
      <c r="E669" s="15">
        <v>0.25</v>
      </c>
      <c r="F669" s="8"/>
      <c r="G669" s="15"/>
      <c r="H669" s="15"/>
      <c r="I669" s="15"/>
      <c r="J669" s="15"/>
      <c r="K669" s="15"/>
      <c r="L669" s="8"/>
      <c r="M669" s="15"/>
      <c r="N669" s="15"/>
      <c r="O669" s="15"/>
      <c r="P669" s="8"/>
      <c r="Q669" s="15"/>
      <c r="R669" s="15"/>
      <c r="S669" s="8"/>
      <c r="T669" s="15"/>
      <c r="U669" s="15"/>
      <c r="V669" s="15">
        <f>+D669</f>
        <v>0.2</v>
      </c>
      <c r="W669" s="15">
        <f>+C669</f>
        <v>5</v>
      </c>
      <c r="X669" s="15">
        <f>+E669</f>
        <v>0.25</v>
      </c>
      <c r="Y669" s="15">
        <f>ROUND((V669*W669*X669),2)</f>
        <v>0.25</v>
      </c>
      <c r="Z669" s="15"/>
    </row>
    <row r="670" spans="1:26" ht="15" x14ac:dyDescent="0.2">
      <c r="A670" s="55" t="s">
        <v>427</v>
      </c>
      <c r="B670" s="15" t="s">
        <v>139</v>
      </c>
      <c r="C670" s="15"/>
      <c r="D670" s="15"/>
      <c r="E670" s="15"/>
      <c r="F670" s="8">
        <v>2.8</v>
      </c>
      <c r="G670" s="15">
        <v>0.7</v>
      </c>
      <c r="H670" s="15">
        <v>0.1787</v>
      </c>
      <c r="I670" s="15">
        <v>2.8</v>
      </c>
      <c r="J670" s="15">
        <f>J666</f>
        <v>0.45</v>
      </c>
      <c r="K670" s="15">
        <v>2.8</v>
      </c>
      <c r="L670" s="8">
        <v>0.9</v>
      </c>
      <c r="M670" s="15">
        <v>2.8</v>
      </c>
      <c r="N670" s="15">
        <f>N666</f>
        <v>0.9</v>
      </c>
      <c r="O670" s="15">
        <v>2.8</v>
      </c>
      <c r="P670" s="8">
        <v>0.9</v>
      </c>
      <c r="Q670" s="15">
        <v>2.8</v>
      </c>
      <c r="R670" s="15">
        <v>0.45</v>
      </c>
      <c r="S670" s="8">
        <f>2.776-0.2</f>
        <v>2.5759999999999996</v>
      </c>
      <c r="T670" s="15">
        <v>0.7</v>
      </c>
      <c r="U670" s="15">
        <f>U666</f>
        <v>0.1787</v>
      </c>
      <c r="V670" s="15">
        <f>AVERAGE(F670,I670,K670,M670,O670,Q670,S670)</f>
        <v>2.7680000000000002</v>
      </c>
      <c r="W670" s="15">
        <f>SUM(G670,J670,L670,N670,P670,R670,T670)</f>
        <v>5</v>
      </c>
      <c r="X670" s="15">
        <f>$D$543</f>
        <v>0.15</v>
      </c>
      <c r="Y670" s="15">
        <f>+ROUND((F670*H670)+(K670*L670*$D$543)+(O670*P670*$D$543)+(S670*U670),2)</f>
        <v>1.72</v>
      </c>
      <c r="Z670" s="15">
        <f>ROUND((I670*J670*X670)+(M670*N670*X670)+(Q670*R670*X670),2)</f>
        <v>0.76</v>
      </c>
    </row>
    <row r="671" spans="1:26" ht="15" x14ac:dyDescent="0.2">
      <c r="A671" s="55"/>
      <c r="B671" s="15" t="s">
        <v>140</v>
      </c>
      <c r="C671" s="15">
        <v>5</v>
      </c>
      <c r="D671" s="15">
        <v>0.2</v>
      </c>
      <c r="E671" s="15">
        <v>0.25</v>
      </c>
      <c r="F671" s="8"/>
      <c r="G671" s="15"/>
      <c r="H671" s="15"/>
      <c r="I671" s="15"/>
      <c r="J671" s="15"/>
      <c r="K671" s="15"/>
      <c r="L671" s="8"/>
      <c r="M671" s="15"/>
      <c r="N671" s="15"/>
      <c r="O671" s="15"/>
      <c r="P671" s="8"/>
      <c r="Q671" s="15"/>
      <c r="R671" s="15"/>
      <c r="S671" s="8"/>
      <c r="T671" s="15"/>
      <c r="U671" s="15"/>
      <c r="V671" s="15">
        <f>+D671</f>
        <v>0.2</v>
      </c>
      <c r="W671" s="15">
        <f>+C671</f>
        <v>5</v>
      </c>
      <c r="X671" s="15">
        <f>+E671</f>
        <v>0.25</v>
      </c>
      <c r="Y671" s="15">
        <f>ROUND((V671*W671*X671),2)</f>
        <v>0.25</v>
      </c>
      <c r="Z671" s="15"/>
    </row>
    <row r="672" spans="1:26" ht="15" x14ac:dyDescent="0.2">
      <c r="A672" s="182" t="s">
        <v>428</v>
      </c>
      <c r="B672" s="8" t="s">
        <v>141</v>
      </c>
      <c r="C672" s="8"/>
      <c r="D672" s="8"/>
      <c r="E672" s="8"/>
      <c r="F672" s="8">
        <v>2.8340000000000001</v>
      </c>
      <c r="G672" s="8">
        <v>0.7</v>
      </c>
      <c r="H672" s="8">
        <v>0.1787</v>
      </c>
      <c r="I672" s="8">
        <v>2.8</v>
      </c>
      <c r="J672" s="8">
        <v>0</v>
      </c>
      <c r="K672" s="8">
        <v>2.8</v>
      </c>
      <c r="L672" s="8">
        <f>1.8+(W673-5)</f>
        <v>2.2539999999999996</v>
      </c>
      <c r="M672" s="8">
        <v>2.8</v>
      </c>
      <c r="N672" s="8">
        <v>0</v>
      </c>
      <c r="O672" s="8">
        <v>2.8</v>
      </c>
      <c r="P672" s="8">
        <v>1.35</v>
      </c>
      <c r="Q672" s="8">
        <v>2.8</v>
      </c>
      <c r="R672" s="8">
        <v>0.45</v>
      </c>
      <c r="S672" s="8">
        <v>2.8</v>
      </c>
      <c r="T672" s="8">
        <v>0.7</v>
      </c>
      <c r="U672" s="8">
        <f>U668</f>
        <v>0.1787</v>
      </c>
      <c r="V672" s="8">
        <f>AVERAGE(F672,I672,K672,M672,O672,Q672,S672)</f>
        <v>2.8048571428571436</v>
      </c>
      <c r="W672" s="8">
        <f>SUM(G672,J672,L672,N672,P672,R672,T672)</f>
        <v>5.4540000000000006</v>
      </c>
      <c r="X672" s="8">
        <f>$D$543</f>
        <v>0.15</v>
      </c>
      <c r="Y672" s="8">
        <f>+ROUND((F672*H672)+(K672*L672*$D$543)+(O672*P672*$D$543)+(S672*U672),2)</f>
        <v>2.52</v>
      </c>
      <c r="Z672" s="8">
        <f>ROUND((I672*J672*X672)+(M672*N672*X672)+(Q672*R672*X672),2)</f>
        <v>0.19</v>
      </c>
    </row>
    <row r="673" spans="1:26" ht="15" x14ac:dyDescent="0.2">
      <c r="A673" s="182"/>
      <c r="B673" s="8" t="s">
        <v>142</v>
      </c>
      <c r="C673" s="8">
        <v>5.4539999999999997</v>
      </c>
      <c r="D673" s="8">
        <v>0.2</v>
      </c>
      <c r="E673" s="8">
        <v>0.25</v>
      </c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>
        <f>+D673</f>
        <v>0.2</v>
      </c>
      <c r="W673" s="8">
        <f>+C673</f>
        <v>5.4539999999999997</v>
      </c>
      <c r="X673" s="8">
        <f>+E673</f>
        <v>0.25</v>
      </c>
      <c r="Y673" s="8">
        <f>ROUND((V673*W673*X673),2)</f>
        <v>0.27</v>
      </c>
      <c r="Z673" s="8"/>
    </row>
    <row r="674" spans="1:26" ht="15" x14ac:dyDescent="0.2">
      <c r="A674" s="182" t="s">
        <v>429</v>
      </c>
      <c r="B674" s="8" t="s">
        <v>143</v>
      </c>
      <c r="C674" s="8"/>
      <c r="D674" s="8"/>
      <c r="E674" s="8"/>
      <c r="F674" s="8">
        <v>2.827</v>
      </c>
      <c r="G674" s="8">
        <v>0.7</v>
      </c>
      <c r="H674" s="8">
        <v>0.1787</v>
      </c>
      <c r="I674" s="8">
        <v>2.8</v>
      </c>
      <c r="J674" s="8">
        <v>0</v>
      </c>
      <c r="K674" s="8">
        <v>2.8</v>
      </c>
      <c r="L674" s="8">
        <f t="shared" ref="L674" si="53">1.8+(W675-5)</f>
        <v>2.6459999999999999</v>
      </c>
      <c r="M674" s="8">
        <v>2.8</v>
      </c>
      <c r="N674" s="8">
        <v>0</v>
      </c>
      <c r="O674" s="8">
        <v>2.8</v>
      </c>
      <c r="P674" s="8">
        <f>P672</f>
        <v>1.35</v>
      </c>
      <c r="Q674" s="8">
        <v>2.8</v>
      </c>
      <c r="R674" s="8">
        <v>0.45</v>
      </c>
      <c r="S674" s="8">
        <v>2.8</v>
      </c>
      <c r="T674" s="8">
        <v>0.7</v>
      </c>
      <c r="U674" s="8">
        <f>U670</f>
        <v>0.1787</v>
      </c>
      <c r="V674" s="8">
        <f>AVERAGE(F674,I674,K674,M674,O674,Q674,S674)</f>
        <v>2.8038571428571433</v>
      </c>
      <c r="W674" s="8">
        <f>SUM(G674,J674,L674,N674,P674,R674,T674)</f>
        <v>5.8460000000000001</v>
      </c>
      <c r="X674" s="8">
        <f>$D$543</f>
        <v>0.15</v>
      </c>
      <c r="Y674" s="8">
        <f>+ROUND((F674*H674)+(K674*L674*$D$543)+(O674*P674*$D$543)+(S674*U674),2)</f>
        <v>2.68</v>
      </c>
      <c r="Z674" s="8">
        <f>ROUND((I674*J674*X674)+(M674*N674*X674)+(Q674*R674*X674),2)</f>
        <v>0.19</v>
      </c>
    </row>
    <row r="675" spans="1:26" ht="15" x14ac:dyDescent="0.2">
      <c r="A675" s="182"/>
      <c r="B675" s="8" t="s">
        <v>144</v>
      </c>
      <c r="C675" s="8">
        <v>5.8460000000000001</v>
      </c>
      <c r="D675" s="8">
        <v>0.2</v>
      </c>
      <c r="E675" s="8">
        <v>0.25</v>
      </c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>
        <f>+D675</f>
        <v>0.2</v>
      </c>
      <c r="W675" s="8">
        <f>+C675</f>
        <v>5.8460000000000001</v>
      </c>
      <c r="X675" s="8">
        <f>+E675</f>
        <v>0.25</v>
      </c>
      <c r="Y675" s="8">
        <f>ROUND((V675*W675*X675),2)</f>
        <v>0.28999999999999998</v>
      </c>
      <c r="Z675" s="8"/>
    </row>
    <row r="676" spans="1:26" ht="15" x14ac:dyDescent="0.2">
      <c r="A676" s="182" t="s">
        <v>430</v>
      </c>
      <c r="B676" s="8" t="s">
        <v>145</v>
      </c>
      <c r="C676" s="8"/>
      <c r="D676" s="8"/>
      <c r="E676" s="8"/>
      <c r="F676" s="8">
        <v>2.823</v>
      </c>
      <c r="G676" s="8">
        <v>0.7</v>
      </c>
      <c r="H676" s="8">
        <v>0.1787</v>
      </c>
      <c r="I676" s="8">
        <v>2.8</v>
      </c>
      <c r="J676" s="8">
        <f>J672</f>
        <v>0</v>
      </c>
      <c r="K676" s="8">
        <v>2.8</v>
      </c>
      <c r="L676" s="8">
        <f t="shared" ref="L676" si="54">1.8+(W677-5)</f>
        <v>3.0750000000000002</v>
      </c>
      <c r="M676" s="8">
        <v>2.8</v>
      </c>
      <c r="N676" s="8">
        <f>N672</f>
        <v>0</v>
      </c>
      <c r="O676" s="8">
        <v>2.8</v>
      </c>
      <c r="P676" s="8">
        <f t="shared" ref="P676" si="55">P674</f>
        <v>1.35</v>
      </c>
      <c r="Q676" s="8">
        <v>2.8</v>
      </c>
      <c r="R676" s="8">
        <v>0.45</v>
      </c>
      <c r="S676" s="8">
        <v>2.8</v>
      </c>
      <c r="T676" s="8">
        <v>0.7</v>
      </c>
      <c r="U676" s="8">
        <f>U672</f>
        <v>0.1787</v>
      </c>
      <c r="V676" s="8">
        <f>AVERAGE(F676,I676,K676,M676,O676,Q676,S676)</f>
        <v>2.8032857142857144</v>
      </c>
      <c r="W676" s="8">
        <f>SUM(G676,J676,L676,N676,P676,R676,T676)</f>
        <v>6.2750000000000004</v>
      </c>
      <c r="X676" s="8">
        <f>$D$543</f>
        <v>0.15</v>
      </c>
      <c r="Y676" s="8">
        <f>+ROUND((F676*H676)+(K676*L676*$D$543)+(O676*P676*$D$543)+(S676*U676),2)</f>
        <v>2.86</v>
      </c>
      <c r="Z676" s="8">
        <f>ROUND((I676*J676*X676)+(M676*N676*X676)+(Q676*R676*X676),2)</f>
        <v>0.19</v>
      </c>
    </row>
    <row r="677" spans="1:26" ht="15" x14ac:dyDescent="0.2">
      <c r="A677" s="182"/>
      <c r="B677" s="8" t="s">
        <v>146</v>
      </c>
      <c r="C677" s="8">
        <v>6.2750000000000004</v>
      </c>
      <c r="D677" s="8">
        <v>0.2</v>
      </c>
      <c r="E677" s="8">
        <v>0.25</v>
      </c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>
        <f>+D677</f>
        <v>0.2</v>
      </c>
      <c r="W677" s="8">
        <f>+C677</f>
        <v>6.2750000000000004</v>
      </c>
      <c r="X677" s="8">
        <f>+E677</f>
        <v>0.25</v>
      </c>
      <c r="Y677" s="8">
        <f>ROUND((V677*W677*X677),2)</f>
        <v>0.31</v>
      </c>
      <c r="Z677" s="8"/>
    </row>
    <row r="678" spans="1:26" ht="15" x14ac:dyDescent="0.2">
      <c r="A678" s="182" t="s">
        <v>431</v>
      </c>
      <c r="B678" s="8" t="s">
        <v>147</v>
      </c>
      <c r="C678" s="8"/>
      <c r="D678" s="8"/>
      <c r="E678" s="8"/>
      <c r="F678" s="8">
        <v>2.806</v>
      </c>
      <c r="G678" s="8">
        <v>0.7</v>
      </c>
      <c r="H678" s="8">
        <v>0.1787</v>
      </c>
      <c r="I678" s="8">
        <v>2.8</v>
      </c>
      <c r="J678" s="8">
        <f>J674</f>
        <v>0</v>
      </c>
      <c r="K678" s="8">
        <v>2.8</v>
      </c>
      <c r="L678" s="8">
        <f t="shared" ref="L678" si="56">1.8+(W679-5)</f>
        <v>3.3239999999999998</v>
      </c>
      <c r="M678" s="8">
        <v>2.8</v>
      </c>
      <c r="N678" s="8">
        <f>N674</f>
        <v>0</v>
      </c>
      <c r="O678" s="8">
        <v>2.8</v>
      </c>
      <c r="P678" s="8">
        <f t="shared" ref="P678" si="57">P676</f>
        <v>1.35</v>
      </c>
      <c r="Q678" s="8">
        <v>2.8</v>
      </c>
      <c r="R678" s="8">
        <v>0.45</v>
      </c>
      <c r="S678" s="8">
        <v>2.798</v>
      </c>
      <c r="T678" s="8">
        <v>0.7</v>
      </c>
      <c r="U678" s="8">
        <f>U674</f>
        <v>0.1787</v>
      </c>
      <c r="V678" s="8">
        <f>AVERAGE(F678,I678,K678,M678,O678,Q678,S678)</f>
        <v>2.8005714285714283</v>
      </c>
      <c r="W678" s="8">
        <f>SUM(G678,J678,L678,N678,P678,R678,T678)</f>
        <v>6.5240000000000009</v>
      </c>
      <c r="X678" s="8">
        <f>$D$543</f>
        <v>0.15</v>
      </c>
      <c r="Y678" s="8">
        <f>+ROUND((F678*H678)+(K678*L678*$D$543)+(O678*P678*$D$543)+(S678*U678),2)</f>
        <v>2.96</v>
      </c>
      <c r="Z678" s="8">
        <f>ROUND((I678*J678*X678)+(M678*N678*X678)+(Q678*R678*X678),2)</f>
        <v>0.19</v>
      </c>
    </row>
    <row r="679" spans="1:26" ht="15" x14ac:dyDescent="0.2">
      <c r="A679" s="182"/>
      <c r="B679" s="8" t="s">
        <v>148</v>
      </c>
      <c r="C679" s="8">
        <v>6.524</v>
      </c>
      <c r="D679" s="8">
        <v>0.2</v>
      </c>
      <c r="E679" s="8">
        <v>0.25</v>
      </c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>
        <f>+D679</f>
        <v>0.2</v>
      </c>
      <c r="W679" s="8">
        <f>+C679</f>
        <v>6.524</v>
      </c>
      <c r="X679" s="8">
        <f>+E679</f>
        <v>0.25</v>
      </c>
      <c r="Y679" s="8">
        <f>ROUND((V679*W679*X679),2)</f>
        <v>0.33</v>
      </c>
      <c r="Z679" s="8"/>
    </row>
    <row r="680" spans="1:26" ht="15" x14ac:dyDescent="0.2">
      <c r="A680" s="182" t="s">
        <v>432</v>
      </c>
      <c r="B680" s="8" t="s">
        <v>149</v>
      </c>
      <c r="C680" s="8"/>
      <c r="D680" s="8"/>
      <c r="E680" s="8"/>
      <c r="F680" s="8">
        <v>0.82399999999999995</v>
      </c>
      <c r="G680" s="8">
        <v>0.7</v>
      </c>
      <c r="H680" s="8">
        <v>0.1787</v>
      </c>
      <c r="I680" s="8">
        <v>2.8</v>
      </c>
      <c r="J680" s="8">
        <f>J676</f>
        <v>0</v>
      </c>
      <c r="K680" s="8">
        <v>2.8</v>
      </c>
      <c r="L680" s="8">
        <f t="shared" ref="L680" si="58">1.8+(W681-5)</f>
        <v>3.1499999999999995</v>
      </c>
      <c r="M680" s="8">
        <v>2.8</v>
      </c>
      <c r="N680" s="8">
        <f>N676</f>
        <v>0</v>
      </c>
      <c r="O680" s="8">
        <v>2.8</v>
      </c>
      <c r="P680" s="8">
        <f t="shared" ref="P680" si="59">P678</f>
        <v>1.35</v>
      </c>
      <c r="Q680" s="8">
        <v>2.8</v>
      </c>
      <c r="R680" s="8">
        <v>0.45</v>
      </c>
      <c r="S680" s="8">
        <v>3.9990000000000001</v>
      </c>
      <c r="T680" s="8">
        <v>0.7</v>
      </c>
      <c r="U680" s="8">
        <f>U676</f>
        <v>0.1787</v>
      </c>
      <c r="V680" s="8">
        <f>AVERAGE(F680,I680,K680,M680,O680,Q680,S680)</f>
        <v>2.6890000000000001</v>
      </c>
      <c r="W680" s="8">
        <f>SUM(G680,J680,L680,N680,P680,R680,T680)</f>
        <v>6.35</v>
      </c>
      <c r="X680" s="8">
        <f>$D$543</f>
        <v>0.15</v>
      </c>
      <c r="Y680" s="8">
        <f>+ROUND((F680*H680)+(K680*L680*$D$543)+(O680*P680*$D$543)+(S680*U680),2)</f>
        <v>2.75</v>
      </c>
      <c r="Z680" s="8">
        <f>ROUND((I680*J680*X680)+(M680*N680*X680)+(Q680*R680*X680),2)</f>
        <v>0.19</v>
      </c>
    </row>
    <row r="681" spans="1:26" ht="15" x14ac:dyDescent="0.2">
      <c r="A681" s="182"/>
      <c r="B681" s="8" t="s">
        <v>150</v>
      </c>
      <c r="C681" s="8">
        <v>6.35</v>
      </c>
      <c r="D681" s="8">
        <v>0.2</v>
      </c>
      <c r="E681" s="8">
        <v>0.25</v>
      </c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>
        <f>+D681</f>
        <v>0.2</v>
      </c>
      <c r="W681" s="8">
        <f>+C681</f>
        <v>6.35</v>
      </c>
      <c r="X681" s="8">
        <f>+E681</f>
        <v>0.25</v>
      </c>
      <c r="Y681" s="8">
        <f>ROUND((V681*W681*X681),2)</f>
        <v>0.32</v>
      </c>
      <c r="Z681" s="8"/>
    </row>
    <row r="682" spans="1:26" ht="15" x14ac:dyDescent="0.2">
      <c r="A682" s="182" t="s">
        <v>433</v>
      </c>
      <c r="B682" s="8" t="s">
        <v>151</v>
      </c>
      <c r="C682" s="8"/>
      <c r="D682" s="8"/>
      <c r="E682" s="8"/>
      <c r="F682" s="8">
        <v>2.7240000000000002</v>
      </c>
      <c r="G682" s="8">
        <v>0.7</v>
      </c>
      <c r="H682" s="8">
        <v>0.1787</v>
      </c>
      <c r="I682" s="8">
        <v>2.8</v>
      </c>
      <c r="J682" s="8">
        <f>J678</f>
        <v>0</v>
      </c>
      <c r="K682" s="8">
        <v>2.8</v>
      </c>
      <c r="L682" s="8">
        <f t="shared" ref="L682" si="60">1.8+(W683-5)</f>
        <v>3.1499999999999995</v>
      </c>
      <c r="M682" s="8">
        <v>2.8</v>
      </c>
      <c r="N682" s="8">
        <f>N678</f>
        <v>0</v>
      </c>
      <c r="O682" s="8">
        <v>2.8</v>
      </c>
      <c r="P682" s="8">
        <f t="shared" ref="P682" si="61">P680</f>
        <v>1.35</v>
      </c>
      <c r="Q682" s="8">
        <v>2.8</v>
      </c>
      <c r="R682" s="8">
        <v>0.45</v>
      </c>
      <c r="S682" s="8">
        <v>2.8439999999999999</v>
      </c>
      <c r="T682" s="8">
        <v>0.7</v>
      </c>
      <c r="U682" s="8">
        <f>U678</f>
        <v>0.1787</v>
      </c>
      <c r="V682" s="8">
        <f>AVERAGE(F682,I682,K682,M682,O682,Q682,S682)</f>
        <v>2.7954285714285718</v>
      </c>
      <c r="W682" s="8">
        <f>SUM(G682,J682,L682,N682,P682,R682,T682)</f>
        <v>6.35</v>
      </c>
      <c r="X682" s="8">
        <f>$D$543</f>
        <v>0.15</v>
      </c>
      <c r="Y682" s="8">
        <f>+ROUND((F682*H682)+(K682*L682*$D$543)+(O682*P682*$D$543)+(S682*U682),2)</f>
        <v>2.89</v>
      </c>
      <c r="Z682" s="8">
        <f>ROUND((I682*J682*X682)+(M682*N682*X682)+(Q682*R682*X682),2)</f>
        <v>0.19</v>
      </c>
    </row>
    <row r="683" spans="1:26" ht="15" x14ac:dyDescent="0.2">
      <c r="A683" s="182"/>
      <c r="B683" s="8" t="s">
        <v>152</v>
      </c>
      <c r="C683" s="8">
        <v>6.35</v>
      </c>
      <c r="D683" s="8">
        <v>0.2</v>
      </c>
      <c r="E683" s="8">
        <v>0.25</v>
      </c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>
        <f>+D683</f>
        <v>0.2</v>
      </c>
      <c r="W683" s="8">
        <f>+C683</f>
        <v>6.35</v>
      </c>
      <c r="X683" s="8">
        <f>+E683</f>
        <v>0.25</v>
      </c>
      <c r="Y683" s="8">
        <f>ROUND((V683*W683*X683),2)</f>
        <v>0.32</v>
      </c>
      <c r="Z683" s="8"/>
    </row>
    <row r="684" spans="1:26" ht="15" x14ac:dyDescent="0.2">
      <c r="A684" s="182" t="s">
        <v>434</v>
      </c>
      <c r="B684" s="8" t="s">
        <v>153</v>
      </c>
      <c r="C684" s="8"/>
      <c r="D684" s="8"/>
      <c r="E684" s="8"/>
      <c r="F684" s="8">
        <v>1.853</v>
      </c>
      <c r="G684" s="8">
        <v>0.7</v>
      </c>
      <c r="H684" s="8">
        <v>0.1787</v>
      </c>
      <c r="I684" s="8">
        <v>2.8</v>
      </c>
      <c r="J684" s="8">
        <f>J680</f>
        <v>0</v>
      </c>
      <c r="K684" s="8">
        <v>2.8</v>
      </c>
      <c r="L684" s="8">
        <f t="shared" ref="L684" si="62">1.8+(W685-5)</f>
        <v>3.1499999999999995</v>
      </c>
      <c r="M684" s="8">
        <v>2.8</v>
      </c>
      <c r="N684" s="8">
        <f>N680</f>
        <v>0</v>
      </c>
      <c r="O684" s="8">
        <v>2.8</v>
      </c>
      <c r="P684" s="8">
        <f t="shared" ref="P684" si="63">P682</f>
        <v>1.35</v>
      </c>
      <c r="Q684" s="8">
        <v>2.8</v>
      </c>
      <c r="R684" s="8">
        <v>0.45</v>
      </c>
      <c r="S684" s="8">
        <v>3.39</v>
      </c>
      <c r="T684" s="8">
        <v>0.7</v>
      </c>
      <c r="U684" s="8">
        <f>U680</f>
        <v>0.1787</v>
      </c>
      <c r="V684" s="8">
        <f>AVERAGE(F684,I684,K684,M684,O684,Q684,S684)</f>
        <v>2.7490000000000001</v>
      </c>
      <c r="W684" s="8">
        <f>SUM(G684,J684,L684,N684,P684,R684,T684)</f>
        <v>6.35</v>
      </c>
      <c r="X684" s="8">
        <f>$D$543</f>
        <v>0.15</v>
      </c>
      <c r="Y684" s="8">
        <f>+ROUND((F684*H684)+(K684*L684*$D$543)+(O684*P684*$D$543)+(S684*U684),2)</f>
        <v>2.83</v>
      </c>
      <c r="Z684" s="8">
        <f>ROUND((I684*J684*X684)+(M684*N684*X684)+(Q684*R684*X684),2)</f>
        <v>0.19</v>
      </c>
    </row>
    <row r="685" spans="1:26" ht="15" x14ac:dyDescent="0.2">
      <c r="A685" s="182"/>
      <c r="B685" s="8" t="s">
        <v>154</v>
      </c>
      <c r="C685" s="8">
        <v>6.35</v>
      </c>
      <c r="D685" s="8">
        <v>0.2</v>
      </c>
      <c r="E685" s="8">
        <v>0.25</v>
      </c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>
        <f>+D685</f>
        <v>0.2</v>
      </c>
      <c r="W685" s="8">
        <f>+C685</f>
        <v>6.35</v>
      </c>
      <c r="X685" s="8">
        <f>+E685</f>
        <v>0.25</v>
      </c>
      <c r="Y685" s="8">
        <f>ROUND((V685*W685*X685),2)</f>
        <v>0.32</v>
      </c>
      <c r="Z685" s="8"/>
    </row>
    <row r="686" spans="1:26" ht="15" x14ac:dyDescent="0.2">
      <c r="A686" s="182" t="s">
        <v>435</v>
      </c>
      <c r="B686" s="8" t="s">
        <v>155</v>
      </c>
      <c r="C686" s="8"/>
      <c r="D686" s="8"/>
      <c r="E686" s="8"/>
      <c r="F686" s="8">
        <v>1.3260000000000001</v>
      </c>
      <c r="G686" s="8">
        <v>0.7</v>
      </c>
      <c r="H686" s="8">
        <v>0.1787</v>
      </c>
      <c r="I686" s="8">
        <v>2.8</v>
      </c>
      <c r="J686" s="8">
        <f>J682</f>
        <v>0</v>
      </c>
      <c r="K686" s="8">
        <v>2.8</v>
      </c>
      <c r="L686" s="8">
        <f t="shared" ref="L686" si="64">1.8+(W687-5)</f>
        <v>3.1499999999999995</v>
      </c>
      <c r="M686" s="8">
        <v>2.8</v>
      </c>
      <c r="N686" s="8">
        <f>N682</f>
        <v>0</v>
      </c>
      <c r="O686" s="8">
        <v>2.8</v>
      </c>
      <c r="P686" s="8">
        <f t="shared" ref="P686" si="65">P684</f>
        <v>1.35</v>
      </c>
      <c r="Q686" s="8">
        <v>2.8</v>
      </c>
      <c r="R686" s="8">
        <v>0.45</v>
      </c>
      <c r="S686" s="8">
        <v>3.7589999999999999</v>
      </c>
      <c r="T686" s="8">
        <v>0.7</v>
      </c>
      <c r="U686" s="8">
        <f>U682</f>
        <v>0.1787</v>
      </c>
      <c r="V686" s="8">
        <f>AVERAGE(F686,I686,K686,M686,O686,Q686,S686)</f>
        <v>2.7264285714285714</v>
      </c>
      <c r="W686" s="8">
        <f>SUM(G686,J686,L686,N686,P686,R686,T686)</f>
        <v>6.35</v>
      </c>
      <c r="X686" s="8">
        <f>$D$543</f>
        <v>0.15</v>
      </c>
      <c r="Y686" s="8">
        <f>+ROUND((F686*H686)+(K686*L686*$D$543)+(O686*P686*$D$543)+(S686*U686),2)</f>
        <v>2.8</v>
      </c>
      <c r="Z686" s="8">
        <f>ROUND((I686*J686*X686)+(M686*N686*X686)+(Q686*R686*X686),2)</f>
        <v>0.19</v>
      </c>
    </row>
    <row r="687" spans="1:26" ht="15" x14ac:dyDescent="0.2">
      <c r="A687" s="182"/>
      <c r="B687" s="8" t="s">
        <v>156</v>
      </c>
      <c r="C687" s="8">
        <v>6.35</v>
      </c>
      <c r="D687" s="8">
        <v>0.2</v>
      </c>
      <c r="E687" s="8">
        <v>0.25</v>
      </c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>
        <f>+D687</f>
        <v>0.2</v>
      </c>
      <c r="W687" s="8">
        <f>+C687</f>
        <v>6.35</v>
      </c>
      <c r="X687" s="8">
        <f>+E687</f>
        <v>0.25</v>
      </c>
      <c r="Y687" s="8">
        <f>ROUND((V687*W687*X687),2)</f>
        <v>0.32</v>
      </c>
      <c r="Z687" s="8"/>
    </row>
    <row r="688" spans="1:26" ht="15" x14ac:dyDescent="0.2">
      <c r="A688" s="182" t="s">
        <v>436</v>
      </c>
      <c r="B688" s="8" t="s">
        <v>157</v>
      </c>
      <c r="C688" s="8"/>
      <c r="D688" s="8"/>
      <c r="E688" s="8"/>
      <c r="F688" s="8">
        <v>1.2789999999999999</v>
      </c>
      <c r="G688" s="8">
        <v>0.7</v>
      </c>
      <c r="H688" s="8">
        <v>0.1787</v>
      </c>
      <c r="I688" s="8">
        <v>2.8</v>
      </c>
      <c r="J688" s="8">
        <f>J684</f>
        <v>0</v>
      </c>
      <c r="K688" s="8">
        <v>2.8</v>
      </c>
      <c r="L688" s="8">
        <f t="shared" ref="L688" si="66">1.8+(W689-5)</f>
        <v>3.1499999999999995</v>
      </c>
      <c r="M688" s="8">
        <v>2.8</v>
      </c>
      <c r="N688" s="8">
        <f>N684</f>
        <v>0</v>
      </c>
      <c r="O688" s="8">
        <v>2.8</v>
      </c>
      <c r="P688" s="8">
        <f t="shared" ref="P688" si="67">P686</f>
        <v>1.35</v>
      </c>
      <c r="Q688" s="8">
        <v>2.8</v>
      </c>
      <c r="R688" s="8">
        <v>0.45</v>
      </c>
      <c r="S688" s="8">
        <v>3.7639999999999998</v>
      </c>
      <c r="T688" s="8">
        <v>0.7</v>
      </c>
      <c r="U688" s="8">
        <f>U684</f>
        <v>0.1787</v>
      </c>
      <c r="V688" s="8">
        <f>AVERAGE(F688,I688,K688,M688,O688,Q688,S688)</f>
        <v>2.7204285714285712</v>
      </c>
      <c r="W688" s="8">
        <f>SUM(G688,J688,L688,N688,P688,R688,T688)</f>
        <v>6.35</v>
      </c>
      <c r="X688" s="8">
        <f>$D$543</f>
        <v>0.15</v>
      </c>
      <c r="Y688" s="8">
        <f>+ROUND((F688*H688)+(K688*L688*$D$543)+(O688*P688*$D$543)+(S688*U688),2)</f>
        <v>2.79</v>
      </c>
      <c r="Z688" s="8">
        <f>ROUND((I688*J688*X688)+(M688*N688*X688)+(Q688*R688*X688),2)</f>
        <v>0.19</v>
      </c>
    </row>
    <row r="689" spans="1:26" ht="15" x14ac:dyDescent="0.2">
      <c r="A689" s="182"/>
      <c r="B689" s="8" t="s">
        <v>158</v>
      </c>
      <c r="C689" s="8">
        <v>6.35</v>
      </c>
      <c r="D689" s="8">
        <v>0.2</v>
      </c>
      <c r="E689" s="8">
        <v>0.25</v>
      </c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>
        <f>+D689</f>
        <v>0.2</v>
      </c>
      <c r="W689" s="8">
        <f>+C689</f>
        <v>6.35</v>
      </c>
      <c r="X689" s="8">
        <f>+E689</f>
        <v>0.25</v>
      </c>
      <c r="Y689" s="8">
        <f>ROUND((V689*W689*X689),2)</f>
        <v>0.32</v>
      </c>
      <c r="Z689" s="8"/>
    </row>
    <row r="690" spans="1:26" ht="15" x14ac:dyDescent="0.2">
      <c r="A690" s="182" t="s">
        <v>437</v>
      </c>
      <c r="B690" s="8" t="s">
        <v>159</v>
      </c>
      <c r="C690" s="8"/>
      <c r="D690" s="8"/>
      <c r="E690" s="8"/>
      <c r="F690" s="8">
        <v>1.2789999999999999</v>
      </c>
      <c r="G690" s="8">
        <v>0.7</v>
      </c>
      <c r="H690" s="8">
        <v>0.1787</v>
      </c>
      <c r="I690" s="8">
        <v>2.8</v>
      </c>
      <c r="J690" s="8">
        <f>J686</f>
        <v>0</v>
      </c>
      <c r="K690" s="8">
        <v>2.8</v>
      </c>
      <c r="L690" s="8">
        <f t="shared" ref="L690" si="68">1.8+(W691-5)</f>
        <v>3.1499999999999995</v>
      </c>
      <c r="M690" s="8">
        <v>2.8</v>
      </c>
      <c r="N690" s="8">
        <f>N686</f>
        <v>0</v>
      </c>
      <c r="O690" s="8">
        <v>2.8</v>
      </c>
      <c r="P690" s="8">
        <f t="shared" ref="P690" si="69">P688</f>
        <v>1.35</v>
      </c>
      <c r="Q690" s="8">
        <v>2.8</v>
      </c>
      <c r="R690" s="8">
        <v>0.45</v>
      </c>
      <c r="S690" s="8">
        <v>3.7610000000000001</v>
      </c>
      <c r="T690" s="8">
        <v>0.7</v>
      </c>
      <c r="U690" s="8">
        <f>U686</f>
        <v>0.1787</v>
      </c>
      <c r="V690" s="8">
        <f>AVERAGE(F690,I690,K690,M690,O690,Q690,S690)</f>
        <v>2.7199999999999998</v>
      </c>
      <c r="W690" s="8">
        <f>SUM(G690,J690,L690,N690,P690,R690,T690)</f>
        <v>6.35</v>
      </c>
      <c r="X690" s="8">
        <f>$D$543</f>
        <v>0.15</v>
      </c>
      <c r="Y690" s="8">
        <f>+ROUND((F690*H690)+(K690*L690*$D$543)+(O690*P690*$D$543)+(S690*U690),2)</f>
        <v>2.79</v>
      </c>
      <c r="Z690" s="8">
        <f>ROUND((I690*J690*X690)+(M690*N690*X690)+(Q690*R690*X690),2)</f>
        <v>0.19</v>
      </c>
    </row>
    <row r="691" spans="1:26" ht="15" x14ac:dyDescent="0.2">
      <c r="A691" s="182"/>
      <c r="B691" s="8" t="s">
        <v>160</v>
      </c>
      <c r="C691" s="8">
        <v>6.35</v>
      </c>
      <c r="D691" s="8">
        <v>0.2</v>
      </c>
      <c r="E691" s="8">
        <v>0.25</v>
      </c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>
        <f>+D691</f>
        <v>0.2</v>
      </c>
      <c r="W691" s="8">
        <f>+C691</f>
        <v>6.35</v>
      </c>
      <c r="X691" s="8">
        <f>+E691</f>
        <v>0.25</v>
      </c>
      <c r="Y691" s="8">
        <f>ROUND((V691*W691*X691),2)</f>
        <v>0.32</v>
      </c>
      <c r="Z691" s="8"/>
    </row>
    <row r="692" spans="1:26" ht="15" x14ac:dyDescent="0.2">
      <c r="A692" s="182" t="s">
        <v>438</v>
      </c>
      <c r="B692" s="8" t="s">
        <v>161</v>
      </c>
      <c r="C692" s="8"/>
      <c r="D692" s="8"/>
      <c r="E692" s="8"/>
      <c r="F692" s="8">
        <v>1.2949999999999999</v>
      </c>
      <c r="G692" s="8">
        <v>0.7</v>
      </c>
      <c r="H692" s="8">
        <v>0.1787</v>
      </c>
      <c r="I692" s="8">
        <v>2.8</v>
      </c>
      <c r="J692" s="8">
        <f>J688</f>
        <v>0</v>
      </c>
      <c r="K692" s="8">
        <v>2.8</v>
      </c>
      <c r="L692" s="8">
        <f t="shared" ref="L692" si="70">1.8+(W693-5)</f>
        <v>3.1559999999999997</v>
      </c>
      <c r="M692" s="8">
        <v>2.8</v>
      </c>
      <c r="N692" s="8">
        <f>N688</f>
        <v>0</v>
      </c>
      <c r="O692" s="8">
        <v>2.8</v>
      </c>
      <c r="P692" s="8">
        <f t="shared" ref="P692" si="71">P690</f>
        <v>1.35</v>
      </c>
      <c r="Q692" s="8">
        <v>2.8</v>
      </c>
      <c r="R692" s="8">
        <v>0.45</v>
      </c>
      <c r="S692" s="8">
        <v>3.76</v>
      </c>
      <c r="T692" s="8">
        <v>0.7</v>
      </c>
      <c r="U692" s="8">
        <f>U688</f>
        <v>0.1787</v>
      </c>
      <c r="V692" s="8">
        <f>AVERAGE(F692,I692,K692,M692,O692,Q692,S692)</f>
        <v>2.722142857142857</v>
      </c>
      <c r="W692" s="8">
        <f>SUM(G692,J692,L692,N692,P692,R692,T692)</f>
        <v>6.3559999999999999</v>
      </c>
      <c r="X692" s="8">
        <f>$D$543</f>
        <v>0.15</v>
      </c>
      <c r="Y692" s="8">
        <f>+ROUND((F692*H692)+(K692*L692*$D$543)+(O692*P692*$D$543)+(S692*U692),2)</f>
        <v>2.8</v>
      </c>
      <c r="Z692" s="8">
        <f>ROUND((I692*J692*X692)+(M692*N692*X692)+(Q692*R692*X692),2)</f>
        <v>0.19</v>
      </c>
    </row>
    <row r="693" spans="1:26" ht="15" x14ac:dyDescent="0.2">
      <c r="A693" s="182"/>
      <c r="B693" s="8" t="s">
        <v>162</v>
      </c>
      <c r="C693" s="8">
        <v>6.3559999999999999</v>
      </c>
      <c r="D693" s="8">
        <v>0.2</v>
      </c>
      <c r="E693" s="8">
        <v>0.25</v>
      </c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>
        <f>+D693</f>
        <v>0.2</v>
      </c>
      <c r="W693" s="8">
        <f>+C693</f>
        <v>6.3559999999999999</v>
      </c>
      <c r="X693" s="8">
        <f>+E693</f>
        <v>0.25</v>
      </c>
      <c r="Y693" s="8">
        <f>ROUND((V693*W693*X693),2)</f>
        <v>0.32</v>
      </c>
      <c r="Z693" s="8"/>
    </row>
    <row r="694" spans="1:26" ht="15" x14ac:dyDescent="0.2">
      <c r="A694" s="182" t="s">
        <v>439</v>
      </c>
      <c r="B694" s="8" t="s">
        <v>163</v>
      </c>
      <c r="C694" s="8"/>
      <c r="D694" s="8"/>
      <c r="E694" s="8"/>
      <c r="F694" s="8">
        <v>2.2290000000000001</v>
      </c>
      <c r="G694" s="8">
        <v>0.7</v>
      </c>
      <c r="H694" s="8">
        <v>0.1787</v>
      </c>
      <c r="I694" s="8">
        <v>2.8</v>
      </c>
      <c r="J694" s="8">
        <f>J690</f>
        <v>0</v>
      </c>
      <c r="K694" s="8">
        <v>2.8</v>
      </c>
      <c r="L694" s="8">
        <f t="shared" ref="L694" si="72">1.8+(W695-5)</f>
        <v>3.1499999999999995</v>
      </c>
      <c r="M694" s="8">
        <v>2.8</v>
      </c>
      <c r="N694" s="8">
        <f>N690</f>
        <v>0</v>
      </c>
      <c r="O694" s="8">
        <v>2.8</v>
      </c>
      <c r="P694" s="8">
        <f t="shared" ref="P694" si="73">P692</f>
        <v>1.35</v>
      </c>
      <c r="Q694" s="8">
        <v>2.8</v>
      </c>
      <c r="R694" s="8">
        <v>0.45</v>
      </c>
      <c r="S694" s="8">
        <v>3.1619999999999999</v>
      </c>
      <c r="T694" s="8">
        <v>0.7</v>
      </c>
      <c r="U694" s="8">
        <f>U690</f>
        <v>0.1787</v>
      </c>
      <c r="V694" s="8">
        <f>AVERAGE(F694,I694,K694,M694,O694,Q694,S694)</f>
        <v>2.770142857142857</v>
      </c>
      <c r="W694" s="8">
        <f>SUM(G694,J694,L694,N694,P694,R694,T694)</f>
        <v>6.35</v>
      </c>
      <c r="X694" s="8">
        <f>$D$543</f>
        <v>0.15</v>
      </c>
      <c r="Y694" s="8">
        <f>+ROUND((F694*H694)+(K694*L694*$D$543)+(O694*P694*$D$543)+(S694*U694),2)</f>
        <v>2.85</v>
      </c>
      <c r="Z694" s="8">
        <f>ROUND((I694*J694*X694)+(M694*N694*X694)+(Q694*R694*X694),2)</f>
        <v>0.19</v>
      </c>
    </row>
    <row r="695" spans="1:26" ht="15" x14ac:dyDescent="0.2">
      <c r="A695" s="182"/>
      <c r="B695" s="8" t="s">
        <v>164</v>
      </c>
      <c r="C695" s="8">
        <v>6.35</v>
      </c>
      <c r="D695" s="8">
        <v>0.2</v>
      </c>
      <c r="E695" s="8">
        <v>0.25</v>
      </c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>
        <f>+D695</f>
        <v>0.2</v>
      </c>
      <c r="W695" s="8">
        <f>+C695</f>
        <v>6.35</v>
      </c>
      <c r="X695" s="8">
        <f>+E695</f>
        <v>0.25</v>
      </c>
      <c r="Y695" s="8">
        <f>ROUND((V695*W695*X695),2)</f>
        <v>0.32</v>
      </c>
      <c r="Z695" s="8"/>
    </row>
    <row r="696" spans="1:26" ht="15" x14ac:dyDescent="0.2">
      <c r="A696" s="182" t="s">
        <v>440</v>
      </c>
      <c r="B696" s="8" t="s">
        <v>165</v>
      </c>
      <c r="C696" s="8"/>
      <c r="D696" s="8"/>
      <c r="E696" s="8"/>
      <c r="F696" s="8">
        <v>2.8039999999999998</v>
      </c>
      <c r="G696" s="8">
        <v>0.7</v>
      </c>
      <c r="H696" s="8">
        <v>0.1787</v>
      </c>
      <c r="I696" s="8">
        <v>2.8</v>
      </c>
      <c r="J696" s="8">
        <f>J692</f>
        <v>0</v>
      </c>
      <c r="K696" s="8">
        <v>2.8</v>
      </c>
      <c r="L696" s="8">
        <f t="shared" ref="L696" si="74">1.8+(W697-5)</f>
        <v>3.1959999999999997</v>
      </c>
      <c r="M696" s="8">
        <v>2.8</v>
      </c>
      <c r="N696" s="8">
        <f>N692</f>
        <v>0</v>
      </c>
      <c r="O696" s="8">
        <v>2.8</v>
      </c>
      <c r="P696" s="8">
        <f t="shared" ref="P696" si="75">P694</f>
        <v>1.35</v>
      </c>
      <c r="Q696" s="8">
        <v>2.8</v>
      </c>
      <c r="R696" s="8">
        <v>0.45</v>
      </c>
      <c r="S696" s="8">
        <v>2.8</v>
      </c>
      <c r="T696" s="8">
        <v>0.7</v>
      </c>
      <c r="U696" s="8">
        <f>U692</f>
        <v>0.1787</v>
      </c>
      <c r="V696" s="8">
        <f>AVERAGE(F696,I696,K696,M696,O696,Q696,S696)</f>
        <v>2.8005714285714292</v>
      </c>
      <c r="W696" s="8">
        <f>SUM(G696,J696,L696,N696,P696,R696,T696)</f>
        <v>6.3960000000000008</v>
      </c>
      <c r="X696" s="8">
        <f>$D$543</f>
        <v>0.15</v>
      </c>
      <c r="Y696" s="8">
        <f>+ROUND((F696*H696)+(K696*L696*$D$543)+(O696*P696*$D$543)+(S696*U696),2)</f>
        <v>2.91</v>
      </c>
      <c r="Z696" s="8">
        <f>ROUND((I696*J696*X696)+(M696*N696*X696)+(Q696*R696*X696),2)</f>
        <v>0.19</v>
      </c>
    </row>
    <row r="697" spans="1:26" ht="15" x14ac:dyDescent="0.2">
      <c r="A697" s="182"/>
      <c r="B697" s="8" t="s">
        <v>166</v>
      </c>
      <c r="C697" s="8">
        <v>6.3959999999999999</v>
      </c>
      <c r="D697" s="8">
        <v>0.2</v>
      </c>
      <c r="E697" s="8">
        <v>0.25</v>
      </c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>
        <f>+D697</f>
        <v>0.2</v>
      </c>
      <c r="W697" s="8">
        <f>+C697</f>
        <v>6.3959999999999999</v>
      </c>
      <c r="X697" s="8">
        <f>+E697</f>
        <v>0.25</v>
      </c>
      <c r="Y697" s="8">
        <f>ROUND((V697*W697*X697),2)</f>
        <v>0.32</v>
      </c>
      <c r="Z697" s="8"/>
    </row>
    <row r="698" spans="1:26" ht="15" x14ac:dyDescent="0.2">
      <c r="A698" s="182" t="s">
        <v>441</v>
      </c>
      <c r="B698" s="8" t="s">
        <v>167</v>
      </c>
      <c r="C698" s="8"/>
      <c r="D698" s="8"/>
      <c r="E698" s="8"/>
      <c r="F698" s="8">
        <v>2.3220000000000001</v>
      </c>
      <c r="G698" s="8">
        <v>0.7</v>
      </c>
      <c r="H698" s="8">
        <v>0.1787</v>
      </c>
      <c r="I698" s="8">
        <v>2.8</v>
      </c>
      <c r="J698" s="8">
        <f>J694</f>
        <v>0</v>
      </c>
      <c r="K698" s="8">
        <v>2.8</v>
      </c>
      <c r="L698" s="8">
        <f t="shared" ref="L698" si="76">1.8+(W699-5)</f>
        <v>3.1499999999999995</v>
      </c>
      <c r="M698" s="8">
        <v>2.8</v>
      </c>
      <c r="N698" s="8">
        <f>N694</f>
        <v>0</v>
      </c>
      <c r="O698" s="8">
        <v>2.8</v>
      </c>
      <c r="P698" s="8">
        <f t="shared" ref="P698" si="77">P696</f>
        <v>1.35</v>
      </c>
      <c r="Q698" s="8">
        <v>2.8</v>
      </c>
      <c r="R698" s="8">
        <v>0.45</v>
      </c>
      <c r="S698" s="8">
        <v>3.1120000000000001</v>
      </c>
      <c r="T698" s="8">
        <v>0.7</v>
      </c>
      <c r="U698" s="8">
        <f>U694</f>
        <v>0.1787</v>
      </c>
      <c r="V698" s="8">
        <f>AVERAGE(F698,I698,K698,M698,O698,Q698,S698)</f>
        <v>2.7762857142857138</v>
      </c>
      <c r="W698" s="8">
        <f>SUM(G698,J698,L698,N698,P698,R698,T698)</f>
        <v>6.35</v>
      </c>
      <c r="X698" s="8">
        <f>$D$543</f>
        <v>0.15</v>
      </c>
      <c r="Y698" s="8">
        <f>+ROUND((F698*H698)+(K698*L698*$D$543)+(O698*P698*$D$543)+(S698*U698),2)</f>
        <v>2.86</v>
      </c>
      <c r="Z698" s="8">
        <f>ROUND((I698*J698*X698)+(M698*N698*X698)+(Q698*R698*X698),2)</f>
        <v>0.19</v>
      </c>
    </row>
    <row r="699" spans="1:26" ht="15" x14ac:dyDescent="0.2">
      <c r="A699" s="182"/>
      <c r="B699" s="8" t="s">
        <v>168</v>
      </c>
      <c r="C699" s="8">
        <v>6.35</v>
      </c>
      <c r="D699" s="8">
        <v>0.2</v>
      </c>
      <c r="E699" s="8">
        <v>0.25</v>
      </c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>
        <f>+D699</f>
        <v>0.2</v>
      </c>
      <c r="W699" s="8">
        <f>+C699</f>
        <v>6.35</v>
      </c>
      <c r="X699" s="8">
        <f>+E699</f>
        <v>0.25</v>
      </c>
      <c r="Y699" s="8">
        <f>ROUND((V699*W699*X699),2)</f>
        <v>0.32</v>
      </c>
      <c r="Z699" s="8"/>
    </row>
    <row r="700" spans="1:26" ht="15" x14ac:dyDescent="0.2">
      <c r="A700" s="182" t="s">
        <v>442</v>
      </c>
      <c r="B700" s="8" t="s">
        <v>169</v>
      </c>
      <c r="C700" s="8"/>
      <c r="D700" s="8"/>
      <c r="E700" s="8"/>
      <c r="F700" s="8">
        <v>2.8109999999999999</v>
      </c>
      <c r="G700" s="8">
        <v>0.7</v>
      </c>
      <c r="H700" s="8">
        <v>0.1787</v>
      </c>
      <c r="I700" s="8">
        <v>2.8</v>
      </c>
      <c r="J700" s="8">
        <f>J696</f>
        <v>0</v>
      </c>
      <c r="K700" s="8">
        <v>2.8</v>
      </c>
      <c r="L700" s="8">
        <f t="shared" ref="L700" si="78">1.8+(W701-5)</f>
        <v>2.8629999999999995</v>
      </c>
      <c r="M700" s="8">
        <v>2.8</v>
      </c>
      <c r="N700" s="8">
        <f>N696</f>
        <v>0</v>
      </c>
      <c r="O700" s="8">
        <v>2.8</v>
      </c>
      <c r="P700" s="8">
        <f t="shared" ref="P700" si="79">P698</f>
        <v>1.35</v>
      </c>
      <c r="Q700" s="8">
        <v>2.8</v>
      </c>
      <c r="R700" s="8">
        <v>0.45</v>
      </c>
      <c r="S700" s="8">
        <v>2.7909999999999999</v>
      </c>
      <c r="T700" s="8">
        <v>0.7</v>
      </c>
      <c r="U700" s="8">
        <f>U696</f>
        <v>0.1787</v>
      </c>
      <c r="V700" s="8">
        <f>AVERAGE(F700,I700,K700,M700,O700,Q700,S700)</f>
        <v>2.8002857142857143</v>
      </c>
      <c r="W700" s="8">
        <f>SUM(G700,J700,L700,N700,P700,R700,T700)</f>
        <v>6.0630000000000006</v>
      </c>
      <c r="X700" s="8">
        <f>$D$543</f>
        <v>0.15</v>
      </c>
      <c r="Y700" s="8">
        <f>+ROUND((F700*H700)+(K700*L700*$D$543)+(O700*P700*$D$543)+(S700*U700),2)</f>
        <v>2.77</v>
      </c>
      <c r="Z700" s="8">
        <f>ROUND((I700*J700*X700)+(M700*N700*X700)+(Q700*R700*X700),2)</f>
        <v>0.19</v>
      </c>
    </row>
    <row r="701" spans="1:26" ht="15" x14ac:dyDescent="0.2">
      <c r="A701" s="182"/>
      <c r="B701" s="8" t="s">
        <v>170</v>
      </c>
      <c r="C701" s="8">
        <v>6.0629999999999997</v>
      </c>
      <c r="D701" s="8">
        <v>0.2</v>
      </c>
      <c r="E701" s="8">
        <v>0.25</v>
      </c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>
        <f>+D701</f>
        <v>0.2</v>
      </c>
      <c r="W701" s="8">
        <f>+C701</f>
        <v>6.0629999999999997</v>
      </c>
      <c r="X701" s="8">
        <f>+E701</f>
        <v>0.25</v>
      </c>
      <c r="Y701" s="8">
        <f>ROUND((V701*W701*X701),2)</f>
        <v>0.3</v>
      </c>
      <c r="Z701" s="8"/>
    </row>
    <row r="702" spans="1:26" ht="15" x14ac:dyDescent="0.2">
      <c r="A702" s="182" t="s">
        <v>443</v>
      </c>
      <c r="B702" s="8" t="s">
        <v>171</v>
      </c>
      <c r="C702" s="8"/>
      <c r="D702" s="8"/>
      <c r="E702" s="8"/>
      <c r="F702" s="8">
        <v>2.8279999999999998</v>
      </c>
      <c r="G702" s="8">
        <v>0.7</v>
      </c>
      <c r="H702" s="8">
        <v>0.1787</v>
      </c>
      <c r="I702" s="8">
        <v>2.8</v>
      </c>
      <c r="J702" s="8">
        <f>J698</f>
        <v>0</v>
      </c>
      <c r="K702" s="8">
        <v>2.8</v>
      </c>
      <c r="L702" s="8">
        <f t="shared" ref="L702" si="80">1.8+(W703-5)</f>
        <v>2.4500000000000002</v>
      </c>
      <c r="M702" s="8">
        <v>2.8</v>
      </c>
      <c r="N702" s="8">
        <f>N698</f>
        <v>0</v>
      </c>
      <c r="O702" s="8">
        <v>2.8</v>
      </c>
      <c r="P702" s="8">
        <f t="shared" ref="P702" si="81">P700</f>
        <v>1.35</v>
      </c>
      <c r="Q702" s="8">
        <v>2.8</v>
      </c>
      <c r="R702" s="8">
        <v>0.45</v>
      </c>
      <c r="S702" s="8">
        <v>2.8039999999999998</v>
      </c>
      <c r="T702" s="8">
        <v>0.7</v>
      </c>
      <c r="U702" s="8">
        <f>U698</f>
        <v>0.1787</v>
      </c>
      <c r="V702" s="8">
        <f>AVERAGE(F702,I702,K702,M702,O702,Q702,S702)</f>
        <v>2.8045714285714287</v>
      </c>
      <c r="W702" s="8">
        <f>SUM(G702,J702,L702,N702,P702,R702,T702)</f>
        <v>5.65</v>
      </c>
      <c r="X702" s="8">
        <f>$D$543</f>
        <v>0.15</v>
      </c>
      <c r="Y702" s="8">
        <f>+ROUND((F702*H702)+(K702*L702*$D$543)+(O702*P702*$D$543)+(S702*U702),2)</f>
        <v>2.6</v>
      </c>
      <c r="Z702" s="8">
        <f>ROUND((I702*J702*X702)+(M702*N702*X702)+(Q702*R702*X702),2)</f>
        <v>0.19</v>
      </c>
    </row>
    <row r="703" spans="1:26" ht="15" x14ac:dyDescent="0.2">
      <c r="A703" s="182"/>
      <c r="B703" s="8" t="s">
        <v>172</v>
      </c>
      <c r="C703" s="8">
        <v>5.65</v>
      </c>
      <c r="D703" s="8">
        <v>0.2</v>
      </c>
      <c r="E703" s="8">
        <v>0.25</v>
      </c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>
        <f>+D703</f>
        <v>0.2</v>
      </c>
      <c r="W703" s="8">
        <f>+C703</f>
        <v>5.65</v>
      </c>
      <c r="X703" s="8">
        <f>+E703</f>
        <v>0.25</v>
      </c>
      <c r="Y703" s="8">
        <f>ROUND((V703*W703*X703),2)</f>
        <v>0.28000000000000003</v>
      </c>
      <c r="Z703" s="8"/>
    </row>
    <row r="704" spans="1:26" ht="15" x14ac:dyDescent="0.2">
      <c r="A704" s="182" t="s">
        <v>444</v>
      </c>
      <c r="B704" s="8" t="s">
        <v>173</v>
      </c>
      <c r="C704" s="8"/>
      <c r="D704" s="8"/>
      <c r="E704" s="8"/>
      <c r="F704" s="8">
        <v>2.8260000000000001</v>
      </c>
      <c r="G704" s="8">
        <v>0.7</v>
      </c>
      <c r="H704" s="8">
        <v>0.1787</v>
      </c>
      <c r="I704" s="8">
        <v>2.8</v>
      </c>
      <c r="J704" s="8">
        <f>J700</f>
        <v>0</v>
      </c>
      <c r="K704" s="8">
        <v>2.8</v>
      </c>
      <c r="L704" s="8">
        <f t="shared" ref="L704" si="82">1.8+(W705-5)</f>
        <v>2.0380000000000003</v>
      </c>
      <c r="M704" s="8">
        <v>2.8</v>
      </c>
      <c r="N704" s="8">
        <f>N700</f>
        <v>0</v>
      </c>
      <c r="O704" s="8">
        <v>2.8</v>
      </c>
      <c r="P704" s="8">
        <f t="shared" ref="P704" si="83">P702</f>
        <v>1.35</v>
      </c>
      <c r="Q704" s="8">
        <v>2.8</v>
      </c>
      <c r="R704" s="8">
        <v>0.45</v>
      </c>
      <c r="S704" s="8">
        <v>2.8</v>
      </c>
      <c r="T704" s="8">
        <v>0.7</v>
      </c>
      <c r="U704" s="8">
        <f>U700</f>
        <v>0.1787</v>
      </c>
      <c r="V704" s="8">
        <f>AVERAGE(F704,I704,K704,M704,O704,Q704,S704)</f>
        <v>2.8037142857142858</v>
      </c>
      <c r="W704" s="8">
        <f>SUM(G704,J704,L704,N704,P704,R704,T704)</f>
        <v>5.2380000000000013</v>
      </c>
      <c r="X704" s="8">
        <f>$D$543</f>
        <v>0.15</v>
      </c>
      <c r="Y704" s="8">
        <f>+ROUND((F704*H704)+(K704*L704*$D$543)+(O704*P704*$D$543)+(S704*U704),2)</f>
        <v>2.4300000000000002</v>
      </c>
      <c r="Z704" s="8">
        <f>ROUND((I704*J704*X704)+(M704*N704*X704)+(Q704*R704*X704),2)</f>
        <v>0.19</v>
      </c>
    </row>
    <row r="705" spans="1:26" ht="15" x14ac:dyDescent="0.2">
      <c r="A705" s="182"/>
      <c r="B705" s="8" t="s">
        <v>174</v>
      </c>
      <c r="C705" s="8">
        <v>5.2380000000000004</v>
      </c>
      <c r="D705" s="8">
        <v>0.2</v>
      </c>
      <c r="E705" s="8">
        <v>0.25</v>
      </c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>
        <f>+D705</f>
        <v>0.2</v>
      </c>
      <c r="W705" s="8">
        <f>+C705</f>
        <v>5.2380000000000004</v>
      </c>
      <c r="X705" s="8">
        <f>+E705</f>
        <v>0.25</v>
      </c>
      <c r="Y705" s="8">
        <f>ROUND((V705*W705*X705),2)</f>
        <v>0.26</v>
      </c>
      <c r="Z705" s="8"/>
    </row>
    <row r="706" spans="1:26" ht="15" x14ac:dyDescent="0.2">
      <c r="A706" s="182" t="s">
        <v>445</v>
      </c>
      <c r="B706" s="8" t="s">
        <v>175</v>
      </c>
      <c r="C706" s="8"/>
      <c r="D706" s="8"/>
      <c r="E706" s="8"/>
      <c r="F706" s="8">
        <v>3.3610000000000002</v>
      </c>
      <c r="G706" s="8">
        <v>0.7</v>
      </c>
      <c r="H706" s="8">
        <v>0.1787</v>
      </c>
      <c r="I706" s="8">
        <v>2.8</v>
      </c>
      <c r="J706" s="8">
        <f>J702</f>
        <v>0</v>
      </c>
      <c r="K706" s="8">
        <v>2.8</v>
      </c>
      <c r="L706" s="8">
        <f t="shared" ref="L706" si="84">1.8+(W707-5)</f>
        <v>1.8</v>
      </c>
      <c r="M706" s="8">
        <v>2.8</v>
      </c>
      <c r="N706" s="8">
        <f>N702</f>
        <v>0</v>
      </c>
      <c r="O706" s="8">
        <v>2.8</v>
      </c>
      <c r="P706" s="8">
        <f t="shared" ref="P706" si="85">P704</f>
        <v>1.35</v>
      </c>
      <c r="Q706" s="8">
        <v>2.8</v>
      </c>
      <c r="R706" s="8">
        <v>0.45</v>
      </c>
      <c r="S706" s="8">
        <v>2.2469999999999999</v>
      </c>
      <c r="T706" s="8">
        <v>0.7</v>
      </c>
      <c r="U706" s="8">
        <f>U702</f>
        <v>0.1787</v>
      </c>
      <c r="V706" s="8">
        <f>AVERAGE(F706,I706,K706,M706,O706,Q706,S706)</f>
        <v>2.8011428571428572</v>
      </c>
      <c r="W706" s="8">
        <f>SUM(G706,J706,L706,N706,P706,R706,T706)</f>
        <v>5</v>
      </c>
      <c r="X706" s="8">
        <f>$D$543</f>
        <v>0.15</v>
      </c>
      <c r="Y706" s="8">
        <f>+ROUND((F706*H706)+(K706*L706*$D$543)+(O706*P706*$D$543)+(S706*U706),2)</f>
        <v>2.33</v>
      </c>
      <c r="Z706" s="8">
        <f>ROUND((I706*J706*X706)+(M706*N706*X706)+(Q706*R706*X706),2)</f>
        <v>0.19</v>
      </c>
    </row>
    <row r="707" spans="1:26" ht="15" x14ac:dyDescent="0.2">
      <c r="A707" s="182"/>
      <c r="B707" s="8" t="s">
        <v>176</v>
      </c>
      <c r="C707" s="8">
        <v>5</v>
      </c>
      <c r="D707" s="8">
        <v>0.2</v>
      </c>
      <c r="E707" s="8">
        <v>0.25</v>
      </c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>
        <f>+D707</f>
        <v>0.2</v>
      </c>
      <c r="W707" s="8">
        <f>+C707</f>
        <v>5</v>
      </c>
      <c r="X707" s="8">
        <f>+E707</f>
        <v>0.25</v>
      </c>
      <c r="Y707" s="8">
        <f>ROUND((V707*W707*X707),2)</f>
        <v>0.25</v>
      </c>
      <c r="Z707" s="8"/>
    </row>
    <row r="708" spans="1:26" ht="15" x14ac:dyDescent="0.2">
      <c r="A708" s="55" t="s">
        <v>446</v>
      </c>
      <c r="B708" s="15" t="s">
        <v>177</v>
      </c>
      <c r="C708" s="15"/>
      <c r="D708" s="15"/>
      <c r="E708" s="15"/>
      <c r="F708" s="8">
        <v>3.476</v>
      </c>
      <c r="G708" s="15">
        <v>0.7</v>
      </c>
      <c r="H708" s="15">
        <v>0.1787</v>
      </c>
      <c r="I708" s="15">
        <v>2.8</v>
      </c>
      <c r="J708" s="15">
        <v>0.45</v>
      </c>
      <c r="K708" s="15">
        <v>2.8</v>
      </c>
      <c r="L708" s="8">
        <v>0.9</v>
      </c>
      <c r="M708" s="15">
        <v>2.8</v>
      </c>
      <c r="N708" s="15">
        <v>0.9</v>
      </c>
      <c r="O708" s="15">
        <v>2.8</v>
      </c>
      <c r="P708" s="8">
        <v>0.9</v>
      </c>
      <c r="Q708" s="15">
        <v>2.8</v>
      </c>
      <c r="R708" s="15">
        <v>0.45</v>
      </c>
      <c r="S708" s="8">
        <v>2.117</v>
      </c>
      <c r="T708" s="15">
        <v>0.7</v>
      </c>
      <c r="U708" s="15">
        <f>U704</f>
        <v>0.1787</v>
      </c>
      <c r="V708" s="15">
        <f>AVERAGE(F708,I708,K708,M708,O708,Q708,S708)</f>
        <v>2.7990000000000004</v>
      </c>
      <c r="W708" s="15">
        <f>SUM(G708,J708,L708,N708,P708,R708,T708)</f>
        <v>5</v>
      </c>
      <c r="X708" s="15">
        <f>$D$543</f>
        <v>0.15</v>
      </c>
      <c r="Y708" s="15">
        <f>+ROUND((F708*H708)+(K708*L708*$D$543)+(O708*P708*$D$543)+(S708*U708),2)</f>
        <v>1.76</v>
      </c>
      <c r="Z708" s="15">
        <f>ROUND((I708*J708*X708)+(M708*N708*X708)+(Q708*R708*X708),2)</f>
        <v>0.76</v>
      </c>
    </row>
    <row r="709" spans="1:26" ht="15" x14ac:dyDescent="0.2">
      <c r="A709" s="55"/>
      <c r="B709" s="15" t="s">
        <v>178</v>
      </c>
      <c r="C709" s="15">
        <v>5</v>
      </c>
      <c r="D709" s="15">
        <v>0.2</v>
      </c>
      <c r="E709" s="15">
        <v>0.25</v>
      </c>
      <c r="F709" s="8"/>
      <c r="G709" s="15"/>
      <c r="H709" s="15"/>
      <c r="I709" s="15"/>
      <c r="J709" s="15"/>
      <c r="K709" s="15"/>
      <c r="L709" s="8"/>
      <c r="M709" s="15"/>
      <c r="N709" s="15"/>
      <c r="O709" s="15"/>
      <c r="P709" s="8"/>
      <c r="Q709" s="15"/>
      <c r="R709" s="15"/>
      <c r="S709" s="8"/>
      <c r="T709" s="15"/>
      <c r="U709" s="15"/>
      <c r="V709" s="15">
        <f>+D709</f>
        <v>0.2</v>
      </c>
      <c r="W709" s="15">
        <f>+C709</f>
        <v>5</v>
      </c>
      <c r="X709" s="15">
        <f>+E709</f>
        <v>0.25</v>
      </c>
      <c r="Y709" s="15">
        <f>ROUND((V709*W709*X709),2)</f>
        <v>0.25</v>
      </c>
      <c r="Z709" s="15"/>
    </row>
    <row r="710" spans="1:26" ht="15" x14ac:dyDescent="0.2">
      <c r="A710" s="55" t="s">
        <v>447</v>
      </c>
      <c r="B710" s="15" t="s">
        <v>179</v>
      </c>
      <c r="C710" s="15"/>
      <c r="D710" s="15"/>
      <c r="E710" s="15"/>
      <c r="F710" s="8">
        <v>2.8</v>
      </c>
      <c r="G710" s="15">
        <v>0.7</v>
      </c>
      <c r="H710" s="15">
        <v>0.1787</v>
      </c>
      <c r="I710" s="15">
        <v>2.8</v>
      </c>
      <c r="J710" s="15">
        <f>J708</f>
        <v>0.45</v>
      </c>
      <c r="K710" s="15">
        <v>2.8</v>
      </c>
      <c r="L710" s="8">
        <v>0.9</v>
      </c>
      <c r="M710" s="15">
        <v>2.8</v>
      </c>
      <c r="N710" s="15">
        <f>N708</f>
        <v>0.9</v>
      </c>
      <c r="O710" s="15">
        <v>2.8</v>
      </c>
      <c r="P710" s="8">
        <v>0.9</v>
      </c>
      <c r="Q710" s="15">
        <v>2.8</v>
      </c>
      <c r="R710" s="15">
        <v>0.45</v>
      </c>
      <c r="S710" s="8">
        <v>2.8</v>
      </c>
      <c r="T710" s="15">
        <v>0.7</v>
      </c>
      <c r="U710" s="15">
        <f>U706</f>
        <v>0.1787</v>
      </c>
      <c r="V710" s="15">
        <f>AVERAGE(F710,I710,K710,M710,O710,Q710,S710)</f>
        <v>2.8000000000000003</v>
      </c>
      <c r="W710" s="15">
        <f>SUM(G710,J710,L710,N710,P710,R710,T710)</f>
        <v>5</v>
      </c>
      <c r="X710" s="15">
        <f>$D$543</f>
        <v>0.15</v>
      </c>
      <c r="Y710" s="15">
        <f>+ROUND((F710*H710)+(K710*L710*$D$543)+(O710*P710*$D$543)+(S710*U710),2)</f>
        <v>1.76</v>
      </c>
      <c r="Z710" s="15">
        <f>ROUND((I710*J710*X710)+(M710*N710*X710)+(Q710*R710*X710),2)</f>
        <v>0.76</v>
      </c>
    </row>
    <row r="711" spans="1:26" ht="15" x14ac:dyDescent="0.2">
      <c r="A711" s="55"/>
      <c r="B711" s="15" t="s">
        <v>180</v>
      </c>
      <c r="C711" s="15">
        <v>5</v>
      </c>
      <c r="D711" s="15">
        <v>0.2</v>
      </c>
      <c r="E711" s="15">
        <v>0.25</v>
      </c>
      <c r="F711" s="8"/>
      <c r="G711" s="15"/>
      <c r="H711" s="15"/>
      <c r="I711" s="15"/>
      <c r="J711" s="15"/>
      <c r="K711" s="15"/>
      <c r="L711" s="8"/>
      <c r="M711" s="15"/>
      <c r="N711" s="15"/>
      <c r="O711" s="15"/>
      <c r="P711" s="8"/>
      <c r="Q711" s="15"/>
      <c r="R711" s="15"/>
      <c r="S711" s="8"/>
      <c r="T711" s="15"/>
      <c r="U711" s="15"/>
      <c r="V711" s="15">
        <f>+D711</f>
        <v>0.2</v>
      </c>
      <c r="W711" s="15">
        <f>+C711</f>
        <v>5</v>
      </c>
      <c r="X711" s="15">
        <f>+E711</f>
        <v>0.25</v>
      </c>
      <c r="Y711" s="15">
        <f>ROUND((V711*W711*X711),2)</f>
        <v>0.25</v>
      </c>
      <c r="Z711" s="15"/>
    </row>
    <row r="712" spans="1:26" ht="15" x14ac:dyDescent="0.2">
      <c r="A712" s="55" t="s">
        <v>448</v>
      </c>
      <c r="B712" s="15" t="s">
        <v>181</v>
      </c>
      <c r="C712" s="15"/>
      <c r="D712" s="15"/>
      <c r="E712" s="15"/>
      <c r="F712" s="8">
        <v>2.948</v>
      </c>
      <c r="G712" s="15">
        <v>0.7</v>
      </c>
      <c r="H712" s="15">
        <v>0.1787</v>
      </c>
      <c r="I712" s="15">
        <v>2.8</v>
      </c>
      <c r="J712" s="15">
        <f>J708</f>
        <v>0.45</v>
      </c>
      <c r="K712" s="15">
        <v>2.8</v>
      </c>
      <c r="L712" s="8">
        <v>0.9</v>
      </c>
      <c r="M712" s="15">
        <v>2.8</v>
      </c>
      <c r="N712" s="15">
        <f>N708</f>
        <v>0.9</v>
      </c>
      <c r="O712" s="15">
        <v>2.8</v>
      </c>
      <c r="P712" s="8">
        <v>0.9</v>
      </c>
      <c r="Q712" s="15">
        <v>2.8</v>
      </c>
      <c r="R712" s="15">
        <v>0.45</v>
      </c>
      <c r="S712" s="8">
        <v>2.6509999999999998</v>
      </c>
      <c r="T712" s="15">
        <v>0.7</v>
      </c>
      <c r="U712" s="15">
        <f>U708</f>
        <v>0.1787</v>
      </c>
      <c r="V712" s="15">
        <f>AVERAGE(F712,I712,K712,M712,O712,Q712,S712)</f>
        <v>2.7998571428571428</v>
      </c>
      <c r="W712" s="15">
        <f>SUM(G712,J712,L712,N712,P712,R712,T712)</f>
        <v>5</v>
      </c>
      <c r="X712" s="15">
        <f>$D$543</f>
        <v>0.15</v>
      </c>
      <c r="Y712" s="15">
        <f>+ROUND((F712*H712)+(K712*L712*$D$543)+(O712*P712*$D$543)+(S712*U712),2)</f>
        <v>1.76</v>
      </c>
      <c r="Z712" s="15">
        <f>ROUND((I712*J712*X712)+(M712*N712*X712)+(Q712*R712*X712),2)</f>
        <v>0.76</v>
      </c>
    </row>
    <row r="713" spans="1:26" ht="15" x14ac:dyDescent="0.2">
      <c r="A713" s="55"/>
      <c r="B713" s="15" t="s">
        <v>182</v>
      </c>
      <c r="C713" s="15">
        <v>5</v>
      </c>
      <c r="D713" s="15">
        <v>0.2</v>
      </c>
      <c r="E713" s="15">
        <v>0.25</v>
      </c>
      <c r="F713" s="8"/>
      <c r="G713" s="15"/>
      <c r="H713" s="15"/>
      <c r="I713" s="15"/>
      <c r="J713" s="15"/>
      <c r="K713" s="15"/>
      <c r="L713" s="8"/>
      <c r="M713" s="15"/>
      <c r="N713" s="15"/>
      <c r="O713" s="15"/>
      <c r="P713" s="8"/>
      <c r="Q713" s="15"/>
      <c r="R713" s="15"/>
      <c r="S713" s="8"/>
      <c r="T713" s="15"/>
      <c r="U713" s="15"/>
      <c r="V713" s="15">
        <f>+D713</f>
        <v>0.2</v>
      </c>
      <c r="W713" s="15">
        <f>+C713</f>
        <v>5</v>
      </c>
      <c r="X713" s="15">
        <f>+E713</f>
        <v>0.25</v>
      </c>
      <c r="Y713" s="15">
        <f>ROUND((V713*W713*X713),2)</f>
        <v>0.25</v>
      </c>
      <c r="Z713" s="15"/>
    </row>
    <row r="714" spans="1:26" ht="15" x14ac:dyDescent="0.2">
      <c r="A714" s="55" t="s">
        <v>449</v>
      </c>
      <c r="B714" s="15" t="s">
        <v>183</v>
      </c>
      <c r="C714" s="15"/>
      <c r="D714" s="15"/>
      <c r="E714" s="15"/>
      <c r="F714" s="8">
        <v>2.8</v>
      </c>
      <c r="G714" s="15">
        <v>0.7</v>
      </c>
      <c r="H714" s="15">
        <v>0.1787</v>
      </c>
      <c r="I714" s="15">
        <v>2.8</v>
      </c>
      <c r="J714" s="15">
        <f>J710</f>
        <v>0.45</v>
      </c>
      <c r="K714" s="15">
        <v>2.8</v>
      </c>
      <c r="L714" s="8">
        <v>0.9</v>
      </c>
      <c r="M714" s="15">
        <v>2.8</v>
      </c>
      <c r="N714" s="15">
        <f>N710</f>
        <v>0.9</v>
      </c>
      <c r="O714" s="15">
        <v>2.8</v>
      </c>
      <c r="P714" s="8">
        <v>0.9</v>
      </c>
      <c r="Q714" s="15">
        <v>2.8</v>
      </c>
      <c r="R714" s="15">
        <v>0.45</v>
      </c>
      <c r="S714" s="8">
        <v>2.8</v>
      </c>
      <c r="T714" s="15">
        <v>0.7</v>
      </c>
      <c r="U714" s="15">
        <f>U710</f>
        <v>0.1787</v>
      </c>
      <c r="V714" s="15">
        <f>AVERAGE(F714,I714,K714,M714,O714,Q714,S714)</f>
        <v>2.8000000000000003</v>
      </c>
      <c r="W714" s="15">
        <f>SUM(G714,J714,L714,N714,P714,R714,T714)</f>
        <v>5</v>
      </c>
      <c r="X714" s="15">
        <f>$D$543</f>
        <v>0.15</v>
      </c>
      <c r="Y714" s="15">
        <f>+ROUND((F714*H714)+(K714*L714*$D$543)+(O714*P714*$D$543)+(S714*U714),2)</f>
        <v>1.76</v>
      </c>
      <c r="Z714" s="15">
        <f>ROUND((I714*J714*X714)+(M714*N714*X714)+(Q714*R714*X714),2)</f>
        <v>0.76</v>
      </c>
    </row>
    <row r="715" spans="1:26" ht="15" x14ac:dyDescent="0.2">
      <c r="A715" s="55"/>
      <c r="B715" s="15" t="s">
        <v>184</v>
      </c>
      <c r="C715" s="15">
        <v>5</v>
      </c>
      <c r="D715" s="15">
        <v>0.2</v>
      </c>
      <c r="E715" s="15">
        <v>0.25</v>
      </c>
      <c r="F715" s="8"/>
      <c r="G715" s="15"/>
      <c r="H715" s="15"/>
      <c r="I715" s="15"/>
      <c r="J715" s="15"/>
      <c r="K715" s="15"/>
      <c r="L715" s="8"/>
      <c r="M715" s="15"/>
      <c r="N715" s="15"/>
      <c r="O715" s="15"/>
      <c r="P715" s="8"/>
      <c r="Q715" s="15"/>
      <c r="R715" s="15"/>
      <c r="S715" s="8"/>
      <c r="T715" s="15"/>
      <c r="U715" s="15"/>
      <c r="V715" s="15">
        <f>+D715</f>
        <v>0.2</v>
      </c>
      <c r="W715" s="15">
        <f>+C715</f>
        <v>5</v>
      </c>
      <c r="X715" s="15">
        <f>+E715</f>
        <v>0.25</v>
      </c>
      <c r="Y715" s="15">
        <f>ROUND((V715*W715*X715),2)</f>
        <v>0.25</v>
      </c>
      <c r="Z715" s="15"/>
    </row>
    <row r="716" spans="1:26" ht="15" x14ac:dyDescent="0.2">
      <c r="A716" s="55" t="s">
        <v>450</v>
      </c>
      <c r="B716" s="15" t="s">
        <v>185</v>
      </c>
      <c r="C716" s="15"/>
      <c r="D716" s="15"/>
      <c r="E716" s="15"/>
      <c r="F716" s="8">
        <v>2.7570000000000001</v>
      </c>
      <c r="G716" s="15">
        <v>0.7</v>
      </c>
      <c r="H716" s="15">
        <v>0.1787</v>
      </c>
      <c r="I716" s="15">
        <v>2.8</v>
      </c>
      <c r="J716" s="15">
        <f>J712</f>
        <v>0.45</v>
      </c>
      <c r="K716" s="15">
        <v>2.8</v>
      </c>
      <c r="L716" s="8">
        <v>0.9</v>
      </c>
      <c r="M716" s="15">
        <v>2.8</v>
      </c>
      <c r="N716" s="15">
        <f>N712</f>
        <v>0.9</v>
      </c>
      <c r="O716" s="15">
        <v>2.8</v>
      </c>
      <c r="P716" s="8">
        <v>0.9</v>
      </c>
      <c r="Q716" s="15">
        <v>2.8</v>
      </c>
      <c r="R716" s="15">
        <v>0.45</v>
      </c>
      <c r="S716" s="8">
        <v>2.8479999999999999</v>
      </c>
      <c r="T716" s="15">
        <v>0.7</v>
      </c>
      <c r="U716" s="15">
        <f>U712</f>
        <v>0.1787</v>
      </c>
      <c r="V716" s="15">
        <f>AVERAGE(F716,I716,K716,M716,O716,Q716,S716)</f>
        <v>2.8007142857142857</v>
      </c>
      <c r="W716" s="15">
        <f>SUM(G716,J716,L716,N716,P716,R716,T716)</f>
        <v>5</v>
      </c>
      <c r="X716" s="15">
        <f>$D$543</f>
        <v>0.15</v>
      </c>
      <c r="Y716" s="15">
        <f>+ROUND((F716*H716)+(K716*L716*$D$543)+(O716*P716*$D$543)+(S716*U716),2)</f>
        <v>1.76</v>
      </c>
      <c r="Z716" s="15">
        <f>ROUND((I716*J716*X716)+(M716*N716*X716)+(Q716*R716*X716),2)</f>
        <v>0.76</v>
      </c>
    </row>
    <row r="717" spans="1:26" ht="15" x14ac:dyDescent="0.2">
      <c r="A717" s="55"/>
      <c r="B717" s="15" t="s">
        <v>186</v>
      </c>
      <c r="C717" s="15">
        <v>5</v>
      </c>
      <c r="D717" s="15">
        <v>0.2</v>
      </c>
      <c r="E717" s="15">
        <v>0.25</v>
      </c>
      <c r="F717" s="8"/>
      <c r="G717" s="15"/>
      <c r="H717" s="15"/>
      <c r="I717" s="15"/>
      <c r="J717" s="15"/>
      <c r="K717" s="15"/>
      <c r="L717" s="8"/>
      <c r="M717" s="15"/>
      <c r="N717" s="15"/>
      <c r="O717" s="15"/>
      <c r="P717" s="8"/>
      <c r="Q717" s="15"/>
      <c r="R717" s="15"/>
      <c r="S717" s="8"/>
      <c r="T717" s="15"/>
      <c r="U717" s="15"/>
      <c r="V717" s="15">
        <f>+D717</f>
        <v>0.2</v>
      </c>
      <c r="W717" s="15">
        <f>+C717</f>
        <v>5</v>
      </c>
      <c r="X717" s="15">
        <f>+E717</f>
        <v>0.25</v>
      </c>
      <c r="Y717" s="15">
        <f>ROUND((V717*W717*X717),2)</f>
        <v>0.25</v>
      </c>
      <c r="Z717" s="15"/>
    </row>
    <row r="718" spans="1:26" ht="15" x14ac:dyDescent="0.2">
      <c r="A718" s="55" t="s">
        <v>451</v>
      </c>
      <c r="B718" s="15" t="s">
        <v>187</v>
      </c>
      <c r="C718" s="15"/>
      <c r="D718" s="15"/>
      <c r="E718" s="15"/>
      <c r="F718" s="8">
        <v>2.4470000000000001</v>
      </c>
      <c r="G718" s="15">
        <v>0.7</v>
      </c>
      <c r="H718" s="15">
        <v>0.1787</v>
      </c>
      <c r="I718" s="15">
        <v>2.8</v>
      </c>
      <c r="J718" s="15">
        <f>J714</f>
        <v>0.45</v>
      </c>
      <c r="K718" s="15">
        <v>2.8</v>
      </c>
      <c r="L718" s="8">
        <v>0.9</v>
      </c>
      <c r="M718" s="15">
        <v>2.8</v>
      </c>
      <c r="N718" s="15">
        <f>N714</f>
        <v>0.9</v>
      </c>
      <c r="O718" s="15">
        <v>2.8</v>
      </c>
      <c r="P718" s="8">
        <v>0.9</v>
      </c>
      <c r="Q718" s="15">
        <v>2.8</v>
      </c>
      <c r="R718" s="15">
        <v>0.45</v>
      </c>
      <c r="S718" s="8">
        <v>3.149</v>
      </c>
      <c r="T718" s="15">
        <v>0.7</v>
      </c>
      <c r="U718" s="15">
        <f>U714</f>
        <v>0.1787</v>
      </c>
      <c r="V718" s="15">
        <f>AVERAGE(F718,I718,K718,M718,O718,Q718,S718)</f>
        <v>2.7994285714285718</v>
      </c>
      <c r="W718" s="15">
        <f>SUM(G718,J718,L718,N718,P718,R718,T718)</f>
        <v>5</v>
      </c>
      <c r="X718" s="15">
        <f>$D$543</f>
        <v>0.15</v>
      </c>
      <c r="Y718" s="15">
        <f>+ROUND((F718*H718)+(K718*L718*$D$543)+(O718*P718*$D$543)+(S718*U718),2)</f>
        <v>1.76</v>
      </c>
      <c r="Z718" s="15">
        <f>ROUND((I718*J718*X718)+(M718*N718*X718)+(Q718*R718*X718),2)</f>
        <v>0.76</v>
      </c>
    </row>
    <row r="719" spans="1:26" ht="15" x14ac:dyDescent="0.2">
      <c r="A719" s="55"/>
      <c r="B719" s="15" t="s">
        <v>188</v>
      </c>
      <c r="C719" s="15">
        <v>5</v>
      </c>
      <c r="D719" s="15">
        <v>0.2</v>
      </c>
      <c r="E719" s="15">
        <v>0.25</v>
      </c>
      <c r="F719" s="8"/>
      <c r="G719" s="15"/>
      <c r="H719" s="15"/>
      <c r="I719" s="15"/>
      <c r="J719" s="15"/>
      <c r="K719" s="15"/>
      <c r="L719" s="8"/>
      <c r="M719" s="15"/>
      <c r="N719" s="15"/>
      <c r="O719" s="15"/>
      <c r="P719" s="8"/>
      <c r="Q719" s="15"/>
      <c r="R719" s="15"/>
      <c r="S719" s="8"/>
      <c r="T719" s="15"/>
      <c r="U719" s="15"/>
      <c r="V719" s="15">
        <f>+D719</f>
        <v>0.2</v>
      </c>
      <c r="W719" s="15">
        <f>+C719</f>
        <v>5</v>
      </c>
      <c r="X719" s="15">
        <f>+E719</f>
        <v>0.25</v>
      </c>
      <c r="Y719" s="15">
        <f>ROUND((V719*W719*X719),2)</f>
        <v>0.25</v>
      </c>
      <c r="Z719" s="15"/>
    </row>
    <row r="720" spans="1:26" ht="15" x14ac:dyDescent="0.2">
      <c r="A720" s="55" t="s">
        <v>452</v>
      </c>
      <c r="B720" s="15" t="s">
        <v>189</v>
      </c>
      <c r="C720" s="15"/>
      <c r="D720" s="15"/>
      <c r="E720" s="15"/>
      <c r="F720" s="8">
        <v>2.8</v>
      </c>
      <c r="G720" s="15">
        <v>0.7</v>
      </c>
      <c r="H720" s="15">
        <v>0.1787</v>
      </c>
      <c r="I720" s="15">
        <v>2.8</v>
      </c>
      <c r="J720" s="15">
        <f>J716</f>
        <v>0.45</v>
      </c>
      <c r="K720" s="15">
        <v>2.8</v>
      </c>
      <c r="L720" s="8">
        <v>0.9</v>
      </c>
      <c r="M720" s="15">
        <v>2.8</v>
      </c>
      <c r="N720" s="15">
        <f>N716</f>
        <v>0.9</v>
      </c>
      <c r="O720" s="15">
        <v>2.8</v>
      </c>
      <c r="P720" s="8">
        <v>0.9</v>
      </c>
      <c r="Q720" s="15">
        <v>2.8</v>
      </c>
      <c r="R720" s="15">
        <v>0.45</v>
      </c>
      <c r="S720" s="8">
        <v>2.8</v>
      </c>
      <c r="T720" s="15">
        <v>0.7</v>
      </c>
      <c r="U720" s="15">
        <f>U716</f>
        <v>0.1787</v>
      </c>
      <c r="V720" s="15">
        <f>AVERAGE(F720,I720,K720,M720,O720,Q720,S720)</f>
        <v>2.8000000000000003</v>
      </c>
      <c r="W720" s="15">
        <f>SUM(G720,J720,L720,N720,P720,R720,T720)</f>
        <v>5</v>
      </c>
      <c r="X720" s="15">
        <f>$D$543</f>
        <v>0.15</v>
      </c>
      <c r="Y720" s="15">
        <f>+ROUND((F720*H720)+(K720*L720*$D$543)+(O720*P720*$D$543)+(S720*U720),2)</f>
        <v>1.76</v>
      </c>
      <c r="Z720" s="15">
        <f>ROUND((I720*J720*X720)+(M720*N720*X720)+(Q720*R720*X720),2)</f>
        <v>0.76</v>
      </c>
    </row>
    <row r="721" spans="1:26" ht="15" x14ac:dyDescent="0.2">
      <c r="A721" s="55"/>
      <c r="B721" s="15" t="s">
        <v>190</v>
      </c>
      <c r="C721" s="15">
        <v>5</v>
      </c>
      <c r="D721" s="15">
        <v>0.2</v>
      </c>
      <c r="E721" s="15">
        <v>0.25</v>
      </c>
      <c r="F721" s="8"/>
      <c r="G721" s="15"/>
      <c r="H721" s="15"/>
      <c r="I721" s="15"/>
      <c r="J721" s="15"/>
      <c r="K721" s="15"/>
      <c r="L721" s="8"/>
      <c r="M721" s="15"/>
      <c r="N721" s="15"/>
      <c r="O721" s="15"/>
      <c r="P721" s="8"/>
      <c r="Q721" s="15"/>
      <c r="R721" s="15"/>
      <c r="S721" s="8"/>
      <c r="T721" s="15"/>
      <c r="U721" s="15"/>
      <c r="V721" s="15">
        <f>+D721</f>
        <v>0.2</v>
      </c>
      <c r="W721" s="15">
        <f>+C721</f>
        <v>5</v>
      </c>
      <c r="X721" s="15">
        <f>+E721</f>
        <v>0.25</v>
      </c>
      <c r="Y721" s="15">
        <f>ROUND((V721*W721*X721),2)</f>
        <v>0.25</v>
      </c>
      <c r="Z721" s="15"/>
    </row>
    <row r="722" spans="1:26" ht="15" x14ac:dyDescent="0.2">
      <c r="A722" s="55" t="s">
        <v>453</v>
      </c>
      <c r="B722" s="15" t="s">
        <v>191</v>
      </c>
      <c r="C722" s="15"/>
      <c r="D722" s="15"/>
      <c r="E722" s="15"/>
      <c r="F722" s="8">
        <v>2.8</v>
      </c>
      <c r="G722" s="15">
        <v>0.7</v>
      </c>
      <c r="H722" s="15">
        <v>0.1787</v>
      </c>
      <c r="I722" s="15">
        <v>2.8</v>
      </c>
      <c r="J722" s="15">
        <f>J718</f>
        <v>0.45</v>
      </c>
      <c r="K722" s="15">
        <v>2.8</v>
      </c>
      <c r="L722" s="8">
        <v>0.9</v>
      </c>
      <c r="M722" s="15">
        <v>2.8</v>
      </c>
      <c r="N722" s="15">
        <f>N718</f>
        <v>0.9</v>
      </c>
      <c r="O722" s="15">
        <v>2.8</v>
      </c>
      <c r="P722" s="8">
        <v>0.9</v>
      </c>
      <c r="Q722" s="15">
        <v>2.8</v>
      </c>
      <c r="R722" s="15">
        <v>0.45</v>
      </c>
      <c r="S722" s="8">
        <v>2.8</v>
      </c>
      <c r="T722" s="15">
        <v>0.7</v>
      </c>
      <c r="U722" s="15">
        <f>U718</f>
        <v>0.1787</v>
      </c>
      <c r="V722" s="15">
        <f>AVERAGE(F722,I722,K722,M722,O722,Q722,S722)</f>
        <v>2.8000000000000003</v>
      </c>
      <c r="W722" s="15">
        <f>SUM(G722,J722,L722,N722,P722,R722,T722)</f>
        <v>5</v>
      </c>
      <c r="X722" s="15">
        <f>$D$543</f>
        <v>0.15</v>
      </c>
      <c r="Y722" s="15">
        <f>+ROUND((F722*H722)+(K722*L722*$D$543)+(O722*P722*$D$543)+(S722*U722),2)</f>
        <v>1.76</v>
      </c>
      <c r="Z722" s="15">
        <f>ROUND((I722*J722*X722)+(M722*N722*X722)+(Q722*R722*X722),2)</f>
        <v>0.76</v>
      </c>
    </row>
    <row r="723" spans="1:26" ht="15" x14ac:dyDescent="0.2">
      <c r="A723" s="55"/>
      <c r="B723" s="15" t="s">
        <v>192</v>
      </c>
      <c r="C723" s="15">
        <v>5</v>
      </c>
      <c r="D723" s="15">
        <v>0.2</v>
      </c>
      <c r="E723" s="15">
        <v>0.25</v>
      </c>
      <c r="F723" s="8"/>
      <c r="G723" s="15"/>
      <c r="H723" s="15"/>
      <c r="I723" s="15"/>
      <c r="J723" s="15"/>
      <c r="K723" s="15"/>
      <c r="L723" s="8"/>
      <c r="M723" s="15"/>
      <c r="N723" s="15"/>
      <c r="O723" s="15"/>
      <c r="P723" s="8"/>
      <c r="Q723" s="15"/>
      <c r="R723" s="15"/>
      <c r="S723" s="8"/>
      <c r="T723" s="15"/>
      <c r="U723" s="15"/>
      <c r="V723" s="15">
        <f>+D723</f>
        <v>0.2</v>
      </c>
      <c r="W723" s="15">
        <f>+C723</f>
        <v>5</v>
      </c>
      <c r="X723" s="15">
        <f>+E723</f>
        <v>0.25</v>
      </c>
      <c r="Y723" s="15">
        <f>ROUND((V723*W723*X723),2)</f>
        <v>0.25</v>
      </c>
      <c r="Z723" s="15"/>
    </row>
    <row r="724" spans="1:26" ht="15" x14ac:dyDescent="0.2">
      <c r="A724" s="55" t="s">
        <v>454</v>
      </c>
      <c r="B724" s="15" t="s">
        <v>193</v>
      </c>
      <c r="C724" s="15"/>
      <c r="D724" s="15"/>
      <c r="E724" s="15"/>
      <c r="F724" s="8">
        <v>2.6539999999999999</v>
      </c>
      <c r="G724" s="15">
        <v>0.7</v>
      </c>
      <c r="H724" s="15">
        <v>0.1787</v>
      </c>
      <c r="I724" s="15">
        <v>2.8</v>
      </c>
      <c r="J724" s="15">
        <f>J720</f>
        <v>0.45</v>
      </c>
      <c r="K724" s="15">
        <v>2.8</v>
      </c>
      <c r="L724" s="8">
        <v>0.9</v>
      </c>
      <c r="M724" s="15">
        <v>2.8</v>
      </c>
      <c r="N724" s="15">
        <f>N720</f>
        <v>0.9</v>
      </c>
      <c r="O724" s="15">
        <v>2.8</v>
      </c>
      <c r="P724" s="8">
        <v>0.9</v>
      </c>
      <c r="Q724" s="15">
        <v>2.8</v>
      </c>
      <c r="R724" s="15">
        <v>0.45</v>
      </c>
      <c r="S724" s="8">
        <v>2.9449999999999998</v>
      </c>
      <c r="T724" s="15">
        <v>0.7</v>
      </c>
      <c r="U724" s="15">
        <f>U720</f>
        <v>0.1787</v>
      </c>
      <c r="V724" s="15">
        <f>AVERAGE(F724,I724,K724,M724,O724,Q724,S724)</f>
        <v>2.7998571428571428</v>
      </c>
      <c r="W724" s="15">
        <f>SUM(G724,J724,L724,N724,P724,R724,T724)</f>
        <v>5</v>
      </c>
      <c r="X724" s="15">
        <f>$D$543</f>
        <v>0.15</v>
      </c>
      <c r="Y724" s="15">
        <f>+ROUND((F724*H724)+(K724*L724*$D$543)+(O724*P724*$D$543)+(S724*U724),2)</f>
        <v>1.76</v>
      </c>
      <c r="Z724" s="15">
        <f>ROUND((I724*J724*X724)+(M724*N724*X724)+(Q724*R724*X724),2)</f>
        <v>0.76</v>
      </c>
    </row>
    <row r="725" spans="1:26" ht="15" x14ac:dyDescent="0.2">
      <c r="A725" s="55"/>
      <c r="B725" s="15" t="s">
        <v>194</v>
      </c>
      <c r="C725" s="15">
        <v>5</v>
      </c>
      <c r="D725" s="15">
        <v>0.2</v>
      </c>
      <c r="E725" s="15">
        <v>0.25</v>
      </c>
      <c r="F725" s="8"/>
      <c r="G725" s="15"/>
      <c r="H725" s="15"/>
      <c r="I725" s="15"/>
      <c r="J725" s="15"/>
      <c r="K725" s="15"/>
      <c r="L725" s="8"/>
      <c r="M725" s="15"/>
      <c r="N725" s="15"/>
      <c r="O725" s="15"/>
      <c r="P725" s="8"/>
      <c r="Q725" s="15"/>
      <c r="R725" s="15"/>
      <c r="S725" s="8"/>
      <c r="T725" s="15"/>
      <c r="U725" s="15"/>
      <c r="V725" s="15">
        <f>+D725</f>
        <v>0.2</v>
      </c>
      <c r="W725" s="15">
        <f>+C725</f>
        <v>5</v>
      </c>
      <c r="X725" s="15">
        <f>+E725</f>
        <v>0.25</v>
      </c>
      <c r="Y725" s="15">
        <f>ROUND((V725*W725*X725),2)</f>
        <v>0.25</v>
      </c>
      <c r="Z725" s="15"/>
    </row>
    <row r="726" spans="1:26" ht="15" x14ac:dyDescent="0.2">
      <c r="A726" s="55" t="s">
        <v>455</v>
      </c>
      <c r="B726" s="15" t="s">
        <v>195</v>
      </c>
      <c r="C726" s="15"/>
      <c r="D726" s="15"/>
      <c r="E726" s="15"/>
      <c r="F726" s="8">
        <v>2.6629999999999998</v>
      </c>
      <c r="G726" s="15">
        <v>0.7</v>
      </c>
      <c r="H726" s="15">
        <v>0.1787</v>
      </c>
      <c r="I726" s="15">
        <v>2.8</v>
      </c>
      <c r="J726" s="15">
        <f>J722</f>
        <v>0.45</v>
      </c>
      <c r="K726" s="15">
        <v>2.8</v>
      </c>
      <c r="L726" s="8">
        <v>0.9</v>
      </c>
      <c r="M726" s="15">
        <v>2.8</v>
      </c>
      <c r="N726" s="15">
        <f>N722</f>
        <v>0.9</v>
      </c>
      <c r="O726" s="15">
        <v>2.8</v>
      </c>
      <c r="P726" s="8">
        <v>0.9</v>
      </c>
      <c r="Q726" s="15">
        <v>2.8</v>
      </c>
      <c r="R726" s="15">
        <v>0.45</v>
      </c>
      <c r="S726" s="8">
        <v>2.9369999999999998</v>
      </c>
      <c r="T726" s="15">
        <v>0.7</v>
      </c>
      <c r="U726" s="15">
        <f>U722</f>
        <v>0.1787</v>
      </c>
      <c r="V726" s="15">
        <f>AVERAGE(F726,I726,K726,M726,O726,Q726,S726)</f>
        <v>2.8000000000000003</v>
      </c>
      <c r="W726" s="15">
        <f>SUM(G726,J726,L726,N726,P726,R726,T726)</f>
        <v>5</v>
      </c>
      <c r="X726" s="15">
        <f>$D$543</f>
        <v>0.15</v>
      </c>
      <c r="Y726" s="15">
        <f>+ROUND((F726*H726)+(K726*L726*$D$543)+(O726*P726*$D$543)+(S726*U726),2)</f>
        <v>1.76</v>
      </c>
      <c r="Z726" s="15">
        <f>ROUND((I726*J726*X726)+(M726*N726*X726)+(Q726*R726*X726),2)</f>
        <v>0.76</v>
      </c>
    </row>
    <row r="727" spans="1:26" ht="15" x14ac:dyDescent="0.2">
      <c r="A727" s="55"/>
      <c r="B727" s="15" t="s">
        <v>196</v>
      </c>
      <c r="C727" s="15">
        <v>5</v>
      </c>
      <c r="D727" s="15">
        <v>0.2</v>
      </c>
      <c r="E727" s="15">
        <v>0.25</v>
      </c>
      <c r="F727" s="8"/>
      <c r="G727" s="15"/>
      <c r="H727" s="15"/>
      <c r="I727" s="15"/>
      <c r="J727" s="15"/>
      <c r="K727" s="15"/>
      <c r="L727" s="8"/>
      <c r="M727" s="15"/>
      <c r="N727" s="15"/>
      <c r="O727" s="15"/>
      <c r="P727" s="8"/>
      <c r="Q727" s="15"/>
      <c r="R727" s="15"/>
      <c r="S727" s="8"/>
      <c r="T727" s="15"/>
      <c r="U727" s="15"/>
      <c r="V727" s="15">
        <f>+D727</f>
        <v>0.2</v>
      </c>
      <c r="W727" s="15">
        <f>+C727</f>
        <v>5</v>
      </c>
      <c r="X727" s="15">
        <f>+E727</f>
        <v>0.25</v>
      </c>
      <c r="Y727" s="15">
        <f>ROUND((V727*W727*X727),2)</f>
        <v>0.25</v>
      </c>
      <c r="Z727" s="15"/>
    </row>
    <row r="728" spans="1:26" ht="15" x14ac:dyDescent="0.2">
      <c r="A728" s="55" t="s">
        <v>456</v>
      </c>
      <c r="B728" s="15" t="s">
        <v>197</v>
      </c>
      <c r="C728" s="15"/>
      <c r="D728" s="15"/>
      <c r="E728" s="15"/>
      <c r="F728" s="8">
        <v>2.8</v>
      </c>
      <c r="G728" s="15">
        <v>0.7</v>
      </c>
      <c r="H728" s="15">
        <v>0.1787</v>
      </c>
      <c r="I728" s="15">
        <v>2.8</v>
      </c>
      <c r="J728" s="15">
        <f>J724</f>
        <v>0.45</v>
      </c>
      <c r="K728" s="15">
        <v>2.8</v>
      </c>
      <c r="L728" s="8">
        <v>0.9</v>
      </c>
      <c r="M728" s="15">
        <v>2.8</v>
      </c>
      <c r="N728" s="15">
        <f>N724</f>
        <v>0.9</v>
      </c>
      <c r="O728" s="15">
        <v>2.8</v>
      </c>
      <c r="P728" s="8">
        <v>0.9</v>
      </c>
      <c r="Q728" s="15">
        <v>2.8</v>
      </c>
      <c r="R728" s="15">
        <v>0.45</v>
      </c>
      <c r="S728" s="8">
        <v>2.8</v>
      </c>
      <c r="T728" s="15">
        <v>0.7</v>
      </c>
      <c r="U728" s="15">
        <f>U724</f>
        <v>0.1787</v>
      </c>
      <c r="V728" s="15">
        <f>AVERAGE(F728,I728,K728,M728,O728,Q728,S728)</f>
        <v>2.8000000000000003</v>
      </c>
      <c r="W728" s="15">
        <f>SUM(G728,J728,L728,N728,P728,R728,T728)</f>
        <v>5</v>
      </c>
      <c r="X728" s="15">
        <f>$D$543</f>
        <v>0.15</v>
      </c>
      <c r="Y728" s="15">
        <f>+ROUND((F728*H728)+(K728*L728*$D$543)+(O728*P728*$D$543)+(S728*U728),2)</f>
        <v>1.76</v>
      </c>
      <c r="Z728" s="15">
        <f>ROUND((I728*J728*X728)+(M728*N728*X728)+(Q728*R728*X728),2)</f>
        <v>0.76</v>
      </c>
    </row>
    <row r="729" spans="1:26" ht="15" x14ac:dyDescent="0.2">
      <c r="A729" s="55"/>
      <c r="B729" s="15" t="s">
        <v>198</v>
      </c>
      <c r="C729" s="15">
        <v>5</v>
      </c>
      <c r="D729" s="15">
        <v>0.2</v>
      </c>
      <c r="E729" s="15">
        <v>0.25</v>
      </c>
      <c r="F729" s="8"/>
      <c r="G729" s="15"/>
      <c r="H729" s="15"/>
      <c r="I729" s="15"/>
      <c r="J729" s="15"/>
      <c r="K729" s="15"/>
      <c r="L729" s="8"/>
      <c r="M729" s="15"/>
      <c r="N729" s="15"/>
      <c r="O729" s="15"/>
      <c r="P729" s="8"/>
      <c r="Q729" s="15"/>
      <c r="R729" s="15"/>
      <c r="S729" s="8"/>
      <c r="T729" s="15"/>
      <c r="U729" s="15"/>
      <c r="V729" s="15">
        <f>+D729</f>
        <v>0.2</v>
      </c>
      <c r="W729" s="15">
        <f>+C729</f>
        <v>5</v>
      </c>
      <c r="X729" s="15">
        <f>+E729</f>
        <v>0.25</v>
      </c>
      <c r="Y729" s="15">
        <f>ROUND((V729*W729*X729),2)</f>
        <v>0.25</v>
      </c>
      <c r="Z729" s="15"/>
    </row>
    <row r="730" spans="1:26" ht="15" x14ac:dyDescent="0.2">
      <c r="A730" s="55" t="s">
        <v>457</v>
      </c>
      <c r="B730" s="15" t="s">
        <v>199</v>
      </c>
      <c r="C730" s="15"/>
      <c r="D730" s="15"/>
      <c r="E730" s="15"/>
      <c r="F730" s="8">
        <v>2.8</v>
      </c>
      <c r="G730" s="15">
        <v>0.7</v>
      </c>
      <c r="H730" s="15">
        <v>0.1787</v>
      </c>
      <c r="I730" s="15">
        <v>2.8</v>
      </c>
      <c r="J730" s="15">
        <f>J726</f>
        <v>0.45</v>
      </c>
      <c r="K730" s="15">
        <v>2.8</v>
      </c>
      <c r="L730" s="8">
        <v>0.9</v>
      </c>
      <c r="M730" s="15">
        <v>2.8</v>
      </c>
      <c r="N730" s="15">
        <f>N726</f>
        <v>0.9</v>
      </c>
      <c r="O730" s="15">
        <v>2.8</v>
      </c>
      <c r="P730" s="8">
        <v>0.9</v>
      </c>
      <c r="Q730" s="15">
        <v>2.8</v>
      </c>
      <c r="R730" s="15">
        <v>0.45</v>
      </c>
      <c r="S730" s="8">
        <v>2.8</v>
      </c>
      <c r="T730" s="15">
        <v>0.7</v>
      </c>
      <c r="U730" s="15">
        <f>U726</f>
        <v>0.1787</v>
      </c>
      <c r="V730" s="15">
        <f>AVERAGE(F730,I730,K730,M730,O730,Q730,S730)</f>
        <v>2.8000000000000003</v>
      </c>
      <c r="W730" s="15">
        <f>SUM(G730,J730,L730,N730,P730,R730,T730)</f>
        <v>5</v>
      </c>
      <c r="X730" s="15">
        <f>$D$543</f>
        <v>0.15</v>
      </c>
      <c r="Y730" s="15">
        <f>+ROUND((F730*H730)+(K730*L730*$D$543)+(O730*P730*$D$543)+(S730*U730),2)</f>
        <v>1.76</v>
      </c>
      <c r="Z730" s="15">
        <f>ROUND((I730*J730*X730)+(M730*N730*X730)+(Q730*R730*X730),2)</f>
        <v>0.76</v>
      </c>
    </row>
    <row r="731" spans="1:26" ht="15" x14ac:dyDescent="0.2">
      <c r="A731" s="55"/>
      <c r="B731" s="15" t="s">
        <v>200</v>
      </c>
      <c r="C731" s="15">
        <v>5</v>
      </c>
      <c r="D731" s="15">
        <v>0.2</v>
      </c>
      <c r="E731" s="15">
        <v>0.25</v>
      </c>
      <c r="F731" s="8"/>
      <c r="G731" s="15"/>
      <c r="H731" s="15"/>
      <c r="I731" s="15"/>
      <c r="J731" s="15"/>
      <c r="K731" s="15"/>
      <c r="L731" s="8"/>
      <c r="M731" s="15"/>
      <c r="N731" s="15"/>
      <c r="O731" s="15"/>
      <c r="P731" s="8"/>
      <c r="Q731" s="15"/>
      <c r="R731" s="15"/>
      <c r="S731" s="8"/>
      <c r="T731" s="15"/>
      <c r="U731" s="15"/>
      <c r="V731" s="15">
        <f>+D731</f>
        <v>0.2</v>
      </c>
      <c r="W731" s="15">
        <f>+C731</f>
        <v>5</v>
      </c>
      <c r="X731" s="15">
        <f>+E731</f>
        <v>0.25</v>
      </c>
      <c r="Y731" s="15">
        <f>ROUND((V731*W731*X731),2)</f>
        <v>0.25</v>
      </c>
      <c r="Z731" s="15"/>
    </row>
    <row r="732" spans="1:26" ht="15" x14ac:dyDescent="0.2">
      <c r="A732" s="55" t="s">
        <v>458</v>
      </c>
      <c r="B732" s="15" t="s">
        <v>201</v>
      </c>
      <c r="C732" s="15"/>
      <c r="D732" s="15"/>
      <c r="E732" s="15"/>
      <c r="F732" s="8">
        <v>2.8</v>
      </c>
      <c r="G732" s="15">
        <v>0.7</v>
      </c>
      <c r="H732" s="15">
        <v>0.1787</v>
      </c>
      <c r="I732" s="15">
        <v>2.8</v>
      </c>
      <c r="J732" s="15">
        <f>J728</f>
        <v>0.45</v>
      </c>
      <c r="K732" s="15">
        <v>2.8</v>
      </c>
      <c r="L732" s="8">
        <v>0.9</v>
      </c>
      <c r="M732" s="15">
        <v>2.8</v>
      </c>
      <c r="N732" s="15">
        <f>N728</f>
        <v>0.9</v>
      </c>
      <c r="O732" s="15">
        <v>2.8</v>
      </c>
      <c r="P732" s="8">
        <v>0.9</v>
      </c>
      <c r="Q732" s="15">
        <v>2.8</v>
      </c>
      <c r="R732" s="15">
        <v>0.45</v>
      </c>
      <c r="S732" s="8">
        <v>2.8</v>
      </c>
      <c r="T732" s="15">
        <v>0.7</v>
      </c>
      <c r="U732" s="15">
        <f>U728</f>
        <v>0.1787</v>
      </c>
      <c r="V732" s="15">
        <f>AVERAGE(F732,I732,K732,M732,O732,Q732,S732)</f>
        <v>2.8000000000000003</v>
      </c>
      <c r="W732" s="15">
        <f>SUM(G732,J732,L732,N732,P732,R732,T732)</f>
        <v>5</v>
      </c>
      <c r="X732" s="15">
        <f>$D$543</f>
        <v>0.15</v>
      </c>
      <c r="Y732" s="15">
        <f>+ROUND((F732*H732)+(K732*L732*$D$543)+(O732*P732*$D$543)+(S732*U732),2)</f>
        <v>1.76</v>
      </c>
      <c r="Z732" s="15">
        <f>ROUND((I732*J732*X732)+(M732*N732*X732)+(Q732*R732*X732),2)</f>
        <v>0.76</v>
      </c>
    </row>
    <row r="733" spans="1:26" ht="15" x14ac:dyDescent="0.2">
      <c r="A733" s="55"/>
      <c r="B733" s="15" t="s">
        <v>202</v>
      </c>
      <c r="C733" s="15">
        <v>5</v>
      </c>
      <c r="D733" s="15">
        <v>0.2</v>
      </c>
      <c r="E733" s="15">
        <v>0.25</v>
      </c>
      <c r="F733" s="8"/>
      <c r="G733" s="15"/>
      <c r="H733" s="15"/>
      <c r="I733" s="15"/>
      <c r="J733" s="15"/>
      <c r="K733" s="15"/>
      <c r="L733" s="8"/>
      <c r="M733" s="15"/>
      <c r="N733" s="15"/>
      <c r="O733" s="15"/>
      <c r="P733" s="8"/>
      <c r="Q733" s="15"/>
      <c r="R733" s="15"/>
      <c r="S733" s="8"/>
      <c r="T733" s="15"/>
      <c r="U733" s="15"/>
      <c r="V733" s="15">
        <f>+D733</f>
        <v>0.2</v>
      </c>
      <c r="W733" s="15">
        <f>+C733</f>
        <v>5</v>
      </c>
      <c r="X733" s="15">
        <f>+E733</f>
        <v>0.25</v>
      </c>
      <c r="Y733" s="15">
        <f>ROUND((V733*W733*X733),2)</f>
        <v>0.25</v>
      </c>
      <c r="Z733" s="15"/>
    </row>
    <row r="734" spans="1:26" ht="15" x14ac:dyDescent="0.2">
      <c r="A734" s="182" t="s">
        <v>459</v>
      </c>
      <c r="B734" s="8" t="s">
        <v>203</v>
      </c>
      <c r="C734" s="8"/>
      <c r="D734" s="8"/>
      <c r="E734" s="8"/>
      <c r="F734" s="8">
        <v>2.4489999999999998</v>
      </c>
      <c r="G734" s="8">
        <v>0.7</v>
      </c>
      <c r="H734" s="8">
        <v>0.1787</v>
      </c>
      <c r="I734" s="8">
        <v>2.8</v>
      </c>
      <c r="J734" s="8">
        <f>J730</f>
        <v>0.45</v>
      </c>
      <c r="K734" s="8">
        <v>2.8</v>
      </c>
      <c r="L734" s="8">
        <v>0.9</v>
      </c>
      <c r="M734" s="8">
        <v>2.8</v>
      </c>
      <c r="N734" s="8">
        <f>N730</f>
        <v>0.9</v>
      </c>
      <c r="O734" s="8">
        <v>2.8</v>
      </c>
      <c r="P734" s="8">
        <v>0.9</v>
      </c>
      <c r="Q734" s="8">
        <v>2.8</v>
      </c>
      <c r="R734" s="8">
        <v>0.45</v>
      </c>
      <c r="S734" s="8">
        <v>3.1259999999999999</v>
      </c>
      <c r="T734" s="8">
        <v>0.7</v>
      </c>
      <c r="U734" s="8">
        <f>U730</f>
        <v>0.1787</v>
      </c>
      <c r="V734" s="8">
        <f>AVERAGE(F734,I734,K734,M734,O734,Q734,S734)</f>
        <v>2.7964285714285717</v>
      </c>
      <c r="W734" s="8">
        <f>SUM(G734,J734,L734,N734,P734,R734,T734)</f>
        <v>5</v>
      </c>
      <c r="X734" s="8">
        <f>$D$543</f>
        <v>0.15</v>
      </c>
      <c r="Y734" s="8">
        <f>+ROUND((F734*H734)+(K734*L734*$D$543)+(O734*P734*$D$543)+(S734*U734),2)</f>
        <v>1.75</v>
      </c>
      <c r="Z734" s="8">
        <f>ROUND((I734*J734*X734)+(M734*N734*X734)+(Q734*R734*X734),2)</f>
        <v>0.76</v>
      </c>
    </row>
    <row r="735" spans="1:26" ht="15" x14ac:dyDescent="0.2">
      <c r="A735" s="182"/>
      <c r="B735" s="8" t="s">
        <v>204</v>
      </c>
      <c r="C735" s="8">
        <v>5</v>
      </c>
      <c r="D735" s="8">
        <v>0.2</v>
      </c>
      <c r="E735" s="8">
        <v>0.25</v>
      </c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>
        <f>+D735</f>
        <v>0.2</v>
      </c>
      <c r="W735" s="8">
        <f>+C735</f>
        <v>5</v>
      </c>
      <c r="X735" s="8">
        <f>+E735</f>
        <v>0.25</v>
      </c>
      <c r="Y735" s="8">
        <f>ROUND((V735*W735*X735),2)</f>
        <v>0.25</v>
      </c>
      <c r="Z735" s="8"/>
    </row>
    <row r="736" spans="1:26" ht="15" x14ac:dyDescent="0.2">
      <c r="A736" s="182" t="s">
        <v>460</v>
      </c>
      <c r="B736" s="8" t="s">
        <v>205</v>
      </c>
      <c r="C736" s="8"/>
      <c r="D736" s="8"/>
      <c r="E736" s="8"/>
      <c r="F736" s="8">
        <v>2.2330000000000001</v>
      </c>
      <c r="G736" s="8">
        <v>0.7</v>
      </c>
      <c r="H736" s="8">
        <v>0.1787</v>
      </c>
      <c r="I736" s="8">
        <v>2.8</v>
      </c>
      <c r="J736" s="8">
        <f>J732</f>
        <v>0.45</v>
      </c>
      <c r="K736" s="8">
        <v>2.8</v>
      </c>
      <c r="L736" s="8">
        <v>1.35</v>
      </c>
      <c r="M736" s="8">
        <v>2.8</v>
      </c>
      <c r="N736" s="8">
        <v>0</v>
      </c>
      <c r="O736" s="8">
        <v>2.8</v>
      </c>
      <c r="P736" s="8">
        <f>1.8+(W737-5)</f>
        <v>1.9950000000000003</v>
      </c>
      <c r="Q736" s="8">
        <v>2.8</v>
      </c>
      <c r="R736" s="8">
        <v>0</v>
      </c>
      <c r="S736" s="8">
        <v>3.3919999999999999</v>
      </c>
      <c r="T736" s="8">
        <v>0.7</v>
      </c>
      <c r="U736" s="8">
        <f>U732</f>
        <v>0.1787</v>
      </c>
      <c r="V736" s="8">
        <f>AVERAGE(F736,I736,K736,M736,O736,Q736,S736)</f>
        <v>2.8035714285714284</v>
      </c>
      <c r="W736" s="8">
        <f>SUM(G736,J736,L736,N736,P736,R736,T736)</f>
        <v>5.1950000000000003</v>
      </c>
      <c r="X736" s="8">
        <f>$D$543</f>
        <v>0.15</v>
      </c>
      <c r="Y736" s="8">
        <f>+ROUND((F736*H736)+(K736*L736*$D$543)+(O736*P736*$D$543)+(S736*U736),2)</f>
        <v>2.41</v>
      </c>
      <c r="Z736" s="8">
        <f>ROUND((I736*J736*X736)+(M736*N736*X736)+(Q736*R736*X736),2)</f>
        <v>0.19</v>
      </c>
    </row>
    <row r="737" spans="1:26" ht="15" x14ac:dyDescent="0.2">
      <c r="A737" s="182"/>
      <c r="B737" s="8" t="s">
        <v>206</v>
      </c>
      <c r="C737" s="8">
        <v>5.1950000000000003</v>
      </c>
      <c r="D737" s="8">
        <v>0.2</v>
      </c>
      <c r="E737" s="8">
        <v>0.25</v>
      </c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>
        <f>+D737</f>
        <v>0.2</v>
      </c>
      <c r="W737" s="8">
        <f>+C737</f>
        <v>5.1950000000000003</v>
      </c>
      <c r="X737" s="8">
        <f>+E737</f>
        <v>0.25</v>
      </c>
      <c r="Y737" s="8">
        <f>ROUND((V737*W737*X737),2)</f>
        <v>0.26</v>
      </c>
      <c r="Z737" s="8"/>
    </row>
    <row r="738" spans="1:26" ht="15" x14ac:dyDescent="0.2">
      <c r="A738" s="182" t="s">
        <v>461</v>
      </c>
      <c r="B738" s="8" t="s">
        <v>207</v>
      </c>
      <c r="C738" s="8"/>
      <c r="D738" s="8"/>
      <c r="E738" s="8"/>
      <c r="F738" s="8">
        <v>2.8</v>
      </c>
      <c r="G738" s="8">
        <v>0.7</v>
      </c>
      <c r="H738" s="8">
        <v>0.1787</v>
      </c>
      <c r="I738" s="8">
        <v>2.8</v>
      </c>
      <c r="J738" s="8">
        <f>J734</f>
        <v>0.45</v>
      </c>
      <c r="K738" s="8">
        <v>2.8</v>
      </c>
      <c r="L738" s="8">
        <f>L736</f>
        <v>1.35</v>
      </c>
      <c r="M738" s="8">
        <v>2.8</v>
      </c>
      <c r="N738" s="8">
        <f>N736</f>
        <v>0</v>
      </c>
      <c r="O738" s="8">
        <v>2.8</v>
      </c>
      <c r="P738" s="8">
        <f t="shared" ref="P738" si="86">1.8+(W739-5)</f>
        <v>2.5199999999999996</v>
      </c>
      <c r="Q738" s="8">
        <v>2.8</v>
      </c>
      <c r="R738" s="8">
        <f>R736</f>
        <v>0</v>
      </c>
      <c r="S738" s="8">
        <v>2.8410000000000002</v>
      </c>
      <c r="T738" s="8">
        <v>0.7</v>
      </c>
      <c r="U738" s="8">
        <f>U734</f>
        <v>0.1787</v>
      </c>
      <c r="V738" s="8">
        <f>AVERAGE(F738,I738,K738,M738,O738,Q738,S738)</f>
        <v>2.805857142857143</v>
      </c>
      <c r="W738" s="8">
        <f>SUM(G738,J738,L738,N738,P738,R738,T738)</f>
        <v>5.72</v>
      </c>
      <c r="X738" s="8">
        <f>$D$543</f>
        <v>0.15</v>
      </c>
      <c r="Y738" s="8">
        <f>+ROUND((F738*H738)+(K738*L738*$D$543)+(O738*P738*$D$543)+(S738*U738),2)</f>
        <v>2.63</v>
      </c>
      <c r="Z738" s="8">
        <f>ROUND((I738*J738*X738)+(M738*N738*X738)+(Q738*R738*X738),2)</f>
        <v>0.19</v>
      </c>
    </row>
    <row r="739" spans="1:26" ht="15" x14ac:dyDescent="0.2">
      <c r="A739" s="182"/>
      <c r="B739" s="8" t="s">
        <v>208</v>
      </c>
      <c r="C739" s="8">
        <v>5.72</v>
      </c>
      <c r="D739" s="8">
        <v>0.2</v>
      </c>
      <c r="E739" s="8">
        <v>0.25</v>
      </c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>
        <f>+D739</f>
        <v>0.2</v>
      </c>
      <c r="W739" s="8">
        <f>+C739</f>
        <v>5.72</v>
      </c>
      <c r="X739" s="8">
        <f>+E739</f>
        <v>0.25</v>
      </c>
      <c r="Y739" s="8">
        <f>ROUND((V739*W739*X739),2)</f>
        <v>0.28999999999999998</v>
      </c>
      <c r="Z739" s="8"/>
    </row>
    <row r="740" spans="1:26" ht="15" x14ac:dyDescent="0.2">
      <c r="A740" s="182" t="s">
        <v>462</v>
      </c>
      <c r="B740" s="8" t="s">
        <v>209</v>
      </c>
      <c r="C740" s="8"/>
      <c r="D740" s="8"/>
      <c r="E740" s="8"/>
      <c r="F740" s="8">
        <v>2.8</v>
      </c>
      <c r="G740" s="8">
        <v>0.7</v>
      </c>
      <c r="H740" s="8">
        <v>0.1787</v>
      </c>
      <c r="I740" s="8">
        <v>2.8</v>
      </c>
      <c r="J740" s="8">
        <f t="shared" ref="J740" si="87">J736</f>
        <v>0.45</v>
      </c>
      <c r="K740" s="8">
        <v>2.8</v>
      </c>
      <c r="L740" s="8">
        <f t="shared" ref="L740" si="88">L738</f>
        <v>1.35</v>
      </c>
      <c r="M740" s="8">
        <v>2.8</v>
      </c>
      <c r="N740" s="8">
        <f t="shared" ref="N740" si="89">N736</f>
        <v>0</v>
      </c>
      <c r="O740" s="8">
        <v>2.8</v>
      </c>
      <c r="P740" s="8">
        <f t="shared" ref="P740" si="90">1.8+(W741-5)</f>
        <v>3.0590000000000002</v>
      </c>
      <c r="Q740" s="8">
        <v>2.8</v>
      </c>
      <c r="R740" s="8">
        <f>R738</f>
        <v>0</v>
      </c>
      <c r="S740" s="8">
        <v>2.8450000000000002</v>
      </c>
      <c r="T740" s="8">
        <v>0.7</v>
      </c>
      <c r="U740" s="8">
        <f t="shared" ref="U740" si="91">U736</f>
        <v>0.1787</v>
      </c>
      <c r="V740" s="8">
        <f t="shared" ref="V740" si="92">AVERAGE(F740,I740,K740,M740,O740,Q740,S740)</f>
        <v>2.8064285714285715</v>
      </c>
      <c r="W740" s="8">
        <f t="shared" ref="W740" si="93">SUM(G740,J740,L740,N740,P740,R740,T740)</f>
        <v>6.2590000000000003</v>
      </c>
      <c r="X740" s="8">
        <f t="shared" ref="X740" si="94">$D$543</f>
        <v>0.15</v>
      </c>
      <c r="Y740" s="8">
        <f t="shared" ref="Y740" si="95">+ROUND((F740*H740)+(K740*L740*$D$543)+(O740*P740*$D$543)+(S740*U740),2)</f>
        <v>2.86</v>
      </c>
      <c r="Z740" s="8">
        <f t="shared" ref="Z740" si="96">ROUND((I740*J740*X740)+(M740*N740*X740)+(Q740*R740*X740),2)</f>
        <v>0.19</v>
      </c>
    </row>
    <row r="741" spans="1:26" ht="15" x14ac:dyDescent="0.2">
      <c r="A741" s="182"/>
      <c r="B741" s="8" t="s">
        <v>210</v>
      </c>
      <c r="C741" s="8">
        <v>6.2590000000000003</v>
      </c>
      <c r="D741" s="8">
        <v>0.2</v>
      </c>
      <c r="E741" s="8">
        <v>0.25</v>
      </c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>
        <f t="shared" ref="V741" si="97">+D741</f>
        <v>0.2</v>
      </c>
      <c r="W741" s="8">
        <f t="shared" ref="W741" si="98">+C741</f>
        <v>6.2590000000000003</v>
      </c>
      <c r="X741" s="8">
        <f t="shared" ref="X741" si="99">+E741</f>
        <v>0.25</v>
      </c>
      <c r="Y741" s="8">
        <f t="shared" ref="Y741" si="100">ROUND((V741*W741*X741),2)</f>
        <v>0.31</v>
      </c>
      <c r="Z741" s="8"/>
    </row>
    <row r="742" spans="1:26" ht="15" x14ac:dyDescent="0.2">
      <c r="A742" s="182" t="s">
        <v>463</v>
      </c>
      <c r="B742" s="8" t="s">
        <v>211</v>
      </c>
      <c r="C742" s="8"/>
      <c r="D742" s="8"/>
      <c r="E742" s="8"/>
      <c r="F742" s="8">
        <v>2.8</v>
      </c>
      <c r="G742" s="8">
        <v>0.7</v>
      </c>
      <c r="H742" s="8">
        <v>0.1787</v>
      </c>
      <c r="I742" s="8">
        <v>2.8</v>
      </c>
      <c r="J742" s="8">
        <f t="shared" ref="J742" si="101">J738</f>
        <v>0.45</v>
      </c>
      <c r="K742" s="8">
        <v>2.8</v>
      </c>
      <c r="L742" s="8">
        <f t="shared" ref="L742" si="102">L740</f>
        <v>1.35</v>
      </c>
      <c r="M742" s="8">
        <v>2.8</v>
      </c>
      <c r="N742" s="8">
        <f t="shared" ref="N742" si="103">N738</f>
        <v>0</v>
      </c>
      <c r="O742" s="8">
        <v>2.8</v>
      </c>
      <c r="P742" s="8">
        <f t="shared" ref="P742" si="104">1.8+(W743-5)</f>
        <v>3.1499999999999995</v>
      </c>
      <c r="Q742" s="8">
        <v>2.8</v>
      </c>
      <c r="R742" s="8">
        <f t="shared" ref="R742" si="105">R740</f>
        <v>0</v>
      </c>
      <c r="S742" s="8">
        <v>2.8</v>
      </c>
      <c r="T742" s="8">
        <v>0.7</v>
      </c>
      <c r="U742" s="8">
        <f t="shared" ref="U742" si="106">U738</f>
        <v>0.1787</v>
      </c>
      <c r="V742" s="8">
        <f t="shared" ref="V742" si="107">AVERAGE(F742,I742,K742,M742,O742,Q742,S742)</f>
        <v>2.8000000000000003</v>
      </c>
      <c r="W742" s="8">
        <f t="shared" ref="W742" si="108">SUM(G742,J742,L742,N742,P742,R742,T742)</f>
        <v>6.35</v>
      </c>
      <c r="X742" s="8">
        <f t="shared" ref="X742" si="109">$D$543</f>
        <v>0.15</v>
      </c>
      <c r="Y742" s="8">
        <f t="shared" ref="Y742" si="110">+ROUND((F742*H742)+(K742*L742*$D$543)+(O742*P742*$D$543)+(S742*U742),2)</f>
        <v>2.89</v>
      </c>
      <c r="Z742" s="8">
        <f t="shared" ref="Z742" si="111">ROUND((I742*J742*X742)+(M742*N742*X742)+(Q742*R742*X742),2)</f>
        <v>0.19</v>
      </c>
    </row>
    <row r="743" spans="1:26" ht="15" x14ac:dyDescent="0.2">
      <c r="A743" s="182"/>
      <c r="B743" s="8" t="s">
        <v>212</v>
      </c>
      <c r="C743" s="8">
        <v>6.35</v>
      </c>
      <c r="D743" s="8">
        <v>0.2</v>
      </c>
      <c r="E743" s="8">
        <v>0.25</v>
      </c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>
        <f t="shared" ref="V743" si="112">+D743</f>
        <v>0.2</v>
      </c>
      <c r="W743" s="8">
        <f t="shared" ref="W743" si="113">+C743</f>
        <v>6.35</v>
      </c>
      <c r="X743" s="8">
        <f t="shared" ref="X743" si="114">+E743</f>
        <v>0.25</v>
      </c>
      <c r="Y743" s="8">
        <f t="shared" ref="Y743" si="115">ROUND((V743*W743*X743),2)</f>
        <v>0.32</v>
      </c>
      <c r="Z743" s="8"/>
    </row>
    <row r="744" spans="1:26" ht="15" x14ac:dyDescent="0.2">
      <c r="A744" s="182" t="s">
        <v>464</v>
      </c>
      <c r="B744" s="8" t="s">
        <v>213</v>
      </c>
      <c r="C744" s="8"/>
      <c r="D744" s="8"/>
      <c r="E744" s="8"/>
      <c r="F744" s="8">
        <v>3.1379999999999999</v>
      </c>
      <c r="G744" s="8">
        <v>0.7</v>
      </c>
      <c r="H744" s="8">
        <v>0.1787</v>
      </c>
      <c r="I744" s="8">
        <v>2.8</v>
      </c>
      <c r="J744" s="8">
        <f t="shared" ref="J744" si="116">J740</f>
        <v>0.45</v>
      </c>
      <c r="K744" s="8">
        <v>2.8</v>
      </c>
      <c r="L744" s="8">
        <f t="shared" ref="L744" si="117">L742</f>
        <v>1.35</v>
      </c>
      <c r="M744" s="8">
        <v>2.8</v>
      </c>
      <c r="N744" s="8">
        <f t="shared" ref="N744" si="118">N740</f>
        <v>0</v>
      </c>
      <c r="O744" s="8">
        <v>2.8</v>
      </c>
      <c r="P744" s="8">
        <f t="shared" ref="P744" si="119">1.8+(W745-5)</f>
        <v>3.1499999999999995</v>
      </c>
      <c r="Q744" s="8">
        <v>2.8</v>
      </c>
      <c r="R744" s="8">
        <f t="shared" ref="R744" si="120">R742</f>
        <v>0</v>
      </c>
      <c r="S744" s="8">
        <v>2.266</v>
      </c>
      <c r="T744" s="8">
        <v>0.7</v>
      </c>
      <c r="U744" s="8">
        <f t="shared" ref="U744" si="121">U740</f>
        <v>0.1787</v>
      </c>
      <c r="V744" s="8">
        <f t="shared" ref="V744" si="122">AVERAGE(F744,I744,K744,M744,O744,Q744,S744)</f>
        <v>2.7720000000000007</v>
      </c>
      <c r="W744" s="8">
        <f t="shared" ref="W744" si="123">SUM(G744,J744,L744,N744,P744,R744,T744)</f>
        <v>6.35</v>
      </c>
      <c r="X744" s="8">
        <f t="shared" ref="X744" si="124">$D$543</f>
        <v>0.15</v>
      </c>
      <c r="Y744" s="8">
        <f t="shared" ref="Y744" si="125">+ROUND((F744*H744)+(K744*L744*$D$543)+(O744*P744*$D$543)+(S744*U744),2)</f>
        <v>2.86</v>
      </c>
      <c r="Z744" s="8">
        <f t="shared" ref="Z744" si="126">ROUND((I744*J744*X744)+(M744*N744*X744)+(Q744*R744*X744),2)</f>
        <v>0.19</v>
      </c>
    </row>
    <row r="745" spans="1:26" ht="15" x14ac:dyDescent="0.2">
      <c r="A745" s="182"/>
      <c r="B745" s="8" t="s">
        <v>214</v>
      </c>
      <c r="C745" s="8">
        <v>6.35</v>
      </c>
      <c r="D745" s="8">
        <v>0.2</v>
      </c>
      <c r="E745" s="8">
        <v>0.25</v>
      </c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>
        <f t="shared" ref="V745" si="127">+D745</f>
        <v>0.2</v>
      </c>
      <c r="W745" s="8">
        <f t="shared" ref="W745" si="128">+C745</f>
        <v>6.35</v>
      </c>
      <c r="X745" s="8">
        <f t="shared" ref="X745" si="129">+E745</f>
        <v>0.25</v>
      </c>
      <c r="Y745" s="8">
        <f t="shared" ref="Y745" si="130">ROUND((V745*W745*X745),2)</f>
        <v>0.32</v>
      </c>
      <c r="Z745" s="8"/>
    </row>
    <row r="746" spans="1:26" ht="15" x14ac:dyDescent="0.2">
      <c r="A746" s="182" t="s">
        <v>465</v>
      </c>
      <c r="B746" s="8" t="s">
        <v>215</v>
      </c>
      <c r="C746" s="8"/>
      <c r="D746" s="8"/>
      <c r="E746" s="8"/>
      <c r="F746" s="8">
        <v>2.8</v>
      </c>
      <c r="G746" s="8">
        <v>0.7</v>
      </c>
      <c r="H746" s="8">
        <v>0.1787</v>
      </c>
      <c r="I746" s="8">
        <v>2.8</v>
      </c>
      <c r="J746" s="8">
        <f t="shared" ref="J746" si="131">J742</f>
        <v>0.45</v>
      </c>
      <c r="K746" s="8">
        <v>2.8</v>
      </c>
      <c r="L746" s="8">
        <f t="shared" ref="L746" si="132">L744</f>
        <v>1.35</v>
      </c>
      <c r="M746" s="8">
        <v>2.8</v>
      </c>
      <c r="N746" s="8">
        <f t="shared" ref="N746" si="133">N742</f>
        <v>0</v>
      </c>
      <c r="O746" s="8">
        <v>2.8</v>
      </c>
      <c r="P746" s="8">
        <f t="shared" ref="P746" si="134">1.8+(W747-5)</f>
        <v>3.1499999999999995</v>
      </c>
      <c r="Q746" s="8">
        <v>2.8</v>
      </c>
      <c r="R746" s="8">
        <f t="shared" ref="R746" si="135">R744</f>
        <v>0</v>
      </c>
      <c r="S746" s="8">
        <v>2.8</v>
      </c>
      <c r="T746" s="8">
        <v>0.7</v>
      </c>
      <c r="U746" s="8">
        <f t="shared" ref="U746" si="136">U742</f>
        <v>0.1787</v>
      </c>
      <c r="V746" s="8">
        <f t="shared" ref="V746" si="137">AVERAGE(F746,I746,K746,M746,O746,Q746,S746)</f>
        <v>2.8000000000000003</v>
      </c>
      <c r="W746" s="8">
        <f t="shared" ref="W746" si="138">SUM(G746,J746,L746,N746,P746,R746,T746)</f>
        <v>6.35</v>
      </c>
      <c r="X746" s="8">
        <f t="shared" ref="X746" si="139">$D$543</f>
        <v>0.15</v>
      </c>
      <c r="Y746" s="8">
        <f t="shared" ref="Y746" si="140">+ROUND((F746*H746)+(K746*L746*$D$543)+(O746*P746*$D$543)+(S746*U746),2)</f>
        <v>2.89</v>
      </c>
      <c r="Z746" s="8">
        <f t="shared" ref="Z746" si="141">ROUND((I746*J746*X746)+(M746*N746*X746)+(Q746*R746*X746),2)</f>
        <v>0.19</v>
      </c>
    </row>
    <row r="747" spans="1:26" ht="15" x14ac:dyDescent="0.2">
      <c r="A747" s="182"/>
      <c r="B747" s="8" t="s">
        <v>216</v>
      </c>
      <c r="C747" s="8">
        <v>6.35</v>
      </c>
      <c r="D747" s="8">
        <v>0.2</v>
      </c>
      <c r="E747" s="8">
        <v>0.25</v>
      </c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>
        <f t="shared" ref="V747" si="142">+D747</f>
        <v>0.2</v>
      </c>
      <c r="W747" s="8">
        <f t="shared" ref="W747" si="143">+C747</f>
        <v>6.35</v>
      </c>
      <c r="X747" s="8">
        <f t="shared" ref="X747" si="144">+E747</f>
        <v>0.25</v>
      </c>
      <c r="Y747" s="8">
        <f t="shared" ref="Y747" si="145">ROUND((V747*W747*X747),2)</f>
        <v>0.32</v>
      </c>
      <c r="Z747" s="8"/>
    </row>
    <row r="748" spans="1:26" ht="15" x14ac:dyDescent="0.2">
      <c r="A748" s="182" t="s">
        <v>466</v>
      </c>
      <c r="B748" s="8" t="s">
        <v>217</v>
      </c>
      <c r="C748" s="8"/>
      <c r="D748" s="8"/>
      <c r="E748" s="8"/>
      <c r="F748" s="8">
        <v>3.3220000000000001</v>
      </c>
      <c r="G748" s="8">
        <v>0.7</v>
      </c>
      <c r="H748" s="8">
        <v>0.1787</v>
      </c>
      <c r="I748" s="8">
        <v>2.8</v>
      </c>
      <c r="J748" s="8">
        <f t="shared" ref="J748:J810" si="146">J744</f>
        <v>0.45</v>
      </c>
      <c r="K748" s="8">
        <v>2.8</v>
      </c>
      <c r="L748" s="8">
        <f t="shared" ref="L748" si="147">L746</f>
        <v>1.35</v>
      </c>
      <c r="M748" s="8">
        <v>2.8</v>
      </c>
      <c r="N748" s="8">
        <f t="shared" ref="N748:N808" si="148">N744</f>
        <v>0</v>
      </c>
      <c r="O748" s="8">
        <v>2.8</v>
      </c>
      <c r="P748" s="8">
        <f t="shared" ref="P748" si="149">1.8+(W749-5)</f>
        <v>3.1499999999999995</v>
      </c>
      <c r="Q748" s="8">
        <v>2.8</v>
      </c>
      <c r="R748" s="8">
        <f t="shared" ref="R748" si="150">R746</f>
        <v>0</v>
      </c>
      <c r="S748" s="8">
        <v>1.9810000000000001</v>
      </c>
      <c r="T748" s="8">
        <v>0.7</v>
      </c>
      <c r="U748" s="8">
        <f t="shared" ref="U748:U810" si="151">U744</f>
        <v>0.1787</v>
      </c>
      <c r="V748" s="8">
        <f t="shared" ref="V748" si="152">AVERAGE(F748,I748,K748,M748,O748,Q748,S748)</f>
        <v>2.757571428571429</v>
      </c>
      <c r="W748" s="8">
        <f t="shared" ref="W748" si="153">SUM(G748,J748,L748,N748,P748,R748,T748)</f>
        <v>6.35</v>
      </c>
      <c r="X748" s="8">
        <f t="shared" ref="X748:X810" si="154">$D$543</f>
        <v>0.15</v>
      </c>
      <c r="Y748" s="8">
        <f t="shared" ref="Y748" si="155">+ROUND((F748*H748)+(K748*L748*$D$543)+(O748*P748*$D$543)+(S748*U748),2)</f>
        <v>2.84</v>
      </c>
      <c r="Z748" s="8">
        <f t="shared" ref="Z748" si="156">ROUND((I748*J748*X748)+(M748*N748*X748)+(Q748*R748*X748),2)</f>
        <v>0.19</v>
      </c>
    </row>
    <row r="749" spans="1:26" ht="15" x14ac:dyDescent="0.2">
      <c r="A749" s="182"/>
      <c r="B749" s="8" t="s">
        <v>218</v>
      </c>
      <c r="C749" s="8">
        <v>6.35</v>
      </c>
      <c r="D749" s="8">
        <v>0.2</v>
      </c>
      <c r="E749" s="8">
        <v>0.25</v>
      </c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>
        <f t="shared" ref="V749" si="157">+D749</f>
        <v>0.2</v>
      </c>
      <c r="W749" s="8">
        <f t="shared" ref="W749" si="158">+C749</f>
        <v>6.35</v>
      </c>
      <c r="X749" s="8">
        <f t="shared" ref="X749" si="159">+E749</f>
        <v>0.25</v>
      </c>
      <c r="Y749" s="8">
        <f t="shared" ref="Y749" si="160">ROUND((V749*W749*X749),2)</f>
        <v>0.32</v>
      </c>
      <c r="Z749" s="8"/>
    </row>
    <row r="750" spans="1:26" ht="15" x14ac:dyDescent="0.2">
      <c r="A750" s="182" t="s">
        <v>467</v>
      </c>
      <c r="B750" s="8" t="s">
        <v>219</v>
      </c>
      <c r="C750" s="8"/>
      <c r="D750" s="8"/>
      <c r="E750" s="8"/>
      <c r="F750" s="8">
        <v>3.4340000000000002</v>
      </c>
      <c r="G750" s="8">
        <v>0.7</v>
      </c>
      <c r="H750" s="8">
        <v>0.1787</v>
      </c>
      <c r="I750" s="8">
        <v>2.8</v>
      </c>
      <c r="J750" s="8">
        <f t="shared" si="146"/>
        <v>0.45</v>
      </c>
      <c r="K750" s="8">
        <v>2.8</v>
      </c>
      <c r="L750" s="8">
        <f t="shared" ref="L750" si="161">L748</f>
        <v>1.35</v>
      </c>
      <c r="M750" s="8">
        <v>2.8</v>
      </c>
      <c r="N750" s="8">
        <f t="shared" si="148"/>
        <v>0</v>
      </c>
      <c r="O750" s="8">
        <v>2.8</v>
      </c>
      <c r="P750" s="8">
        <f t="shared" ref="P750" si="162">1.8+(W751-5)</f>
        <v>3.1499999999999995</v>
      </c>
      <c r="Q750" s="8">
        <v>2.8</v>
      </c>
      <c r="R750" s="8">
        <f t="shared" ref="R750" si="163">R748</f>
        <v>0</v>
      </c>
      <c r="S750" s="8">
        <v>1.806</v>
      </c>
      <c r="T750" s="8">
        <v>0.7</v>
      </c>
      <c r="U750" s="8">
        <f t="shared" si="151"/>
        <v>0.1787</v>
      </c>
      <c r="V750" s="8">
        <f t="shared" ref="V750" si="164">AVERAGE(F750,I750,K750,M750,O750,Q750,S750)</f>
        <v>2.7485714285714287</v>
      </c>
      <c r="W750" s="8">
        <f t="shared" ref="W750" si="165">SUM(G750,J750,L750,N750,P750,R750,T750)</f>
        <v>6.35</v>
      </c>
      <c r="X750" s="8">
        <f t="shared" si="154"/>
        <v>0.15</v>
      </c>
      <c r="Y750" s="8">
        <f t="shared" ref="Y750" si="166">+ROUND((F750*H750)+(K750*L750*$D$543)+(O750*P750*$D$543)+(S750*U750),2)</f>
        <v>2.83</v>
      </c>
      <c r="Z750" s="8">
        <f t="shared" ref="Z750" si="167">ROUND((I750*J750*X750)+(M750*N750*X750)+(Q750*R750*X750),2)</f>
        <v>0.19</v>
      </c>
    </row>
    <row r="751" spans="1:26" ht="15" x14ac:dyDescent="0.2">
      <c r="A751" s="182"/>
      <c r="B751" s="8" t="s">
        <v>220</v>
      </c>
      <c r="C751" s="8">
        <v>6.35</v>
      </c>
      <c r="D751" s="8">
        <v>0.2</v>
      </c>
      <c r="E751" s="8">
        <v>0.25</v>
      </c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>
        <f t="shared" ref="V751" si="168">+D751</f>
        <v>0.2</v>
      </c>
      <c r="W751" s="8">
        <f t="shared" ref="W751" si="169">+C751</f>
        <v>6.35</v>
      </c>
      <c r="X751" s="8">
        <f t="shared" ref="X751" si="170">+E751</f>
        <v>0.25</v>
      </c>
      <c r="Y751" s="8">
        <f t="shared" ref="Y751" si="171">ROUND((V751*W751*X751),2)</f>
        <v>0.32</v>
      </c>
      <c r="Z751" s="8"/>
    </row>
    <row r="752" spans="1:26" ht="15" x14ac:dyDescent="0.2">
      <c r="A752" s="182" t="s">
        <v>468</v>
      </c>
      <c r="B752" s="8" t="s">
        <v>221</v>
      </c>
      <c r="C752" s="8"/>
      <c r="D752" s="8"/>
      <c r="E752" s="8"/>
      <c r="F752" s="8">
        <v>3.4329999999999998</v>
      </c>
      <c r="G752" s="8">
        <v>0.7</v>
      </c>
      <c r="H752" s="8">
        <v>0.1787</v>
      </c>
      <c r="I752" s="8">
        <v>2.8</v>
      </c>
      <c r="J752" s="8">
        <f t="shared" si="146"/>
        <v>0.45</v>
      </c>
      <c r="K752" s="8">
        <v>2.8</v>
      </c>
      <c r="L752" s="8">
        <f t="shared" ref="L752" si="172">L750</f>
        <v>1.35</v>
      </c>
      <c r="M752" s="8">
        <v>2.8</v>
      </c>
      <c r="N752" s="8">
        <f t="shared" si="148"/>
        <v>0</v>
      </c>
      <c r="O752" s="8">
        <v>2.8</v>
      </c>
      <c r="P752" s="8">
        <f t="shared" ref="P752" si="173">1.8+(W753-5)</f>
        <v>3.1499999999999995</v>
      </c>
      <c r="Q752" s="8">
        <v>2.8</v>
      </c>
      <c r="R752" s="8">
        <f t="shared" ref="R752" si="174">R750</f>
        <v>0</v>
      </c>
      <c r="S752" s="8">
        <v>1.81</v>
      </c>
      <c r="T752" s="8">
        <v>0.7</v>
      </c>
      <c r="U752" s="8">
        <f t="shared" si="151"/>
        <v>0.1787</v>
      </c>
      <c r="V752" s="8">
        <f t="shared" ref="V752" si="175">AVERAGE(F752,I752,K752,M752,O752,Q752,S752)</f>
        <v>2.7489999999999997</v>
      </c>
      <c r="W752" s="8">
        <f t="shared" ref="W752" si="176">SUM(G752,J752,L752,N752,P752,R752,T752)</f>
        <v>6.35</v>
      </c>
      <c r="X752" s="8">
        <f t="shared" si="154"/>
        <v>0.15</v>
      </c>
      <c r="Y752" s="8">
        <f t="shared" ref="Y752" si="177">+ROUND((F752*H752)+(K752*L752*$D$543)+(O752*P752*$D$543)+(S752*U752),2)</f>
        <v>2.83</v>
      </c>
      <c r="Z752" s="8">
        <f t="shared" ref="Z752" si="178">ROUND((I752*J752*X752)+(M752*N752*X752)+(Q752*R752*X752),2)</f>
        <v>0.19</v>
      </c>
    </row>
    <row r="753" spans="1:26" ht="15" x14ac:dyDescent="0.2">
      <c r="A753" s="182"/>
      <c r="B753" s="8" t="s">
        <v>222</v>
      </c>
      <c r="C753" s="8">
        <v>6.35</v>
      </c>
      <c r="D753" s="8">
        <v>0.2</v>
      </c>
      <c r="E753" s="8">
        <v>0.25</v>
      </c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>
        <f t="shared" ref="V753" si="179">+D753</f>
        <v>0.2</v>
      </c>
      <c r="W753" s="8">
        <f t="shared" ref="W753" si="180">+C753</f>
        <v>6.35</v>
      </c>
      <c r="X753" s="8">
        <f t="shared" ref="X753" si="181">+E753</f>
        <v>0.25</v>
      </c>
      <c r="Y753" s="8">
        <f t="shared" ref="Y753" si="182">ROUND((V753*W753*X753),2)</f>
        <v>0.32</v>
      </c>
      <c r="Z753" s="8"/>
    </row>
    <row r="754" spans="1:26" ht="15" x14ac:dyDescent="0.2">
      <c r="A754" s="182" t="s">
        <v>469</v>
      </c>
      <c r="B754" s="8" t="s">
        <v>223</v>
      </c>
      <c r="C754" s="8"/>
      <c r="D754" s="8"/>
      <c r="E754" s="8"/>
      <c r="F754" s="8">
        <v>3.4329999999999998</v>
      </c>
      <c r="G754" s="8">
        <v>0.7</v>
      </c>
      <c r="H754" s="8">
        <v>0.1787</v>
      </c>
      <c r="I754" s="8">
        <v>2.8</v>
      </c>
      <c r="J754" s="8">
        <f t="shared" si="146"/>
        <v>0.45</v>
      </c>
      <c r="K754" s="8">
        <v>2.8</v>
      </c>
      <c r="L754" s="8">
        <f t="shared" ref="L754" si="183">L752</f>
        <v>1.35</v>
      </c>
      <c r="M754" s="8">
        <v>2.8</v>
      </c>
      <c r="N754" s="8">
        <f t="shared" si="148"/>
        <v>0</v>
      </c>
      <c r="O754" s="8">
        <v>2.8</v>
      </c>
      <c r="P754" s="8">
        <f t="shared" ref="P754" si="184">1.8+(W755-5)</f>
        <v>3.149</v>
      </c>
      <c r="Q754" s="8">
        <v>2.8</v>
      </c>
      <c r="R754" s="8">
        <f t="shared" ref="R754" si="185">R752</f>
        <v>0</v>
      </c>
      <c r="S754" s="8">
        <v>1.823</v>
      </c>
      <c r="T754" s="8">
        <v>0.7</v>
      </c>
      <c r="U754" s="8">
        <f t="shared" si="151"/>
        <v>0.1787</v>
      </c>
      <c r="V754" s="8">
        <f t="shared" ref="V754" si="186">AVERAGE(F754,I754,K754,M754,O754,Q754,S754)</f>
        <v>2.7508571428571429</v>
      </c>
      <c r="W754" s="8">
        <f t="shared" ref="W754" si="187">SUM(G754,J754,L754,N754,P754,R754,T754)</f>
        <v>6.3490000000000002</v>
      </c>
      <c r="X754" s="8">
        <f t="shared" si="154"/>
        <v>0.15</v>
      </c>
      <c r="Y754" s="8">
        <f t="shared" ref="Y754" si="188">+ROUND((F754*H754)+(K754*L754*$D$543)+(O754*P754*$D$543)+(S754*U754),2)</f>
        <v>2.83</v>
      </c>
      <c r="Z754" s="8">
        <f t="shared" ref="Z754" si="189">ROUND((I754*J754*X754)+(M754*N754*X754)+(Q754*R754*X754),2)</f>
        <v>0.19</v>
      </c>
    </row>
    <row r="755" spans="1:26" ht="15" x14ac:dyDescent="0.2">
      <c r="A755" s="182"/>
      <c r="B755" s="8" t="s">
        <v>224</v>
      </c>
      <c r="C755" s="8">
        <v>6.3490000000000002</v>
      </c>
      <c r="D755" s="8">
        <v>0.2</v>
      </c>
      <c r="E755" s="8">
        <v>0.25</v>
      </c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>
        <f t="shared" ref="V755" si="190">+D755</f>
        <v>0.2</v>
      </c>
      <c r="W755" s="8">
        <f t="shared" ref="W755" si="191">+C755</f>
        <v>6.3490000000000002</v>
      </c>
      <c r="X755" s="8">
        <f t="shared" ref="X755" si="192">+E755</f>
        <v>0.25</v>
      </c>
      <c r="Y755" s="8">
        <f t="shared" ref="Y755" si="193">ROUND((V755*W755*X755),2)</f>
        <v>0.32</v>
      </c>
      <c r="Z755" s="8"/>
    </row>
    <row r="756" spans="1:26" ht="15" x14ac:dyDescent="0.2">
      <c r="A756" s="182" t="s">
        <v>470</v>
      </c>
      <c r="B756" s="8" t="s">
        <v>225</v>
      </c>
      <c r="C756" s="8"/>
      <c r="D756" s="8"/>
      <c r="E756" s="8"/>
      <c r="F756" s="8">
        <v>3.4329999999999998</v>
      </c>
      <c r="G756" s="8">
        <v>0.7</v>
      </c>
      <c r="H756" s="8">
        <v>0.1787</v>
      </c>
      <c r="I756" s="8">
        <v>2.8</v>
      </c>
      <c r="J756" s="8">
        <f t="shared" si="146"/>
        <v>0.45</v>
      </c>
      <c r="K756" s="8">
        <v>2.8</v>
      </c>
      <c r="L756" s="8">
        <f t="shared" ref="L756" si="194">L754</f>
        <v>1.35</v>
      </c>
      <c r="M756" s="8">
        <v>2.8</v>
      </c>
      <c r="N756" s="8">
        <f t="shared" si="148"/>
        <v>0</v>
      </c>
      <c r="O756" s="8">
        <v>2.8</v>
      </c>
      <c r="P756" s="8">
        <f t="shared" ref="P756" si="195">1.8+(W757-5)</f>
        <v>3.149</v>
      </c>
      <c r="Q756" s="8">
        <v>2.8</v>
      </c>
      <c r="R756" s="8">
        <f t="shared" ref="R756" si="196">R754</f>
        <v>0</v>
      </c>
      <c r="S756" s="8">
        <v>1.788</v>
      </c>
      <c r="T756" s="8">
        <v>0.7</v>
      </c>
      <c r="U756" s="8">
        <f t="shared" si="151"/>
        <v>0.1787</v>
      </c>
      <c r="V756" s="8">
        <f t="shared" ref="V756" si="197">AVERAGE(F756,I756,K756,M756,O756,Q756,S756)</f>
        <v>2.745857142857143</v>
      </c>
      <c r="W756" s="8">
        <f t="shared" ref="W756" si="198">SUM(G756,J756,L756,N756,P756,R756,T756)</f>
        <v>6.3490000000000002</v>
      </c>
      <c r="X756" s="8">
        <f t="shared" si="154"/>
        <v>0.15</v>
      </c>
      <c r="Y756" s="8">
        <f t="shared" ref="Y756" si="199">+ROUND((F756*H756)+(K756*L756*$D$543)+(O756*P756*$D$543)+(S756*U756),2)</f>
        <v>2.82</v>
      </c>
      <c r="Z756" s="8">
        <f t="shared" ref="Z756" si="200">ROUND((I756*J756*X756)+(M756*N756*X756)+(Q756*R756*X756),2)</f>
        <v>0.19</v>
      </c>
    </row>
    <row r="757" spans="1:26" ht="15" x14ac:dyDescent="0.2">
      <c r="A757" s="182"/>
      <c r="B757" s="8" t="s">
        <v>226</v>
      </c>
      <c r="C757" s="8">
        <v>6.3490000000000002</v>
      </c>
      <c r="D757" s="8">
        <v>0.2</v>
      </c>
      <c r="E757" s="8">
        <v>0.25</v>
      </c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>
        <f t="shared" ref="V757" si="201">+D757</f>
        <v>0.2</v>
      </c>
      <c r="W757" s="8">
        <f t="shared" ref="W757" si="202">+C757</f>
        <v>6.3490000000000002</v>
      </c>
      <c r="X757" s="8">
        <f t="shared" ref="X757" si="203">+E757</f>
        <v>0.25</v>
      </c>
      <c r="Y757" s="8">
        <f t="shared" ref="Y757" si="204">ROUND((V757*W757*X757),2)</f>
        <v>0.32</v>
      </c>
      <c r="Z757" s="8"/>
    </row>
    <row r="758" spans="1:26" ht="15" x14ac:dyDescent="0.2">
      <c r="A758" s="182" t="s">
        <v>471</v>
      </c>
      <c r="B758" s="8" t="s">
        <v>227</v>
      </c>
      <c r="C758" s="8"/>
      <c r="D758" s="8"/>
      <c r="E758" s="8"/>
      <c r="F758" s="8">
        <v>3.2879999999999998</v>
      </c>
      <c r="G758" s="8">
        <v>0.7</v>
      </c>
      <c r="H758" s="8">
        <v>0.1787</v>
      </c>
      <c r="I758" s="8">
        <v>2.8</v>
      </c>
      <c r="J758" s="8">
        <f t="shared" si="146"/>
        <v>0.45</v>
      </c>
      <c r="K758" s="8">
        <v>2.8</v>
      </c>
      <c r="L758" s="8">
        <f t="shared" ref="L758" si="205">L756</f>
        <v>1.35</v>
      </c>
      <c r="M758" s="8">
        <v>2.8</v>
      </c>
      <c r="N758" s="8">
        <f t="shared" si="148"/>
        <v>0</v>
      </c>
      <c r="O758" s="8">
        <v>2.8</v>
      </c>
      <c r="P758" s="8">
        <f t="shared" ref="P758" si="206">1.8+(W759-5)</f>
        <v>3.1550000000000002</v>
      </c>
      <c r="Q758" s="8">
        <v>2.8</v>
      </c>
      <c r="R758" s="8">
        <f t="shared" ref="R758" si="207">R756</f>
        <v>0</v>
      </c>
      <c r="S758" s="8">
        <v>2.06</v>
      </c>
      <c r="T758" s="8">
        <v>0.7</v>
      </c>
      <c r="U758" s="8">
        <f t="shared" si="151"/>
        <v>0.1787</v>
      </c>
      <c r="V758" s="8">
        <f t="shared" ref="V758" si="208">AVERAGE(F758,I758,K758,M758,O758,Q758,S758)</f>
        <v>2.7639999999999998</v>
      </c>
      <c r="W758" s="8">
        <f t="shared" ref="W758" si="209">SUM(G758,J758,L758,N758,P758,R758,T758)</f>
        <v>6.3550000000000004</v>
      </c>
      <c r="X758" s="8">
        <f t="shared" si="154"/>
        <v>0.15</v>
      </c>
      <c r="Y758" s="8">
        <f t="shared" ref="Y758" si="210">+ROUND((F758*H758)+(K758*L758*$D$543)+(O758*P758*$D$543)+(S758*U758),2)</f>
        <v>2.85</v>
      </c>
      <c r="Z758" s="8">
        <f t="shared" ref="Z758" si="211">ROUND((I758*J758*X758)+(M758*N758*X758)+(Q758*R758*X758),2)</f>
        <v>0.19</v>
      </c>
    </row>
    <row r="759" spans="1:26" ht="15" x14ac:dyDescent="0.2">
      <c r="A759" s="182"/>
      <c r="B759" s="8" t="s">
        <v>228</v>
      </c>
      <c r="C759" s="8">
        <v>6.3550000000000004</v>
      </c>
      <c r="D759" s="8">
        <v>0.2</v>
      </c>
      <c r="E759" s="8">
        <v>0.25</v>
      </c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>
        <f t="shared" ref="V759" si="212">+D759</f>
        <v>0.2</v>
      </c>
      <c r="W759" s="8">
        <f t="shared" ref="W759" si="213">+C759</f>
        <v>6.3550000000000004</v>
      </c>
      <c r="X759" s="8">
        <f t="shared" ref="X759" si="214">+E759</f>
        <v>0.25</v>
      </c>
      <c r="Y759" s="8">
        <f t="shared" ref="Y759" si="215">ROUND((V759*W759*X759),2)</f>
        <v>0.32</v>
      </c>
      <c r="Z759" s="8"/>
    </row>
    <row r="760" spans="1:26" ht="15" x14ac:dyDescent="0.2">
      <c r="A760" s="182" t="s">
        <v>472</v>
      </c>
      <c r="B760" s="8" t="s">
        <v>229</v>
      </c>
      <c r="C760" s="8"/>
      <c r="D760" s="8"/>
      <c r="E760" s="8"/>
      <c r="F760" s="8">
        <v>2.8</v>
      </c>
      <c r="G760" s="8">
        <v>0.7</v>
      </c>
      <c r="H760" s="8">
        <v>0.1787</v>
      </c>
      <c r="I760" s="8">
        <v>2.8</v>
      </c>
      <c r="J760" s="8">
        <f t="shared" si="146"/>
        <v>0.45</v>
      </c>
      <c r="K760" s="8">
        <v>2.8</v>
      </c>
      <c r="L760" s="8">
        <f t="shared" ref="L760" si="216">L758</f>
        <v>1.35</v>
      </c>
      <c r="M760" s="8">
        <v>2.8</v>
      </c>
      <c r="N760" s="8">
        <f t="shared" si="148"/>
        <v>0</v>
      </c>
      <c r="O760" s="8">
        <v>2.8</v>
      </c>
      <c r="P760" s="8">
        <f t="shared" ref="P760" si="217">1.8+(W761-5)</f>
        <v>3.1499999999999995</v>
      </c>
      <c r="Q760" s="8">
        <v>2.8</v>
      </c>
      <c r="R760" s="8">
        <f t="shared" ref="R760" si="218">R758</f>
        <v>0</v>
      </c>
      <c r="S760" s="8">
        <v>2.7959999999999998</v>
      </c>
      <c r="T760" s="8">
        <v>0.7</v>
      </c>
      <c r="U760" s="8">
        <f t="shared" si="151"/>
        <v>0.1787</v>
      </c>
      <c r="V760" s="8">
        <f t="shared" ref="V760" si="219">AVERAGE(F760,I760,K760,M760,O760,Q760,S760)</f>
        <v>2.7994285714285714</v>
      </c>
      <c r="W760" s="8">
        <f t="shared" ref="W760" si="220">SUM(G760,J760,L760,N760,P760,R760,T760)</f>
        <v>6.35</v>
      </c>
      <c r="X760" s="8">
        <f t="shared" si="154"/>
        <v>0.15</v>
      </c>
      <c r="Y760" s="8">
        <f t="shared" ref="Y760" si="221">+ROUND((F760*H760)+(K760*L760*$D$543)+(O760*P760*$D$543)+(S760*U760),2)</f>
        <v>2.89</v>
      </c>
      <c r="Z760" s="8">
        <f t="shared" ref="Z760" si="222">ROUND((I760*J760*X760)+(M760*N760*X760)+(Q760*R760*X760),2)</f>
        <v>0.19</v>
      </c>
    </row>
    <row r="761" spans="1:26" ht="15" x14ac:dyDescent="0.2">
      <c r="A761" s="182"/>
      <c r="B761" s="8" t="s">
        <v>230</v>
      </c>
      <c r="C761" s="8">
        <v>6.35</v>
      </c>
      <c r="D761" s="8">
        <v>0.2</v>
      </c>
      <c r="E761" s="8">
        <v>0.25</v>
      </c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>
        <f t="shared" ref="V761" si="223">+D761</f>
        <v>0.2</v>
      </c>
      <c r="W761" s="8">
        <f t="shared" ref="W761" si="224">+C761</f>
        <v>6.35</v>
      </c>
      <c r="X761" s="8">
        <f t="shared" ref="X761" si="225">+E761</f>
        <v>0.25</v>
      </c>
      <c r="Y761" s="8">
        <f t="shared" ref="Y761" si="226">ROUND((V761*W761*X761),2)</f>
        <v>0.32</v>
      </c>
      <c r="Z761" s="8"/>
    </row>
    <row r="762" spans="1:26" ht="15" x14ac:dyDescent="0.2">
      <c r="A762" s="182" t="s">
        <v>473</v>
      </c>
      <c r="B762" s="8" t="s">
        <v>231</v>
      </c>
      <c r="C762" s="8"/>
      <c r="D762" s="8"/>
      <c r="E762" s="8"/>
      <c r="F762" s="8">
        <v>2.8</v>
      </c>
      <c r="G762" s="8">
        <v>0.7</v>
      </c>
      <c r="H762" s="8">
        <v>0.1787</v>
      </c>
      <c r="I762" s="8">
        <v>2.8</v>
      </c>
      <c r="J762" s="8">
        <f t="shared" si="146"/>
        <v>0.45</v>
      </c>
      <c r="K762" s="8">
        <v>2.8</v>
      </c>
      <c r="L762" s="8">
        <f t="shared" ref="L762" si="227">L760</f>
        <v>1.35</v>
      </c>
      <c r="M762" s="8">
        <v>2.8</v>
      </c>
      <c r="N762" s="8">
        <f t="shared" si="148"/>
        <v>0</v>
      </c>
      <c r="O762" s="8">
        <v>2.8</v>
      </c>
      <c r="P762" s="8">
        <f t="shared" ref="P762" si="228">1.8+(W763-5)</f>
        <v>3.1499999999999995</v>
      </c>
      <c r="Q762" s="8">
        <v>2.8</v>
      </c>
      <c r="R762" s="8">
        <f t="shared" ref="R762" si="229">R760</f>
        <v>0</v>
      </c>
      <c r="S762" s="8">
        <v>2.7959999999999998</v>
      </c>
      <c r="T762" s="8">
        <v>0.7</v>
      </c>
      <c r="U762" s="8">
        <f t="shared" si="151"/>
        <v>0.1787</v>
      </c>
      <c r="V762" s="8">
        <f t="shared" ref="V762" si="230">AVERAGE(F762,I762,K762,M762,O762,Q762,S762)</f>
        <v>2.7994285714285714</v>
      </c>
      <c r="W762" s="8">
        <f t="shared" ref="W762" si="231">SUM(G762,J762,L762,N762,P762,R762,T762)</f>
        <v>6.35</v>
      </c>
      <c r="X762" s="8">
        <f t="shared" si="154"/>
        <v>0.15</v>
      </c>
      <c r="Y762" s="8">
        <f t="shared" ref="Y762" si="232">+ROUND((F762*H762)+(K762*L762*$D$543)+(O762*P762*$D$543)+(S762*U762),2)</f>
        <v>2.89</v>
      </c>
      <c r="Z762" s="8">
        <f t="shared" ref="Z762" si="233">ROUND((I762*J762*X762)+(M762*N762*X762)+(Q762*R762*X762),2)</f>
        <v>0.19</v>
      </c>
    </row>
    <row r="763" spans="1:26" ht="15" x14ac:dyDescent="0.2">
      <c r="A763" s="182"/>
      <c r="B763" s="8" t="s">
        <v>232</v>
      </c>
      <c r="C763" s="8">
        <v>6.35</v>
      </c>
      <c r="D763" s="8">
        <v>0.2</v>
      </c>
      <c r="E763" s="8">
        <v>0.25</v>
      </c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>
        <f t="shared" ref="V763" si="234">+D763</f>
        <v>0.2</v>
      </c>
      <c r="W763" s="8">
        <f t="shared" ref="W763" si="235">+C763</f>
        <v>6.35</v>
      </c>
      <c r="X763" s="8">
        <f t="shared" ref="X763" si="236">+E763</f>
        <v>0.25</v>
      </c>
      <c r="Y763" s="8">
        <f t="shared" ref="Y763" si="237">ROUND((V763*W763*X763),2)</f>
        <v>0.32</v>
      </c>
      <c r="Z763" s="8"/>
    </row>
    <row r="764" spans="1:26" ht="15" x14ac:dyDescent="0.2">
      <c r="A764" s="55" t="s">
        <v>474</v>
      </c>
      <c r="B764" s="8" t="s">
        <v>233</v>
      </c>
      <c r="C764" s="8"/>
      <c r="D764" s="8"/>
      <c r="E764" s="8"/>
      <c r="F764" s="8">
        <v>2.4430000000000001</v>
      </c>
      <c r="G764" s="8">
        <v>0.7</v>
      </c>
      <c r="H764" s="8">
        <v>0.1787</v>
      </c>
      <c r="I764" s="8">
        <v>2.8</v>
      </c>
      <c r="J764" s="8">
        <f t="shared" si="146"/>
        <v>0.45</v>
      </c>
      <c r="K764" s="8">
        <v>2.8</v>
      </c>
      <c r="L764" s="8">
        <f t="shared" ref="L764" si="238">L762</f>
        <v>1.35</v>
      </c>
      <c r="M764" s="8">
        <v>2.8</v>
      </c>
      <c r="N764" s="8">
        <f t="shared" si="148"/>
        <v>0</v>
      </c>
      <c r="O764" s="8">
        <v>2.8</v>
      </c>
      <c r="P764" s="8">
        <f t="shared" ref="P764" si="239">1.8+(W765-5)</f>
        <v>2.08</v>
      </c>
      <c r="Q764" s="8">
        <v>2.8</v>
      </c>
      <c r="R764" s="8">
        <f t="shared" ref="R764" si="240">R762</f>
        <v>0</v>
      </c>
      <c r="S764" s="8">
        <v>3.3759999999999999</v>
      </c>
      <c r="T764" s="8">
        <v>0.7</v>
      </c>
      <c r="U764" s="8">
        <f t="shared" si="151"/>
        <v>0.1787</v>
      </c>
      <c r="V764" s="8">
        <f t="shared" ref="V764" si="241">AVERAGE(F764,I764,K764,M764,O764,Q764,S764)</f>
        <v>2.8312857142857148</v>
      </c>
      <c r="W764" s="8">
        <f t="shared" ref="W764" si="242">SUM(G764,J764,L764,N764,P764,R764,T764)</f>
        <v>5.28</v>
      </c>
      <c r="X764" s="8">
        <f t="shared" si="154"/>
        <v>0.15</v>
      </c>
      <c r="Y764" s="8">
        <f t="shared" ref="Y764" si="243">+ROUND((F764*H764)+(K764*L764*$D$543)+(O764*P764*$D$543)+(S764*U764),2)</f>
        <v>2.48</v>
      </c>
      <c r="Z764" s="8">
        <f t="shared" ref="Z764" si="244">ROUND((I764*J764*X764)+(M764*N764*X764)+(Q764*R764*X764),2)</f>
        <v>0.19</v>
      </c>
    </row>
    <row r="765" spans="1:26" ht="15" x14ac:dyDescent="0.2">
      <c r="A765" s="55"/>
      <c r="B765" s="8" t="s">
        <v>234</v>
      </c>
      <c r="C765" s="8">
        <v>5.28</v>
      </c>
      <c r="D765" s="8">
        <v>0.2</v>
      </c>
      <c r="E765" s="8">
        <v>0.25</v>
      </c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>
        <f t="shared" ref="V765" si="245">+D765</f>
        <v>0.2</v>
      </c>
      <c r="W765" s="8">
        <f t="shared" ref="W765" si="246">+C765</f>
        <v>5.28</v>
      </c>
      <c r="X765" s="8">
        <f t="shared" ref="X765" si="247">+E765</f>
        <v>0.25</v>
      </c>
      <c r="Y765" s="8">
        <f t="shared" ref="Y765" si="248">ROUND((V765*W765*X765),2)</f>
        <v>0.26</v>
      </c>
      <c r="Z765" s="8"/>
    </row>
    <row r="766" spans="1:26" ht="15" x14ac:dyDescent="0.2">
      <c r="A766" s="182" t="s">
        <v>475</v>
      </c>
      <c r="B766" s="8" t="s">
        <v>235</v>
      </c>
      <c r="C766" s="8"/>
      <c r="D766" s="8"/>
      <c r="E766" s="8"/>
      <c r="F766" s="8">
        <v>2.2719999999999998</v>
      </c>
      <c r="G766" s="8">
        <v>0.7</v>
      </c>
      <c r="H766" s="8">
        <v>0.1787</v>
      </c>
      <c r="I766" s="8">
        <v>2.8</v>
      </c>
      <c r="J766" s="8">
        <f t="shared" si="146"/>
        <v>0.45</v>
      </c>
      <c r="K766" s="8">
        <v>2.8</v>
      </c>
      <c r="L766" s="8">
        <f t="shared" ref="L766" si="249">L764</f>
        <v>1.35</v>
      </c>
      <c r="M766" s="8">
        <v>2.8</v>
      </c>
      <c r="N766" s="8">
        <f t="shared" si="148"/>
        <v>0</v>
      </c>
      <c r="O766" s="8">
        <v>2.8</v>
      </c>
      <c r="P766" s="8">
        <f t="shared" ref="P766" si="250">1.8+(W767-5)</f>
        <v>1.8</v>
      </c>
      <c r="Q766" s="8">
        <v>2.8</v>
      </c>
      <c r="R766" s="8">
        <f t="shared" ref="R766" si="251">R764</f>
        <v>0</v>
      </c>
      <c r="S766" s="8">
        <v>3.3730000000000002</v>
      </c>
      <c r="T766" s="8">
        <v>0.7</v>
      </c>
      <c r="U766" s="8">
        <f t="shared" si="151"/>
        <v>0.1787</v>
      </c>
      <c r="V766" s="8">
        <f t="shared" ref="V766" si="252">AVERAGE(F766,I766,K766,M766,O766,Q766,S766)</f>
        <v>2.8064285714285715</v>
      </c>
      <c r="W766" s="8">
        <f t="shared" ref="W766" si="253">SUM(G766,J766,L766,N766,P766,R766,T766)</f>
        <v>5</v>
      </c>
      <c r="X766" s="8">
        <f t="shared" si="154"/>
        <v>0.15</v>
      </c>
      <c r="Y766" s="8">
        <f t="shared" ref="Y766" si="254">+ROUND((F766*H766)+(K766*L766*$D$543)+(O766*P766*$D$543)+(S766*U766),2)</f>
        <v>2.33</v>
      </c>
      <c r="Z766" s="8">
        <f t="shared" ref="Z766" si="255">ROUND((I766*J766*X766)+(M766*N766*X766)+(Q766*R766*X766),2)</f>
        <v>0.19</v>
      </c>
    </row>
    <row r="767" spans="1:26" ht="15" x14ac:dyDescent="0.2">
      <c r="A767" s="182"/>
      <c r="B767" s="8" t="s">
        <v>236</v>
      </c>
      <c r="C767" s="8">
        <v>5</v>
      </c>
      <c r="D767" s="8">
        <v>0.2</v>
      </c>
      <c r="E767" s="8">
        <v>0.25</v>
      </c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>
        <f t="shared" ref="V767" si="256">+D767</f>
        <v>0.2</v>
      </c>
      <c r="W767" s="8">
        <f t="shared" ref="W767" si="257">+C767</f>
        <v>5</v>
      </c>
      <c r="X767" s="8">
        <f t="shared" ref="X767" si="258">+E767</f>
        <v>0.25</v>
      </c>
      <c r="Y767" s="8">
        <f t="shared" ref="Y767" si="259">ROUND((V767*W767*X767),2)</f>
        <v>0.25</v>
      </c>
      <c r="Z767" s="8"/>
    </row>
    <row r="768" spans="1:26" ht="15" x14ac:dyDescent="0.2">
      <c r="A768" s="182" t="s">
        <v>476</v>
      </c>
      <c r="B768" s="8" t="s">
        <v>237</v>
      </c>
      <c r="C768" s="8"/>
      <c r="D768" s="8"/>
      <c r="E768" s="8"/>
      <c r="F768" s="8">
        <v>2.8</v>
      </c>
      <c r="G768" s="8">
        <v>0.7</v>
      </c>
      <c r="H768" s="8">
        <v>0.1787</v>
      </c>
      <c r="I768" s="8">
        <v>2.8</v>
      </c>
      <c r="J768" s="8">
        <f t="shared" si="146"/>
        <v>0.45</v>
      </c>
      <c r="K768" s="8">
        <v>2.8</v>
      </c>
      <c r="L768" s="8">
        <f t="shared" ref="L768" si="260">L766</f>
        <v>1.35</v>
      </c>
      <c r="M768" s="8">
        <v>2.8</v>
      </c>
      <c r="N768" s="8">
        <f t="shared" si="148"/>
        <v>0</v>
      </c>
      <c r="O768" s="8">
        <v>2.8</v>
      </c>
      <c r="P768" s="8">
        <f t="shared" ref="P768" si="261">1.8+(W769-5)</f>
        <v>1.8</v>
      </c>
      <c r="Q768" s="8">
        <v>2.8</v>
      </c>
      <c r="R768" s="8">
        <f t="shared" ref="R768" si="262">R766</f>
        <v>0</v>
      </c>
      <c r="S768" s="8">
        <v>2.8</v>
      </c>
      <c r="T768" s="8">
        <v>0.7</v>
      </c>
      <c r="U768" s="8">
        <f t="shared" si="151"/>
        <v>0.1787</v>
      </c>
      <c r="V768" s="8">
        <f t="shared" ref="V768" si="263">AVERAGE(F768,I768,K768,M768,O768,Q768,S768)</f>
        <v>2.8000000000000003</v>
      </c>
      <c r="W768" s="8">
        <f t="shared" ref="W768" si="264">SUM(G768,J768,L768,N768,P768,R768,T768)</f>
        <v>5</v>
      </c>
      <c r="X768" s="8">
        <f t="shared" si="154"/>
        <v>0.15</v>
      </c>
      <c r="Y768" s="8">
        <f t="shared" ref="Y768" si="265">+ROUND((F768*H768)+(K768*L768*$D$543)+(O768*P768*$D$543)+(S768*U768),2)</f>
        <v>2.3199999999999998</v>
      </c>
      <c r="Z768" s="8">
        <f t="shared" ref="Z768" si="266">ROUND((I768*J768*X768)+(M768*N768*X768)+(Q768*R768*X768),2)</f>
        <v>0.19</v>
      </c>
    </row>
    <row r="769" spans="1:26" ht="15" x14ac:dyDescent="0.2">
      <c r="A769" s="182"/>
      <c r="B769" s="8" t="s">
        <v>238</v>
      </c>
      <c r="C769" s="8">
        <v>5</v>
      </c>
      <c r="D769" s="8">
        <v>0.2</v>
      </c>
      <c r="E769" s="8">
        <v>0.25</v>
      </c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>
        <f t="shared" ref="V769" si="267">+D769</f>
        <v>0.2</v>
      </c>
      <c r="W769" s="8">
        <f t="shared" ref="W769" si="268">+C769</f>
        <v>5</v>
      </c>
      <c r="X769" s="8">
        <f t="shared" ref="X769" si="269">+E769</f>
        <v>0.25</v>
      </c>
      <c r="Y769" s="8">
        <f t="shared" ref="Y769" si="270">ROUND((V769*W769*X769),2)</f>
        <v>0.25</v>
      </c>
      <c r="Z769" s="8"/>
    </row>
    <row r="770" spans="1:26" ht="15" x14ac:dyDescent="0.2">
      <c r="A770" s="182" t="s">
        <v>477</v>
      </c>
      <c r="B770" s="8" t="s">
        <v>239</v>
      </c>
      <c r="C770" s="8"/>
      <c r="D770" s="8"/>
      <c r="E770" s="8"/>
      <c r="F770" s="8">
        <v>2.8</v>
      </c>
      <c r="G770" s="8">
        <v>0.7</v>
      </c>
      <c r="H770" s="8">
        <v>0.1787</v>
      </c>
      <c r="I770" s="8">
        <v>2.8</v>
      </c>
      <c r="J770" s="8">
        <f t="shared" si="146"/>
        <v>0.45</v>
      </c>
      <c r="K770" s="8">
        <v>2.8</v>
      </c>
      <c r="L770" s="8">
        <v>0.9</v>
      </c>
      <c r="M770" s="8">
        <v>2.8</v>
      </c>
      <c r="N770" s="8">
        <v>0.9</v>
      </c>
      <c r="O770" s="8">
        <v>2.8</v>
      </c>
      <c r="P770" s="8">
        <v>0.9</v>
      </c>
      <c r="Q770" s="8">
        <v>2.8</v>
      </c>
      <c r="R770" s="8">
        <v>0.45</v>
      </c>
      <c r="S770" s="8">
        <v>2.8</v>
      </c>
      <c r="T770" s="8">
        <v>0.7</v>
      </c>
      <c r="U770" s="8">
        <f t="shared" si="151"/>
        <v>0.1787</v>
      </c>
      <c r="V770" s="8">
        <f t="shared" ref="V770" si="271">AVERAGE(F770,I770,K770,M770,O770,Q770,S770)</f>
        <v>2.8000000000000003</v>
      </c>
      <c r="W770" s="8">
        <f t="shared" ref="W770" si="272">SUM(G770,J770,L770,N770,P770,R770,T770)</f>
        <v>5</v>
      </c>
      <c r="X770" s="8">
        <f t="shared" si="154"/>
        <v>0.15</v>
      </c>
      <c r="Y770" s="8">
        <f t="shared" ref="Y770" si="273">+ROUND((F770*H770)+(K770*L770*$D$543)+(O770*P770*$D$543)+(S770*U770),2)</f>
        <v>1.76</v>
      </c>
      <c r="Z770" s="8">
        <f t="shared" ref="Z770" si="274">ROUND((I770*J770*X770)+(M770*N770*X770)+(Q770*R770*X770),2)</f>
        <v>0.76</v>
      </c>
    </row>
    <row r="771" spans="1:26" ht="15" x14ac:dyDescent="0.2">
      <c r="A771" s="182"/>
      <c r="B771" s="8" t="s">
        <v>240</v>
      </c>
      <c r="C771" s="8">
        <v>5</v>
      </c>
      <c r="D771" s="8">
        <v>0.2</v>
      </c>
      <c r="E771" s="8">
        <v>0.25</v>
      </c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>
        <f t="shared" ref="V771" si="275">+D771</f>
        <v>0.2</v>
      </c>
      <c r="W771" s="8">
        <f t="shared" ref="W771" si="276">+C771</f>
        <v>5</v>
      </c>
      <c r="X771" s="8">
        <f t="shared" ref="X771" si="277">+E771</f>
        <v>0.25</v>
      </c>
      <c r="Y771" s="8">
        <f t="shared" ref="Y771" si="278">ROUND((V771*W771*X771),2)</f>
        <v>0.25</v>
      </c>
      <c r="Z771" s="8"/>
    </row>
    <row r="772" spans="1:26" ht="15" x14ac:dyDescent="0.2">
      <c r="A772" s="55" t="s">
        <v>478</v>
      </c>
      <c r="B772" s="15" t="s">
        <v>241</v>
      </c>
      <c r="C772" s="15"/>
      <c r="D772" s="15"/>
      <c r="E772" s="15"/>
      <c r="F772" s="8">
        <v>2.8</v>
      </c>
      <c r="G772" s="15">
        <v>0.7</v>
      </c>
      <c r="H772" s="15">
        <v>0.1787</v>
      </c>
      <c r="I772" s="15">
        <v>2.8</v>
      </c>
      <c r="J772" s="15">
        <f t="shared" si="146"/>
        <v>0.45</v>
      </c>
      <c r="K772" s="15">
        <v>2.8</v>
      </c>
      <c r="L772" s="8">
        <v>0.9</v>
      </c>
      <c r="M772" s="15">
        <v>2.8</v>
      </c>
      <c r="N772" s="15">
        <f>N770</f>
        <v>0.9</v>
      </c>
      <c r="O772" s="15">
        <v>2.8</v>
      </c>
      <c r="P772" s="8">
        <v>0.9</v>
      </c>
      <c r="Q772" s="15">
        <v>2.8</v>
      </c>
      <c r="R772" s="15">
        <v>0.45</v>
      </c>
      <c r="S772" s="8">
        <v>2.8</v>
      </c>
      <c r="T772" s="15">
        <v>0.7</v>
      </c>
      <c r="U772" s="15">
        <f t="shared" si="151"/>
        <v>0.1787</v>
      </c>
      <c r="V772" s="15">
        <f t="shared" ref="V772" si="279">AVERAGE(F772,I772,K772,M772,O772,Q772,S772)</f>
        <v>2.8000000000000003</v>
      </c>
      <c r="W772" s="15">
        <f t="shared" ref="W772" si="280">SUM(G772,J772,L772,N772,P772,R772,T772)</f>
        <v>5</v>
      </c>
      <c r="X772" s="15">
        <f t="shared" si="154"/>
        <v>0.15</v>
      </c>
      <c r="Y772" s="15">
        <f t="shared" ref="Y772" si="281">+ROUND((F772*H772)+(K772*L772*$D$543)+(O772*P772*$D$543)+(S772*U772),2)</f>
        <v>1.76</v>
      </c>
      <c r="Z772" s="15">
        <f t="shared" ref="Z772" si="282">ROUND((I772*J772*X772)+(M772*N772*X772)+(Q772*R772*X772),2)</f>
        <v>0.76</v>
      </c>
    </row>
    <row r="773" spans="1:26" ht="15" x14ac:dyDescent="0.2">
      <c r="A773" s="55"/>
      <c r="B773" s="15" t="s">
        <v>242</v>
      </c>
      <c r="C773" s="15">
        <v>5</v>
      </c>
      <c r="D773" s="15">
        <v>0.2</v>
      </c>
      <c r="E773" s="15">
        <v>0.25</v>
      </c>
      <c r="F773" s="8"/>
      <c r="G773" s="15"/>
      <c r="H773" s="15"/>
      <c r="I773" s="15"/>
      <c r="J773" s="15"/>
      <c r="K773" s="15"/>
      <c r="L773" s="8"/>
      <c r="M773" s="15"/>
      <c r="N773" s="15"/>
      <c r="O773" s="15"/>
      <c r="P773" s="8"/>
      <c r="Q773" s="15"/>
      <c r="R773" s="15"/>
      <c r="S773" s="8"/>
      <c r="T773" s="15"/>
      <c r="U773" s="15"/>
      <c r="V773" s="15">
        <f t="shared" ref="V773" si="283">+D773</f>
        <v>0.2</v>
      </c>
      <c r="W773" s="15">
        <f t="shared" ref="W773" si="284">+C773</f>
        <v>5</v>
      </c>
      <c r="X773" s="15">
        <f t="shared" ref="X773" si="285">+E773</f>
        <v>0.25</v>
      </c>
      <c r="Y773" s="15">
        <f t="shared" ref="Y773" si="286">ROUND((V773*W773*X773),2)</f>
        <v>0.25</v>
      </c>
      <c r="Z773" s="15"/>
    </row>
    <row r="774" spans="1:26" ht="15" x14ac:dyDescent="0.2">
      <c r="A774" s="55" t="s">
        <v>479</v>
      </c>
      <c r="B774" s="15" t="s">
        <v>243</v>
      </c>
      <c r="C774" s="15"/>
      <c r="D774" s="15"/>
      <c r="E774" s="15"/>
      <c r="F774" s="8">
        <v>2.8</v>
      </c>
      <c r="G774" s="15">
        <v>0.7</v>
      </c>
      <c r="H774" s="15">
        <v>0.1787</v>
      </c>
      <c r="I774" s="15">
        <v>2.8</v>
      </c>
      <c r="J774" s="15">
        <f t="shared" si="146"/>
        <v>0.45</v>
      </c>
      <c r="K774" s="15">
        <v>2.8</v>
      </c>
      <c r="L774" s="8">
        <v>0.9</v>
      </c>
      <c r="M774" s="15">
        <v>2.8</v>
      </c>
      <c r="N774" s="15">
        <f t="shared" si="148"/>
        <v>0.9</v>
      </c>
      <c r="O774" s="15">
        <v>2.8</v>
      </c>
      <c r="P774" s="8">
        <v>0.9</v>
      </c>
      <c r="Q774" s="15">
        <v>2.8</v>
      </c>
      <c r="R774" s="15">
        <v>0.45</v>
      </c>
      <c r="S774" s="8">
        <v>2.8</v>
      </c>
      <c r="T774" s="15">
        <v>0.7</v>
      </c>
      <c r="U774" s="15">
        <f t="shared" si="151"/>
        <v>0.1787</v>
      </c>
      <c r="V774" s="15">
        <f t="shared" ref="V774" si="287">AVERAGE(F774,I774,K774,M774,O774,Q774,S774)</f>
        <v>2.8000000000000003</v>
      </c>
      <c r="W774" s="15">
        <f t="shared" ref="W774" si="288">SUM(G774,J774,L774,N774,P774,R774,T774)</f>
        <v>5</v>
      </c>
      <c r="X774" s="15">
        <f t="shared" si="154"/>
        <v>0.15</v>
      </c>
      <c r="Y774" s="15">
        <f t="shared" ref="Y774" si="289">+ROUND((F774*H774)+(K774*L774*$D$543)+(O774*P774*$D$543)+(S774*U774),2)</f>
        <v>1.76</v>
      </c>
      <c r="Z774" s="15">
        <f t="shared" ref="Z774" si="290">ROUND((I774*J774*X774)+(M774*N774*X774)+(Q774*R774*X774),2)</f>
        <v>0.76</v>
      </c>
    </row>
    <row r="775" spans="1:26" ht="15" x14ac:dyDescent="0.2">
      <c r="A775" s="55"/>
      <c r="B775" s="15" t="s">
        <v>244</v>
      </c>
      <c r="C775" s="15">
        <v>5</v>
      </c>
      <c r="D775" s="15">
        <v>0.2</v>
      </c>
      <c r="E775" s="15">
        <v>0.25</v>
      </c>
      <c r="F775" s="8"/>
      <c r="G775" s="15"/>
      <c r="H775" s="15"/>
      <c r="I775" s="15"/>
      <c r="J775" s="15"/>
      <c r="K775" s="15"/>
      <c r="L775" s="8"/>
      <c r="M775" s="15"/>
      <c r="N775" s="15"/>
      <c r="O775" s="15"/>
      <c r="P775" s="8"/>
      <c r="Q775" s="15"/>
      <c r="R775" s="15"/>
      <c r="S775" s="8"/>
      <c r="T775" s="15"/>
      <c r="U775" s="15"/>
      <c r="V775" s="15">
        <f t="shared" ref="V775" si="291">+D775</f>
        <v>0.2</v>
      </c>
      <c r="W775" s="15">
        <f t="shared" ref="W775" si="292">+C775</f>
        <v>5</v>
      </c>
      <c r="X775" s="15">
        <f t="shared" ref="X775" si="293">+E775</f>
        <v>0.25</v>
      </c>
      <c r="Y775" s="15">
        <f t="shared" ref="Y775" si="294">ROUND((V775*W775*X775),2)</f>
        <v>0.25</v>
      </c>
      <c r="Z775" s="15"/>
    </row>
    <row r="776" spans="1:26" ht="15" x14ac:dyDescent="0.2">
      <c r="A776" s="55" t="s">
        <v>480</v>
      </c>
      <c r="B776" s="15" t="s">
        <v>245</v>
      </c>
      <c r="C776" s="15"/>
      <c r="D776" s="15"/>
      <c r="E776" s="15"/>
      <c r="F776" s="8">
        <v>2.8</v>
      </c>
      <c r="G776" s="15">
        <v>0.7</v>
      </c>
      <c r="H776" s="15">
        <v>0.1787</v>
      </c>
      <c r="I776" s="15">
        <v>2.8</v>
      </c>
      <c r="J776" s="15">
        <f t="shared" si="146"/>
        <v>0.45</v>
      </c>
      <c r="K776" s="15">
        <v>2.8</v>
      </c>
      <c r="L776" s="8">
        <v>0.9</v>
      </c>
      <c r="M776" s="15">
        <v>2.8</v>
      </c>
      <c r="N776" s="15">
        <f t="shared" si="148"/>
        <v>0.9</v>
      </c>
      <c r="O776" s="15">
        <v>2.8</v>
      </c>
      <c r="P776" s="8">
        <v>0.9</v>
      </c>
      <c r="Q776" s="15">
        <v>2.8</v>
      </c>
      <c r="R776" s="15">
        <v>0.45</v>
      </c>
      <c r="S776" s="8">
        <v>2.8</v>
      </c>
      <c r="T776" s="15">
        <v>0.7</v>
      </c>
      <c r="U776" s="15">
        <f t="shared" si="151"/>
        <v>0.1787</v>
      </c>
      <c r="V776" s="15">
        <f t="shared" ref="V776" si="295">AVERAGE(F776,I776,K776,M776,O776,Q776,S776)</f>
        <v>2.8000000000000003</v>
      </c>
      <c r="W776" s="15">
        <f t="shared" ref="W776" si="296">SUM(G776,J776,L776,N776,P776,R776,T776)</f>
        <v>5</v>
      </c>
      <c r="X776" s="15">
        <f t="shared" si="154"/>
        <v>0.15</v>
      </c>
      <c r="Y776" s="15">
        <f t="shared" ref="Y776" si="297">+ROUND((F776*H776)+(K776*L776*$D$543)+(O776*P776*$D$543)+(S776*U776),2)</f>
        <v>1.76</v>
      </c>
      <c r="Z776" s="15">
        <f t="shared" ref="Z776" si="298">ROUND((I776*J776*X776)+(M776*N776*X776)+(Q776*R776*X776),2)</f>
        <v>0.76</v>
      </c>
    </row>
    <row r="777" spans="1:26" ht="15" x14ac:dyDescent="0.2">
      <c r="A777" s="55"/>
      <c r="B777" s="15" t="s">
        <v>246</v>
      </c>
      <c r="C777" s="15">
        <v>5</v>
      </c>
      <c r="D777" s="15">
        <v>0.2</v>
      </c>
      <c r="E777" s="15">
        <v>0.25</v>
      </c>
      <c r="F777" s="8"/>
      <c r="G777" s="15"/>
      <c r="H777" s="15"/>
      <c r="I777" s="15"/>
      <c r="J777" s="15"/>
      <c r="K777" s="15"/>
      <c r="L777" s="8"/>
      <c r="M777" s="15"/>
      <c r="N777" s="15"/>
      <c r="O777" s="15"/>
      <c r="P777" s="8"/>
      <c r="Q777" s="15"/>
      <c r="R777" s="15"/>
      <c r="S777" s="8"/>
      <c r="T777" s="15"/>
      <c r="U777" s="15"/>
      <c r="V777" s="15">
        <f t="shared" ref="V777" si="299">+D777</f>
        <v>0.2</v>
      </c>
      <c r="W777" s="15">
        <f t="shared" ref="W777" si="300">+C777</f>
        <v>5</v>
      </c>
      <c r="X777" s="15">
        <f t="shared" ref="X777" si="301">+E777</f>
        <v>0.25</v>
      </c>
      <c r="Y777" s="15">
        <f t="shared" ref="Y777" si="302">ROUND((V777*W777*X777),2)</f>
        <v>0.25</v>
      </c>
      <c r="Z777" s="15"/>
    </row>
    <row r="778" spans="1:26" ht="15" x14ac:dyDescent="0.2">
      <c r="A778" s="55" t="s">
        <v>481</v>
      </c>
      <c r="B778" s="15" t="s">
        <v>247</v>
      </c>
      <c r="C778" s="15"/>
      <c r="D778" s="15"/>
      <c r="E778" s="15"/>
      <c r="F778" s="8">
        <v>2.399</v>
      </c>
      <c r="G778" s="15">
        <v>0.7</v>
      </c>
      <c r="H778" s="15">
        <v>0.1787</v>
      </c>
      <c r="I778" s="15">
        <v>2.8</v>
      </c>
      <c r="J778" s="15">
        <f t="shared" si="146"/>
        <v>0.45</v>
      </c>
      <c r="K778" s="15">
        <v>2.8</v>
      </c>
      <c r="L778" s="8">
        <v>0.9</v>
      </c>
      <c r="M778" s="15">
        <v>2.8</v>
      </c>
      <c r="N778" s="15">
        <f t="shared" si="148"/>
        <v>0.9</v>
      </c>
      <c r="O778" s="15">
        <v>2.8</v>
      </c>
      <c r="P778" s="8">
        <v>0.9</v>
      </c>
      <c r="Q778" s="15">
        <v>2.8</v>
      </c>
      <c r="R778" s="15">
        <v>0.45</v>
      </c>
      <c r="S778" s="8">
        <v>3.1909999999999998</v>
      </c>
      <c r="T778" s="15">
        <v>0.7</v>
      </c>
      <c r="U778" s="15">
        <f t="shared" si="151"/>
        <v>0.1787</v>
      </c>
      <c r="V778" s="15">
        <f t="shared" ref="V778" si="303">AVERAGE(F778,I778,K778,M778,O778,Q778,S778)</f>
        <v>2.7985714285714285</v>
      </c>
      <c r="W778" s="15">
        <f t="shared" ref="W778" si="304">SUM(G778,J778,L778,N778,P778,R778,T778)</f>
        <v>5</v>
      </c>
      <c r="X778" s="15">
        <f t="shared" si="154"/>
        <v>0.15</v>
      </c>
      <c r="Y778" s="15">
        <f t="shared" ref="Y778" si="305">+ROUND((F778*H778)+(K778*L778*$D$543)+(O778*P778*$D$543)+(S778*U778),2)</f>
        <v>1.75</v>
      </c>
      <c r="Z778" s="15">
        <f t="shared" ref="Z778" si="306">ROUND((I778*J778*X778)+(M778*N778*X778)+(Q778*R778*X778),2)</f>
        <v>0.76</v>
      </c>
    </row>
    <row r="779" spans="1:26" ht="15" x14ac:dyDescent="0.2">
      <c r="A779" s="55"/>
      <c r="B779" s="15" t="s">
        <v>248</v>
      </c>
      <c r="C779" s="15">
        <v>5</v>
      </c>
      <c r="D779" s="15">
        <v>0.2</v>
      </c>
      <c r="E779" s="15">
        <v>0.25</v>
      </c>
      <c r="F779" s="8"/>
      <c r="G779" s="15"/>
      <c r="H779" s="15"/>
      <c r="I779" s="15"/>
      <c r="J779" s="15"/>
      <c r="K779" s="15"/>
      <c r="L779" s="8"/>
      <c r="M779" s="15"/>
      <c r="N779" s="15"/>
      <c r="O779" s="15"/>
      <c r="P779" s="8"/>
      <c r="Q779" s="15"/>
      <c r="R779" s="15"/>
      <c r="S779" s="8"/>
      <c r="T779" s="15"/>
      <c r="U779" s="15"/>
      <c r="V779" s="15">
        <f t="shared" ref="V779" si="307">+D779</f>
        <v>0.2</v>
      </c>
      <c r="W779" s="15">
        <f t="shared" ref="W779" si="308">+C779</f>
        <v>5</v>
      </c>
      <c r="X779" s="15">
        <f t="shared" ref="X779" si="309">+E779</f>
        <v>0.25</v>
      </c>
      <c r="Y779" s="15">
        <f t="shared" ref="Y779" si="310">ROUND((V779*W779*X779),2)</f>
        <v>0.25</v>
      </c>
      <c r="Z779" s="15"/>
    </row>
    <row r="780" spans="1:26" ht="15" x14ac:dyDescent="0.2">
      <c r="A780" s="55" t="s">
        <v>482</v>
      </c>
      <c r="B780" s="15" t="s">
        <v>249</v>
      </c>
      <c r="C780" s="15"/>
      <c r="D780" s="15"/>
      <c r="E780" s="15"/>
      <c r="F780" s="8">
        <v>2.8</v>
      </c>
      <c r="G780" s="15">
        <v>0.7</v>
      </c>
      <c r="H780" s="15">
        <v>0.1787</v>
      </c>
      <c r="I780" s="15">
        <v>2.8</v>
      </c>
      <c r="J780" s="15">
        <f t="shared" si="146"/>
        <v>0.45</v>
      </c>
      <c r="K780" s="15">
        <v>2.8</v>
      </c>
      <c r="L780" s="8">
        <v>0.9</v>
      </c>
      <c r="M780" s="15">
        <v>2.8</v>
      </c>
      <c r="N780" s="15">
        <f t="shared" si="148"/>
        <v>0.9</v>
      </c>
      <c r="O780" s="15">
        <v>2.8</v>
      </c>
      <c r="P780" s="8">
        <v>0.9</v>
      </c>
      <c r="Q780" s="15">
        <v>2.8</v>
      </c>
      <c r="R780" s="15">
        <v>0.45</v>
      </c>
      <c r="S780" s="8">
        <v>2.8</v>
      </c>
      <c r="T780" s="15">
        <v>0.7</v>
      </c>
      <c r="U780" s="15">
        <f t="shared" si="151"/>
        <v>0.1787</v>
      </c>
      <c r="V780" s="15">
        <f t="shared" ref="V780" si="311">AVERAGE(F780,I780,K780,M780,O780,Q780,S780)</f>
        <v>2.8000000000000003</v>
      </c>
      <c r="W780" s="15">
        <f t="shared" ref="W780" si="312">SUM(G780,J780,L780,N780,P780,R780,T780)</f>
        <v>5</v>
      </c>
      <c r="X780" s="15">
        <f t="shared" si="154"/>
        <v>0.15</v>
      </c>
      <c r="Y780" s="15">
        <f t="shared" ref="Y780" si="313">+ROUND((F780*H780)+(K780*L780*$D$543)+(O780*P780*$D$543)+(S780*U780),2)</f>
        <v>1.76</v>
      </c>
      <c r="Z780" s="15">
        <f t="shared" ref="Z780" si="314">ROUND((I780*J780*X780)+(M780*N780*X780)+(Q780*R780*X780),2)</f>
        <v>0.76</v>
      </c>
    </row>
    <row r="781" spans="1:26" ht="15" x14ac:dyDescent="0.2">
      <c r="A781" s="55"/>
      <c r="B781" s="15" t="s">
        <v>250</v>
      </c>
      <c r="C781" s="15">
        <v>5</v>
      </c>
      <c r="D781" s="15">
        <v>0.2</v>
      </c>
      <c r="E781" s="15">
        <v>0.25</v>
      </c>
      <c r="F781" s="8"/>
      <c r="G781" s="15"/>
      <c r="H781" s="15"/>
      <c r="I781" s="15"/>
      <c r="J781" s="15"/>
      <c r="K781" s="15"/>
      <c r="L781" s="8"/>
      <c r="M781" s="15"/>
      <c r="N781" s="15"/>
      <c r="O781" s="15"/>
      <c r="P781" s="8"/>
      <c r="Q781" s="15"/>
      <c r="R781" s="15"/>
      <c r="S781" s="8"/>
      <c r="T781" s="15"/>
      <c r="U781" s="15"/>
      <c r="V781" s="15">
        <f t="shared" ref="V781" si="315">+D781</f>
        <v>0.2</v>
      </c>
      <c r="W781" s="15">
        <f t="shared" ref="W781" si="316">+C781</f>
        <v>5</v>
      </c>
      <c r="X781" s="15">
        <f t="shared" ref="X781" si="317">+E781</f>
        <v>0.25</v>
      </c>
      <c r="Y781" s="15">
        <f t="shared" ref="Y781" si="318">ROUND((V781*W781*X781),2)</f>
        <v>0.25</v>
      </c>
      <c r="Z781" s="15"/>
    </row>
    <row r="782" spans="1:26" ht="15" x14ac:dyDescent="0.2">
      <c r="A782" s="55" t="s">
        <v>483</v>
      </c>
      <c r="B782" s="15" t="s">
        <v>251</v>
      </c>
      <c r="C782" s="15"/>
      <c r="D782" s="15"/>
      <c r="E782" s="15"/>
      <c r="F782" s="8">
        <v>2.8</v>
      </c>
      <c r="G782" s="15">
        <v>0.7</v>
      </c>
      <c r="H782" s="15">
        <v>0.1787</v>
      </c>
      <c r="I782" s="15">
        <v>2.8</v>
      </c>
      <c r="J782" s="15">
        <f t="shared" si="146"/>
        <v>0.45</v>
      </c>
      <c r="K782" s="15">
        <v>2.8</v>
      </c>
      <c r="L782" s="8">
        <v>0.9</v>
      </c>
      <c r="M782" s="15">
        <v>2.8</v>
      </c>
      <c r="N782" s="15">
        <f t="shared" si="148"/>
        <v>0.9</v>
      </c>
      <c r="O782" s="15">
        <v>2.8</v>
      </c>
      <c r="P782" s="8">
        <v>0.9</v>
      </c>
      <c r="Q782" s="15">
        <v>2.8</v>
      </c>
      <c r="R782" s="15">
        <v>0.45</v>
      </c>
      <c r="S782" s="8">
        <v>2.8</v>
      </c>
      <c r="T782" s="15">
        <v>0.7</v>
      </c>
      <c r="U782" s="15">
        <f t="shared" si="151"/>
        <v>0.1787</v>
      </c>
      <c r="V782" s="15">
        <f t="shared" ref="V782" si="319">AVERAGE(F782,I782,K782,M782,O782,Q782,S782)</f>
        <v>2.8000000000000003</v>
      </c>
      <c r="W782" s="15">
        <f t="shared" ref="W782" si="320">SUM(G782,J782,L782,N782,P782,R782,T782)</f>
        <v>5</v>
      </c>
      <c r="X782" s="15">
        <f t="shared" si="154"/>
        <v>0.15</v>
      </c>
      <c r="Y782" s="15">
        <f t="shared" ref="Y782" si="321">+ROUND((F782*H782)+(K782*L782*$D$543)+(O782*P782*$D$543)+(S782*U782),2)</f>
        <v>1.76</v>
      </c>
      <c r="Z782" s="15">
        <f t="shared" ref="Z782" si="322">ROUND((I782*J782*X782)+(M782*N782*X782)+(Q782*R782*X782),2)</f>
        <v>0.76</v>
      </c>
    </row>
    <row r="783" spans="1:26" ht="15" x14ac:dyDescent="0.2">
      <c r="A783" s="55"/>
      <c r="B783" s="15" t="s">
        <v>252</v>
      </c>
      <c r="C783" s="15">
        <v>5</v>
      </c>
      <c r="D783" s="15">
        <v>0.2</v>
      </c>
      <c r="E783" s="15">
        <v>0.25</v>
      </c>
      <c r="F783" s="8"/>
      <c r="G783" s="15"/>
      <c r="H783" s="15"/>
      <c r="I783" s="15"/>
      <c r="J783" s="15"/>
      <c r="K783" s="15"/>
      <c r="L783" s="8"/>
      <c r="M783" s="15"/>
      <c r="N783" s="15"/>
      <c r="O783" s="15"/>
      <c r="P783" s="8"/>
      <c r="Q783" s="15"/>
      <c r="R783" s="15"/>
      <c r="S783" s="8"/>
      <c r="T783" s="15"/>
      <c r="U783" s="15"/>
      <c r="V783" s="15">
        <f t="shared" ref="V783" si="323">+D783</f>
        <v>0.2</v>
      </c>
      <c r="W783" s="15">
        <f t="shared" ref="W783" si="324">+C783</f>
        <v>5</v>
      </c>
      <c r="X783" s="15">
        <f t="shared" ref="X783" si="325">+E783</f>
        <v>0.25</v>
      </c>
      <c r="Y783" s="15">
        <f t="shared" ref="Y783" si="326">ROUND((V783*W783*X783),2)</f>
        <v>0.25</v>
      </c>
      <c r="Z783" s="15"/>
    </row>
    <row r="784" spans="1:26" ht="15" x14ac:dyDescent="0.2">
      <c r="A784" s="55" t="s">
        <v>484</v>
      </c>
      <c r="B784" s="15" t="s">
        <v>253</v>
      </c>
      <c r="C784" s="15"/>
      <c r="D784" s="15"/>
      <c r="E784" s="15"/>
      <c r="F784" s="8">
        <v>2.4740000000000002</v>
      </c>
      <c r="G784" s="15">
        <v>0.7</v>
      </c>
      <c r="H784" s="15">
        <v>0.1787</v>
      </c>
      <c r="I784" s="15">
        <v>2.8</v>
      </c>
      <c r="J784" s="15">
        <f t="shared" si="146"/>
        <v>0.45</v>
      </c>
      <c r="K784" s="15">
        <v>2.8</v>
      </c>
      <c r="L784" s="8">
        <v>0.9</v>
      </c>
      <c r="M784" s="15">
        <v>2.8</v>
      </c>
      <c r="N784" s="15">
        <f t="shared" si="148"/>
        <v>0.9</v>
      </c>
      <c r="O784" s="15">
        <v>2.8</v>
      </c>
      <c r="P784" s="8">
        <v>0.9</v>
      </c>
      <c r="Q784" s="15">
        <v>2.8</v>
      </c>
      <c r="R784" s="15">
        <v>0.45</v>
      </c>
      <c r="S784" s="8">
        <v>3.1259999999999999</v>
      </c>
      <c r="T784" s="15">
        <v>0.7</v>
      </c>
      <c r="U784" s="15">
        <f t="shared" si="151"/>
        <v>0.1787</v>
      </c>
      <c r="V784" s="15">
        <f t="shared" ref="V784" si="327">AVERAGE(F784,I784,K784,M784,O784,Q784,S784)</f>
        <v>2.8000000000000003</v>
      </c>
      <c r="W784" s="15">
        <f t="shared" ref="W784" si="328">SUM(G784,J784,L784,N784,P784,R784,T784)</f>
        <v>5</v>
      </c>
      <c r="X784" s="15">
        <f t="shared" si="154"/>
        <v>0.15</v>
      </c>
      <c r="Y784" s="15">
        <f t="shared" ref="Y784" si="329">+ROUND((F784*H784)+(K784*L784*$D$543)+(O784*P784*$D$543)+(S784*U784),2)</f>
        <v>1.76</v>
      </c>
      <c r="Z784" s="15">
        <f t="shared" ref="Z784" si="330">ROUND((I784*J784*X784)+(M784*N784*X784)+(Q784*R784*X784),2)</f>
        <v>0.76</v>
      </c>
    </row>
    <row r="785" spans="1:26" ht="15" x14ac:dyDescent="0.2">
      <c r="A785" s="55"/>
      <c r="B785" s="15" t="s">
        <v>254</v>
      </c>
      <c r="C785" s="15">
        <v>5</v>
      </c>
      <c r="D785" s="15">
        <v>0.2</v>
      </c>
      <c r="E785" s="15">
        <v>0.25</v>
      </c>
      <c r="F785" s="8"/>
      <c r="G785" s="15"/>
      <c r="H785" s="15"/>
      <c r="I785" s="15"/>
      <c r="J785" s="15"/>
      <c r="K785" s="15"/>
      <c r="L785" s="8"/>
      <c r="M785" s="15"/>
      <c r="N785" s="15"/>
      <c r="O785" s="15"/>
      <c r="P785" s="8"/>
      <c r="Q785" s="15"/>
      <c r="R785" s="15"/>
      <c r="S785" s="8"/>
      <c r="T785" s="15"/>
      <c r="U785" s="15"/>
      <c r="V785" s="15">
        <f t="shared" ref="V785" si="331">+D785</f>
        <v>0.2</v>
      </c>
      <c r="W785" s="15">
        <f t="shared" ref="W785" si="332">+C785</f>
        <v>5</v>
      </c>
      <c r="X785" s="15">
        <f t="shared" ref="X785" si="333">+E785</f>
        <v>0.25</v>
      </c>
      <c r="Y785" s="15">
        <f t="shared" ref="Y785" si="334">ROUND((V785*W785*X785),2)</f>
        <v>0.25</v>
      </c>
      <c r="Z785" s="15"/>
    </row>
    <row r="786" spans="1:26" ht="15" x14ac:dyDescent="0.2">
      <c r="A786" s="55" t="s">
        <v>485</v>
      </c>
      <c r="B786" s="15" t="s">
        <v>255</v>
      </c>
      <c r="C786" s="15"/>
      <c r="D786" s="15"/>
      <c r="E786" s="15"/>
      <c r="F786" s="8">
        <v>2.5049999999999999</v>
      </c>
      <c r="G786" s="15">
        <v>0.7</v>
      </c>
      <c r="H786" s="15">
        <v>0.1787</v>
      </c>
      <c r="I786" s="15">
        <v>2.8</v>
      </c>
      <c r="J786" s="15">
        <f t="shared" si="146"/>
        <v>0.45</v>
      </c>
      <c r="K786" s="15">
        <v>2.8</v>
      </c>
      <c r="L786" s="8">
        <v>0.9</v>
      </c>
      <c r="M786" s="15">
        <v>2.8</v>
      </c>
      <c r="N786" s="15">
        <f t="shared" si="148"/>
        <v>0.9</v>
      </c>
      <c r="O786" s="15">
        <v>2.8</v>
      </c>
      <c r="P786" s="8">
        <v>0.9</v>
      </c>
      <c r="Q786" s="15">
        <v>2.8</v>
      </c>
      <c r="R786" s="15">
        <v>0.45</v>
      </c>
      <c r="S786" s="8">
        <v>3.0939999999999999</v>
      </c>
      <c r="T786" s="15">
        <v>0.7</v>
      </c>
      <c r="U786" s="15">
        <f t="shared" si="151"/>
        <v>0.1787</v>
      </c>
      <c r="V786" s="15">
        <f t="shared" ref="V786" si="335">AVERAGE(F786,I786,K786,M786,O786,Q786,S786)</f>
        <v>2.7998571428571433</v>
      </c>
      <c r="W786" s="15">
        <f t="shared" ref="W786" si="336">SUM(G786,J786,L786,N786,P786,R786,T786)</f>
        <v>5</v>
      </c>
      <c r="X786" s="15">
        <f t="shared" si="154"/>
        <v>0.15</v>
      </c>
      <c r="Y786" s="15">
        <f t="shared" ref="Y786" si="337">+ROUND((F786*H786)+(K786*L786*$D$543)+(O786*P786*$D$543)+(S786*U786),2)</f>
        <v>1.76</v>
      </c>
      <c r="Z786" s="15">
        <f t="shared" ref="Z786" si="338">ROUND((I786*J786*X786)+(M786*N786*X786)+(Q786*R786*X786),2)</f>
        <v>0.76</v>
      </c>
    </row>
    <row r="787" spans="1:26" ht="15" x14ac:dyDescent="0.2">
      <c r="A787" s="55"/>
      <c r="B787" s="15" t="s">
        <v>256</v>
      </c>
      <c r="C787" s="15">
        <v>5</v>
      </c>
      <c r="D787" s="15">
        <v>0.2</v>
      </c>
      <c r="E787" s="15">
        <v>0.25</v>
      </c>
      <c r="F787" s="8"/>
      <c r="G787" s="15"/>
      <c r="H787" s="15"/>
      <c r="I787" s="15"/>
      <c r="J787" s="15"/>
      <c r="K787" s="15"/>
      <c r="L787" s="8"/>
      <c r="M787" s="15"/>
      <c r="N787" s="15"/>
      <c r="O787" s="15"/>
      <c r="P787" s="8"/>
      <c r="Q787" s="15"/>
      <c r="R787" s="15"/>
      <c r="S787" s="8"/>
      <c r="T787" s="15"/>
      <c r="U787" s="15"/>
      <c r="V787" s="15">
        <f t="shared" ref="V787" si="339">+D787</f>
        <v>0.2</v>
      </c>
      <c r="W787" s="15">
        <f t="shared" ref="W787" si="340">+C787</f>
        <v>5</v>
      </c>
      <c r="X787" s="15">
        <f t="shared" ref="X787" si="341">+E787</f>
        <v>0.25</v>
      </c>
      <c r="Y787" s="15">
        <f t="shared" ref="Y787" si="342">ROUND((V787*W787*X787),2)</f>
        <v>0.25</v>
      </c>
      <c r="Z787" s="15"/>
    </row>
    <row r="788" spans="1:26" ht="15" x14ac:dyDescent="0.2">
      <c r="A788" s="55" t="s">
        <v>486</v>
      </c>
      <c r="B788" s="15" t="s">
        <v>257</v>
      </c>
      <c r="C788" s="15"/>
      <c r="D788" s="15"/>
      <c r="E788" s="15"/>
      <c r="F788" s="8">
        <v>2.8</v>
      </c>
      <c r="G788" s="15">
        <v>0.7</v>
      </c>
      <c r="H788" s="15">
        <v>0.1787</v>
      </c>
      <c r="I788" s="15">
        <v>2.8</v>
      </c>
      <c r="J788" s="15">
        <f t="shared" si="146"/>
        <v>0.45</v>
      </c>
      <c r="K788" s="15">
        <v>2.8</v>
      </c>
      <c r="L788" s="8">
        <v>0.9</v>
      </c>
      <c r="M788" s="15">
        <v>2.8</v>
      </c>
      <c r="N788" s="15">
        <f t="shared" si="148"/>
        <v>0.9</v>
      </c>
      <c r="O788" s="15">
        <v>2.8</v>
      </c>
      <c r="P788" s="8">
        <v>0.9</v>
      </c>
      <c r="Q788" s="15">
        <v>2.8</v>
      </c>
      <c r="R788" s="15">
        <v>0.45</v>
      </c>
      <c r="S788" s="8">
        <v>2.8</v>
      </c>
      <c r="T788" s="15">
        <v>0.7</v>
      </c>
      <c r="U788" s="15">
        <f t="shared" si="151"/>
        <v>0.1787</v>
      </c>
      <c r="V788" s="15">
        <f t="shared" ref="V788" si="343">AVERAGE(F788,I788,K788,M788,O788,Q788,S788)</f>
        <v>2.8000000000000003</v>
      </c>
      <c r="W788" s="15">
        <f t="shared" ref="W788" si="344">SUM(G788,J788,L788,N788,P788,R788,T788)</f>
        <v>5</v>
      </c>
      <c r="X788" s="15">
        <f t="shared" si="154"/>
        <v>0.15</v>
      </c>
      <c r="Y788" s="15">
        <f t="shared" ref="Y788" si="345">+ROUND((F788*H788)+(K788*L788*$D$543)+(O788*P788*$D$543)+(S788*U788),2)</f>
        <v>1.76</v>
      </c>
      <c r="Z788" s="15">
        <f t="shared" ref="Z788" si="346">ROUND((I788*J788*X788)+(M788*N788*X788)+(Q788*R788*X788),2)</f>
        <v>0.76</v>
      </c>
    </row>
    <row r="789" spans="1:26" ht="15" x14ac:dyDescent="0.2">
      <c r="A789" s="55"/>
      <c r="B789" s="15" t="s">
        <v>258</v>
      </c>
      <c r="C789" s="15">
        <v>5</v>
      </c>
      <c r="D789" s="15">
        <v>0.2</v>
      </c>
      <c r="E789" s="15">
        <v>0.25</v>
      </c>
      <c r="F789" s="8"/>
      <c r="G789" s="15"/>
      <c r="H789" s="15"/>
      <c r="I789" s="15"/>
      <c r="J789" s="15"/>
      <c r="K789" s="15"/>
      <c r="L789" s="8"/>
      <c r="M789" s="15"/>
      <c r="N789" s="15"/>
      <c r="O789" s="15"/>
      <c r="P789" s="8"/>
      <c r="Q789" s="15"/>
      <c r="R789" s="15"/>
      <c r="S789" s="8"/>
      <c r="T789" s="15"/>
      <c r="U789" s="15"/>
      <c r="V789" s="15">
        <f t="shared" ref="V789" si="347">+D789</f>
        <v>0.2</v>
      </c>
      <c r="W789" s="15">
        <f t="shared" ref="W789" si="348">+C789</f>
        <v>5</v>
      </c>
      <c r="X789" s="15">
        <f t="shared" ref="X789" si="349">+E789</f>
        <v>0.25</v>
      </c>
      <c r="Y789" s="15">
        <f t="shared" ref="Y789" si="350">ROUND((V789*W789*X789),2)</f>
        <v>0.25</v>
      </c>
      <c r="Z789" s="15"/>
    </row>
    <row r="790" spans="1:26" ht="15" x14ac:dyDescent="0.2">
      <c r="A790" s="55" t="s">
        <v>487</v>
      </c>
      <c r="B790" s="15" t="s">
        <v>259</v>
      </c>
      <c r="C790" s="15"/>
      <c r="D790" s="15"/>
      <c r="E790" s="15"/>
      <c r="F790" s="8">
        <v>2.8</v>
      </c>
      <c r="G790" s="15">
        <v>0.7</v>
      </c>
      <c r="H790" s="15">
        <v>0.1787</v>
      </c>
      <c r="I790" s="15">
        <v>2.8</v>
      </c>
      <c r="J790" s="15">
        <f t="shared" si="146"/>
        <v>0.45</v>
      </c>
      <c r="K790" s="15">
        <v>2.8</v>
      </c>
      <c r="L790" s="8">
        <v>0.9</v>
      </c>
      <c r="M790" s="15">
        <v>2.8</v>
      </c>
      <c r="N790" s="15">
        <f t="shared" si="148"/>
        <v>0.9</v>
      </c>
      <c r="O790" s="15">
        <v>2.8</v>
      </c>
      <c r="P790" s="8">
        <v>0.9</v>
      </c>
      <c r="Q790" s="15">
        <v>2.8</v>
      </c>
      <c r="R790" s="15">
        <v>0.45</v>
      </c>
      <c r="S790" s="8">
        <v>2.8</v>
      </c>
      <c r="T790" s="15">
        <v>0.7</v>
      </c>
      <c r="U790" s="15">
        <f t="shared" si="151"/>
        <v>0.1787</v>
      </c>
      <c r="V790" s="15">
        <f t="shared" ref="V790" si="351">AVERAGE(F790,I790,K790,M790,O790,Q790,S790)</f>
        <v>2.8000000000000003</v>
      </c>
      <c r="W790" s="15">
        <f t="shared" ref="W790" si="352">SUM(G790,J790,L790,N790,P790,R790,T790)</f>
        <v>5</v>
      </c>
      <c r="X790" s="15">
        <f t="shared" si="154"/>
        <v>0.15</v>
      </c>
      <c r="Y790" s="15">
        <f t="shared" ref="Y790" si="353">+ROUND((F790*H790)+(K790*L790*$D$543)+(O790*P790*$D$543)+(S790*U790),2)</f>
        <v>1.76</v>
      </c>
      <c r="Z790" s="15">
        <f t="shared" ref="Z790" si="354">ROUND((I790*J790*X790)+(M790*N790*X790)+(Q790*R790*X790),2)</f>
        <v>0.76</v>
      </c>
    </row>
    <row r="791" spans="1:26" ht="15" x14ac:dyDescent="0.2">
      <c r="A791" s="55"/>
      <c r="B791" s="15" t="s">
        <v>260</v>
      </c>
      <c r="C791" s="15">
        <v>5</v>
      </c>
      <c r="D791" s="15">
        <v>0.2</v>
      </c>
      <c r="E791" s="15">
        <v>0.25</v>
      </c>
      <c r="F791" s="8"/>
      <c r="G791" s="15"/>
      <c r="H791" s="15"/>
      <c r="I791" s="15"/>
      <c r="J791" s="15"/>
      <c r="K791" s="15"/>
      <c r="L791" s="8"/>
      <c r="M791" s="15"/>
      <c r="N791" s="15"/>
      <c r="O791" s="15"/>
      <c r="P791" s="8"/>
      <c r="Q791" s="15"/>
      <c r="R791" s="15"/>
      <c r="S791" s="8"/>
      <c r="T791" s="15"/>
      <c r="U791" s="15"/>
      <c r="V791" s="15">
        <f t="shared" ref="V791" si="355">+D791</f>
        <v>0.2</v>
      </c>
      <c r="W791" s="15">
        <f t="shared" ref="W791" si="356">+C791</f>
        <v>5</v>
      </c>
      <c r="X791" s="15">
        <f t="shared" ref="X791" si="357">+E791</f>
        <v>0.25</v>
      </c>
      <c r="Y791" s="15">
        <f t="shared" ref="Y791" si="358">ROUND((V791*W791*X791),2)</f>
        <v>0.25</v>
      </c>
      <c r="Z791" s="15"/>
    </row>
    <row r="792" spans="1:26" ht="15" x14ac:dyDescent="0.2">
      <c r="A792" s="55" t="s">
        <v>488</v>
      </c>
      <c r="B792" s="15" t="s">
        <v>261</v>
      </c>
      <c r="C792" s="15"/>
      <c r="D792" s="15"/>
      <c r="E792" s="15"/>
      <c r="F792" s="8">
        <v>2.0539999999999998</v>
      </c>
      <c r="G792" s="15">
        <v>0.7</v>
      </c>
      <c r="H792" s="15">
        <v>0.1787</v>
      </c>
      <c r="I792" s="15">
        <v>2.8</v>
      </c>
      <c r="J792" s="15">
        <f t="shared" si="146"/>
        <v>0.45</v>
      </c>
      <c r="K792" s="15">
        <v>2.8</v>
      </c>
      <c r="L792" s="8">
        <v>0.9</v>
      </c>
      <c r="M792" s="15">
        <v>2.8</v>
      </c>
      <c r="N792" s="15">
        <f t="shared" si="148"/>
        <v>0.9</v>
      </c>
      <c r="O792" s="15">
        <v>2.8</v>
      </c>
      <c r="P792" s="8">
        <v>0.9</v>
      </c>
      <c r="Q792" s="15">
        <v>2.8</v>
      </c>
      <c r="R792" s="15">
        <v>0.45</v>
      </c>
      <c r="S792" s="8">
        <v>3.5169999999999999</v>
      </c>
      <c r="T792" s="15">
        <v>0.7</v>
      </c>
      <c r="U792" s="15">
        <f t="shared" si="151"/>
        <v>0.1787</v>
      </c>
      <c r="V792" s="15">
        <f t="shared" ref="V792" si="359">AVERAGE(F792,I792,K792,M792,O792,Q792,S792)</f>
        <v>2.7958571428571424</v>
      </c>
      <c r="W792" s="15">
        <f t="shared" ref="W792" si="360">SUM(G792,J792,L792,N792,P792,R792,T792)</f>
        <v>5</v>
      </c>
      <c r="X792" s="15">
        <f t="shared" si="154"/>
        <v>0.15</v>
      </c>
      <c r="Y792" s="15">
        <f t="shared" ref="Y792" si="361">+ROUND((F792*H792)+(K792*L792*$D$543)+(O792*P792*$D$543)+(S792*U792),2)</f>
        <v>1.75</v>
      </c>
      <c r="Z792" s="15">
        <f t="shared" ref="Z792" si="362">ROUND((I792*J792*X792)+(M792*N792*X792)+(Q792*R792*X792),2)</f>
        <v>0.76</v>
      </c>
    </row>
    <row r="793" spans="1:26" ht="15" x14ac:dyDescent="0.2">
      <c r="A793" s="55"/>
      <c r="B793" s="15" t="s">
        <v>262</v>
      </c>
      <c r="C793" s="15">
        <v>5</v>
      </c>
      <c r="D793" s="15">
        <v>0.2</v>
      </c>
      <c r="E793" s="15">
        <v>0.25</v>
      </c>
      <c r="F793" s="8"/>
      <c r="G793" s="15"/>
      <c r="H793" s="15"/>
      <c r="I793" s="15"/>
      <c r="J793" s="15"/>
      <c r="K793" s="15"/>
      <c r="L793" s="8"/>
      <c r="M793" s="15"/>
      <c r="N793" s="15"/>
      <c r="O793" s="15"/>
      <c r="P793" s="8"/>
      <c r="Q793" s="15"/>
      <c r="R793" s="15"/>
      <c r="S793" s="8"/>
      <c r="T793" s="15"/>
      <c r="U793" s="15"/>
      <c r="V793" s="15">
        <f t="shared" ref="V793" si="363">+D793</f>
        <v>0.2</v>
      </c>
      <c r="W793" s="15">
        <f t="shared" ref="W793" si="364">+C793</f>
        <v>5</v>
      </c>
      <c r="X793" s="15">
        <f t="shared" ref="X793" si="365">+E793</f>
        <v>0.25</v>
      </c>
      <c r="Y793" s="15">
        <f t="shared" ref="Y793" si="366">ROUND((V793*W793*X793),2)</f>
        <v>0.25</v>
      </c>
      <c r="Z793" s="15"/>
    </row>
    <row r="794" spans="1:26" ht="15" x14ac:dyDescent="0.2">
      <c r="A794" s="55" t="s">
        <v>489</v>
      </c>
      <c r="B794" s="15" t="s">
        <v>263</v>
      </c>
      <c r="C794" s="15"/>
      <c r="D794" s="15"/>
      <c r="E794" s="15"/>
      <c r="F794" s="8">
        <v>2.8</v>
      </c>
      <c r="G794" s="15">
        <v>0.7</v>
      </c>
      <c r="H794" s="15">
        <v>0.1787</v>
      </c>
      <c r="I794" s="15">
        <v>2.8</v>
      </c>
      <c r="J794" s="15">
        <f t="shared" si="146"/>
        <v>0.45</v>
      </c>
      <c r="K794" s="15">
        <v>2.8</v>
      </c>
      <c r="L794" s="8">
        <v>0.9</v>
      </c>
      <c r="M794" s="15">
        <v>2.8</v>
      </c>
      <c r="N794" s="15">
        <f t="shared" si="148"/>
        <v>0.9</v>
      </c>
      <c r="O794" s="15">
        <v>2.8</v>
      </c>
      <c r="P794" s="8">
        <v>0.9</v>
      </c>
      <c r="Q794" s="15">
        <v>2.8</v>
      </c>
      <c r="R794" s="15">
        <v>0.45</v>
      </c>
      <c r="S794" s="8">
        <v>2.8</v>
      </c>
      <c r="T794" s="15">
        <v>0.7</v>
      </c>
      <c r="U794" s="15">
        <f t="shared" si="151"/>
        <v>0.1787</v>
      </c>
      <c r="V794" s="15">
        <f t="shared" ref="V794" si="367">AVERAGE(F794,I794,K794,M794,O794,Q794,S794)</f>
        <v>2.8000000000000003</v>
      </c>
      <c r="W794" s="15">
        <f t="shared" ref="W794" si="368">SUM(G794,J794,L794,N794,P794,R794,T794)</f>
        <v>5</v>
      </c>
      <c r="X794" s="15">
        <f t="shared" si="154"/>
        <v>0.15</v>
      </c>
      <c r="Y794" s="15">
        <f t="shared" ref="Y794" si="369">+ROUND((F794*H794)+(K794*L794*$D$543)+(O794*P794*$D$543)+(S794*U794),2)</f>
        <v>1.76</v>
      </c>
      <c r="Z794" s="15">
        <f t="shared" ref="Z794" si="370">ROUND((I794*J794*X794)+(M794*N794*X794)+(Q794*R794*X794),2)</f>
        <v>0.76</v>
      </c>
    </row>
    <row r="795" spans="1:26" ht="15" x14ac:dyDescent="0.2">
      <c r="A795" s="55"/>
      <c r="B795" s="8" t="s">
        <v>264</v>
      </c>
      <c r="C795" s="8">
        <v>5</v>
      </c>
      <c r="D795" s="8">
        <v>0.2</v>
      </c>
      <c r="E795" s="8">
        <v>0.25</v>
      </c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>
        <f t="shared" ref="V795" si="371">+D795</f>
        <v>0.2</v>
      </c>
      <c r="W795" s="8">
        <f t="shared" ref="W795" si="372">+C795</f>
        <v>5</v>
      </c>
      <c r="X795" s="8">
        <f t="shared" ref="X795" si="373">+E795</f>
        <v>0.25</v>
      </c>
      <c r="Y795" s="8">
        <f t="shared" ref="Y795" si="374">ROUND((V795*W795*X795),2)</f>
        <v>0.25</v>
      </c>
      <c r="Z795" s="8"/>
    </row>
    <row r="796" spans="1:26" ht="15" x14ac:dyDescent="0.2">
      <c r="A796" s="182" t="s">
        <v>490</v>
      </c>
      <c r="B796" s="8" t="s">
        <v>265</v>
      </c>
      <c r="C796" s="8"/>
      <c r="D796" s="8"/>
      <c r="E796" s="8"/>
      <c r="F796" s="8">
        <v>2.8</v>
      </c>
      <c r="G796" s="8">
        <v>0.7</v>
      </c>
      <c r="H796" s="8">
        <v>0.1787</v>
      </c>
      <c r="I796" s="8">
        <v>2.8</v>
      </c>
      <c r="J796" s="8">
        <f t="shared" si="146"/>
        <v>0.45</v>
      </c>
      <c r="K796" s="8">
        <v>2.8</v>
      </c>
      <c r="L796" s="8">
        <v>1.35</v>
      </c>
      <c r="M796" s="8">
        <v>2.8</v>
      </c>
      <c r="N796" s="8">
        <v>0</v>
      </c>
      <c r="O796" s="8">
        <v>2.8</v>
      </c>
      <c r="P796" s="8">
        <f>1.8+(W797-5)</f>
        <v>1.8</v>
      </c>
      <c r="Q796" s="8">
        <v>2.8</v>
      </c>
      <c r="R796" s="8">
        <v>0</v>
      </c>
      <c r="S796" s="8">
        <v>2.8</v>
      </c>
      <c r="T796" s="8">
        <v>0.7</v>
      </c>
      <c r="U796" s="8">
        <f t="shared" si="151"/>
        <v>0.1787</v>
      </c>
      <c r="V796" s="8">
        <f t="shared" ref="V796" si="375">AVERAGE(F796,I796,K796,M796,O796,Q796,S796)</f>
        <v>2.8000000000000003</v>
      </c>
      <c r="W796" s="8">
        <f t="shared" ref="W796" si="376">SUM(G796,J796,L796,N796,P796,R796,T796)</f>
        <v>5</v>
      </c>
      <c r="X796" s="8">
        <f t="shared" si="154"/>
        <v>0.15</v>
      </c>
      <c r="Y796" s="8">
        <f t="shared" ref="Y796" si="377">+ROUND((F796*H796)+(K796*L796*$D$543)+(O796*P796*$D$543)+(S796*U796),2)</f>
        <v>2.3199999999999998</v>
      </c>
      <c r="Z796" s="8">
        <f t="shared" ref="Z796" si="378">ROUND((I796*J796*X796)+(M796*N796*X796)+(Q796*R796*X796),2)</f>
        <v>0.19</v>
      </c>
    </row>
    <row r="797" spans="1:26" ht="15" x14ac:dyDescent="0.2">
      <c r="A797" s="182"/>
      <c r="B797" s="8" t="s">
        <v>266</v>
      </c>
      <c r="C797" s="8">
        <v>5</v>
      </c>
      <c r="D797" s="8">
        <v>0.2</v>
      </c>
      <c r="E797" s="8">
        <v>0.25</v>
      </c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>
        <f t="shared" ref="V797" si="379">+D797</f>
        <v>0.2</v>
      </c>
      <c r="W797" s="8">
        <f t="shared" ref="W797" si="380">+C797</f>
        <v>5</v>
      </c>
      <c r="X797" s="8">
        <f t="shared" ref="X797" si="381">+E797</f>
        <v>0.25</v>
      </c>
      <c r="Y797" s="8">
        <f t="shared" ref="Y797" si="382">ROUND((V797*W797*X797),2)</f>
        <v>0.25</v>
      </c>
      <c r="Z797" s="8"/>
    </row>
    <row r="798" spans="1:26" ht="15" x14ac:dyDescent="0.2">
      <c r="A798" s="182" t="s">
        <v>491</v>
      </c>
      <c r="B798" s="8" t="s">
        <v>267</v>
      </c>
      <c r="C798" s="8"/>
      <c r="D798" s="8"/>
      <c r="E798" s="8"/>
      <c r="F798" s="8">
        <v>2.8</v>
      </c>
      <c r="G798" s="8">
        <v>0.7</v>
      </c>
      <c r="H798" s="8">
        <v>0.1787</v>
      </c>
      <c r="I798" s="8">
        <v>2.8</v>
      </c>
      <c r="J798" s="8">
        <f t="shared" si="146"/>
        <v>0.45</v>
      </c>
      <c r="K798" s="8">
        <v>2.8</v>
      </c>
      <c r="L798" s="8">
        <f>L796</f>
        <v>1.35</v>
      </c>
      <c r="M798" s="8">
        <v>2.8</v>
      </c>
      <c r="N798" s="8">
        <v>0</v>
      </c>
      <c r="O798" s="8">
        <v>2.8</v>
      </c>
      <c r="P798" s="8">
        <f t="shared" ref="P798" si="383">1.8+(W799-5)</f>
        <v>1.9269999999999998</v>
      </c>
      <c r="Q798" s="8">
        <v>2.8</v>
      </c>
      <c r="R798" s="8">
        <v>0</v>
      </c>
      <c r="S798" s="8">
        <v>2.8010000000000002</v>
      </c>
      <c r="T798" s="8">
        <v>0.7</v>
      </c>
      <c r="U798" s="8">
        <f t="shared" si="151"/>
        <v>0.1787</v>
      </c>
      <c r="V798" s="8">
        <f t="shared" ref="V798" si="384">AVERAGE(F798,I798,K798,M798,O798,Q798,S798)</f>
        <v>2.8001428571428568</v>
      </c>
      <c r="W798" s="8">
        <f t="shared" ref="W798" si="385">SUM(G798,J798,L798,N798,P798,R798,T798)</f>
        <v>5.1269999999999998</v>
      </c>
      <c r="X798" s="8">
        <f t="shared" si="154"/>
        <v>0.15</v>
      </c>
      <c r="Y798" s="8">
        <f t="shared" ref="Y798" si="386">+ROUND((F798*H798)+(K798*L798*$D$543)+(O798*P798*$D$543)+(S798*U798),2)</f>
        <v>2.38</v>
      </c>
      <c r="Z798" s="8">
        <f t="shared" ref="Z798" si="387">ROUND((I798*J798*X798)+(M798*N798*X798)+(Q798*R798*X798),2)</f>
        <v>0.19</v>
      </c>
    </row>
    <row r="799" spans="1:26" ht="15" x14ac:dyDescent="0.2">
      <c r="A799" s="182"/>
      <c r="B799" s="8" t="s">
        <v>268</v>
      </c>
      <c r="C799" s="8">
        <v>5.1269999999999998</v>
      </c>
      <c r="D799" s="8">
        <v>0.2</v>
      </c>
      <c r="E799" s="8">
        <v>0.25</v>
      </c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>
        <f t="shared" ref="V799" si="388">+D799</f>
        <v>0.2</v>
      </c>
      <c r="W799" s="8">
        <f t="shared" ref="W799" si="389">+C799</f>
        <v>5.1269999999999998</v>
      </c>
      <c r="X799" s="8">
        <f t="shared" ref="X799" si="390">+E799</f>
        <v>0.25</v>
      </c>
      <c r="Y799" s="8">
        <f t="shared" ref="Y799" si="391">ROUND((V799*W799*X799),2)</f>
        <v>0.26</v>
      </c>
      <c r="Z799" s="8"/>
    </row>
    <row r="800" spans="1:26" ht="15" x14ac:dyDescent="0.2">
      <c r="A800" s="182" t="s">
        <v>492</v>
      </c>
      <c r="B800" s="8" t="s">
        <v>269</v>
      </c>
      <c r="C800" s="8"/>
      <c r="D800" s="8"/>
      <c r="E800" s="8"/>
      <c r="F800" s="8">
        <v>2.766</v>
      </c>
      <c r="G800" s="8">
        <v>0.7</v>
      </c>
      <c r="H800" s="8">
        <v>0.1787</v>
      </c>
      <c r="I800" s="8">
        <v>2.8</v>
      </c>
      <c r="J800" s="8">
        <f t="shared" si="146"/>
        <v>0.45</v>
      </c>
      <c r="K800" s="8">
        <v>2.8</v>
      </c>
      <c r="L800" s="8">
        <f t="shared" ref="L800" si="392">L798</f>
        <v>1.35</v>
      </c>
      <c r="M800" s="8">
        <v>2.8</v>
      </c>
      <c r="N800" s="8">
        <f t="shared" si="148"/>
        <v>0</v>
      </c>
      <c r="O800" s="8">
        <v>2.8</v>
      </c>
      <c r="P800" s="8">
        <f t="shared" ref="P800" si="393">1.8+(W801-5)</f>
        <v>2.0209999999999999</v>
      </c>
      <c r="Q800" s="8">
        <v>2.8</v>
      </c>
      <c r="R800" s="8">
        <v>0</v>
      </c>
      <c r="S800" s="8">
        <v>2.8380000000000001</v>
      </c>
      <c r="T800" s="8">
        <v>0.7</v>
      </c>
      <c r="U800" s="8">
        <f t="shared" si="151"/>
        <v>0.1787</v>
      </c>
      <c r="V800" s="8">
        <f t="shared" ref="V800" si="394">AVERAGE(F800,I800,K800,M800,O800,Q800,S800)</f>
        <v>2.8005714285714292</v>
      </c>
      <c r="W800" s="8">
        <f t="shared" ref="W800" si="395">SUM(G800,J800,L800,N800,P800,R800,T800)</f>
        <v>5.2210000000000001</v>
      </c>
      <c r="X800" s="8">
        <f t="shared" si="154"/>
        <v>0.15</v>
      </c>
      <c r="Y800" s="8">
        <f t="shared" ref="Y800" si="396">+ROUND((F800*H800)+(K800*L800*$D$543)+(O800*P800*$D$543)+(S800*U800),2)</f>
        <v>2.42</v>
      </c>
      <c r="Z800" s="8">
        <f t="shared" ref="Z800" si="397">ROUND((I800*J800*X800)+(M800*N800*X800)+(Q800*R800*X800),2)</f>
        <v>0.19</v>
      </c>
    </row>
    <row r="801" spans="1:26" ht="15" x14ac:dyDescent="0.2">
      <c r="A801" s="182"/>
      <c r="B801" s="8" t="s">
        <v>270</v>
      </c>
      <c r="C801" s="8">
        <v>5.2210000000000001</v>
      </c>
      <c r="D801" s="8">
        <v>0.2</v>
      </c>
      <c r="E801" s="8">
        <v>0.25</v>
      </c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>
        <f t="shared" ref="V801" si="398">+D801</f>
        <v>0.2</v>
      </c>
      <c r="W801" s="8">
        <f t="shared" ref="W801" si="399">+C801</f>
        <v>5.2210000000000001</v>
      </c>
      <c r="X801" s="8">
        <f t="shared" ref="X801" si="400">+E801</f>
        <v>0.25</v>
      </c>
      <c r="Y801" s="8">
        <f t="shared" ref="Y801" si="401">ROUND((V801*W801*X801),2)</f>
        <v>0.26</v>
      </c>
      <c r="Z801" s="8"/>
    </row>
    <row r="802" spans="1:26" ht="15" x14ac:dyDescent="0.2">
      <c r="A802" s="182" t="s">
        <v>493</v>
      </c>
      <c r="B802" s="8" t="s">
        <v>271</v>
      </c>
      <c r="C802" s="8"/>
      <c r="D802" s="8"/>
      <c r="E802" s="8"/>
      <c r="F802" s="8">
        <v>2.8</v>
      </c>
      <c r="G802" s="8">
        <v>0.7</v>
      </c>
      <c r="H802" s="8">
        <v>0.1787</v>
      </c>
      <c r="I802" s="8">
        <v>2.8</v>
      </c>
      <c r="J802" s="8">
        <f t="shared" si="146"/>
        <v>0.45</v>
      </c>
      <c r="K802" s="8">
        <v>2.8</v>
      </c>
      <c r="L802" s="8">
        <f t="shared" ref="L802" si="402">L800</f>
        <v>1.35</v>
      </c>
      <c r="M802" s="8">
        <v>2.8</v>
      </c>
      <c r="N802" s="8">
        <v>0</v>
      </c>
      <c r="O802" s="8">
        <v>2.8</v>
      </c>
      <c r="P802" s="8">
        <f t="shared" ref="P802" si="403">1.8+(W803-5)</f>
        <v>2.1509999999999998</v>
      </c>
      <c r="Q802" s="8">
        <v>2.8</v>
      </c>
      <c r="R802" s="8">
        <v>0</v>
      </c>
      <c r="S802" s="8">
        <v>2.8029999999999999</v>
      </c>
      <c r="T802" s="8">
        <v>0.7</v>
      </c>
      <c r="U802" s="8">
        <f t="shared" si="151"/>
        <v>0.1787</v>
      </c>
      <c r="V802" s="8">
        <f t="shared" ref="V802" si="404">AVERAGE(F802,I802,K802,M802,O802,Q802,S802)</f>
        <v>2.8004285714285717</v>
      </c>
      <c r="W802" s="8">
        <f t="shared" ref="W802" si="405">SUM(G802,J802,L802,N802,P802,R802,T802)</f>
        <v>5.351</v>
      </c>
      <c r="X802" s="8">
        <f t="shared" si="154"/>
        <v>0.15</v>
      </c>
      <c r="Y802" s="8">
        <f t="shared" ref="Y802" si="406">+ROUND((F802*H802)+(K802*L802*$D$543)+(O802*P802*$D$543)+(S802*U802),2)</f>
        <v>2.4700000000000002</v>
      </c>
      <c r="Z802" s="8">
        <f t="shared" ref="Z802" si="407">ROUND((I802*J802*X802)+(M802*N802*X802)+(Q802*R802*X802),2)</f>
        <v>0.19</v>
      </c>
    </row>
    <row r="803" spans="1:26" ht="15" x14ac:dyDescent="0.2">
      <c r="A803" s="182"/>
      <c r="B803" s="8" t="s">
        <v>272</v>
      </c>
      <c r="C803" s="8">
        <v>5.351</v>
      </c>
      <c r="D803" s="8">
        <v>0.2</v>
      </c>
      <c r="E803" s="8">
        <v>0.25</v>
      </c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>
        <f t="shared" ref="V803" si="408">+D803</f>
        <v>0.2</v>
      </c>
      <c r="W803" s="8">
        <f t="shared" ref="W803" si="409">+C803</f>
        <v>5.351</v>
      </c>
      <c r="X803" s="8">
        <f t="shared" ref="X803" si="410">+E803</f>
        <v>0.25</v>
      </c>
      <c r="Y803" s="8">
        <f t="shared" ref="Y803" si="411">ROUND((V803*W803*X803),2)</f>
        <v>0.27</v>
      </c>
      <c r="Z803" s="8"/>
    </row>
    <row r="804" spans="1:26" ht="15" x14ac:dyDescent="0.2">
      <c r="A804" s="182" t="s">
        <v>494</v>
      </c>
      <c r="B804" s="8" t="s">
        <v>273</v>
      </c>
      <c r="C804" s="8"/>
      <c r="D804" s="8"/>
      <c r="E804" s="8"/>
      <c r="F804" s="8">
        <v>2.7989999999999999</v>
      </c>
      <c r="G804" s="8">
        <v>0.7</v>
      </c>
      <c r="H804" s="8">
        <v>0.1787</v>
      </c>
      <c r="I804" s="8">
        <v>2.8</v>
      </c>
      <c r="J804" s="8">
        <f t="shared" si="146"/>
        <v>0.45</v>
      </c>
      <c r="K804" s="8">
        <v>2.8</v>
      </c>
      <c r="L804" s="8">
        <f t="shared" ref="L804" si="412">L802</f>
        <v>1.35</v>
      </c>
      <c r="M804" s="8">
        <v>2.8</v>
      </c>
      <c r="N804" s="8">
        <f t="shared" si="148"/>
        <v>0</v>
      </c>
      <c r="O804" s="8">
        <v>2.8</v>
      </c>
      <c r="P804" s="8">
        <f t="shared" ref="P804" si="413">1.8+(W805-5)</f>
        <v>2.25</v>
      </c>
      <c r="Q804" s="8">
        <v>2.8</v>
      </c>
      <c r="R804" s="8">
        <v>0</v>
      </c>
      <c r="S804" s="8">
        <v>2.8</v>
      </c>
      <c r="T804" s="8">
        <v>0.7</v>
      </c>
      <c r="U804" s="8">
        <f t="shared" si="151"/>
        <v>0.1787</v>
      </c>
      <c r="V804" s="8">
        <f t="shared" ref="V804" si="414">AVERAGE(F804,I804,K804,M804,O804,Q804,S804)</f>
        <v>2.7998571428571433</v>
      </c>
      <c r="W804" s="8">
        <f t="shared" ref="W804" si="415">SUM(G804,J804,L804,N804,P804,R804,T804)</f>
        <v>5.45</v>
      </c>
      <c r="X804" s="8">
        <f t="shared" si="154"/>
        <v>0.15</v>
      </c>
      <c r="Y804" s="8">
        <f t="shared" ref="Y804" si="416">+ROUND((F804*H804)+(K804*L804*$D$543)+(O804*P804*$D$543)+(S804*U804),2)</f>
        <v>2.5099999999999998</v>
      </c>
      <c r="Z804" s="8">
        <f t="shared" ref="Z804" si="417">ROUND((I804*J804*X804)+(M804*N804*X804)+(Q804*R804*X804),2)</f>
        <v>0.19</v>
      </c>
    </row>
    <row r="805" spans="1:26" ht="15" x14ac:dyDescent="0.2">
      <c r="A805" s="182"/>
      <c r="B805" s="8" t="s">
        <v>274</v>
      </c>
      <c r="C805" s="8">
        <v>5.45</v>
      </c>
      <c r="D805" s="8">
        <v>0.2</v>
      </c>
      <c r="E805" s="8">
        <v>0.25</v>
      </c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>
        <f t="shared" ref="V805" si="418">+D805</f>
        <v>0.2</v>
      </c>
      <c r="W805" s="8">
        <f t="shared" ref="W805" si="419">+C805</f>
        <v>5.45</v>
      </c>
      <c r="X805" s="8">
        <f t="shared" ref="X805" si="420">+E805</f>
        <v>0.25</v>
      </c>
      <c r="Y805" s="8">
        <f t="shared" ref="Y805" si="421">ROUND((V805*W805*X805),2)</f>
        <v>0.27</v>
      </c>
      <c r="Z805" s="8"/>
    </row>
    <row r="806" spans="1:26" ht="15" x14ac:dyDescent="0.2">
      <c r="A806" s="182" t="s">
        <v>495</v>
      </c>
      <c r="B806" s="8" t="s">
        <v>275</v>
      </c>
      <c r="C806" s="8"/>
      <c r="D806" s="8"/>
      <c r="E806" s="8"/>
      <c r="F806" s="8">
        <v>3.1030000000000002</v>
      </c>
      <c r="G806" s="8">
        <v>0.7</v>
      </c>
      <c r="H806" s="8">
        <v>0.1787</v>
      </c>
      <c r="I806" s="8">
        <v>2.8</v>
      </c>
      <c r="J806" s="8">
        <f t="shared" si="146"/>
        <v>0.45</v>
      </c>
      <c r="K806" s="8">
        <v>2.8</v>
      </c>
      <c r="L806" s="8">
        <f t="shared" ref="L806" si="422">L804</f>
        <v>1.35</v>
      </c>
      <c r="M806" s="8">
        <v>2.8</v>
      </c>
      <c r="N806" s="8">
        <v>0</v>
      </c>
      <c r="O806" s="8">
        <v>2.8</v>
      </c>
      <c r="P806" s="8">
        <f t="shared" ref="P806" si="423">1.8+(W807-5)</f>
        <v>2.25</v>
      </c>
      <c r="Q806" s="8">
        <v>2.8</v>
      </c>
      <c r="R806" s="8">
        <v>0</v>
      </c>
      <c r="S806" s="8">
        <v>2.4409999999999998</v>
      </c>
      <c r="T806" s="8">
        <v>0.7</v>
      </c>
      <c r="U806" s="8">
        <f t="shared" si="151"/>
        <v>0.1787</v>
      </c>
      <c r="V806" s="8">
        <f t="shared" ref="V806" si="424">AVERAGE(F806,I806,K806,M806,O806,Q806,S806)</f>
        <v>2.7920000000000003</v>
      </c>
      <c r="W806" s="8">
        <f t="shared" ref="W806" si="425">SUM(G806,J806,L806,N806,P806,R806,T806)</f>
        <v>5.45</v>
      </c>
      <c r="X806" s="8">
        <f t="shared" si="154"/>
        <v>0.15</v>
      </c>
      <c r="Y806" s="8">
        <f t="shared" ref="Y806" si="426">+ROUND((F806*H806)+(K806*L806*$D$543)+(O806*P806*$D$543)+(S806*U806),2)</f>
        <v>2.5</v>
      </c>
      <c r="Z806" s="8">
        <f t="shared" ref="Z806" si="427">ROUND((I806*J806*X806)+(M806*N806*X806)+(Q806*R806*X806),2)</f>
        <v>0.19</v>
      </c>
    </row>
    <row r="807" spans="1:26" ht="15" x14ac:dyDescent="0.2">
      <c r="A807" s="182"/>
      <c r="B807" s="8" t="s">
        <v>276</v>
      </c>
      <c r="C807" s="8">
        <v>5.45</v>
      </c>
      <c r="D807" s="8">
        <v>0.2</v>
      </c>
      <c r="E807" s="8">
        <v>0.25</v>
      </c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>
        <f t="shared" ref="V807" si="428">+D807</f>
        <v>0.2</v>
      </c>
      <c r="W807" s="8">
        <f t="shared" ref="W807" si="429">+C807</f>
        <v>5.45</v>
      </c>
      <c r="X807" s="8">
        <f t="shared" ref="X807" si="430">+E807</f>
        <v>0.25</v>
      </c>
      <c r="Y807" s="8">
        <f t="shared" ref="Y807" si="431">ROUND((V807*W807*X807),2)</f>
        <v>0.27</v>
      </c>
      <c r="Z807" s="8"/>
    </row>
    <row r="808" spans="1:26" ht="15" x14ac:dyDescent="0.2">
      <c r="A808" s="182" t="s">
        <v>496</v>
      </c>
      <c r="B808" s="8" t="s">
        <v>277</v>
      </c>
      <c r="C808" s="8"/>
      <c r="D808" s="8"/>
      <c r="E808" s="8"/>
      <c r="F808" s="8">
        <v>3.2549999999999999</v>
      </c>
      <c r="G808" s="8">
        <v>0.7</v>
      </c>
      <c r="H808" s="8">
        <v>0.1787</v>
      </c>
      <c r="I808" s="8">
        <v>2.8</v>
      </c>
      <c r="J808" s="8">
        <f t="shared" si="146"/>
        <v>0.45</v>
      </c>
      <c r="K808" s="8">
        <v>2.8</v>
      </c>
      <c r="L808" s="8">
        <f t="shared" ref="L808" si="432">L806</f>
        <v>1.35</v>
      </c>
      <c r="M808" s="8">
        <v>2.8</v>
      </c>
      <c r="N808" s="8">
        <f t="shared" si="148"/>
        <v>0</v>
      </c>
      <c r="O808" s="8">
        <v>2.8</v>
      </c>
      <c r="P808" s="8">
        <f t="shared" ref="P808" si="433">1.8+(W809-5)</f>
        <v>2.25</v>
      </c>
      <c r="Q808" s="8">
        <v>2.8</v>
      </c>
      <c r="R808" s="8">
        <v>0</v>
      </c>
      <c r="S808" s="8">
        <v>2.2799999999999998</v>
      </c>
      <c r="T808" s="8">
        <v>0.7</v>
      </c>
      <c r="U808" s="8">
        <f t="shared" si="151"/>
        <v>0.1787</v>
      </c>
      <c r="V808" s="8">
        <f t="shared" ref="V808" si="434">AVERAGE(F808,I808,K808,M808,O808,Q808,S808)</f>
        <v>2.7907142857142864</v>
      </c>
      <c r="W808" s="8">
        <f t="shared" ref="W808" si="435">SUM(G808,J808,L808,N808,P808,R808,T808)</f>
        <v>5.45</v>
      </c>
      <c r="X808" s="8">
        <f t="shared" si="154"/>
        <v>0.15</v>
      </c>
      <c r="Y808" s="8">
        <f t="shared" ref="Y808" si="436">+ROUND((F808*H808)+(K808*L808*$D$543)+(O808*P808*$D$543)+(S808*U808),2)</f>
        <v>2.5</v>
      </c>
      <c r="Z808" s="8">
        <f t="shared" ref="Z808" si="437">ROUND((I808*J808*X808)+(M808*N808*X808)+(Q808*R808*X808),2)</f>
        <v>0.19</v>
      </c>
    </row>
    <row r="809" spans="1:26" ht="15" x14ac:dyDescent="0.2">
      <c r="A809" s="182"/>
      <c r="B809" s="8" t="s">
        <v>278</v>
      </c>
      <c r="C809" s="8">
        <v>5.45</v>
      </c>
      <c r="D809" s="8">
        <v>0.2</v>
      </c>
      <c r="E809" s="8">
        <v>0.25</v>
      </c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>
        <f t="shared" ref="V809" si="438">+D809</f>
        <v>0.2</v>
      </c>
      <c r="W809" s="8">
        <f t="shared" ref="W809" si="439">+C809</f>
        <v>5.45</v>
      </c>
      <c r="X809" s="8">
        <f t="shared" ref="X809" si="440">+E809</f>
        <v>0.25</v>
      </c>
      <c r="Y809" s="8">
        <f t="shared" ref="Y809" si="441">ROUND((V809*W809*X809),2)</f>
        <v>0.27</v>
      </c>
      <c r="Z809" s="8"/>
    </row>
    <row r="810" spans="1:26" ht="15" x14ac:dyDescent="0.2">
      <c r="A810" s="182" t="s">
        <v>497</v>
      </c>
      <c r="B810" s="8" t="s">
        <v>279</v>
      </c>
      <c r="C810" s="8"/>
      <c r="D810" s="8"/>
      <c r="E810" s="8"/>
      <c r="F810" s="8">
        <v>3.1920000000000002</v>
      </c>
      <c r="G810" s="8">
        <v>0.7</v>
      </c>
      <c r="H810" s="8">
        <v>0.1787</v>
      </c>
      <c r="I810" s="8">
        <v>2.8</v>
      </c>
      <c r="J810" s="8">
        <f t="shared" si="146"/>
        <v>0.45</v>
      </c>
      <c r="K810" s="8">
        <v>2.8</v>
      </c>
      <c r="L810" s="8">
        <f t="shared" ref="L810" si="442">L808</f>
        <v>1.35</v>
      </c>
      <c r="M810" s="8">
        <v>2.8</v>
      </c>
      <c r="N810" s="8">
        <v>0</v>
      </c>
      <c r="O810" s="8">
        <v>2.8</v>
      </c>
      <c r="P810" s="8">
        <f t="shared" ref="P810" si="443">1.8+(W811-5)</f>
        <v>2.25</v>
      </c>
      <c r="Q810" s="8">
        <v>2.8</v>
      </c>
      <c r="R810" s="8">
        <v>0</v>
      </c>
      <c r="S810" s="8">
        <v>2.3319999999999999</v>
      </c>
      <c r="T810" s="8">
        <v>0.7</v>
      </c>
      <c r="U810" s="8">
        <f t="shared" si="151"/>
        <v>0.1787</v>
      </c>
      <c r="V810" s="8">
        <f t="shared" ref="V810" si="444">AVERAGE(F810,I810,K810,M810,O810,Q810,S810)</f>
        <v>2.7891428571428571</v>
      </c>
      <c r="W810" s="8">
        <f t="shared" ref="W810" si="445">SUM(G810,J810,L810,N810,P810,R810,T810)</f>
        <v>5.45</v>
      </c>
      <c r="X810" s="8">
        <f t="shared" si="154"/>
        <v>0.15</v>
      </c>
      <c r="Y810" s="8">
        <f t="shared" ref="Y810" si="446">+ROUND((F810*H810)+(K810*L810*$D$543)+(O810*P810*$D$543)+(S810*U810),2)</f>
        <v>2.5</v>
      </c>
      <c r="Z810" s="8">
        <f t="shared" ref="Z810" si="447">ROUND((I810*J810*X810)+(M810*N810*X810)+(Q810*R810*X810),2)</f>
        <v>0.19</v>
      </c>
    </row>
    <row r="811" spans="1:26" ht="15" x14ac:dyDescent="0.2">
      <c r="A811" s="182"/>
      <c r="B811" s="8" t="s">
        <v>280</v>
      </c>
      <c r="C811" s="8">
        <v>5.45</v>
      </c>
      <c r="D811" s="8">
        <v>0.2</v>
      </c>
      <c r="E811" s="8">
        <v>0.25</v>
      </c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>
        <f t="shared" ref="V811" si="448">+D811</f>
        <v>0.2</v>
      </c>
      <c r="W811" s="8">
        <f t="shared" ref="W811" si="449">+C811</f>
        <v>5.45</v>
      </c>
      <c r="X811" s="8">
        <f t="shared" ref="X811" si="450">+E811</f>
        <v>0.25</v>
      </c>
      <c r="Y811" s="8">
        <f t="shared" ref="Y811" si="451">ROUND((V811*W811*X811),2)</f>
        <v>0.27</v>
      </c>
      <c r="Z811" s="8"/>
    </row>
    <row r="812" spans="1:26" ht="15" x14ac:dyDescent="0.2">
      <c r="A812" s="182" t="s">
        <v>498</v>
      </c>
      <c r="B812" s="8" t="s">
        <v>281</v>
      </c>
      <c r="C812" s="8"/>
      <c r="D812" s="8"/>
      <c r="E812" s="8"/>
      <c r="F812" s="8">
        <v>2.8</v>
      </c>
      <c r="G812" s="8">
        <v>0.7</v>
      </c>
      <c r="H812" s="8">
        <v>0.1787</v>
      </c>
      <c r="I812" s="8">
        <v>2.8</v>
      </c>
      <c r="J812" s="8">
        <f t="shared" ref="J812:J874" si="452">J808</f>
        <v>0.45</v>
      </c>
      <c r="K812" s="8">
        <v>2.8</v>
      </c>
      <c r="L812" s="8">
        <f t="shared" ref="L812" si="453">L810</f>
        <v>1.35</v>
      </c>
      <c r="M812" s="8">
        <v>2.8</v>
      </c>
      <c r="N812" s="8">
        <f t="shared" ref="N812:N874" si="454">N808</f>
        <v>0</v>
      </c>
      <c r="O812" s="8">
        <v>2.8</v>
      </c>
      <c r="P812" s="8">
        <f t="shared" ref="P812" si="455">1.8+(W813-5)</f>
        <v>2.2439999999999998</v>
      </c>
      <c r="Q812" s="8">
        <v>2.8</v>
      </c>
      <c r="R812" s="8">
        <v>0</v>
      </c>
      <c r="S812" s="8">
        <v>2.8</v>
      </c>
      <c r="T812" s="8">
        <v>0.7</v>
      </c>
      <c r="U812" s="8">
        <f t="shared" ref="U812:U874" si="456">U808</f>
        <v>0.1787</v>
      </c>
      <c r="V812" s="8">
        <f t="shared" ref="V812" si="457">AVERAGE(F812,I812,K812,M812,O812,Q812,S812)</f>
        <v>2.8000000000000003</v>
      </c>
      <c r="W812" s="8">
        <f t="shared" ref="W812" si="458">SUM(G812,J812,L812,N812,P812,R812,T812)</f>
        <v>5.444</v>
      </c>
      <c r="X812" s="8">
        <f t="shared" ref="X812:X876" si="459">$D$543</f>
        <v>0.15</v>
      </c>
      <c r="Y812" s="8">
        <f t="shared" ref="Y812" si="460">+ROUND((F812*H812)+(K812*L812*$D$543)+(O812*P812*$D$543)+(S812*U812),2)</f>
        <v>2.5099999999999998</v>
      </c>
      <c r="Z812" s="8">
        <f t="shared" ref="Z812" si="461">ROUND((I812*J812*X812)+(M812*N812*X812)+(Q812*R812*X812),2)</f>
        <v>0.19</v>
      </c>
    </row>
    <row r="813" spans="1:26" ht="15" x14ac:dyDescent="0.2">
      <c r="A813" s="182"/>
      <c r="B813" s="8" t="s">
        <v>282</v>
      </c>
      <c r="C813" s="8">
        <v>5.444</v>
      </c>
      <c r="D813" s="8">
        <v>0.2</v>
      </c>
      <c r="E813" s="8">
        <v>0.25</v>
      </c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>
        <f t="shared" ref="V813" si="462">+D813</f>
        <v>0.2</v>
      </c>
      <c r="W813" s="8">
        <f t="shared" ref="W813" si="463">+C813</f>
        <v>5.444</v>
      </c>
      <c r="X813" s="8">
        <f t="shared" ref="X813" si="464">+E813</f>
        <v>0.25</v>
      </c>
      <c r="Y813" s="8">
        <f t="shared" ref="Y813" si="465">ROUND((V813*W813*X813),2)</f>
        <v>0.27</v>
      </c>
      <c r="Z813" s="8"/>
    </row>
    <row r="814" spans="1:26" ht="15" x14ac:dyDescent="0.2">
      <c r="A814" s="182" t="s">
        <v>499</v>
      </c>
      <c r="B814" s="8" t="s">
        <v>283</v>
      </c>
      <c r="C814" s="8"/>
      <c r="D814" s="8"/>
      <c r="E814" s="8"/>
      <c r="F814" s="8">
        <v>2.9009999999999998</v>
      </c>
      <c r="G814" s="8">
        <v>0.7</v>
      </c>
      <c r="H814" s="8">
        <v>0.1787</v>
      </c>
      <c r="I814" s="8">
        <v>2.8</v>
      </c>
      <c r="J814" s="8">
        <f t="shared" si="452"/>
        <v>0.45</v>
      </c>
      <c r="K814" s="8">
        <v>2.8</v>
      </c>
      <c r="L814" s="8">
        <f t="shared" ref="L814" si="466">L812</f>
        <v>1.35</v>
      </c>
      <c r="M814" s="8">
        <v>2.8</v>
      </c>
      <c r="N814" s="8">
        <v>0</v>
      </c>
      <c r="O814" s="8">
        <v>2.8</v>
      </c>
      <c r="P814" s="8">
        <f t="shared" ref="P814" si="467">1.8+(W815-5)</f>
        <v>2.157</v>
      </c>
      <c r="Q814" s="8">
        <v>2.8</v>
      </c>
      <c r="R814" s="8">
        <v>0</v>
      </c>
      <c r="S814" s="8">
        <v>2.6829999999999998</v>
      </c>
      <c r="T814" s="8">
        <v>0.7</v>
      </c>
      <c r="U814" s="8">
        <f t="shared" si="456"/>
        <v>0.1787</v>
      </c>
      <c r="V814" s="8">
        <f t="shared" ref="V814" si="468">AVERAGE(F814,I814,K814,M814,O814,Q814,S814)</f>
        <v>2.7977142857142856</v>
      </c>
      <c r="W814" s="8">
        <f t="shared" ref="W814" si="469">SUM(G814,J814,L814,N814,P814,R814,T814)</f>
        <v>5.3570000000000002</v>
      </c>
      <c r="X814" s="8">
        <f t="shared" si="459"/>
        <v>0.15</v>
      </c>
      <c r="Y814" s="8">
        <f t="shared" ref="Y814" si="470">+ROUND((F814*H814)+(K814*L814*$D$543)+(O814*P814*$D$543)+(S814*U814),2)</f>
        <v>2.4700000000000002</v>
      </c>
      <c r="Z814" s="8">
        <f t="shared" ref="Z814" si="471">ROUND((I814*J814*X814)+(M814*N814*X814)+(Q814*R814*X814),2)</f>
        <v>0.19</v>
      </c>
    </row>
    <row r="815" spans="1:26" ht="15" x14ac:dyDescent="0.2">
      <c r="A815" s="182"/>
      <c r="B815" s="8" t="s">
        <v>284</v>
      </c>
      <c r="C815" s="8">
        <v>5.3570000000000002</v>
      </c>
      <c r="D815" s="8">
        <v>0.2</v>
      </c>
      <c r="E815" s="8">
        <v>0.25</v>
      </c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>
        <f t="shared" ref="V815" si="472">+D815</f>
        <v>0.2</v>
      </c>
      <c r="W815" s="8">
        <f t="shared" ref="W815" si="473">+C815</f>
        <v>5.3570000000000002</v>
      </c>
      <c r="X815" s="8">
        <f t="shared" ref="X815" si="474">+E815</f>
        <v>0.25</v>
      </c>
      <c r="Y815" s="8">
        <f t="shared" ref="Y815" si="475">ROUND((V815*W815*X815),2)</f>
        <v>0.27</v>
      </c>
      <c r="Z815" s="8"/>
    </row>
    <row r="816" spans="1:26" ht="15" x14ac:dyDescent="0.2">
      <c r="A816" s="182" t="s">
        <v>500</v>
      </c>
      <c r="B816" s="8" t="s">
        <v>285</v>
      </c>
      <c r="C816" s="8"/>
      <c r="D816" s="8"/>
      <c r="E816" s="8"/>
      <c r="F816" s="8">
        <v>2.9</v>
      </c>
      <c r="G816" s="8">
        <v>0.7</v>
      </c>
      <c r="H816" s="8">
        <v>0.1787</v>
      </c>
      <c r="I816" s="8">
        <v>2.8</v>
      </c>
      <c r="J816" s="8">
        <f t="shared" si="452"/>
        <v>0.45</v>
      </c>
      <c r="K816" s="8">
        <v>2.8</v>
      </c>
      <c r="L816" s="8">
        <f t="shared" ref="L816" si="476">L814</f>
        <v>1.35</v>
      </c>
      <c r="M816" s="8">
        <v>2.8</v>
      </c>
      <c r="N816" s="8">
        <f t="shared" si="454"/>
        <v>0</v>
      </c>
      <c r="O816" s="8">
        <v>2.8</v>
      </c>
      <c r="P816" s="8">
        <f t="shared" ref="P816" si="477">1.8+(W817-5)</f>
        <v>2</v>
      </c>
      <c r="Q816" s="8">
        <v>2.8</v>
      </c>
      <c r="R816" s="8">
        <v>0</v>
      </c>
      <c r="S816" s="8">
        <v>2.8</v>
      </c>
      <c r="T816" s="8">
        <v>0.7</v>
      </c>
      <c r="U816" s="8">
        <f t="shared" si="456"/>
        <v>0.1787</v>
      </c>
      <c r="V816" s="8">
        <f t="shared" ref="V816" si="478">AVERAGE(F816,I816,K816,M816,O816,Q816,S816)</f>
        <v>2.8142857142857145</v>
      </c>
      <c r="W816" s="8">
        <f t="shared" ref="W816" si="479">SUM(G816,J816,L816,N816,P816,R816,T816)</f>
        <v>5.2</v>
      </c>
      <c r="X816" s="8">
        <f t="shared" si="459"/>
        <v>0.15</v>
      </c>
      <c r="Y816" s="8">
        <f t="shared" ref="Y816" si="480">+ROUND((F816*H816)+(K816*L816*$D$543)+(O816*P816*$D$543)+(S816*U816),2)</f>
        <v>2.4300000000000002</v>
      </c>
      <c r="Z816" s="8">
        <f t="shared" ref="Z816" si="481">ROUND((I816*J816*X816)+(M816*N816*X816)+(Q816*R816*X816),2)</f>
        <v>0.19</v>
      </c>
    </row>
    <row r="817" spans="1:26" ht="15" x14ac:dyDescent="0.2">
      <c r="A817" s="182"/>
      <c r="B817" s="8" t="s">
        <v>286</v>
      </c>
      <c r="C817" s="8">
        <v>5.2</v>
      </c>
      <c r="D817" s="8">
        <v>0.2</v>
      </c>
      <c r="E817" s="8">
        <v>0.25</v>
      </c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>
        <f t="shared" ref="V817" si="482">+D817</f>
        <v>0.2</v>
      </c>
      <c r="W817" s="8">
        <f t="shared" ref="W817" si="483">+C817</f>
        <v>5.2</v>
      </c>
      <c r="X817" s="8">
        <f t="shared" ref="X817" si="484">+E817</f>
        <v>0.25</v>
      </c>
      <c r="Y817" s="8">
        <f t="shared" ref="Y817" si="485">ROUND((V817*W817*X817),2)</f>
        <v>0.26</v>
      </c>
      <c r="Z817" s="8"/>
    </row>
    <row r="818" spans="1:26" ht="15" x14ac:dyDescent="0.2">
      <c r="A818" s="182" t="s">
        <v>501</v>
      </c>
      <c r="B818" s="8" t="s">
        <v>287</v>
      </c>
      <c r="C818" s="8"/>
      <c r="D818" s="8"/>
      <c r="E818" s="8"/>
      <c r="F818" s="8">
        <v>2.8</v>
      </c>
      <c r="G818" s="8">
        <v>0.7</v>
      </c>
      <c r="H818" s="8">
        <v>0.1787</v>
      </c>
      <c r="I818" s="8">
        <v>2.8</v>
      </c>
      <c r="J818" s="8">
        <f t="shared" si="452"/>
        <v>0.45</v>
      </c>
      <c r="K818" s="8">
        <v>2.8</v>
      </c>
      <c r="L818" s="8">
        <f t="shared" ref="L818" si="486">L816</f>
        <v>1.35</v>
      </c>
      <c r="M818" s="8">
        <v>2.8</v>
      </c>
      <c r="N818" s="8">
        <v>0</v>
      </c>
      <c r="O818" s="8">
        <v>2.8</v>
      </c>
      <c r="P818" s="8">
        <f t="shared" ref="P818" si="487">1.8+(W819-5)</f>
        <v>1.84</v>
      </c>
      <c r="Q818" s="8">
        <v>2.8</v>
      </c>
      <c r="R818" s="8">
        <v>0</v>
      </c>
      <c r="S818" s="8">
        <v>2.8</v>
      </c>
      <c r="T818" s="8">
        <v>0.7</v>
      </c>
      <c r="U818" s="8">
        <f t="shared" si="456"/>
        <v>0.1787</v>
      </c>
      <c r="V818" s="8">
        <f t="shared" ref="V818" si="488">AVERAGE(F818,I818,K818,M818,O818,Q818,S818)</f>
        <v>2.8000000000000003</v>
      </c>
      <c r="W818" s="8">
        <f t="shared" ref="W818" si="489">SUM(G818,J818,L818,N818,P818,R818,T818)</f>
        <v>5.04</v>
      </c>
      <c r="X818" s="8">
        <f t="shared" si="459"/>
        <v>0.15</v>
      </c>
      <c r="Y818" s="8">
        <f t="shared" ref="Y818" si="490">+ROUND((F818*H818)+(K818*L818*$D$543)+(O818*P818*$D$543)+(S818*U818),2)</f>
        <v>2.34</v>
      </c>
      <c r="Z818" s="8">
        <f t="shared" ref="Z818" si="491">ROUND((I818*J818*X818)+(M818*N818*X818)+(Q818*R818*X818),2)</f>
        <v>0.19</v>
      </c>
    </row>
    <row r="819" spans="1:26" ht="15" x14ac:dyDescent="0.2">
      <c r="A819" s="182"/>
      <c r="B819" s="8" t="s">
        <v>288</v>
      </c>
      <c r="C819" s="8">
        <v>5.04</v>
      </c>
      <c r="D819" s="8">
        <v>0.2</v>
      </c>
      <c r="E819" s="8">
        <v>0.25</v>
      </c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>
        <f t="shared" ref="V819" si="492">+D819</f>
        <v>0.2</v>
      </c>
      <c r="W819" s="8">
        <f t="shared" ref="W819" si="493">+C819</f>
        <v>5.04</v>
      </c>
      <c r="X819" s="8">
        <f t="shared" ref="X819" si="494">+E819</f>
        <v>0.25</v>
      </c>
      <c r="Y819" s="8">
        <f t="shared" ref="Y819" si="495">ROUND((V819*W819*X819),2)</f>
        <v>0.25</v>
      </c>
      <c r="Z819" s="8"/>
    </row>
    <row r="820" spans="1:26" ht="15" x14ac:dyDescent="0.2">
      <c r="A820" s="182" t="s">
        <v>502</v>
      </c>
      <c r="B820" s="8" t="s">
        <v>289</v>
      </c>
      <c r="C820" s="8"/>
      <c r="D820" s="8"/>
      <c r="E820" s="8"/>
      <c r="F820" s="8">
        <v>3.085</v>
      </c>
      <c r="G820" s="8">
        <v>0.7</v>
      </c>
      <c r="H820" s="8">
        <v>0.1787</v>
      </c>
      <c r="I820" s="8">
        <v>2.8</v>
      </c>
      <c r="J820" s="8">
        <f t="shared" si="452"/>
        <v>0.45</v>
      </c>
      <c r="K820" s="8">
        <v>2.8</v>
      </c>
      <c r="L820" s="8">
        <f t="shared" ref="L820" si="496">L818</f>
        <v>1.35</v>
      </c>
      <c r="M820" s="8">
        <v>2.8</v>
      </c>
      <c r="N820" s="8">
        <f t="shared" si="454"/>
        <v>0</v>
      </c>
      <c r="O820" s="8">
        <v>2.8</v>
      </c>
      <c r="P820" s="8">
        <f t="shared" ref="P820" si="497">1.8+(W821-5)</f>
        <v>1.8</v>
      </c>
      <c r="Q820" s="8">
        <v>2.8</v>
      </c>
      <c r="R820" s="8">
        <v>0</v>
      </c>
      <c r="S820" s="8">
        <v>2.5209999999999999</v>
      </c>
      <c r="T820" s="8">
        <v>0.7</v>
      </c>
      <c r="U820" s="8">
        <f t="shared" si="456"/>
        <v>0.1787</v>
      </c>
      <c r="V820" s="8">
        <f t="shared" ref="V820" si="498">AVERAGE(F820,I820,K820,M820,O820,Q820,S820)</f>
        <v>2.8008571428571432</v>
      </c>
      <c r="W820" s="8">
        <f t="shared" ref="W820" si="499">SUM(G820,J820,L820,N820,P820,R820,T820)</f>
        <v>5</v>
      </c>
      <c r="X820" s="8">
        <f t="shared" si="459"/>
        <v>0.15</v>
      </c>
      <c r="Y820" s="8">
        <f t="shared" ref="Y820" si="500">+ROUND((F820*H820)+(K820*L820*$D$543)+(O820*P820*$D$543)+(S820*U820),2)</f>
        <v>2.3199999999999998</v>
      </c>
      <c r="Z820" s="8">
        <f t="shared" ref="Z820" si="501">ROUND((I820*J820*X820)+(M820*N820*X820)+(Q820*R820*X820),2)</f>
        <v>0.19</v>
      </c>
    </row>
    <row r="821" spans="1:26" ht="15" x14ac:dyDescent="0.2">
      <c r="A821" s="182"/>
      <c r="B821" s="8" t="s">
        <v>290</v>
      </c>
      <c r="C821" s="8">
        <v>5</v>
      </c>
      <c r="D821" s="8">
        <v>0.2</v>
      </c>
      <c r="E821" s="8">
        <v>0.25</v>
      </c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>
        <f t="shared" ref="V821" si="502">+D821</f>
        <v>0.2</v>
      </c>
      <c r="W821" s="8">
        <f t="shared" ref="W821" si="503">+C821</f>
        <v>5</v>
      </c>
      <c r="X821" s="8">
        <f t="shared" ref="X821" si="504">+E821</f>
        <v>0.25</v>
      </c>
      <c r="Y821" s="8">
        <f t="shared" ref="Y821" si="505">ROUND((V821*W821*X821),2)</f>
        <v>0.25</v>
      </c>
      <c r="Z821" s="8"/>
    </row>
    <row r="822" spans="1:26" ht="15" x14ac:dyDescent="0.2">
      <c r="A822" s="55" t="s">
        <v>503</v>
      </c>
      <c r="B822" s="15" t="s">
        <v>291</v>
      </c>
      <c r="C822" s="15"/>
      <c r="D822" s="15"/>
      <c r="E822" s="15"/>
      <c r="F822" s="8">
        <v>2.952</v>
      </c>
      <c r="G822" s="15">
        <v>0.7</v>
      </c>
      <c r="H822" s="15">
        <v>0.1787</v>
      </c>
      <c r="I822" s="15">
        <v>2.8</v>
      </c>
      <c r="J822" s="15">
        <f t="shared" si="452"/>
        <v>0.45</v>
      </c>
      <c r="K822" s="15">
        <v>2.8</v>
      </c>
      <c r="L822" s="8">
        <v>0.9</v>
      </c>
      <c r="M822" s="15">
        <v>2.8</v>
      </c>
      <c r="N822" s="15">
        <v>0.9</v>
      </c>
      <c r="O822" s="15">
        <v>2.8</v>
      </c>
      <c r="P822" s="8">
        <v>0.9</v>
      </c>
      <c r="Q822" s="15">
        <v>2.8</v>
      </c>
      <c r="R822" s="15">
        <v>0.45</v>
      </c>
      <c r="S822" s="8">
        <v>2.6480000000000001</v>
      </c>
      <c r="T822" s="15">
        <v>0.7</v>
      </c>
      <c r="U822" s="15">
        <f t="shared" si="456"/>
        <v>0.1787</v>
      </c>
      <c r="V822" s="15">
        <f t="shared" ref="V822" si="506">AVERAGE(F822,I822,K822,M822,O822,Q822,S822)</f>
        <v>2.8000000000000003</v>
      </c>
      <c r="W822" s="15">
        <f t="shared" ref="W822" si="507">SUM(G822,J822,L822,N822,P822,R822,T822)</f>
        <v>5</v>
      </c>
      <c r="X822" s="15">
        <f t="shared" si="459"/>
        <v>0.15</v>
      </c>
      <c r="Y822" s="15">
        <f t="shared" ref="Y822" si="508">+ROUND((F822*H822)+(K822*L822*$D$543)+(O822*P822*$D$543)+(S822*U822),2)</f>
        <v>1.76</v>
      </c>
      <c r="Z822" s="15">
        <f t="shared" ref="Z822" si="509">ROUND((I822*J822*X822)+(M822*N822*X822)+(Q822*R822*X822),2)</f>
        <v>0.76</v>
      </c>
    </row>
    <row r="823" spans="1:26" ht="15" x14ac:dyDescent="0.2">
      <c r="A823" s="55"/>
      <c r="B823" s="15" t="s">
        <v>292</v>
      </c>
      <c r="C823" s="15">
        <v>5</v>
      </c>
      <c r="D823" s="15">
        <v>0.2</v>
      </c>
      <c r="E823" s="15">
        <v>0.25</v>
      </c>
      <c r="F823" s="8"/>
      <c r="G823" s="15"/>
      <c r="H823" s="15"/>
      <c r="I823" s="15"/>
      <c r="J823" s="15"/>
      <c r="K823" s="15"/>
      <c r="L823" s="8"/>
      <c r="M823" s="15"/>
      <c r="N823" s="15"/>
      <c r="O823" s="15"/>
      <c r="P823" s="8"/>
      <c r="Q823" s="15"/>
      <c r="R823" s="15"/>
      <c r="S823" s="8"/>
      <c r="T823" s="15"/>
      <c r="U823" s="15"/>
      <c r="V823" s="15">
        <f t="shared" ref="V823" si="510">+D823</f>
        <v>0.2</v>
      </c>
      <c r="W823" s="15">
        <f t="shared" ref="W823" si="511">+C823</f>
        <v>5</v>
      </c>
      <c r="X823" s="15">
        <f t="shared" ref="X823" si="512">+E823</f>
        <v>0.25</v>
      </c>
      <c r="Y823" s="15">
        <f t="shared" ref="Y823" si="513">ROUND((V823*W823*X823),2)</f>
        <v>0.25</v>
      </c>
      <c r="Z823" s="15"/>
    </row>
    <row r="824" spans="1:26" ht="15" x14ac:dyDescent="0.2">
      <c r="A824" s="55" t="s">
        <v>504</v>
      </c>
      <c r="B824" s="15" t="s">
        <v>293</v>
      </c>
      <c r="C824" s="15"/>
      <c r="D824" s="15"/>
      <c r="E824" s="15"/>
      <c r="F824" s="8">
        <v>2.8</v>
      </c>
      <c r="G824" s="15">
        <v>0.7</v>
      </c>
      <c r="H824" s="15">
        <v>0.1787</v>
      </c>
      <c r="I824" s="15">
        <v>2.8</v>
      </c>
      <c r="J824" s="15">
        <f t="shared" si="452"/>
        <v>0.45</v>
      </c>
      <c r="K824" s="15">
        <v>2.8</v>
      </c>
      <c r="L824" s="8">
        <v>0.9</v>
      </c>
      <c r="M824" s="15">
        <v>2.8</v>
      </c>
      <c r="N824" s="15">
        <f>N822</f>
        <v>0.9</v>
      </c>
      <c r="O824" s="15">
        <v>2.8</v>
      </c>
      <c r="P824" s="8">
        <v>0.9</v>
      </c>
      <c r="Q824" s="15">
        <v>2.8</v>
      </c>
      <c r="R824" s="15">
        <v>0.45</v>
      </c>
      <c r="S824" s="8">
        <v>2.8</v>
      </c>
      <c r="T824" s="15">
        <v>0.7</v>
      </c>
      <c r="U824" s="15">
        <f t="shared" si="456"/>
        <v>0.1787</v>
      </c>
      <c r="V824" s="15">
        <f t="shared" ref="V824" si="514">AVERAGE(F824,I824,K824,M824,O824,Q824,S824)</f>
        <v>2.8000000000000003</v>
      </c>
      <c r="W824" s="15">
        <f t="shared" ref="W824" si="515">SUM(G824,J824,L824,N824,P824,R824,T824)</f>
        <v>5</v>
      </c>
      <c r="X824" s="15">
        <f t="shared" si="459"/>
        <v>0.15</v>
      </c>
      <c r="Y824" s="15">
        <f t="shared" ref="Y824" si="516">+ROUND((F824*H824)+(K824*L824*$D$543)+(O824*P824*$D$543)+(S824*U824),2)</f>
        <v>1.76</v>
      </c>
      <c r="Z824" s="15">
        <f t="shared" ref="Z824" si="517">ROUND((I824*J824*X824)+(M824*N824*X824)+(Q824*R824*X824),2)</f>
        <v>0.76</v>
      </c>
    </row>
    <row r="825" spans="1:26" ht="15" x14ac:dyDescent="0.2">
      <c r="A825" s="55"/>
      <c r="B825" s="15" t="s">
        <v>294</v>
      </c>
      <c r="C825" s="15">
        <v>5</v>
      </c>
      <c r="D825" s="15">
        <v>0.2</v>
      </c>
      <c r="E825" s="15">
        <v>0.25</v>
      </c>
      <c r="F825" s="8"/>
      <c r="G825" s="15"/>
      <c r="H825" s="15"/>
      <c r="I825" s="15"/>
      <c r="J825" s="15"/>
      <c r="K825" s="15"/>
      <c r="L825" s="8"/>
      <c r="M825" s="15"/>
      <c r="N825" s="15"/>
      <c r="O825" s="15"/>
      <c r="P825" s="8"/>
      <c r="Q825" s="15"/>
      <c r="R825" s="15"/>
      <c r="S825" s="8"/>
      <c r="T825" s="15"/>
      <c r="U825" s="15"/>
      <c r="V825" s="15">
        <f t="shared" ref="V825" si="518">+D825</f>
        <v>0.2</v>
      </c>
      <c r="W825" s="15">
        <f t="shared" ref="W825" si="519">+C825</f>
        <v>5</v>
      </c>
      <c r="X825" s="15">
        <f t="shared" ref="X825" si="520">+E825</f>
        <v>0.25</v>
      </c>
      <c r="Y825" s="15">
        <f t="shared" ref="Y825" si="521">ROUND((V825*W825*X825),2)</f>
        <v>0.25</v>
      </c>
      <c r="Z825" s="15"/>
    </row>
    <row r="826" spans="1:26" ht="15" x14ac:dyDescent="0.2">
      <c r="A826" s="55" t="s">
        <v>505</v>
      </c>
      <c r="B826" s="15" t="s">
        <v>295</v>
      </c>
      <c r="C826" s="15"/>
      <c r="D826" s="15"/>
      <c r="E826" s="15"/>
      <c r="F826" s="8">
        <v>2.8</v>
      </c>
      <c r="G826" s="15">
        <v>0.7</v>
      </c>
      <c r="H826" s="15">
        <v>0.1787</v>
      </c>
      <c r="I826" s="15">
        <v>2.8</v>
      </c>
      <c r="J826" s="15">
        <f t="shared" si="452"/>
        <v>0.45</v>
      </c>
      <c r="K826" s="15">
        <v>2.8</v>
      </c>
      <c r="L826" s="8">
        <v>0.9</v>
      </c>
      <c r="M826" s="15">
        <v>2.8</v>
      </c>
      <c r="N826" s="15">
        <f t="shared" si="454"/>
        <v>0.9</v>
      </c>
      <c r="O826" s="15">
        <v>2.8</v>
      </c>
      <c r="P826" s="8">
        <v>0.9</v>
      </c>
      <c r="Q826" s="15">
        <v>2.8</v>
      </c>
      <c r="R826" s="15">
        <v>0.45</v>
      </c>
      <c r="S826" s="8">
        <v>2.8</v>
      </c>
      <c r="T826" s="15">
        <v>0.7</v>
      </c>
      <c r="U826" s="15">
        <f t="shared" si="456"/>
        <v>0.1787</v>
      </c>
      <c r="V826" s="15">
        <f t="shared" ref="V826" si="522">AVERAGE(F826,I826,K826,M826,O826,Q826,S826)</f>
        <v>2.8000000000000003</v>
      </c>
      <c r="W826" s="15">
        <f t="shared" ref="W826" si="523">SUM(G826,J826,L826,N826,P826,R826,T826)</f>
        <v>5</v>
      </c>
      <c r="X826" s="15">
        <f t="shared" si="459"/>
        <v>0.15</v>
      </c>
      <c r="Y826" s="15">
        <f t="shared" ref="Y826" si="524">+ROUND((F826*H826)+(K826*L826*$D$543)+(O826*P826*$D$543)+(S826*U826),2)</f>
        <v>1.76</v>
      </c>
      <c r="Z826" s="15">
        <f t="shared" ref="Z826" si="525">ROUND((I826*J826*X826)+(M826*N826*X826)+(Q826*R826*X826),2)</f>
        <v>0.76</v>
      </c>
    </row>
    <row r="827" spans="1:26" ht="15" x14ac:dyDescent="0.2">
      <c r="A827" s="55"/>
      <c r="B827" s="15" t="s">
        <v>296</v>
      </c>
      <c r="C827" s="15">
        <v>5</v>
      </c>
      <c r="D827" s="15">
        <v>0.2</v>
      </c>
      <c r="E827" s="15">
        <v>0.25</v>
      </c>
      <c r="F827" s="8"/>
      <c r="G827" s="15"/>
      <c r="H827" s="15"/>
      <c r="I827" s="15"/>
      <c r="J827" s="15"/>
      <c r="K827" s="15"/>
      <c r="L827" s="8"/>
      <c r="M827" s="15"/>
      <c r="N827" s="15"/>
      <c r="O827" s="15"/>
      <c r="P827" s="8"/>
      <c r="Q827" s="15"/>
      <c r="R827" s="15"/>
      <c r="S827" s="8"/>
      <c r="T827" s="15"/>
      <c r="U827" s="15"/>
      <c r="V827" s="15">
        <f t="shared" ref="V827" si="526">+D827</f>
        <v>0.2</v>
      </c>
      <c r="W827" s="15">
        <f t="shared" ref="W827" si="527">+C827</f>
        <v>5</v>
      </c>
      <c r="X827" s="15">
        <f t="shared" ref="X827" si="528">+E827</f>
        <v>0.25</v>
      </c>
      <c r="Y827" s="15">
        <f t="shared" ref="Y827" si="529">ROUND((V827*W827*X827),2)</f>
        <v>0.25</v>
      </c>
      <c r="Z827" s="15"/>
    </row>
    <row r="828" spans="1:26" ht="15" x14ac:dyDescent="0.2">
      <c r="A828" s="55" t="s">
        <v>506</v>
      </c>
      <c r="B828" s="15" t="s">
        <v>297</v>
      </c>
      <c r="C828" s="15"/>
      <c r="D828" s="15"/>
      <c r="E828" s="15"/>
      <c r="F828" s="8">
        <v>2.782</v>
      </c>
      <c r="G828" s="15">
        <v>0.7</v>
      </c>
      <c r="H828" s="15">
        <v>0.1787</v>
      </c>
      <c r="I828" s="15">
        <v>2.8</v>
      </c>
      <c r="J828" s="15">
        <f t="shared" si="452"/>
        <v>0.45</v>
      </c>
      <c r="K828" s="15">
        <v>2.8</v>
      </c>
      <c r="L828" s="8">
        <v>0.9</v>
      </c>
      <c r="M828" s="15">
        <v>2.8</v>
      </c>
      <c r="N828" s="15">
        <f t="shared" si="454"/>
        <v>0.9</v>
      </c>
      <c r="O828" s="15">
        <v>2.8</v>
      </c>
      <c r="P828" s="8">
        <v>0.9</v>
      </c>
      <c r="Q828" s="15">
        <v>2.8</v>
      </c>
      <c r="R828" s="15">
        <v>0.45</v>
      </c>
      <c r="S828" s="8">
        <v>2.8239999999999998</v>
      </c>
      <c r="T828" s="15">
        <v>0.7</v>
      </c>
      <c r="U828" s="15">
        <f t="shared" si="456"/>
        <v>0.1787</v>
      </c>
      <c r="V828" s="15">
        <f t="shared" ref="V828" si="530">AVERAGE(F828,I828,K828,M828,O828,Q828,S828)</f>
        <v>2.8008571428571432</v>
      </c>
      <c r="W828" s="15">
        <f t="shared" ref="W828" si="531">SUM(G828,J828,L828,N828,P828,R828,T828)</f>
        <v>5</v>
      </c>
      <c r="X828" s="15">
        <f t="shared" si="459"/>
        <v>0.15</v>
      </c>
      <c r="Y828" s="15">
        <f t="shared" ref="Y828" si="532">+ROUND((F828*H828)+(K828*L828*$D$543)+(O828*P828*$D$543)+(S828*U828),2)</f>
        <v>1.76</v>
      </c>
      <c r="Z828" s="15">
        <f t="shared" ref="Z828" si="533">ROUND((I828*J828*X828)+(M828*N828*X828)+(Q828*R828*X828),2)</f>
        <v>0.76</v>
      </c>
    </row>
    <row r="829" spans="1:26" ht="15" x14ac:dyDescent="0.2">
      <c r="A829" s="55"/>
      <c r="B829" s="15" t="s">
        <v>298</v>
      </c>
      <c r="C829" s="15">
        <v>5</v>
      </c>
      <c r="D829" s="15">
        <v>0.2</v>
      </c>
      <c r="E829" s="15">
        <v>0.25</v>
      </c>
      <c r="F829" s="8"/>
      <c r="G829" s="15"/>
      <c r="H829" s="15"/>
      <c r="I829" s="15"/>
      <c r="J829" s="15"/>
      <c r="K829" s="15"/>
      <c r="L829" s="8"/>
      <c r="M829" s="15"/>
      <c r="N829" s="15"/>
      <c r="O829" s="15"/>
      <c r="P829" s="8"/>
      <c r="Q829" s="15"/>
      <c r="R829" s="15"/>
      <c r="S829" s="8"/>
      <c r="T829" s="15"/>
      <c r="U829" s="15"/>
      <c r="V829" s="15">
        <f t="shared" ref="V829" si="534">+D829</f>
        <v>0.2</v>
      </c>
      <c r="W829" s="15">
        <f t="shared" ref="W829" si="535">+C829</f>
        <v>5</v>
      </c>
      <c r="X829" s="15">
        <f t="shared" ref="X829" si="536">+E829</f>
        <v>0.25</v>
      </c>
      <c r="Y829" s="15">
        <f t="shared" ref="Y829" si="537">ROUND((V829*W829*X829),2)</f>
        <v>0.25</v>
      </c>
      <c r="Z829" s="15"/>
    </row>
    <row r="830" spans="1:26" ht="15" x14ac:dyDescent="0.2">
      <c r="A830" s="55" t="s">
        <v>507</v>
      </c>
      <c r="B830" s="15" t="s">
        <v>299</v>
      </c>
      <c r="C830" s="15"/>
      <c r="D830" s="15"/>
      <c r="E830" s="15"/>
      <c r="F830" s="8">
        <v>2.2349999999999999</v>
      </c>
      <c r="G830" s="15">
        <v>0.7</v>
      </c>
      <c r="H830" s="15">
        <v>0.1787</v>
      </c>
      <c r="I830" s="15">
        <v>2.8</v>
      </c>
      <c r="J830" s="15">
        <f t="shared" si="452"/>
        <v>0.45</v>
      </c>
      <c r="K830" s="15">
        <v>2.8</v>
      </c>
      <c r="L830" s="8">
        <v>0.9</v>
      </c>
      <c r="M830" s="15">
        <v>2.8</v>
      </c>
      <c r="N830" s="15">
        <f t="shared" si="454"/>
        <v>0.9</v>
      </c>
      <c r="O830" s="15">
        <v>2.8</v>
      </c>
      <c r="P830" s="8">
        <v>0.9</v>
      </c>
      <c r="Q830" s="15">
        <v>2.8</v>
      </c>
      <c r="R830" s="15">
        <v>0.45</v>
      </c>
      <c r="S830" s="8">
        <v>3.3540000000000001</v>
      </c>
      <c r="T830" s="15">
        <v>0.7</v>
      </c>
      <c r="U830" s="15">
        <f t="shared" si="456"/>
        <v>0.1787</v>
      </c>
      <c r="V830" s="15">
        <f t="shared" ref="V830" si="538">AVERAGE(F830,I830,K830,M830,O830,Q830,S830)</f>
        <v>2.798428571428571</v>
      </c>
      <c r="W830" s="15">
        <f t="shared" ref="W830" si="539">SUM(G830,J830,L830,N830,P830,R830,T830)</f>
        <v>5</v>
      </c>
      <c r="X830" s="15">
        <f t="shared" si="459"/>
        <v>0.15</v>
      </c>
      <c r="Y830" s="15">
        <f t="shared" ref="Y830" si="540">+ROUND((F830*H830)+(K830*L830*$D$543)+(O830*P830*$D$543)+(S830*U830),2)</f>
        <v>1.75</v>
      </c>
      <c r="Z830" s="15">
        <f t="shared" ref="Z830" si="541">ROUND((I830*J830*X830)+(M830*N830*X830)+(Q830*R830*X830),2)</f>
        <v>0.76</v>
      </c>
    </row>
    <row r="831" spans="1:26" ht="15" x14ac:dyDescent="0.2">
      <c r="A831" s="55"/>
      <c r="B831" s="15" t="s">
        <v>300</v>
      </c>
      <c r="C831" s="15">
        <v>5</v>
      </c>
      <c r="D831" s="15">
        <v>0.2</v>
      </c>
      <c r="E831" s="15">
        <v>0.25</v>
      </c>
      <c r="F831" s="8"/>
      <c r="G831" s="15"/>
      <c r="H831" s="15"/>
      <c r="I831" s="15"/>
      <c r="J831" s="15"/>
      <c r="K831" s="15"/>
      <c r="L831" s="8"/>
      <c r="M831" s="15"/>
      <c r="N831" s="15"/>
      <c r="O831" s="15"/>
      <c r="P831" s="8"/>
      <c r="Q831" s="15"/>
      <c r="R831" s="15"/>
      <c r="S831" s="8"/>
      <c r="T831" s="15"/>
      <c r="U831" s="15"/>
      <c r="V831" s="15">
        <f t="shared" ref="V831" si="542">+D831</f>
        <v>0.2</v>
      </c>
      <c r="W831" s="15">
        <f t="shared" ref="W831" si="543">+C831</f>
        <v>5</v>
      </c>
      <c r="X831" s="15">
        <f t="shared" ref="X831" si="544">+E831</f>
        <v>0.25</v>
      </c>
      <c r="Y831" s="15">
        <f t="shared" ref="Y831" si="545">ROUND((V831*W831*X831),2)</f>
        <v>0.25</v>
      </c>
      <c r="Z831" s="15"/>
    </row>
    <row r="832" spans="1:26" ht="15" x14ac:dyDescent="0.2">
      <c r="A832" s="55" t="s">
        <v>508</v>
      </c>
      <c r="B832" s="15" t="s">
        <v>301</v>
      </c>
      <c r="C832" s="15"/>
      <c r="D832" s="15"/>
      <c r="E832" s="15"/>
      <c r="F832" s="8">
        <v>2.8</v>
      </c>
      <c r="G832" s="15">
        <v>0.7</v>
      </c>
      <c r="H832" s="15">
        <v>0.1787</v>
      </c>
      <c r="I832" s="15">
        <v>2.8</v>
      </c>
      <c r="J832" s="15">
        <f t="shared" si="452"/>
        <v>0.45</v>
      </c>
      <c r="K832" s="15">
        <v>2.8</v>
      </c>
      <c r="L832" s="8">
        <v>0.9</v>
      </c>
      <c r="M832" s="15">
        <v>2.8</v>
      </c>
      <c r="N832" s="15">
        <f t="shared" si="454"/>
        <v>0.9</v>
      </c>
      <c r="O832" s="15">
        <v>2.8</v>
      </c>
      <c r="P832" s="8">
        <v>0.9</v>
      </c>
      <c r="Q832" s="15">
        <v>2.8</v>
      </c>
      <c r="R832" s="15">
        <v>0.45</v>
      </c>
      <c r="S832" s="8">
        <v>2.8</v>
      </c>
      <c r="T832" s="15">
        <v>0.7</v>
      </c>
      <c r="U832" s="15">
        <f t="shared" si="456"/>
        <v>0.1787</v>
      </c>
      <c r="V832" s="15">
        <f t="shared" ref="V832" si="546">AVERAGE(F832,I832,K832,M832,O832,Q832,S832)</f>
        <v>2.8000000000000003</v>
      </c>
      <c r="W832" s="15">
        <f t="shared" ref="W832" si="547">SUM(G832,J832,L832,N832,P832,R832,T832)</f>
        <v>5</v>
      </c>
      <c r="X832" s="15">
        <f t="shared" si="459"/>
        <v>0.15</v>
      </c>
      <c r="Y832" s="15">
        <f t="shared" ref="Y832" si="548">+ROUND((F832*H832)+(K832*L832*$D$543)+(O832*P832*$D$543)+(S832*U832),2)</f>
        <v>1.76</v>
      </c>
      <c r="Z832" s="15">
        <f t="shared" ref="Z832" si="549">ROUND((I832*J832*X832)+(M832*N832*X832)+(Q832*R832*X832),2)</f>
        <v>0.76</v>
      </c>
    </row>
    <row r="833" spans="1:26" ht="15" x14ac:dyDescent="0.2">
      <c r="A833" s="55"/>
      <c r="B833" s="15" t="s">
        <v>302</v>
      </c>
      <c r="C833" s="15">
        <v>5</v>
      </c>
      <c r="D833" s="15">
        <v>0.2</v>
      </c>
      <c r="E833" s="15">
        <v>0.25</v>
      </c>
      <c r="F833" s="8"/>
      <c r="G833" s="15"/>
      <c r="H833" s="15"/>
      <c r="I833" s="15"/>
      <c r="J833" s="15"/>
      <c r="K833" s="15"/>
      <c r="L833" s="8"/>
      <c r="M833" s="15"/>
      <c r="N833" s="15"/>
      <c r="O833" s="15"/>
      <c r="P833" s="8"/>
      <c r="Q833" s="15"/>
      <c r="R833" s="15"/>
      <c r="S833" s="8"/>
      <c r="T833" s="15"/>
      <c r="U833" s="15"/>
      <c r="V833" s="15">
        <f t="shared" ref="V833" si="550">+D833</f>
        <v>0.2</v>
      </c>
      <c r="W833" s="15">
        <f t="shared" ref="W833" si="551">+C833</f>
        <v>5</v>
      </c>
      <c r="X833" s="15">
        <f t="shared" ref="X833" si="552">+E833</f>
        <v>0.25</v>
      </c>
      <c r="Y833" s="15">
        <f t="shared" ref="Y833" si="553">ROUND((V833*W833*X833),2)</f>
        <v>0.25</v>
      </c>
      <c r="Z833" s="15"/>
    </row>
    <row r="834" spans="1:26" ht="15" x14ac:dyDescent="0.2">
      <c r="A834" s="55" t="s">
        <v>509</v>
      </c>
      <c r="B834" s="15" t="s">
        <v>303</v>
      </c>
      <c r="C834" s="15"/>
      <c r="D834" s="15"/>
      <c r="E834" s="15"/>
      <c r="F834" s="8">
        <v>2.8</v>
      </c>
      <c r="G834" s="15">
        <v>0.7</v>
      </c>
      <c r="H834" s="15">
        <v>0.1787</v>
      </c>
      <c r="I834" s="15">
        <v>2.8</v>
      </c>
      <c r="J834" s="15">
        <f t="shared" si="452"/>
        <v>0.45</v>
      </c>
      <c r="K834" s="15">
        <v>2.8</v>
      </c>
      <c r="L834" s="8">
        <v>0.9</v>
      </c>
      <c r="M834" s="15">
        <v>2.8</v>
      </c>
      <c r="N834" s="15">
        <f t="shared" si="454"/>
        <v>0.9</v>
      </c>
      <c r="O834" s="15">
        <v>2.8</v>
      </c>
      <c r="P834" s="8">
        <v>0.9</v>
      </c>
      <c r="Q834" s="15">
        <v>2.8</v>
      </c>
      <c r="R834" s="15">
        <v>0.45</v>
      </c>
      <c r="S834" s="8">
        <v>2.8</v>
      </c>
      <c r="T834" s="15">
        <v>0.7</v>
      </c>
      <c r="U834" s="15">
        <f t="shared" si="456"/>
        <v>0.1787</v>
      </c>
      <c r="V834" s="15">
        <f t="shared" ref="V834" si="554">AVERAGE(F834,I834,K834,M834,O834,Q834,S834)</f>
        <v>2.8000000000000003</v>
      </c>
      <c r="W834" s="15">
        <f t="shared" ref="W834" si="555">SUM(G834,J834,L834,N834,P834,R834,T834)</f>
        <v>5</v>
      </c>
      <c r="X834" s="15">
        <f t="shared" si="459"/>
        <v>0.15</v>
      </c>
      <c r="Y834" s="15">
        <f t="shared" ref="Y834" si="556">+ROUND((F834*H834)+(K834*L834*$D$543)+(O834*P834*$D$543)+(S834*U834),2)</f>
        <v>1.76</v>
      </c>
      <c r="Z834" s="15">
        <f t="shared" ref="Z834" si="557">ROUND((I834*J834*X834)+(M834*N834*X834)+(Q834*R834*X834),2)</f>
        <v>0.76</v>
      </c>
    </row>
    <row r="835" spans="1:26" ht="15" x14ac:dyDescent="0.2">
      <c r="A835" s="55"/>
      <c r="B835" s="15" t="s">
        <v>304</v>
      </c>
      <c r="C835" s="15">
        <v>5</v>
      </c>
      <c r="D835" s="15">
        <v>0.2</v>
      </c>
      <c r="E835" s="15">
        <v>0.25</v>
      </c>
      <c r="F835" s="8"/>
      <c r="G835" s="15"/>
      <c r="H835" s="15"/>
      <c r="I835" s="15"/>
      <c r="J835" s="15"/>
      <c r="K835" s="15"/>
      <c r="L835" s="8"/>
      <c r="M835" s="15"/>
      <c r="N835" s="15"/>
      <c r="O835" s="15"/>
      <c r="P835" s="8"/>
      <c r="Q835" s="15"/>
      <c r="R835" s="15"/>
      <c r="S835" s="8"/>
      <c r="T835" s="15"/>
      <c r="U835" s="15"/>
      <c r="V835" s="15">
        <f t="shared" ref="V835" si="558">+D835</f>
        <v>0.2</v>
      </c>
      <c r="W835" s="15">
        <f t="shared" ref="W835" si="559">+C835</f>
        <v>5</v>
      </c>
      <c r="X835" s="15">
        <f t="shared" ref="X835" si="560">+E835</f>
        <v>0.25</v>
      </c>
      <c r="Y835" s="15">
        <f t="shared" ref="Y835" si="561">ROUND((V835*W835*X835),2)</f>
        <v>0.25</v>
      </c>
      <c r="Z835" s="15"/>
    </row>
    <row r="836" spans="1:26" ht="15" x14ac:dyDescent="0.2">
      <c r="A836" s="55" t="s">
        <v>510</v>
      </c>
      <c r="B836" s="15" t="s">
        <v>305</v>
      </c>
      <c r="C836" s="15"/>
      <c r="D836" s="15"/>
      <c r="E836" s="15"/>
      <c r="F836" s="8">
        <v>2.3069999999999999</v>
      </c>
      <c r="G836" s="15">
        <v>0.7</v>
      </c>
      <c r="H836" s="15">
        <v>0.1787</v>
      </c>
      <c r="I836" s="15">
        <v>2.8</v>
      </c>
      <c r="J836" s="15">
        <f t="shared" si="452"/>
        <v>0.45</v>
      </c>
      <c r="K836" s="15">
        <v>2.8</v>
      </c>
      <c r="L836" s="8">
        <v>0.9</v>
      </c>
      <c r="M836" s="15">
        <v>2.8</v>
      </c>
      <c r="N836" s="15">
        <f t="shared" si="454"/>
        <v>0.9</v>
      </c>
      <c r="O836" s="15">
        <v>2.8</v>
      </c>
      <c r="P836" s="8">
        <v>0.9</v>
      </c>
      <c r="Q836" s="15">
        <v>2.8</v>
      </c>
      <c r="R836" s="15">
        <v>0.45</v>
      </c>
      <c r="S836" s="8">
        <v>3.2879999999999998</v>
      </c>
      <c r="T836" s="15">
        <v>0.7</v>
      </c>
      <c r="U836" s="15">
        <f t="shared" si="456"/>
        <v>0.1787</v>
      </c>
      <c r="V836" s="15">
        <f t="shared" ref="V836" si="562">AVERAGE(F836,I836,K836,M836,O836,Q836,S836)</f>
        <v>2.7992857142857139</v>
      </c>
      <c r="W836" s="15">
        <f t="shared" ref="W836" si="563">SUM(G836,J836,L836,N836,P836,R836,T836)</f>
        <v>5</v>
      </c>
      <c r="X836" s="15">
        <f t="shared" si="459"/>
        <v>0.15</v>
      </c>
      <c r="Y836" s="15">
        <f t="shared" ref="Y836" si="564">+ROUND((F836*H836)+(K836*L836*$D$543)+(O836*P836*$D$543)+(S836*U836),2)</f>
        <v>1.76</v>
      </c>
      <c r="Z836" s="15">
        <f t="shared" ref="Z836" si="565">ROUND((I836*J836*X836)+(M836*N836*X836)+(Q836*R836*X836),2)</f>
        <v>0.76</v>
      </c>
    </row>
    <row r="837" spans="1:26" ht="15" x14ac:dyDescent="0.2">
      <c r="A837" s="55"/>
      <c r="B837" s="15" t="s">
        <v>306</v>
      </c>
      <c r="C837" s="15">
        <v>5</v>
      </c>
      <c r="D837" s="15">
        <v>0.2</v>
      </c>
      <c r="E837" s="15">
        <v>0.25</v>
      </c>
      <c r="F837" s="8"/>
      <c r="G837" s="15"/>
      <c r="H837" s="15"/>
      <c r="I837" s="15"/>
      <c r="J837" s="15"/>
      <c r="K837" s="15"/>
      <c r="L837" s="8"/>
      <c r="M837" s="15"/>
      <c r="N837" s="15"/>
      <c r="O837" s="15"/>
      <c r="P837" s="8"/>
      <c r="Q837" s="15"/>
      <c r="R837" s="15"/>
      <c r="S837" s="8"/>
      <c r="T837" s="15"/>
      <c r="U837" s="15"/>
      <c r="V837" s="15">
        <f t="shared" ref="V837" si="566">+D837</f>
        <v>0.2</v>
      </c>
      <c r="W837" s="15">
        <f t="shared" ref="W837" si="567">+C837</f>
        <v>5</v>
      </c>
      <c r="X837" s="15">
        <f t="shared" ref="X837" si="568">+E837</f>
        <v>0.25</v>
      </c>
      <c r="Y837" s="15">
        <f t="shared" ref="Y837" si="569">ROUND((V837*W837*X837),2)</f>
        <v>0.25</v>
      </c>
      <c r="Z837" s="15"/>
    </row>
    <row r="838" spans="1:26" ht="15" x14ac:dyDescent="0.2">
      <c r="A838" s="55" t="s">
        <v>511</v>
      </c>
      <c r="B838" s="15" t="s">
        <v>307</v>
      </c>
      <c r="C838" s="15"/>
      <c r="D838" s="15"/>
      <c r="E838" s="15"/>
      <c r="F838" s="8">
        <v>2.7050000000000001</v>
      </c>
      <c r="G838" s="15">
        <v>0.7</v>
      </c>
      <c r="H838" s="15">
        <v>0.1787</v>
      </c>
      <c r="I838" s="15">
        <v>2.8</v>
      </c>
      <c r="J838" s="15">
        <f t="shared" si="452"/>
        <v>0.45</v>
      </c>
      <c r="K838" s="15">
        <v>2.8</v>
      </c>
      <c r="L838" s="8">
        <v>0.9</v>
      </c>
      <c r="M838" s="15">
        <v>2.8</v>
      </c>
      <c r="N838" s="15">
        <f t="shared" si="454"/>
        <v>0.9</v>
      </c>
      <c r="O838" s="15">
        <v>2.8</v>
      </c>
      <c r="P838" s="8">
        <v>0.9</v>
      </c>
      <c r="Q838" s="15">
        <v>2.8</v>
      </c>
      <c r="R838" s="15">
        <v>0.45</v>
      </c>
      <c r="S838" s="8">
        <v>2.895</v>
      </c>
      <c r="T838" s="15">
        <v>0.7</v>
      </c>
      <c r="U838" s="15">
        <f t="shared" si="456"/>
        <v>0.1787</v>
      </c>
      <c r="V838" s="15">
        <f t="shared" ref="V838" si="570">AVERAGE(F838,I838,K838,M838,O838,Q838,S838)</f>
        <v>2.8000000000000003</v>
      </c>
      <c r="W838" s="15">
        <f t="shared" ref="W838" si="571">SUM(G838,J838,L838,N838,P838,R838,T838)</f>
        <v>5</v>
      </c>
      <c r="X838" s="15">
        <f t="shared" si="459"/>
        <v>0.15</v>
      </c>
      <c r="Y838" s="15">
        <f t="shared" ref="Y838" si="572">+ROUND((F838*H838)+(K838*L838*$D$543)+(O838*P838*$D$543)+(S838*U838),2)</f>
        <v>1.76</v>
      </c>
      <c r="Z838" s="15">
        <f t="shared" ref="Z838" si="573">ROUND((I838*J838*X838)+(M838*N838*X838)+(Q838*R838*X838),2)</f>
        <v>0.76</v>
      </c>
    </row>
    <row r="839" spans="1:26" ht="15" x14ac:dyDescent="0.2">
      <c r="A839" s="55"/>
      <c r="B839" s="15" t="s">
        <v>308</v>
      </c>
      <c r="C839" s="15">
        <v>5</v>
      </c>
      <c r="D839" s="15">
        <v>0.2</v>
      </c>
      <c r="E839" s="15">
        <v>0.25</v>
      </c>
      <c r="F839" s="8"/>
      <c r="G839" s="15"/>
      <c r="H839" s="15"/>
      <c r="I839" s="15"/>
      <c r="J839" s="15"/>
      <c r="K839" s="15"/>
      <c r="L839" s="8"/>
      <c r="M839" s="15"/>
      <c r="N839" s="15"/>
      <c r="O839" s="15"/>
      <c r="P839" s="8"/>
      <c r="Q839" s="15"/>
      <c r="R839" s="15"/>
      <c r="S839" s="8"/>
      <c r="T839" s="15"/>
      <c r="U839" s="15"/>
      <c r="V839" s="15">
        <f t="shared" ref="V839" si="574">+D839</f>
        <v>0.2</v>
      </c>
      <c r="W839" s="15">
        <f t="shared" ref="W839" si="575">+C839</f>
        <v>5</v>
      </c>
      <c r="X839" s="15">
        <f t="shared" ref="X839" si="576">+E839</f>
        <v>0.25</v>
      </c>
      <c r="Y839" s="15">
        <f t="shared" ref="Y839" si="577">ROUND((V839*W839*X839),2)</f>
        <v>0.25</v>
      </c>
      <c r="Z839" s="15"/>
    </row>
    <row r="840" spans="1:26" ht="15" x14ac:dyDescent="0.2">
      <c r="A840" s="55" t="s">
        <v>512</v>
      </c>
      <c r="B840" s="15" t="s">
        <v>309</v>
      </c>
      <c r="C840" s="15"/>
      <c r="D840" s="15"/>
      <c r="E840" s="15"/>
      <c r="F840" s="8">
        <v>2.8</v>
      </c>
      <c r="G840" s="15">
        <v>0.7</v>
      </c>
      <c r="H840" s="15">
        <v>0.1787</v>
      </c>
      <c r="I840" s="15">
        <v>2.8</v>
      </c>
      <c r="J840" s="15">
        <f t="shared" si="452"/>
        <v>0.45</v>
      </c>
      <c r="K840" s="15">
        <v>2.8</v>
      </c>
      <c r="L840" s="8">
        <v>0.9</v>
      </c>
      <c r="M840" s="15">
        <v>2.8</v>
      </c>
      <c r="N840" s="15">
        <f t="shared" si="454"/>
        <v>0.9</v>
      </c>
      <c r="O840" s="15">
        <v>2.8</v>
      </c>
      <c r="P840" s="8">
        <v>0.9</v>
      </c>
      <c r="Q840" s="15">
        <v>2.8</v>
      </c>
      <c r="R840" s="15">
        <v>0.45</v>
      </c>
      <c r="S840" s="8">
        <v>2.8</v>
      </c>
      <c r="T840" s="15">
        <v>0.7</v>
      </c>
      <c r="U840" s="15">
        <f t="shared" si="456"/>
        <v>0.1787</v>
      </c>
      <c r="V840" s="15">
        <f t="shared" ref="V840" si="578">AVERAGE(F840,I840,K840,M840,O840,Q840,S840)</f>
        <v>2.8000000000000003</v>
      </c>
      <c r="W840" s="15">
        <f t="shared" ref="W840" si="579">SUM(G840,J840,L840,N840,P840,R840,T840)</f>
        <v>5</v>
      </c>
      <c r="X840" s="15">
        <f t="shared" si="459"/>
        <v>0.15</v>
      </c>
      <c r="Y840" s="15">
        <f t="shared" ref="Y840" si="580">+ROUND((F840*H840)+(K840*L840*$D$543)+(O840*P840*$D$543)+(S840*U840),2)</f>
        <v>1.76</v>
      </c>
      <c r="Z840" s="15">
        <f t="shared" ref="Z840" si="581">ROUND((I840*J840*X840)+(M840*N840*X840)+(Q840*R840*X840),2)</f>
        <v>0.76</v>
      </c>
    </row>
    <row r="841" spans="1:26" ht="15" x14ac:dyDescent="0.2">
      <c r="A841" s="55"/>
      <c r="B841" s="15" t="s">
        <v>310</v>
      </c>
      <c r="C841" s="15">
        <v>5</v>
      </c>
      <c r="D841" s="15">
        <v>0.2</v>
      </c>
      <c r="E841" s="15">
        <v>0.25</v>
      </c>
      <c r="F841" s="8"/>
      <c r="G841" s="15"/>
      <c r="H841" s="15"/>
      <c r="I841" s="15"/>
      <c r="J841" s="15"/>
      <c r="K841" s="15"/>
      <c r="L841" s="8"/>
      <c r="M841" s="15"/>
      <c r="N841" s="15"/>
      <c r="O841" s="15"/>
      <c r="P841" s="8"/>
      <c r="Q841" s="15"/>
      <c r="R841" s="15"/>
      <c r="S841" s="8"/>
      <c r="T841" s="15"/>
      <c r="U841" s="15"/>
      <c r="V841" s="15">
        <f t="shared" ref="V841" si="582">+D841</f>
        <v>0.2</v>
      </c>
      <c r="W841" s="15">
        <f t="shared" ref="W841" si="583">+C841</f>
        <v>5</v>
      </c>
      <c r="X841" s="15">
        <f t="shared" ref="X841" si="584">+E841</f>
        <v>0.25</v>
      </c>
      <c r="Y841" s="15">
        <f t="shared" ref="Y841" si="585">ROUND((V841*W841*X841),2)</f>
        <v>0.25</v>
      </c>
      <c r="Z841" s="15"/>
    </row>
    <row r="842" spans="1:26" ht="15" x14ac:dyDescent="0.2">
      <c r="A842" s="55" t="s">
        <v>513</v>
      </c>
      <c r="B842" s="15" t="s">
        <v>311</v>
      </c>
      <c r="C842" s="15"/>
      <c r="D842" s="15"/>
      <c r="E842" s="15"/>
      <c r="F842" s="8">
        <v>2.8</v>
      </c>
      <c r="G842" s="15">
        <v>0.7</v>
      </c>
      <c r="H842" s="15">
        <v>0.1787</v>
      </c>
      <c r="I842" s="15">
        <v>2.8</v>
      </c>
      <c r="J842" s="15">
        <f t="shared" si="452"/>
        <v>0.45</v>
      </c>
      <c r="K842" s="15">
        <v>2.8</v>
      </c>
      <c r="L842" s="8">
        <v>0.9</v>
      </c>
      <c r="M842" s="15">
        <v>2.8</v>
      </c>
      <c r="N842" s="15">
        <f t="shared" si="454"/>
        <v>0.9</v>
      </c>
      <c r="O842" s="15">
        <v>2.8</v>
      </c>
      <c r="P842" s="8">
        <v>0.9</v>
      </c>
      <c r="Q842" s="15">
        <v>2.8</v>
      </c>
      <c r="R842" s="15">
        <v>0.45</v>
      </c>
      <c r="S842" s="8">
        <v>2.8</v>
      </c>
      <c r="T842" s="15">
        <v>0.7</v>
      </c>
      <c r="U842" s="15">
        <f t="shared" si="456"/>
        <v>0.1787</v>
      </c>
      <c r="V842" s="15">
        <f t="shared" ref="V842" si="586">AVERAGE(F842,I842,K842,M842,O842,Q842,S842)</f>
        <v>2.8000000000000003</v>
      </c>
      <c r="W842" s="15">
        <f t="shared" ref="W842" si="587">SUM(G842,J842,L842,N842,P842,R842,T842)</f>
        <v>5</v>
      </c>
      <c r="X842" s="15">
        <f t="shared" si="459"/>
        <v>0.15</v>
      </c>
      <c r="Y842" s="15">
        <f t="shared" ref="Y842" si="588">+ROUND((F842*H842)+(K842*L842*$D$543)+(O842*P842*$D$543)+(S842*U842),2)</f>
        <v>1.76</v>
      </c>
      <c r="Z842" s="15">
        <f t="shared" ref="Z842" si="589">ROUND((I842*J842*X842)+(M842*N842*X842)+(Q842*R842*X842),2)</f>
        <v>0.76</v>
      </c>
    </row>
    <row r="843" spans="1:26" ht="15" x14ac:dyDescent="0.2">
      <c r="A843" s="55"/>
      <c r="B843" s="15" t="s">
        <v>312</v>
      </c>
      <c r="C843" s="15">
        <v>5</v>
      </c>
      <c r="D843" s="15">
        <v>0.2</v>
      </c>
      <c r="E843" s="15">
        <v>0.25</v>
      </c>
      <c r="F843" s="8"/>
      <c r="G843" s="15"/>
      <c r="H843" s="15"/>
      <c r="I843" s="15"/>
      <c r="J843" s="15"/>
      <c r="K843" s="15"/>
      <c r="L843" s="8"/>
      <c r="M843" s="15"/>
      <c r="N843" s="15"/>
      <c r="O843" s="15"/>
      <c r="P843" s="8"/>
      <c r="Q843" s="15"/>
      <c r="R843" s="15"/>
      <c r="S843" s="8"/>
      <c r="T843" s="15"/>
      <c r="U843" s="15"/>
      <c r="V843" s="15">
        <f t="shared" ref="V843" si="590">+D843</f>
        <v>0.2</v>
      </c>
      <c r="W843" s="15">
        <f t="shared" ref="W843" si="591">+C843</f>
        <v>5</v>
      </c>
      <c r="X843" s="15">
        <f t="shared" ref="X843" si="592">+E843</f>
        <v>0.25</v>
      </c>
      <c r="Y843" s="15">
        <f t="shared" ref="Y843" si="593">ROUND((V843*W843*X843),2)</f>
        <v>0.25</v>
      </c>
      <c r="Z843" s="15"/>
    </row>
    <row r="844" spans="1:26" ht="15" x14ac:dyDescent="0.2">
      <c r="A844" s="55" t="s">
        <v>514</v>
      </c>
      <c r="B844" s="15" t="s">
        <v>313</v>
      </c>
      <c r="C844" s="15"/>
      <c r="D844" s="15"/>
      <c r="E844" s="15"/>
      <c r="F844" s="8">
        <v>2.8</v>
      </c>
      <c r="G844" s="15">
        <v>0.7</v>
      </c>
      <c r="H844" s="15">
        <v>0.1787</v>
      </c>
      <c r="I844" s="15">
        <v>2.8</v>
      </c>
      <c r="J844" s="15">
        <f t="shared" si="452"/>
        <v>0.45</v>
      </c>
      <c r="K844" s="15">
        <v>2.8</v>
      </c>
      <c r="L844" s="8">
        <v>0.9</v>
      </c>
      <c r="M844" s="15">
        <v>2.8</v>
      </c>
      <c r="N844" s="15">
        <f t="shared" si="454"/>
        <v>0.9</v>
      </c>
      <c r="O844" s="15">
        <v>2.8</v>
      </c>
      <c r="P844" s="8">
        <v>0.9</v>
      </c>
      <c r="Q844" s="15">
        <v>2.8</v>
      </c>
      <c r="R844" s="15">
        <v>0.45</v>
      </c>
      <c r="S844" s="8">
        <v>2.8</v>
      </c>
      <c r="T844" s="15">
        <v>0.7</v>
      </c>
      <c r="U844" s="15">
        <f t="shared" si="456"/>
        <v>0.1787</v>
      </c>
      <c r="V844" s="15">
        <f t="shared" ref="V844" si="594">AVERAGE(F844,I844,K844,M844,O844,Q844,S844)</f>
        <v>2.8000000000000003</v>
      </c>
      <c r="W844" s="15">
        <f t="shared" ref="W844" si="595">SUM(G844,J844,L844,N844,P844,R844,T844)</f>
        <v>5</v>
      </c>
      <c r="X844" s="15">
        <f t="shared" si="459"/>
        <v>0.15</v>
      </c>
      <c r="Y844" s="15">
        <f t="shared" ref="Y844" si="596">+ROUND((F844*H844)+(K844*L844*$D$543)+(O844*P844*$D$543)+(S844*U844),2)</f>
        <v>1.76</v>
      </c>
      <c r="Z844" s="15">
        <f t="shared" ref="Z844" si="597">ROUND((I844*J844*X844)+(M844*N844*X844)+(Q844*R844*X844),2)</f>
        <v>0.76</v>
      </c>
    </row>
    <row r="845" spans="1:26" ht="15" x14ac:dyDescent="0.2">
      <c r="A845" s="55"/>
      <c r="B845" s="15" t="s">
        <v>314</v>
      </c>
      <c r="C845" s="15">
        <v>5</v>
      </c>
      <c r="D845" s="15">
        <v>0.2</v>
      </c>
      <c r="E845" s="15">
        <v>0.25</v>
      </c>
      <c r="F845" s="8"/>
      <c r="G845" s="15"/>
      <c r="H845" s="15"/>
      <c r="I845" s="15"/>
      <c r="J845" s="15"/>
      <c r="K845" s="15"/>
      <c r="L845" s="8"/>
      <c r="M845" s="15"/>
      <c r="N845" s="15"/>
      <c r="O845" s="15"/>
      <c r="P845" s="8"/>
      <c r="Q845" s="15"/>
      <c r="R845" s="15"/>
      <c r="S845" s="8"/>
      <c r="T845" s="15"/>
      <c r="U845" s="15"/>
      <c r="V845" s="15">
        <f t="shared" ref="V845" si="598">+D845</f>
        <v>0.2</v>
      </c>
      <c r="W845" s="15">
        <f t="shared" ref="W845" si="599">+C845</f>
        <v>5</v>
      </c>
      <c r="X845" s="15">
        <f t="shared" ref="X845" si="600">+E845</f>
        <v>0.25</v>
      </c>
      <c r="Y845" s="15">
        <f t="shared" ref="Y845" si="601">ROUND((V845*W845*X845),2)</f>
        <v>0.25</v>
      </c>
      <c r="Z845" s="15"/>
    </row>
    <row r="846" spans="1:26" ht="15" x14ac:dyDescent="0.2">
      <c r="A846" s="55" t="s">
        <v>515</v>
      </c>
      <c r="B846" s="15" t="s">
        <v>315</v>
      </c>
      <c r="C846" s="15"/>
      <c r="D846" s="15"/>
      <c r="E846" s="15"/>
      <c r="F846" s="8">
        <v>2.5249999999999999</v>
      </c>
      <c r="G846" s="15">
        <v>0.7</v>
      </c>
      <c r="H846" s="15">
        <v>0.1787</v>
      </c>
      <c r="I846" s="15">
        <v>2.8</v>
      </c>
      <c r="J846" s="15">
        <f t="shared" si="452"/>
        <v>0.45</v>
      </c>
      <c r="K846" s="15">
        <v>2.8</v>
      </c>
      <c r="L846" s="8">
        <v>0.9</v>
      </c>
      <c r="M846" s="15">
        <v>2.8</v>
      </c>
      <c r="N846" s="15">
        <f t="shared" si="454"/>
        <v>0.9</v>
      </c>
      <c r="O846" s="15">
        <v>2.8</v>
      </c>
      <c r="P846" s="8">
        <v>0.9</v>
      </c>
      <c r="Q846" s="15">
        <v>2.8</v>
      </c>
      <c r="R846" s="15">
        <v>0.45</v>
      </c>
      <c r="S846" s="8">
        <v>3.0750000000000002</v>
      </c>
      <c r="T846" s="15">
        <v>0.7</v>
      </c>
      <c r="U846" s="15">
        <f t="shared" si="456"/>
        <v>0.1787</v>
      </c>
      <c r="V846" s="15">
        <f t="shared" ref="V846" si="602">AVERAGE(F846,I846,K846,M846,O846,Q846,S846)</f>
        <v>2.8000000000000003</v>
      </c>
      <c r="W846" s="15">
        <f t="shared" ref="W846" si="603">SUM(G846,J846,L846,N846,P846,R846,T846)</f>
        <v>5</v>
      </c>
      <c r="X846" s="15">
        <f t="shared" si="459"/>
        <v>0.15</v>
      </c>
      <c r="Y846" s="15">
        <f t="shared" ref="Y846" si="604">+ROUND((F846*H846)+(K846*L846*$D$543)+(O846*P846*$D$543)+(S846*U846),2)</f>
        <v>1.76</v>
      </c>
      <c r="Z846" s="15">
        <f t="shared" ref="Z846" si="605">ROUND((I846*J846*X846)+(M846*N846*X846)+(Q846*R846*X846),2)</f>
        <v>0.76</v>
      </c>
    </row>
    <row r="847" spans="1:26" ht="15" x14ac:dyDescent="0.2">
      <c r="A847" s="55"/>
      <c r="B847" s="15" t="s">
        <v>316</v>
      </c>
      <c r="C847" s="15">
        <v>5</v>
      </c>
      <c r="D847" s="15">
        <v>0.2</v>
      </c>
      <c r="E847" s="15">
        <v>0.25</v>
      </c>
      <c r="F847" s="8"/>
      <c r="G847" s="15"/>
      <c r="H847" s="15"/>
      <c r="I847" s="15"/>
      <c r="J847" s="15"/>
      <c r="K847" s="15"/>
      <c r="L847" s="8"/>
      <c r="M847" s="15"/>
      <c r="N847" s="15"/>
      <c r="O847" s="15"/>
      <c r="P847" s="8"/>
      <c r="Q847" s="15"/>
      <c r="R847" s="15"/>
      <c r="S847" s="8"/>
      <c r="T847" s="15"/>
      <c r="U847" s="15"/>
      <c r="V847" s="15">
        <f t="shared" ref="V847" si="606">+D847</f>
        <v>0.2</v>
      </c>
      <c r="W847" s="15">
        <f t="shared" ref="W847" si="607">+C847</f>
        <v>5</v>
      </c>
      <c r="X847" s="15">
        <f t="shared" ref="X847" si="608">+E847</f>
        <v>0.25</v>
      </c>
      <c r="Y847" s="15">
        <f t="shared" ref="Y847" si="609">ROUND((V847*W847*X847),2)</f>
        <v>0.25</v>
      </c>
      <c r="Z847" s="15"/>
    </row>
    <row r="848" spans="1:26" ht="15" x14ac:dyDescent="0.2">
      <c r="A848" s="55" t="s">
        <v>516</v>
      </c>
      <c r="B848" s="15" t="s">
        <v>317</v>
      </c>
      <c r="C848" s="15"/>
      <c r="D848" s="15"/>
      <c r="E848" s="15"/>
      <c r="F848" s="8">
        <v>2.44</v>
      </c>
      <c r="G848" s="15">
        <v>0.7</v>
      </c>
      <c r="H848" s="15">
        <v>0.1787</v>
      </c>
      <c r="I848" s="15">
        <v>2.8</v>
      </c>
      <c r="J848" s="15">
        <f t="shared" si="452"/>
        <v>0.45</v>
      </c>
      <c r="K848" s="15">
        <v>2.8</v>
      </c>
      <c r="L848" s="8">
        <v>0.9</v>
      </c>
      <c r="M848" s="15">
        <v>2.8</v>
      </c>
      <c r="N848" s="15">
        <f t="shared" si="454"/>
        <v>0.9</v>
      </c>
      <c r="O848" s="15">
        <v>2.8</v>
      </c>
      <c r="P848" s="8">
        <v>0.9</v>
      </c>
      <c r="Q848" s="15">
        <v>2.8</v>
      </c>
      <c r="R848" s="15">
        <v>0.45</v>
      </c>
      <c r="S848" s="8">
        <v>3.1579999999999999</v>
      </c>
      <c r="T848" s="15">
        <v>0.7</v>
      </c>
      <c r="U848" s="15">
        <f t="shared" si="456"/>
        <v>0.1787</v>
      </c>
      <c r="V848" s="15">
        <f t="shared" ref="V848" si="610">AVERAGE(F848,I848,K848,M848,O848,Q848,S848)</f>
        <v>2.7997142857142863</v>
      </c>
      <c r="W848" s="15">
        <f t="shared" ref="W848" si="611">SUM(G848,J848,L848,N848,P848,R848,T848)</f>
        <v>5</v>
      </c>
      <c r="X848" s="15">
        <f t="shared" si="459"/>
        <v>0.15</v>
      </c>
      <c r="Y848" s="15">
        <f t="shared" ref="Y848" si="612">+ROUND((F848*H848)+(K848*L848*$D$543)+(O848*P848*$D$543)+(S848*U848),2)</f>
        <v>1.76</v>
      </c>
      <c r="Z848" s="15">
        <f t="shared" ref="Z848" si="613">ROUND((I848*J848*X848)+(M848*N848*X848)+(Q848*R848*X848),2)</f>
        <v>0.76</v>
      </c>
    </row>
    <row r="849" spans="1:26" ht="15" x14ac:dyDescent="0.2">
      <c r="A849" s="55"/>
      <c r="B849" s="15" t="s">
        <v>318</v>
      </c>
      <c r="C849" s="15">
        <v>5</v>
      </c>
      <c r="D849" s="15">
        <v>0.2</v>
      </c>
      <c r="E849" s="15">
        <v>0.25</v>
      </c>
      <c r="F849" s="8"/>
      <c r="G849" s="15"/>
      <c r="H849" s="15"/>
      <c r="I849" s="15"/>
      <c r="J849" s="15"/>
      <c r="K849" s="15"/>
      <c r="L849" s="8"/>
      <c r="M849" s="15"/>
      <c r="N849" s="15"/>
      <c r="O849" s="15"/>
      <c r="P849" s="8"/>
      <c r="Q849" s="15"/>
      <c r="R849" s="15"/>
      <c r="S849" s="8"/>
      <c r="T849" s="15"/>
      <c r="U849" s="15"/>
      <c r="V849" s="15">
        <f t="shared" ref="V849" si="614">+D849</f>
        <v>0.2</v>
      </c>
      <c r="W849" s="15">
        <f t="shared" ref="W849" si="615">+C849</f>
        <v>5</v>
      </c>
      <c r="X849" s="15">
        <f t="shared" ref="X849" si="616">+E849</f>
        <v>0.25</v>
      </c>
      <c r="Y849" s="15">
        <f t="shared" ref="Y849" si="617">ROUND((V849*W849*X849),2)</f>
        <v>0.25</v>
      </c>
      <c r="Z849" s="15"/>
    </row>
    <row r="850" spans="1:26" ht="15" x14ac:dyDescent="0.2">
      <c r="A850" s="55" t="s">
        <v>517</v>
      </c>
      <c r="B850" s="15" t="s">
        <v>319</v>
      </c>
      <c r="C850" s="15"/>
      <c r="D850" s="15"/>
      <c r="E850" s="15"/>
      <c r="F850" s="8">
        <v>2.8</v>
      </c>
      <c r="G850" s="15">
        <v>0.7</v>
      </c>
      <c r="H850" s="15">
        <v>0.1787</v>
      </c>
      <c r="I850" s="15">
        <v>2.8</v>
      </c>
      <c r="J850" s="15">
        <f t="shared" si="452"/>
        <v>0.45</v>
      </c>
      <c r="K850" s="15">
        <v>2.8</v>
      </c>
      <c r="L850" s="8">
        <v>0.9</v>
      </c>
      <c r="M850" s="15">
        <v>2.8</v>
      </c>
      <c r="N850" s="15">
        <f t="shared" si="454"/>
        <v>0.9</v>
      </c>
      <c r="O850" s="15">
        <v>2.8</v>
      </c>
      <c r="P850" s="8">
        <v>0.9</v>
      </c>
      <c r="Q850" s="15">
        <v>2.8</v>
      </c>
      <c r="R850" s="15">
        <v>0.45</v>
      </c>
      <c r="S850" s="8">
        <v>2.8</v>
      </c>
      <c r="T850" s="15">
        <v>0.7</v>
      </c>
      <c r="U850" s="15">
        <f t="shared" si="456"/>
        <v>0.1787</v>
      </c>
      <c r="V850" s="15">
        <f t="shared" ref="V850" si="618">AVERAGE(F850,I850,K850,M850,O850,Q850,S850)</f>
        <v>2.8000000000000003</v>
      </c>
      <c r="W850" s="15">
        <f t="shared" ref="W850" si="619">SUM(G850,J850,L850,N850,P850,R850,T850)</f>
        <v>5</v>
      </c>
      <c r="X850" s="15">
        <f t="shared" si="459"/>
        <v>0.15</v>
      </c>
      <c r="Y850" s="15">
        <f t="shared" ref="Y850" si="620">+ROUND((F850*H850)+(K850*L850*$D$543)+(O850*P850*$D$543)+(S850*U850),2)</f>
        <v>1.76</v>
      </c>
      <c r="Z850" s="15">
        <f t="shared" ref="Z850" si="621">ROUND((I850*J850*X850)+(M850*N850*X850)+(Q850*R850*X850),2)</f>
        <v>0.76</v>
      </c>
    </row>
    <row r="851" spans="1:26" ht="15" x14ac:dyDescent="0.2">
      <c r="A851" s="55"/>
      <c r="B851" s="15" t="s">
        <v>320</v>
      </c>
      <c r="C851" s="15">
        <v>5</v>
      </c>
      <c r="D851" s="15">
        <v>0.2</v>
      </c>
      <c r="E851" s="15">
        <v>0.25</v>
      </c>
      <c r="F851" s="8"/>
      <c r="G851" s="15"/>
      <c r="H851" s="15"/>
      <c r="I851" s="15"/>
      <c r="J851" s="15"/>
      <c r="K851" s="15"/>
      <c r="L851" s="8"/>
      <c r="M851" s="15"/>
      <c r="N851" s="15"/>
      <c r="O851" s="15"/>
      <c r="P851" s="8"/>
      <c r="Q851" s="15"/>
      <c r="R851" s="15"/>
      <c r="S851" s="8"/>
      <c r="T851" s="15"/>
      <c r="U851" s="15"/>
      <c r="V851" s="15">
        <f t="shared" ref="V851" si="622">+D851</f>
        <v>0.2</v>
      </c>
      <c r="W851" s="15">
        <f t="shared" ref="W851" si="623">+C851</f>
        <v>5</v>
      </c>
      <c r="X851" s="15">
        <f t="shared" ref="X851" si="624">+E851</f>
        <v>0.25</v>
      </c>
      <c r="Y851" s="15">
        <f t="shared" ref="Y851" si="625">ROUND((V851*W851*X851),2)</f>
        <v>0.25</v>
      </c>
      <c r="Z851" s="15"/>
    </row>
    <row r="852" spans="1:26" ht="15" x14ac:dyDescent="0.2">
      <c r="A852" s="55" t="s">
        <v>518</v>
      </c>
      <c r="B852" s="15" t="s">
        <v>321</v>
      </c>
      <c r="C852" s="15"/>
      <c r="D852" s="15"/>
      <c r="E852" s="15"/>
      <c r="F852" s="8">
        <v>2.8</v>
      </c>
      <c r="G852" s="15">
        <v>0.7</v>
      </c>
      <c r="H852" s="15">
        <v>0.1787</v>
      </c>
      <c r="I852" s="15">
        <v>2.8</v>
      </c>
      <c r="J852" s="15">
        <f t="shared" si="452"/>
        <v>0.45</v>
      </c>
      <c r="K852" s="15">
        <v>2.8</v>
      </c>
      <c r="L852" s="8">
        <v>0.9</v>
      </c>
      <c r="M852" s="15">
        <v>2.8</v>
      </c>
      <c r="N852" s="15">
        <f t="shared" si="454"/>
        <v>0.9</v>
      </c>
      <c r="O852" s="15">
        <v>2.8</v>
      </c>
      <c r="P852" s="8">
        <v>0.9</v>
      </c>
      <c r="Q852" s="15">
        <v>2.8</v>
      </c>
      <c r="R852" s="15">
        <v>0.45</v>
      </c>
      <c r="S852" s="8">
        <v>2.8</v>
      </c>
      <c r="T852" s="15">
        <v>0.7</v>
      </c>
      <c r="U852" s="15">
        <f t="shared" si="456"/>
        <v>0.1787</v>
      </c>
      <c r="V852" s="15">
        <f t="shared" ref="V852" si="626">AVERAGE(F852,I852,K852,M852,O852,Q852,S852)</f>
        <v>2.8000000000000003</v>
      </c>
      <c r="W852" s="15">
        <f t="shared" ref="W852" si="627">SUM(G852,J852,L852,N852,P852,R852,T852)</f>
        <v>5</v>
      </c>
      <c r="X852" s="15">
        <f t="shared" si="459"/>
        <v>0.15</v>
      </c>
      <c r="Y852" s="15">
        <f t="shared" ref="Y852" si="628">+ROUND((F852*H852)+(K852*L852*$D$543)+(O852*P852*$D$543)+(S852*U852),2)</f>
        <v>1.76</v>
      </c>
      <c r="Z852" s="15">
        <f t="shared" ref="Z852" si="629">ROUND((I852*J852*X852)+(M852*N852*X852)+(Q852*R852*X852),2)</f>
        <v>0.76</v>
      </c>
    </row>
    <row r="853" spans="1:26" ht="15" x14ac:dyDescent="0.2">
      <c r="A853" s="55"/>
      <c r="B853" s="15" t="s">
        <v>322</v>
      </c>
      <c r="C853" s="15">
        <v>5</v>
      </c>
      <c r="D853" s="15">
        <v>0.2</v>
      </c>
      <c r="E853" s="15">
        <v>0.25</v>
      </c>
      <c r="F853" s="8"/>
      <c r="G853" s="15"/>
      <c r="H853" s="15"/>
      <c r="I853" s="15"/>
      <c r="J853" s="15"/>
      <c r="K853" s="15"/>
      <c r="L853" s="8"/>
      <c r="M853" s="15"/>
      <c r="N853" s="15"/>
      <c r="O853" s="15"/>
      <c r="P853" s="8"/>
      <c r="Q853" s="15"/>
      <c r="R853" s="15"/>
      <c r="S853" s="8"/>
      <c r="T853" s="15"/>
      <c r="U853" s="15"/>
      <c r="V853" s="15">
        <f t="shared" ref="V853" si="630">+D853</f>
        <v>0.2</v>
      </c>
      <c r="W853" s="15">
        <f t="shared" ref="W853" si="631">+C853</f>
        <v>5</v>
      </c>
      <c r="X853" s="15">
        <f t="shared" ref="X853" si="632">+E853</f>
        <v>0.25</v>
      </c>
      <c r="Y853" s="15">
        <f t="shared" ref="Y853" si="633">ROUND((V853*W853*X853),2)</f>
        <v>0.25</v>
      </c>
      <c r="Z853" s="15"/>
    </row>
    <row r="854" spans="1:26" ht="15" x14ac:dyDescent="0.2">
      <c r="A854" s="55" t="s">
        <v>519</v>
      </c>
      <c r="B854" s="15" t="s">
        <v>323</v>
      </c>
      <c r="C854" s="15"/>
      <c r="D854" s="15"/>
      <c r="E854" s="15"/>
      <c r="F854" s="8">
        <v>2.2410000000000001</v>
      </c>
      <c r="G854" s="15">
        <v>0.7</v>
      </c>
      <c r="H854" s="15">
        <v>0.1787</v>
      </c>
      <c r="I854" s="15">
        <v>2.8</v>
      </c>
      <c r="J854" s="15">
        <f t="shared" si="452"/>
        <v>0.45</v>
      </c>
      <c r="K854" s="15">
        <v>2.8</v>
      </c>
      <c r="L854" s="8">
        <v>0.9</v>
      </c>
      <c r="M854" s="15">
        <v>2.8</v>
      </c>
      <c r="N854" s="15">
        <f t="shared" si="454"/>
        <v>0.9</v>
      </c>
      <c r="O854" s="15">
        <v>2.8</v>
      </c>
      <c r="P854" s="8">
        <v>0.9</v>
      </c>
      <c r="Q854" s="15">
        <v>2.8</v>
      </c>
      <c r="R854" s="15">
        <v>0.45</v>
      </c>
      <c r="S854" s="8">
        <v>3.3380000000000001</v>
      </c>
      <c r="T854" s="15">
        <v>0.7</v>
      </c>
      <c r="U854" s="15">
        <f t="shared" si="456"/>
        <v>0.1787</v>
      </c>
      <c r="V854" s="15">
        <f t="shared" ref="V854" si="634">AVERAGE(F854,I854,K854,M854,O854,Q854,S854)</f>
        <v>2.7970000000000002</v>
      </c>
      <c r="W854" s="15">
        <f t="shared" ref="W854" si="635">SUM(G854,J854,L854,N854,P854,R854,T854)</f>
        <v>5</v>
      </c>
      <c r="X854" s="15">
        <f t="shared" si="459"/>
        <v>0.15</v>
      </c>
      <c r="Y854" s="15">
        <f t="shared" ref="Y854" si="636">+ROUND((F854*H854)+(K854*L854*$D$543)+(O854*P854*$D$543)+(S854*U854),2)</f>
        <v>1.75</v>
      </c>
      <c r="Z854" s="15">
        <f t="shared" ref="Z854" si="637">ROUND((I854*J854*X854)+(M854*N854*X854)+(Q854*R854*X854),2)</f>
        <v>0.76</v>
      </c>
    </row>
    <row r="855" spans="1:26" ht="15" x14ac:dyDescent="0.2">
      <c r="A855" s="55"/>
      <c r="B855" s="15" t="s">
        <v>324</v>
      </c>
      <c r="C855" s="15">
        <v>5</v>
      </c>
      <c r="D855" s="15">
        <v>0.2</v>
      </c>
      <c r="E855" s="15">
        <v>0.25</v>
      </c>
      <c r="F855" s="8"/>
      <c r="G855" s="15"/>
      <c r="H855" s="15"/>
      <c r="I855" s="15"/>
      <c r="J855" s="15"/>
      <c r="K855" s="15"/>
      <c r="L855" s="8"/>
      <c r="M855" s="15"/>
      <c r="N855" s="15"/>
      <c r="O855" s="15"/>
      <c r="P855" s="8"/>
      <c r="Q855" s="15"/>
      <c r="R855" s="15"/>
      <c r="S855" s="8"/>
      <c r="T855" s="15"/>
      <c r="U855" s="15"/>
      <c r="V855" s="15">
        <f t="shared" ref="V855" si="638">+D855</f>
        <v>0.2</v>
      </c>
      <c r="W855" s="15">
        <f t="shared" ref="W855" si="639">+C855</f>
        <v>5</v>
      </c>
      <c r="X855" s="15">
        <f t="shared" ref="X855" si="640">+E855</f>
        <v>0.25</v>
      </c>
      <c r="Y855" s="15">
        <f t="shared" ref="Y855" si="641">ROUND((V855*W855*X855),2)</f>
        <v>0.25</v>
      </c>
      <c r="Z855" s="15"/>
    </row>
    <row r="856" spans="1:26" ht="15" x14ac:dyDescent="0.2">
      <c r="A856" s="55" t="s">
        <v>520</v>
      </c>
      <c r="B856" s="15" t="s">
        <v>325</v>
      </c>
      <c r="C856" s="15"/>
      <c r="D856" s="15"/>
      <c r="E856" s="15"/>
      <c r="F856" s="8">
        <v>2.8</v>
      </c>
      <c r="G856" s="15">
        <v>0.7</v>
      </c>
      <c r="H856" s="15">
        <v>0.1787</v>
      </c>
      <c r="I856" s="15">
        <v>2.8</v>
      </c>
      <c r="J856" s="15">
        <f t="shared" si="452"/>
        <v>0.45</v>
      </c>
      <c r="K856" s="15">
        <v>2.8</v>
      </c>
      <c r="L856" s="8">
        <v>0.9</v>
      </c>
      <c r="M856" s="15">
        <v>2.8</v>
      </c>
      <c r="N856" s="15">
        <f t="shared" si="454"/>
        <v>0.9</v>
      </c>
      <c r="O856" s="15">
        <v>2.8</v>
      </c>
      <c r="P856" s="8">
        <v>0.9</v>
      </c>
      <c r="Q856" s="15">
        <v>2.8</v>
      </c>
      <c r="R856" s="15">
        <v>0.45</v>
      </c>
      <c r="S856" s="8">
        <v>2.8</v>
      </c>
      <c r="T856" s="15">
        <v>0.7</v>
      </c>
      <c r="U856" s="15">
        <f t="shared" si="456"/>
        <v>0.1787</v>
      </c>
      <c r="V856" s="15">
        <f t="shared" ref="V856" si="642">AVERAGE(F856,I856,K856,M856,O856,Q856,S856)</f>
        <v>2.8000000000000003</v>
      </c>
      <c r="W856" s="15">
        <f t="shared" ref="W856" si="643">SUM(G856,J856,L856,N856,P856,R856,T856)</f>
        <v>5</v>
      </c>
      <c r="X856" s="15">
        <f t="shared" si="459"/>
        <v>0.15</v>
      </c>
      <c r="Y856" s="15">
        <f t="shared" ref="Y856" si="644">+ROUND((F856*H856)+(K856*L856*$D$543)+(O856*P856*$D$543)+(S856*U856),2)</f>
        <v>1.76</v>
      </c>
      <c r="Z856" s="15">
        <f t="shared" ref="Z856" si="645">ROUND((I856*J856*X856)+(M856*N856*X856)+(Q856*R856*X856),2)</f>
        <v>0.76</v>
      </c>
    </row>
    <row r="857" spans="1:26" ht="15" x14ac:dyDescent="0.2">
      <c r="A857" s="55"/>
      <c r="B857" s="15" t="s">
        <v>326</v>
      </c>
      <c r="C857" s="15">
        <v>5</v>
      </c>
      <c r="D857" s="15">
        <v>0.2</v>
      </c>
      <c r="E857" s="15">
        <v>0.25</v>
      </c>
      <c r="F857" s="8"/>
      <c r="G857" s="15"/>
      <c r="H857" s="15"/>
      <c r="I857" s="15"/>
      <c r="J857" s="15"/>
      <c r="K857" s="15"/>
      <c r="L857" s="8"/>
      <c r="M857" s="15"/>
      <c r="N857" s="15"/>
      <c r="O857" s="15"/>
      <c r="P857" s="8"/>
      <c r="Q857" s="15"/>
      <c r="R857" s="15"/>
      <c r="S857" s="8"/>
      <c r="T857" s="15"/>
      <c r="U857" s="15"/>
      <c r="V857" s="15">
        <f t="shared" ref="V857" si="646">+D857</f>
        <v>0.2</v>
      </c>
      <c r="W857" s="15">
        <f t="shared" ref="W857" si="647">+C857</f>
        <v>5</v>
      </c>
      <c r="X857" s="15">
        <f t="shared" ref="X857" si="648">+E857</f>
        <v>0.25</v>
      </c>
      <c r="Y857" s="15">
        <f t="shared" ref="Y857" si="649">ROUND((V857*W857*X857),2)</f>
        <v>0.25</v>
      </c>
      <c r="Z857" s="15"/>
    </row>
    <row r="858" spans="1:26" ht="15" x14ac:dyDescent="0.2">
      <c r="A858" s="55" t="s">
        <v>521</v>
      </c>
      <c r="B858" s="15" t="s">
        <v>327</v>
      </c>
      <c r="C858" s="15"/>
      <c r="D858" s="15"/>
      <c r="E858" s="15"/>
      <c r="F858" s="8">
        <v>2.8</v>
      </c>
      <c r="G858" s="15">
        <v>0.7</v>
      </c>
      <c r="H858" s="15">
        <v>0.1787</v>
      </c>
      <c r="I858" s="15">
        <v>2.8</v>
      </c>
      <c r="J858" s="15">
        <f t="shared" si="452"/>
        <v>0.45</v>
      </c>
      <c r="K858" s="15">
        <v>2.8</v>
      </c>
      <c r="L858" s="8">
        <v>0.9</v>
      </c>
      <c r="M858" s="15">
        <v>2.8</v>
      </c>
      <c r="N858" s="15">
        <f t="shared" si="454"/>
        <v>0.9</v>
      </c>
      <c r="O858" s="15">
        <v>2.8</v>
      </c>
      <c r="P858" s="8">
        <v>0.9</v>
      </c>
      <c r="Q858" s="15">
        <v>2.8</v>
      </c>
      <c r="R858" s="15">
        <v>0.45</v>
      </c>
      <c r="S858" s="8">
        <v>2.8</v>
      </c>
      <c r="T858" s="15">
        <v>0.7</v>
      </c>
      <c r="U858" s="15">
        <f t="shared" si="456"/>
        <v>0.1787</v>
      </c>
      <c r="V858" s="15">
        <f t="shared" ref="V858" si="650">AVERAGE(F858,I858,K858,M858,O858,Q858,S858)</f>
        <v>2.8000000000000003</v>
      </c>
      <c r="W858" s="15">
        <f t="shared" ref="W858" si="651">SUM(G858,J858,L858,N858,P858,R858,T858)</f>
        <v>5</v>
      </c>
      <c r="X858" s="15">
        <f t="shared" si="459"/>
        <v>0.15</v>
      </c>
      <c r="Y858" s="15">
        <f t="shared" ref="Y858" si="652">+ROUND((F858*H858)+(K858*L858*$D$543)+(O858*P858*$D$543)+(S858*U858),2)</f>
        <v>1.76</v>
      </c>
      <c r="Z858" s="15">
        <f t="shared" ref="Z858" si="653">ROUND((I858*J858*X858)+(M858*N858*X858)+(Q858*R858*X858),2)</f>
        <v>0.76</v>
      </c>
    </row>
    <row r="859" spans="1:26" ht="15" x14ac:dyDescent="0.2">
      <c r="A859" s="55"/>
      <c r="B859" s="15" t="s">
        <v>328</v>
      </c>
      <c r="C859" s="15">
        <v>5</v>
      </c>
      <c r="D859" s="15">
        <v>0.2</v>
      </c>
      <c r="E859" s="15">
        <v>0.25</v>
      </c>
      <c r="F859" s="8"/>
      <c r="G859" s="15"/>
      <c r="H859" s="15"/>
      <c r="I859" s="15"/>
      <c r="J859" s="15"/>
      <c r="K859" s="15"/>
      <c r="L859" s="8"/>
      <c r="M859" s="15"/>
      <c r="N859" s="15"/>
      <c r="O859" s="15"/>
      <c r="P859" s="8"/>
      <c r="Q859" s="15"/>
      <c r="R859" s="15"/>
      <c r="S859" s="8"/>
      <c r="T859" s="15"/>
      <c r="U859" s="15"/>
      <c r="V859" s="15">
        <f t="shared" ref="V859" si="654">+D859</f>
        <v>0.2</v>
      </c>
      <c r="W859" s="15">
        <f t="shared" ref="W859" si="655">+C859</f>
        <v>5</v>
      </c>
      <c r="X859" s="15">
        <f t="shared" ref="X859" si="656">+E859</f>
        <v>0.25</v>
      </c>
      <c r="Y859" s="15">
        <f t="shared" ref="Y859" si="657">ROUND((V859*W859*X859),2)</f>
        <v>0.25</v>
      </c>
      <c r="Z859" s="15"/>
    </row>
    <row r="860" spans="1:26" ht="15" x14ac:dyDescent="0.2">
      <c r="A860" s="55" t="s">
        <v>522</v>
      </c>
      <c r="B860" s="15" t="s">
        <v>329</v>
      </c>
      <c r="C860" s="15"/>
      <c r="D860" s="15"/>
      <c r="E860" s="15"/>
      <c r="F860" s="8">
        <v>2.8</v>
      </c>
      <c r="G860" s="15">
        <v>0.7</v>
      </c>
      <c r="H860" s="15">
        <v>0.1787</v>
      </c>
      <c r="I860" s="15">
        <v>2.8</v>
      </c>
      <c r="J860" s="15">
        <f t="shared" si="452"/>
        <v>0.45</v>
      </c>
      <c r="K860" s="15">
        <v>2.8</v>
      </c>
      <c r="L860" s="8">
        <v>0.9</v>
      </c>
      <c r="M860" s="15">
        <v>2.8</v>
      </c>
      <c r="N860" s="15">
        <f t="shared" si="454"/>
        <v>0.9</v>
      </c>
      <c r="O860" s="15">
        <v>2.8</v>
      </c>
      <c r="P860" s="8">
        <v>0.9</v>
      </c>
      <c r="Q860" s="15">
        <v>2.8</v>
      </c>
      <c r="R860" s="15">
        <v>0.45</v>
      </c>
      <c r="S860" s="8">
        <v>2.8</v>
      </c>
      <c r="T860" s="15">
        <v>0.7</v>
      </c>
      <c r="U860" s="15">
        <f t="shared" si="456"/>
        <v>0.1787</v>
      </c>
      <c r="V860" s="15">
        <f t="shared" ref="V860" si="658">AVERAGE(F860,I860,K860,M860,O860,Q860,S860)</f>
        <v>2.8000000000000003</v>
      </c>
      <c r="W860" s="15">
        <f t="shared" ref="W860" si="659">SUM(G860,J860,L860,N860,P860,R860,T860)</f>
        <v>5</v>
      </c>
      <c r="X860" s="15">
        <f t="shared" si="459"/>
        <v>0.15</v>
      </c>
      <c r="Y860" s="15">
        <f t="shared" ref="Y860" si="660">+ROUND((F860*H860)+(K860*L860*$D$543)+(O860*P860*$D$543)+(S860*U860),2)</f>
        <v>1.76</v>
      </c>
      <c r="Z860" s="15">
        <f t="shared" ref="Z860" si="661">ROUND((I860*J860*X860)+(M860*N860*X860)+(Q860*R860*X860),2)</f>
        <v>0.76</v>
      </c>
    </row>
    <row r="861" spans="1:26" ht="15" x14ac:dyDescent="0.2">
      <c r="A861" s="55"/>
      <c r="B861" s="15" t="s">
        <v>330</v>
      </c>
      <c r="C861" s="15">
        <v>5</v>
      </c>
      <c r="D861" s="15">
        <v>0.2</v>
      </c>
      <c r="E861" s="15">
        <v>0.25</v>
      </c>
      <c r="F861" s="8"/>
      <c r="G861" s="15"/>
      <c r="H861" s="15"/>
      <c r="I861" s="15"/>
      <c r="J861" s="15"/>
      <c r="K861" s="15"/>
      <c r="L861" s="8"/>
      <c r="M861" s="15"/>
      <c r="N861" s="15"/>
      <c r="O861" s="15"/>
      <c r="P861" s="8"/>
      <c r="Q861" s="15"/>
      <c r="R861" s="15"/>
      <c r="S861" s="8"/>
      <c r="T861" s="15"/>
      <c r="U861" s="15"/>
      <c r="V861" s="15">
        <f t="shared" ref="V861" si="662">+D861</f>
        <v>0.2</v>
      </c>
      <c r="W861" s="15">
        <f t="shared" ref="W861" si="663">+C861</f>
        <v>5</v>
      </c>
      <c r="X861" s="15">
        <f t="shared" ref="X861" si="664">+E861</f>
        <v>0.25</v>
      </c>
      <c r="Y861" s="15">
        <f t="shared" ref="Y861" si="665">ROUND((V861*W861*X861),2)</f>
        <v>0.25</v>
      </c>
      <c r="Z861" s="15"/>
    </row>
    <row r="862" spans="1:26" ht="15" x14ac:dyDescent="0.2">
      <c r="A862" s="182" t="s">
        <v>523</v>
      </c>
      <c r="B862" s="8" t="s">
        <v>331</v>
      </c>
      <c r="C862" s="8"/>
      <c r="D862" s="8"/>
      <c r="E862" s="8"/>
      <c r="F862" s="8">
        <v>2.8140000000000001</v>
      </c>
      <c r="G862" s="8">
        <v>0.7</v>
      </c>
      <c r="H862" s="8">
        <v>0.1787</v>
      </c>
      <c r="I862" s="8">
        <v>2.8</v>
      </c>
      <c r="J862" s="8">
        <v>0</v>
      </c>
      <c r="K862" s="8">
        <v>2.8</v>
      </c>
      <c r="L862" s="8">
        <f>1.8+(W863-5)</f>
        <v>2.0990000000000002</v>
      </c>
      <c r="M862" s="8">
        <v>2.8</v>
      </c>
      <c r="N862" s="8">
        <v>0</v>
      </c>
      <c r="O862" s="8">
        <v>2.8</v>
      </c>
      <c r="P862" s="8">
        <v>1.35</v>
      </c>
      <c r="Q862" s="8">
        <v>2.8</v>
      </c>
      <c r="R862" s="8">
        <v>0.45</v>
      </c>
      <c r="S862" s="8">
        <v>2.8</v>
      </c>
      <c r="T862" s="8">
        <v>0.7</v>
      </c>
      <c r="U862" s="8">
        <f t="shared" si="456"/>
        <v>0.1787</v>
      </c>
      <c r="V862" s="8">
        <f t="shared" ref="V862" si="666">AVERAGE(F862,I862,K862,M862,O862,Q862,S862)</f>
        <v>2.802</v>
      </c>
      <c r="W862" s="8">
        <f t="shared" ref="W862" si="667">SUM(G862,J862,L862,N862,P862,R862,T862)</f>
        <v>5.2990000000000013</v>
      </c>
      <c r="X862" s="8">
        <f t="shared" si="459"/>
        <v>0.15</v>
      </c>
      <c r="Y862" s="8">
        <f t="shared" ref="Y862" si="668">+ROUND((F862*H862)+(K862*L862*$D$543)+(O862*P862*$D$543)+(S862*U862),2)</f>
        <v>2.4500000000000002</v>
      </c>
      <c r="Z862" s="8">
        <f t="shared" ref="Z862" si="669">ROUND((I862*J862*X862)+(M862*N862*X862)+(Q862*R862*X862),2)</f>
        <v>0.19</v>
      </c>
    </row>
    <row r="863" spans="1:26" ht="15" x14ac:dyDescent="0.2">
      <c r="A863" s="182"/>
      <c r="B863" s="8" t="s">
        <v>332</v>
      </c>
      <c r="C863" s="8">
        <v>5.2990000000000004</v>
      </c>
      <c r="D863" s="8">
        <v>0.2</v>
      </c>
      <c r="E863" s="8">
        <v>0.25</v>
      </c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>
        <f t="shared" ref="V863" si="670">+D863</f>
        <v>0.2</v>
      </c>
      <c r="W863" s="8">
        <f t="shared" ref="W863" si="671">+C863</f>
        <v>5.2990000000000004</v>
      </c>
      <c r="X863" s="8">
        <f t="shared" ref="X863" si="672">+E863</f>
        <v>0.25</v>
      </c>
      <c r="Y863" s="8">
        <f t="shared" ref="Y863" si="673">ROUND((V863*W863*X863),2)</f>
        <v>0.26</v>
      </c>
      <c r="Z863" s="8"/>
    </row>
    <row r="864" spans="1:26" ht="15" x14ac:dyDescent="0.2">
      <c r="A864" s="182" t="s">
        <v>524</v>
      </c>
      <c r="B864" s="8" t="s">
        <v>333</v>
      </c>
      <c r="C864" s="8"/>
      <c r="D864" s="8"/>
      <c r="E864" s="8"/>
      <c r="F864" s="8">
        <v>2.8159999999999998</v>
      </c>
      <c r="G864" s="8">
        <v>0.7</v>
      </c>
      <c r="H864" s="8">
        <v>0.1787</v>
      </c>
      <c r="I864" s="8">
        <v>2.8</v>
      </c>
      <c r="J864" s="8">
        <v>0</v>
      </c>
      <c r="K864" s="8">
        <v>2.8</v>
      </c>
      <c r="L864" s="8">
        <f t="shared" ref="L864" si="674">1.8+(W865-5)</f>
        <v>2.3949999999999996</v>
      </c>
      <c r="M864" s="8">
        <v>2.8</v>
      </c>
      <c r="N864" s="8">
        <v>0</v>
      </c>
      <c r="O864" s="8">
        <v>2.8</v>
      </c>
      <c r="P864" s="8">
        <f>P862</f>
        <v>1.35</v>
      </c>
      <c r="Q864" s="8">
        <v>2.8</v>
      </c>
      <c r="R864" s="8">
        <v>0.45</v>
      </c>
      <c r="S864" s="8">
        <v>2.8</v>
      </c>
      <c r="T864" s="8">
        <v>0.7</v>
      </c>
      <c r="U864" s="8">
        <f t="shared" si="456"/>
        <v>0.1787</v>
      </c>
      <c r="V864" s="8">
        <f t="shared" ref="V864" si="675">AVERAGE(F864,I864,K864,M864,O864,Q864,S864)</f>
        <v>2.8022857142857149</v>
      </c>
      <c r="W864" s="8">
        <f t="shared" ref="W864" si="676">SUM(G864,J864,L864,N864,P864,R864,T864)</f>
        <v>5.5950000000000006</v>
      </c>
      <c r="X864" s="8">
        <f t="shared" si="459"/>
        <v>0.15</v>
      </c>
      <c r="Y864" s="8">
        <f t="shared" ref="Y864" si="677">+ROUND((F864*H864)+(K864*L864*$D$543)+(O864*P864*$D$543)+(S864*U864),2)</f>
        <v>2.58</v>
      </c>
      <c r="Z864" s="8">
        <f t="shared" ref="Z864" si="678">ROUND((I864*J864*X864)+(M864*N864*X864)+(Q864*R864*X864),2)</f>
        <v>0.19</v>
      </c>
    </row>
    <row r="865" spans="1:26" ht="15" x14ac:dyDescent="0.2">
      <c r="A865" s="182"/>
      <c r="B865" s="8" t="s">
        <v>334</v>
      </c>
      <c r="C865" s="8">
        <v>5.5949999999999998</v>
      </c>
      <c r="D865" s="8">
        <v>0.2</v>
      </c>
      <c r="E865" s="8">
        <v>0.25</v>
      </c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>
        <f t="shared" ref="V865" si="679">+D865</f>
        <v>0.2</v>
      </c>
      <c r="W865" s="8">
        <f t="shared" ref="W865" si="680">+C865</f>
        <v>5.5949999999999998</v>
      </c>
      <c r="X865" s="8">
        <f t="shared" ref="X865" si="681">+E865</f>
        <v>0.25</v>
      </c>
      <c r="Y865" s="8">
        <f t="shared" ref="Y865" si="682">ROUND((V865*W865*X865),2)</f>
        <v>0.28000000000000003</v>
      </c>
      <c r="Z865" s="8"/>
    </row>
    <row r="866" spans="1:26" ht="15" x14ac:dyDescent="0.2">
      <c r="A866" s="182" t="s">
        <v>525</v>
      </c>
      <c r="B866" s="8" t="s">
        <v>335</v>
      </c>
      <c r="C866" s="8"/>
      <c r="D866" s="8"/>
      <c r="E866" s="8"/>
      <c r="F866" s="8">
        <v>2.8149999999999999</v>
      </c>
      <c r="G866" s="8">
        <v>0.7</v>
      </c>
      <c r="H866" s="8">
        <v>0.1787</v>
      </c>
      <c r="I866" s="8">
        <v>2.8</v>
      </c>
      <c r="J866" s="8">
        <f t="shared" si="452"/>
        <v>0</v>
      </c>
      <c r="K866" s="8">
        <v>2.8</v>
      </c>
      <c r="L866" s="8">
        <f t="shared" ref="L866" si="683">1.8+(W867-5)</f>
        <v>2.6909999999999998</v>
      </c>
      <c r="M866" s="8">
        <v>2.8</v>
      </c>
      <c r="N866" s="8">
        <f t="shared" si="454"/>
        <v>0</v>
      </c>
      <c r="O866" s="8">
        <v>2.8</v>
      </c>
      <c r="P866" s="8">
        <f t="shared" ref="P866" si="684">P864</f>
        <v>1.35</v>
      </c>
      <c r="Q866" s="8">
        <v>2.8</v>
      </c>
      <c r="R866" s="8">
        <v>0.45</v>
      </c>
      <c r="S866" s="8">
        <v>2.8</v>
      </c>
      <c r="T866" s="8">
        <v>0.7</v>
      </c>
      <c r="U866" s="8">
        <f t="shared" si="456"/>
        <v>0.1787</v>
      </c>
      <c r="V866" s="8">
        <f t="shared" ref="V866" si="685">AVERAGE(F866,I866,K866,M866,O866,Q866,S866)</f>
        <v>2.8021428571428575</v>
      </c>
      <c r="W866" s="8">
        <f t="shared" ref="W866" si="686">SUM(G866,J866,L866,N866,P866,R866,T866)</f>
        <v>5.891</v>
      </c>
      <c r="X866" s="8">
        <f t="shared" si="459"/>
        <v>0.15</v>
      </c>
      <c r="Y866" s="8">
        <f t="shared" ref="Y866" si="687">+ROUND((F866*H866)+(K866*L866*$D$543)+(O866*P866*$D$543)+(S866*U866),2)</f>
        <v>2.7</v>
      </c>
      <c r="Z866" s="8">
        <f t="shared" ref="Z866" si="688">ROUND((I866*J866*X866)+(M866*N866*X866)+(Q866*R866*X866),2)</f>
        <v>0.19</v>
      </c>
    </row>
    <row r="867" spans="1:26" ht="15" x14ac:dyDescent="0.2">
      <c r="A867" s="182"/>
      <c r="B867" s="8" t="s">
        <v>336</v>
      </c>
      <c r="C867" s="8">
        <v>5.891</v>
      </c>
      <c r="D867" s="8">
        <v>0.2</v>
      </c>
      <c r="E867" s="8">
        <v>0.25</v>
      </c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>
        <f t="shared" ref="V867" si="689">+D867</f>
        <v>0.2</v>
      </c>
      <c r="W867" s="8">
        <f t="shared" ref="W867" si="690">+C867</f>
        <v>5.891</v>
      </c>
      <c r="X867" s="8">
        <f t="shared" ref="X867" si="691">+E867</f>
        <v>0.25</v>
      </c>
      <c r="Y867" s="8">
        <f t="shared" ref="Y867" si="692">ROUND((V867*W867*X867),2)</f>
        <v>0.28999999999999998</v>
      </c>
      <c r="Z867" s="8"/>
    </row>
    <row r="868" spans="1:26" ht="15" x14ac:dyDescent="0.2">
      <c r="A868" s="182" t="s">
        <v>526</v>
      </c>
      <c r="B868" s="8" t="s">
        <v>337</v>
      </c>
      <c r="C868" s="8"/>
      <c r="D868" s="8"/>
      <c r="E868" s="8"/>
      <c r="F868" s="8">
        <v>2.8</v>
      </c>
      <c r="G868" s="8">
        <v>0.7</v>
      </c>
      <c r="H868" s="8">
        <v>0.1787</v>
      </c>
      <c r="I868" s="8">
        <v>2.8</v>
      </c>
      <c r="J868" s="8">
        <f t="shared" si="452"/>
        <v>0</v>
      </c>
      <c r="K868" s="8">
        <v>2.8</v>
      </c>
      <c r="L868" s="8">
        <f t="shared" ref="L868" si="693">1.8+(W869-5)</f>
        <v>2.7</v>
      </c>
      <c r="M868" s="8">
        <v>2.8</v>
      </c>
      <c r="N868" s="8">
        <f t="shared" si="454"/>
        <v>0</v>
      </c>
      <c r="O868" s="8">
        <v>2.8</v>
      </c>
      <c r="P868" s="8">
        <f t="shared" ref="P868" si="694">P866</f>
        <v>1.35</v>
      </c>
      <c r="Q868" s="8">
        <v>2.8</v>
      </c>
      <c r="R868" s="8">
        <v>0.45</v>
      </c>
      <c r="S868" s="8">
        <v>2.8</v>
      </c>
      <c r="T868" s="8">
        <v>0.7</v>
      </c>
      <c r="U868" s="8">
        <f t="shared" si="456"/>
        <v>0.1787</v>
      </c>
      <c r="V868" s="8">
        <f t="shared" ref="V868" si="695">AVERAGE(F868,I868,K868,M868,O868,Q868,S868)</f>
        <v>2.8000000000000003</v>
      </c>
      <c r="W868" s="8">
        <f t="shared" ref="W868" si="696">SUM(G868,J868,L868,N868,P868,R868,T868)</f>
        <v>5.9</v>
      </c>
      <c r="X868" s="8">
        <f t="shared" si="459"/>
        <v>0.15</v>
      </c>
      <c r="Y868" s="8">
        <f t="shared" ref="Y868" si="697">+ROUND((F868*H868)+(K868*L868*$D$543)+(O868*P868*$D$543)+(S868*U868),2)</f>
        <v>2.7</v>
      </c>
      <c r="Z868" s="8">
        <f t="shared" ref="Z868" si="698">ROUND((I868*J868*X868)+(M868*N868*X868)+(Q868*R868*X868),2)</f>
        <v>0.19</v>
      </c>
    </row>
    <row r="869" spans="1:26" ht="15" x14ac:dyDescent="0.2">
      <c r="A869" s="182"/>
      <c r="B869" s="8" t="s">
        <v>338</v>
      </c>
      <c r="C869" s="8">
        <v>5.9</v>
      </c>
      <c r="D869" s="8">
        <v>0.2</v>
      </c>
      <c r="E869" s="8">
        <v>0.25</v>
      </c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>
        <f t="shared" ref="V869" si="699">+D869</f>
        <v>0.2</v>
      </c>
      <c r="W869" s="8">
        <f t="shared" ref="W869" si="700">+C869</f>
        <v>5.9</v>
      </c>
      <c r="X869" s="8">
        <f t="shared" ref="X869" si="701">+E869</f>
        <v>0.25</v>
      </c>
      <c r="Y869" s="8">
        <f t="shared" ref="Y869" si="702">ROUND((V869*W869*X869),2)</f>
        <v>0.3</v>
      </c>
      <c r="Z869" s="8"/>
    </row>
    <row r="870" spans="1:26" ht="15" x14ac:dyDescent="0.2">
      <c r="A870" s="182" t="s">
        <v>527</v>
      </c>
      <c r="B870" s="8" t="s">
        <v>339</v>
      </c>
      <c r="C870" s="8"/>
      <c r="D870" s="8"/>
      <c r="E870" s="8"/>
      <c r="F870" s="8">
        <v>2.8</v>
      </c>
      <c r="G870" s="8">
        <v>0.7</v>
      </c>
      <c r="H870" s="8">
        <v>0.1787</v>
      </c>
      <c r="I870" s="8">
        <v>2.8</v>
      </c>
      <c r="J870" s="8">
        <f t="shared" si="452"/>
        <v>0</v>
      </c>
      <c r="K870" s="8">
        <v>2.8</v>
      </c>
      <c r="L870" s="8">
        <f t="shared" ref="L870" si="703">1.8+(W871-5)</f>
        <v>2.7</v>
      </c>
      <c r="M870" s="8">
        <v>2.8</v>
      </c>
      <c r="N870" s="8">
        <f t="shared" si="454"/>
        <v>0</v>
      </c>
      <c r="O870" s="8">
        <v>2.8</v>
      </c>
      <c r="P870" s="8">
        <f t="shared" ref="P870" si="704">P868</f>
        <v>1.35</v>
      </c>
      <c r="Q870" s="8">
        <v>2.8</v>
      </c>
      <c r="R870" s="8">
        <v>0.45</v>
      </c>
      <c r="S870" s="8">
        <v>2.8</v>
      </c>
      <c r="T870" s="8">
        <v>0.7</v>
      </c>
      <c r="U870" s="8">
        <f t="shared" si="456"/>
        <v>0.1787</v>
      </c>
      <c r="V870" s="8">
        <f t="shared" ref="V870" si="705">AVERAGE(F870,I870,K870,M870,O870,Q870,S870)</f>
        <v>2.8000000000000003</v>
      </c>
      <c r="W870" s="8">
        <f t="shared" ref="W870" si="706">SUM(G870,J870,L870,N870,P870,R870,T870)</f>
        <v>5.9</v>
      </c>
      <c r="X870" s="8">
        <f t="shared" si="459"/>
        <v>0.15</v>
      </c>
      <c r="Y870" s="8">
        <f t="shared" ref="Y870" si="707">+ROUND((F870*H870)+(K870*L870*$D$543)+(O870*P870*$D$543)+(S870*U870),2)</f>
        <v>2.7</v>
      </c>
      <c r="Z870" s="8">
        <f t="shared" ref="Z870" si="708">ROUND((I870*J870*X870)+(M870*N870*X870)+(Q870*R870*X870),2)</f>
        <v>0.19</v>
      </c>
    </row>
    <row r="871" spans="1:26" ht="15" x14ac:dyDescent="0.2">
      <c r="A871" s="182"/>
      <c r="B871" s="8" t="s">
        <v>340</v>
      </c>
      <c r="C871" s="8">
        <v>5.9</v>
      </c>
      <c r="D871" s="8">
        <v>0.2</v>
      </c>
      <c r="E871" s="8">
        <v>0.25</v>
      </c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>
        <f t="shared" ref="V871" si="709">+D871</f>
        <v>0.2</v>
      </c>
      <c r="W871" s="8">
        <f t="shared" ref="W871" si="710">+C871</f>
        <v>5.9</v>
      </c>
      <c r="X871" s="8">
        <f t="shared" ref="X871" si="711">+E871</f>
        <v>0.25</v>
      </c>
      <c r="Y871" s="8">
        <f t="shared" ref="Y871" si="712">ROUND((V871*W871*X871),2)</f>
        <v>0.3</v>
      </c>
      <c r="Z871" s="8"/>
    </row>
    <row r="872" spans="1:26" ht="15" x14ac:dyDescent="0.2">
      <c r="A872" s="182" t="s">
        <v>528</v>
      </c>
      <c r="B872" s="8" t="s">
        <v>341</v>
      </c>
      <c r="C872" s="8"/>
      <c r="D872" s="8"/>
      <c r="E872" s="8"/>
      <c r="F872" s="8">
        <v>1.456</v>
      </c>
      <c r="G872" s="8">
        <v>0.7</v>
      </c>
      <c r="H872" s="8">
        <v>0.1787</v>
      </c>
      <c r="I872" s="8">
        <v>2.8</v>
      </c>
      <c r="J872" s="8">
        <f t="shared" si="452"/>
        <v>0</v>
      </c>
      <c r="K872" s="8">
        <v>2.8</v>
      </c>
      <c r="L872" s="8">
        <f t="shared" ref="L872" si="713">1.8+(W873-5)</f>
        <v>2.7</v>
      </c>
      <c r="M872" s="8">
        <v>2.8</v>
      </c>
      <c r="N872" s="8">
        <f t="shared" si="454"/>
        <v>0</v>
      </c>
      <c r="O872" s="8">
        <v>2.8</v>
      </c>
      <c r="P872" s="8">
        <f t="shared" ref="P872" si="714">P870</f>
        <v>1.35</v>
      </c>
      <c r="Q872" s="8">
        <v>2.8</v>
      </c>
      <c r="R872" s="8">
        <v>0.45</v>
      </c>
      <c r="S872" s="8">
        <v>3.7589999999999999</v>
      </c>
      <c r="T872" s="8">
        <v>0.7</v>
      </c>
      <c r="U872" s="8">
        <f t="shared" si="456"/>
        <v>0.1787</v>
      </c>
      <c r="V872" s="8">
        <f t="shared" ref="V872" si="715">AVERAGE(F872,I872,K872,M872,O872,Q872,S872)</f>
        <v>2.7450000000000001</v>
      </c>
      <c r="W872" s="8">
        <f t="shared" ref="W872" si="716">SUM(G872,J872,L872,N872,P872,R872,T872)</f>
        <v>5.9</v>
      </c>
      <c r="X872" s="8">
        <f t="shared" si="459"/>
        <v>0.15</v>
      </c>
      <c r="Y872" s="8">
        <f t="shared" ref="Y872" si="717">+ROUND((F872*H872)+(K872*L872*$D$543)+(O872*P872*$D$543)+(S872*U872),2)</f>
        <v>2.63</v>
      </c>
      <c r="Z872" s="8">
        <f t="shared" ref="Z872" si="718">ROUND((I872*J872*X872)+(M872*N872*X872)+(Q872*R872*X872),2)</f>
        <v>0.19</v>
      </c>
    </row>
    <row r="873" spans="1:26" ht="15" x14ac:dyDescent="0.2">
      <c r="A873" s="182"/>
      <c r="B873" s="8" t="s">
        <v>342</v>
      </c>
      <c r="C873" s="8">
        <v>5.9</v>
      </c>
      <c r="D873" s="8">
        <v>0.2</v>
      </c>
      <c r="E873" s="8">
        <v>0.25</v>
      </c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>
        <f t="shared" ref="V873" si="719">+D873</f>
        <v>0.2</v>
      </c>
      <c r="W873" s="8">
        <f t="shared" ref="W873" si="720">+C873</f>
        <v>5.9</v>
      </c>
      <c r="X873" s="8">
        <f t="shared" ref="X873" si="721">+E873</f>
        <v>0.25</v>
      </c>
      <c r="Y873" s="8">
        <f t="shared" ref="Y873" si="722">ROUND((V873*W873*X873),2)</f>
        <v>0.3</v>
      </c>
      <c r="Z873" s="8"/>
    </row>
    <row r="874" spans="1:26" ht="15" x14ac:dyDescent="0.2">
      <c r="A874" s="182" t="s">
        <v>529</v>
      </c>
      <c r="B874" s="8" t="s">
        <v>343</v>
      </c>
      <c r="C874" s="8"/>
      <c r="D874" s="8"/>
      <c r="E874" s="8"/>
      <c r="F874" s="8">
        <v>1.4550000000000001</v>
      </c>
      <c r="G874" s="8">
        <v>0.7</v>
      </c>
      <c r="H874" s="8">
        <v>0.1787</v>
      </c>
      <c r="I874" s="8">
        <v>2.8</v>
      </c>
      <c r="J874" s="8">
        <f t="shared" si="452"/>
        <v>0</v>
      </c>
      <c r="K874" s="8">
        <v>2.8</v>
      </c>
      <c r="L874" s="8">
        <f t="shared" ref="L874" si="723">1.8+(W875-5)</f>
        <v>2.7</v>
      </c>
      <c r="M874" s="8">
        <v>2.8</v>
      </c>
      <c r="N874" s="8">
        <f t="shared" si="454"/>
        <v>0</v>
      </c>
      <c r="O874" s="8">
        <v>2.8</v>
      </c>
      <c r="P874" s="8">
        <f t="shared" ref="P874" si="724">P872</f>
        <v>1.35</v>
      </c>
      <c r="Q874" s="8">
        <v>2.8</v>
      </c>
      <c r="R874" s="8">
        <v>0.45</v>
      </c>
      <c r="S874" s="8">
        <v>3.7770000000000001</v>
      </c>
      <c r="T874" s="8">
        <v>0.7</v>
      </c>
      <c r="U874" s="8">
        <f t="shared" si="456"/>
        <v>0.1787</v>
      </c>
      <c r="V874" s="8">
        <f t="shared" ref="V874" si="725">AVERAGE(F874,I874,K874,M874,O874,Q874,S874)</f>
        <v>2.7474285714285718</v>
      </c>
      <c r="W874" s="8">
        <f t="shared" ref="W874" si="726">SUM(G874,J874,L874,N874,P874,R874,T874)</f>
        <v>5.9</v>
      </c>
      <c r="X874" s="8">
        <f t="shared" si="459"/>
        <v>0.15</v>
      </c>
      <c r="Y874" s="8">
        <f t="shared" ref="Y874" si="727">+ROUND((F874*H874)+(K874*L874*$D$543)+(O874*P874*$D$543)+(S874*U874),2)</f>
        <v>2.64</v>
      </c>
      <c r="Z874" s="8">
        <f t="shared" ref="Z874" si="728">ROUND((I874*J874*X874)+(M874*N874*X874)+(Q874*R874*X874),2)</f>
        <v>0.19</v>
      </c>
    </row>
    <row r="875" spans="1:26" ht="15" x14ac:dyDescent="0.2">
      <c r="A875" s="182"/>
      <c r="B875" s="8" t="s">
        <v>344</v>
      </c>
      <c r="C875" s="8">
        <v>5.9</v>
      </c>
      <c r="D875" s="8">
        <v>0.2</v>
      </c>
      <c r="E875" s="8">
        <v>0.25</v>
      </c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>
        <f t="shared" ref="V875" si="729">+D875</f>
        <v>0.2</v>
      </c>
      <c r="W875" s="8">
        <f t="shared" ref="W875" si="730">+C875</f>
        <v>5.9</v>
      </c>
      <c r="X875" s="8">
        <f t="shared" ref="X875" si="731">+E875</f>
        <v>0.25</v>
      </c>
      <c r="Y875" s="8">
        <f t="shared" ref="Y875" si="732">ROUND((V875*W875*X875),2)</f>
        <v>0.3</v>
      </c>
      <c r="Z875" s="8"/>
    </row>
    <row r="876" spans="1:26" ht="15" x14ac:dyDescent="0.2">
      <c r="A876" s="182" t="s">
        <v>530</v>
      </c>
      <c r="B876" s="8" t="s">
        <v>345</v>
      </c>
      <c r="C876" s="8"/>
      <c r="D876" s="8"/>
      <c r="E876" s="8"/>
      <c r="F876" s="8">
        <v>2.76</v>
      </c>
      <c r="G876" s="8">
        <v>0.7</v>
      </c>
      <c r="H876" s="8">
        <v>0.1787</v>
      </c>
      <c r="I876" s="8">
        <v>2.8</v>
      </c>
      <c r="J876" s="8">
        <f t="shared" ref="J876" si="733">J872</f>
        <v>0</v>
      </c>
      <c r="K876" s="8">
        <v>2.8</v>
      </c>
      <c r="L876" s="8">
        <f t="shared" ref="L876" si="734">1.8+(W877-5)</f>
        <v>2.7</v>
      </c>
      <c r="M876" s="8">
        <v>2.8</v>
      </c>
      <c r="N876" s="8">
        <f t="shared" ref="N876" si="735">N872</f>
        <v>0</v>
      </c>
      <c r="O876" s="8">
        <v>2.8</v>
      </c>
      <c r="P876" s="8">
        <f t="shared" ref="P876" si="736">P874</f>
        <v>1.35</v>
      </c>
      <c r="Q876" s="8">
        <v>2.8</v>
      </c>
      <c r="R876" s="8">
        <v>0.45</v>
      </c>
      <c r="S876" s="8">
        <v>2.8530000000000002</v>
      </c>
      <c r="T876" s="8">
        <v>0.7</v>
      </c>
      <c r="U876" s="8">
        <f t="shared" ref="U876" si="737">U872</f>
        <v>0.1787</v>
      </c>
      <c r="V876" s="8">
        <f t="shared" ref="V876" si="738">AVERAGE(F876,I876,K876,M876,O876,Q876,S876)</f>
        <v>2.8018571428571435</v>
      </c>
      <c r="W876" s="8">
        <f t="shared" ref="W876" si="739">SUM(G876,J876,L876,N876,P876,R876,T876)</f>
        <v>5.9</v>
      </c>
      <c r="X876" s="8">
        <f t="shared" si="459"/>
        <v>0.15</v>
      </c>
      <c r="Y876" s="8">
        <f t="shared" ref="Y876" si="740">+ROUND((F876*H876)+(K876*L876*$D$543)+(O876*P876*$D$543)+(S876*U876),2)</f>
        <v>2.7</v>
      </c>
      <c r="Z876" s="8">
        <f t="shared" ref="Z876" si="741">ROUND((I876*J876*X876)+(M876*N876*X876)+(Q876*R876*X876),2)</f>
        <v>0.19</v>
      </c>
    </row>
    <row r="877" spans="1:26" ht="15" x14ac:dyDescent="0.2">
      <c r="A877" s="182"/>
      <c r="B877" s="8" t="s">
        <v>346</v>
      </c>
      <c r="C877" s="8">
        <v>5.9</v>
      </c>
      <c r="D877" s="8">
        <v>0.2</v>
      </c>
      <c r="E877" s="8">
        <v>0.25</v>
      </c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>
        <f t="shared" ref="V877" si="742">+D877</f>
        <v>0.2</v>
      </c>
      <c r="W877" s="8">
        <f t="shared" ref="W877" si="743">+C877</f>
        <v>5.9</v>
      </c>
      <c r="X877" s="8">
        <f t="shared" ref="X877" si="744">+E877</f>
        <v>0.25</v>
      </c>
      <c r="Y877" s="8">
        <f t="shared" ref="Y877" si="745">ROUND((V877*W877*X877),2)</f>
        <v>0.3</v>
      </c>
      <c r="Z877" s="8"/>
    </row>
    <row r="878" spans="1:26" ht="15" x14ac:dyDescent="0.2">
      <c r="A878" s="182" t="s">
        <v>531</v>
      </c>
      <c r="B878" s="8" t="s">
        <v>347</v>
      </c>
      <c r="C878" s="8"/>
      <c r="D878" s="8"/>
      <c r="E878" s="8"/>
      <c r="F878" s="8">
        <v>2.8</v>
      </c>
      <c r="G878" s="8">
        <v>0.7</v>
      </c>
      <c r="H878" s="8">
        <v>0.1787</v>
      </c>
      <c r="I878" s="8">
        <v>2.8</v>
      </c>
      <c r="J878" s="8">
        <f t="shared" ref="J878:J884" si="746">J874</f>
        <v>0</v>
      </c>
      <c r="K878" s="8">
        <v>2.8</v>
      </c>
      <c r="L878" s="8">
        <f t="shared" ref="L878" si="747">1.8+(W879-5)</f>
        <v>2.6799999999999997</v>
      </c>
      <c r="M878" s="8">
        <v>2.8</v>
      </c>
      <c r="N878" s="8">
        <f t="shared" ref="N878:N884" si="748">N874</f>
        <v>0</v>
      </c>
      <c r="O878" s="8">
        <v>2.8</v>
      </c>
      <c r="P878" s="8">
        <f t="shared" ref="P878" si="749">P876</f>
        <v>1.35</v>
      </c>
      <c r="Q878" s="8">
        <v>2.8</v>
      </c>
      <c r="R878" s="8">
        <v>0.45</v>
      </c>
      <c r="S878" s="8">
        <v>2.8</v>
      </c>
      <c r="T878" s="8">
        <v>0.7</v>
      </c>
      <c r="U878" s="8">
        <f t="shared" ref="U878:U884" si="750">U874</f>
        <v>0.1787</v>
      </c>
      <c r="V878" s="8">
        <f t="shared" ref="V878" si="751">AVERAGE(F878,I878,K878,M878,O878,Q878,S878)</f>
        <v>2.8000000000000003</v>
      </c>
      <c r="W878" s="8">
        <f t="shared" ref="W878" si="752">SUM(G878,J878,L878,N878,P878,R878,T878)</f>
        <v>5.8800000000000008</v>
      </c>
      <c r="X878" s="8">
        <f>$D$543</f>
        <v>0.15</v>
      </c>
      <c r="Y878" s="8">
        <f t="shared" ref="Y878" si="753">+ROUND((F878*H878)+(K878*L878*$D$543)+(O878*P878*$D$543)+(S878*U878),2)</f>
        <v>2.69</v>
      </c>
      <c r="Z878" s="8">
        <f t="shared" ref="Z878" si="754">ROUND((I878*J878*X878)+(M878*N878*X878)+(Q878*R878*X878),2)</f>
        <v>0.19</v>
      </c>
    </row>
    <row r="879" spans="1:26" ht="15" x14ac:dyDescent="0.2">
      <c r="A879" s="182"/>
      <c r="B879" s="8" t="s">
        <v>348</v>
      </c>
      <c r="C879" s="8">
        <v>5.88</v>
      </c>
      <c r="D879" s="8">
        <v>0.2</v>
      </c>
      <c r="E879" s="8">
        <v>0.25</v>
      </c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>
        <f t="shared" ref="V879" si="755">+D879</f>
        <v>0.2</v>
      </c>
      <c r="W879" s="8">
        <f t="shared" ref="W879" si="756">+C879</f>
        <v>5.88</v>
      </c>
      <c r="X879" s="8">
        <f t="shared" ref="X879" si="757">+E879</f>
        <v>0.25</v>
      </c>
      <c r="Y879" s="8">
        <f t="shared" ref="Y879" si="758">ROUND((V879*W879*X879),2)</f>
        <v>0.28999999999999998</v>
      </c>
      <c r="Z879" s="8"/>
    </row>
    <row r="880" spans="1:26" ht="15" x14ac:dyDescent="0.2">
      <c r="A880" s="182" t="s">
        <v>532</v>
      </c>
      <c r="B880" s="8" t="s">
        <v>349</v>
      </c>
      <c r="C880" s="8"/>
      <c r="D880" s="8"/>
      <c r="E880" s="8"/>
      <c r="F880" s="8">
        <v>2.8260000000000001</v>
      </c>
      <c r="G880" s="8">
        <v>0.7</v>
      </c>
      <c r="H880" s="8">
        <v>0.1787</v>
      </c>
      <c r="I880" s="8">
        <v>2.8</v>
      </c>
      <c r="J880" s="8">
        <f t="shared" si="746"/>
        <v>0</v>
      </c>
      <c r="K880" s="8">
        <v>2.8</v>
      </c>
      <c r="L880" s="8">
        <f t="shared" ref="L880" si="759">1.8+(W881-5)</f>
        <v>2.2770000000000001</v>
      </c>
      <c r="M880" s="8">
        <v>2.8</v>
      </c>
      <c r="N880" s="8">
        <f t="shared" si="748"/>
        <v>0</v>
      </c>
      <c r="O880" s="8">
        <v>2.8</v>
      </c>
      <c r="P880" s="8">
        <f t="shared" ref="P880" si="760">P878</f>
        <v>1.35</v>
      </c>
      <c r="Q880" s="8">
        <v>2.8</v>
      </c>
      <c r="R880" s="8">
        <v>0.45</v>
      </c>
      <c r="S880" s="8">
        <v>2.8</v>
      </c>
      <c r="T880" s="8">
        <v>0.7</v>
      </c>
      <c r="U880" s="8">
        <f t="shared" si="750"/>
        <v>0.1787</v>
      </c>
      <c r="V880" s="8">
        <f t="shared" ref="V880" si="761">AVERAGE(F880,I880,K880,M880,O880,Q880,S880)</f>
        <v>2.8037142857142858</v>
      </c>
      <c r="W880" s="8">
        <f t="shared" ref="W880" si="762">SUM(G880,J880,L880,N880,P880,R880,T880)</f>
        <v>5.4770000000000003</v>
      </c>
      <c r="X880" s="8">
        <f>$D$543</f>
        <v>0.15</v>
      </c>
      <c r="Y880" s="8">
        <f t="shared" ref="Y880" si="763">+ROUND((F880*H880)+(K880*L880*$D$543)+(O880*P880*$D$543)+(S880*U880),2)</f>
        <v>2.5299999999999998</v>
      </c>
      <c r="Z880" s="8">
        <f t="shared" ref="Z880" si="764">ROUND((I880*J880*X880)+(M880*N880*X880)+(Q880*R880*X880),2)</f>
        <v>0.19</v>
      </c>
    </row>
    <row r="881" spans="1:26" ht="15" x14ac:dyDescent="0.2">
      <c r="A881" s="182"/>
      <c r="B881" s="8" t="s">
        <v>350</v>
      </c>
      <c r="C881" s="8">
        <v>5.4770000000000003</v>
      </c>
      <c r="D881" s="8">
        <v>0.2</v>
      </c>
      <c r="E881" s="8">
        <v>0.25</v>
      </c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>
        <f t="shared" ref="V881" si="765">+D881</f>
        <v>0.2</v>
      </c>
      <c r="W881" s="8">
        <f t="shared" ref="W881" si="766">+C881</f>
        <v>5.4770000000000003</v>
      </c>
      <c r="X881" s="8">
        <f t="shared" ref="X881" si="767">+E881</f>
        <v>0.25</v>
      </c>
      <c r="Y881" s="8">
        <f t="shared" ref="Y881" si="768">ROUND((V881*W881*X881),2)</f>
        <v>0.27</v>
      </c>
      <c r="Z881" s="8"/>
    </row>
    <row r="882" spans="1:26" ht="15" x14ac:dyDescent="0.2">
      <c r="A882" s="182" t="s">
        <v>533</v>
      </c>
      <c r="B882" s="8" t="s">
        <v>351</v>
      </c>
      <c r="C882" s="8"/>
      <c r="D882" s="8"/>
      <c r="E882" s="8"/>
      <c r="F882" s="8">
        <v>2.8570000000000002</v>
      </c>
      <c r="G882" s="8">
        <v>0.7</v>
      </c>
      <c r="H882" s="8">
        <v>0.1787</v>
      </c>
      <c r="I882" s="8">
        <v>2.8</v>
      </c>
      <c r="J882" s="8">
        <f t="shared" si="746"/>
        <v>0</v>
      </c>
      <c r="K882" s="8">
        <v>2.8</v>
      </c>
      <c r="L882" s="8">
        <f t="shared" ref="L882" si="769">1.8+(W883-5)</f>
        <v>1.8300000000000003</v>
      </c>
      <c r="M882" s="8">
        <v>2.8</v>
      </c>
      <c r="N882" s="8">
        <f t="shared" si="748"/>
        <v>0</v>
      </c>
      <c r="O882" s="8">
        <v>2.8</v>
      </c>
      <c r="P882" s="8">
        <f t="shared" ref="P882" si="770">P880</f>
        <v>1.35</v>
      </c>
      <c r="Q882" s="8">
        <v>2.8</v>
      </c>
      <c r="R882" s="8">
        <v>0.45</v>
      </c>
      <c r="S882" s="8">
        <v>2.8170000000000002</v>
      </c>
      <c r="T882" s="8">
        <v>0.7</v>
      </c>
      <c r="U882" s="8">
        <f t="shared" si="750"/>
        <v>0.1787</v>
      </c>
      <c r="V882" s="8">
        <f t="shared" ref="V882" si="771">AVERAGE(F882,I882,K882,M882,O882,Q882,S882)</f>
        <v>2.8105714285714289</v>
      </c>
      <c r="W882" s="8">
        <f t="shared" ref="W882" si="772">SUM(G882,J882,L882,N882,P882,R882,T882)</f>
        <v>5.03</v>
      </c>
      <c r="X882" s="8">
        <f>$D$543</f>
        <v>0.15</v>
      </c>
      <c r="Y882" s="8">
        <f t="shared" ref="Y882" si="773">+ROUND((F882*H882)+(K882*L882*$D$543)+(O882*P882*$D$543)+(S882*U882),2)</f>
        <v>2.35</v>
      </c>
      <c r="Z882" s="8">
        <f t="shared" ref="Z882" si="774">ROUND((I882*J882*X882)+(M882*N882*X882)+(Q882*R882*X882),2)</f>
        <v>0.19</v>
      </c>
    </row>
    <row r="883" spans="1:26" ht="15" x14ac:dyDescent="0.2">
      <c r="A883" s="182"/>
      <c r="B883" s="8" t="s">
        <v>352</v>
      </c>
      <c r="C883" s="8">
        <v>5.03</v>
      </c>
      <c r="D883" s="8">
        <v>0.2</v>
      </c>
      <c r="E883" s="8">
        <v>0.25</v>
      </c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>
        <f t="shared" ref="V883" si="775">+D883</f>
        <v>0.2</v>
      </c>
      <c r="W883" s="8">
        <f t="shared" ref="W883" si="776">+C883</f>
        <v>5.03</v>
      </c>
      <c r="X883" s="8">
        <f t="shared" ref="X883" si="777">+E883</f>
        <v>0.25</v>
      </c>
      <c r="Y883" s="8">
        <f t="shared" ref="Y883" si="778">ROUND((V883*W883*X883),2)</f>
        <v>0.25</v>
      </c>
      <c r="Z883" s="8"/>
    </row>
    <row r="884" spans="1:26" ht="15" x14ac:dyDescent="0.2">
      <c r="A884" s="182" t="s">
        <v>608</v>
      </c>
      <c r="B884" s="8" t="s">
        <v>630</v>
      </c>
      <c r="C884" s="8"/>
      <c r="D884" s="8"/>
      <c r="E884" s="8"/>
      <c r="F884" s="8">
        <v>2.5190000000000001</v>
      </c>
      <c r="G884" s="8">
        <v>0.7</v>
      </c>
      <c r="H884" s="8">
        <v>0.1787</v>
      </c>
      <c r="I884" s="8">
        <v>2.8</v>
      </c>
      <c r="J884" s="8">
        <f t="shared" si="746"/>
        <v>0</v>
      </c>
      <c r="K884" s="8">
        <v>2.8</v>
      </c>
      <c r="L884" s="8">
        <f t="shared" ref="L884" si="779">1.8+(W885-5)</f>
        <v>1.8</v>
      </c>
      <c r="M884" s="8">
        <v>2.8</v>
      </c>
      <c r="N884" s="8">
        <f t="shared" si="748"/>
        <v>0</v>
      </c>
      <c r="O884" s="8">
        <v>2.8</v>
      </c>
      <c r="P884" s="8">
        <f t="shared" ref="P884" si="780">P882</f>
        <v>1.35</v>
      </c>
      <c r="Q884" s="8">
        <v>2.8</v>
      </c>
      <c r="R884" s="8">
        <v>0.45</v>
      </c>
      <c r="S884" s="8">
        <v>3.077</v>
      </c>
      <c r="T884" s="8">
        <v>0.7</v>
      </c>
      <c r="U884" s="8">
        <f t="shared" si="750"/>
        <v>0.1787</v>
      </c>
      <c r="V884" s="8">
        <f t="shared" ref="V884" si="781">AVERAGE(F884,I884,K884,M884,O884,Q884,S884)</f>
        <v>2.7994285714285718</v>
      </c>
      <c r="W884" s="8">
        <f t="shared" ref="W884" si="782">SUM(G884,J884,L884,N884,P884,R884,T884)</f>
        <v>5</v>
      </c>
      <c r="X884" s="8">
        <f>$D$543</f>
        <v>0.15</v>
      </c>
      <c r="Y884" s="8">
        <f t="shared" ref="Y884" si="783">+ROUND((F884*H884)+(K884*L884*$D$543)+(O884*P884*$D$543)+(S884*U884),2)</f>
        <v>2.3199999999999998</v>
      </c>
      <c r="Z884" s="8">
        <f t="shared" ref="Z884" si="784">ROUND((I884*J884*X884)+(M884*N884*X884)+(Q884*R884*X884),2)</f>
        <v>0.19</v>
      </c>
    </row>
    <row r="885" spans="1:26" ht="15" x14ac:dyDescent="0.2">
      <c r="A885" s="182"/>
      <c r="B885" s="8" t="s">
        <v>631</v>
      </c>
      <c r="C885" s="8">
        <v>5</v>
      </c>
      <c r="D885" s="8">
        <v>0.2</v>
      </c>
      <c r="E885" s="8">
        <v>0.25</v>
      </c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>
        <f t="shared" ref="V885" si="785">+D885</f>
        <v>0.2</v>
      </c>
      <c r="W885" s="8">
        <f t="shared" ref="W885" si="786">+C885</f>
        <v>5</v>
      </c>
      <c r="X885" s="8">
        <f t="shared" ref="X885" si="787">+E885</f>
        <v>0.25</v>
      </c>
      <c r="Y885" s="8">
        <f t="shared" ref="Y885" si="788">ROUND((V885*W885*X885),2)</f>
        <v>0.25</v>
      </c>
      <c r="Z885" s="8"/>
    </row>
    <row r="886" spans="1:26" customFormat="1" ht="15" x14ac:dyDescent="0.25">
      <c r="A886" s="15" t="s">
        <v>364</v>
      </c>
      <c r="B886" s="15" t="s">
        <v>365</v>
      </c>
      <c r="C886" s="15">
        <v>5</v>
      </c>
      <c r="D886" s="15">
        <v>2</v>
      </c>
      <c r="E886" s="15">
        <v>0.15</v>
      </c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56"/>
      <c r="T886" s="15"/>
      <c r="U886" s="15"/>
      <c r="V886" s="15">
        <f>+D886</f>
        <v>2</v>
      </c>
      <c r="W886" s="15">
        <f t="shared" ref="W886" si="789">SUM(G886,J886,L886,N886,P886,R886,T886)</f>
        <v>0</v>
      </c>
      <c r="X886" s="15">
        <f>+E886</f>
        <v>0.15</v>
      </c>
      <c r="Y886" s="15">
        <f>ROUND(V886*W886*X886,2)</f>
        <v>0</v>
      </c>
      <c r="Z886" s="15"/>
    </row>
    <row r="887" spans="1:26" x14ac:dyDescent="0.2">
      <c r="A887" s="183" t="s">
        <v>354</v>
      </c>
      <c r="B887" s="183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58">
        <f>SUM(Y548:Y886)</f>
        <v>408.29999999999939</v>
      </c>
      <c r="Z887" s="58">
        <f>SUM(Z548:Z884)</f>
        <v>86.069999999999951</v>
      </c>
    </row>
    <row r="888" spans="1:26" ht="15" x14ac:dyDescent="0.2">
      <c r="A888" s="59" t="s">
        <v>546</v>
      </c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60">
        <f>SUM(V548:V886)</f>
        <v>507.07014285714229</v>
      </c>
      <c r="Z888" s="60"/>
    </row>
    <row r="889" spans="1:26" x14ac:dyDescent="0.25">
      <c r="A889" s="56"/>
      <c r="B889" s="56"/>
      <c r="C889" s="56"/>
      <c r="D889" s="56"/>
      <c r="E889" s="56"/>
      <c r="G889" s="56"/>
      <c r="H889" s="56"/>
      <c r="I889" s="56"/>
      <c r="J889" s="56"/>
      <c r="K889" s="56"/>
      <c r="M889" s="56"/>
      <c r="N889" s="56"/>
      <c r="O889" s="56"/>
      <c r="Q889" s="56"/>
      <c r="R889" s="56"/>
      <c r="T889" s="56"/>
      <c r="U889" s="56"/>
      <c r="V889" s="56"/>
      <c r="W889" s="56"/>
      <c r="X889" s="56"/>
      <c r="Y889" s="56"/>
      <c r="Z889" s="56"/>
    </row>
    <row r="890" spans="1:26" x14ac:dyDescent="0.25">
      <c r="A890" s="56"/>
      <c r="B890" s="56"/>
      <c r="C890" s="56"/>
      <c r="D890" s="56"/>
      <c r="E890" s="56"/>
      <c r="G890" s="56"/>
      <c r="H890" s="56"/>
      <c r="I890" s="56"/>
      <c r="J890" s="56"/>
      <c r="K890" s="56"/>
      <c r="M890" s="56"/>
      <c r="N890" s="56"/>
      <c r="O890" s="56"/>
      <c r="Q890" s="56"/>
      <c r="R890" s="56"/>
      <c r="T890" s="56"/>
      <c r="U890" s="56"/>
      <c r="V890" s="56"/>
      <c r="W890" s="56"/>
      <c r="X890" s="60">
        <f>+SUM(V548:V886)</f>
        <v>507.07014285714229</v>
      </c>
      <c r="Y890" s="56"/>
      <c r="Z890" s="56"/>
    </row>
    <row r="891" spans="1:26" x14ac:dyDescent="0.25">
      <c r="A891" s="56"/>
      <c r="B891" s="61"/>
      <c r="C891" s="61"/>
      <c r="D891" s="61"/>
      <c r="E891" s="61"/>
      <c r="F891" s="6"/>
      <c r="G891" s="61"/>
      <c r="H891" s="61"/>
      <c r="I891" s="61"/>
      <c r="J891" s="61"/>
      <c r="K891" s="61"/>
      <c r="L891" s="6"/>
      <c r="M891" s="61"/>
      <c r="N891" s="61"/>
      <c r="O891" s="61"/>
      <c r="P891" s="6"/>
      <c r="Q891" s="61"/>
      <c r="R891" s="61"/>
      <c r="S891" s="6"/>
      <c r="T891" s="61"/>
      <c r="U891" s="61"/>
      <c r="V891" s="61"/>
      <c r="W891" s="61"/>
      <c r="X891" s="61"/>
      <c r="Y891" s="61"/>
      <c r="Z891" s="61"/>
    </row>
    <row r="892" spans="1:26" x14ac:dyDescent="0.25">
      <c r="A892" s="56"/>
      <c r="B892" s="61"/>
      <c r="C892" s="61"/>
      <c r="D892" s="61"/>
      <c r="E892" s="61"/>
      <c r="F892" s="6"/>
      <c r="G892" s="61"/>
      <c r="H892" s="61"/>
      <c r="I892" s="61"/>
      <c r="J892" s="61"/>
      <c r="K892" s="61"/>
      <c r="L892" s="6"/>
      <c r="M892" s="61"/>
      <c r="N892" s="61"/>
      <c r="O892" s="61"/>
      <c r="P892" s="6"/>
      <c r="Q892" s="61"/>
      <c r="R892" s="61"/>
      <c r="S892" s="6"/>
      <c r="T892" s="61"/>
      <c r="U892" s="61"/>
      <c r="V892" s="61"/>
      <c r="W892" s="61"/>
      <c r="X892" s="61"/>
      <c r="Y892" s="61"/>
      <c r="Z892" s="61"/>
    </row>
    <row r="893" spans="1:26" x14ac:dyDescent="0.25">
      <c r="A893" s="62">
        <v>6</v>
      </c>
      <c r="B893" s="28" t="s">
        <v>547</v>
      </c>
      <c r="C893" s="28"/>
      <c r="D893" s="28"/>
      <c r="E893" s="28"/>
      <c r="F893" s="28"/>
      <c r="G893" s="28" t="s">
        <v>548</v>
      </c>
      <c r="H893" s="176"/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spans="1:26" ht="15" x14ac:dyDescent="0.2">
      <c r="A894" s="64"/>
      <c r="B894" s="64"/>
      <c r="C894" s="64"/>
      <c r="D894" s="64"/>
      <c r="E894" s="64"/>
      <c r="F894" s="25"/>
      <c r="G894" s="60"/>
      <c r="H894" s="60"/>
      <c r="I894" s="60"/>
      <c r="J894" s="60"/>
      <c r="K894" s="60"/>
      <c r="L894" s="25"/>
      <c r="M894" s="60"/>
      <c r="N894" s="60"/>
      <c r="O894" s="60"/>
      <c r="P894" s="25"/>
      <c r="Q894" s="60"/>
      <c r="R894" s="60"/>
      <c r="S894" s="6"/>
      <c r="T894" s="61"/>
      <c r="U894" s="61"/>
      <c r="V894" s="61"/>
      <c r="W894" s="61"/>
      <c r="X894" s="61"/>
      <c r="Y894" s="61"/>
      <c r="Z894" s="61"/>
    </row>
    <row r="895" spans="1:26" ht="15" x14ac:dyDescent="0.2">
      <c r="A895" s="65"/>
      <c r="B895" s="65"/>
      <c r="C895" s="65"/>
      <c r="D895" s="65"/>
      <c r="E895" s="65"/>
      <c r="F895" s="30"/>
      <c r="G895" s="65"/>
      <c r="H895" s="65"/>
      <c r="I895" s="65"/>
      <c r="J895" s="65"/>
      <c r="K895" s="65"/>
      <c r="L895" s="30"/>
      <c r="M895" s="65"/>
      <c r="N895" s="65"/>
      <c r="O895" s="65"/>
      <c r="P895" s="30"/>
      <c r="Q895" s="65"/>
      <c r="R895" s="60"/>
      <c r="S895" s="6"/>
      <c r="T895" s="61"/>
      <c r="U895" s="61"/>
      <c r="V895" s="61"/>
      <c r="W895" s="61"/>
      <c r="X895" s="61"/>
      <c r="Y895" s="61"/>
      <c r="Z895" s="61"/>
    </row>
    <row r="896" spans="1:26" ht="15" x14ac:dyDescent="0.2">
      <c r="A896" s="65"/>
      <c r="B896" s="65"/>
      <c r="C896" s="65"/>
      <c r="D896" s="65"/>
      <c r="E896" s="65"/>
      <c r="F896" s="30"/>
      <c r="G896" s="65"/>
      <c r="H896" s="65"/>
      <c r="I896" s="65"/>
      <c r="J896" s="65"/>
      <c r="K896" s="65"/>
      <c r="L896" s="30"/>
      <c r="M896" s="65"/>
      <c r="N896" s="65"/>
      <c r="O896" s="65"/>
      <c r="P896" s="30"/>
      <c r="Q896" s="65"/>
      <c r="R896" s="60"/>
      <c r="S896" s="6"/>
      <c r="T896" s="61"/>
      <c r="U896" s="61"/>
      <c r="V896" s="61"/>
      <c r="W896" s="61"/>
      <c r="X896" s="61"/>
      <c r="Y896" s="61"/>
      <c r="Z896" s="61"/>
    </row>
    <row r="897" spans="1:26" ht="15" x14ac:dyDescent="0.2">
      <c r="A897" s="65"/>
      <c r="B897" s="65"/>
      <c r="C897" s="65"/>
      <c r="D897" s="65"/>
      <c r="E897" s="65"/>
      <c r="F897" s="30"/>
      <c r="G897" s="65"/>
      <c r="H897" s="65"/>
      <c r="I897" s="65"/>
      <c r="J897" s="65"/>
      <c r="K897" s="65"/>
      <c r="L897" s="30"/>
      <c r="M897" s="65"/>
      <c r="N897" s="65"/>
      <c r="O897" s="65"/>
      <c r="P897" s="30"/>
      <c r="Q897" s="65"/>
      <c r="R897" s="60"/>
      <c r="S897" s="6"/>
      <c r="T897" s="61"/>
      <c r="U897" s="61"/>
      <c r="V897" s="61"/>
      <c r="W897" s="61"/>
      <c r="X897" s="61"/>
      <c r="Y897" s="61"/>
      <c r="Z897" s="61"/>
    </row>
    <row r="898" spans="1:26" ht="15" x14ac:dyDescent="0.2">
      <c r="A898" s="65"/>
      <c r="B898" s="65"/>
      <c r="C898" s="65"/>
      <c r="D898" s="65"/>
      <c r="E898" s="65"/>
      <c r="F898" s="30"/>
      <c r="G898" s="65"/>
      <c r="H898" s="65"/>
      <c r="I898" s="65"/>
      <c r="J898" s="65"/>
      <c r="K898" s="65"/>
      <c r="L898" s="30"/>
      <c r="M898" s="65"/>
      <c r="N898" s="65"/>
      <c r="O898" s="65"/>
      <c r="P898" s="30"/>
      <c r="Q898" s="65"/>
      <c r="R898" s="60"/>
      <c r="S898" s="6"/>
      <c r="T898" s="61"/>
      <c r="U898" s="61"/>
      <c r="V898" s="61"/>
      <c r="W898" s="61"/>
      <c r="X898" s="61"/>
      <c r="Y898" s="61"/>
      <c r="Z898" s="61"/>
    </row>
    <row r="899" spans="1:26" ht="15" x14ac:dyDescent="0.2">
      <c r="A899" s="65"/>
      <c r="B899" s="65"/>
      <c r="C899" s="65"/>
      <c r="D899" s="65"/>
      <c r="E899" s="65"/>
      <c r="F899" s="30"/>
      <c r="G899" s="65"/>
      <c r="H899" s="65"/>
      <c r="I899" s="65"/>
      <c r="J899" s="65"/>
      <c r="K899" s="65"/>
      <c r="L899" s="30"/>
      <c r="M899" s="65"/>
      <c r="N899" s="65"/>
      <c r="O899" s="65"/>
      <c r="P899" s="30"/>
      <c r="Q899" s="65"/>
      <c r="R899" s="60"/>
      <c r="S899" s="6"/>
      <c r="T899" s="61"/>
      <c r="U899" s="61"/>
      <c r="V899" s="61"/>
      <c r="W899" s="61"/>
      <c r="X899" s="61"/>
      <c r="Y899" s="61"/>
      <c r="Z899" s="61"/>
    </row>
    <row r="900" spans="1:26" ht="15" x14ac:dyDescent="0.2">
      <c r="A900" s="65"/>
      <c r="B900" s="65"/>
      <c r="C900" s="65"/>
      <c r="D900" s="65"/>
      <c r="E900" s="65"/>
      <c r="F900" s="30"/>
      <c r="G900" s="65"/>
      <c r="H900" s="65"/>
      <c r="I900" s="65"/>
      <c r="J900" s="65"/>
      <c r="K900" s="65"/>
      <c r="L900" s="30"/>
      <c r="M900" s="65"/>
      <c r="N900" s="65"/>
      <c r="O900" s="65"/>
      <c r="P900" s="30"/>
      <c r="Q900" s="65"/>
      <c r="R900" s="60"/>
      <c r="S900" s="6"/>
      <c r="T900" s="61"/>
      <c r="U900" s="61"/>
      <c r="V900" s="61"/>
      <c r="W900" s="61"/>
      <c r="X900" s="61"/>
      <c r="Y900" s="61"/>
      <c r="Z900" s="61"/>
    </row>
    <row r="901" spans="1:26" ht="15" x14ac:dyDescent="0.2">
      <c r="A901" s="65"/>
      <c r="B901" s="65"/>
      <c r="C901" s="65"/>
      <c r="D901" s="65"/>
      <c r="E901" s="65"/>
      <c r="F901" s="30"/>
      <c r="G901" s="65"/>
      <c r="H901" s="65"/>
      <c r="I901" s="65"/>
      <c r="J901" s="65"/>
      <c r="K901" s="65"/>
      <c r="L901" s="30"/>
      <c r="M901" s="65"/>
      <c r="N901" s="65"/>
      <c r="O901" s="65"/>
      <c r="P901" s="30"/>
      <c r="Q901" s="65"/>
      <c r="R901" s="60"/>
      <c r="S901" s="6"/>
      <c r="T901" s="61"/>
      <c r="U901" s="61"/>
      <c r="V901" s="61"/>
      <c r="W901" s="61"/>
      <c r="X901" s="61"/>
      <c r="Y901" s="61"/>
      <c r="Z901" s="61"/>
    </row>
    <row r="902" spans="1:26" ht="15" x14ac:dyDescent="0.2">
      <c r="A902" s="65"/>
      <c r="B902" s="65"/>
      <c r="C902" s="65"/>
      <c r="D902" s="65"/>
      <c r="E902" s="65"/>
      <c r="F902" s="30"/>
      <c r="G902" s="65"/>
      <c r="H902" s="65"/>
      <c r="I902" s="65"/>
      <c r="J902" s="65"/>
      <c r="K902" s="65"/>
      <c r="L902" s="30"/>
      <c r="M902" s="65"/>
      <c r="N902" s="65"/>
      <c r="O902" s="65"/>
      <c r="P902" s="30"/>
      <c r="Q902" s="65"/>
      <c r="R902" s="60"/>
      <c r="S902" s="6"/>
      <c r="T902" s="61"/>
      <c r="U902" s="61"/>
      <c r="V902" s="61"/>
      <c r="W902" s="61"/>
      <c r="X902" s="61"/>
      <c r="Y902" s="61"/>
      <c r="Z902" s="61"/>
    </row>
    <row r="903" spans="1:26" ht="15" x14ac:dyDescent="0.2">
      <c r="A903" s="65"/>
      <c r="B903" s="65"/>
      <c r="C903" s="65"/>
      <c r="D903" s="65"/>
      <c r="E903" s="65"/>
      <c r="F903" s="30"/>
      <c r="G903" s="65"/>
      <c r="H903" s="65"/>
      <c r="I903" s="65"/>
      <c r="J903" s="65"/>
      <c r="K903" s="65"/>
      <c r="L903" s="30"/>
      <c r="M903" s="65"/>
      <c r="N903" s="65"/>
      <c r="O903" s="65"/>
      <c r="P903" s="30"/>
      <c r="Q903" s="65"/>
      <c r="R903" s="60"/>
      <c r="S903" s="6"/>
      <c r="T903" s="61"/>
      <c r="U903" s="61"/>
      <c r="V903" s="61"/>
      <c r="W903" s="61"/>
      <c r="X903" s="61"/>
      <c r="Y903" s="61"/>
      <c r="Z903" s="61"/>
    </row>
    <row r="904" spans="1:26" ht="15" x14ac:dyDescent="0.2">
      <c r="A904" s="65"/>
      <c r="B904" s="65"/>
      <c r="C904" s="65"/>
      <c r="D904" s="65"/>
      <c r="E904" s="65"/>
      <c r="F904" s="30"/>
      <c r="G904" s="65"/>
      <c r="H904" s="65"/>
      <c r="I904" s="65"/>
      <c r="J904" s="65"/>
      <c r="K904" s="65"/>
      <c r="L904" s="30"/>
      <c r="M904" s="65"/>
      <c r="N904" s="65"/>
      <c r="O904" s="65"/>
      <c r="P904" s="30"/>
      <c r="Q904" s="65"/>
      <c r="R904" s="60"/>
      <c r="S904" s="6"/>
      <c r="T904" s="61"/>
      <c r="U904" s="61"/>
      <c r="V904" s="61"/>
      <c r="W904" s="61"/>
      <c r="X904" s="61"/>
      <c r="Y904" s="61"/>
      <c r="Z904" s="61"/>
    </row>
    <row r="905" spans="1:26" ht="15" x14ac:dyDescent="0.2">
      <c r="A905" s="65"/>
      <c r="B905" s="65"/>
      <c r="C905" s="65"/>
      <c r="D905" s="65"/>
      <c r="E905" s="65"/>
      <c r="F905" s="30"/>
      <c r="G905" s="65"/>
      <c r="H905" s="65"/>
      <c r="I905" s="65"/>
      <c r="J905" s="65"/>
      <c r="K905" s="65"/>
      <c r="L905" s="30"/>
      <c r="M905" s="65"/>
      <c r="N905" s="65"/>
      <c r="O905" s="65"/>
      <c r="P905" s="30"/>
      <c r="Q905" s="65"/>
      <c r="R905" s="60"/>
      <c r="S905" s="6"/>
      <c r="T905" s="61"/>
      <c r="U905" s="61"/>
      <c r="V905" s="61"/>
      <c r="W905" s="61"/>
      <c r="X905" s="61"/>
      <c r="Y905" s="61"/>
      <c r="Z905" s="61"/>
    </row>
    <row r="906" spans="1:26" ht="15" x14ac:dyDescent="0.2">
      <c r="A906" s="65"/>
      <c r="B906" s="65"/>
      <c r="C906" s="65"/>
      <c r="D906" s="65"/>
      <c r="E906" s="65"/>
      <c r="F906" s="30"/>
      <c r="G906" s="65"/>
      <c r="H906" s="65"/>
      <c r="I906" s="65"/>
      <c r="J906" s="65"/>
      <c r="K906" s="65"/>
      <c r="L906" s="30"/>
      <c r="M906" s="65"/>
      <c r="N906" s="65"/>
      <c r="O906" s="65"/>
      <c r="P906" s="30"/>
      <c r="Q906" s="65"/>
      <c r="R906" s="60"/>
      <c r="S906" s="6"/>
      <c r="T906" s="61"/>
      <c r="U906" s="61"/>
      <c r="V906" s="61"/>
      <c r="W906" s="61"/>
      <c r="X906" s="61"/>
      <c r="Y906" s="61"/>
      <c r="Z906" s="61"/>
    </row>
    <row r="907" spans="1:26" ht="15" x14ac:dyDescent="0.2">
      <c r="A907" s="65"/>
      <c r="B907" s="65"/>
      <c r="C907" s="65"/>
      <c r="D907" s="65"/>
      <c r="E907" s="65"/>
      <c r="F907" s="30"/>
      <c r="G907" s="65"/>
      <c r="H907" s="65"/>
      <c r="I907" s="65"/>
      <c r="J907" s="65"/>
      <c r="K907" s="65"/>
      <c r="L907" s="30"/>
      <c r="M907" s="65"/>
      <c r="N907" s="65"/>
      <c r="O907" s="65"/>
      <c r="P907" s="30"/>
      <c r="Q907" s="65"/>
      <c r="R907" s="60"/>
      <c r="S907" s="6"/>
      <c r="T907" s="61"/>
      <c r="U907" s="61"/>
      <c r="V907" s="61"/>
      <c r="W907" s="61"/>
      <c r="X907" s="61"/>
      <c r="Y907" s="61"/>
      <c r="Z907" s="61"/>
    </row>
    <row r="908" spans="1:26" ht="15" x14ac:dyDescent="0.2">
      <c r="A908" s="65"/>
      <c r="B908" s="65"/>
      <c r="C908" s="65"/>
      <c r="D908" s="65"/>
      <c r="E908" s="65"/>
      <c r="F908" s="30"/>
      <c r="G908" s="65"/>
      <c r="H908" s="65"/>
      <c r="I908" s="65"/>
      <c r="J908" s="65"/>
      <c r="K908" s="65"/>
      <c r="L908" s="30"/>
      <c r="M908" s="65"/>
      <c r="N908" s="65"/>
      <c r="O908" s="65"/>
      <c r="P908" s="30"/>
      <c r="Q908" s="65"/>
      <c r="R908" s="60"/>
      <c r="S908" s="6"/>
      <c r="T908" s="61"/>
      <c r="U908" s="61"/>
      <c r="V908" s="61"/>
      <c r="W908" s="61"/>
      <c r="X908" s="61"/>
      <c r="Y908" s="61"/>
      <c r="Z908" s="61"/>
    </row>
    <row r="909" spans="1:26" ht="15" x14ac:dyDescent="0.2">
      <c r="A909" s="65"/>
      <c r="B909" s="65"/>
      <c r="C909" s="65"/>
      <c r="D909" s="65"/>
      <c r="E909" s="65"/>
      <c r="F909" s="30"/>
      <c r="G909" s="65"/>
      <c r="H909" s="65"/>
      <c r="I909" s="65"/>
      <c r="J909" s="65"/>
      <c r="K909" s="65"/>
      <c r="L909" s="30"/>
      <c r="M909" s="65"/>
      <c r="N909" s="65"/>
      <c r="O909" s="65"/>
      <c r="P909" s="30"/>
      <c r="Q909" s="65"/>
      <c r="R909" s="60"/>
      <c r="S909" s="6"/>
      <c r="T909" s="61"/>
      <c r="U909" s="61"/>
      <c r="V909" s="61"/>
      <c r="W909" s="61"/>
      <c r="X909" s="61"/>
      <c r="Y909" s="61"/>
      <c r="Z909" s="61"/>
    </row>
    <row r="910" spans="1:26" ht="15" x14ac:dyDescent="0.2">
      <c r="A910" s="65"/>
      <c r="B910" s="65"/>
      <c r="C910" s="65"/>
      <c r="D910" s="65"/>
      <c r="E910" s="65"/>
      <c r="F910" s="30"/>
      <c r="G910" s="65"/>
      <c r="H910" s="65"/>
      <c r="I910" s="65"/>
      <c r="J910" s="65"/>
      <c r="K910" s="65"/>
      <c r="L910" s="30"/>
      <c r="M910" s="65"/>
      <c r="N910" s="65"/>
      <c r="O910" s="65"/>
      <c r="P910" s="30"/>
      <c r="Q910" s="65"/>
      <c r="R910" s="60"/>
      <c r="S910" s="6"/>
      <c r="T910" s="61"/>
      <c r="U910" s="61"/>
      <c r="V910" s="61"/>
      <c r="W910" s="61"/>
      <c r="X910" s="61"/>
      <c r="Y910" s="61"/>
      <c r="Z910" s="61"/>
    </row>
    <row r="911" spans="1:26" x14ac:dyDescent="0.2">
      <c r="A911" s="66" t="s">
        <v>549</v>
      </c>
      <c r="B911" s="65"/>
      <c r="C911" s="65"/>
      <c r="D911" s="65"/>
      <c r="E911" s="65"/>
      <c r="F911" s="30"/>
      <c r="G911" s="65"/>
      <c r="H911" s="65"/>
      <c r="I911" s="65"/>
      <c r="J911" s="65"/>
      <c r="K911" s="65"/>
      <c r="L911" s="30"/>
      <c r="M911" s="65"/>
      <c r="N911" s="65"/>
      <c r="O911" s="65"/>
      <c r="P911" s="30"/>
      <c r="Q911" s="65"/>
      <c r="R911" s="60"/>
      <c r="S911" s="6"/>
      <c r="T911" s="61"/>
      <c r="U911" s="61"/>
      <c r="V911" s="61"/>
      <c r="W911" s="61"/>
      <c r="X911" s="61"/>
      <c r="Y911" s="61"/>
      <c r="Z911" s="61"/>
    </row>
    <row r="912" spans="1:26" ht="15" x14ac:dyDescent="0.2">
      <c r="A912" s="65"/>
      <c r="B912" s="65"/>
      <c r="C912" s="65"/>
      <c r="D912" s="65"/>
      <c r="E912" s="65"/>
      <c r="F912" s="30"/>
      <c r="G912" s="65"/>
      <c r="H912" s="65"/>
      <c r="I912" s="65"/>
      <c r="J912" s="65"/>
      <c r="K912" s="65"/>
      <c r="L912" s="30"/>
      <c r="M912" s="65"/>
      <c r="N912" s="65"/>
      <c r="O912" s="65"/>
      <c r="P912" s="30"/>
      <c r="Q912" s="65"/>
      <c r="R912" s="60"/>
      <c r="S912" s="6"/>
      <c r="T912" s="61"/>
      <c r="U912" s="61"/>
      <c r="V912" s="61"/>
      <c r="W912" s="61"/>
      <c r="X912" s="61"/>
      <c r="Y912" s="61"/>
      <c r="Z912" s="61"/>
    </row>
    <row r="913" spans="1:26" x14ac:dyDescent="0.2">
      <c r="A913" s="66" t="s">
        <v>550</v>
      </c>
      <c r="B913" s="65"/>
      <c r="C913" s="65"/>
      <c r="D913" s="61"/>
      <c r="E913" s="61"/>
      <c r="F913" s="30"/>
      <c r="G913" s="66" t="s">
        <v>551</v>
      </c>
      <c r="H913" s="65"/>
      <c r="I913" s="65"/>
      <c r="J913" s="65"/>
      <c r="K913" s="65"/>
      <c r="L913" s="30"/>
      <c r="M913" s="65"/>
      <c r="N913" s="65"/>
      <c r="O913" s="60"/>
      <c r="P913" s="6"/>
      <c r="Q913" s="61"/>
      <c r="R913" s="61"/>
      <c r="S913" s="6"/>
      <c r="T913" s="61"/>
      <c r="U913" s="61"/>
      <c r="V913" s="61"/>
      <c r="W913" s="61"/>
      <c r="X913" s="61"/>
      <c r="Y913" s="61"/>
      <c r="Z913" s="61"/>
    </row>
    <row r="914" spans="1:26" ht="15" x14ac:dyDescent="0.2">
      <c r="A914" s="65" t="s">
        <v>552</v>
      </c>
      <c r="B914" s="65"/>
      <c r="C914" s="65"/>
      <c r="D914" s="67">
        <v>0.375</v>
      </c>
      <c r="E914" s="65" t="s">
        <v>553</v>
      </c>
      <c r="F914" s="30"/>
      <c r="G914" s="65" t="s">
        <v>554</v>
      </c>
      <c r="H914" s="65"/>
      <c r="I914" s="65"/>
      <c r="J914" s="67">
        <v>0.375</v>
      </c>
      <c r="K914" s="65" t="s">
        <v>553</v>
      </c>
      <c r="L914" s="30"/>
      <c r="M914" s="61"/>
      <c r="N914" s="61"/>
      <c r="O914" s="60"/>
      <c r="P914" s="6"/>
      <c r="Q914" s="61"/>
      <c r="R914" s="61"/>
      <c r="S914" s="6"/>
      <c r="T914" s="61"/>
      <c r="U914" s="61"/>
      <c r="V914" s="61"/>
      <c r="W914" s="61"/>
      <c r="X914" s="61"/>
      <c r="Y914" s="61"/>
      <c r="Z914" s="61"/>
    </row>
    <row r="915" spans="1:26" ht="15" x14ac:dyDescent="0.2">
      <c r="A915" s="65" t="s">
        <v>555</v>
      </c>
      <c r="B915" s="65"/>
      <c r="C915" s="65"/>
      <c r="D915" s="68">
        <f>PI()*POWER(D914*0.0254/2,2)*7800</f>
        <v>0.55579476613506773</v>
      </c>
      <c r="E915" s="65" t="s">
        <v>556</v>
      </c>
      <c r="F915" s="30"/>
      <c r="G915" s="65" t="s">
        <v>557</v>
      </c>
      <c r="H915" s="65"/>
      <c r="I915" s="65"/>
      <c r="J915" s="68">
        <f>PI()*POWER(J914*0.0254/2,2)*7800</f>
        <v>0.55579476613506773</v>
      </c>
      <c r="K915" s="65" t="s">
        <v>556</v>
      </c>
      <c r="L915" s="30"/>
      <c r="M915" s="61"/>
      <c r="N915" s="61"/>
      <c r="O915" s="60"/>
      <c r="P915" s="6"/>
      <c r="Q915" s="61"/>
      <c r="R915" s="61"/>
      <c r="S915" s="6"/>
      <c r="T915" s="61"/>
      <c r="U915" s="61"/>
      <c r="V915" s="61"/>
      <c r="W915" s="61"/>
      <c r="X915" s="61"/>
      <c r="Y915" s="61"/>
      <c r="Z915" s="61"/>
    </row>
    <row r="916" spans="1:26" ht="15" x14ac:dyDescent="0.2">
      <c r="A916" s="65" t="s">
        <v>558</v>
      </c>
      <c r="B916" s="65"/>
      <c r="C916" s="65"/>
      <c r="D916" s="68">
        <v>5</v>
      </c>
      <c r="E916" s="65" t="s">
        <v>559</v>
      </c>
      <c r="F916" s="30"/>
      <c r="G916" s="65" t="s">
        <v>560</v>
      </c>
      <c r="H916" s="65"/>
      <c r="I916" s="65"/>
      <c r="J916" s="68">
        <v>4</v>
      </c>
      <c r="K916" s="65" t="s">
        <v>559</v>
      </c>
      <c r="L916" s="30"/>
      <c r="M916" s="61"/>
      <c r="N916" s="61"/>
      <c r="O916" s="60"/>
      <c r="P916" s="6"/>
      <c r="Q916" s="61"/>
      <c r="R916" s="61"/>
      <c r="S916" s="6"/>
      <c r="T916" s="61"/>
      <c r="U916" s="61"/>
      <c r="V916" s="61"/>
      <c r="W916" s="61"/>
      <c r="X916" s="61"/>
      <c r="Y916" s="61"/>
      <c r="Z916" s="61"/>
    </row>
    <row r="917" spans="1:26" ht="15" x14ac:dyDescent="0.2">
      <c r="A917" s="65" t="s">
        <v>561</v>
      </c>
      <c r="B917" s="65"/>
      <c r="C917" s="65"/>
      <c r="D917" s="68">
        <v>0.54</v>
      </c>
      <c r="E917" s="65" t="s">
        <v>357</v>
      </c>
      <c r="F917" s="30"/>
      <c r="G917" s="65"/>
      <c r="H917" s="65"/>
      <c r="I917" s="65"/>
      <c r="J917" s="65"/>
      <c r="K917" s="65"/>
      <c r="L917" s="30"/>
      <c r="M917" s="61"/>
      <c r="N917" s="61"/>
      <c r="O917" s="61"/>
      <c r="P917" s="6"/>
      <c r="Q917" s="61"/>
      <c r="R917" s="61"/>
      <c r="S917" s="6"/>
      <c r="T917" s="61"/>
      <c r="U917" s="61"/>
      <c r="V917" s="61"/>
      <c r="W917" s="61"/>
      <c r="X917" s="61"/>
      <c r="Y917" s="61"/>
      <c r="Z917" s="61"/>
    </row>
    <row r="918" spans="1:26" ht="15" x14ac:dyDescent="0.2">
      <c r="A918" s="65"/>
      <c r="B918" s="65"/>
      <c r="C918" s="65"/>
      <c r="D918" s="65"/>
      <c r="E918" s="65"/>
      <c r="F918" s="30"/>
      <c r="G918" s="61"/>
      <c r="H918" s="61"/>
      <c r="I918" s="65"/>
      <c r="J918" s="65"/>
      <c r="K918" s="65"/>
      <c r="L918" s="30"/>
      <c r="M918" s="65"/>
      <c r="N918" s="65"/>
      <c r="O918" s="65"/>
      <c r="P918" s="30"/>
      <c r="Q918" s="65"/>
      <c r="R918" s="61"/>
      <c r="S918" s="6"/>
      <c r="T918" s="61"/>
      <c r="U918" s="61"/>
      <c r="V918" s="61"/>
      <c r="W918" s="61"/>
      <c r="X918" s="61"/>
      <c r="Y918" s="61"/>
      <c r="Z918" s="61"/>
    </row>
    <row r="919" spans="1:26" x14ac:dyDescent="0.2">
      <c r="A919" s="66" t="s">
        <v>562</v>
      </c>
      <c r="B919" s="65"/>
      <c r="C919" s="65"/>
      <c r="D919" s="61"/>
      <c r="E919" s="61"/>
      <c r="F919" s="30"/>
      <c r="G919" s="61"/>
      <c r="H919" s="61"/>
      <c r="I919" s="65"/>
      <c r="J919" s="65"/>
      <c r="K919" s="65"/>
      <c r="L919" s="30"/>
      <c r="M919" s="65"/>
      <c r="N919" s="65"/>
      <c r="O919" s="65"/>
      <c r="P919" s="30"/>
      <c r="Q919" s="65"/>
      <c r="R919" s="61"/>
      <c r="S919" s="6"/>
      <c r="T919" s="61"/>
      <c r="U919" s="61"/>
      <c r="V919" s="61"/>
      <c r="W919" s="61"/>
      <c r="X919" s="61"/>
      <c r="Y919" s="61"/>
      <c r="Z919" s="61"/>
    </row>
    <row r="920" spans="1:26" ht="15" x14ac:dyDescent="0.2">
      <c r="A920" s="65" t="s">
        <v>563</v>
      </c>
      <c r="B920" s="65"/>
      <c r="C920" s="65"/>
      <c r="D920" s="67">
        <v>0.375</v>
      </c>
      <c r="E920" s="65" t="s">
        <v>553</v>
      </c>
      <c r="F920" s="30"/>
      <c r="G920" s="61"/>
      <c r="H920" s="61"/>
      <c r="I920" s="65"/>
      <c r="J920" s="65"/>
      <c r="K920" s="65"/>
      <c r="L920" s="30"/>
      <c r="M920" s="65"/>
      <c r="N920" s="65"/>
      <c r="O920" s="65"/>
      <c r="P920" s="30"/>
      <c r="Q920" s="65"/>
      <c r="R920" s="61"/>
      <c r="S920" s="6"/>
      <c r="T920" s="61"/>
      <c r="U920" s="61"/>
      <c r="V920" s="61"/>
      <c r="W920" s="61"/>
      <c r="X920" s="61"/>
      <c r="Y920" s="61"/>
      <c r="Z920" s="61"/>
    </row>
    <row r="921" spans="1:26" ht="15" x14ac:dyDescent="0.2">
      <c r="A921" s="65" t="s">
        <v>564</v>
      </c>
      <c r="B921" s="65"/>
      <c r="C921" s="65"/>
      <c r="D921" s="68">
        <f>PI()*POWER(D920*0.0254/2,2)*7800</f>
        <v>0.55579476613506773</v>
      </c>
      <c r="E921" s="65" t="s">
        <v>556</v>
      </c>
      <c r="F921" s="30"/>
      <c r="G921" s="61"/>
      <c r="H921" s="61"/>
      <c r="I921" s="65"/>
      <c r="J921" s="65"/>
      <c r="K921" s="65"/>
      <c r="L921" s="30"/>
      <c r="M921" s="65"/>
      <c r="N921" s="65"/>
      <c r="O921" s="65"/>
      <c r="P921" s="30"/>
      <c r="Q921" s="65"/>
      <c r="R921" s="61"/>
      <c r="S921" s="6"/>
      <c r="T921" s="61"/>
      <c r="U921" s="61"/>
      <c r="V921" s="61"/>
      <c r="W921" s="61"/>
      <c r="X921" s="61"/>
      <c r="Y921" s="61"/>
      <c r="Z921" s="61"/>
    </row>
    <row r="922" spans="1:26" ht="15" x14ac:dyDescent="0.2">
      <c r="A922" s="65" t="s">
        <v>565</v>
      </c>
      <c r="B922" s="65"/>
      <c r="C922" s="65"/>
      <c r="D922" s="68">
        <v>0.2</v>
      </c>
      <c r="E922" s="65" t="s">
        <v>357</v>
      </c>
      <c r="F922" s="30"/>
      <c r="G922" s="61"/>
      <c r="H922" s="61"/>
      <c r="I922" s="65"/>
      <c r="J922" s="65"/>
      <c r="K922" s="65"/>
      <c r="L922" s="30"/>
      <c r="M922" s="65"/>
      <c r="N922" s="65"/>
      <c r="O922" s="65"/>
      <c r="P922" s="30"/>
      <c r="Q922" s="65"/>
      <c r="R922" s="61"/>
      <c r="S922" s="6"/>
      <c r="T922" s="61"/>
      <c r="U922" s="61"/>
      <c r="V922" s="61"/>
      <c r="W922" s="61"/>
      <c r="X922" s="61"/>
      <c r="Y922" s="61"/>
      <c r="Z922" s="61"/>
    </row>
    <row r="923" spans="1:26" ht="15" x14ac:dyDescent="0.2">
      <c r="A923" s="65" t="s">
        <v>566</v>
      </c>
      <c r="B923" s="65"/>
      <c r="C923" s="65"/>
      <c r="D923" s="68">
        <v>0.54</v>
      </c>
      <c r="E923" s="65" t="s">
        <v>357</v>
      </c>
      <c r="F923" s="30"/>
      <c r="G923" s="61"/>
      <c r="H923" s="61"/>
      <c r="I923" s="65"/>
      <c r="J923" s="65"/>
      <c r="K923" s="65"/>
      <c r="L923" s="30"/>
      <c r="M923" s="65"/>
      <c r="N923" s="65"/>
      <c r="O923" s="65"/>
      <c r="P923" s="30"/>
      <c r="Q923" s="65"/>
      <c r="R923" s="61"/>
      <c r="S923" s="6"/>
      <c r="T923" s="61"/>
      <c r="U923" s="61"/>
      <c r="V923" s="61"/>
      <c r="W923" s="61"/>
      <c r="X923" s="61"/>
      <c r="Y923" s="61"/>
      <c r="Z923" s="61"/>
    </row>
    <row r="924" spans="1:26" ht="15" x14ac:dyDescent="0.2">
      <c r="A924" s="64"/>
      <c r="B924" s="61"/>
      <c r="C924" s="61"/>
      <c r="D924" s="61"/>
      <c r="E924" s="61"/>
      <c r="F924" s="6"/>
      <c r="G924" s="61"/>
      <c r="H924" s="61"/>
      <c r="I924" s="61"/>
      <c r="J924" s="61"/>
      <c r="K924" s="61"/>
      <c r="L924" s="6"/>
      <c r="M924" s="61"/>
      <c r="N924" s="61"/>
      <c r="O924" s="61"/>
      <c r="P924" s="6"/>
      <c r="Q924" s="61"/>
      <c r="R924" s="61"/>
      <c r="S924" s="6"/>
      <c r="T924" s="61"/>
      <c r="U924" s="61"/>
      <c r="V924" s="61"/>
      <c r="W924" s="61"/>
      <c r="X924" s="61"/>
      <c r="Y924" s="61"/>
      <c r="Z924" s="61"/>
    </row>
    <row r="925" spans="1:26" ht="15" x14ac:dyDescent="0.2">
      <c r="A925" s="64"/>
      <c r="B925" s="61"/>
      <c r="C925" s="61"/>
      <c r="D925" s="61"/>
      <c r="E925" s="61"/>
      <c r="F925" s="6"/>
      <c r="G925" s="61"/>
      <c r="H925" s="61"/>
      <c r="I925" s="61"/>
      <c r="J925" s="61"/>
      <c r="K925" s="61"/>
      <c r="L925" s="6"/>
      <c r="M925" s="61"/>
      <c r="N925" s="61"/>
      <c r="O925" s="61"/>
      <c r="P925" s="6"/>
      <c r="Q925" s="61"/>
      <c r="R925" s="61"/>
      <c r="S925" s="6"/>
      <c r="T925" s="61"/>
      <c r="U925" s="61"/>
      <c r="V925" s="61"/>
      <c r="W925" s="61"/>
      <c r="X925" s="61"/>
      <c r="Y925" s="61"/>
      <c r="Z925" s="61"/>
    </row>
    <row r="926" spans="1:26" ht="15" x14ac:dyDescent="0.2">
      <c r="A926" s="64"/>
      <c r="B926" s="61"/>
      <c r="C926" s="61"/>
      <c r="D926" s="61"/>
      <c r="E926" s="61"/>
      <c r="F926" s="6"/>
      <c r="G926" s="61"/>
      <c r="H926" s="61"/>
      <c r="I926" s="61"/>
      <c r="J926" s="61"/>
      <c r="K926" s="61"/>
      <c r="L926" s="6"/>
      <c r="M926" s="61"/>
      <c r="N926" s="61"/>
      <c r="O926" s="61"/>
      <c r="P926" s="6"/>
      <c r="Q926" s="61"/>
      <c r="R926" s="61"/>
      <c r="S926" s="6"/>
      <c r="T926" s="61"/>
      <c r="U926" s="61"/>
      <c r="V926" s="61"/>
      <c r="W926" s="61"/>
      <c r="X926" s="61"/>
      <c r="Y926" s="61"/>
      <c r="Z926" s="61"/>
    </row>
    <row r="927" spans="1:26" thickBot="1" x14ac:dyDescent="0.25">
      <c r="A927" s="64"/>
      <c r="B927" s="61"/>
      <c r="C927" s="61"/>
      <c r="D927" s="61"/>
      <c r="E927" s="61"/>
      <c r="F927" s="6"/>
      <c r="G927" s="61"/>
      <c r="H927" s="61"/>
      <c r="I927" s="61"/>
      <c r="J927" s="61"/>
      <c r="K927" s="61"/>
      <c r="L927" s="6"/>
      <c r="M927" s="61"/>
      <c r="N927" s="61"/>
      <c r="O927" s="61"/>
      <c r="P927" s="6"/>
      <c r="Q927" s="61"/>
      <c r="R927" s="61"/>
      <c r="S927" s="6"/>
      <c r="T927" s="61"/>
      <c r="U927" s="61"/>
      <c r="V927" s="61"/>
      <c r="W927" s="61"/>
      <c r="X927" s="61"/>
      <c r="Y927" s="61"/>
      <c r="Z927" s="61"/>
    </row>
    <row r="928" spans="1:26" ht="15" x14ac:dyDescent="0.2">
      <c r="A928" s="69" t="s">
        <v>10</v>
      </c>
      <c r="B928" s="70"/>
      <c r="C928" s="70" t="s">
        <v>12</v>
      </c>
      <c r="D928" s="70"/>
      <c r="E928" s="70"/>
      <c r="F928" s="70" t="s">
        <v>539</v>
      </c>
      <c r="G928" s="70"/>
      <c r="H928" s="70"/>
      <c r="I928" s="70" t="s">
        <v>539</v>
      </c>
      <c r="J928" s="70"/>
      <c r="K928" s="70"/>
      <c r="L928" s="70" t="s">
        <v>12</v>
      </c>
      <c r="M928" s="70"/>
      <c r="N928" s="70"/>
      <c r="O928" s="70" t="s">
        <v>11</v>
      </c>
      <c r="P928" s="70"/>
      <c r="Q928" s="71"/>
      <c r="R928" s="61"/>
      <c r="S928" s="6"/>
      <c r="T928" s="61"/>
      <c r="U928" s="61"/>
      <c r="V928" s="61"/>
      <c r="W928" s="61"/>
      <c r="X928" s="61"/>
      <c r="Y928" s="61"/>
      <c r="Z928" s="61"/>
    </row>
    <row r="929" spans="1:26" ht="60.75" thickBot="1" x14ac:dyDescent="0.25">
      <c r="A929" s="72"/>
      <c r="B929" s="73"/>
      <c r="C929" s="74" t="s">
        <v>567</v>
      </c>
      <c r="D929" s="74" t="s">
        <v>568</v>
      </c>
      <c r="E929" s="74" t="s">
        <v>569</v>
      </c>
      <c r="F929" s="184" t="s">
        <v>567</v>
      </c>
      <c r="G929" s="74" t="s">
        <v>568</v>
      </c>
      <c r="H929" s="74" t="s">
        <v>569</v>
      </c>
      <c r="I929" s="74" t="s">
        <v>567</v>
      </c>
      <c r="J929" s="74" t="s">
        <v>568</v>
      </c>
      <c r="K929" s="74" t="s">
        <v>569</v>
      </c>
      <c r="L929" s="184" t="s">
        <v>567</v>
      </c>
      <c r="M929" s="74" t="s">
        <v>568</v>
      </c>
      <c r="N929" s="74" t="s">
        <v>569</v>
      </c>
      <c r="O929" s="74" t="s">
        <v>567</v>
      </c>
      <c r="P929" s="184" t="s">
        <v>568</v>
      </c>
      <c r="Q929" s="75" t="s">
        <v>569</v>
      </c>
      <c r="R929" s="61"/>
      <c r="S929" s="6"/>
      <c r="T929" s="61"/>
      <c r="U929" s="61"/>
      <c r="V929" s="61"/>
      <c r="W929" s="61"/>
      <c r="X929" s="61"/>
      <c r="Y929" s="61"/>
      <c r="Z929" s="61"/>
    </row>
    <row r="930" spans="1:26" ht="15" x14ac:dyDescent="0.2">
      <c r="A930" s="76" t="s">
        <v>364</v>
      </c>
      <c r="B930" s="77" t="s">
        <v>365</v>
      </c>
      <c r="C930" s="78"/>
      <c r="D930" s="79"/>
      <c r="E930" s="80"/>
      <c r="F930" s="185">
        <v>1.5</v>
      </c>
      <c r="G930" s="79">
        <v>13</v>
      </c>
      <c r="H930" s="81" t="s">
        <v>392</v>
      </c>
      <c r="I930" s="78">
        <v>1.5</v>
      </c>
      <c r="J930" s="79">
        <v>13</v>
      </c>
      <c r="K930" s="81">
        <f>+ROUND(I930*J930,2)</f>
        <v>19.5</v>
      </c>
      <c r="L930" s="185"/>
      <c r="M930" s="79"/>
      <c r="N930" s="80"/>
      <c r="O930" s="78"/>
      <c r="P930" s="165"/>
      <c r="Q930" s="80"/>
      <c r="R930" s="61"/>
      <c r="S930" s="6"/>
      <c r="T930" s="61"/>
      <c r="U930" s="61"/>
      <c r="V930" s="61"/>
      <c r="W930" s="61"/>
      <c r="X930" s="61"/>
      <c r="Y930" s="61"/>
      <c r="Z930" s="61"/>
    </row>
    <row r="931" spans="1:26" ht="15" x14ac:dyDescent="0.2">
      <c r="A931" s="82"/>
      <c r="B931" s="83" t="s">
        <v>18</v>
      </c>
      <c r="C931" s="84"/>
      <c r="D931" s="15"/>
      <c r="E931" s="81"/>
      <c r="F931" s="186"/>
      <c r="G931" s="15"/>
      <c r="H931" s="81"/>
      <c r="I931" s="84"/>
      <c r="J931" s="15"/>
      <c r="K931" s="81"/>
      <c r="L931" s="186"/>
      <c r="M931" s="15"/>
      <c r="N931" s="81"/>
      <c r="O931" s="84">
        <f>+W549</f>
        <v>5</v>
      </c>
      <c r="P931" s="8">
        <v>4</v>
      </c>
      <c r="Q931" s="81">
        <f>+ROUND(O931*P931,2)</f>
        <v>20</v>
      </c>
      <c r="R931" s="61"/>
      <c r="S931" s="6"/>
      <c r="T931" s="61"/>
      <c r="U931" s="61"/>
      <c r="V931" s="61"/>
      <c r="W931" s="61"/>
      <c r="X931" s="61"/>
      <c r="Y931" s="61"/>
      <c r="Z931" s="61"/>
    </row>
    <row r="932" spans="1:26" ht="15" x14ac:dyDescent="0.2">
      <c r="A932" s="85" t="s">
        <v>366</v>
      </c>
      <c r="B932" s="83" t="s">
        <v>19</v>
      </c>
      <c r="C932" s="84">
        <f>F550</f>
        <v>2.8</v>
      </c>
      <c r="D932" s="15">
        <v>5</v>
      </c>
      <c r="E932" s="81">
        <f>+ROUND(C932*D932,2)</f>
        <v>14</v>
      </c>
      <c r="F932" s="186">
        <f>K550</f>
        <v>2.8</v>
      </c>
      <c r="G932" s="15">
        <v>5</v>
      </c>
      <c r="H932" s="81">
        <f>+ROUND(F932*G932,2)</f>
        <v>14</v>
      </c>
      <c r="I932" s="84">
        <f>O550</f>
        <v>2.8</v>
      </c>
      <c r="J932" s="15">
        <v>5</v>
      </c>
      <c r="K932" s="81">
        <f>+ROUND(I932*J932,2)</f>
        <v>14</v>
      </c>
      <c r="L932" s="186">
        <f>S550</f>
        <v>2.8</v>
      </c>
      <c r="M932" s="15">
        <v>5</v>
      </c>
      <c r="N932" s="81">
        <f>+ROUND(L932*M932,2)</f>
        <v>14</v>
      </c>
      <c r="O932" s="84"/>
      <c r="P932" s="8"/>
      <c r="Q932" s="81"/>
      <c r="R932" s="61"/>
      <c r="S932" s="6"/>
      <c r="T932" s="61"/>
      <c r="U932" s="61"/>
      <c r="V932" s="61"/>
      <c r="W932" s="61"/>
      <c r="X932" s="61"/>
      <c r="Y932" s="61"/>
      <c r="Z932" s="61"/>
    </row>
    <row r="933" spans="1:26" ht="15" x14ac:dyDescent="0.2">
      <c r="A933" s="82"/>
      <c r="B933" s="83" t="s">
        <v>20</v>
      </c>
      <c r="C933" s="84"/>
      <c r="D933" s="15"/>
      <c r="E933" s="81"/>
      <c r="F933" s="186"/>
      <c r="G933" s="15"/>
      <c r="H933" s="81"/>
      <c r="I933" s="84"/>
      <c r="J933" s="15"/>
      <c r="K933" s="81"/>
      <c r="L933" s="186"/>
      <c r="M933" s="15"/>
      <c r="N933" s="81"/>
      <c r="O933" s="84">
        <f>+W551</f>
        <v>5</v>
      </c>
      <c r="P933" s="8">
        <v>4</v>
      </c>
      <c r="Q933" s="81">
        <f t="shared" ref="Q933" si="790">+ROUND(O933*P933,2)</f>
        <v>20</v>
      </c>
      <c r="R933" s="61"/>
      <c r="S933" s="6"/>
      <c r="T933" s="61"/>
      <c r="U933" s="61"/>
      <c r="V933" s="61"/>
      <c r="W933" s="61"/>
      <c r="X933" s="61"/>
      <c r="Y933" s="61"/>
      <c r="Z933" s="61"/>
    </row>
    <row r="934" spans="1:26" ht="15" x14ac:dyDescent="0.2">
      <c r="A934" s="85" t="s">
        <v>367</v>
      </c>
      <c r="B934" s="83" t="s">
        <v>21</v>
      </c>
      <c r="C934" s="84">
        <f>F552</f>
        <v>2.8</v>
      </c>
      <c r="D934" s="15">
        <v>5</v>
      </c>
      <c r="E934" s="81">
        <f t="shared" ref="E934:E980" si="791">+ROUND(C934*D934,2)</f>
        <v>14</v>
      </c>
      <c r="F934" s="186">
        <f>K552</f>
        <v>2.8</v>
      </c>
      <c r="G934" s="15">
        <f>+G932</f>
        <v>5</v>
      </c>
      <c r="H934" s="81">
        <f t="shared" ref="H934:H980" si="792">+ROUND(F934*G934,2)</f>
        <v>14</v>
      </c>
      <c r="I934" s="84">
        <f>O552</f>
        <v>2.8</v>
      </c>
      <c r="J934" s="15">
        <f>+J932</f>
        <v>5</v>
      </c>
      <c r="K934" s="81">
        <f t="shared" ref="K934:K980" si="793">+ROUND(I934*J934,2)</f>
        <v>14</v>
      </c>
      <c r="L934" s="186">
        <f>S552</f>
        <v>2.8</v>
      </c>
      <c r="M934" s="15">
        <v>5</v>
      </c>
      <c r="N934" s="81">
        <f t="shared" ref="N934" si="794">+ROUND(L934*M934,2)</f>
        <v>14</v>
      </c>
      <c r="O934" s="84"/>
      <c r="P934" s="8"/>
      <c r="Q934" s="81"/>
      <c r="R934" s="61"/>
      <c r="S934" s="6"/>
      <c r="T934" s="61"/>
      <c r="U934" s="61"/>
      <c r="V934" s="61"/>
      <c r="W934" s="61"/>
      <c r="X934" s="61"/>
      <c r="Y934" s="61"/>
      <c r="Z934" s="61"/>
    </row>
    <row r="935" spans="1:26" ht="15" x14ac:dyDescent="0.2">
      <c r="A935" s="82"/>
      <c r="B935" s="83" t="s">
        <v>22</v>
      </c>
      <c r="C935" s="84"/>
      <c r="D935" s="15"/>
      <c r="E935" s="81"/>
      <c r="F935" s="186"/>
      <c r="G935" s="15"/>
      <c r="H935" s="81"/>
      <c r="I935" s="84"/>
      <c r="J935" s="15"/>
      <c r="K935" s="81"/>
      <c r="L935" s="186"/>
      <c r="M935" s="15"/>
      <c r="N935" s="81"/>
      <c r="O935" s="84">
        <f>+W553</f>
        <v>5</v>
      </c>
      <c r="P935" s="8">
        <v>4</v>
      </c>
      <c r="Q935" s="81">
        <f t="shared" ref="Q935" si="795">+ROUND(O935*P935,2)</f>
        <v>20</v>
      </c>
      <c r="R935" s="61"/>
      <c r="S935" s="6"/>
      <c r="T935" s="61"/>
      <c r="U935" s="61"/>
      <c r="V935" s="61"/>
      <c r="W935" s="61"/>
      <c r="X935" s="61"/>
      <c r="Y935" s="61"/>
      <c r="Z935" s="61"/>
    </row>
    <row r="936" spans="1:26" ht="15" x14ac:dyDescent="0.2">
      <c r="A936" s="85" t="s">
        <v>368</v>
      </c>
      <c r="B936" s="83" t="s">
        <v>23</v>
      </c>
      <c r="C936" s="84">
        <f>F554</f>
        <v>2.8</v>
      </c>
      <c r="D936" s="15">
        <v>5</v>
      </c>
      <c r="E936" s="81">
        <f t="shared" si="791"/>
        <v>14</v>
      </c>
      <c r="F936" s="186">
        <f>K554</f>
        <v>2.8</v>
      </c>
      <c r="G936" s="15">
        <f t="shared" ref="G936" si="796">+G934</f>
        <v>5</v>
      </c>
      <c r="H936" s="81">
        <f t="shared" ref="H936" si="797">+ROUND(F936*G936,2)</f>
        <v>14</v>
      </c>
      <c r="I936" s="84">
        <f>O554</f>
        <v>2.8</v>
      </c>
      <c r="J936" s="15">
        <f t="shared" ref="J936" si="798">+J934</f>
        <v>5</v>
      </c>
      <c r="K936" s="81">
        <f t="shared" ref="K936" si="799">+ROUND(I936*J936,2)</f>
        <v>14</v>
      </c>
      <c r="L936" s="186">
        <f>S554</f>
        <v>2.8</v>
      </c>
      <c r="M936" s="15">
        <v>5</v>
      </c>
      <c r="N936" s="81">
        <f t="shared" ref="N936" si="800">+ROUND(L936*M936,2)</f>
        <v>14</v>
      </c>
      <c r="O936" s="84"/>
      <c r="P936" s="8"/>
      <c r="Q936" s="81"/>
      <c r="R936" s="61"/>
      <c r="S936" s="6"/>
      <c r="T936" s="61"/>
      <c r="U936" s="61"/>
      <c r="V936" s="61"/>
      <c r="W936" s="61"/>
      <c r="X936" s="61"/>
      <c r="Y936" s="61"/>
      <c r="Z936" s="61"/>
    </row>
    <row r="937" spans="1:26" ht="15" x14ac:dyDescent="0.2">
      <c r="A937" s="82"/>
      <c r="B937" s="83" t="s">
        <v>24</v>
      </c>
      <c r="C937" s="84"/>
      <c r="D937" s="15"/>
      <c r="E937" s="81"/>
      <c r="F937" s="186"/>
      <c r="G937" s="15"/>
      <c r="H937" s="81"/>
      <c r="I937" s="84"/>
      <c r="J937" s="15"/>
      <c r="K937" s="81"/>
      <c r="L937" s="186"/>
      <c r="M937" s="15"/>
      <c r="N937" s="81"/>
      <c r="O937" s="84">
        <f>+W555</f>
        <v>5</v>
      </c>
      <c r="P937" s="8">
        <v>4</v>
      </c>
      <c r="Q937" s="81">
        <f t="shared" ref="Q937" si="801">+ROUND(O937*P937,2)</f>
        <v>20</v>
      </c>
      <c r="R937" s="61"/>
      <c r="S937" s="6"/>
      <c r="T937" s="61"/>
      <c r="U937" s="61"/>
      <c r="V937" s="61"/>
      <c r="W937" s="61"/>
      <c r="X937" s="61"/>
      <c r="Y937" s="61"/>
      <c r="Z937" s="61"/>
    </row>
    <row r="938" spans="1:26" ht="15" x14ac:dyDescent="0.2">
      <c r="A938" s="85" t="s">
        <v>369</v>
      </c>
      <c r="B938" s="83" t="s">
        <v>25</v>
      </c>
      <c r="C938" s="84">
        <f>F556</f>
        <v>2.8</v>
      </c>
      <c r="D938" s="15">
        <v>5</v>
      </c>
      <c r="E938" s="81">
        <f t="shared" si="791"/>
        <v>14</v>
      </c>
      <c r="F938" s="186">
        <f>K556</f>
        <v>2.8</v>
      </c>
      <c r="G938" s="15">
        <f t="shared" ref="G938" si="802">+G936</f>
        <v>5</v>
      </c>
      <c r="H938" s="81">
        <f t="shared" si="792"/>
        <v>14</v>
      </c>
      <c r="I938" s="84">
        <f>O556</f>
        <v>2.8</v>
      </c>
      <c r="J938" s="15">
        <f t="shared" ref="J938" si="803">+J936</f>
        <v>5</v>
      </c>
      <c r="K938" s="81">
        <f t="shared" si="793"/>
        <v>14</v>
      </c>
      <c r="L938" s="186">
        <f>S556</f>
        <v>2.8</v>
      </c>
      <c r="M938" s="15">
        <v>5</v>
      </c>
      <c r="N938" s="81">
        <f t="shared" ref="N938" si="804">+ROUND(L938*M938,2)</f>
        <v>14</v>
      </c>
      <c r="O938" s="84"/>
      <c r="P938" s="8"/>
      <c r="Q938" s="81"/>
      <c r="R938" s="61"/>
      <c r="S938" s="6"/>
      <c r="T938" s="61"/>
      <c r="U938" s="61"/>
      <c r="V938" s="61"/>
      <c r="W938" s="61"/>
      <c r="X938" s="61"/>
      <c r="Y938" s="61"/>
      <c r="Z938" s="61"/>
    </row>
    <row r="939" spans="1:26" ht="15" x14ac:dyDescent="0.2">
      <c r="A939" s="82"/>
      <c r="B939" s="83" t="s">
        <v>26</v>
      </c>
      <c r="C939" s="84"/>
      <c r="D939" s="15"/>
      <c r="E939" s="81"/>
      <c r="F939" s="186"/>
      <c r="G939" s="15"/>
      <c r="H939" s="81"/>
      <c r="I939" s="84"/>
      <c r="J939" s="15"/>
      <c r="K939" s="81"/>
      <c r="L939" s="186"/>
      <c r="M939" s="15"/>
      <c r="N939" s="81"/>
      <c r="O939" s="84">
        <f>+W557</f>
        <v>5</v>
      </c>
      <c r="P939" s="8">
        <v>4</v>
      </c>
      <c r="Q939" s="81">
        <f t="shared" ref="Q939" si="805">+ROUND(O939*P939,2)</f>
        <v>20</v>
      </c>
      <c r="R939" s="61"/>
      <c r="S939" s="6"/>
      <c r="T939" s="61"/>
      <c r="U939" s="61"/>
      <c r="V939" s="61"/>
      <c r="W939" s="61"/>
      <c r="X939" s="61"/>
      <c r="Y939" s="61"/>
      <c r="Z939" s="61"/>
    </row>
    <row r="940" spans="1:26" ht="15" x14ac:dyDescent="0.2">
      <c r="A940" s="85" t="s">
        <v>370</v>
      </c>
      <c r="B940" s="83" t="s">
        <v>27</v>
      </c>
      <c r="C940" s="84">
        <f>F558</f>
        <v>2.4049999999999998</v>
      </c>
      <c r="D940" s="15">
        <v>5</v>
      </c>
      <c r="E940" s="81">
        <f t="shared" si="791"/>
        <v>12.03</v>
      </c>
      <c r="F940" s="186">
        <f>K558</f>
        <v>2.8</v>
      </c>
      <c r="G940" s="15">
        <f t="shared" ref="G940" si="806">+G938</f>
        <v>5</v>
      </c>
      <c r="H940" s="81">
        <f t="shared" ref="H940" si="807">+ROUND(F940*G940,2)</f>
        <v>14</v>
      </c>
      <c r="I940" s="84">
        <f>O558</f>
        <v>2.8</v>
      </c>
      <c r="J940" s="15">
        <f t="shared" ref="J940" si="808">+J938</f>
        <v>5</v>
      </c>
      <c r="K940" s="81">
        <f t="shared" ref="K940" si="809">+ROUND(I940*J940,2)</f>
        <v>14</v>
      </c>
      <c r="L940" s="186">
        <f>S558</f>
        <v>3.1909999999999998</v>
      </c>
      <c r="M940" s="15">
        <v>5</v>
      </c>
      <c r="N940" s="81">
        <f t="shared" ref="N940" si="810">+ROUND(L940*M940,2)</f>
        <v>15.96</v>
      </c>
      <c r="O940" s="84"/>
      <c r="P940" s="8"/>
      <c r="Q940" s="81"/>
      <c r="R940" s="61"/>
      <c r="S940" s="6"/>
      <c r="T940" s="61"/>
      <c r="U940" s="61"/>
      <c r="V940" s="61"/>
      <c r="W940" s="61"/>
      <c r="X940" s="61"/>
      <c r="Y940" s="61"/>
      <c r="Z940" s="61"/>
    </row>
    <row r="941" spans="1:26" ht="15" x14ac:dyDescent="0.2">
      <c r="A941" s="82"/>
      <c r="B941" s="83" t="s">
        <v>28</v>
      </c>
      <c r="C941" s="84"/>
      <c r="D941" s="15"/>
      <c r="E941" s="81"/>
      <c r="F941" s="186"/>
      <c r="G941" s="15"/>
      <c r="H941" s="81"/>
      <c r="I941" s="84"/>
      <c r="J941" s="15"/>
      <c r="K941" s="81"/>
      <c r="L941" s="186"/>
      <c r="M941" s="15"/>
      <c r="N941" s="81"/>
      <c r="O941" s="84">
        <f>+W559</f>
        <v>5</v>
      </c>
      <c r="P941" s="8">
        <v>4</v>
      </c>
      <c r="Q941" s="81">
        <f t="shared" ref="Q941" si="811">+ROUND(O941*P941,2)</f>
        <v>20</v>
      </c>
      <c r="R941" s="61"/>
      <c r="S941" s="6"/>
      <c r="T941" s="61"/>
      <c r="U941" s="61"/>
      <c r="V941" s="61"/>
      <c r="W941" s="61"/>
      <c r="X941" s="61"/>
      <c r="Y941" s="61"/>
      <c r="Z941" s="61"/>
    </row>
    <row r="942" spans="1:26" ht="15" x14ac:dyDescent="0.2">
      <c r="A942" s="85" t="s">
        <v>371</v>
      </c>
      <c r="B942" s="83" t="s">
        <v>29</v>
      </c>
      <c r="C942" s="84">
        <f>F560</f>
        <v>2.5270000000000001</v>
      </c>
      <c r="D942" s="15">
        <v>5</v>
      </c>
      <c r="E942" s="81">
        <f t="shared" si="791"/>
        <v>12.64</v>
      </c>
      <c r="F942" s="186">
        <f>K560</f>
        <v>2.8</v>
      </c>
      <c r="G942" s="15">
        <f t="shared" ref="G942" si="812">+G940</f>
        <v>5</v>
      </c>
      <c r="H942" s="81">
        <f t="shared" si="792"/>
        <v>14</v>
      </c>
      <c r="I942" s="84">
        <f>O560</f>
        <v>2.8</v>
      </c>
      <c r="J942" s="15">
        <f t="shared" ref="J942" si="813">+J940</f>
        <v>5</v>
      </c>
      <c r="K942" s="81">
        <f t="shared" si="793"/>
        <v>14</v>
      </c>
      <c r="L942" s="186">
        <f>S560</f>
        <v>3.0710000000000002</v>
      </c>
      <c r="M942" s="15">
        <v>5</v>
      </c>
      <c r="N942" s="81">
        <f t="shared" ref="N942" si="814">+ROUND(L942*M942,2)</f>
        <v>15.36</v>
      </c>
      <c r="O942" s="84"/>
      <c r="P942" s="8"/>
      <c r="Q942" s="81"/>
      <c r="R942" s="61"/>
      <c r="S942" s="6"/>
      <c r="T942" s="61"/>
      <c r="U942" s="61"/>
      <c r="V942" s="61"/>
      <c r="W942" s="61"/>
      <c r="X942" s="61"/>
      <c r="Y942" s="61"/>
      <c r="Z942" s="61"/>
    </row>
    <row r="943" spans="1:26" ht="15" x14ac:dyDescent="0.2">
      <c r="A943" s="82"/>
      <c r="B943" s="83" t="s">
        <v>30</v>
      </c>
      <c r="C943" s="84"/>
      <c r="D943" s="15"/>
      <c r="E943" s="81"/>
      <c r="F943" s="186"/>
      <c r="G943" s="15"/>
      <c r="H943" s="81"/>
      <c r="I943" s="84"/>
      <c r="J943" s="15"/>
      <c r="K943" s="81"/>
      <c r="L943" s="186"/>
      <c r="M943" s="15"/>
      <c r="N943" s="81"/>
      <c r="O943" s="84">
        <f>+W561</f>
        <v>5</v>
      </c>
      <c r="P943" s="8">
        <v>4</v>
      </c>
      <c r="Q943" s="81">
        <f t="shared" ref="Q943" si="815">+ROUND(O943*P943,2)</f>
        <v>20</v>
      </c>
      <c r="R943" s="61"/>
      <c r="S943" s="6"/>
      <c r="T943" s="61"/>
      <c r="U943" s="61"/>
      <c r="V943" s="61"/>
      <c r="W943" s="61"/>
      <c r="X943" s="61"/>
      <c r="Y943" s="61"/>
      <c r="Z943" s="61"/>
    </row>
    <row r="944" spans="1:26" ht="15" x14ac:dyDescent="0.2">
      <c r="A944" s="85" t="s">
        <v>372</v>
      </c>
      <c r="B944" s="83" t="s">
        <v>31</v>
      </c>
      <c r="C944" s="84">
        <f>F562</f>
        <v>2.8</v>
      </c>
      <c r="D944" s="15">
        <v>5</v>
      </c>
      <c r="E944" s="81">
        <f t="shared" si="791"/>
        <v>14</v>
      </c>
      <c r="F944" s="186">
        <f>K562</f>
        <v>2.8</v>
      </c>
      <c r="G944" s="15">
        <f t="shared" ref="G944" si="816">+G942</f>
        <v>5</v>
      </c>
      <c r="H944" s="81">
        <f t="shared" ref="H944" si="817">+ROUND(F944*G944,2)</f>
        <v>14</v>
      </c>
      <c r="I944" s="84">
        <f>O562</f>
        <v>2.8</v>
      </c>
      <c r="J944" s="15">
        <f t="shared" ref="J944" si="818">+J942</f>
        <v>5</v>
      </c>
      <c r="K944" s="81">
        <f t="shared" ref="K944" si="819">+ROUND(I944*J944,2)</f>
        <v>14</v>
      </c>
      <c r="L944" s="186">
        <f>S562</f>
        <v>2.8</v>
      </c>
      <c r="M944" s="15">
        <v>5</v>
      </c>
      <c r="N944" s="81">
        <f t="shared" ref="N944" si="820">+ROUND(L944*M944,2)</f>
        <v>14</v>
      </c>
      <c r="O944" s="84"/>
      <c r="P944" s="8"/>
      <c r="Q944" s="81"/>
      <c r="R944" s="61"/>
      <c r="S944" s="6"/>
      <c r="T944" s="61"/>
      <c r="U944" s="61"/>
      <c r="V944" s="61"/>
      <c r="W944" s="61"/>
      <c r="X944" s="61"/>
      <c r="Y944" s="61"/>
      <c r="Z944" s="61"/>
    </row>
    <row r="945" spans="1:26" ht="15" x14ac:dyDescent="0.2">
      <c r="A945" s="82"/>
      <c r="B945" s="83" t="s">
        <v>32</v>
      </c>
      <c r="C945" s="84"/>
      <c r="D945" s="15"/>
      <c r="E945" s="81"/>
      <c r="F945" s="186"/>
      <c r="G945" s="15"/>
      <c r="H945" s="81"/>
      <c r="I945" s="84"/>
      <c r="J945" s="15"/>
      <c r="K945" s="81"/>
      <c r="L945" s="186"/>
      <c r="M945" s="15"/>
      <c r="N945" s="81"/>
      <c r="O945" s="84">
        <f>+W563</f>
        <v>5</v>
      </c>
      <c r="P945" s="8">
        <v>4</v>
      </c>
      <c r="Q945" s="81">
        <f t="shared" ref="Q945" si="821">+ROUND(O945*P945,2)</f>
        <v>20</v>
      </c>
      <c r="R945" s="86"/>
      <c r="S945" s="6"/>
      <c r="T945" s="61"/>
      <c r="U945" s="61"/>
      <c r="V945" s="61"/>
      <c r="W945" s="61"/>
      <c r="X945" s="61"/>
      <c r="Y945" s="61"/>
      <c r="Z945" s="61"/>
    </row>
    <row r="946" spans="1:26" ht="15" x14ac:dyDescent="0.2">
      <c r="A946" s="85" t="s">
        <v>373</v>
      </c>
      <c r="B946" s="83" t="s">
        <v>33</v>
      </c>
      <c r="C946" s="84">
        <f>F564</f>
        <v>2.8</v>
      </c>
      <c r="D946" s="15">
        <v>5</v>
      </c>
      <c r="E946" s="81">
        <f t="shared" si="791"/>
        <v>14</v>
      </c>
      <c r="F946" s="186">
        <f>K564</f>
        <v>2.8</v>
      </c>
      <c r="G946" s="15">
        <f t="shared" ref="G946" si="822">+G944</f>
        <v>5</v>
      </c>
      <c r="H946" s="81">
        <f t="shared" si="792"/>
        <v>14</v>
      </c>
      <c r="I946" s="84">
        <f>O564</f>
        <v>2.8</v>
      </c>
      <c r="J946" s="15">
        <f t="shared" ref="J946" si="823">+J944</f>
        <v>5</v>
      </c>
      <c r="K946" s="81">
        <f t="shared" si="793"/>
        <v>14</v>
      </c>
      <c r="L946" s="186">
        <f>S564</f>
        <v>2.8</v>
      </c>
      <c r="M946" s="15">
        <v>5</v>
      </c>
      <c r="N946" s="81">
        <f t="shared" ref="N946" si="824">+ROUND(L946*M946,2)</f>
        <v>14</v>
      </c>
      <c r="O946" s="84"/>
      <c r="P946" s="8"/>
      <c r="Q946" s="81"/>
      <c r="R946" s="61"/>
      <c r="S946" s="6"/>
      <c r="T946" s="61"/>
      <c r="U946" s="61"/>
      <c r="V946" s="61"/>
      <c r="W946" s="61"/>
      <c r="X946" s="61"/>
      <c r="Y946" s="61"/>
      <c r="Z946" s="61"/>
    </row>
    <row r="947" spans="1:26" ht="15" x14ac:dyDescent="0.2">
      <c r="A947" s="82"/>
      <c r="B947" s="83" t="s">
        <v>34</v>
      </c>
      <c r="C947" s="84"/>
      <c r="D947" s="15"/>
      <c r="E947" s="81"/>
      <c r="F947" s="186"/>
      <c r="G947" s="15"/>
      <c r="H947" s="81"/>
      <c r="I947" s="84"/>
      <c r="J947" s="15"/>
      <c r="K947" s="81"/>
      <c r="L947" s="186"/>
      <c r="M947" s="15"/>
      <c r="N947" s="81"/>
      <c r="O947" s="84">
        <f>+W565</f>
        <v>5</v>
      </c>
      <c r="P947" s="8">
        <v>4</v>
      </c>
      <c r="Q947" s="81">
        <f t="shared" ref="Q947" si="825">+ROUND(O947*P947,2)</f>
        <v>20</v>
      </c>
      <c r="R947" s="61"/>
      <c r="S947" s="6"/>
      <c r="T947" s="61"/>
      <c r="U947" s="61"/>
      <c r="V947" s="61"/>
      <c r="W947" s="61"/>
      <c r="X947" s="61"/>
      <c r="Y947" s="61"/>
      <c r="Z947" s="61"/>
    </row>
    <row r="948" spans="1:26" ht="15" x14ac:dyDescent="0.2">
      <c r="A948" s="85" t="s">
        <v>374</v>
      </c>
      <c r="B948" s="83" t="s">
        <v>35</v>
      </c>
      <c r="C948" s="84">
        <f>F566</f>
        <v>2.8</v>
      </c>
      <c r="D948" s="15">
        <v>5</v>
      </c>
      <c r="E948" s="81">
        <f t="shared" si="791"/>
        <v>14</v>
      </c>
      <c r="F948" s="186">
        <f>K566</f>
        <v>2.8</v>
      </c>
      <c r="G948" s="15">
        <f t="shared" ref="G948" si="826">+G946</f>
        <v>5</v>
      </c>
      <c r="H948" s="81">
        <f t="shared" ref="H948" si="827">+ROUND(F948*G948,2)</f>
        <v>14</v>
      </c>
      <c r="I948" s="84">
        <f>O566</f>
        <v>2.8</v>
      </c>
      <c r="J948" s="15">
        <f t="shared" ref="J948" si="828">+J946</f>
        <v>5</v>
      </c>
      <c r="K948" s="81">
        <f t="shared" ref="K948" si="829">+ROUND(I948*J948,2)</f>
        <v>14</v>
      </c>
      <c r="L948" s="186">
        <f>S566</f>
        <v>2.8</v>
      </c>
      <c r="M948" s="15">
        <v>5</v>
      </c>
      <c r="N948" s="81">
        <f t="shared" ref="N948" si="830">+ROUND(L948*M948,2)</f>
        <v>14</v>
      </c>
      <c r="O948" s="84"/>
      <c r="P948" s="8"/>
      <c r="Q948" s="81"/>
      <c r="R948" s="61"/>
      <c r="S948" s="6"/>
      <c r="T948" s="61"/>
      <c r="U948" s="61"/>
      <c r="V948" s="61"/>
      <c r="W948" s="61"/>
      <c r="X948" s="61"/>
      <c r="Y948" s="61"/>
      <c r="Z948" s="61"/>
    </row>
    <row r="949" spans="1:26" ht="15" x14ac:dyDescent="0.2">
      <c r="A949" s="82"/>
      <c r="B949" s="83" t="s">
        <v>36</v>
      </c>
      <c r="C949" s="84"/>
      <c r="D949" s="15"/>
      <c r="E949" s="81"/>
      <c r="F949" s="186"/>
      <c r="G949" s="15"/>
      <c r="H949" s="81"/>
      <c r="I949" s="84"/>
      <c r="J949" s="15"/>
      <c r="K949" s="81"/>
      <c r="L949" s="186"/>
      <c r="M949" s="15"/>
      <c r="N949" s="81"/>
      <c r="O949" s="84">
        <f>+W567</f>
        <v>5</v>
      </c>
      <c r="P949" s="8">
        <v>4</v>
      </c>
      <c r="Q949" s="81">
        <f t="shared" ref="Q949" si="831">+ROUND(O949*P949,2)</f>
        <v>20</v>
      </c>
      <c r="R949" s="61"/>
      <c r="S949" s="6"/>
      <c r="T949" s="61"/>
      <c r="U949" s="61"/>
      <c r="V949" s="61"/>
      <c r="W949" s="61"/>
      <c r="X949" s="61"/>
      <c r="Y949" s="61"/>
      <c r="Z949" s="61"/>
    </row>
    <row r="950" spans="1:26" ht="15" x14ac:dyDescent="0.2">
      <c r="A950" s="85" t="s">
        <v>375</v>
      </c>
      <c r="B950" s="83" t="s">
        <v>37</v>
      </c>
      <c r="C950" s="84">
        <f>F568</f>
        <v>2.8</v>
      </c>
      <c r="D950" s="15">
        <v>5</v>
      </c>
      <c r="E950" s="81">
        <f t="shared" si="791"/>
        <v>14</v>
      </c>
      <c r="F950" s="186">
        <f>K568</f>
        <v>2.8</v>
      </c>
      <c r="G950" s="15">
        <f t="shared" ref="G950" si="832">+G948</f>
        <v>5</v>
      </c>
      <c r="H950" s="81">
        <f t="shared" si="792"/>
        <v>14</v>
      </c>
      <c r="I950" s="84">
        <f>O568</f>
        <v>2.8</v>
      </c>
      <c r="J950" s="15">
        <f t="shared" ref="J950" si="833">+J948</f>
        <v>5</v>
      </c>
      <c r="K950" s="81">
        <f t="shared" si="793"/>
        <v>14</v>
      </c>
      <c r="L950" s="186">
        <f>S568</f>
        <v>2.8</v>
      </c>
      <c r="M950" s="15">
        <v>5</v>
      </c>
      <c r="N950" s="81">
        <f t="shared" ref="N950" si="834">+ROUND(L950*M950,2)</f>
        <v>14</v>
      </c>
      <c r="O950" s="84"/>
      <c r="P950" s="8"/>
      <c r="Q950" s="81"/>
      <c r="R950" s="61"/>
      <c r="S950" s="6"/>
      <c r="T950" s="61"/>
      <c r="U950" s="61"/>
      <c r="V950" s="61"/>
      <c r="W950" s="61"/>
      <c r="X950" s="61"/>
      <c r="Y950" s="61"/>
      <c r="Z950" s="61"/>
    </row>
    <row r="951" spans="1:26" ht="15" x14ac:dyDescent="0.2">
      <c r="A951" s="82"/>
      <c r="B951" s="83" t="s">
        <v>38</v>
      </c>
      <c r="C951" s="84"/>
      <c r="D951" s="15"/>
      <c r="E951" s="81"/>
      <c r="F951" s="186"/>
      <c r="G951" s="15"/>
      <c r="H951" s="81"/>
      <c r="I951" s="84"/>
      <c r="J951" s="15"/>
      <c r="K951" s="81"/>
      <c r="L951" s="186"/>
      <c r="M951" s="15"/>
      <c r="N951" s="81"/>
      <c r="O951" s="84">
        <f>+W569</f>
        <v>5</v>
      </c>
      <c r="P951" s="8">
        <v>4</v>
      </c>
      <c r="Q951" s="81">
        <f t="shared" ref="Q951" si="835">+ROUND(O951*P951,2)</f>
        <v>20</v>
      </c>
      <c r="R951" s="61"/>
      <c r="S951" s="6"/>
      <c r="T951" s="61"/>
      <c r="U951" s="61"/>
      <c r="V951" s="61"/>
      <c r="W951" s="61"/>
      <c r="X951" s="61"/>
      <c r="Y951" s="61"/>
      <c r="Z951" s="61"/>
    </row>
    <row r="952" spans="1:26" ht="15" x14ac:dyDescent="0.2">
      <c r="A952" s="85" t="s">
        <v>376</v>
      </c>
      <c r="B952" s="83" t="s">
        <v>39</v>
      </c>
      <c r="C952" s="84">
        <f>F570</f>
        <v>2.8</v>
      </c>
      <c r="D952" s="15">
        <v>5</v>
      </c>
      <c r="E952" s="81">
        <f t="shared" si="791"/>
        <v>14</v>
      </c>
      <c r="F952" s="186">
        <f>K570</f>
        <v>2.8</v>
      </c>
      <c r="G952" s="15">
        <f t="shared" ref="G952" si="836">+G950</f>
        <v>5</v>
      </c>
      <c r="H952" s="81">
        <f t="shared" ref="H952" si="837">+ROUND(F952*G952,2)</f>
        <v>14</v>
      </c>
      <c r="I952" s="84">
        <f>O570</f>
        <v>2.8</v>
      </c>
      <c r="J952" s="15">
        <f t="shared" ref="J952" si="838">+J950</f>
        <v>5</v>
      </c>
      <c r="K952" s="81">
        <f t="shared" ref="K952" si="839">+ROUND(I952*J952,2)</f>
        <v>14</v>
      </c>
      <c r="L952" s="186">
        <f>S570</f>
        <v>2.8</v>
      </c>
      <c r="M952" s="15">
        <v>5</v>
      </c>
      <c r="N952" s="81">
        <f t="shared" ref="N952" si="840">+ROUND(L952*M952,2)</f>
        <v>14</v>
      </c>
      <c r="O952" s="84"/>
      <c r="P952" s="8"/>
      <c r="Q952" s="81"/>
      <c r="R952" s="61"/>
      <c r="S952" s="6"/>
      <c r="T952" s="61"/>
      <c r="U952" s="61"/>
      <c r="V952" s="61"/>
      <c r="W952" s="61"/>
      <c r="X952" s="61"/>
      <c r="Y952" s="61"/>
      <c r="Z952" s="61"/>
    </row>
    <row r="953" spans="1:26" ht="15" x14ac:dyDescent="0.2">
      <c r="A953" s="82"/>
      <c r="B953" s="83" t="s">
        <v>40</v>
      </c>
      <c r="C953" s="84"/>
      <c r="D953" s="15"/>
      <c r="E953" s="81"/>
      <c r="F953" s="186"/>
      <c r="G953" s="15"/>
      <c r="H953" s="81"/>
      <c r="I953" s="84"/>
      <c r="J953" s="15"/>
      <c r="K953" s="81"/>
      <c r="L953" s="186"/>
      <c r="M953" s="15"/>
      <c r="N953" s="81"/>
      <c r="O953" s="84">
        <f>+W571</f>
        <v>5</v>
      </c>
      <c r="P953" s="8">
        <v>4</v>
      </c>
      <c r="Q953" s="81">
        <f t="shared" ref="Q953" si="841">+ROUND(O953*P953,2)</f>
        <v>20</v>
      </c>
      <c r="R953" s="61"/>
      <c r="S953" s="6"/>
      <c r="T953" s="61"/>
      <c r="U953" s="61"/>
      <c r="V953" s="61"/>
      <c r="W953" s="61"/>
      <c r="X953" s="61"/>
      <c r="Y953" s="61"/>
      <c r="Z953" s="61"/>
    </row>
    <row r="954" spans="1:26" ht="15" x14ac:dyDescent="0.2">
      <c r="A954" s="85" t="s">
        <v>377</v>
      </c>
      <c r="B954" s="83" t="s">
        <v>41</v>
      </c>
      <c r="C954" s="84">
        <f>F572</f>
        <v>2.8</v>
      </c>
      <c r="D954" s="15">
        <v>5</v>
      </c>
      <c r="E954" s="81">
        <f t="shared" si="791"/>
        <v>14</v>
      </c>
      <c r="F954" s="186">
        <f>K572</f>
        <v>2.8</v>
      </c>
      <c r="G954" s="15">
        <f t="shared" ref="G954" si="842">+G952</f>
        <v>5</v>
      </c>
      <c r="H954" s="81">
        <f t="shared" si="792"/>
        <v>14</v>
      </c>
      <c r="I954" s="84">
        <f>O572</f>
        <v>2.8</v>
      </c>
      <c r="J954" s="15">
        <f t="shared" ref="J954" si="843">+J952</f>
        <v>5</v>
      </c>
      <c r="K954" s="81">
        <f t="shared" si="793"/>
        <v>14</v>
      </c>
      <c r="L954" s="186">
        <f>S572</f>
        <v>2.8</v>
      </c>
      <c r="M954" s="15">
        <v>5</v>
      </c>
      <c r="N954" s="81">
        <f t="shared" ref="N954" si="844">+ROUND(L954*M954,2)</f>
        <v>14</v>
      </c>
      <c r="O954" s="84"/>
      <c r="P954" s="8"/>
      <c r="Q954" s="81"/>
      <c r="R954" s="61"/>
      <c r="S954" s="6"/>
      <c r="T954" s="61"/>
      <c r="U954" s="61"/>
      <c r="V954" s="61"/>
      <c r="W954" s="61"/>
      <c r="X954" s="61"/>
      <c r="Y954" s="61"/>
      <c r="Z954" s="61"/>
    </row>
    <row r="955" spans="1:26" ht="15" x14ac:dyDescent="0.2">
      <c r="A955" s="82"/>
      <c r="B955" s="83" t="s">
        <v>42</v>
      </c>
      <c r="C955" s="84"/>
      <c r="D955" s="15"/>
      <c r="E955" s="81"/>
      <c r="F955" s="186"/>
      <c r="G955" s="15"/>
      <c r="H955" s="81"/>
      <c r="I955" s="84"/>
      <c r="J955" s="15"/>
      <c r="K955" s="81"/>
      <c r="L955" s="186"/>
      <c r="M955" s="15"/>
      <c r="N955" s="81"/>
      <c r="O955" s="84">
        <f>+W573</f>
        <v>5</v>
      </c>
      <c r="P955" s="8">
        <v>4</v>
      </c>
      <c r="Q955" s="81">
        <f t="shared" ref="Q955" si="845">+ROUND(O955*P955,2)</f>
        <v>20</v>
      </c>
      <c r="R955" s="61"/>
      <c r="S955" s="6"/>
      <c r="T955" s="61"/>
      <c r="U955" s="61"/>
      <c r="V955" s="61"/>
      <c r="W955" s="61"/>
      <c r="X955" s="61"/>
      <c r="Y955" s="61"/>
      <c r="Z955" s="61"/>
    </row>
    <row r="956" spans="1:26" ht="15" x14ac:dyDescent="0.2">
      <c r="A956" s="85" t="s">
        <v>378</v>
      </c>
      <c r="B956" s="83" t="s">
        <v>43</v>
      </c>
      <c r="C956" s="84">
        <f>F574</f>
        <v>2.8</v>
      </c>
      <c r="D956" s="15">
        <v>5</v>
      </c>
      <c r="E956" s="81">
        <f t="shared" si="791"/>
        <v>14</v>
      </c>
      <c r="F956" s="186">
        <f>K574</f>
        <v>2.8</v>
      </c>
      <c r="G956" s="15">
        <f t="shared" ref="G956" si="846">+G954</f>
        <v>5</v>
      </c>
      <c r="H956" s="81">
        <f t="shared" ref="H956" si="847">+ROUND(F956*G956,2)</f>
        <v>14</v>
      </c>
      <c r="I956" s="84">
        <f>O574</f>
        <v>2.8</v>
      </c>
      <c r="J956" s="15">
        <f t="shared" ref="J956" si="848">+J954</f>
        <v>5</v>
      </c>
      <c r="K956" s="81">
        <f t="shared" ref="K956" si="849">+ROUND(I956*J956,2)</f>
        <v>14</v>
      </c>
      <c r="L956" s="186">
        <f>S574</f>
        <v>2.8</v>
      </c>
      <c r="M956" s="15">
        <v>5</v>
      </c>
      <c r="N956" s="81">
        <f t="shared" ref="N956" si="850">+ROUND(L956*M956,2)</f>
        <v>14</v>
      </c>
      <c r="O956" s="84"/>
      <c r="P956" s="8"/>
      <c r="Q956" s="81"/>
      <c r="R956" s="61"/>
      <c r="S956" s="6"/>
      <c r="T956" s="61"/>
      <c r="U956" s="61"/>
      <c r="V956" s="61"/>
      <c r="W956" s="61"/>
      <c r="X956" s="61"/>
      <c r="Y956" s="61"/>
      <c r="Z956" s="61"/>
    </row>
    <row r="957" spans="1:26" ht="15" x14ac:dyDescent="0.2">
      <c r="A957" s="82"/>
      <c r="B957" s="83" t="s">
        <v>44</v>
      </c>
      <c r="C957" s="84"/>
      <c r="D957" s="15"/>
      <c r="E957" s="81"/>
      <c r="F957" s="186"/>
      <c r="G957" s="15"/>
      <c r="H957" s="81"/>
      <c r="I957" s="84"/>
      <c r="J957" s="15"/>
      <c r="K957" s="81"/>
      <c r="L957" s="186"/>
      <c r="M957" s="15"/>
      <c r="N957" s="81"/>
      <c r="O957" s="84">
        <f>+W575</f>
        <v>5</v>
      </c>
      <c r="P957" s="8">
        <v>4</v>
      </c>
      <c r="Q957" s="81">
        <f t="shared" ref="Q957" si="851">+ROUND(O957*P957,2)</f>
        <v>20</v>
      </c>
      <c r="R957" s="61"/>
      <c r="S957" s="6"/>
      <c r="T957" s="61"/>
      <c r="U957" s="61"/>
      <c r="V957" s="61"/>
      <c r="W957" s="61"/>
      <c r="X957" s="61"/>
      <c r="Y957" s="61"/>
      <c r="Z957" s="61"/>
    </row>
    <row r="958" spans="1:26" ht="15" x14ac:dyDescent="0.2">
      <c r="A958" s="85" t="s">
        <v>379</v>
      </c>
      <c r="B958" s="83" t="s">
        <v>45</v>
      </c>
      <c r="C958" s="84">
        <f>F576</f>
        <v>2.8</v>
      </c>
      <c r="D958" s="15">
        <v>5</v>
      </c>
      <c r="E958" s="81">
        <f t="shared" si="791"/>
        <v>14</v>
      </c>
      <c r="F958" s="186">
        <f>K576</f>
        <v>2.8</v>
      </c>
      <c r="G958" s="15">
        <f t="shared" ref="G958" si="852">+G956</f>
        <v>5</v>
      </c>
      <c r="H958" s="81">
        <f t="shared" si="792"/>
        <v>14</v>
      </c>
      <c r="I958" s="84">
        <f>O576</f>
        <v>2.8</v>
      </c>
      <c r="J958" s="15">
        <f t="shared" ref="J958" si="853">+J956</f>
        <v>5</v>
      </c>
      <c r="K958" s="81">
        <f t="shared" si="793"/>
        <v>14</v>
      </c>
      <c r="L958" s="186">
        <f>S576</f>
        <v>2.8</v>
      </c>
      <c r="M958" s="15">
        <v>5</v>
      </c>
      <c r="N958" s="81">
        <f t="shared" ref="N958" si="854">+ROUND(L958*M958,2)</f>
        <v>14</v>
      </c>
      <c r="O958" s="84"/>
      <c r="P958" s="8"/>
      <c r="Q958" s="81"/>
      <c r="R958" s="61"/>
      <c r="S958" s="6"/>
      <c r="T958" s="61"/>
      <c r="U958" s="61"/>
      <c r="V958" s="61"/>
      <c r="W958" s="61"/>
      <c r="X958" s="61"/>
      <c r="Y958" s="61"/>
      <c r="Z958" s="61"/>
    </row>
    <row r="959" spans="1:26" ht="15" x14ac:dyDescent="0.2">
      <c r="A959" s="82"/>
      <c r="B959" s="83" t="s">
        <v>46</v>
      </c>
      <c r="C959" s="84"/>
      <c r="D959" s="15"/>
      <c r="E959" s="81"/>
      <c r="F959" s="186"/>
      <c r="G959" s="15"/>
      <c r="H959" s="81"/>
      <c r="I959" s="84"/>
      <c r="J959" s="15"/>
      <c r="K959" s="81"/>
      <c r="L959" s="186"/>
      <c r="M959" s="15"/>
      <c r="N959" s="81"/>
      <c r="O959" s="84">
        <f>+W577</f>
        <v>5</v>
      </c>
      <c r="P959" s="8">
        <v>4</v>
      </c>
      <c r="Q959" s="81">
        <f t="shared" ref="Q959" si="855">+ROUND(O959*P959,2)</f>
        <v>20</v>
      </c>
      <c r="R959" s="61"/>
      <c r="S959" s="6"/>
      <c r="T959" s="61"/>
      <c r="U959" s="61"/>
      <c r="V959" s="61"/>
      <c r="W959" s="61"/>
      <c r="X959" s="61"/>
      <c r="Y959" s="61"/>
      <c r="Z959" s="61"/>
    </row>
    <row r="960" spans="1:26" ht="15" x14ac:dyDescent="0.2">
      <c r="A960" s="85" t="s">
        <v>380</v>
      </c>
      <c r="B960" s="83" t="s">
        <v>47</v>
      </c>
      <c r="C960" s="84">
        <f>F578</f>
        <v>2.8</v>
      </c>
      <c r="D960" s="15">
        <v>5</v>
      </c>
      <c r="E960" s="81">
        <f t="shared" si="791"/>
        <v>14</v>
      </c>
      <c r="F960" s="186">
        <f>K578</f>
        <v>2.8</v>
      </c>
      <c r="G960" s="15">
        <f t="shared" ref="G960" si="856">+G958</f>
        <v>5</v>
      </c>
      <c r="H960" s="81">
        <f t="shared" ref="H960" si="857">+ROUND(F960*G960,2)</f>
        <v>14</v>
      </c>
      <c r="I960" s="84">
        <f>O578</f>
        <v>2.8</v>
      </c>
      <c r="J960" s="15">
        <f t="shared" ref="J960" si="858">+J958</f>
        <v>5</v>
      </c>
      <c r="K960" s="81">
        <f t="shared" ref="K960" si="859">+ROUND(I960*J960,2)</f>
        <v>14</v>
      </c>
      <c r="L960" s="186">
        <f>S578</f>
        <v>2.8</v>
      </c>
      <c r="M960" s="15">
        <v>5</v>
      </c>
      <c r="N960" s="81">
        <f t="shared" ref="N960" si="860">+ROUND(L960*M960,2)</f>
        <v>14</v>
      </c>
      <c r="O960" s="84"/>
      <c r="P960" s="8"/>
      <c r="Q960" s="81"/>
      <c r="R960" s="61"/>
      <c r="S960" s="6"/>
      <c r="T960" s="61"/>
      <c r="U960" s="61"/>
      <c r="V960" s="61"/>
      <c r="W960" s="61"/>
      <c r="X960" s="61"/>
      <c r="Y960" s="61"/>
      <c r="Z960" s="61"/>
    </row>
    <row r="961" spans="1:26" ht="15" x14ac:dyDescent="0.2">
      <c r="A961" s="82"/>
      <c r="B961" s="83" t="s">
        <v>48</v>
      </c>
      <c r="C961" s="84"/>
      <c r="D961" s="15"/>
      <c r="E961" s="81"/>
      <c r="F961" s="186"/>
      <c r="G961" s="15"/>
      <c r="H961" s="81"/>
      <c r="I961" s="84"/>
      <c r="J961" s="15"/>
      <c r="K961" s="81"/>
      <c r="L961" s="186"/>
      <c r="M961" s="15"/>
      <c r="N961" s="81"/>
      <c r="O961" s="84">
        <f>+W579</f>
        <v>5</v>
      </c>
      <c r="P961" s="8">
        <v>4</v>
      </c>
      <c r="Q961" s="81">
        <f t="shared" ref="Q961" si="861">+ROUND(O961*P961,2)</f>
        <v>20</v>
      </c>
      <c r="R961" s="61"/>
      <c r="S961" s="6"/>
      <c r="T961" s="61"/>
      <c r="U961" s="61"/>
      <c r="V961" s="61"/>
      <c r="W961" s="61"/>
      <c r="X961" s="61"/>
      <c r="Y961" s="61"/>
      <c r="Z961" s="61"/>
    </row>
    <row r="962" spans="1:26" ht="15" x14ac:dyDescent="0.2">
      <c r="A962" s="85" t="s">
        <v>381</v>
      </c>
      <c r="B962" s="83" t="s">
        <v>49</v>
      </c>
      <c r="C962" s="84">
        <f>F580</f>
        <v>2.8</v>
      </c>
      <c r="D962" s="15">
        <v>5</v>
      </c>
      <c r="E962" s="81">
        <f t="shared" si="791"/>
        <v>14</v>
      </c>
      <c r="F962" s="186">
        <f>K580</f>
        <v>2.8</v>
      </c>
      <c r="G962" s="15">
        <f t="shared" ref="G962" si="862">+G960</f>
        <v>5</v>
      </c>
      <c r="H962" s="81">
        <f t="shared" si="792"/>
        <v>14</v>
      </c>
      <c r="I962" s="84">
        <f>O580</f>
        <v>2.8</v>
      </c>
      <c r="J962" s="15">
        <f t="shared" ref="J962" si="863">+J960</f>
        <v>5</v>
      </c>
      <c r="K962" s="81">
        <f t="shared" si="793"/>
        <v>14</v>
      </c>
      <c r="L962" s="186">
        <f>S580</f>
        <v>2.8</v>
      </c>
      <c r="M962" s="15">
        <v>5</v>
      </c>
      <c r="N962" s="81">
        <f t="shared" ref="N962" si="864">+ROUND(L962*M962,2)</f>
        <v>14</v>
      </c>
      <c r="O962" s="84"/>
      <c r="P962" s="8"/>
      <c r="Q962" s="81"/>
      <c r="R962" s="61"/>
      <c r="S962" s="6"/>
      <c r="T962" s="61"/>
      <c r="U962" s="61"/>
      <c r="V962" s="61"/>
      <c r="W962" s="61"/>
      <c r="X962" s="61"/>
      <c r="Y962" s="61"/>
      <c r="Z962" s="61"/>
    </row>
    <row r="963" spans="1:26" ht="15" x14ac:dyDescent="0.2">
      <c r="A963" s="82"/>
      <c r="B963" s="83" t="s">
        <v>50</v>
      </c>
      <c r="C963" s="84"/>
      <c r="D963" s="15"/>
      <c r="E963" s="81"/>
      <c r="F963" s="186"/>
      <c r="G963" s="15"/>
      <c r="H963" s="81"/>
      <c r="I963" s="84"/>
      <c r="J963" s="15"/>
      <c r="K963" s="81"/>
      <c r="L963" s="186"/>
      <c r="M963" s="15"/>
      <c r="N963" s="81"/>
      <c r="O963" s="84">
        <f>+W581</f>
        <v>5</v>
      </c>
      <c r="P963" s="8">
        <v>4</v>
      </c>
      <c r="Q963" s="81">
        <f t="shared" ref="Q963" si="865">+ROUND(O963*P963,2)</f>
        <v>20</v>
      </c>
      <c r="R963" s="61"/>
      <c r="S963" s="6"/>
      <c r="T963" s="61"/>
      <c r="U963" s="61"/>
      <c r="V963" s="61"/>
      <c r="W963" s="61"/>
      <c r="X963" s="61"/>
      <c r="Y963" s="61"/>
      <c r="Z963" s="61"/>
    </row>
    <row r="964" spans="1:26" ht="15" x14ac:dyDescent="0.2">
      <c r="A964" s="85" t="s">
        <v>382</v>
      </c>
      <c r="B964" s="83" t="s">
        <v>51</v>
      </c>
      <c r="C964" s="84">
        <f>F582</f>
        <v>3.012</v>
      </c>
      <c r="D964" s="15">
        <v>5</v>
      </c>
      <c r="E964" s="81">
        <f t="shared" si="791"/>
        <v>15.06</v>
      </c>
      <c r="F964" s="186">
        <f>K582</f>
        <v>2.8</v>
      </c>
      <c r="G964" s="15">
        <f t="shared" ref="G964" si="866">+G962</f>
        <v>5</v>
      </c>
      <c r="H964" s="81">
        <f t="shared" ref="H964" si="867">+ROUND(F964*G964,2)</f>
        <v>14</v>
      </c>
      <c r="I964" s="84">
        <f>O582</f>
        <v>2.8</v>
      </c>
      <c r="J964" s="15">
        <f t="shared" ref="J964" si="868">+J962</f>
        <v>5</v>
      </c>
      <c r="K964" s="81">
        <f t="shared" ref="K964" si="869">+ROUND(I964*J964,2)</f>
        <v>14</v>
      </c>
      <c r="L964" s="186">
        <f>S582</f>
        <v>2.5859999999999999</v>
      </c>
      <c r="M964" s="15">
        <v>5</v>
      </c>
      <c r="N964" s="81">
        <f t="shared" ref="N964" si="870">+ROUND(L964*M964,2)</f>
        <v>12.93</v>
      </c>
      <c r="O964" s="84"/>
      <c r="P964" s="8"/>
      <c r="Q964" s="81"/>
      <c r="R964" s="61"/>
      <c r="S964" s="6"/>
      <c r="T964" s="61"/>
      <c r="U964" s="61"/>
      <c r="V964" s="61"/>
      <c r="W964" s="61"/>
      <c r="X964" s="61"/>
      <c r="Y964" s="61"/>
      <c r="Z964" s="61"/>
    </row>
    <row r="965" spans="1:26" ht="15" x14ac:dyDescent="0.2">
      <c r="A965" s="82"/>
      <c r="B965" s="83" t="s">
        <v>52</v>
      </c>
      <c r="C965" s="84"/>
      <c r="D965" s="15"/>
      <c r="E965" s="81"/>
      <c r="F965" s="186"/>
      <c r="G965" s="15"/>
      <c r="H965" s="81"/>
      <c r="I965" s="84"/>
      <c r="J965" s="15"/>
      <c r="K965" s="81"/>
      <c r="L965" s="186"/>
      <c r="M965" s="15"/>
      <c r="N965" s="81"/>
      <c r="O965" s="84">
        <f>+W583</f>
        <v>5</v>
      </c>
      <c r="P965" s="8">
        <v>4</v>
      </c>
      <c r="Q965" s="81">
        <f t="shared" ref="Q965" si="871">+ROUND(O965*P965,2)</f>
        <v>20</v>
      </c>
      <c r="R965" s="61"/>
      <c r="S965" s="6"/>
      <c r="T965" s="61"/>
      <c r="U965" s="61"/>
      <c r="V965" s="61"/>
      <c r="W965" s="61"/>
      <c r="X965" s="61"/>
      <c r="Y965" s="61"/>
      <c r="Z965" s="61"/>
    </row>
    <row r="966" spans="1:26" ht="15" x14ac:dyDescent="0.2">
      <c r="A966" s="85" t="s">
        <v>383</v>
      </c>
      <c r="B966" s="83" t="s">
        <v>53</v>
      </c>
      <c r="C966" s="84">
        <f>F584</f>
        <v>3.3180000000000001</v>
      </c>
      <c r="D966" s="15">
        <v>5</v>
      </c>
      <c r="E966" s="81">
        <f t="shared" si="791"/>
        <v>16.59</v>
      </c>
      <c r="F966" s="186">
        <f>K584</f>
        <v>2.8</v>
      </c>
      <c r="G966" s="15">
        <f t="shared" ref="G966" si="872">+G964</f>
        <v>5</v>
      </c>
      <c r="H966" s="81">
        <f t="shared" si="792"/>
        <v>14</v>
      </c>
      <c r="I966" s="84">
        <f>O584</f>
        <v>2.8</v>
      </c>
      <c r="J966" s="15">
        <f t="shared" ref="J966" si="873">+J964</f>
        <v>5</v>
      </c>
      <c r="K966" s="81">
        <f t="shared" si="793"/>
        <v>14</v>
      </c>
      <c r="L966" s="186">
        <f>S584</f>
        <v>2.2730000000000001</v>
      </c>
      <c r="M966" s="15">
        <v>5</v>
      </c>
      <c r="N966" s="81">
        <f t="shared" ref="N966" si="874">+ROUND(L966*M966,2)</f>
        <v>11.37</v>
      </c>
      <c r="O966" s="84"/>
      <c r="P966" s="8"/>
      <c r="Q966" s="81"/>
      <c r="R966" s="61"/>
      <c r="S966" s="6"/>
      <c r="T966" s="61"/>
      <c r="U966" s="61"/>
      <c r="V966" s="61"/>
      <c r="W966" s="61"/>
      <c r="X966" s="61"/>
      <c r="Y966" s="61"/>
      <c r="Z966" s="61"/>
    </row>
    <row r="967" spans="1:26" ht="15" x14ac:dyDescent="0.2">
      <c r="A967" s="82"/>
      <c r="B967" s="83" t="s">
        <v>54</v>
      </c>
      <c r="C967" s="84"/>
      <c r="D967" s="15"/>
      <c r="E967" s="81"/>
      <c r="F967" s="186"/>
      <c r="G967" s="15"/>
      <c r="H967" s="81"/>
      <c r="I967" s="84"/>
      <c r="J967" s="15"/>
      <c r="K967" s="81"/>
      <c r="L967" s="186"/>
      <c r="M967" s="15"/>
      <c r="N967" s="81"/>
      <c r="O967" s="84">
        <f>+W585</f>
        <v>5</v>
      </c>
      <c r="P967" s="8">
        <v>4</v>
      </c>
      <c r="Q967" s="81">
        <f t="shared" ref="Q967" si="875">+ROUND(O967*P967,2)</f>
        <v>20</v>
      </c>
      <c r="R967" s="61"/>
      <c r="S967" s="6"/>
      <c r="T967" s="61"/>
      <c r="U967" s="61"/>
      <c r="V967" s="61"/>
      <c r="W967" s="61"/>
      <c r="X967" s="61"/>
      <c r="Y967" s="61"/>
      <c r="Z967" s="61"/>
    </row>
    <row r="968" spans="1:26" ht="15" x14ac:dyDescent="0.2">
      <c r="A968" s="85" t="s">
        <v>384</v>
      </c>
      <c r="B968" s="83" t="s">
        <v>55</v>
      </c>
      <c r="C968" s="84">
        <f>F586</f>
        <v>2.8</v>
      </c>
      <c r="D968" s="15">
        <v>5</v>
      </c>
      <c r="E968" s="81">
        <f t="shared" si="791"/>
        <v>14</v>
      </c>
      <c r="F968" s="186">
        <f>K586</f>
        <v>2.8</v>
      </c>
      <c r="G968" s="15">
        <f t="shared" ref="G968" si="876">+G966</f>
        <v>5</v>
      </c>
      <c r="H968" s="81">
        <f t="shared" ref="H968" si="877">+ROUND(F968*G968,2)</f>
        <v>14</v>
      </c>
      <c r="I968" s="84">
        <f>O586</f>
        <v>2.8</v>
      </c>
      <c r="J968" s="15">
        <f t="shared" ref="J968" si="878">+J966</f>
        <v>5</v>
      </c>
      <c r="K968" s="81">
        <f t="shared" ref="K968" si="879">+ROUND(I968*J968,2)</f>
        <v>14</v>
      </c>
      <c r="L968" s="186">
        <f>S586</f>
        <v>2.8</v>
      </c>
      <c r="M968" s="15">
        <v>5</v>
      </c>
      <c r="N968" s="81">
        <f t="shared" ref="N968" si="880">+ROUND(L968*M968,2)</f>
        <v>14</v>
      </c>
      <c r="O968" s="84"/>
      <c r="P968" s="8"/>
      <c r="Q968" s="81"/>
      <c r="R968" s="61"/>
      <c r="S968" s="6"/>
      <c r="T968" s="61"/>
      <c r="U968" s="61"/>
      <c r="V968" s="61"/>
      <c r="W968" s="61"/>
      <c r="X968" s="61"/>
      <c r="Y968" s="61"/>
      <c r="Z968" s="61"/>
    </row>
    <row r="969" spans="1:26" ht="15" x14ac:dyDescent="0.2">
      <c r="A969" s="82"/>
      <c r="B969" s="83" t="s">
        <v>56</v>
      </c>
      <c r="C969" s="84"/>
      <c r="D969" s="15"/>
      <c r="E969" s="81"/>
      <c r="F969" s="186"/>
      <c r="G969" s="15"/>
      <c r="H969" s="81"/>
      <c r="I969" s="84"/>
      <c r="J969" s="15"/>
      <c r="K969" s="81"/>
      <c r="L969" s="186"/>
      <c r="M969" s="15"/>
      <c r="N969" s="81"/>
      <c r="O969" s="84">
        <f>+W587</f>
        <v>5</v>
      </c>
      <c r="P969" s="8">
        <v>4</v>
      </c>
      <c r="Q969" s="81">
        <f t="shared" ref="Q969" si="881">+ROUND(O969*P969,2)</f>
        <v>20</v>
      </c>
      <c r="R969" s="61"/>
      <c r="S969" s="6"/>
      <c r="T969" s="61"/>
      <c r="U969" s="61"/>
      <c r="V969" s="61"/>
      <c r="W969" s="61"/>
      <c r="X969" s="61"/>
      <c r="Y969" s="61"/>
      <c r="Z969" s="61"/>
    </row>
    <row r="970" spans="1:26" ht="15" x14ac:dyDescent="0.2">
      <c r="A970" s="85" t="s">
        <v>385</v>
      </c>
      <c r="B970" s="83" t="s">
        <v>57</v>
      </c>
      <c r="C970" s="84">
        <f>F588</f>
        <v>2.8</v>
      </c>
      <c r="D970" s="15">
        <v>5</v>
      </c>
      <c r="E970" s="81">
        <f t="shared" si="791"/>
        <v>14</v>
      </c>
      <c r="F970" s="186">
        <f>K588</f>
        <v>2.8</v>
      </c>
      <c r="G970" s="15">
        <f t="shared" ref="G970" si="882">+G968</f>
        <v>5</v>
      </c>
      <c r="H970" s="81">
        <f t="shared" si="792"/>
        <v>14</v>
      </c>
      <c r="I970" s="84">
        <f>O588</f>
        <v>2.8</v>
      </c>
      <c r="J970" s="15">
        <f t="shared" ref="J970" si="883">+J968</f>
        <v>5</v>
      </c>
      <c r="K970" s="81">
        <f t="shared" si="793"/>
        <v>14</v>
      </c>
      <c r="L970" s="186">
        <f>S588</f>
        <v>2.8</v>
      </c>
      <c r="M970" s="15">
        <v>5</v>
      </c>
      <c r="N970" s="81">
        <f t="shared" ref="N970" si="884">+ROUND(L970*M970,2)</f>
        <v>14</v>
      </c>
      <c r="O970" s="84"/>
      <c r="P970" s="8"/>
      <c r="Q970" s="81"/>
      <c r="R970" s="61"/>
      <c r="S970" s="6"/>
      <c r="T970" s="61"/>
      <c r="U970" s="61"/>
      <c r="V970" s="61"/>
      <c r="W970" s="61"/>
      <c r="X970" s="61"/>
      <c r="Y970" s="61"/>
      <c r="Z970" s="61"/>
    </row>
    <row r="971" spans="1:26" ht="15" x14ac:dyDescent="0.2">
      <c r="A971" s="82"/>
      <c r="B971" s="83" t="s">
        <v>58</v>
      </c>
      <c r="C971" s="84"/>
      <c r="D971" s="15"/>
      <c r="E971" s="81"/>
      <c r="F971" s="186"/>
      <c r="G971" s="15"/>
      <c r="H971" s="81"/>
      <c r="I971" s="84"/>
      <c r="J971" s="15"/>
      <c r="K971" s="81"/>
      <c r="L971" s="186"/>
      <c r="M971" s="15"/>
      <c r="N971" s="81"/>
      <c r="O971" s="84">
        <f>+W589</f>
        <v>5</v>
      </c>
      <c r="P971" s="8">
        <v>4</v>
      </c>
      <c r="Q971" s="81">
        <f t="shared" ref="Q971" si="885">+ROUND(O971*P971,2)</f>
        <v>20</v>
      </c>
      <c r="R971" s="61"/>
      <c r="S971" s="6"/>
      <c r="T971" s="61"/>
      <c r="U971" s="61"/>
      <c r="V971" s="61"/>
      <c r="W971" s="61"/>
      <c r="X971" s="61"/>
      <c r="Y971" s="61"/>
      <c r="Z971" s="61"/>
    </row>
    <row r="972" spans="1:26" ht="15" x14ac:dyDescent="0.2">
      <c r="A972" s="85" t="s">
        <v>386</v>
      </c>
      <c r="B972" s="83" t="s">
        <v>59</v>
      </c>
      <c r="C972" s="84">
        <f>F590</f>
        <v>2.8</v>
      </c>
      <c r="D972" s="15">
        <v>5</v>
      </c>
      <c r="E972" s="81">
        <f t="shared" si="791"/>
        <v>14</v>
      </c>
      <c r="F972" s="186">
        <f>K590</f>
        <v>2.8</v>
      </c>
      <c r="G972" s="15">
        <f t="shared" ref="G972" si="886">+G970</f>
        <v>5</v>
      </c>
      <c r="H972" s="81">
        <f t="shared" ref="H972" si="887">+ROUND(F972*G972,2)</f>
        <v>14</v>
      </c>
      <c r="I972" s="84">
        <f>O590</f>
        <v>2.8</v>
      </c>
      <c r="J972" s="15">
        <f t="shared" ref="J972" si="888">+J970</f>
        <v>5</v>
      </c>
      <c r="K972" s="81">
        <f t="shared" ref="K972" si="889">+ROUND(I972*J972,2)</f>
        <v>14</v>
      </c>
      <c r="L972" s="186">
        <f>S590</f>
        <v>2.8</v>
      </c>
      <c r="M972" s="15">
        <v>5</v>
      </c>
      <c r="N972" s="81">
        <f t="shared" ref="N972" si="890">+ROUND(L972*M972,2)</f>
        <v>14</v>
      </c>
      <c r="O972" s="84"/>
      <c r="P972" s="8"/>
      <c r="Q972" s="81"/>
      <c r="R972" s="61"/>
      <c r="S972" s="6"/>
      <c r="T972" s="61"/>
      <c r="U972" s="61"/>
      <c r="V972" s="61"/>
      <c r="W972" s="61"/>
      <c r="X972" s="61"/>
      <c r="Y972" s="61"/>
      <c r="Z972" s="61"/>
    </row>
    <row r="973" spans="1:26" ht="15" x14ac:dyDescent="0.2">
      <c r="A973" s="82"/>
      <c r="B973" s="83" t="s">
        <v>60</v>
      </c>
      <c r="C973" s="84"/>
      <c r="D973" s="15"/>
      <c r="E973" s="81"/>
      <c r="F973" s="186"/>
      <c r="G973" s="15"/>
      <c r="H973" s="81"/>
      <c r="I973" s="84"/>
      <c r="J973" s="15"/>
      <c r="K973" s="81"/>
      <c r="L973" s="186"/>
      <c r="M973" s="15"/>
      <c r="N973" s="81"/>
      <c r="O973" s="84">
        <f>+W591</f>
        <v>5</v>
      </c>
      <c r="P973" s="8">
        <v>4</v>
      </c>
      <c r="Q973" s="81">
        <f t="shared" ref="Q973" si="891">+ROUND(O973*P973,2)</f>
        <v>20</v>
      </c>
      <c r="R973" s="61"/>
      <c r="S973" s="6"/>
      <c r="T973" s="61"/>
      <c r="U973" s="61"/>
      <c r="V973" s="61"/>
      <c r="W973" s="61"/>
      <c r="X973" s="61"/>
      <c r="Y973" s="61"/>
      <c r="Z973" s="61"/>
    </row>
    <row r="974" spans="1:26" ht="15" x14ac:dyDescent="0.2">
      <c r="A974" s="85" t="s">
        <v>387</v>
      </c>
      <c r="B974" s="83" t="s">
        <v>61</v>
      </c>
      <c r="C974" s="84">
        <f>F592</f>
        <v>2.8</v>
      </c>
      <c r="D974" s="15">
        <v>5</v>
      </c>
      <c r="E974" s="81">
        <f t="shared" si="791"/>
        <v>14</v>
      </c>
      <c r="F974" s="186">
        <f>K592</f>
        <v>2.8</v>
      </c>
      <c r="G974" s="15">
        <f t="shared" ref="G974" si="892">+G972</f>
        <v>5</v>
      </c>
      <c r="H974" s="81">
        <f t="shared" si="792"/>
        <v>14</v>
      </c>
      <c r="I974" s="84">
        <f>O592</f>
        <v>2.8</v>
      </c>
      <c r="J974" s="15">
        <f t="shared" ref="J974" si="893">+J972</f>
        <v>5</v>
      </c>
      <c r="K974" s="81">
        <f t="shared" si="793"/>
        <v>14</v>
      </c>
      <c r="L974" s="186">
        <f>S592</f>
        <v>2.8</v>
      </c>
      <c r="M974" s="15">
        <v>5</v>
      </c>
      <c r="N974" s="81">
        <f t="shared" ref="N974" si="894">+ROUND(L974*M974,2)</f>
        <v>14</v>
      </c>
      <c r="O974" s="84"/>
      <c r="P974" s="8"/>
      <c r="Q974" s="81"/>
      <c r="R974" s="61"/>
      <c r="S974" s="6"/>
      <c r="T974" s="61"/>
      <c r="U974" s="61"/>
      <c r="V974" s="61"/>
      <c r="W974" s="61"/>
      <c r="X974" s="61"/>
      <c r="Y974" s="61"/>
      <c r="Z974" s="61"/>
    </row>
    <row r="975" spans="1:26" ht="15" x14ac:dyDescent="0.2">
      <c r="A975" s="82"/>
      <c r="B975" s="83" t="s">
        <v>62</v>
      </c>
      <c r="C975" s="84"/>
      <c r="D975" s="15"/>
      <c r="E975" s="81"/>
      <c r="F975" s="186"/>
      <c r="G975" s="15"/>
      <c r="H975" s="81"/>
      <c r="I975" s="84"/>
      <c r="J975" s="15"/>
      <c r="K975" s="81"/>
      <c r="L975" s="186"/>
      <c r="M975" s="15"/>
      <c r="N975" s="81"/>
      <c r="O975" s="84">
        <f>+W593</f>
        <v>5</v>
      </c>
      <c r="P975" s="8">
        <v>4</v>
      </c>
      <c r="Q975" s="81">
        <f t="shared" ref="Q975" si="895">+ROUND(O975*P975,2)</f>
        <v>20</v>
      </c>
      <c r="R975" s="61"/>
      <c r="S975" s="6"/>
      <c r="T975" s="61"/>
      <c r="U975" s="61"/>
      <c r="V975" s="61"/>
      <c r="W975" s="61"/>
      <c r="X975" s="61"/>
      <c r="Y975" s="61"/>
      <c r="Z975" s="61"/>
    </row>
    <row r="976" spans="1:26" ht="15" x14ac:dyDescent="0.2">
      <c r="A976" s="85" t="s">
        <v>388</v>
      </c>
      <c r="B976" s="83" t="s">
        <v>63</v>
      </c>
      <c r="C976" s="84">
        <f>F594</f>
        <v>2.9289999999999998</v>
      </c>
      <c r="D976" s="15">
        <v>5</v>
      </c>
      <c r="E976" s="81">
        <f t="shared" si="791"/>
        <v>14.65</v>
      </c>
      <c r="F976" s="186">
        <f>K594</f>
        <v>2.8</v>
      </c>
      <c r="G976" s="15">
        <f t="shared" ref="G976" si="896">+G974</f>
        <v>5</v>
      </c>
      <c r="H976" s="81">
        <f t="shared" ref="H976" si="897">+ROUND(F976*G976,2)</f>
        <v>14</v>
      </c>
      <c r="I976" s="84">
        <f>O594</f>
        <v>2.8</v>
      </c>
      <c r="J976" s="15">
        <f t="shared" ref="J976" si="898">+J974</f>
        <v>5</v>
      </c>
      <c r="K976" s="81">
        <f t="shared" ref="K976" si="899">+ROUND(I976*J976,2)</f>
        <v>14</v>
      </c>
      <c r="L976" s="186">
        <f>S594</f>
        <v>2.68</v>
      </c>
      <c r="M976" s="15">
        <v>5</v>
      </c>
      <c r="N976" s="81">
        <f t="shared" ref="N976" si="900">+ROUND(L976*M976,2)</f>
        <v>13.4</v>
      </c>
      <c r="O976" s="84"/>
      <c r="P976" s="8"/>
      <c r="Q976" s="81"/>
      <c r="R976" s="61"/>
      <c r="S976" s="6"/>
      <c r="T976" s="61"/>
      <c r="U976" s="61"/>
      <c r="V976" s="61"/>
      <c r="W976" s="61"/>
      <c r="X976" s="61"/>
      <c r="Y976" s="61"/>
      <c r="Z976" s="61"/>
    </row>
    <row r="977" spans="1:26" ht="15" x14ac:dyDescent="0.2">
      <c r="A977" s="82"/>
      <c r="B977" s="83" t="s">
        <v>64</v>
      </c>
      <c r="C977" s="84"/>
      <c r="D977" s="15"/>
      <c r="E977" s="81"/>
      <c r="F977" s="186"/>
      <c r="G977" s="15"/>
      <c r="H977" s="81"/>
      <c r="I977" s="84"/>
      <c r="J977" s="15"/>
      <c r="K977" s="81"/>
      <c r="L977" s="186"/>
      <c r="M977" s="15"/>
      <c r="N977" s="81"/>
      <c r="O977" s="84">
        <f>+W595</f>
        <v>5</v>
      </c>
      <c r="P977" s="8">
        <v>4</v>
      </c>
      <c r="Q977" s="81">
        <f t="shared" ref="Q977" si="901">+ROUND(O977*P977,2)</f>
        <v>20</v>
      </c>
      <c r="R977" s="61"/>
      <c r="S977" s="6"/>
      <c r="T977" s="61"/>
      <c r="U977" s="61"/>
      <c r="V977" s="61"/>
      <c r="W977" s="61"/>
      <c r="X977" s="61"/>
      <c r="Y977" s="61"/>
      <c r="Z977" s="61"/>
    </row>
    <row r="978" spans="1:26" ht="15" x14ac:dyDescent="0.2">
      <c r="A978" s="85" t="s">
        <v>389</v>
      </c>
      <c r="B978" s="83" t="s">
        <v>65</v>
      </c>
      <c r="C978" s="84">
        <f>F596</f>
        <v>3.4460000000000002</v>
      </c>
      <c r="D978" s="15">
        <v>5</v>
      </c>
      <c r="E978" s="81">
        <f t="shared" ref="E978" si="902">+ROUND(C978*D978,2)</f>
        <v>17.23</v>
      </c>
      <c r="F978" s="186">
        <f>K596</f>
        <v>2.8</v>
      </c>
      <c r="G978" s="15">
        <f t="shared" ref="G978:G1040" si="903">+G974</f>
        <v>5</v>
      </c>
      <c r="H978" s="81">
        <f t="shared" ref="H978" si="904">+ROUND(F978*G978,2)</f>
        <v>14</v>
      </c>
      <c r="I978" s="84">
        <f>O596</f>
        <v>2.8</v>
      </c>
      <c r="J978" s="15">
        <f t="shared" ref="J978:J1040" si="905">+J974</f>
        <v>5</v>
      </c>
      <c r="K978" s="81">
        <f t="shared" ref="K978" si="906">+ROUND(I978*J978,2)</f>
        <v>14</v>
      </c>
      <c r="L978" s="186">
        <f>S596</f>
        <v>2.141</v>
      </c>
      <c r="M978" s="15">
        <v>5</v>
      </c>
      <c r="N978" s="81">
        <f t="shared" ref="N978" si="907">+ROUND(L978*M978,2)</f>
        <v>10.71</v>
      </c>
      <c r="O978" s="84"/>
      <c r="P978" s="8"/>
      <c r="Q978" s="81"/>
      <c r="R978" s="61"/>
      <c r="S978" s="6"/>
      <c r="T978" s="61"/>
      <c r="U978" s="61"/>
      <c r="V978" s="61"/>
      <c r="W978" s="61"/>
      <c r="X978" s="61"/>
      <c r="Y978" s="61"/>
      <c r="Z978" s="61"/>
    </row>
    <row r="979" spans="1:26" ht="15" x14ac:dyDescent="0.2">
      <c r="A979" s="82"/>
      <c r="B979" s="83" t="s">
        <v>66</v>
      </c>
      <c r="C979" s="84"/>
      <c r="D979" s="15"/>
      <c r="E979" s="81"/>
      <c r="F979" s="185"/>
      <c r="G979" s="79"/>
      <c r="H979" s="80"/>
      <c r="I979" s="78"/>
      <c r="J979" s="79"/>
      <c r="K979" s="80"/>
      <c r="L979" s="186"/>
      <c r="M979" s="15"/>
      <c r="N979" s="81"/>
      <c r="O979" s="84">
        <f>+W597</f>
        <v>5</v>
      </c>
      <c r="P979" s="8">
        <v>4</v>
      </c>
      <c r="Q979" s="81">
        <f t="shared" ref="Q979" si="908">+ROUND(O979*P979,2)</f>
        <v>20</v>
      </c>
      <c r="R979" s="61"/>
      <c r="S979" s="6"/>
      <c r="T979" s="61"/>
      <c r="U979" s="61"/>
      <c r="V979" s="61"/>
      <c r="W979" s="61"/>
      <c r="X979" s="61"/>
      <c r="Y979" s="61"/>
      <c r="Z979" s="61"/>
    </row>
    <row r="980" spans="1:26" ht="15" x14ac:dyDescent="0.2">
      <c r="A980" s="85" t="s">
        <v>390</v>
      </c>
      <c r="B980" s="83" t="s">
        <v>67</v>
      </c>
      <c r="C980" s="84">
        <f>F598</f>
        <v>2.9020000000000001</v>
      </c>
      <c r="D980" s="15">
        <v>5</v>
      </c>
      <c r="E980" s="81">
        <f t="shared" si="791"/>
        <v>14.51</v>
      </c>
      <c r="F980" s="186">
        <f>K598</f>
        <v>2.8</v>
      </c>
      <c r="G980" s="15">
        <f t="shared" si="903"/>
        <v>5</v>
      </c>
      <c r="H980" s="81">
        <f t="shared" si="792"/>
        <v>14</v>
      </c>
      <c r="I980" s="84">
        <f>O598</f>
        <v>2.8</v>
      </c>
      <c r="J980" s="15">
        <f t="shared" si="905"/>
        <v>5</v>
      </c>
      <c r="K980" s="81">
        <f t="shared" si="793"/>
        <v>14</v>
      </c>
      <c r="L980" s="186">
        <f>S598</f>
        <v>2.698</v>
      </c>
      <c r="M980" s="15">
        <v>5</v>
      </c>
      <c r="N980" s="81">
        <f t="shared" ref="N980" si="909">+ROUND(L980*M980,2)</f>
        <v>13.49</v>
      </c>
      <c r="O980" s="84"/>
      <c r="P980" s="8"/>
      <c r="Q980" s="81"/>
      <c r="R980" s="61"/>
      <c r="S980" s="6"/>
      <c r="T980" s="61"/>
      <c r="U980" s="61"/>
      <c r="V980" s="61"/>
      <c r="W980" s="61"/>
      <c r="X980" s="61"/>
      <c r="Y980" s="61"/>
      <c r="Z980" s="61"/>
    </row>
    <row r="981" spans="1:26" ht="15" x14ac:dyDescent="0.2">
      <c r="A981" s="82"/>
      <c r="B981" s="83" t="s">
        <v>68</v>
      </c>
      <c r="C981" s="84"/>
      <c r="D981" s="15"/>
      <c r="E981" s="81"/>
      <c r="F981" s="185"/>
      <c r="G981" s="79"/>
      <c r="H981" s="80"/>
      <c r="I981" s="78"/>
      <c r="J981" s="79"/>
      <c r="K981" s="80"/>
      <c r="L981" s="186"/>
      <c r="M981" s="15"/>
      <c r="N981" s="81"/>
      <c r="O981" s="84">
        <f>+W599</f>
        <v>5</v>
      </c>
      <c r="P981" s="8">
        <v>4</v>
      </c>
      <c r="Q981" s="81">
        <f t="shared" ref="Q981" si="910">+ROUND(O981*P981,2)</f>
        <v>20</v>
      </c>
      <c r="R981" s="61"/>
      <c r="S981" s="6"/>
      <c r="T981" s="61"/>
      <c r="U981" s="61"/>
      <c r="V981" s="61"/>
      <c r="W981" s="61"/>
      <c r="X981" s="61"/>
      <c r="Y981" s="61"/>
      <c r="Z981" s="61"/>
    </row>
    <row r="982" spans="1:26" ht="15" x14ac:dyDescent="0.2">
      <c r="A982" s="85" t="s">
        <v>391</v>
      </c>
      <c r="B982" s="83" t="s">
        <v>69</v>
      </c>
      <c r="C982" s="84">
        <f>F600</f>
        <v>2.8220000000000001</v>
      </c>
      <c r="D982" s="15">
        <v>5</v>
      </c>
      <c r="E982" s="81">
        <f t="shared" ref="E982" si="911">+ROUND(C982*D982,2)</f>
        <v>14.11</v>
      </c>
      <c r="F982" s="186">
        <f>K600</f>
        <v>2.8</v>
      </c>
      <c r="G982" s="15">
        <f t="shared" si="903"/>
        <v>5</v>
      </c>
      <c r="H982" s="81">
        <f t="shared" ref="H982" si="912">+ROUND(F982*G982,2)</f>
        <v>14</v>
      </c>
      <c r="I982" s="84">
        <f>O600</f>
        <v>2.8</v>
      </c>
      <c r="J982" s="15">
        <f t="shared" si="905"/>
        <v>5</v>
      </c>
      <c r="K982" s="81">
        <f t="shared" ref="K982" si="913">+ROUND(I982*J982,2)</f>
        <v>14</v>
      </c>
      <c r="L982" s="186">
        <f>S600</f>
        <v>2.8</v>
      </c>
      <c r="M982" s="15">
        <v>5</v>
      </c>
      <c r="N982" s="81">
        <f t="shared" ref="N982" si="914">+ROUND(L982*M982,2)</f>
        <v>14</v>
      </c>
      <c r="O982" s="84"/>
      <c r="P982" s="8"/>
      <c r="Q982" s="81"/>
      <c r="R982" s="61"/>
      <c r="S982" s="6"/>
      <c r="T982" s="61"/>
      <c r="U982" s="61"/>
      <c r="V982" s="61"/>
      <c r="W982" s="61"/>
      <c r="X982" s="61"/>
      <c r="Y982" s="61"/>
      <c r="Z982" s="61"/>
    </row>
    <row r="983" spans="1:26" x14ac:dyDescent="0.25">
      <c r="A983" s="82"/>
      <c r="B983" s="83" t="s">
        <v>70</v>
      </c>
      <c r="C983" s="84"/>
      <c r="D983" s="15"/>
      <c r="E983" s="81"/>
      <c r="F983" s="185"/>
      <c r="G983" s="79"/>
      <c r="H983" s="80"/>
      <c r="I983" s="78"/>
      <c r="J983" s="79"/>
      <c r="K983" s="80"/>
      <c r="L983" s="186"/>
      <c r="M983" s="15"/>
      <c r="N983" s="81"/>
      <c r="O983" s="84">
        <f>+W601</f>
        <v>5.3819999999999997</v>
      </c>
      <c r="P983" s="8">
        <v>4</v>
      </c>
      <c r="Q983" s="81">
        <f t="shared" ref="Q983" si="915">+ROUND(O983*P983,2)</f>
        <v>21.53</v>
      </c>
      <c r="R983" s="61"/>
      <c r="T983" s="56"/>
      <c r="U983" s="56"/>
      <c r="V983" s="56"/>
      <c r="W983" s="56"/>
      <c r="X983" s="56"/>
      <c r="Y983" s="56"/>
      <c r="Z983" s="56"/>
    </row>
    <row r="984" spans="1:26" x14ac:dyDescent="0.25">
      <c r="A984" s="85" t="s">
        <v>393</v>
      </c>
      <c r="B984" s="83" t="s">
        <v>71</v>
      </c>
      <c r="C984" s="84">
        <f>F602</f>
        <v>3.0019999999999998</v>
      </c>
      <c r="D984" s="15">
        <v>5</v>
      </c>
      <c r="E984" s="81">
        <f t="shared" ref="E984" si="916">+ROUND(C984*D984,2)</f>
        <v>15.01</v>
      </c>
      <c r="F984" s="186">
        <f>K602</f>
        <v>2.8</v>
      </c>
      <c r="G984" s="15">
        <f t="shared" si="903"/>
        <v>5</v>
      </c>
      <c r="H984" s="81">
        <f t="shared" ref="H984" si="917">+ROUND(F984*G984,2)</f>
        <v>14</v>
      </c>
      <c r="I984" s="84">
        <f>O602</f>
        <v>2.8</v>
      </c>
      <c r="J984" s="15">
        <f t="shared" si="905"/>
        <v>5</v>
      </c>
      <c r="K984" s="81">
        <f t="shared" ref="K984" si="918">+ROUND(I984*J984,2)</f>
        <v>14</v>
      </c>
      <c r="L984" s="186">
        <f>S602</f>
        <v>2.7109999999999999</v>
      </c>
      <c r="M984" s="15">
        <v>5</v>
      </c>
      <c r="N984" s="81">
        <f t="shared" ref="N984" si="919">+ROUND(L984*M984,2)</f>
        <v>13.56</v>
      </c>
      <c r="O984" s="84"/>
      <c r="P984" s="8"/>
      <c r="Q984" s="81"/>
      <c r="R984" s="60"/>
      <c r="T984" s="56"/>
      <c r="U984" s="56"/>
      <c r="V984" s="56"/>
      <c r="W984" s="56"/>
      <c r="X984" s="56"/>
      <c r="Y984" s="56"/>
      <c r="Z984" s="56"/>
    </row>
    <row r="985" spans="1:26" x14ac:dyDescent="0.25">
      <c r="A985" s="82"/>
      <c r="B985" s="83" t="s">
        <v>72</v>
      </c>
      <c r="C985" s="84"/>
      <c r="D985" s="15"/>
      <c r="E985" s="81"/>
      <c r="F985" s="185"/>
      <c r="G985" s="79"/>
      <c r="H985" s="80"/>
      <c r="I985" s="78"/>
      <c r="J985" s="79"/>
      <c r="K985" s="80"/>
      <c r="L985" s="186"/>
      <c r="M985" s="15"/>
      <c r="N985" s="81"/>
      <c r="O985" s="84">
        <f>+W603</f>
        <v>6.14</v>
      </c>
      <c r="P985" s="8">
        <v>4</v>
      </c>
      <c r="Q985" s="81">
        <f t="shared" ref="Q985" si="920">+ROUND(O985*P985,2)</f>
        <v>24.56</v>
      </c>
      <c r="R985" s="61"/>
      <c r="T985" s="56"/>
      <c r="U985" s="56"/>
      <c r="V985" s="56"/>
      <c r="W985" s="56"/>
      <c r="X985" s="56"/>
      <c r="Y985" s="56"/>
      <c r="Z985" s="56"/>
    </row>
    <row r="986" spans="1:26" x14ac:dyDescent="0.25">
      <c r="A986" s="85" t="s">
        <v>394</v>
      </c>
      <c r="B986" s="83" t="s">
        <v>73</v>
      </c>
      <c r="C986" s="84">
        <f>F604</f>
        <v>3.1</v>
      </c>
      <c r="D986" s="15">
        <v>5</v>
      </c>
      <c r="E986" s="81">
        <f t="shared" ref="E986" si="921">+ROUND(C986*D986,2)</f>
        <v>15.5</v>
      </c>
      <c r="F986" s="186">
        <f>K604</f>
        <v>2.8</v>
      </c>
      <c r="G986" s="15">
        <f t="shared" si="903"/>
        <v>5</v>
      </c>
      <c r="H986" s="81">
        <f t="shared" ref="H986" si="922">+ROUND(F986*G986,2)</f>
        <v>14</v>
      </c>
      <c r="I986" s="84">
        <f>O604</f>
        <v>2.8</v>
      </c>
      <c r="J986" s="15">
        <f t="shared" si="905"/>
        <v>5</v>
      </c>
      <c r="K986" s="81">
        <f t="shared" ref="K986" si="923">+ROUND(I986*J986,2)</f>
        <v>14</v>
      </c>
      <c r="L986" s="186">
        <f>S604</f>
        <v>2.6</v>
      </c>
      <c r="M986" s="15">
        <v>5</v>
      </c>
      <c r="N986" s="81">
        <f t="shared" ref="N986" si="924">+ROUND(L986*M986,2)</f>
        <v>13</v>
      </c>
      <c r="O986" s="84"/>
      <c r="P986" s="8"/>
      <c r="Q986" s="81"/>
      <c r="R986" s="61"/>
      <c r="T986" s="56"/>
      <c r="U986" s="56"/>
      <c r="V986" s="56"/>
      <c r="W986" s="56"/>
      <c r="X986" s="56"/>
      <c r="Y986" s="56"/>
      <c r="Z986" s="56"/>
    </row>
    <row r="987" spans="1:26" x14ac:dyDescent="0.25">
      <c r="A987" s="82"/>
      <c r="B987" s="83" t="s">
        <v>74</v>
      </c>
      <c r="C987" s="84"/>
      <c r="D987" s="15"/>
      <c r="E987" s="81"/>
      <c r="F987" s="185"/>
      <c r="G987" s="79"/>
      <c r="H987" s="80"/>
      <c r="I987" s="78"/>
      <c r="J987" s="79"/>
      <c r="K987" s="80"/>
      <c r="L987" s="186"/>
      <c r="M987" s="15"/>
      <c r="N987" s="81"/>
      <c r="O987" s="84">
        <f>+W605</f>
        <v>6.3490000000000002</v>
      </c>
      <c r="P987" s="8">
        <v>4</v>
      </c>
      <c r="Q987" s="81">
        <f t="shared" ref="Q987" si="925">+ROUND(O987*P987,2)</f>
        <v>25.4</v>
      </c>
      <c r="R987" s="61"/>
      <c r="T987" s="56"/>
      <c r="U987" s="56"/>
      <c r="V987" s="56"/>
      <c r="W987" s="56"/>
      <c r="X987" s="56"/>
      <c r="Y987" s="56"/>
      <c r="Z987" s="56"/>
    </row>
    <row r="988" spans="1:26" x14ac:dyDescent="0.25">
      <c r="A988" s="85" t="s">
        <v>395</v>
      </c>
      <c r="B988" s="83" t="s">
        <v>75</v>
      </c>
      <c r="C988" s="84">
        <f>F606</f>
        <v>2.9</v>
      </c>
      <c r="D988" s="15">
        <v>5</v>
      </c>
      <c r="E988" s="81">
        <f t="shared" ref="E988" si="926">+ROUND(C988*D988,2)</f>
        <v>14.5</v>
      </c>
      <c r="F988" s="186">
        <f>K606</f>
        <v>2.8</v>
      </c>
      <c r="G988" s="15">
        <f t="shared" si="903"/>
        <v>5</v>
      </c>
      <c r="H988" s="81">
        <f t="shared" ref="H988" si="927">+ROUND(F988*G988,2)</f>
        <v>14</v>
      </c>
      <c r="I988" s="84">
        <f>O606</f>
        <v>2.8</v>
      </c>
      <c r="J988" s="15">
        <f t="shared" si="905"/>
        <v>5</v>
      </c>
      <c r="K988" s="81">
        <f t="shared" ref="K988" si="928">+ROUND(I988*J988,2)</f>
        <v>14</v>
      </c>
      <c r="L988" s="186">
        <f>S606</f>
        <v>2.7349999999999999</v>
      </c>
      <c r="M988" s="15">
        <v>5</v>
      </c>
      <c r="N988" s="81">
        <f t="shared" ref="N988" si="929">+ROUND(L988*M988,2)</f>
        <v>13.68</v>
      </c>
      <c r="O988" s="84"/>
      <c r="P988" s="8"/>
      <c r="Q988" s="81"/>
      <c r="R988" s="61"/>
      <c r="T988" s="56"/>
      <c r="U988" s="56"/>
      <c r="V988" s="56"/>
      <c r="W988" s="56"/>
      <c r="X988" s="56"/>
      <c r="Y988" s="56"/>
      <c r="Z988" s="56"/>
    </row>
    <row r="989" spans="1:26" x14ac:dyDescent="0.25">
      <c r="A989" s="82"/>
      <c r="B989" s="83" t="s">
        <v>76</v>
      </c>
      <c r="C989" s="84"/>
      <c r="D989" s="15"/>
      <c r="E989" s="81"/>
      <c r="F989" s="185"/>
      <c r="G989" s="79"/>
      <c r="H989" s="80"/>
      <c r="I989" s="78"/>
      <c r="J989" s="79"/>
      <c r="K989" s="80"/>
      <c r="L989" s="186"/>
      <c r="M989" s="15"/>
      <c r="N989" s="81"/>
      <c r="O989" s="84">
        <f>+W607</f>
        <v>6.35</v>
      </c>
      <c r="P989" s="8">
        <v>4</v>
      </c>
      <c r="Q989" s="81">
        <f t="shared" ref="Q989" si="930">+ROUND(O989*P989,2)</f>
        <v>25.4</v>
      </c>
      <c r="R989" s="61"/>
      <c r="T989" s="56"/>
      <c r="U989" s="56"/>
      <c r="V989" s="56"/>
      <c r="W989" s="56"/>
      <c r="X989" s="56"/>
      <c r="Y989" s="56"/>
      <c r="Z989" s="56"/>
    </row>
    <row r="990" spans="1:26" x14ac:dyDescent="0.25">
      <c r="A990" s="85" t="s">
        <v>396</v>
      </c>
      <c r="B990" s="83" t="s">
        <v>77</v>
      </c>
      <c r="C990" s="84">
        <f>F608</f>
        <v>2.8</v>
      </c>
      <c r="D990" s="15">
        <v>5</v>
      </c>
      <c r="E990" s="81">
        <f t="shared" ref="E990" si="931">+ROUND(C990*D990,2)</f>
        <v>14</v>
      </c>
      <c r="F990" s="186">
        <f>K608</f>
        <v>2.8</v>
      </c>
      <c r="G990" s="15">
        <f t="shared" si="903"/>
        <v>5</v>
      </c>
      <c r="H990" s="81">
        <f t="shared" ref="H990" si="932">+ROUND(F990*G990,2)</f>
        <v>14</v>
      </c>
      <c r="I990" s="84">
        <f>O608</f>
        <v>2.8</v>
      </c>
      <c r="J990" s="15">
        <f t="shared" si="905"/>
        <v>5</v>
      </c>
      <c r="K990" s="81">
        <f t="shared" ref="K990" si="933">+ROUND(I990*J990,2)</f>
        <v>14</v>
      </c>
      <c r="L990" s="186">
        <f>S608</f>
        <v>2.7989999999999999</v>
      </c>
      <c r="M990" s="15">
        <v>5</v>
      </c>
      <c r="N990" s="81">
        <f t="shared" ref="N990" si="934">+ROUND(L990*M990,2)</f>
        <v>14</v>
      </c>
      <c r="O990" s="84"/>
      <c r="P990" s="8"/>
      <c r="Q990" s="81"/>
      <c r="R990" s="61"/>
      <c r="T990" s="56"/>
      <c r="U990" s="56"/>
      <c r="V990" s="56"/>
      <c r="W990" s="56"/>
      <c r="X990" s="56"/>
      <c r="Y990" s="56"/>
      <c r="Z990" s="56"/>
    </row>
    <row r="991" spans="1:26" x14ac:dyDescent="0.25">
      <c r="A991" s="82"/>
      <c r="B991" s="83" t="s">
        <v>78</v>
      </c>
      <c r="C991" s="84"/>
      <c r="D991" s="15"/>
      <c r="E991" s="81"/>
      <c r="F991" s="185"/>
      <c r="G991" s="79"/>
      <c r="H991" s="80"/>
      <c r="I991" s="78"/>
      <c r="J991" s="79"/>
      <c r="K991" s="80"/>
      <c r="L991" s="186"/>
      <c r="M991" s="15"/>
      <c r="N991" s="81"/>
      <c r="O991" s="84">
        <f>+W609</f>
        <v>6.3490000000000002</v>
      </c>
      <c r="P991" s="8">
        <v>4</v>
      </c>
      <c r="Q991" s="81">
        <f t="shared" ref="Q991" si="935">+ROUND(O991*P991,2)</f>
        <v>25.4</v>
      </c>
      <c r="R991" s="61"/>
      <c r="T991" s="56"/>
      <c r="U991" s="56"/>
      <c r="V991" s="56"/>
      <c r="W991" s="56"/>
      <c r="X991" s="56"/>
      <c r="Y991" s="56"/>
      <c r="Z991" s="56"/>
    </row>
    <row r="992" spans="1:26" x14ac:dyDescent="0.25">
      <c r="A992" s="85" t="s">
        <v>397</v>
      </c>
      <c r="B992" s="83" t="s">
        <v>79</v>
      </c>
      <c r="C992" s="84">
        <f>F610</f>
        <v>1.3109999999999999</v>
      </c>
      <c r="D992" s="15">
        <v>5</v>
      </c>
      <c r="E992" s="81">
        <f t="shared" ref="E992" si="936">+ROUND(C992*D992,2)</f>
        <v>6.56</v>
      </c>
      <c r="F992" s="186">
        <f>K610</f>
        <v>2.8</v>
      </c>
      <c r="G992" s="15">
        <f t="shared" si="903"/>
        <v>5</v>
      </c>
      <c r="H992" s="81">
        <f t="shared" ref="H992" si="937">+ROUND(F992*G992,2)</f>
        <v>14</v>
      </c>
      <c r="I992" s="84">
        <f>O610</f>
        <v>2.8</v>
      </c>
      <c r="J992" s="15">
        <f t="shared" si="905"/>
        <v>5</v>
      </c>
      <c r="K992" s="81">
        <f t="shared" ref="K992" si="938">+ROUND(I992*J992,2)</f>
        <v>14</v>
      </c>
      <c r="L992" s="186">
        <f>S610</f>
        <v>3.7309999999999999</v>
      </c>
      <c r="M992" s="15">
        <v>5</v>
      </c>
      <c r="N992" s="81">
        <f t="shared" ref="N992" si="939">+ROUND(L992*M992,2)</f>
        <v>18.66</v>
      </c>
      <c r="O992" s="84"/>
      <c r="P992" s="8"/>
      <c r="Q992" s="81"/>
      <c r="R992" s="61"/>
      <c r="T992" s="56"/>
      <c r="U992" s="56"/>
      <c r="V992" s="56"/>
      <c r="W992" s="56"/>
      <c r="X992" s="56"/>
      <c r="Y992" s="56"/>
      <c r="Z992" s="56"/>
    </row>
    <row r="993" spans="1:26" x14ac:dyDescent="0.25">
      <c r="A993" s="82"/>
      <c r="B993" s="83" t="s">
        <v>80</v>
      </c>
      <c r="C993" s="84"/>
      <c r="D993" s="15"/>
      <c r="E993" s="81"/>
      <c r="F993" s="185"/>
      <c r="G993" s="79"/>
      <c r="H993" s="80"/>
      <c r="I993" s="78"/>
      <c r="J993" s="79"/>
      <c r="K993" s="80"/>
      <c r="L993" s="186"/>
      <c r="M993" s="15"/>
      <c r="N993" s="81"/>
      <c r="O993" s="84">
        <f>+W611</f>
        <v>6.3609999999999998</v>
      </c>
      <c r="P993" s="8">
        <v>4</v>
      </c>
      <c r="Q993" s="81">
        <f t="shared" ref="Q993" si="940">+ROUND(O993*P993,2)</f>
        <v>25.44</v>
      </c>
      <c r="R993" s="56"/>
      <c r="T993" s="56"/>
      <c r="U993" s="56"/>
      <c r="V993" s="56"/>
      <c r="W993" s="56"/>
      <c r="X993" s="56"/>
      <c r="Y993" s="56"/>
      <c r="Z993" s="56"/>
    </row>
    <row r="994" spans="1:26" x14ac:dyDescent="0.25">
      <c r="A994" s="85" t="s">
        <v>398</v>
      </c>
      <c r="B994" s="83" t="s">
        <v>81</v>
      </c>
      <c r="C994" s="84">
        <f>F612</f>
        <v>0.77600000000000002</v>
      </c>
      <c r="D994" s="15">
        <v>5</v>
      </c>
      <c r="E994" s="81">
        <f t="shared" ref="E994" si="941">+ROUND(C994*D994,2)</f>
        <v>3.88</v>
      </c>
      <c r="F994" s="186">
        <f>K612</f>
        <v>2.8</v>
      </c>
      <c r="G994" s="15">
        <f t="shared" si="903"/>
        <v>5</v>
      </c>
      <c r="H994" s="81">
        <f t="shared" ref="H994" si="942">+ROUND(F994*G994,2)</f>
        <v>14</v>
      </c>
      <c r="I994" s="84">
        <f>O612</f>
        <v>2.8</v>
      </c>
      <c r="J994" s="15">
        <f t="shared" si="905"/>
        <v>5</v>
      </c>
      <c r="K994" s="81">
        <f t="shared" ref="K994" si="943">+ROUND(I994*J994,2)</f>
        <v>14</v>
      </c>
      <c r="L994" s="186">
        <f>S612</f>
        <v>4.0640000000000001</v>
      </c>
      <c r="M994" s="15">
        <v>5</v>
      </c>
      <c r="N994" s="81">
        <f t="shared" ref="N994" si="944">+ROUND(L994*M994,2)</f>
        <v>20.32</v>
      </c>
      <c r="O994" s="84"/>
      <c r="P994" s="8"/>
      <c r="Q994" s="81"/>
      <c r="R994" s="56"/>
      <c r="T994" s="56"/>
      <c r="U994" s="56"/>
      <c r="V994" s="56"/>
      <c r="W994" s="56"/>
      <c r="X994" s="56"/>
      <c r="Y994" s="56"/>
      <c r="Z994" s="56"/>
    </row>
    <row r="995" spans="1:26" x14ac:dyDescent="0.25">
      <c r="A995" s="82"/>
      <c r="B995" s="83" t="s">
        <v>82</v>
      </c>
      <c r="C995" s="84"/>
      <c r="D995" s="15"/>
      <c r="E995" s="81"/>
      <c r="F995" s="185"/>
      <c r="G995" s="79"/>
      <c r="H995" s="80"/>
      <c r="I995" s="78"/>
      <c r="J995" s="79"/>
      <c r="K995" s="80"/>
      <c r="L995" s="186"/>
      <c r="M995" s="15"/>
      <c r="N995" s="81"/>
      <c r="O995" s="84">
        <f>+W613</f>
        <v>6.36</v>
      </c>
      <c r="P995" s="8">
        <v>4</v>
      </c>
      <c r="Q995" s="81">
        <f t="shared" ref="Q995" si="945">+ROUND(O995*P995,2)</f>
        <v>25.44</v>
      </c>
      <c r="R995" s="56"/>
      <c r="T995" s="56"/>
      <c r="U995" s="56"/>
      <c r="V995" s="56"/>
      <c r="W995" s="56"/>
      <c r="X995" s="56"/>
      <c r="Y995" s="56"/>
      <c r="Z995" s="56"/>
    </row>
    <row r="996" spans="1:26" x14ac:dyDescent="0.25">
      <c r="A996" s="85" t="s">
        <v>399</v>
      </c>
      <c r="B996" s="83" t="s">
        <v>83</v>
      </c>
      <c r="C996" s="84">
        <f>F614</f>
        <v>1.333</v>
      </c>
      <c r="D996" s="15">
        <v>5</v>
      </c>
      <c r="E996" s="81">
        <f t="shared" ref="E996" si="946">+ROUND(C996*D996,2)</f>
        <v>6.67</v>
      </c>
      <c r="F996" s="186">
        <f>K614</f>
        <v>2.8</v>
      </c>
      <c r="G996" s="15">
        <f t="shared" si="903"/>
        <v>5</v>
      </c>
      <c r="H996" s="81">
        <f t="shared" ref="H996" si="947">+ROUND(F996*G996,2)</f>
        <v>14</v>
      </c>
      <c r="I996" s="84">
        <f>O614</f>
        <v>2.8</v>
      </c>
      <c r="J996" s="15">
        <f t="shared" si="905"/>
        <v>5</v>
      </c>
      <c r="K996" s="81">
        <f t="shared" ref="K996" si="948">+ROUND(I996*J996,2)</f>
        <v>14</v>
      </c>
      <c r="L996" s="186">
        <f>S614</f>
        <v>3.7280000000000002</v>
      </c>
      <c r="M996" s="15">
        <v>5</v>
      </c>
      <c r="N996" s="81">
        <f t="shared" ref="N996" si="949">+ROUND(L996*M996,2)</f>
        <v>18.64</v>
      </c>
      <c r="O996" s="84"/>
      <c r="P996" s="8"/>
      <c r="Q996" s="81"/>
      <c r="R996" s="56"/>
      <c r="T996" s="56"/>
      <c r="U996" s="56"/>
      <c r="V996" s="56"/>
      <c r="W996" s="56"/>
      <c r="X996" s="56"/>
      <c r="Y996" s="56"/>
      <c r="Z996" s="56"/>
    </row>
    <row r="997" spans="1:26" x14ac:dyDescent="0.25">
      <c r="A997" s="82"/>
      <c r="B997" s="83" t="s">
        <v>84</v>
      </c>
      <c r="C997" s="84"/>
      <c r="D997" s="15"/>
      <c r="E997" s="81"/>
      <c r="F997" s="185"/>
      <c r="G997" s="79"/>
      <c r="H997" s="80"/>
      <c r="I997" s="78"/>
      <c r="J997" s="79"/>
      <c r="K997" s="80"/>
      <c r="L997" s="186"/>
      <c r="M997" s="15"/>
      <c r="N997" s="81"/>
      <c r="O997" s="84">
        <f>+W615</f>
        <v>6.35</v>
      </c>
      <c r="P997" s="8">
        <v>4</v>
      </c>
      <c r="Q997" s="81">
        <f t="shared" ref="Q997" si="950">+ROUND(O997*P997,2)</f>
        <v>25.4</v>
      </c>
      <c r="R997" s="56"/>
      <c r="T997" s="56"/>
      <c r="U997" s="56"/>
      <c r="V997" s="56"/>
      <c r="W997" s="56"/>
      <c r="X997" s="56"/>
      <c r="Y997" s="56"/>
      <c r="Z997" s="56"/>
    </row>
    <row r="998" spans="1:26" x14ac:dyDescent="0.25">
      <c r="A998" s="85" t="s">
        <v>400</v>
      </c>
      <c r="B998" s="83" t="s">
        <v>85</v>
      </c>
      <c r="C998" s="84">
        <f>F616</f>
        <v>2.8</v>
      </c>
      <c r="D998" s="15">
        <v>5</v>
      </c>
      <c r="E998" s="81">
        <f t="shared" ref="E998" si="951">+ROUND(C998*D998,2)</f>
        <v>14</v>
      </c>
      <c r="F998" s="186">
        <f>K616</f>
        <v>2.8</v>
      </c>
      <c r="G998" s="15">
        <f t="shared" si="903"/>
        <v>5</v>
      </c>
      <c r="H998" s="81">
        <f t="shared" ref="H998" si="952">+ROUND(F998*G998,2)</f>
        <v>14</v>
      </c>
      <c r="I998" s="84">
        <f>O616</f>
        <v>2.8</v>
      </c>
      <c r="J998" s="15">
        <f t="shared" si="905"/>
        <v>5</v>
      </c>
      <c r="K998" s="81">
        <f t="shared" ref="K998" si="953">+ROUND(I998*J998,2)</f>
        <v>14</v>
      </c>
      <c r="L998" s="186">
        <f>S616</f>
        <v>2.8</v>
      </c>
      <c r="M998" s="15">
        <v>5</v>
      </c>
      <c r="N998" s="81">
        <f t="shared" ref="N998" si="954">+ROUND(L998*M998,2)</f>
        <v>14</v>
      </c>
      <c r="O998" s="84"/>
      <c r="P998" s="8"/>
      <c r="Q998" s="81"/>
      <c r="R998" s="56"/>
      <c r="T998" s="56"/>
      <c r="U998" s="56"/>
      <c r="V998" s="56"/>
      <c r="W998" s="56"/>
      <c r="X998" s="56"/>
      <c r="Y998" s="56"/>
      <c r="Z998" s="56"/>
    </row>
    <row r="999" spans="1:26" x14ac:dyDescent="0.25">
      <c r="A999" s="82"/>
      <c r="B999" s="83" t="s">
        <v>86</v>
      </c>
      <c r="C999" s="84"/>
      <c r="D999" s="15"/>
      <c r="E999" s="81"/>
      <c r="F999" s="185"/>
      <c r="G999" s="79"/>
      <c r="H999" s="80"/>
      <c r="I999" s="78"/>
      <c r="J999" s="79"/>
      <c r="K999" s="80"/>
      <c r="L999" s="186"/>
      <c r="M999" s="15"/>
      <c r="N999" s="81"/>
      <c r="O999" s="84">
        <f>+W617</f>
        <v>6.35</v>
      </c>
      <c r="P999" s="8">
        <v>4</v>
      </c>
      <c r="Q999" s="81">
        <f t="shared" ref="Q999" si="955">+ROUND(O999*P999,2)</f>
        <v>25.4</v>
      </c>
      <c r="R999" s="56"/>
      <c r="T999" s="56"/>
      <c r="U999" s="56"/>
      <c r="V999" s="56"/>
      <c r="W999" s="56"/>
      <c r="X999" s="56"/>
      <c r="Y999" s="56"/>
      <c r="Z999" s="56"/>
    </row>
    <row r="1000" spans="1:26" x14ac:dyDescent="0.25">
      <c r="A1000" s="85" t="s">
        <v>401</v>
      </c>
      <c r="B1000" s="83" t="s">
        <v>87</v>
      </c>
      <c r="C1000" s="84">
        <f>F618</f>
        <v>2.8</v>
      </c>
      <c r="D1000" s="15">
        <v>5</v>
      </c>
      <c r="E1000" s="81">
        <f t="shared" ref="E1000" si="956">+ROUND(C1000*D1000,2)</f>
        <v>14</v>
      </c>
      <c r="F1000" s="186">
        <f>K618</f>
        <v>2.8</v>
      </c>
      <c r="G1000" s="15">
        <f t="shared" si="903"/>
        <v>5</v>
      </c>
      <c r="H1000" s="81">
        <f t="shared" ref="H1000" si="957">+ROUND(F1000*G1000,2)</f>
        <v>14</v>
      </c>
      <c r="I1000" s="84">
        <f>O618</f>
        <v>2.8</v>
      </c>
      <c r="J1000" s="15">
        <f t="shared" si="905"/>
        <v>5</v>
      </c>
      <c r="K1000" s="81">
        <f t="shared" ref="K1000" si="958">+ROUND(I1000*J1000,2)</f>
        <v>14</v>
      </c>
      <c r="L1000" s="186">
        <f>S618</f>
        <v>2.8</v>
      </c>
      <c r="M1000" s="15">
        <v>5</v>
      </c>
      <c r="N1000" s="81">
        <f t="shared" ref="N1000" si="959">+ROUND(L1000*M1000,2)</f>
        <v>14</v>
      </c>
      <c r="O1000" s="84"/>
      <c r="P1000" s="8"/>
      <c r="Q1000" s="81"/>
      <c r="R1000" s="56"/>
      <c r="T1000" s="56"/>
      <c r="U1000" s="56"/>
      <c r="V1000" s="56"/>
      <c r="W1000" s="56"/>
      <c r="X1000" s="56"/>
      <c r="Y1000" s="56"/>
      <c r="Z1000" s="56"/>
    </row>
    <row r="1001" spans="1:26" x14ac:dyDescent="0.25">
      <c r="A1001" s="82"/>
      <c r="B1001" s="83" t="s">
        <v>88</v>
      </c>
      <c r="C1001" s="84"/>
      <c r="D1001" s="15"/>
      <c r="E1001" s="81"/>
      <c r="F1001" s="185"/>
      <c r="G1001" s="79"/>
      <c r="H1001" s="80"/>
      <c r="I1001" s="78"/>
      <c r="J1001" s="79"/>
      <c r="K1001" s="80"/>
      <c r="L1001" s="186"/>
      <c r="M1001" s="15"/>
      <c r="N1001" s="81"/>
      <c r="O1001" s="84">
        <f>+W619</f>
        <v>6.3339999999999996</v>
      </c>
      <c r="P1001" s="8">
        <v>4</v>
      </c>
      <c r="Q1001" s="81">
        <f t="shared" ref="Q1001" si="960">+ROUND(O1001*P1001,2)</f>
        <v>25.34</v>
      </c>
      <c r="R1001" s="56"/>
      <c r="T1001" s="56"/>
      <c r="U1001" s="56"/>
      <c r="V1001" s="56"/>
      <c r="W1001" s="56"/>
      <c r="X1001" s="56"/>
      <c r="Y1001" s="56"/>
      <c r="Z1001" s="56"/>
    </row>
    <row r="1002" spans="1:26" x14ac:dyDescent="0.25">
      <c r="A1002" s="85" t="s">
        <v>402</v>
      </c>
      <c r="B1002" s="83" t="s">
        <v>89</v>
      </c>
      <c r="C1002" s="84">
        <f>F620</f>
        <v>2.798</v>
      </c>
      <c r="D1002" s="15">
        <v>5</v>
      </c>
      <c r="E1002" s="81">
        <f t="shared" ref="E1002" si="961">+ROUND(C1002*D1002,2)</f>
        <v>13.99</v>
      </c>
      <c r="F1002" s="186">
        <f>K620</f>
        <v>2.8</v>
      </c>
      <c r="G1002" s="15">
        <f t="shared" si="903"/>
        <v>5</v>
      </c>
      <c r="H1002" s="81">
        <f t="shared" ref="H1002" si="962">+ROUND(F1002*G1002,2)</f>
        <v>14</v>
      </c>
      <c r="I1002" s="84">
        <f>O620</f>
        <v>2.8</v>
      </c>
      <c r="J1002" s="15">
        <f t="shared" si="905"/>
        <v>5</v>
      </c>
      <c r="K1002" s="81">
        <f t="shared" ref="K1002" si="963">+ROUND(I1002*J1002,2)</f>
        <v>14</v>
      </c>
      <c r="L1002" s="186">
        <f>S620</f>
        <v>2.8</v>
      </c>
      <c r="M1002" s="15">
        <v>5</v>
      </c>
      <c r="N1002" s="81">
        <f t="shared" ref="N1002" si="964">+ROUND(L1002*M1002,2)</f>
        <v>14</v>
      </c>
      <c r="O1002" s="84"/>
      <c r="P1002" s="8"/>
      <c r="Q1002" s="81"/>
      <c r="R1002" s="56"/>
      <c r="T1002" s="56"/>
      <c r="U1002" s="56"/>
      <c r="V1002" s="56"/>
      <c r="W1002" s="56"/>
      <c r="X1002" s="56"/>
      <c r="Y1002" s="56"/>
      <c r="Z1002" s="56"/>
    </row>
    <row r="1003" spans="1:26" x14ac:dyDescent="0.25">
      <c r="A1003" s="82"/>
      <c r="B1003" s="83" t="s">
        <v>90</v>
      </c>
      <c r="C1003" s="84"/>
      <c r="D1003" s="15"/>
      <c r="E1003" s="81"/>
      <c r="F1003" s="185"/>
      <c r="G1003" s="79"/>
      <c r="H1003" s="80"/>
      <c r="I1003" s="78"/>
      <c r="J1003" s="79"/>
      <c r="K1003" s="80"/>
      <c r="L1003" s="186"/>
      <c r="M1003" s="15"/>
      <c r="N1003" s="81"/>
      <c r="O1003" s="84">
        <f>+W621</f>
        <v>6.1180000000000003</v>
      </c>
      <c r="P1003" s="8">
        <v>4</v>
      </c>
      <c r="Q1003" s="81">
        <f t="shared" ref="Q1003" si="965">+ROUND(O1003*P1003,2)</f>
        <v>24.47</v>
      </c>
      <c r="R1003" s="56"/>
      <c r="T1003" s="56"/>
      <c r="U1003" s="56"/>
      <c r="V1003" s="56"/>
      <c r="W1003" s="56"/>
      <c r="X1003" s="56"/>
      <c r="Y1003" s="56"/>
      <c r="Z1003" s="56"/>
    </row>
    <row r="1004" spans="1:26" x14ac:dyDescent="0.25">
      <c r="A1004" s="85" t="s">
        <v>403</v>
      </c>
      <c r="B1004" s="83" t="s">
        <v>91</v>
      </c>
      <c r="C1004" s="84">
        <f>F622</f>
        <v>2.8679999999999999</v>
      </c>
      <c r="D1004" s="15">
        <v>5</v>
      </c>
      <c r="E1004" s="81">
        <f t="shared" ref="E1004" si="966">+ROUND(C1004*D1004,2)</f>
        <v>14.34</v>
      </c>
      <c r="F1004" s="186">
        <f>K622</f>
        <v>2.8</v>
      </c>
      <c r="G1004" s="15">
        <f t="shared" si="903"/>
        <v>5</v>
      </c>
      <c r="H1004" s="81">
        <f t="shared" ref="H1004" si="967">+ROUND(F1004*G1004,2)</f>
        <v>14</v>
      </c>
      <c r="I1004" s="84">
        <f>O622</f>
        <v>2.8</v>
      </c>
      <c r="J1004" s="15">
        <f t="shared" si="905"/>
        <v>5</v>
      </c>
      <c r="K1004" s="81">
        <f t="shared" ref="K1004" si="968">+ROUND(I1004*J1004,2)</f>
        <v>14</v>
      </c>
      <c r="L1004" s="186">
        <f>S622</f>
        <v>2.8</v>
      </c>
      <c r="M1004" s="15">
        <v>5</v>
      </c>
      <c r="N1004" s="81">
        <f t="shared" ref="N1004" si="969">+ROUND(L1004*M1004,2)</f>
        <v>14</v>
      </c>
      <c r="O1004" s="84"/>
      <c r="P1004" s="8"/>
      <c r="Q1004" s="81"/>
      <c r="R1004" s="56"/>
      <c r="T1004" s="56"/>
      <c r="U1004" s="56"/>
      <c r="V1004" s="56"/>
      <c r="W1004" s="56"/>
      <c r="X1004" s="56"/>
      <c r="Y1004" s="56"/>
      <c r="Z1004" s="56"/>
    </row>
    <row r="1005" spans="1:26" x14ac:dyDescent="0.25">
      <c r="A1005" s="82"/>
      <c r="B1005" s="83" t="s">
        <v>92</v>
      </c>
      <c r="C1005" s="84"/>
      <c r="D1005" s="15"/>
      <c r="E1005" s="81"/>
      <c r="F1005" s="185"/>
      <c r="G1005" s="79"/>
      <c r="H1005" s="80"/>
      <c r="I1005" s="78"/>
      <c r="J1005" s="79"/>
      <c r="K1005" s="80"/>
      <c r="L1005" s="186"/>
      <c r="M1005" s="15"/>
      <c r="N1005" s="81"/>
      <c r="O1005" s="84">
        <f>+W623</f>
        <v>5.4429999999999996</v>
      </c>
      <c r="P1005" s="8">
        <v>4</v>
      </c>
      <c r="Q1005" s="81">
        <f t="shared" ref="Q1005" si="970">+ROUND(O1005*P1005,2)</f>
        <v>21.77</v>
      </c>
      <c r="R1005" s="56"/>
      <c r="T1005" s="56"/>
      <c r="U1005" s="56"/>
      <c r="V1005" s="56"/>
      <c r="W1005" s="56"/>
      <c r="X1005" s="56"/>
      <c r="Y1005" s="56"/>
      <c r="Z1005" s="56"/>
    </row>
    <row r="1006" spans="1:26" x14ac:dyDescent="0.25">
      <c r="A1006" s="85" t="s">
        <v>404</v>
      </c>
      <c r="B1006" s="83" t="s">
        <v>93</v>
      </c>
      <c r="C1006" s="84">
        <f>F624</f>
        <v>3.1150000000000002</v>
      </c>
      <c r="D1006" s="15">
        <v>5</v>
      </c>
      <c r="E1006" s="81">
        <f t="shared" ref="E1006" si="971">+ROUND(C1006*D1006,2)</f>
        <v>15.58</v>
      </c>
      <c r="F1006" s="186">
        <f>K624</f>
        <v>2.8</v>
      </c>
      <c r="G1006" s="15">
        <f t="shared" si="903"/>
        <v>5</v>
      </c>
      <c r="H1006" s="81">
        <f t="shared" ref="H1006" si="972">+ROUND(F1006*G1006,2)</f>
        <v>14</v>
      </c>
      <c r="I1006" s="84">
        <f>O624</f>
        <v>2.8</v>
      </c>
      <c r="J1006" s="15">
        <f t="shared" si="905"/>
        <v>5</v>
      </c>
      <c r="K1006" s="81">
        <f t="shared" ref="K1006" si="973">+ROUND(I1006*J1006,2)</f>
        <v>14</v>
      </c>
      <c r="L1006" s="186">
        <f>S624</f>
        <v>2.5249999999999999</v>
      </c>
      <c r="M1006" s="15">
        <v>5</v>
      </c>
      <c r="N1006" s="81">
        <f t="shared" ref="N1006" si="974">+ROUND(L1006*M1006,2)</f>
        <v>12.63</v>
      </c>
      <c r="O1006" s="84"/>
      <c r="P1006" s="8"/>
      <c r="Q1006" s="81"/>
      <c r="R1006" s="56"/>
      <c r="T1006" s="56"/>
      <c r="U1006" s="56"/>
      <c r="V1006" s="56"/>
      <c r="W1006" s="56"/>
      <c r="X1006" s="56"/>
      <c r="Y1006" s="56"/>
      <c r="Z1006" s="56"/>
    </row>
    <row r="1007" spans="1:26" x14ac:dyDescent="0.25">
      <c r="A1007" s="82"/>
      <c r="B1007" s="83" t="s">
        <v>94</v>
      </c>
      <c r="C1007" s="84"/>
      <c r="D1007" s="15"/>
      <c r="E1007" s="81"/>
      <c r="F1007" s="185"/>
      <c r="G1007" s="79"/>
      <c r="H1007" s="80"/>
      <c r="I1007" s="78"/>
      <c r="J1007" s="79"/>
      <c r="K1007" s="80"/>
      <c r="L1007" s="186"/>
      <c r="M1007" s="15"/>
      <c r="N1007" s="81"/>
      <c r="O1007" s="84">
        <f>+W625</f>
        <v>5</v>
      </c>
      <c r="P1007" s="8">
        <v>4</v>
      </c>
      <c r="Q1007" s="81">
        <f t="shared" ref="Q1007" si="975">+ROUND(O1007*P1007,2)</f>
        <v>20</v>
      </c>
      <c r="R1007" s="56"/>
      <c r="T1007" s="56"/>
      <c r="U1007" s="56"/>
      <c r="V1007" s="56"/>
      <c r="W1007" s="56"/>
      <c r="X1007" s="56"/>
      <c r="Y1007" s="56"/>
      <c r="Z1007" s="56"/>
    </row>
    <row r="1008" spans="1:26" x14ac:dyDescent="0.25">
      <c r="A1008" s="85" t="s">
        <v>405</v>
      </c>
      <c r="B1008" s="83" t="s">
        <v>95</v>
      </c>
      <c r="C1008" s="84">
        <f>F626</f>
        <v>3.5710000000000002</v>
      </c>
      <c r="D1008" s="15">
        <v>5</v>
      </c>
      <c r="E1008" s="81">
        <f t="shared" ref="E1008" si="976">+ROUND(C1008*D1008,2)</f>
        <v>17.86</v>
      </c>
      <c r="F1008" s="186">
        <f>K626</f>
        <v>2.8</v>
      </c>
      <c r="G1008" s="15">
        <f t="shared" si="903"/>
        <v>5</v>
      </c>
      <c r="H1008" s="81">
        <f t="shared" ref="H1008" si="977">+ROUND(F1008*G1008,2)</f>
        <v>14</v>
      </c>
      <c r="I1008" s="84">
        <f>O626</f>
        <v>2.8</v>
      </c>
      <c r="J1008" s="15">
        <f t="shared" si="905"/>
        <v>5</v>
      </c>
      <c r="K1008" s="81">
        <f t="shared" ref="K1008" si="978">+ROUND(I1008*J1008,2)</f>
        <v>14</v>
      </c>
      <c r="L1008" s="186">
        <f>S626</f>
        <v>2.0059999999999998</v>
      </c>
      <c r="M1008" s="15">
        <v>5</v>
      </c>
      <c r="N1008" s="81">
        <f t="shared" ref="N1008" si="979">+ROUND(L1008*M1008,2)</f>
        <v>10.029999999999999</v>
      </c>
      <c r="O1008" s="84"/>
      <c r="P1008" s="8"/>
      <c r="Q1008" s="81"/>
      <c r="R1008" s="56"/>
      <c r="T1008" s="56"/>
      <c r="U1008" s="56"/>
      <c r="V1008" s="56"/>
      <c r="W1008" s="56"/>
      <c r="X1008" s="56"/>
      <c r="Y1008" s="56"/>
      <c r="Z1008" s="56"/>
    </row>
    <row r="1009" spans="1:26" x14ac:dyDescent="0.25">
      <c r="A1009" s="82"/>
      <c r="B1009" s="83" t="s">
        <v>96</v>
      </c>
      <c r="C1009" s="84"/>
      <c r="D1009" s="15"/>
      <c r="E1009" s="81"/>
      <c r="F1009" s="185"/>
      <c r="G1009" s="79"/>
      <c r="H1009" s="80"/>
      <c r="I1009" s="78"/>
      <c r="J1009" s="79"/>
      <c r="K1009" s="80"/>
      <c r="L1009" s="186"/>
      <c r="M1009" s="15"/>
      <c r="N1009" s="81"/>
      <c r="O1009" s="84">
        <f>+W627</f>
        <v>5</v>
      </c>
      <c r="P1009" s="8">
        <v>4</v>
      </c>
      <c r="Q1009" s="81">
        <f t="shared" ref="Q1009" si="980">+ROUND(O1009*P1009,2)</f>
        <v>20</v>
      </c>
      <c r="R1009" s="56"/>
      <c r="T1009" s="56"/>
      <c r="U1009" s="56"/>
      <c r="V1009" s="56"/>
      <c r="W1009" s="56"/>
      <c r="X1009" s="56"/>
      <c r="Y1009" s="56"/>
      <c r="Z1009" s="56"/>
    </row>
    <row r="1010" spans="1:26" x14ac:dyDescent="0.25">
      <c r="A1010" s="85" t="s">
        <v>406</v>
      </c>
      <c r="B1010" s="83" t="s">
        <v>97</v>
      </c>
      <c r="C1010" s="84">
        <f>F628</f>
        <v>2.8</v>
      </c>
      <c r="D1010" s="15">
        <v>5</v>
      </c>
      <c r="E1010" s="81">
        <f t="shared" ref="E1010" si="981">+ROUND(C1010*D1010,2)</f>
        <v>14</v>
      </c>
      <c r="F1010" s="186">
        <f>K628</f>
        <v>2.8</v>
      </c>
      <c r="G1010" s="15">
        <f t="shared" si="903"/>
        <v>5</v>
      </c>
      <c r="H1010" s="81">
        <f t="shared" ref="H1010" si="982">+ROUND(F1010*G1010,2)</f>
        <v>14</v>
      </c>
      <c r="I1010" s="84">
        <f>O628</f>
        <v>2.8</v>
      </c>
      <c r="J1010" s="15">
        <f t="shared" si="905"/>
        <v>5</v>
      </c>
      <c r="K1010" s="81">
        <f t="shared" ref="K1010" si="983">+ROUND(I1010*J1010,2)</f>
        <v>14</v>
      </c>
      <c r="L1010" s="186">
        <f>S628</f>
        <v>2.8</v>
      </c>
      <c r="M1010" s="15">
        <v>5</v>
      </c>
      <c r="N1010" s="81">
        <f t="shared" ref="N1010" si="984">+ROUND(L1010*M1010,2)</f>
        <v>14</v>
      </c>
      <c r="O1010" s="84"/>
      <c r="P1010" s="8"/>
      <c r="Q1010" s="81"/>
      <c r="R1010" s="56"/>
      <c r="T1010" s="56"/>
      <c r="U1010" s="56"/>
      <c r="V1010" s="56"/>
      <c r="W1010" s="56"/>
      <c r="X1010" s="56"/>
      <c r="Y1010" s="56"/>
      <c r="Z1010" s="56"/>
    </row>
    <row r="1011" spans="1:26" x14ac:dyDescent="0.25">
      <c r="A1011" s="82"/>
      <c r="B1011" s="83" t="s">
        <v>98</v>
      </c>
      <c r="C1011" s="84"/>
      <c r="D1011" s="15"/>
      <c r="E1011" s="81"/>
      <c r="F1011" s="185"/>
      <c r="G1011" s="79"/>
      <c r="H1011" s="80"/>
      <c r="I1011" s="78"/>
      <c r="J1011" s="79"/>
      <c r="K1011" s="80"/>
      <c r="L1011" s="186"/>
      <c r="M1011" s="15"/>
      <c r="N1011" s="81"/>
      <c r="O1011" s="84">
        <f>+W629</f>
        <v>5</v>
      </c>
      <c r="P1011" s="8">
        <v>4</v>
      </c>
      <c r="Q1011" s="81">
        <f t="shared" ref="Q1011" si="985">+ROUND(O1011*P1011,2)</f>
        <v>20</v>
      </c>
      <c r="R1011" s="56"/>
      <c r="T1011" s="56"/>
      <c r="U1011" s="56"/>
      <c r="V1011" s="56"/>
      <c r="W1011" s="56"/>
      <c r="X1011" s="56"/>
      <c r="Y1011" s="56"/>
      <c r="Z1011" s="56"/>
    </row>
    <row r="1012" spans="1:26" x14ac:dyDescent="0.25">
      <c r="A1012" s="85" t="s">
        <v>407</v>
      </c>
      <c r="B1012" s="83" t="s">
        <v>99</v>
      </c>
      <c r="C1012" s="84">
        <f>F630</f>
        <v>2.8</v>
      </c>
      <c r="D1012" s="15">
        <v>5</v>
      </c>
      <c r="E1012" s="81">
        <f t="shared" ref="E1012" si="986">+ROUND(C1012*D1012,2)</f>
        <v>14</v>
      </c>
      <c r="F1012" s="186">
        <f>K630</f>
        <v>2.8</v>
      </c>
      <c r="G1012" s="15">
        <f t="shared" si="903"/>
        <v>5</v>
      </c>
      <c r="H1012" s="81">
        <f t="shared" ref="H1012" si="987">+ROUND(F1012*G1012,2)</f>
        <v>14</v>
      </c>
      <c r="I1012" s="84">
        <f>O630</f>
        <v>2.8</v>
      </c>
      <c r="J1012" s="15">
        <f t="shared" si="905"/>
        <v>5</v>
      </c>
      <c r="K1012" s="81">
        <f t="shared" ref="K1012" si="988">+ROUND(I1012*J1012,2)</f>
        <v>14</v>
      </c>
      <c r="L1012" s="186">
        <f>S630</f>
        <v>2.8</v>
      </c>
      <c r="M1012" s="15">
        <v>5</v>
      </c>
      <c r="N1012" s="81">
        <f t="shared" ref="N1012" si="989">+ROUND(L1012*M1012,2)</f>
        <v>14</v>
      </c>
      <c r="O1012" s="84"/>
      <c r="P1012" s="8"/>
      <c r="Q1012" s="81"/>
      <c r="R1012" s="56"/>
      <c r="T1012" s="56"/>
      <c r="U1012" s="56"/>
      <c r="V1012" s="56"/>
      <c r="W1012" s="56"/>
      <c r="X1012" s="56"/>
      <c r="Y1012" s="56"/>
      <c r="Z1012" s="56"/>
    </row>
    <row r="1013" spans="1:26" x14ac:dyDescent="0.25">
      <c r="A1013" s="82"/>
      <c r="B1013" s="83" t="s">
        <v>100</v>
      </c>
      <c r="C1013" s="84"/>
      <c r="D1013" s="15"/>
      <c r="E1013" s="81"/>
      <c r="F1013" s="185"/>
      <c r="G1013" s="79"/>
      <c r="H1013" s="80"/>
      <c r="I1013" s="78"/>
      <c r="J1013" s="79"/>
      <c r="K1013" s="80"/>
      <c r="L1013" s="186"/>
      <c r="M1013" s="15"/>
      <c r="N1013" s="81"/>
      <c r="O1013" s="84">
        <f>+W631</f>
        <v>5</v>
      </c>
      <c r="P1013" s="8">
        <v>4</v>
      </c>
      <c r="Q1013" s="81">
        <f t="shared" ref="Q1013" si="990">+ROUND(O1013*P1013,2)</f>
        <v>20</v>
      </c>
      <c r="R1013" s="56"/>
      <c r="T1013" s="56"/>
      <c r="U1013" s="56"/>
      <c r="V1013" s="56"/>
      <c r="W1013" s="56"/>
      <c r="X1013" s="56"/>
      <c r="Y1013" s="56"/>
      <c r="Z1013" s="56"/>
    </row>
    <row r="1014" spans="1:26" x14ac:dyDescent="0.25">
      <c r="A1014" s="85" t="s">
        <v>408</v>
      </c>
      <c r="B1014" s="83" t="s">
        <v>101</v>
      </c>
      <c r="C1014" s="84">
        <f>F632</f>
        <v>2.8</v>
      </c>
      <c r="D1014" s="15">
        <v>5</v>
      </c>
      <c r="E1014" s="81">
        <f t="shared" ref="E1014" si="991">+ROUND(C1014*D1014,2)</f>
        <v>14</v>
      </c>
      <c r="F1014" s="186">
        <f>K632</f>
        <v>2.8</v>
      </c>
      <c r="G1014" s="15">
        <f t="shared" si="903"/>
        <v>5</v>
      </c>
      <c r="H1014" s="81">
        <f t="shared" ref="H1014" si="992">+ROUND(F1014*G1014,2)</f>
        <v>14</v>
      </c>
      <c r="I1014" s="84">
        <f>O632</f>
        <v>2.8</v>
      </c>
      <c r="J1014" s="15">
        <f t="shared" si="905"/>
        <v>5</v>
      </c>
      <c r="K1014" s="81">
        <f t="shared" ref="K1014" si="993">+ROUND(I1014*J1014,2)</f>
        <v>14</v>
      </c>
      <c r="L1014" s="186">
        <f>S632</f>
        <v>2.8</v>
      </c>
      <c r="M1014" s="15">
        <v>5</v>
      </c>
      <c r="N1014" s="81">
        <f t="shared" ref="N1014" si="994">+ROUND(L1014*M1014,2)</f>
        <v>14</v>
      </c>
      <c r="O1014" s="84"/>
      <c r="P1014" s="8"/>
      <c r="Q1014" s="81"/>
      <c r="R1014" s="56"/>
      <c r="T1014" s="56"/>
      <c r="U1014" s="56"/>
      <c r="V1014" s="56"/>
      <c r="W1014" s="56"/>
      <c r="X1014" s="56"/>
      <c r="Y1014" s="56"/>
      <c r="Z1014" s="56"/>
    </row>
    <row r="1015" spans="1:26" x14ac:dyDescent="0.25">
      <c r="A1015" s="82"/>
      <c r="B1015" s="83" t="s">
        <v>102</v>
      </c>
      <c r="C1015" s="84"/>
      <c r="D1015" s="15"/>
      <c r="E1015" s="81"/>
      <c r="F1015" s="185"/>
      <c r="G1015" s="79"/>
      <c r="H1015" s="80"/>
      <c r="I1015" s="78"/>
      <c r="J1015" s="79"/>
      <c r="K1015" s="80"/>
      <c r="L1015" s="186"/>
      <c r="M1015" s="15"/>
      <c r="N1015" s="81"/>
      <c r="O1015" s="84">
        <f>+W633</f>
        <v>5</v>
      </c>
      <c r="P1015" s="8">
        <v>4</v>
      </c>
      <c r="Q1015" s="81">
        <f t="shared" ref="Q1015" si="995">+ROUND(O1015*P1015,2)</f>
        <v>20</v>
      </c>
      <c r="R1015" s="56"/>
      <c r="T1015" s="56"/>
      <c r="U1015" s="56"/>
      <c r="V1015" s="56"/>
      <c r="W1015" s="56"/>
      <c r="X1015" s="56"/>
      <c r="Y1015" s="56"/>
      <c r="Z1015" s="56"/>
    </row>
    <row r="1016" spans="1:26" x14ac:dyDescent="0.25">
      <c r="A1016" s="85" t="s">
        <v>409</v>
      </c>
      <c r="B1016" s="83" t="s">
        <v>103</v>
      </c>
      <c r="C1016" s="84">
        <f>F634</f>
        <v>2.8</v>
      </c>
      <c r="D1016" s="15">
        <v>5</v>
      </c>
      <c r="E1016" s="81">
        <f t="shared" ref="E1016" si="996">+ROUND(C1016*D1016,2)</f>
        <v>14</v>
      </c>
      <c r="F1016" s="186">
        <f>K634</f>
        <v>2.8</v>
      </c>
      <c r="G1016" s="15">
        <f t="shared" si="903"/>
        <v>5</v>
      </c>
      <c r="H1016" s="81">
        <f t="shared" ref="H1016" si="997">+ROUND(F1016*G1016,2)</f>
        <v>14</v>
      </c>
      <c r="I1016" s="84">
        <f>O634</f>
        <v>2.8</v>
      </c>
      <c r="J1016" s="15">
        <f t="shared" si="905"/>
        <v>5</v>
      </c>
      <c r="K1016" s="81">
        <f t="shared" ref="K1016" si="998">+ROUND(I1016*J1016,2)</f>
        <v>14</v>
      </c>
      <c r="L1016" s="186">
        <f>S634</f>
        <v>2.8</v>
      </c>
      <c r="M1016" s="15">
        <v>5</v>
      </c>
      <c r="N1016" s="81">
        <f t="shared" ref="N1016" si="999">+ROUND(L1016*M1016,2)</f>
        <v>14</v>
      </c>
      <c r="O1016" s="84"/>
      <c r="P1016" s="8"/>
      <c r="Q1016" s="81"/>
      <c r="R1016" s="56"/>
      <c r="T1016" s="56"/>
      <c r="U1016" s="56"/>
      <c r="V1016" s="56"/>
      <c r="W1016" s="56"/>
      <c r="X1016" s="56"/>
      <c r="Y1016" s="56"/>
      <c r="Z1016" s="56"/>
    </row>
    <row r="1017" spans="1:26" x14ac:dyDescent="0.25">
      <c r="A1017" s="82"/>
      <c r="B1017" s="83" t="s">
        <v>104</v>
      </c>
      <c r="C1017" s="84"/>
      <c r="D1017" s="15"/>
      <c r="E1017" s="81"/>
      <c r="F1017" s="185"/>
      <c r="G1017" s="79"/>
      <c r="H1017" s="80"/>
      <c r="I1017" s="78"/>
      <c r="J1017" s="79"/>
      <c r="K1017" s="80"/>
      <c r="L1017" s="186"/>
      <c r="M1017" s="15"/>
      <c r="N1017" s="81"/>
      <c r="O1017" s="84">
        <f>+W635</f>
        <v>5</v>
      </c>
      <c r="P1017" s="8">
        <v>4</v>
      </c>
      <c r="Q1017" s="81">
        <f t="shared" ref="Q1017" si="1000">+ROUND(O1017*P1017,2)</f>
        <v>20</v>
      </c>
      <c r="R1017" s="56"/>
      <c r="T1017" s="56"/>
      <c r="U1017" s="56"/>
      <c r="V1017" s="56"/>
      <c r="W1017" s="56"/>
      <c r="X1017" s="56"/>
      <c r="Y1017" s="56"/>
      <c r="Z1017" s="56"/>
    </row>
    <row r="1018" spans="1:26" x14ac:dyDescent="0.25">
      <c r="A1018" s="85" t="s">
        <v>410</v>
      </c>
      <c r="B1018" s="83" t="s">
        <v>105</v>
      </c>
      <c r="C1018" s="84">
        <f>F636</f>
        <v>2.8</v>
      </c>
      <c r="D1018" s="15">
        <v>5</v>
      </c>
      <c r="E1018" s="81">
        <f t="shared" ref="E1018" si="1001">+ROUND(C1018*D1018,2)</f>
        <v>14</v>
      </c>
      <c r="F1018" s="186">
        <f>K636</f>
        <v>2.8</v>
      </c>
      <c r="G1018" s="15">
        <f t="shared" si="903"/>
        <v>5</v>
      </c>
      <c r="H1018" s="81">
        <f t="shared" ref="H1018" si="1002">+ROUND(F1018*G1018,2)</f>
        <v>14</v>
      </c>
      <c r="I1018" s="84">
        <f>O636</f>
        <v>2.8</v>
      </c>
      <c r="J1018" s="15">
        <f t="shared" si="905"/>
        <v>5</v>
      </c>
      <c r="K1018" s="81">
        <f t="shared" ref="K1018" si="1003">+ROUND(I1018*J1018,2)</f>
        <v>14</v>
      </c>
      <c r="L1018" s="186">
        <f>S636</f>
        <v>2.8</v>
      </c>
      <c r="M1018" s="15">
        <v>5</v>
      </c>
      <c r="N1018" s="81">
        <f t="shared" ref="N1018" si="1004">+ROUND(L1018*M1018,2)</f>
        <v>14</v>
      </c>
      <c r="O1018" s="84"/>
      <c r="P1018" s="8"/>
      <c r="Q1018" s="81"/>
      <c r="R1018" s="56"/>
      <c r="T1018" s="56"/>
      <c r="U1018" s="56"/>
      <c r="V1018" s="56"/>
      <c r="W1018" s="56"/>
      <c r="X1018" s="56"/>
      <c r="Y1018" s="56"/>
      <c r="Z1018" s="56"/>
    </row>
    <row r="1019" spans="1:26" x14ac:dyDescent="0.25">
      <c r="A1019" s="82"/>
      <c r="B1019" s="83" t="s">
        <v>106</v>
      </c>
      <c r="C1019" s="84"/>
      <c r="D1019" s="15"/>
      <c r="E1019" s="81"/>
      <c r="F1019" s="185"/>
      <c r="G1019" s="79"/>
      <c r="H1019" s="80"/>
      <c r="I1019" s="78"/>
      <c r="J1019" s="79"/>
      <c r="K1019" s="80"/>
      <c r="L1019" s="186"/>
      <c r="M1019" s="15"/>
      <c r="N1019" s="81"/>
      <c r="O1019" s="84">
        <f>+W637</f>
        <v>5</v>
      </c>
      <c r="P1019" s="8">
        <v>4</v>
      </c>
      <c r="Q1019" s="81">
        <f t="shared" ref="Q1019" si="1005">+ROUND(O1019*P1019,2)</f>
        <v>20</v>
      </c>
      <c r="R1019" s="56"/>
      <c r="T1019" s="56"/>
      <c r="U1019" s="56"/>
      <c r="V1019" s="56"/>
      <c r="W1019" s="56"/>
      <c r="X1019" s="56"/>
      <c r="Y1019" s="56"/>
      <c r="Z1019" s="56"/>
    </row>
    <row r="1020" spans="1:26" x14ac:dyDescent="0.25">
      <c r="A1020" s="85" t="s">
        <v>411</v>
      </c>
      <c r="B1020" s="83" t="s">
        <v>107</v>
      </c>
      <c r="C1020" s="84">
        <f>F638</f>
        <v>2.8</v>
      </c>
      <c r="D1020" s="15">
        <v>5</v>
      </c>
      <c r="E1020" s="81">
        <f t="shared" ref="E1020" si="1006">+ROUND(C1020*D1020,2)</f>
        <v>14</v>
      </c>
      <c r="F1020" s="186">
        <f>K638</f>
        <v>2.8</v>
      </c>
      <c r="G1020" s="15">
        <f t="shared" si="903"/>
        <v>5</v>
      </c>
      <c r="H1020" s="81">
        <f t="shared" ref="H1020" si="1007">+ROUND(F1020*G1020,2)</f>
        <v>14</v>
      </c>
      <c r="I1020" s="84">
        <f>O638</f>
        <v>2.8</v>
      </c>
      <c r="J1020" s="15">
        <f t="shared" si="905"/>
        <v>5</v>
      </c>
      <c r="K1020" s="81">
        <f t="shared" ref="K1020" si="1008">+ROUND(I1020*J1020,2)</f>
        <v>14</v>
      </c>
      <c r="L1020" s="186">
        <f>S638</f>
        <v>2.8</v>
      </c>
      <c r="M1020" s="15">
        <v>5</v>
      </c>
      <c r="N1020" s="81">
        <f t="shared" ref="N1020" si="1009">+ROUND(L1020*M1020,2)</f>
        <v>14</v>
      </c>
      <c r="O1020" s="84"/>
      <c r="P1020" s="8"/>
      <c r="Q1020" s="81"/>
      <c r="R1020" s="56"/>
      <c r="T1020" s="56"/>
      <c r="U1020" s="56"/>
      <c r="V1020" s="56"/>
      <c r="W1020" s="56"/>
      <c r="X1020" s="56"/>
      <c r="Y1020" s="56"/>
      <c r="Z1020" s="56"/>
    </row>
    <row r="1021" spans="1:26" x14ac:dyDescent="0.25">
      <c r="A1021" s="82"/>
      <c r="B1021" s="83" t="s">
        <v>108</v>
      </c>
      <c r="C1021" s="84"/>
      <c r="D1021" s="15"/>
      <c r="E1021" s="81"/>
      <c r="F1021" s="185"/>
      <c r="G1021" s="79"/>
      <c r="H1021" s="80"/>
      <c r="I1021" s="78"/>
      <c r="J1021" s="79"/>
      <c r="K1021" s="80"/>
      <c r="L1021" s="186"/>
      <c r="M1021" s="15"/>
      <c r="N1021" s="81"/>
      <c r="O1021" s="84">
        <f>+W639</f>
        <v>5</v>
      </c>
      <c r="P1021" s="8">
        <v>4</v>
      </c>
      <c r="Q1021" s="81">
        <f t="shared" ref="Q1021" si="1010">+ROUND(O1021*P1021,2)</f>
        <v>20</v>
      </c>
      <c r="R1021" s="56"/>
      <c r="T1021" s="56"/>
      <c r="U1021" s="56"/>
      <c r="V1021" s="56"/>
      <c r="W1021" s="56"/>
      <c r="X1021" s="56"/>
      <c r="Y1021" s="56"/>
      <c r="Z1021" s="56"/>
    </row>
    <row r="1022" spans="1:26" x14ac:dyDescent="0.25">
      <c r="A1022" s="85" t="s">
        <v>412</v>
      </c>
      <c r="B1022" s="83" t="s">
        <v>109</v>
      </c>
      <c r="C1022" s="84">
        <f>F640</f>
        <v>2.8</v>
      </c>
      <c r="D1022" s="15">
        <v>5</v>
      </c>
      <c r="E1022" s="81">
        <f t="shared" ref="E1022" si="1011">+ROUND(C1022*D1022,2)</f>
        <v>14</v>
      </c>
      <c r="F1022" s="186">
        <f>K640</f>
        <v>2.8</v>
      </c>
      <c r="G1022" s="15">
        <f t="shared" si="903"/>
        <v>5</v>
      </c>
      <c r="H1022" s="81">
        <f t="shared" ref="H1022" si="1012">+ROUND(F1022*G1022,2)</f>
        <v>14</v>
      </c>
      <c r="I1022" s="84">
        <f>O640</f>
        <v>2.8</v>
      </c>
      <c r="J1022" s="15">
        <f t="shared" si="905"/>
        <v>5</v>
      </c>
      <c r="K1022" s="81">
        <f t="shared" ref="K1022" si="1013">+ROUND(I1022*J1022,2)</f>
        <v>14</v>
      </c>
      <c r="L1022" s="186">
        <f>S640</f>
        <v>2.8</v>
      </c>
      <c r="M1022" s="15">
        <v>5</v>
      </c>
      <c r="N1022" s="81">
        <f t="shared" ref="N1022" si="1014">+ROUND(L1022*M1022,2)</f>
        <v>14</v>
      </c>
      <c r="O1022" s="84"/>
      <c r="P1022" s="8"/>
      <c r="Q1022" s="81"/>
      <c r="R1022" s="56"/>
      <c r="T1022" s="56"/>
      <c r="U1022" s="56"/>
      <c r="V1022" s="56"/>
      <c r="W1022" s="56"/>
      <c r="X1022" s="56"/>
      <c r="Y1022" s="56"/>
      <c r="Z1022" s="56"/>
    </row>
    <row r="1023" spans="1:26" x14ac:dyDescent="0.25">
      <c r="A1023" s="82"/>
      <c r="B1023" s="83" t="s">
        <v>110</v>
      </c>
      <c r="C1023" s="84"/>
      <c r="D1023" s="15"/>
      <c r="E1023" s="81"/>
      <c r="F1023" s="185"/>
      <c r="G1023" s="79"/>
      <c r="H1023" s="80"/>
      <c r="I1023" s="78"/>
      <c r="J1023" s="79"/>
      <c r="K1023" s="80"/>
      <c r="L1023" s="186"/>
      <c r="M1023" s="15"/>
      <c r="N1023" s="81"/>
      <c r="O1023" s="84">
        <f>+W641</f>
        <v>5</v>
      </c>
      <c r="P1023" s="8">
        <v>4</v>
      </c>
      <c r="Q1023" s="81">
        <f t="shared" ref="Q1023" si="1015">+ROUND(O1023*P1023,2)</f>
        <v>20</v>
      </c>
      <c r="R1023" s="56"/>
      <c r="T1023" s="56"/>
      <c r="U1023" s="56"/>
      <c r="V1023" s="56"/>
      <c r="W1023" s="56"/>
      <c r="X1023" s="56"/>
      <c r="Y1023" s="56"/>
      <c r="Z1023" s="56"/>
    </row>
    <row r="1024" spans="1:26" x14ac:dyDescent="0.25">
      <c r="A1024" s="85" t="s">
        <v>413</v>
      </c>
      <c r="B1024" s="83" t="s">
        <v>111</v>
      </c>
      <c r="C1024" s="84">
        <f>F642</f>
        <v>2.8</v>
      </c>
      <c r="D1024" s="15">
        <v>5</v>
      </c>
      <c r="E1024" s="81">
        <f t="shared" ref="E1024" si="1016">+ROUND(C1024*D1024,2)</f>
        <v>14</v>
      </c>
      <c r="F1024" s="186">
        <f>K642</f>
        <v>2.8</v>
      </c>
      <c r="G1024" s="15">
        <f t="shared" si="903"/>
        <v>5</v>
      </c>
      <c r="H1024" s="81">
        <f t="shared" ref="H1024" si="1017">+ROUND(F1024*G1024,2)</f>
        <v>14</v>
      </c>
      <c r="I1024" s="84">
        <f>O642</f>
        <v>2.8</v>
      </c>
      <c r="J1024" s="15">
        <f t="shared" si="905"/>
        <v>5</v>
      </c>
      <c r="K1024" s="81">
        <f t="shared" ref="K1024" si="1018">+ROUND(I1024*J1024,2)</f>
        <v>14</v>
      </c>
      <c r="L1024" s="186">
        <f>S642</f>
        <v>2.8</v>
      </c>
      <c r="M1024" s="15">
        <v>5</v>
      </c>
      <c r="N1024" s="81">
        <f t="shared" ref="N1024" si="1019">+ROUND(L1024*M1024,2)</f>
        <v>14</v>
      </c>
      <c r="O1024" s="84"/>
      <c r="P1024" s="8"/>
      <c r="Q1024" s="81"/>
      <c r="R1024" s="56"/>
      <c r="T1024" s="56"/>
      <c r="U1024" s="56"/>
      <c r="V1024" s="56"/>
      <c r="W1024" s="56"/>
      <c r="X1024" s="56"/>
      <c r="Y1024" s="56"/>
      <c r="Z1024" s="56"/>
    </row>
    <row r="1025" spans="1:26" x14ac:dyDescent="0.25">
      <c r="A1025" s="82"/>
      <c r="B1025" s="83" t="s">
        <v>112</v>
      </c>
      <c r="C1025" s="84"/>
      <c r="D1025" s="15"/>
      <c r="E1025" s="81"/>
      <c r="F1025" s="185"/>
      <c r="G1025" s="79"/>
      <c r="H1025" s="80"/>
      <c r="I1025" s="78"/>
      <c r="J1025" s="79"/>
      <c r="K1025" s="80"/>
      <c r="L1025" s="186"/>
      <c r="M1025" s="15"/>
      <c r="N1025" s="81"/>
      <c r="O1025" s="84">
        <f>+W643</f>
        <v>5</v>
      </c>
      <c r="P1025" s="8">
        <v>4</v>
      </c>
      <c r="Q1025" s="81">
        <f t="shared" ref="Q1025" si="1020">+ROUND(O1025*P1025,2)</f>
        <v>20</v>
      </c>
      <c r="R1025" s="56"/>
      <c r="T1025" s="56"/>
      <c r="U1025" s="56"/>
      <c r="V1025" s="56"/>
      <c r="W1025" s="56"/>
      <c r="X1025" s="56"/>
      <c r="Y1025" s="56"/>
      <c r="Z1025" s="56"/>
    </row>
    <row r="1026" spans="1:26" x14ac:dyDescent="0.25">
      <c r="A1026" s="85" t="s">
        <v>414</v>
      </c>
      <c r="B1026" s="83" t="s">
        <v>113</v>
      </c>
      <c r="C1026" s="84">
        <f>F644</f>
        <v>3.1509999999999998</v>
      </c>
      <c r="D1026" s="15">
        <v>5</v>
      </c>
      <c r="E1026" s="81">
        <f t="shared" ref="E1026" si="1021">+ROUND(C1026*D1026,2)</f>
        <v>15.76</v>
      </c>
      <c r="F1026" s="186">
        <f>K644</f>
        <v>2.8</v>
      </c>
      <c r="G1026" s="15">
        <f t="shared" si="903"/>
        <v>5</v>
      </c>
      <c r="H1026" s="81">
        <f t="shared" ref="H1026" si="1022">+ROUND(F1026*G1026,2)</f>
        <v>14</v>
      </c>
      <c r="I1026" s="84">
        <f>O644</f>
        <v>2.8</v>
      </c>
      <c r="J1026" s="15">
        <f t="shared" si="905"/>
        <v>5</v>
      </c>
      <c r="K1026" s="81">
        <f t="shared" ref="K1026" si="1023">+ROUND(I1026*J1026,2)</f>
        <v>14</v>
      </c>
      <c r="L1026" s="186">
        <f>S644</f>
        <v>2.444</v>
      </c>
      <c r="M1026" s="15">
        <v>5</v>
      </c>
      <c r="N1026" s="81">
        <f t="shared" ref="N1026" si="1024">+ROUND(L1026*M1026,2)</f>
        <v>12.22</v>
      </c>
      <c r="O1026" s="84"/>
      <c r="P1026" s="8"/>
      <c r="Q1026" s="81"/>
      <c r="R1026" s="56"/>
      <c r="T1026" s="56"/>
      <c r="U1026" s="56"/>
      <c r="V1026" s="56"/>
      <c r="W1026" s="56"/>
      <c r="X1026" s="56"/>
      <c r="Y1026" s="56"/>
      <c r="Z1026" s="56"/>
    </row>
    <row r="1027" spans="1:26" x14ac:dyDescent="0.25">
      <c r="A1027" s="82"/>
      <c r="B1027" s="83" t="s">
        <v>114</v>
      </c>
      <c r="C1027" s="84"/>
      <c r="D1027" s="15"/>
      <c r="E1027" s="81"/>
      <c r="F1027" s="185"/>
      <c r="G1027" s="79"/>
      <c r="H1027" s="80"/>
      <c r="I1027" s="78"/>
      <c r="J1027" s="79"/>
      <c r="K1027" s="80"/>
      <c r="L1027" s="186"/>
      <c r="M1027" s="15"/>
      <c r="N1027" s="81"/>
      <c r="O1027" s="84">
        <f>+W645</f>
        <v>5</v>
      </c>
      <c r="P1027" s="8">
        <v>4</v>
      </c>
      <c r="Q1027" s="81">
        <f t="shared" ref="Q1027" si="1025">+ROUND(O1027*P1027,2)</f>
        <v>20</v>
      </c>
      <c r="R1027" s="56"/>
      <c r="T1027" s="56"/>
      <c r="U1027" s="56"/>
      <c r="V1027" s="56"/>
      <c r="W1027" s="56"/>
      <c r="X1027" s="56"/>
      <c r="Y1027" s="56"/>
      <c r="Z1027" s="56"/>
    </row>
    <row r="1028" spans="1:26" x14ac:dyDescent="0.25">
      <c r="A1028" s="85" t="s">
        <v>415</v>
      </c>
      <c r="B1028" s="83" t="s">
        <v>115</v>
      </c>
      <c r="C1028" s="84">
        <f>F646</f>
        <v>3.1840000000000002</v>
      </c>
      <c r="D1028" s="15">
        <v>5</v>
      </c>
      <c r="E1028" s="81">
        <f t="shared" ref="E1028" si="1026">+ROUND(C1028*D1028,2)</f>
        <v>15.92</v>
      </c>
      <c r="F1028" s="186">
        <f>K646</f>
        <v>2.8</v>
      </c>
      <c r="G1028" s="15">
        <f t="shared" si="903"/>
        <v>5</v>
      </c>
      <c r="H1028" s="81">
        <f t="shared" ref="H1028" si="1027">+ROUND(F1028*G1028,2)</f>
        <v>14</v>
      </c>
      <c r="I1028" s="84">
        <f>O646</f>
        <v>2.8</v>
      </c>
      <c r="J1028" s="15">
        <f t="shared" si="905"/>
        <v>5</v>
      </c>
      <c r="K1028" s="81">
        <f t="shared" ref="K1028" si="1028">+ROUND(I1028*J1028,2)</f>
        <v>14</v>
      </c>
      <c r="L1028" s="186">
        <f>S646</f>
        <v>2.4129999999999998</v>
      </c>
      <c r="M1028" s="15">
        <v>5</v>
      </c>
      <c r="N1028" s="81">
        <f t="shared" ref="N1028" si="1029">+ROUND(L1028*M1028,2)</f>
        <v>12.07</v>
      </c>
      <c r="O1028" s="84"/>
      <c r="P1028" s="8"/>
      <c r="Q1028" s="81"/>
      <c r="R1028" s="56"/>
      <c r="T1028" s="56"/>
      <c r="U1028" s="56"/>
      <c r="V1028" s="56"/>
      <c r="W1028" s="56"/>
      <c r="X1028" s="56"/>
      <c r="Y1028" s="56"/>
      <c r="Z1028" s="56"/>
    </row>
    <row r="1029" spans="1:26" x14ac:dyDescent="0.25">
      <c r="A1029" s="82"/>
      <c r="B1029" s="83" t="s">
        <v>116</v>
      </c>
      <c r="C1029" s="84"/>
      <c r="D1029" s="15"/>
      <c r="E1029" s="81"/>
      <c r="F1029" s="185"/>
      <c r="G1029" s="79"/>
      <c r="H1029" s="80"/>
      <c r="I1029" s="78"/>
      <c r="J1029" s="79"/>
      <c r="K1029" s="80"/>
      <c r="L1029" s="186"/>
      <c r="M1029" s="15"/>
      <c r="N1029" s="81"/>
      <c r="O1029" s="84">
        <f>+W647</f>
        <v>5</v>
      </c>
      <c r="P1029" s="8">
        <v>4</v>
      </c>
      <c r="Q1029" s="81">
        <f t="shared" ref="Q1029" si="1030">+ROUND(O1029*P1029,2)</f>
        <v>20</v>
      </c>
      <c r="R1029" s="56"/>
      <c r="T1029" s="56"/>
      <c r="U1029" s="56"/>
      <c r="V1029" s="56"/>
      <c r="W1029" s="56"/>
      <c r="X1029" s="56"/>
      <c r="Y1029" s="56"/>
      <c r="Z1029" s="56"/>
    </row>
    <row r="1030" spans="1:26" x14ac:dyDescent="0.25">
      <c r="A1030" s="85" t="s">
        <v>416</v>
      </c>
      <c r="B1030" s="83" t="s">
        <v>117</v>
      </c>
      <c r="C1030" s="84">
        <f>F648</f>
        <v>2.8</v>
      </c>
      <c r="D1030" s="15">
        <v>5</v>
      </c>
      <c r="E1030" s="81">
        <f t="shared" ref="E1030" si="1031">+ROUND(C1030*D1030,2)</f>
        <v>14</v>
      </c>
      <c r="F1030" s="186">
        <f>K648</f>
        <v>2.8</v>
      </c>
      <c r="G1030" s="15">
        <f t="shared" si="903"/>
        <v>5</v>
      </c>
      <c r="H1030" s="81">
        <f t="shared" ref="H1030" si="1032">+ROUND(F1030*G1030,2)</f>
        <v>14</v>
      </c>
      <c r="I1030" s="84">
        <f>O648</f>
        <v>2.8</v>
      </c>
      <c r="J1030" s="15">
        <f t="shared" si="905"/>
        <v>5</v>
      </c>
      <c r="K1030" s="81">
        <f t="shared" ref="K1030" si="1033">+ROUND(I1030*J1030,2)</f>
        <v>14</v>
      </c>
      <c r="L1030" s="186">
        <f>S648</f>
        <v>2.8</v>
      </c>
      <c r="M1030" s="15">
        <v>5</v>
      </c>
      <c r="N1030" s="81">
        <f t="shared" ref="N1030" si="1034">+ROUND(L1030*M1030,2)</f>
        <v>14</v>
      </c>
      <c r="O1030" s="84"/>
      <c r="P1030" s="8"/>
      <c r="Q1030" s="81"/>
      <c r="R1030" s="56"/>
      <c r="T1030" s="56"/>
      <c r="U1030" s="56"/>
      <c r="V1030" s="56"/>
      <c r="W1030" s="56"/>
      <c r="X1030" s="56"/>
      <c r="Y1030" s="56"/>
      <c r="Z1030" s="56"/>
    </row>
    <row r="1031" spans="1:26" x14ac:dyDescent="0.25">
      <c r="A1031" s="82"/>
      <c r="B1031" s="83" t="s">
        <v>118</v>
      </c>
      <c r="C1031" s="84"/>
      <c r="D1031" s="15"/>
      <c r="E1031" s="81"/>
      <c r="F1031" s="185"/>
      <c r="G1031" s="79"/>
      <c r="H1031" s="80"/>
      <c r="I1031" s="78"/>
      <c r="J1031" s="79"/>
      <c r="K1031" s="80"/>
      <c r="L1031" s="186"/>
      <c r="M1031" s="15"/>
      <c r="N1031" s="81"/>
      <c r="O1031" s="84">
        <f>+W649</f>
        <v>5</v>
      </c>
      <c r="P1031" s="8">
        <v>4</v>
      </c>
      <c r="Q1031" s="81">
        <f t="shared" ref="Q1031" si="1035">+ROUND(O1031*P1031,2)</f>
        <v>20</v>
      </c>
      <c r="R1031" s="56"/>
      <c r="T1031" s="56"/>
      <c r="U1031" s="56"/>
      <c r="V1031" s="56"/>
      <c r="W1031" s="56"/>
      <c r="X1031" s="56"/>
      <c r="Y1031" s="56"/>
      <c r="Z1031" s="56"/>
    </row>
    <row r="1032" spans="1:26" x14ac:dyDescent="0.25">
      <c r="A1032" s="85" t="s">
        <v>417</v>
      </c>
      <c r="B1032" s="83" t="s">
        <v>119</v>
      </c>
      <c r="C1032" s="84">
        <f>F650</f>
        <v>2.8</v>
      </c>
      <c r="D1032" s="15">
        <v>5</v>
      </c>
      <c r="E1032" s="81">
        <f t="shared" ref="E1032" si="1036">+ROUND(C1032*D1032,2)</f>
        <v>14</v>
      </c>
      <c r="F1032" s="186">
        <f>K650</f>
        <v>2.8</v>
      </c>
      <c r="G1032" s="15">
        <f t="shared" si="903"/>
        <v>5</v>
      </c>
      <c r="H1032" s="81">
        <f t="shared" ref="H1032" si="1037">+ROUND(F1032*G1032,2)</f>
        <v>14</v>
      </c>
      <c r="I1032" s="84">
        <f>O650</f>
        <v>2.8</v>
      </c>
      <c r="J1032" s="15">
        <f t="shared" si="905"/>
        <v>5</v>
      </c>
      <c r="K1032" s="81">
        <f t="shared" ref="K1032" si="1038">+ROUND(I1032*J1032,2)</f>
        <v>14</v>
      </c>
      <c r="L1032" s="186">
        <f>S650</f>
        <v>2.8</v>
      </c>
      <c r="M1032" s="15">
        <v>5</v>
      </c>
      <c r="N1032" s="81">
        <f t="shared" ref="N1032" si="1039">+ROUND(L1032*M1032,2)</f>
        <v>14</v>
      </c>
      <c r="O1032" s="84"/>
      <c r="P1032" s="8"/>
      <c r="Q1032" s="81"/>
      <c r="R1032" s="56"/>
      <c r="T1032" s="56"/>
      <c r="U1032" s="56"/>
      <c r="V1032" s="56"/>
      <c r="W1032" s="56"/>
      <c r="X1032" s="56"/>
      <c r="Y1032" s="56"/>
      <c r="Z1032" s="56"/>
    </row>
    <row r="1033" spans="1:26" x14ac:dyDescent="0.25">
      <c r="A1033" s="82"/>
      <c r="B1033" s="83" t="s">
        <v>120</v>
      </c>
      <c r="C1033" s="84"/>
      <c r="D1033" s="15"/>
      <c r="E1033" s="81"/>
      <c r="F1033" s="185"/>
      <c r="G1033" s="79"/>
      <c r="H1033" s="80"/>
      <c r="I1033" s="78"/>
      <c r="J1033" s="79"/>
      <c r="K1033" s="80"/>
      <c r="L1033" s="186"/>
      <c r="M1033" s="15"/>
      <c r="N1033" s="81"/>
      <c r="O1033" s="84">
        <f>+W651</f>
        <v>5</v>
      </c>
      <c r="P1033" s="8">
        <v>4</v>
      </c>
      <c r="Q1033" s="81">
        <f t="shared" ref="Q1033" si="1040">+ROUND(O1033*P1033,2)</f>
        <v>20</v>
      </c>
      <c r="R1033" s="56"/>
      <c r="T1033" s="56"/>
      <c r="U1033" s="56"/>
      <c r="V1033" s="56"/>
      <c r="W1033" s="56"/>
      <c r="X1033" s="56"/>
      <c r="Y1033" s="56"/>
      <c r="Z1033" s="56"/>
    </row>
    <row r="1034" spans="1:26" x14ac:dyDescent="0.25">
      <c r="A1034" s="85" t="s">
        <v>418</v>
      </c>
      <c r="B1034" s="83" t="s">
        <v>121</v>
      </c>
      <c r="C1034" s="84">
        <f>F652</f>
        <v>2.8</v>
      </c>
      <c r="D1034" s="15">
        <v>5</v>
      </c>
      <c r="E1034" s="81">
        <f t="shared" ref="E1034" si="1041">+ROUND(C1034*D1034,2)</f>
        <v>14</v>
      </c>
      <c r="F1034" s="186">
        <f>K652</f>
        <v>2.8</v>
      </c>
      <c r="G1034" s="15">
        <f t="shared" si="903"/>
        <v>5</v>
      </c>
      <c r="H1034" s="81">
        <f t="shared" ref="H1034" si="1042">+ROUND(F1034*G1034,2)</f>
        <v>14</v>
      </c>
      <c r="I1034" s="84">
        <f>O652</f>
        <v>2.8</v>
      </c>
      <c r="J1034" s="15">
        <f t="shared" si="905"/>
        <v>5</v>
      </c>
      <c r="K1034" s="81">
        <f t="shared" ref="K1034" si="1043">+ROUND(I1034*J1034,2)</f>
        <v>14</v>
      </c>
      <c r="L1034" s="186">
        <f>S652</f>
        <v>2.8</v>
      </c>
      <c r="M1034" s="15">
        <v>5</v>
      </c>
      <c r="N1034" s="81">
        <f t="shared" ref="N1034" si="1044">+ROUND(L1034*M1034,2)</f>
        <v>14</v>
      </c>
      <c r="O1034" s="84"/>
      <c r="P1034" s="8"/>
      <c r="Q1034" s="81"/>
      <c r="R1034" s="56"/>
      <c r="T1034" s="56"/>
      <c r="U1034" s="56"/>
      <c r="V1034" s="56"/>
      <c r="W1034" s="56"/>
      <c r="X1034" s="56"/>
      <c r="Y1034" s="56"/>
      <c r="Z1034" s="56"/>
    </row>
    <row r="1035" spans="1:26" x14ac:dyDescent="0.25">
      <c r="A1035" s="82"/>
      <c r="B1035" s="83" t="s">
        <v>122</v>
      </c>
      <c r="C1035" s="84"/>
      <c r="D1035" s="15"/>
      <c r="E1035" s="81"/>
      <c r="F1035" s="185"/>
      <c r="G1035" s="79"/>
      <c r="H1035" s="80"/>
      <c r="I1035" s="78"/>
      <c r="J1035" s="79"/>
      <c r="K1035" s="80"/>
      <c r="L1035" s="186"/>
      <c r="M1035" s="15"/>
      <c r="N1035" s="81"/>
      <c r="O1035" s="84">
        <f>+W653</f>
        <v>5</v>
      </c>
      <c r="P1035" s="8">
        <v>4</v>
      </c>
      <c r="Q1035" s="81">
        <f t="shared" ref="Q1035" si="1045">+ROUND(O1035*P1035,2)</f>
        <v>20</v>
      </c>
      <c r="R1035" s="56"/>
      <c r="T1035" s="56"/>
      <c r="U1035" s="56"/>
      <c r="V1035" s="56"/>
      <c r="W1035" s="56"/>
      <c r="X1035" s="56"/>
      <c r="Y1035" s="56"/>
      <c r="Z1035" s="56"/>
    </row>
    <row r="1036" spans="1:26" x14ac:dyDescent="0.25">
      <c r="A1036" s="85" t="s">
        <v>419</v>
      </c>
      <c r="B1036" s="83" t="s">
        <v>123</v>
      </c>
      <c r="C1036" s="84">
        <f>F654</f>
        <v>2.8</v>
      </c>
      <c r="D1036" s="15">
        <v>5</v>
      </c>
      <c r="E1036" s="81">
        <f t="shared" ref="E1036" si="1046">+ROUND(C1036*D1036,2)</f>
        <v>14</v>
      </c>
      <c r="F1036" s="186">
        <f>K654</f>
        <v>2.8</v>
      </c>
      <c r="G1036" s="15">
        <f t="shared" si="903"/>
        <v>5</v>
      </c>
      <c r="H1036" s="81">
        <f t="shared" ref="H1036" si="1047">+ROUND(F1036*G1036,2)</f>
        <v>14</v>
      </c>
      <c r="I1036" s="84">
        <f>O654</f>
        <v>2.8</v>
      </c>
      <c r="J1036" s="15">
        <f t="shared" si="905"/>
        <v>5</v>
      </c>
      <c r="K1036" s="81">
        <f t="shared" ref="K1036" si="1048">+ROUND(I1036*J1036,2)</f>
        <v>14</v>
      </c>
      <c r="L1036" s="186">
        <f>S654</f>
        <v>2.8</v>
      </c>
      <c r="M1036" s="15">
        <v>5</v>
      </c>
      <c r="N1036" s="81">
        <f t="shared" ref="N1036" si="1049">+ROUND(L1036*M1036,2)</f>
        <v>14</v>
      </c>
      <c r="O1036" s="84"/>
      <c r="P1036" s="8"/>
      <c r="Q1036" s="81"/>
      <c r="R1036" s="56"/>
      <c r="T1036" s="56"/>
      <c r="U1036" s="56"/>
      <c r="V1036" s="56"/>
      <c r="W1036" s="56"/>
      <c r="X1036" s="56"/>
      <c r="Y1036" s="56"/>
      <c r="Z1036" s="56"/>
    </row>
    <row r="1037" spans="1:26" x14ac:dyDescent="0.25">
      <c r="A1037" s="82"/>
      <c r="B1037" s="83" t="s">
        <v>124</v>
      </c>
      <c r="C1037" s="84"/>
      <c r="D1037" s="15"/>
      <c r="E1037" s="81"/>
      <c r="F1037" s="185"/>
      <c r="G1037" s="79"/>
      <c r="H1037" s="80"/>
      <c r="I1037" s="78"/>
      <c r="J1037" s="79"/>
      <c r="K1037" s="80"/>
      <c r="L1037" s="186"/>
      <c r="M1037" s="15"/>
      <c r="N1037" s="81"/>
      <c r="O1037" s="84">
        <f>+W655</f>
        <v>5</v>
      </c>
      <c r="P1037" s="8">
        <v>4</v>
      </c>
      <c r="Q1037" s="81">
        <f t="shared" ref="Q1037" si="1050">+ROUND(O1037*P1037,2)</f>
        <v>20</v>
      </c>
      <c r="R1037" s="56"/>
      <c r="T1037" s="56"/>
      <c r="U1037" s="56"/>
      <c r="V1037" s="56"/>
      <c r="W1037" s="56"/>
      <c r="X1037" s="56"/>
      <c r="Y1037" s="56"/>
      <c r="Z1037" s="56"/>
    </row>
    <row r="1038" spans="1:26" x14ac:dyDescent="0.25">
      <c r="A1038" s="85" t="s">
        <v>420</v>
      </c>
      <c r="B1038" s="83" t="s">
        <v>125</v>
      </c>
      <c r="C1038" s="84">
        <f>F656</f>
        <v>2.8</v>
      </c>
      <c r="D1038" s="15">
        <v>5</v>
      </c>
      <c r="E1038" s="81">
        <f t="shared" ref="E1038" si="1051">+ROUND(C1038*D1038,2)</f>
        <v>14</v>
      </c>
      <c r="F1038" s="186">
        <f>K656</f>
        <v>2.8</v>
      </c>
      <c r="G1038" s="15">
        <f t="shared" si="903"/>
        <v>5</v>
      </c>
      <c r="H1038" s="81">
        <f t="shared" ref="H1038" si="1052">+ROUND(F1038*G1038,2)</f>
        <v>14</v>
      </c>
      <c r="I1038" s="84">
        <f>O656</f>
        <v>2.8</v>
      </c>
      <c r="J1038" s="15">
        <f t="shared" si="905"/>
        <v>5</v>
      </c>
      <c r="K1038" s="81">
        <f t="shared" ref="K1038" si="1053">+ROUND(I1038*J1038,2)</f>
        <v>14</v>
      </c>
      <c r="L1038" s="186">
        <f>S656</f>
        <v>2.8</v>
      </c>
      <c r="M1038" s="15">
        <v>5</v>
      </c>
      <c r="N1038" s="81">
        <f t="shared" ref="N1038" si="1054">+ROUND(L1038*M1038,2)</f>
        <v>14</v>
      </c>
      <c r="O1038" s="84"/>
      <c r="P1038" s="8"/>
      <c r="Q1038" s="81"/>
      <c r="R1038" s="56"/>
      <c r="T1038" s="56"/>
      <c r="U1038" s="56"/>
      <c r="V1038" s="56"/>
      <c r="W1038" s="56"/>
      <c r="X1038" s="56"/>
      <c r="Y1038" s="56"/>
      <c r="Z1038" s="56"/>
    </row>
    <row r="1039" spans="1:26" x14ac:dyDescent="0.25">
      <c r="A1039" s="82"/>
      <c r="B1039" s="83" t="s">
        <v>126</v>
      </c>
      <c r="C1039" s="84"/>
      <c r="D1039" s="15"/>
      <c r="E1039" s="81"/>
      <c r="F1039" s="185"/>
      <c r="G1039" s="79"/>
      <c r="H1039" s="80"/>
      <c r="I1039" s="78"/>
      <c r="J1039" s="79"/>
      <c r="K1039" s="80"/>
      <c r="L1039" s="186"/>
      <c r="M1039" s="15"/>
      <c r="N1039" s="81"/>
      <c r="O1039" s="84">
        <f>+W657</f>
        <v>5</v>
      </c>
      <c r="P1039" s="8">
        <v>4</v>
      </c>
      <c r="Q1039" s="81">
        <f t="shared" ref="Q1039" si="1055">+ROUND(O1039*P1039,2)</f>
        <v>20</v>
      </c>
      <c r="R1039" s="56"/>
      <c r="T1039" s="56"/>
      <c r="U1039" s="56"/>
      <c r="V1039" s="56"/>
      <c r="W1039" s="56"/>
      <c r="X1039" s="56"/>
      <c r="Y1039" s="56"/>
      <c r="Z1039" s="56"/>
    </row>
    <row r="1040" spans="1:26" x14ac:dyDescent="0.25">
      <c r="A1040" s="85" t="s">
        <v>421</v>
      </c>
      <c r="B1040" s="83" t="s">
        <v>127</v>
      </c>
      <c r="C1040" s="84">
        <f>F658</f>
        <v>2.8</v>
      </c>
      <c r="D1040" s="15">
        <v>5</v>
      </c>
      <c r="E1040" s="81">
        <f t="shared" ref="E1040" si="1056">+ROUND(C1040*D1040,2)</f>
        <v>14</v>
      </c>
      <c r="F1040" s="186">
        <f>K658</f>
        <v>2.8</v>
      </c>
      <c r="G1040" s="15">
        <f t="shared" si="903"/>
        <v>5</v>
      </c>
      <c r="H1040" s="81">
        <f t="shared" ref="H1040" si="1057">+ROUND(F1040*G1040,2)</f>
        <v>14</v>
      </c>
      <c r="I1040" s="84">
        <f>O658</f>
        <v>2.8</v>
      </c>
      <c r="J1040" s="15">
        <f t="shared" si="905"/>
        <v>5</v>
      </c>
      <c r="K1040" s="81">
        <f t="shared" ref="K1040" si="1058">+ROUND(I1040*J1040,2)</f>
        <v>14</v>
      </c>
      <c r="L1040" s="186">
        <f>S658</f>
        <v>2.8</v>
      </c>
      <c r="M1040" s="15">
        <v>5</v>
      </c>
      <c r="N1040" s="81">
        <f t="shared" ref="N1040" si="1059">+ROUND(L1040*M1040,2)</f>
        <v>14</v>
      </c>
      <c r="O1040" s="84"/>
      <c r="P1040" s="8"/>
      <c r="Q1040" s="81"/>
      <c r="R1040" s="56"/>
      <c r="T1040" s="56"/>
      <c r="U1040" s="56"/>
      <c r="V1040" s="56"/>
      <c r="W1040" s="56"/>
      <c r="X1040" s="56"/>
      <c r="Y1040" s="56"/>
      <c r="Z1040" s="56"/>
    </row>
    <row r="1041" spans="1:26" x14ac:dyDescent="0.25">
      <c r="A1041" s="82"/>
      <c r="B1041" s="83" t="s">
        <v>128</v>
      </c>
      <c r="C1041" s="84"/>
      <c r="D1041" s="15"/>
      <c r="E1041" s="81"/>
      <c r="F1041" s="185"/>
      <c r="G1041" s="79"/>
      <c r="H1041" s="80"/>
      <c r="I1041" s="78"/>
      <c r="J1041" s="79"/>
      <c r="K1041" s="80"/>
      <c r="L1041" s="186"/>
      <c r="M1041" s="15"/>
      <c r="N1041" s="81"/>
      <c r="O1041" s="84">
        <f>+W659</f>
        <v>5</v>
      </c>
      <c r="P1041" s="8">
        <v>4</v>
      </c>
      <c r="Q1041" s="81">
        <f t="shared" ref="Q1041" si="1060">+ROUND(O1041*P1041,2)</f>
        <v>20</v>
      </c>
      <c r="R1041" s="56"/>
      <c r="T1041" s="56"/>
      <c r="U1041" s="56"/>
      <c r="V1041" s="56"/>
      <c r="W1041" s="56"/>
      <c r="X1041" s="56"/>
      <c r="Y1041" s="56"/>
      <c r="Z1041" s="56"/>
    </row>
    <row r="1042" spans="1:26" x14ac:dyDescent="0.25">
      <c r="A1042" s="85" t="s">
        <v>422</v>
      </c>
      <c r="B1042" s="83" t="s">
        <v>129</v>
      </c>
      <c r="C1042" s="84">
        <f>F660</f>
        <v>3.1349999999999998</v>
      </c>
      <c r="D1042" s="15">
        <v>5</v>
      </c>
      <c r="E1042" s="81">
        <f t="shared" ref="E1042" si="1061">+ROUND(C1042*D1042,2)</f>
        <v>15.68</v>
      </c>
      <c r="F1042" s="186">
        <f>K660</f>
        <v>2.8</v>
      </c>
      <c r="G1042" s="15">
        <f t="shared" ref="G1042" si="1062">+G1038</f>
        <v>5</v>
      </c>
      <c r="H1042" s="81">
        <f t="shared" ref="H1042" si="1063">+ROUND(F1042*G1042,2)</f>
        <v>14</v>
      </c>
      <c r="I1042" s="84">
        <f>O660</f>
        <v>2.8</v>
      </c>
      <c r="J1042" s="15">
        <f t="shared" ref="J1042" si="1064">+J1038</f>
        <v>5</v>
      </c>
      <c r="K1042" s="81">
        <f t="shared" ref="K1042" si="1065">+ROUND(I1042*J1042,2)</f>
        <v>14</v>
      </c>
      <c r="L1042" s="186">
        <f>S660</f>
        <v>2.4609999999999999</v>
      </c>
      <c r="M1042" s="15">
        <v>5</v>
      </c>
      <c r="N1042" s="81">
        <f t="shared" ref="N1042" si="1066">+ROUND(L1042*M1042,2)</f>
        <v>12.31</v>
      </c>
      <c r="O1042" s="84"/>
      <c r="P1042" s="8"/>
      <c r="Q1042" s="81"/>
      <c r="R1042" s="56"/>
      <c r="T1042" s="56"/>
      <c r="U1042" s="56"/>
      <c r="V1042" s="56"/>
      <c r="W1042" s="56"/>
      <c r="X1042" s="56"/>
      <c r="Y1042" s="56"/>
      <c r="Z1042" s="56"/>
    </row>
    <row r="1043" spans="1:26" x14ac:dyDescent="0.25">
      <c r="A1043" s="82"/>
      <c r="B1043" s="83" t="s">
        <v>130</v>
      </c>
      <c r="C1043" s="84"/>
      <c r="D1043" s="15"/>
      <c r="E1043" s="81"/>
      <c r="F1043" s="185"/>
      <c r="G1043" s="79"/>
      <c r="H1043" s="80"/>
      <c r="I1043" s="78"/>
      <c r="J1043" s="79"/>
      <c r="K1043" s="80"/>
      <c r="L1043" s="186"/>
      <c r="M1043" s="15"/>
      <c r="N1043" s="81"/>
      <c r="O1043" s="84">
        <f>+W661</f>
        <v>5</v>
      </c>
      <c r="P1043" s="8">
        <v>4</v>
      </c>
      <c r="Q1043" s="81">
        <f t="shared" ref="Q1043" si="1067">+ROUND(O1043*P1043,2)</f>
        <v>20</v>
      </c>
      <c r="R1043" s="56"/>
      <c r="T1043" s="56"/>
      <c r="U1043" s="56"/>
      <c r="V1043" s="56"/>
      <c r="W1043" s="56"/>
      <c r="X1043" s="56"/>
      <c r="Y1043" s="56"/>
      <c r="Z1043" s="56"/>
    </row>
    <row r="1044" spans="1:26" x14ac:dyDescent="0.25">
      <c r="A1044" s="85" t="s">
        <v>423</v>
      </c>
      <c r="B1044" s="83" t="s">
        <v>131</v>
      </c>
      <c r="C1044" s="84">
        <f>F662</f>
        <v>2.8170000000000002</v>
      </c>
      <c r="D1044" s="15">
        <v>5</v>
      </c>
      <c r="E1044" s="81">
        <f t="shared" ref="E1044" si="1068">+ROUND(C1044*D1044,2)</f>
        <v>14.09</v>
      </c>
      <c r="F1044" s="186">
        <f>K662</f>
        <v>2.8</v>
      </c>
      <c r="G1044" s="15">
        <f t="shared" ref="G1044:G1106" si="1069">+G1040</f>
        <v>5</v>
      </c>
      <c r="H1044" s="81">
        <f t="shared" ref="H1044" si="1070">+ROUND(F1044*G1044,2)</f>
        <v>14</v>
      </c>
      <c r="I1044" s="84">
        <f>O662</f>
        <v>2.8</v>
      </c>
      <c r="J1044" s="15">
        <f t="shared" ref="J1044:J1106" si="1071">+J1040</f>
        <v>5</v>
      </c>
      <c r="K1044" s="81">
        <f t="shared" ref="K1044" si="1072">+ROUND(I1044*J1044,2)</f>
        <v>14</v>
      </c>
      <c r="L1044" s="186">
        <f>S662</f>
        <v>2.8170000000000002</v>
      </c>
      <c r="M1044" s="15">
        <v>5</v>
      </c>
      <c r="N1044" s="81">
        <f t="shared" ref="N1044" si="1073">+ROUND(L1044*M1044,2)</f>
        <v>14.09</v>
      </c>
      <c r="O1044" s="84"/>
      <c r="P1044" s="8"/>
      <c r="Q1044" s="81"/>
      <c r="R1044" s="56"/>
      <c r="T1044" s="56"/>
      <c r="U1044" s="56"/>
      <c r="V1044" s="56"/>
      <c r="W1044" s="56"/>
      <c r="X1044" s="56"/>
      <c r="Y1044" s="56"/>
      <c r="Z1044" s="56"/>
    </row>
    <row r="1045" spans="1:26" x14ac:dyDescent="0.25">
      <c r="A1045" s="82"/>
      <c r="B1045" s="83" t="s">
        <v>132</v>
      </c>
      <c r="C1045" s="84"/>
      <c r="D1045" s="15"/>
      <c r="E1045" s="81"/>
      <c r="F1045" s="185"/>
      <c r="G1045" s="79"/>
      <c r="H1045" s="80"/>
      <c r="I1045" s="78"/>
      <c r="J1045" s="79"/>
      <c r="K1045" s="80"/>
      <c r="L1045" s="186"/>
      <c r="M1045" s="15"/>
      <c r="N1045" s="81"/>
      <c r="O1045" s="84">
        <f>+W663</f>
        <v>5</v>
      </c>
      <c r="P1045" s="8">
        <v>4</v>
      </c>
      <c r="Q1045" s="81">
        <f t="shared" ref="Q1045" si="1074">+ROUND(O1045*P1045,2)</f>
        <v>20</v>
      </c>
      <c r="R1045" s="56"/>
      <c r="T1045" s="56"/>
      <c r="U1045" s="56"/>
      <c r="V1045" s="56"/>
      <c r="W1045" s="56"/>
      <c r="X1045" s="56"/>
      <c r="Y1045" s="56"/>
      <c r="Z1045" s="56"/>
    </row>
    <row r="1046" spans="1:26" x14ac:dyDescent="0.25">
      <c r="A1046" s="85" t="s">
        <v>424</v>
      </c>
      <c r="B1046" s="83" t="s">
        <v>133</v>
      </c>
      <c r="C1046" s="84">
        <f>F664</f>
        <v>2.8</v>
      </c>
      <c r="D1046" s="15">
        <v>5</v>
      </c>
      <c r="E1046" s="81">
        <f t="shared" ref="E1046" si="1075">+ROUND(C1046*D1046,2)</f>
        <v>14</v>
      </c>
      <c r="F1046" s="186">
        <f>K664</f>
        <v>2.8</v>
      </c>
      <c r="G1046" s="15">
        <f t="shared" si="1069"/>
        <v>5</v>
      </c>
      <c r="H1046" s="81">
        <f t="shared" ref="H1046" si="1076">+ROUND(F1046*G1046,2)</f>
        <v>14</v>
      </c>
      <c r="I1046" s="84">
        <f>O664</f>
        <v>2.8</v>
      </c>
      <c r="J1046" s="15">
        <f t="shared" si="1071"/>
        <v>5</v>
      </c>
      <c r="K1046" s="81">
        <f t="shared" ref="K1046" si="1077">+ROUND(I1046*J1046,2)</f>
        <v>14</v>
      </c>
      <c r="L1046" s="186">
        <f>S664</f>
        <v>2.8</v>
      </c>
      <c r="M1046" s="15">
        <v>5</v>
      </c>
      <c r="N1046" s="81">
        <f t="shared" ref="N1046" si="1078">+ROUND(L1046*M1046,2)</f>
        <v>14</v>
      </c>
      <c r="O1046" s="84"/>
      <c r="P1046" s="8"/>
      <c r="Q1046" s="81"/>
      <c r="R1046" s="56"/>
      <c r="T1046" s="56"/>
      <c r="U1046" s="56"/>
      <c r="V1046" s="56"/>
      <c r="W1046" s="56"/>
      <c r="X1046" s="56"/>
      <c r="Y1046" s="56"/>
      <c r="Z1046" s="56"/>
    </row>
    <row r="1047" spans="1:26" x14ac:dyDescent="0.25">
      <c r="A1047" s="82"/>
      <c r="B1047" s="83" t="s">
        <v>134</v>
      </c>
      <c r="C1047" s="84"/>
      <c r="D1047" s="15"/>
      <c r="E1047" s="81"/>
      <c r="F1047" s="185"/>
      <c r="G1047" s="79"/>
      <c r="H1047" s="80"/>
      <c r="I1047" s="78"/>
      <c r="J1047" s="79"/>
      <c r="K1047" s="80"/>
      <c r="L1047" s="186"/>
      <c r="M1047" s="15"/>
      <c r="N1047" s="81"/>
      <c r="O1047" s="84">
        <f>+W665</f>
        <v>5</v>
      </c>
      <c r="P1047" s="8">
        <v>4</v>
      </c>
      <c r="Q1047" s="81">
        <f t="shared" ref="Q1047" si="1079">+ROUND(O1047*P1047,2)</f>
        <v>20</v>
      </c>
      <c r="R1047" s="56"/>
      <c r="T1047" s="56"/>
      <c r="U1047" s="56"/>
      <c r="V1047" s="56"/>
      <c r="W1047" s="56"/>
      <c r="X1047" s="56"/>
      <c r="Y1047" s="56"/>
      <c r="Z1047" s="56"/>
    </row>
    <row r="1048" spans="1:26" x14ac:dyDescent="0.25">
      <c r="A1048" s="85" t="s">
        <v>425</v>
      </c>
      <c r="B1048" s="83" t="s">
        <v>135</v>
      </c>
      <c r="C1048" s="84">
        <f>F666</f>
        <v>2.8</v>
      </c>
      <c r="D1048" s="15">
        <v>5</v>
      </c>
      <c r="E1048" s="81">
        <f t="shared" ref="E1048" si="1080">+ROUND(C1048*D1048,2)</f>
        <v>14</v>
      </c>
      <c r="F1048" s="186">
        <f>K666</f>
        <v>2.8</v>
      </c>
      <c r="G1048" s="15">
        <f t="shared" si="1069"/>
        <v>5</v>
      </c>
      <c r="H1048" s="81">
        <f t="shared" ref="H1048" si="1081">+ROUND(F1048*G1048,2)</f>
        <v>14</v>
      </c>
      <c r="I1048" s="84">
        <f>O666</f>
        <v>2.8</v>
      </c>
      <c r="J1048" s="15">
        <f t="shared" si="1071"/>
        <v>5</v>
      </c>
      <c r="K1048" s="81">
        <f t="shared" ref="K1048" si="1082">+ROUND(I1048*J1048,2)</f>
        <v>14</v>
      </c>
      <c r="L1048" s="186">
        <f>S666</f>
        <v>2.8</v>
      </c>
      <c r="M1048" s="15">
        <v>5</v>
      </c>
      <c r="N1048" s="81">
        <f t="shared" ref="N1048" si="1083">+ROUND(L1048*M1048,2)</f>
        <v>14</v>
      </c>
      <c r="O1048" s="84"/>
      <c r="P1048" s="8"/>
      <c r="Q1048" s="81"/>
      <c r="R1048" s="56"/>
      <c r="T1048" s="56"/>
      <c r="U1048" s="56"/>
      <c r="V1048" s="56"/>
      <c r="W1048" s="56"/>
      <c r="X1048" s="56"/>
      <c r="Y1048" s="56"/>
      <c r="Z1048" s="56"/>
    </row>
    <row r="1049" spans="1:26" x14ac:dyDescent="0.25">
      <c r="A1049" s="82"/>
      <c r="B1049" s="83" t="s">
        <v>136</v>
      </c>
      <c r="C1049" s="84"/>
      <c r="D1049" s="15"/>
      <c r="E1049" s="81"/>
      <c r="F1049" s="185"/>
      <c r="G1049" s="79"/>
      <c r="H1049" s="80"/>
      <c r="I1049" s="78"/>
      <c r="J1049" s="79"/>
      <c r="K1049" s="80"/>
      <c r="L1049" s="186"/>
      <c r="M1049" s="15"/>
      <c r="N1049" s="81"/>
      <c r="O1049" s="84">
        <f>+W667</f>
        <v>5</v>
      </c>
      <c r="P1049" s="8">
        <v>4</v>
      </c>
      <c r="Q1049" s="81">
        <f t="shared" ref="Q1049" si="1084">+ROUND(O1049*P1049,2)</f>
        <v>20</v>
      </c>
      <c r="R1049" s="56"/>
      <c r="T1049" s="56"/>
      <c r="U1049" s="56"/>
      <c r="V1049" s="56"/>
      <c r="W1049" s="56"/>
      <c r="X1049" s="56"/>
      <c r="Y1049" s="56"/>
      <c r="Z1049" s="56"/>
    </row>
    <row r="1050" spans="1:26" x14ac:dyDescent="0.25">
      <c r="A1050" s="85" t="s">
        <v>426</v>
      </c>
      <c r="B1050" s="83" t="s">
        <v>137</v>
      </c>
      <c r="C1050" s="84">
        <f>F668</f>
        <v>2.8</v>
      </c>
      <c r="D1050" s="15">
        <v>5</v>
      </c>
      <c r="E1050" s="81">
        <f t="shared" ref="E1050" si="1085">+ROUND(C1050*D1050,2)</f>
        <v>14</v>
      </c>
      <c r="F1050" s="186">
        <f>K668</f>
        <v>2.8</v>
      </c>
      <c r="G1050" s="15">
        <f t="shared" si="1069"/>
        <v>5</v>
      </c>
      <c r="H1050" s="81">
        <f t="shared" ref="H1050" si="1086">+ROUND(F1050*G1050,2)</f>
        <v>14</v>
      </c>
      <c r="I1050" s="84">
        <f>O668</f>
        <v>2.8</v>
      </c>
      <c r="J1050" s="15">
        <f t="shared" si="1071"/>
        <v>5</v>
      </c>
      <c r="K1050" s="81">
        <f t="shared" ref="K1050" si="1087">+ROUND(I1050*J1050,2)</f>
        <v>14</v>
      </c>
      <c r="L1050" s="186">
        <f>S668</f>
        <v>2.8</v>
      </c>
      <c r="M1050" s="15">
        <v>5</v>
      </c>
      <c r="N1050" s="81">
        <f t="shared" ref="N1050" si="1088">+ROUND(L1050*M1050,2)</f>
        <v>14</v>
      </c>
      <c r="O1050" s="84"/>
      <c r="P1050" s="8"/>
      <c r="Q1050" s="81"/>
      <c r="R1050" s="56"/>
      <c r="T1050" s="56"/>
      <c r="U1050" s="56"/>
      <c r="V1050" s="56"/>
      <c r="W1050" s="56"/>
      <c r="X1050" s="56"/>
      <c r="Y1050" s="56"/>
      <c r="Z1050" s="56"/>
    </row>
    <row r="1051" spans="1:26" x14ac:dyDescent="0.25">
      <c r="A1051" s="82"/>
      <c r="B1051" s="83" t="s">
        <v>138</v>
      </c>
      <c r="C1051" s="84"/>
      <c r="D1051" s="15"/>
      <c r="E1051" s="81"/>
      <c r="F1051" s="185"/>
      <c r="G1051" s="79"/>
      <c r="H1051" s="80"/>
      <c r="I1051" s="78"/>
      <c r="J1051" s="79"/>
      <c r="K1051" s="80"/>
      <c r="L1051" s="186"/>
      <c r="M1051" s="15"/>
      <c r="N1051" s="81"/>
      <c r="O1051" s="84">
        <f>+W669</f>
        <v>5</v>
      </c>
      <c r="P1051" s="8">
        <v>4</v>
      </c>
      <c r="Q1051" s="81">
        <f t="shared" ref="Q1051" si="1089">+ROUND(O1051*P1051,2)</f>
        <v>20</v>
      </c>
      <c r="R1051" s="56"/>
      <c r="T1051" s="56"/>
      <c r="U1051" s="56"/>
      <c r="V1051" s="56"/>
      <c r="W1051" s="56"/>
      <c r="X1051" s="56"/>
      <c r="Y1051" s="56"/>
      <c r="Z1051" s="56"/>
    </row>
    <row r="1052" spans="1:26" x14ac:dyDescent="0.25">
      <c r="A1052" s="85" t="s">
        <v>427</v>
      </c>
      <c r="B1052" s="83" t="s">
        <v>139</v>
      </c>
      <c r="C1052" s="84">
        <f>F670</f>
        <v>2.8</v>
      </c>
      <c r="D1052" s="15">
        <v>5</v>
      </c>
      <c r="E1052" s="81">
        <f t="shared" ref="E1052" si="1090">+ROUND(C1052*D1052,2)</f>
        <v>14</v>
      </c>
      <c r="F1052" s="186">
        <f>K670</f>
        <v>2.8</v>
      </c>
      <c r="G1052" s="15">
        <f t="shared" si="1069"/>
        <v>5</v>
      </c>
      <c r="H1052" s="81">
        <f t="shared" ref="H1052" si="1091">+ROUND(F1052*G1052,2)</f>
        <v>14</v>
      </c>
      <c r="I1052" s="84">
        <f>O670</f>
        <v>2.8</v>
      </c>
      <c r="J1052" s="15">
        <f t="shared" si="1071"/>
        <v>5</v>
      </c>
      <c r="K1052" s="81">
        <f t="shared" ref="K1052" si="1092">+ROUND(I1052*J1052,2)</f>
        <v>14</v>
      </c>
      <c r="L1052" s="186">
        <f>S670</f>
        <v>2.5759999999999996</v>
      </c>
      <c r="M1052" s="15">
        <v>5</v>
      </c>
      <c r="N1052" s="81">
        <f t="shared" ref="N1052" si="1093">+ROUND(L1052*M1052,2)</f>
        <v>12.88</v>
      </c>
      <c r="O1052" s="84"/>
      <c r="P1052" s="8"/>
      <c r="Q1052" s="81"/>
      <c r="R1052" s="56"/>
      <c r="T1052" s="56"/>
      <c r="U1052" s="56"/>
      <c r="V1052" s="56"/>
      <c r="W1052" s="56"/>
      <c r="X1052" s="56"/>
      <c r="Y1052" s="56"/>
      <c r="Z1052" s="56"/>
    </row>
    <row r="1053" spans="1:26" x14ac:dyDescent="0.25">
      <c r="A1053" s="82"/>
      <c r="B1053" s="83" t="s">
        <v>140</v>
      </c>
      <c r="C1053" s="84"/>
      <c r="D1053" s="15"/>
      <c r="E1053" s="81"/>
      <c r="F1053" s="185"/>
      <c r="G1053" s="79"/>
      <c r="H1053" s="80"/>
      <c r="I1053" s="78"/>
      <c r="J1053" s="79"/>
      <c r="K1053" s="80"/>
      <c r="L1053" s="186"/>
      <c r="M1053" s="15"/>
      <c r="N1053" s="81"/>
      <c r="O1053" s="84">
        <f>+W671</f>
        <v>5</v>
      </c>
      <c r="P1053" s="8">
        <v>4</v>
      </c>
      <c r="Q1053" s="81">
        <f t="shared" ref="Q1053" si="1094">+ROUND(O1053*P1053,2)</f>
        <v>20</v>
      </c>
      <c r="R1053" s="56"/>
      <c r="T1053" s="56"/>
      <c r="U1053" s="56"/>
      <c r="V1053" s="56"/>
      <c r="W1053" s="56"/>
      <c r="X1053" s="56"/>
      <c r="Y1053" s="56"/>
      <c r="Z1053" s="56"/>
    </row>
    <row r="1054" spans="1:26" x14ac:dyDescent="0.25">
      <c r="A1054" s="85" t="s">
        <v>428</v>
      </c>
      <c r="B1054" s="83" t="s">
        <v>141</v>
      </c>
      <c r="C1054" s="84">
        <f>F672</f>
        <v>2.8340000000000001</v>
      </c>
      <c r="D1054" s="15">
        <v>5</v>
      </c>
      <c r="E1054" s="81">
        <f t="shared" ref="E1054" si="1095">+ROUND(C1054*D1054,2)</f>
        <v>14.17</v>
      </c>
      <c r="F1054" s="186">
        <f>K672</f>
        <v>2.8</v>
      </c>
      <c r="G1054" s="15">
        <f t="shared" si="1069"/>
        <v>5</v>
      </c>
      <c r="H1054" s="81">
        <f t="shared" ref="H1054" si="1096">+ROUND(F1054*G1054,2)</f>
        <v>14</v>
      </c>
      <c r="I1054" s="84">
        <f>O672</f>
        <v>2.8</v>
      </c>
      <c r="J1054" s="15">
        <f t="shared" si="1071"/>
        <v>5</v>
      </c>
      <c r="K1054" s="81">
        <f t="shared" ref="K1054" si="1097">+ROUND(I1054*J1054,2)</f>
        <v>14</v>
      </c>
      <c r="L1054" s="186">
        <f>S672</f>
        <v>2.8</v>
      </c>
      <c r="M1054" s="15">
        <v>5</v>
      </c>
      <c r="N1054" s="81">
        <f t="shared" ref="N1054" si="1098">+ROUND(L1054*M1054,2)</f>
        <v>14</v>
      </c>
      <c r="O1054" s="84"/>
      <c r="P1054" s="8"/>
      <c r="Q1054" s="81"/>
      <c r="R1054" s="56"/>
      <c r="T1054" s="56"/>
      <c r="U1054" s="56"/>
      <c r="V1054" s="56"/>
      <c r="W1054" s="56"/>
      <c r="X1054" s="56"/>
      <c r="Y1054" s="56"/>
      <c r="Z1054" s="56"/>
    </row>
    <row r="1055" spans="1:26" x14ac:dyDescent="0.25">
      <c r="A1055" s="82"/>
      <c r="B1055" s="83" t="s">
        <v>142</v>
      </c>
      <c r="C1055" s="84"/>
      <c r="D1055" s="15"/>
      <c r="E1055" s="81"/>
      <c r="F1055" s="185"/>
      <c r="G1055" s="79"/>
      <c r="H1055" s="80"/>
      <c r="I1055" s="78"/>
      <c r="J1055" s="79"/>
      <c r="K1055" s="80"/>
      <c r="L1055" s="186"/>
      <c r="M1055" s="15"/>
      <c r="N1055" s="81"/>
      <c r="O1055" s="84">
        <f>+W673</f>
        <v>5.4539999999999997</v>
      </c>
      <c r="P1055" s="8">
        <v>4</v>
      </c>
      <c r="Q1055" s="81">
        <f t="shared" ref="Q1055" si="1099">+ROUND(O1055*P1055,2)</f>
        <v>21.82</v>
      </c>
      <c r="R1055" s="56"/>
      <c r="T1055" s="56"/>
      <c r="U1055" s="56"/>
      <c r="V1055" s="56"/>
      <c r="W1055" s="56"/>
      <c r="X1055" s="56"/>
      <c r="Y1055" s="56"/>
      <c r="Z1055" s="56"/>
    </row>
    <row r="1056" spans="1:26" x14ac:dyDescent="0.25">
      <c r="A1056" s="85" t="s">
        <v>429</v>
      </c>
      <c r="B1056" s="83" t="s">
        <v>143</v>
      </c>
      <c r="C1056" s="84">
        <f>F674</f>
        <v>2.827</v>
      </c>
      <c r="D1056" s="15">
        <v>5</v>
      </c>
      <c r="E1056" s="81">
        <f t="shared" ref="E1056" si="1100">+ROUND(C1056*D1056,2)</f>
        <v>14.14</v>
      </c>
      <c r="F1056" s="186">
        <f>K674</f>
        <v>2.8</v>
      </c>
      <c r="G1056" s="15">
        <f t="shared" si="1069"/>
        <v>5</v>
      </c>
      <c r="H1056" s="81">
        <f t="shared" ref="H1056" si="1101">+ROUND(F1056*G1056,2)</f>
        <v>14</v>
      </c>
      <c r="I1056" s="84">
        <f>O674</f>
        <v>2.8</v>
      </c>
      <c r="J1056" s="15">
        <f t="shared" si="1071"/>
        <v>5</v>
      </c>
      <c r="K1056" s="81">
        <f t="shared" ref="K1056" si="1102">+ROUND(I1056*J1056,2)</f>
        <v>14</v>
      </c>
      <c r="L1056" s="186">
        <f>S674</f>
        <v>2.8</v>
      </c>
      <c r="M1056" s="15">
        <v>5</v>
      </c>
      <c r="N1056" s="81">
        <f t="shared" ref="N1056" si="1103">+ROUND(L1056*M1056,2)</f>
        <v>14</v>
      </c>
      <c r="O1056" s="84"/>
      <c r="P1056" s="8"/>
      <c r="Q1056" s="81"/>
      <c r="R1056" s="56"/>
      <c r="T1056" s="56"/>
      <c r="U1056" s="56"/>
      <c r="V1056" s="56"/>
      <c r="W1056" s="56"/>
      <c r="X1056" s="56"/>
      <c r="Y1056" s="56"/>
      <c r="Z1056" s="56"/>
    </row>
    <row r="1057" spans="1:26" x14ac:dyDescent="0.25">
      <c r="A1057" s="82"/>
      <c r="B1057" s="83" t="s">
        <v>144</v>
      </c>
      <c r="C1057" s="84"/>
      <c r="D1057" s="15"/>
      <c r="E1057" s="81"/>
      <c r="F1057" s="185"/>
      <c r="G1057" s="79"/>
      <c r="H1057" s="80"/>
      <c r="I1057" s="78"/>
      <c r="J1057" s="79"/>
      <c r="K1057" s="80"/>
      <c r="L1057" s="186"/>
      <c r="M1057" s="15"/>
      <c r="N1057" s="81"/>
      <c r="O1057" s="84">
        <f>+W675</f>
        <v>5.8460000000000001</v>
      </c>
      <c r="P1057" s="8">
        <v>4</v>
      </c>
      <c r="Q1057" s="81">
        <f t="shared" ref="Q1057" si="1104">+ROUND(O1057*P1057,2)</f>
        <v>23.38</v>
      </c>
      <c r="R1057" s="56"/>
      <c r="T1057" s="56"/>
      <c r="U1057" s="56"/>
      <c r="V1057" s="56"/>
      <c r="W1057" s="56"/>
      <c r="X1057" s="56"/>
      <c r="Y1057" s="56"/>
      <c r="Z1057" s="56"/>
    </row>
    <row r="1058" spans="1:26" x14ac:dyDescent="0.25">
      <c r="A1058" s="85" t="s">
        <v>430</v>
      </c>
      <c r="B1058" s="83" t="s">
        <v>145</v>
      </c>
      <c r="C1058" s="84">
        <f>F676</f>
        <v>2.823</v>
      </c>
      <c r="D1058" s="15">
        <v>5</v>
      </c>
      <c r="E1058" s="81">
        <f t="shared" ref="E1058" si="1105">+ROUND(C1058*D1058,2)</f>
        <v>14.12</v>
      </c>
      <c r="F1058" s="186">
        <f>K676</f>
        <v>2.8</v>
      </c>
      <c r="G1058" s="15">
        <f t="shared" si="1069"/>
        <v>5</v>
      </c>
      <c r="H1058" s="81">
        <f t="shared" ref="H1058" si="1106">+ROUND(F1058*G1058,2)</f>
        <v>14</v>
      </c>
      <c r="I1058" s="84">
        <f>O676</f>
        <v>2.8</v>
      </c>
      <c r="J1058" s="15">
        <f t="shared" si="1071"/>
        <v>5</v>
      </c>
      <c r="K1058" s="81">
        <f t="shared" ref="K1058" si="1107">+ROUND(I1058*J1058,2)</f>
        <v>14</v>
      </c>
      <c r="L1058" s="186">
        <f>S676</f>
        <v>2.8</v>
      </c>
      <c r="M1058" s="15">
        <v>5</v>
      </c>
      <c r="N1058" s="81">
        <f t="shared" ref="N1058" si="1108">+ROUND(L1058*M1058,2)</f>
        <v>14</v>
      </c>
      <c r="O1058" s="84"/>
      <c r="P1058" s="8"/>
      <c r="Q1058" s="81"/>
      <c r="R1058" s="56"/>
      <c r="T1058" s="56"/>
      <c r="U1058" s="56"/>
      <c r="V1058" s="56"/>
      <c r="W1058" s="56"/>
      <c r="X1058" s="56"/>
      <c r="Y1058" s="56"/>
      <c r="Z1058" s="56"/>
    </row>
    <row r="1059" spans="1:26" x14ac:dyDescent="0.25">
      <c r="A1059" s="82"/>
      <c r="B1059" s="83" t="s">
        <v>146</v>
      </c>
      <c r="C1059" s="84"/>
      <c r="D1059" s="15"/>
      <c r="E1059" s="81"/>
      <c r="F1059" s="185"/>
      <c r="G1059" s="79"/>
      <c r="H1059" s="80"/>
      <c r="I1059" s="78"/>
      <c r="J1059" s="79"/>
      <c r="K1059" s="80"/>
      <c r="L1059" s="186"/>
      <c r="M1059" s="15"/>
      <c r="N1059" s="81"/>
      <c r="O1059" s="84">
        <f>+W677</f>
        <v>6.2750000000000004</v>
      </c>
      <c r="P1059" s="8">
        <v>4</v>
      </c>
      <c r="Q1059" s="81">
        <f t="shared" ref="Q1059" si="1109">+ROUND(O1059*P1059,2)</f>
        <v>25.1</v>
      </c>
      <c r="R1059" s="56"/>
      <c r="T1059" s="56"/>
      <c r="U1059" s="56"/>
      <c r="V1059" s="56"/>
      <c r="W1059" s="56"/>
      <c r="X1059" s="56"/>
      <c r="Y1059" s="56"/>
      <c r="Z1059" s="56"/>
    </row>
    <row r="1060" spans="1:26" x14ac:dyDescent="0.25">
      <c r="A1060" s="85" t="s">
        <v>431</v>
      </c>
      <c r="B1060" s="83" t="s">
        <v>147</v>
      </c>
      <c r="C1060" s="84">
        <f>F678</f>
        <v>2.806</v>
      </c>
      <c r="D1060" s="15">
        <v>5</v>
      </c>
      <c r="E1060" s="81">
        <f t="shared" ref="E1060" si="1110">+ROUND(C1060*D1060,2)</f>
        <v>14.03</v>
      </c>
      <c r="F1060" s="186">
        <f>K678</f>
        <v>2.8</v>
      </c>
      <c r="G1060" s="15">
        <f t="shared" si="1069"/>
        <v>5</v>
      </c>
      <c r="H1060" s="81">
        <f t="shared" ref="H1060" si="1111">+ROUND(F1060*G1060,2)</f>
        <v>14</v>
      </c>
      <c r="I1060" s="84">
        <f>O678</f>
        <v>2.8</v>
      </c>
      <c r="J1060" s="15">
        <f t="shared" si="1071"/>
        <v>5</v>
      </c>
      <c r="K1060" s="81">
        <f t="shared" ref="K1060" si="1112">+ROUND(I1060*J1060,2)</f>
        <v>14</v>
      </c>
      <c r="L1060" s="186">
        <f>S678</f>
        <v>2.798</v>
      </c>
      <c r="M1060" s="15">
        <v>5</v>
      </c>
      <c r="N1060" s="81">
        <f t="shared" ref="N1060" si="1113">+ROUND(L1060*M1060,2)</f>
        <v>13.99</v>
      </c>
      <c r="O1060" s="84"/>
      <c r="P1060" s="8"/>
      <c r="Q1060" s="81"/>
      <c r="R1060" s="56"/>
      <c r="T1060" s="56"/>
      <c r="U1060" s="56"/>
      <c r="V1060" s="56"/>
      <c r="W1060" s="56"/>
      <c r="X1060" s="56"/>
      <c r="Y1060" s="56"/>
      <c r="Z1060" s="56"/>
    </row>
    <row r="1061" spans="1:26" x14ac:dyDescent="0.25">
      <c r="A1061" s="82"/>
      <c r="B1061" s="83" t="s">
        <v>148</v>
      </c>
      <c r="C1061" s="84"/>
      <c r="D1061" s="15"/>
      <c r="E1061" s="81"/>
      <c r="F1061" s="185"/>
      <c r="G1061" s="79"/>
      <c r="H1061" s="80"/>
      <c r="I1061" s="78"/>
      <c r="J1061" s="79"/>
      <c r="K1061" s="80"/>
      <c r="L1061" s="186"/>
      <c r="M1061" s="15"/>
      <c r="N1061" s="81"/>
      <c r="O1061" s="84">
        <f>+W679</f>
        <v>6.524</v>
      </c>
      <c r="P1061" s="8">
        <v>4</v>
      </c>
      <c r="Q1061" s="81">
        <f t="shared" ref="Q1061" si="1114">+ROUND(O1061*P1061,2)</f>
        <v>26.1</v>
      </c>
      <c r="R1061" s="56"/>
      <c r="T1061" s="56"/>
      <c r="U1061" s="56"/>
      <c r="V1061" s="56"/>
      <c r="W1061" s="56"/>
      <c r="X1061" s="56"/>
      <c r="Y1061" s="56"/>
      <c r="Z1061" s="56"/>
    </row>
    <row r="1062" spans="1:26" x14ac:dyDescent="0.25">
      <c r="A1062" s="85" t="s">
        <v>432</v>
      </c>
      <c r="B1062" s="83" t="s">
        <v>149</v>
      </c>
      <c r="C1062" s="84">
        <f>F680</f>
        <v>0.82399999999999995</v>
      </c>
      <c r="D1062" s="15">
        <v>5</v>
      </c>
      <c r="E1062" s="81">
        <f t="shared" ref="E1062" si="1115">+ROUND(C1062*D1062,2)</f>
        <v>4.12</v>
      </c>
      <c r="F1062" s="186">
        <f>K680</f>
        <v>2.8</v>
      </c>
      <c r="G1062" s="15">
        <f t="shared" si="1069"/>
        <v>5</v>
      </c>
      <c r="H1062" s="81">
        <f t="shared" ref="H1062" si="1116">+ROUND(F1062*G1062,2)</f>
        <v>14</v>
      </c>
      <c r="I1062" s="84">
        <f>O680</f>
        <v>2.8</v>
      </c>
      <c r="J1062" s="15">
        <f t="shared" si="1071"/>
        <v>5</v>
      </c>
      <c r="K1062" s="81">
        <f t="shared" ref="K1062" si="1117">+ROUND(I1062*J1062,2)</f>
        <v>14</v>
      </c>
      <c r="L1062" s="186">
        <f>S680</f>
        <v>3.9990000000000001</v>
      </c>
      <c r="M1062" s="15">
        <v>5</v>
      </c>
      <c r="N1062" s="81">
        <f t="shared" ref="N1062" si="1118">+ROUND(L1062*M1062,2)</f>
        <v>20</v>
      </c>
      <c r="O1062" s="84"/>
      <c r="P1062" s="8"/>
      <c r="Q1062" s="81"/>
      <c r="R1062" s="56"/>
      <c r="T1062" s="56"/>
      <c r="U1062" s="56"/>
      <c r="V1062" s="56"/>
      <c r="W1062" s="56"/>
      <c r="X1062" s="56"/>
      <c r="Y1062" s="56"/>
      <c r="Z1062" s="56"/>
    </row>
    <row r="1063" spans="1:26" x14ac:dyDescent="0.25">
      <c r="A1063" s="82"/>
      <c r="B1063" s="83" t="s">
        <v>150</v>
      </c>
      <c r="C1063" s="84"/>
      <c r="D1063" s="15"/>
      <c r="E1063" s="81"/>
      <c r="F1063" s="185"/>
      <c r="G1063" s="79"/>
      <c r="H1063" s="80"/>
      <c r="I1063" s="78"/>
      <c r="J1063" s="79"/>
      <c r="K1063" s="80"/>
      <c r="L1063" s="186"/>
      <c r="M1063" s="15"/>
      <c r="N1063" s="81"/>
      <c r="O1063" s="84">
        <f>+W681</f>
        <v>6.35</v>
      </c>
      <c r="P1063" s="8">
        <v>4</v>
      </c>
      <c r="Q1063" s="81">
        <f t="shared" ref="Q1063" si="1119">+ROUND(O1063*P1063,2)</f>
        <v>25.4</v>
      </c>
      <c r="R1063" s="56"/>
      <c r="T1063" s="56"/>
      <c r="U1063" s="56"/>
      <c r="V1063" s="56"/>
      <c r="W1063" s="56"/>
      <c r="X1063" s="56"/>
      <c r="Y1063" s="56"/>
      <c r="Z1063" s="56"/>
    </row>
    <row r="1064" spans="1:26" x14ac:dyDescent="0.25">
      <c r="A1064" s="85" t="s">
        <v>433</v>
      </c>
      <c r="B1064" s="83" t="s">
        <v>151</v>
      </c>
      <c r="C1064" s="84">
        <f>F682</f>
        <v>2.7240000000000002</v>
      </c>
      <c r="D1064" s="15">
        <v>5</v>
      </c>
      <c r="E1064" s="81">
        <f t="shared" ref="E1064" si="1120">+ROUND(C1064*D1064,2)</f>
        <v>13.62</v>
      </c>
      <c r="F1064" s="186">
        <f>K682</f>
        <v>2.8</v>
      </c>
      <c r="G1064" s="15">
        <f t="shared" si="1069"/>
        <v>5</v>
      </c>
      <c r="H1064" s="81">
        <f t="shared" ref="H1064" si="1121">+ROUND(F1064*G1064,2)</f>
        <v>14</v>
      </c>
      <c r="I1064" s="84">
        <f>O682</f>
        <v>2.8</v>
      </c>
      <c r="J1064" s="15">
        <f t="shared" si="1071"/>
        <v>5</v>
      </c>
      <c r="K1064" s="81">
        <f t="shared" ref="K1064" si="1122">+ROUND(I1064*J1064,2)</f>
        <v>14</v>
      </c>
      <c r="L1064" s="186">
        <f>S682</f>
        <v>2.8439999999999999</v>
      </c>
      <c r="M1064" s="15">
        <v>5</v>
      </c>
      <c r="N1064" s="81">
        <f t="shared" ref="N1064" si="1123">+ROUND(L1064*M1064,2)</f>
        <v>14.22</v>
      </c>
      <c r="O1064" s="84"/>
      <c r="P1064" s="8"/>
      <c r="Q1064" s="81"/>
      <c r="R1064" s="56"/>
      <c r="T1064" s="56"/>
      <c r="U1064" s="56"/>
      <c r="V1064" s="56"/>
      <c r="W1064" s="56"/>
      <c r="X1064" s="56"/>
      <c r="Y1064" s="56"/>
      <c r="Z1064" s="56"/>
    </row>
    <row r="1065" spans="1:26" x14ac:dyDescent="0.25">
      <c r="A1065" s="82"/>
      <c r="B1065" s="83" t="s">
        <v>152</v>
      </c>
      <c r="C1065" s="84"/>
      <c r="D1065" s="15"/>
      <c r="E1065" s="81"/>
      <c r="F1065" s="185"/>
      <c r="G1065" s="79"/>
      <c r="H1065" s="80"/>
      <c r="I1065" s="78"/>
      <c r="J1065" s="79"/>
      <c r="K1065" s="80"/>
      <c r="L1065" s="186"/>
      <c r="M1065" s="15"/>
      <c r="N1065" s="81"/>
      <c r="O1065" s="84">
        <f>+W683</f>
        <v>6.35</v>
      </c>
      <c r="P1065" s="8">
        <v>4</v>
      </c>
      <c r="Q1065" s="81">
        <f t="shared" ref="Q1065" si="1124">+ROUND(O1065*P1065,2)</f>
        <v>25.4</v>
      </c>
      <c r="R1065" s="56"/>
      <c r="T1065" s="56"/>
      <c r="U1065" s="56"/>
      <c r="V1065" s="56"/>
      <c r="W1065" s="56"/>
      <c r="X1065" s="56"/>
      <c r="Y1065" s="56"/>
      <c r="Z1065" s="56"/>
    </row>
    <row r="1066" spans="1:26" x14ac:dyDescent="0.25">
      <c r="A1066" s="85" t="s">
        <v>434</v>
      </c>
      <c r="B1066" s="83" t="s">
        <v>153</v>
      </c>
      <c r="C1066" s="84">
        <f>F684</f>
        <v>1.853</v>
      </c>
      <c r="D1066" s="15">
        <v>5</v>
      </c>
      <c r="E1066" s="81">
        <f t="shared" ref="E1066" si="1125">+ROUND(C1066*D1066,2)</f>
        <v>9.27</v>
      </c>
      <c r="F1066" s="186">
        <f>K684</f>
        <v>2.8</v>
      </c>
      <c r="G1066" s="15">
        <f t="shared" si="1069"/>
        <v>5</v>
      </c>
      <c r="H1066" s="81">
        <f t="shared" ref="H1066" si="1126">+ROUND(F1066*G1066,2)</f>
        <v>14</v>
      </c>
      <c r="I1066" s="84">
        <f>O684</f>
        <v>2.8</v>
      </c>
      <c r="J1066" s="15">
        <f t="shared" si="1071"/>
        <v>5</v>
      </c>
      <c r="K1066" s="81">
        <f t="shared" ref="K1066" si="1127">+ROUND(I1066*J1066,2)</f>
        <v>14</v>
      </c>
      <c r="L1066" s="186">
        <f>S684</f>
        <v>3.39</v>
      </c>
      <c r="M1066" s="15">
        <v>5</v>
      </c>
      <c r="N1066" s="81">
        <f t="shared" ref="N1066" si="1128">+ROUND(L1066*M1066,2)</f>
        <v>16.95</v>
      </c>
      <c r="O1066" s="84"/>
      <c r="P1066" s="8"/>
      <c r="Q1066" s="81"/>
      <c r="R1066" s="56"/>
      <c r="T1066" s="56"/>
      <c r="U1066" s="56"/>
      <c r="V1066" s="56"/>
      <c r="W1066" s="56"/>
      <c r="X1066" s="56"/>
      <c r="Y1066" s="56"/>
      <c r="Z1066" s="56"/>
    </row>
    <row r="1067" spans="1:26" x14ac:dyDescent="0.25">
      <c r="A1067" s="82"/>
      <c r="B1067" s="83" t="s">
        <v>154</v>
      </c>
      <c r="C1067" s="84"/>
      <c r="D1067" s="15"/>
      <c r="E1067" s="81"/>
      <c r="F1067" s="185"/>
      <c r="G1067" s="79"/>
      <c r="H1067" s="80"/>
      <c r="I1067" s="78"/>
      <c r="J1067" s="79"/>
      <c r="K1067" s="80"/>
      <c r="L1067" s="186"/>
      <c r="M1067" s="15"/>
      <c r="N1067" s="81"/>
      <c r="O1067" s="84">
        <f>+W685</f>
        <v>6.35</v>
      </c>
      <c r="P1067" s="8">
        <v>4</v>
      </c>
      <c r="Q1067" s="81">
        <f t="shared" ref="Q1067" si="1129">+ROUND(O1067*P1067,2)</f>
        <v>25.4</v>
      </c>
      <c r="R1067" s="56"/>
      <c r="T1067" s="56"/>
      <c r="U1067" s="56"/>
      <c r="V1067" s="56"/>
      <c r="W1067" s="56"/>
      <c r="X1067" s="56"/>
      <c r="Y1067" s="56"/>
      <c r="Z1067" s="56"/>
    </row>
    <row r="1068" spans="1:26" x14ac:dyDescent="0.25">
      <c r="A1068" s="85" t="s">
        <v>435</v>
      </c>
      <c r="B1068" s="83" t="s">
        <v>155</v>
      </c>
      <c r="C1068" s="84">
        <f>F686</f>
        <v>1.3260000000000001</v>
      </c>
      <c r="D1068" s="15">
        <v>5</v>
      </c>
      <c r="E1068" s="81">
        <f t="shared" ref="E1068" si="1130">+ROUND(C1068*D1068,2)</f>
        <v>6.63</v>
      </c>
      <c r="F1068" s="186">
        <f>K686</f>
        <v>2.8</v>
      </c>
      <c r="G1068" s="15">
        <f t="shared" si="1069"/>
        <v>5</v>
      </c>
      <c r="H1068" s="81">
        <f t="shared" ref="H1068" si="1131">+ROUND(F1068*G1068,2)</f>
        <v>14</v>
      </c>
      <c r="I1068" s="84">
        <f>O686</f>
        <v>2.8</v>
      </c>
      <c r="J1068" s="15">
        <f t="shared" si="1071"/>
        <v>5</v>
      </c>
      <c r="K1068" s="81">
        <f t="shared" ref="K1068" si="1132">+ROUND(I1068*J1068,2)</f>
        <v>14</v>
      </c>
      <c r="L1068" s="186">
        <f>S686</f>
        <v>3.7589999999999999</v>
      </c>
      <c r="M1068" s="15">
        <v>5</v>
      </c>
      <c r="N1068" s="81">
        <f t="shared" ref="N1068" si="1133">+ROUND(L1068*M1068,2)</f>
        <v>18.8</v>
      </c>
      <c r="O1068" s="84"/>
      <c r="P1068" s="8"/>
      <c r="Q1068" s="81"/>
      <c r="R1068" s="56"/>
      <c r="T1068" s="56"/>
      <c r="U1068" s="56"/>
      <c r="V1068" s="56"/>
      <c r="W1068" s="56"/>
      <c r="X1068" s="56"/>
      <c r="Y1068" s="56"/>
      <c r="Z1068" s="56"/>
    </row>
    <row r="1069" spans="1:26" x14ac:dyDescent="0.25">
      <c r="A1069" s="82"/>
      <c r="B1069" s="83" t="s">
        <v>156</v>
      </c>
      <c r="C1069" s="84"/>
      <c r="D1069" s="15"/>
      <c r="E1069" s="81"/>
      <c r="F1069" s="185"/>
      <c r="G1069" s="79"/>
      <c r="H1069" s="80"/>
      <c r="I1069" s="78"/>
      <c r="J1069" s="79"/>
      <c r="K1069" s="80"/>
      <c r="L1069" s="186"/>
      <c r="M1069" s="15"/>
      <c r="N1069" s="81"/>
      <c r="O1069" s="84">
        <f>+W687</f>
        <v>6.35</v>
      </c>
      <c r="P1069" s="8">
        <v>4</v>
      </c>
      <c r="Q1069" s="81">
        <f t="shared" ref="Q1069" si="1134">+ROUND(O1069*P1069,2)</f>
        <v>25.4</v>
      </c>
      <c r="R1069" s="56"/>
      <c r="T1069" s="56"/>
      <c r="U1069" s="56"/>
      <c r="V1069" s="56"/>
      <c r="W1069" s="56"/>
      <c r="X1069" s="56"/>
      <c r="Y1069" s="56"/>
      <c r="Z1069" s="56"/>
    </row>
    <row r="1070" spans="1:26" x14ac:dyDescent="0.25">
      <c r="A1070" s="85" t="s">
        <v>436</v>
      </c>
      <c r="B1070" s="83" t="s">
        <v>157</v>
      </c>
      <c r="C1070" s="84">
        <f>F688</f>
        <v>1.2789999999999999</v>
      </c>
      <c r="D1070" s="15">
        <v>5</v>
      </c>
      <c r="E1070" s="81">
        <f t="shared" ref="E1070" si="1135">+ROUND(C1070*D1070,2)</f>
        <v>6.4</v>
      </c>
      <c r="F1070" s="186">
        <f>K688</f>
        <v>2.8</v>
      </c>
      <c r="G1070" s="15">
        <f t="shared" si="1069"/>
        <v>5</v>
      </c>
      <c r="H1070" s="81">
        <f t="shared" ref="H1070" si="1136">+ROUND(F1070*G1070,2)</f>
        <v>14</v>
      </c>
      <c r="I1070" s="84">
        <f>O688</f>
        <v>2.8</v>
      </c>
      <c r="J1070" s="15">
        <f t="shared" si="1071"/>
        <v>5</v>
      </c>
      <c r="K1070" s="81">
        <f t="shared" ref="K1070" si="1137">+ROUND(I1070*J1070,2)</f>
        <v>14</v>
      </c>
      <c r="L1070" s="186">
        <f>S688</f>
        <v>3.7639999999999998</v>
      </c>
      <c r="M1070" s="15">
        <v>5</v>
      </c>
      <c r="N1070" s="81">
        <f t="shared" ref="N1070" si="1138">+ROUND(L1070*M1070,2)</f>
        <v>18.82</v>
      </c>
      <c r="O1070" s="84"/>
      <c r="P1070" s="8"/>
      <c r="Q1070" s="81"/>
      <c r="R1070" s="56"/>
      <c r="T1070" s="56"/>
      <c r="U1070" s="56"/>
      <c r="V1070" s="56"/>
      <c r="W1070" s="56"/>
      <c r="X1070" s="56"/>
      <c r="Y1070" s="56"/>
      <c r="Z1070" s="56"/>
    </row>
    <row r="1071" spans="1:26" x14ac:dyDescent="0.25">
      <c r="A1071" s="82"/>
      <c r="B1071" s="83" t="s">
        <v>158</v>
      </c>
      <c r="C1071" s="84"/>
      <c r="D1071" s="15"/>
      <c r="E1071" s="81"/>
      <c r="F1071" s="185"/>
      <c r="G1071" s="79"/>
      <c r="H1071" s="80"/>
      <c r="I1071" s="78"/>
      <c r="J1071" s="79"/>
      <c r="K1071" s="80"/>
      <c r="L1071" s="186"/>
      <c r="M1071" s="15"/>
      <c r="N1071" s="81"/>
      <c r="O1071" s="84">
        <f>+W689</f>
        <v>6.35</v>
      </c>
      <c r="P1071" s="8">
        <v>4</v>
      </c>
      <c r="Q1071" s="81">
        <f t="shared" ref="Q1071" si="1139">+ROUND(O1071*P1071,2)</f>
        <v>25.4</v>
      </c>
      <c r="R1071" s="56"/>
      <c r="T1071" s="56"/>
      <c r="U1071" s="56"/>
      <c r="V1071" s="56"/>
      <c r="W1071" s="56"/>
      <c r="X1071" s="56"/>
      <c r="Y1071" s="56"/>
      <c r="Z1071" s="56"/>
    </row>
    <row r="1072" spans="1:26" x14ac:dyDescent="0.25">
      <c r="A1072" s="85" t="s">
        <v>437</v>
      </c>
      <c r="B1072" s="83" t="s">
        <v>159</v>
      </c>
      <c r="C1072" s="84">
        <f>F690</f>
        <v>1.2789999999999999</v>
      </c>
      <c r="D1072" s="15">
        <v>5</v>
      </c>
      <c r="E1072" s="81">
        <f t="shared" ref="E1072" si="1140">+ROUND(C1072*D1072,2)</f>
        <v>6.4</v>
      </c>
      <c r="F1072" s="186">
        <f>K690</f>
        <v>2.8</v>
      </c>
      <c r="G1072" s="15">
        <f t="shared" si="1069"/>
        <v>5</v>
      </c>
      <c r="H1072" s="81">
        <f t="shared" ref="H1072" si="1141">+ROUND(F1072*G1072,2)</f>
        <v>14</v>
      </c>
      <c r="I1072" s="84">
        <f>O690</f>
        <v>2.8</v>
      </c>
      <c r="J1072" s="15">
        <f t="shared" si="1071"/>
        <v>5</v>
      </c>
      <c r="K1072" s="81">
        <f t="shared" ref="K1072" si="1142">+ROUND(I1072*J1072,2)</f>
        <v>14</v>
      </c>
      <c r="L1072" s="186">
        <f>S690</f>
        <v>3.7610000000000001</v>
      </c>
      <c r="M1072" s="15">
        <v>5</v>
      </c>
      <c r="N1072" s="81">
        <f t="shared" ref="N1072" si="1143">+ROUND(L1072*M1072,2)</f>
        <v>18.809999999999999</v>
      </c>
      <c r="O1072" s="84"/>
      <c r="P1072" s="8"/>
      <c r="Q1072" s="81"/>
      <c r="R1072" s="56"/>
      <c r="T1072" s="56"/>
      <c r="U1072" s="56"/>
      <c r="V1072" s="56"/>
      <c r="W1072" s="56"/>
      <c r="X1072" s="56"/>
      <c r="Y1072" s="56"/>
      <c r="Z1072" s="56"/>
    </row>
    <row r="1073" spans="1:26" x14ac:dyDescent="0.25">
      <c r="A1073" s="82"/>
      <c r="B1073" s="83" t="s">
        <v>160</v>
      </c>
      <c r="C1073" s="84"/>
      <c r="D1073" s="15"/>
      <c r="E1073" s="81"/>
      <c r="F1073" s="185"/>
      <c r="G1073" s="79"/>
      <c r="H1073" s="80"/>
      <c r="I1073" s="78"/>
      <c r="J1073" s="79"/>
      <c r="K1073" s="80"/>
      <c r="L1073" s="186"/>
      <c r="M1073" s="15"/>
      <c r="N1073" s="81"/>
      <c r="O1073" s="84">
        <f>+W691</f>
        <v>6.35</v>
      </c>
      <c r="P1073" s="8">
        <v>4</v>
      </c>
      <c r="Q1073" s="81">
        <f t="shared" ref="Q1073" si="1144">+ROUND(O1073*P1073,2)</f>
        <v>25.4</v>
      </c>
      <c r="R1073" s="56"/>
      <c r="T1073" s="56"/>
      <c r="U1073" s="56"/>
      <c r="V1073" s="56"/>
      <c r="W1073" s="56"/>
      <c r="X1073" s="56"/>
      <c r="Y1073" s="56"/>
      <c r="Z1073" s="56"/>
    </row>
    <row r="1074" spans="1:26" x14ac:dyDescent="0.25">
      <c r="A1074" s="85" t="s">
        <v>438</v>
      </c>
      <c r="B1074" s="83" t="s">
        <v>161</v>
      </c>
      <c r="C1074" s="84">
        <f>F692</f>
        <v>1.2949999999999999</v>
      </c>
      <c r="D1074" s="15">
        <v>5</v>
      </c>
      <c r="E1074" s="81">
        <f t="shared" ref="E1074" si="1145">+ROUND(C1074*D1074,2)</f>
        <v>6.48</v>
      </c>
      <c r="F1074" s="186">
        <f>K692</f>
        <v>2.8</v>
      </c>
      <c r="G1074" s="15">
        <f t="shared" si="1069"/>
        <v>5</v>
      </c>
      <c r="H1074" s="81">
        <f t="shared" ref="H1074" si="1146">+ROUND(F1074*G1074,2)</f>
        <v>14</v>
      </c>
      <c r="I1074" s="84">
        <f>O692</f>
        <v>2.8</v>
      </c>
      <c r="J1074" s="15">
        <f t="shared" si="1071"/>
        <v>5</v>
      </c>
      <c r="K1074" s="81">
        <f t="shared" ref="K1074" si="1147">+ROUND(I1074*J1074,2)</f>
        <v>14</v>
      </c>
      <c r="L1074" s="186">
        <f>S692</f>
        <v>3.76</v>
      </c>
      <c r="M1074" s="15">
        <v>5</v>
      </c>
      <c r="N1074" s="81">
        <f t="shared" ref="N1074" si="1148">+ROUND(L1074*M1074,2)</f>
        <v>18.8</v>
      </c>
      <c r="O1074" s="84"/>
      <c r="P1074" s="8"/>
      <c r="Q1074" s="81"/>
      <c r="R1074" s="56"/>
      <c r="T1074" s="56"/>
      <c r="U1074" s="56"/>
      <c r="V1074" s="56"/>
      <c r="W1074" s="56"/>
      <c r="X1074" s="56"/>
      <c r="Y1074" s="56"/>
      <c r="Z1074" s="56"/>
    </row>
    <row r="1075" spans="1:26" x14ac:dyDescent="0.25">
      <c r="A1075" s="82"/>
      <c r="B1075" s="83" t="s">
        <v>162</v>
      </c>
      <c r="C1075" s="84"/>
      <c r="D1075" s="15"/>
      <c r="E1075" s="81"/>
      <c r="F1075" s="185"/>
      <c r="G1075" s="79"/>
      <c r="H1075" s="80"/>
      <c r="I1075" s="78"/>
      <c r="J1075" s="79"/>
      <c r="K1075" s="80"/>
      <c r="L1075" s="186"/>
      <c r="M1075" s="15"/>
      <c r="N1075" s="81"/>
      <c r="O1075" s="84">
        <f>+W693</f>
        <v>6.3559999999999999</v>
      </c>
      <c r="P1075" s="8">
        <v>4</v>
      </c>
      <c r="Q1075" s="81">
        <f t="shared" ref="Q1075" si="1149">+ROUND(O1075*P1075,2)</f>
        <v>25.42</v>
      </c>
      <c r="R1075" s="56"/>
      <c r="T1075" s="56"/>
      <c r="U1075" s="56"/>
      <c r="V1075" s="56"/>
      <c r="W1075" s="56"/>
      <c r="X1075" s="56"/>
      <c r="Y1075" s="56"/>
      <c r="Z1075" s="56"/>
    </row>
    <row r="1076" spans="1:26" x14ac:dyDescent="0.25">
      <c r="A1076" s="85" t="s">
        <v>439</v>
      </c>
      <c r="B1076" s="83" t="s">
        <v>163</v>
      </c>
      <c r="C1076" s="84">
        <f>F694</f>
        <v>2.2290000000000001</v>
      </c>
      <c r="D1076" s="15">
        <v>5</v>
      </c>
      <c r="E1076" s="81">
        <f t="shared" ref="E1076" si="1150">+ROUND(C1076*D1076,2)</f>
        <v>11.15</v>
      </c>
      <c r="F1076" s="186">
        <f>K694</f>
        <v>2.8</v>
      </c>
      <c r="G1076" s="15">
        <f t="shared" si="1069"/>
        <v>5</v>
      </c>
      <c r="H1076" s="81">
        <f t="shared" ref="H1076" si="1151">+ROUND(F1076*G1076,2)</f>
        <v>14</v>
      </c>
      <c r="I1076" s="84">
        <f>O694</f>
        <v>2.8</v>
      </c>
      <c r="J1076" s="15">
        <f t="shared" si="1071"/>
        <v>5</v>
      </c>
      <c r="K1076" s="81">
        <f t="shared" ref="K1076" si="1152">+ROUND(I1076*J1076,2)</f>
        <v>14</v>
      </c>
      <c r="L1076" s="186">
        <f>S694</f>
        <v>3.1619999999999999</v>
      </c>
      <c r="M1076" s="15">
        <v>5</v>
      </c>
      <c r="N1076" s="81">
        <f t="shared" ref="N1076" si="1153">+ROUND(L1076*M1076,2)</f>
        <v>15.81</v>
      </c>
      <c r="O1076" s="84"/>
      <c r="P1076" s="8"/>
      <c r="Q1076" s="81"/>
      <c r="R1076" s="56"/>
      <c r="T1076" s="56"/>
      <c r="U1076" s="56"/>
      <c r="V1076" s="56"/>
      <c r="W1076" s="56"/>
      <c r="X1076" s="56"/>
      <c r="Y1076" s="56"/>
      <c r="Z1076" s="56"/>
    </row>
    <row r="1077" spans="1:26" x14ac:dyDescent="0.25">
      <c r="A1077" s="82"/>
      <c r="B1077" s="83" t="s">
        <v>164</v>
      </c>
      <c r="C1077" s="84"/>
      <c r="D1077" s="15"/>
      <c r="E1077" s="81"/>
      <c r="F1077" s="185"/>
      <c r="G1077" s="79"/>
      <c r="H1077" s="80"/>
      <c r="I1077" s="78"/>
      <c r="J1077" s="79"/>
      <c r="K1077" s="80"/>
      <c r="L1077" s="186"/>
      <c r="M1077" s="15"/>
      <c r="N1077" s="81"/>
      <c r="O1077" s="84">
        <f>+W695</f>
        <v>6.35</v>
      </c>
      <c r="P1077" s="8">
        <v>4</v>
      </c>
      <c r="Q1077" s="81">
        <f t="shared" ref="Q1077" si="1154">+ROUND(O1077*P1077,2)</f>
        <v>25.4</v>
      </c>
      <c r="R1077" s="56"/>
      <c r="T1077" s="56"/>
      <c r="U1077" s="56"/>
      <c r="V1077" s="56"/>
      <c r="W1077" s="56"/>
      <c r="X1077" s="56"/>
      <c r="Y1077" s="56"/>
      <c r="Z1077" s="56"/>
    </row>
    <row r="1078" spans="1:26" x14ac:dyDescent="0.25">
      <c r="A1078" s="85" t="s">
        <v>440</v>
      </c>
      <c r="B1078" s="83" t="s">
        <v>165</v>
      </c>
      <c r="C1078" s="84">
        <f>F696</f>
        <v>2.8039999999999998</v>
      </c>
      <c r="D1078" s="15">
        <v>5</v>
      </c>
      <c r="E1078" s="81">
        <f t="shared" ref="E1078" si="1155">+ROUND(C1078*D1078,2)</f>
        <v>14.02</v>
      </c>
      <c r="F1078" s="186">
        <f>K696</f>
        <v>2.8</v>
      </c>
      <c r="G1078" s="15">
        <f t="shared" si="1069"/>
        <v>5</v>
      </c>
      <c r="H1078" s="81">
        <f t="shared" ref="H1078" si="1156">+ROUND(F1078*G1078,2)</f>
        <v>14</v>
      </c>
      <c r="I1078" s="84">
        <f>O696</f>
        <v>2.8</v>
      </c>
      <c r="J1078" s="15">
        <f t="shared" si="1071"/>
        <v>5</v>
      </c>
      <c r="K1078" s="81">
        <f t="shared" ref="K1078" si="1157">+ROUND(I1078*J1078,2)</f>
        <v>14</v>
      </c>
      <c r="L1078" s="186">
        <f>S696</f>
        <v>2.8</v>
      </c>
      <c r="M1078" s="15">
        <v>5</v>
      </c>
      <c r="N1078" s="81">
        <f t="shared" ref="N1078" si="1158">+ROUND(L1078*M1078,2)</f>
        <v>14</v>
      </c>
      <c r="O1078" s="84"/>
      <c r="P1078" s="8"/>
      <c r="Q1078" s="81"/>
      <c r="R1078" s="56"/>
      <c r="T1078" s="56"/>
      <c r="U1078" s="56"/>
      <c r="V1078" s="56"/>
      <c r="W1078" s="56"/>
      <c r="X1078" s="56"/>
      <c r="Y1078" s="56"/>
      <c r="Z1078" s="56"/>
    </row>
    <row r="1079" spans="1:26" x14ac:dyDescent="0.25">
      <c r="A1079" s="82"/>
      <c r="B1079" s="83" t="s">
        <v>166</v>
      </c>
      <c r="C1079" s="84"/>
      <c r="D1079" s="15"/>
      <c r="E1079" s="81"/>
      <c r="F1079" s="185"/>
      <c r="G1079" s="79"/>
      <c r="H1079" s="80"/>
      <c r="I1079" s="78"/>
      <c r="J1079" s="79"/>
      <c r="K1079" s="80"/>
      <c r="L1079" s="186"/>
      <c r="M1079" s="15"/>
      <c r="N1079" s="81"/>
      <c r="O1079" s="84">
        <f>+W697</f>
        <v>6.3959999999999999</v>
      </c>
      <c r="P1079" s="8">
        <v>4</v>
      </c>
      <c r="Q1079" s="81">
        <f t="shared" ref="Q1079" si="1159">+ROUND(O1079*P1079,2)</f>
        <v>25.58</v>
      </c>
      <c r="R1079" s="56"/>
      <c r="T1079" s="56"/>
      <c r="U1079" s="56"/>
      <c r="V1079" s="56"/>
      <c r="W1079" s="56"/>
      <c r="X1079" s="56"/>
      <c r="Y1079" s="56"/>
      <c r="Z1079" s="56"/>
    </row>
    <row r="1080" spans="1:26" x14ac:dyDescent="0.25">
      <c r="A1080" s="85" t="s">
        <v>441</v>
      </c>
      <c r="B1080" s="83" t="s">
        <v>167</v>
      </c>
      <c r="C1080" s="84">
        <f>F698</f>
        <v>2.3220000000000001</v>
      </c>
      <c r="D1080" s="15">
        <v>5</v>
      </c>
      <c r="E1080" s="81">
        <f t="shared" ref="E1080" si="1160">+ROUND(C1080*D1080,2)</f>
        <v>11.61</v>
      </c>
      <c r="F1080" s="186">
        <f>K698</f>
        <v>2.8</v>
      </c>
      <c r="G1080" s="15">
        <f t="shared" si="1069"/>
        <v>5</v>
      </c>
      <c r="H1080" s="81">
        <f t="shared" ref="H1080" si="1161">+ROUND(F1080*G1080,2)</f>
        <v>14</v>
      </c>
      <c r="I1080" s="84">
        <f>O698</f>
        <v>2.8</v>
      </c>
      <c r="J1080" s="15">
        <f t="shared" si="1071"/>
        <v>5</v>
      </c>
      <c r="K1080" s="81">
        <f t="shared" ref="K1080" si="1162">+ROUND(I1080*J1080,2)</f>
        <v>14</v>
      </c>
      <c r="L1080" s="186">
        <f>S698</f>
        <v>3.1120000000000001</v>
      </c>
      <c r="M1080" s="15">
        <v>5</v>
      </c>
      <c r="N1080" s="81">
        <f t="shared" ref="N1080" si="1163">+ROUND(L1080*M1080,2)</f>
        <v>15.56</v>
      </c>
      <c r="O1080" s="84"/>
      <c r="P1080" s="8"/>
      <c r="Q1080" s="81"/>
      <c r="R1080" s="56"/>
      <c r="T1080" s="56"/>
      <c r="U1080" s="56"/>
      <c r="V1080" s="56"/>
      <c r="W1080" s="56"/>
      <c r="X1080" s="56"/>
      <c r="Y1080" s="56"/>
      <c r="Z1080" s="56"/>
    </row>
    <row r="1081" spans="1:26" x14ac:dyDescent="0.25">
      <c r="A1081" s="82"/>
      <c r="B1081" s="83" t="s">
        <v>168</v>
      </c>
      <c r="C1081" s="84"/>
      <c r="D1081" s="15"/>
      <c r="E1081" s="81"/>
      <c r="F1081" s="185"/>
      <c r="G1081" s="79"/>
      <c r="H1081" s="80"/>
      <c r="I1081" s="78"/>
      <c r="J1081" s="79"/>
      <c r="K1081" s="80"/>
      <c r="L1081" s="186"/>
      <c r="M1081" s="15"/>
      <c r="N1081" s="81"/>
      <c r="O1081" s="84">
        <f>+W699</f>
        <v>6.35</v>
      </c>
      <c r="P1081" s="8">
        <v>4</v>
      </c>
      <c r="Q1081" s="81">
        <f t="shared" ref="Q1081" si="1164">+ROUND(O1081*P1081,2)</f>
        <v>25.4</v>
      </c>
      <c r="R1081" s="56"/>
      <c r="T1081" s="56"/>
      <c r="U1081" s="56"/>
      <c r="V1081" s="56"/>
      <c r="W1081" s="56"/>
      <c r="X1081" s="56"/>
      <c r="Y1081" s="56"/>
      <c r="Z1081" s="56"/>
    </row>
    <row r="1082" spans="1:26" x14ac:dyDescent="0.25">
      <c r="A1082" s="85" t="s">
        <v>442</v>
      </c>
      <c r="B1082" s="83" t="s">
        <v>169</v>
      </c>
      <c r="C1082" s="84">
        <f>F700</f>
        <v>2.8109999999999999</v>
      </c>
      <c r="D1082" s="15">
        <v>5</v>
      </c>
      <c r="E1082" s="81">
        <f t="shared" ref="E1082" si="1165">+ROUND(C1082*D1082,2)</f>
        <v>14.06</v>
      </c>
      <c r="F1082" s="186">
        <f>K700</f>
        <v>2.8</v>
      </c>
      <c r="G1082" s="15">
        <f t="shared" si="1069"/>
        <v>5</v>
      </c>
      <c r="H1082" s="81">
        <f t="shared" ref="H1082" si="1166">+ROUND(F1082*G1082,2)</f>
        <v>14</v>
      </c>
      <c r="I1082" s="84">
        <f>O700</f>
        <v>2.8</v>
      </c>
      <c r="J1082" s="15">
        <f t="shared" si="1071"/>
        <v>5</v>
      </c>
      <c r="K1082" s="81">
        <f t="shared" ref="K1082" si="1167">+ROUND(I1082*J1082,2)</f>
        <v>14</v>
      </c>
      <c r="L1082" s="186">
        <f>S700</f>
        <v>2.7909999999999999</v>
      </c>
      <c r="M1082" s="15">
        <v>5</v>
      </c>
      <c r="N1082" s="81">
        <f t="shared" ref="N1082" si="1168">+ROUND(L1082*M1082,2)</f>
        <v>13.96</v>
      </c>
      <c r="O1082" s="84"/>
      <c r="P1082" s="8"/>
      <c r="Q1082" s="81"/>
      <c r="R1082" s="56"/>
      <c r="T1082" s="56"/>
      <c r="U1082" s="56"/>
      <c r="V1082" s="56"/>
      <c r="W1082" s="56"/>
      <c r="X1082" s="56"/>
      <c r="Y1082" s="56"/>
      <c r="Z1082" s="56"/>
    </row>
    <row r="1083" spans="1:26" x14ac:dyDescent="0.25">
      <c r="A1083" s="82"/>
      <c r="B1083" s="83" t="s">
        <v>170</v>
      </c>
      <c r="C1083" s="84"/>
      <c r="D1083" s="15"/>
      <c r="E1083" s="81"/>
      <c r="F1083" s="185"/>
      <c r="G1083" s="79"/>
      <c r="H1083" s="80"/>
      <c r="I1083" s="78"/>
      <c r="J1083" s="79"/>
      <c r="K1083" s="80"/>
      <c r="L1083" s="186"/>
      <c r="M1083" s="15"/>
      <c r="N1083" s="81"/>
      <c r="O1083" s="84">
        <f>+W701</f>
        <v>6.0629999999999997</v>
      </c>
      <c r="P1083" s="8">
        <v>4</v>
      </c>
      <c r="Q1083" s="81">
        <f t="shared" ref="Q1083" si="1169">+ROUND(O1083*P1083,2)</f>
        <v>24.25</v>
      </c>
      <c r="R1083" s="56"/>
      <c r="T1083" s="56"/>
      <c r="U1083" s="56"/>
      <c r="V1083" s="56"/>
      <c r="W1083" s="56"/>
      <c r="X1083" s="56"/>
      <c r="Y1083" s="56"/>
      <c r="Z1083" s="56"/>
    </row>
    <row r="1084" spans="1:26" x14ac:dyDescent="0.25">
      <c r="A1084" s="85" t="s">
        <v>443</v>
      </c>
      <c r="B1084" s="83" t="s">
        <v>171</v>
      </c>
      <c r="C1084" s="84">
        <f>F702</f>
        <v>2.8279999999999998</v>
      </c>
      <c r="D1084" s="15">
        <v>5</v>
      </c>
      <c r="E1084" s="81">
        <f t="shared" ref="E1084" si="1170">+ROUND(C1084*D1084,2)</f>
        <v>14.14</v>
      </c>
      <c r="F1084" s="186">
        <f>K702</f>
        <v>2.8</v>
      </c>
      <c r="G1084" s="15">
        <f t="shared" si="1069"/>
        <v>5</v>
      </c>
      <c r="H1084" s="81">
        <f t="shared" ref="H1084" si="1171">+ROUND(F1084*G1084,2)</f>
        <v>14</v>
      </c>
      <c r="I1084" s="84">
        <f>O702</f>
        <v>2.8</v>
      </c>
      <c r="J1084" s="15">
        <f t="shared" si="1071"/>
        <v>5</v>
      </c>
      <c r="K1084" s="81">
        <f t="shared" ref="K1084" si="1172">+ROUND(I1084*J1084,2)</f>
        <v>14</v>
      </c>
      <c r="L1084" s="186">
        <f>S702</f>
        <v>2.8039999999999998</v>
      </c>
      <c r="M1084" s="15">
        <v>5</v>
      </c>
      <c r="N1084" s="81">
        <f t="shared" ref="N1084" si="1173">+ROUND(L1084*M1084,2)</f>
        <v>14.02</v>
      </c>
      <c r="O1084" s="84"/>
      <c r="P1084" s="8"/>
      <c r="Q1084" s="81"/>
      <c r="R1084" s="56"/>
      <c r="T1084" s="56"/>
      <c r="U1084" s="56"/>
      <c r="V1084" s="56"/>
      <c r="W1084" s="56"/>
      <c r="X1084" s="56"/>
      <c r="Y1084" s="56"/>
      <c r="Z1084" s="56"/>
    </row>
    <row r="1085" spans="1:26" x14ac:dyDescent="0.25">
      <c r="A1085" s="82"/>
      <c r="B1085" s="83" t="s">
        <v>172</v>
      </c>
      <c r="C1085" s="84"/>
      <c r="D1085" s="15"/>
      <c r="E1085" s="81"/>
      <c r="F1085" s="185"/>
      <c r="G1085" s="79"/>
      <c r="H1085" s="80"/>
      <c r="I1085" s="78"/>
      <c r="J1085" s="79"/>
      <c r="K1085" s="80"/>
      <c r="L1085" s="186"/>
      <c r="M1085" s="15"/>
      <c r="N1085" s="81"/>
      <c r="O1085" s="84">
        <f>+W703</f>
        <v>5.65</v>
      </c>
      <c r="P1085" s="8">
        <v>4</v>
      </c>
      <c r="Q1085" s="81">
        <f t="shared" ref="Q1085" si="1174">+ROUND(O1085*P1085,2)</f>
        <v>22.6</v>
      </c>
      <c r="R1085" s="56"/>
      <c r="T1085" s="56"/>
      <c r="U1085" s="56"/>
      <c r="V1085" s="56"/>
      <c r="W1085" s="56"/>
      <c r="X1085" s="56"/>
      <c r="Y1085" s="56"/>
      <c r="Z1085" s="56"/>
    </row>
    <row r="1086" spans="1:26" x14ac:dyDescent="0.25">
      <c r="A1086" s="85" t="s">
        <v>444</v>
      </c>
      <c r="B1086" s="83" t="s">
        <v>173</v>
      </c>
      <c r="C1086" s="84">
        <f>F704</f>
        <v>2.8260000000000001</v>
      </c>
      <c r="D1086" s="15">
        <v>5</v>
      </c>
      <c r="E1086" s="81">
        <f t="shared" ref="E1086" si="1175">+ROUND(C1086*D1086,2)</f>
        <v>14.13</v>
      </c>
      <c r="F1086" s="186">
        <f>K704</f>
        <v>2.8</v>
      </c>
      <c r="G1086" s="15">
        <f t="shared" si="1069"/>
        <v>5</v>
      </c>
      <c r="H1086" s="81">
        <f t="shared" ref="H1086" si="1176">+ROUND(F1086*G1086,2)</f>
        <v>14</v>
      </c>
      <c r="I1086" s="84">
        <f>O704</f>
        <v>2.8</v>
      </c>
      <c r="J1086" s="15">
        <f t="shared" si="1071"/>
        <v>5</v>
      </c>
      <c r="K1086" s="81">
        <f t="shared" ref="K1086" si="1177">+ROUND(I1086*J1086,2)</f>
        <v>14</v>
      </c>
      <c r="L1086" s="186">
        <f>S704</f>
        <v>2.8</v>
      </c>
      <c r="M1086" s="15">
        <v>5</v>
      </c>
      <c r="N1086" s="81">
        <f t="shared" ref="N1086" si="1178">+ROUND(L1086*M1086,2)</f>
        <v>14</v>
      </c>
      <c r="O1086" s="84"/>
      <c r="P1086" s="8"/>
      <c r="Q1086" s="81"/>
      <c r="R1086" s="56"/>
      <c r="T1086" s="56"/>
      <c r="U1086" s="56"/>
      <c r="V1086" s="56"/>
      <c r="W1086" s="56"/>
      <c r="X1086" s="56"/>
      <c r="Y1086" s="56"/>
      <c r="Z1086" s="56"/>
    </row>
    <row r="1087" spans="1:26" x14ac:dyDescent="0.25">
      <c r="A1087" s="82"/>
      <c r="B1087" s="83" t="s">
        <v>174</v>
      </c>
      <c r="C1087" s="84"/>
      <c r="D1087" s="15"/>
      <c r="E1087" s="81"/>
      <c r="F1087" s="185"/>
      <c r="G1087" s="79"/>
      <c r="H1087" s="80"/>
      <c r="I1087" s="78"/>
      <c r="J1087" s="79"/>
      <c r="K1087" s="80"/>
      <c r="L1087" s="186"/>
      <c r="M1087" s="15"/>
      <c r="N1087" s="81"/>
      <c r="O1087" s="84">
        <f>+W705</f>
        <v>5.2380000000000004</v>
      </c>
      <c r="P1087" s="8">
        <v>4</v>
      </c>
      <c r="Q1087" s="81">
        <f t="shared" ref="Q1087" si="1179">+ROUND(O1087*P1087,2)</f>
        <v>20.95</v>
      </c>
      <c r="R1087" s="56"/>
      <c r="T1087" s="56"/>
      <c r="U1087" s="56"/>
      <c r="V1087" s="56"/>
      <c r="W1087" s="56"/>
      <c r="X1087" s="56"/>
      <c r="Y1087" s="56"/>
      <c r="Z1087" s="56"/>
    </row>
    <row r="1088" spans="1:26" x14ac:dyDescent="0.25">
      <c r="A1088" s="85" t="s">
        <v>445</v>
      </c>
      <c r="B1088" s="83" t="s">
        <v>175</v>
      </c>
      <c r="C1088" s="84">
        <f>F706</f>
        <v>3.3610000000000002</v>
      </c>
      <c r="D1088" s="15">
        <v>5</v>
      </c>
      <c r="E1088" s="81">
        <f t="shared" ref="E1088" si="1180">+ROUND(C1088*D1088,2)</f>
        <v>16.809999999999999</v>
      </c>
      <c r="F1088" s="186">
        <f>K706</f>
        <v>2.8</v>
      </c>
      <c r="G1088" s="15">
        <f t="shared" si="1069"/>
        <v>5</v>
      </c>
      <c r="H1088" s="81">
        <f t="shared" ref="H1088" si="1181">+ROUND(F1088*G1088,2)</f>
        <v>14</v>
      </c>
      <c r="I1088" s="84">
        <f>O706</f>
        <v>2.8</v>
      </c>
      <c r="J1088" s="15">
        <f t="shared" si="1071"/>
        <v>5</v>
      </c>
      <c r="K1088" s="81">
        <f t="shared" ref="K1088" si="1182">+ROUND(I1088*J1088,2)</f>
        <v>14</v>
      </c>
      <c r="L1088" s="186">
        <f>S706</f>
        <v>2.2469999999999999</v>
      </c>
      <c r="M1088" s="15">
        <v>5</v>
      </c>
      <c r="N1088" s="81">
        <f t="shared" ref="N1088" si="1183">+ROUND(L1088*M1088,2)</f>
        <v>11.24</v>
      </c>
      <c r="O1088" s="84"/>
      <c r="P1088" s="8"/>
      <c r="Q1088" s="81"/>
      <c r="R1088" s="56"/>
      <c r="T1088" s="56"/>
      <c r="U1088" s="56"/>
      <c r="V1088" s="56"/>
      <c r="W1088" s="56"/>
      <c r="X1088" s="56"/>
      <c r="Y1088" s="56"/>
      <c r="Z1088" s="56"/>
    </row>
    <row r="1089" spans="1:26" x14ac:dyDescent="0.25">
      <c r="A1089" s="82"/>
      <c r="B1089" s="83" t="s">
        <v>176</v>
      </c>
      <c r="C1089" s="84"/>
      <c r="D1089" s="15"/>
      <c r="E1089" s="81"/>
      <c r="F1089" s="185"/>
      <c r="G1089" s="79"/>
      <c r="H1089" s="80"/>
      <c r="I1089" s="78"/>
      <c r="J1089" s="79"/>
      <c r="K1089" s="80"/>
      <c r="L1089" s="186"/>
      <c r="M1089" s="15"/>
      <c r="N1089" s="81"/>
      <c r="O1089" s="84">
        <f>+W707</f>
        <v>5</v>
      </c>
      <c r="P1089" s="8">
        <v>4</v>
      </c>
      <c r="Q1089" s="81">
        <f t="shared" ref="Q1089" si="1184">+ROUND(O1089*P1089,2)</f>
        <v>20</v>
      </c>
      <c r="R1089" s="56"/>
      <c r="T1089" s="56"/>
      <c r="U1089" s="56"/>
      <c r="V1089" s="56"/>
      <c r="W1089" s="56"/>
      <c r="X1089" s="56"/>
      <c r="Y1089" s="56"/>
      <c r="Z1089" s="56"/>
    </row>
    <row r="1090" spans="1:26" x14ac:dyDescent="0.25">
      <c r="A1090" s="85" t="s">
        <v>446</v>
      </c>
      <c r="B1090" s="83" t="s">
        <v>177</v>
      </c>
      <c r="C1090" s="84">
        <f>F708</f>
        <v>3.476</v>
      </c>
      <c r="D1090" s="15">
        <v>5</v>
      </c>
      <c r="E1090" s="81">
        <f t="shared" ref="E1090" si="1185">+ROUND(C1090*D1090,2)</f>
        <v>17.38</v>
      </c>
      <c r="F1090" s="186">
        <f>K708</f>
        <v>2.8</v>
      </c>
      <c r="G1090" s="15">
        <f t="shared" si="1069"/>
        <v>5</v>
      </c>
      <c r="H1090" s="81">
        <f t="shared" ref="H1090" si="1186">+ROUND(F1090*G1090,2)</f>
        <v>14</v>
      </c>
      <c r="I1090" s="84">
        <f>O708</f>
        <v>2.8</v>
      </c>
      <c r="J1090" s="15">
        <f t="shared" si="1071"/>
        <v>5</v>
      </c>
      <c r="K1090" s="81">
        <f t="shared" ref="K1090" si="1187">+ROUND(I1090*J1090,2)</f>
        <v>14</v>
      </c>
      <c r="L1090" s="186">
        <f>S708</f>
        <v>2.117</v>
      </c>
      <c r="M1090" s="15">
        <v>5</v>
      </c>
      <c r="N1090" s="81">
        <f t="shared" ref="N1090" si="1188">+ROUND(L1090*M1090,2)</f>
        <v>10.59</v>
      </c>
      <c r="O1090" s="84"/>
      <c r="P1090" s="8"/>
      <c r="Q1090" s="81"/>
      <c r="R1090" s="56"/>
      <c r="T1090" s="56"/>
      <c r="U1090" s="56"/>
      <c r="V1090" s="56"/>
      <c r="W1090" s="56"/>
      <c r="X1090" s="56"/>
      <c r="Y1090" s="56"/>
      <c r="Z1090" s="56"/>
    </row>
    <row r="1091" spans="1:26" x14ac:dyDescent="0.25">
      <c r="A1091" s="82"/>
      <c r="B1091" s="83" t="s">
        <v>178</v>
      </c>
      <c r="C1091" s="84"/>
      <c r="D1091" s="15"/>
      <c r="E1091" s="81"/>
      <c r="F1091" s="185"/>
      <c r="G1091" s="79"/>
      <c r="H1091" s="80"/>
      <c r="I1091" s="78"/>
      <c r="J1091" s="79"/>
      <c r="K1091" s="80"/>
      <c r="L1091" s="186"/>
      <c r="M1091" s="15"/>
      <c r="N1091" s="81"/>
      <c r="O1091" s="84">
        <f>+W709</f>
        <v>5</v>
      </c>
      <c r="P1091" s="8">
        <v>4</v>
      </c>
      <c r="Q1091" s="81">
        <f t="shared" ref="Q1091" si="1189">+ROUND(O1091*P1091,2)</f>
        <v>20</v>
      </c>
      <c r="R1091" s="56"/>
      <c r="T1091" s="56"/>
      <c r="U1091" s="56"/>
      <c r="V1091" s="56"/>
      <c r="W1091" s="56"/>
      <c r="X1091" s="56"/>
      <c r="Y1091" s="56"/>
      <c r="Z1091" s="56"/>
    </row>
    <row r="1092" spans="1:26" x14ac:dyDescent="0.25">
      <c r="A1092" s="85" t="s">
        <v>447</v>
      </c>
      <c r="B1092" s="83" t="s">
        <v>179</v>
      </c>
      <c r="C1092" s="84">
        <f>F710</f>
        <v>2.8</v>
      </c>
      <c r="D1092" s="15">
        <v>5</v>
      </c>
      <c r="E1092" s="81">
        <f t="shared" ref="E1092" si="1190">+ROUND(C1092*D1092,2)</f>
        <v>14</v>
      </c>
      <c r="F1092" s="186">
        <f>K710</f>
        <v>2.8</v>
      </c>
      <c r="G1092" s="15">
        <f t="shared" si="1069"/>
        <v>5</v>
      </c>
      <c r="H1092" s="81">
        <f t="shared" ref="H1092" si="1191">+ROUND(F1092*G1092,2)</f>
        <v>14</v>
      </c>
      <c r="I1092" s="84">
        <f>O710</f>
        <v>2.8</v>
      </c>
      <c r="J1092" s="15">
        <f t="shared" si="1071"/>
        <v>5</v>
      </c>
      <c r="K1092" s="81">
        <f t="shared" ref="K1092" si="1192">+ROUND(I1092*J1092,2)</f>
        <v>14</v>
      </c>
      <c r="L1092" s="186">
        <f>S710</f>
        <v>2.8</v>
      </c>
      <c r="M1092" s="15">
        <v>5</v>
      </c>
      <c r="N1092" s="81">
        <f t="shared" ref="N1092" si="1193">+ROUND(L1092*M1092,2)</f>
        <v>14</v>
      </c>
      <c r="O1092" s="84"/>
      <c r="P1092" s="8"/>
      <c r="Q1092" s="81"/>
      <c r="R1092" s="56"/>
      <c r="T1092" s="56"/>
      <c r="U1092" s="56"/>
      <c r="V1092" s="56"/>
      <c r="W1092" s="56"/>
      <c r="X1092" s="56"/>
      <c r="Y1092" s="56"/>
      <c r="Z1092" s="56"/>
    </row>
    <row r="1093" spans="1:26" x14ac:dyDescent="0.25">
      <c r="A1093" s="82"/>
      <c r="B1093" s="83" t="s">
        <v>180</v>
      </c>
      <c r="C1093" s="84"/>
      <c r="D1093" s="15"/>
      <c r="E1093" s="81"/>
      <c r="F1093" s="185"/>
      <c r="G1093" s="79"/>
      <c r="H1093" s="80"/>
      <c r="I1093" s="78"/>
      <c r="J1093" s="79"/>
      <c r="K1093" s="80"/>
      <c r="L1093" s="186"/>
      <c r="M1093" s="15"/>
      <c r="N1093" s="81"/>
      <c r="O1093" s="84">
        <f>+W711</f>
        <v>5</v>
      </c>
      <c r="P1093" s="8">
        <v>4</v>
      </c>
      <c r="Q1093" s="81">
        <f t="shared" ref="Q1093" si="1194">+ROUND(O1093*P1093,2)</f>
        <v>20</v>
      </c>
      <c r="R1093" s="56"/>
      <c r="T1093" s="56"/>
      <c r="U1093" s="56"/>
      <c r="V1093" s="56"/>
      <c r="W1093" s="56"/>
      <c r="X1093" s="56"/>
      <c r="Y1093" s="56"/>
      <c r="Z1093" s="56"/>
    </row>
    <row r="1094" spans="1:26" x14ac:dyDescent="0.25">
      <c r="A1094" s="85" t="s">
        <v>448</v>
      </c>
      <c r="B1094" s="83" t="s">
        <v>181</v>
      </c>
      <c r="C1094" s="84">
        <f>F712</f>
        <v>2.948</v>
      </c>
      <c r="D1094" s="15">
        <v>5</v>
      </c>
      <c r="E1094" s="81">
        <f t="shared" ref="E1094" si="1195">+ROUND(C1094*D1094,2)</f>
        <v>14.74</v>
      </c>
      <c r="F1094" s="186">
        <f>K712</f>
        <v>2.8</v>
      </c>
      <c r="G1094" s="15">
        <f t="shared" si="1069"/>
        <v>5</v>
      </c>
      <c r="H1094" s="81">
        <f t="shared" ref="H1094" si="1196">+ROUND(F1094*G1094,2)</f>
        <v>14</v>
      </c>
      <c r="I1094" s="84">
        <f>O712</f>
        <v>2.8</v>
      </c>
      <c r="J1094" s="15">
        <f t="shared" si="1071"/>
        <v>5</v>
      </c>
      <c r="K1094" s="81">
        <f t="shared" ref="K1094" si="1197">+ROUND(I1094*J1094,2)</f>
        <v>14</v>
      </c>
      <c r="L1094" s="186">
        <f>S712</f>
        <v>2.6509999999999998</v>
      </c>
      <c r="M1094" s="15">
        <v>5</v>
      </c>
      <c r="N1094" s="81">
        <f t="shared" ref="N1094" si="1198">+ROUND(L1094*M1094,2)</f>
        <v>13.26</v>
      </c>
      <c r="O1094" s="84"/>
      <c r="P1094" s="8"/>
      <c r="Q1094" s="81"/>
      <c r="R1094" s="56"/>
      <c r="T1094" s="56"/>
      <c r="U1094" s="56"/>
      <c r="V1094" s="56"/>
      <c r="W1094" s="56"/>
      <c r="X1094" s="56"/>
      <c r="Y1094" s="56"/>
      <c r="Z1094" s="56"/>
    </row>
    <row r="1095" spans="1:26" x14ac:dyDescent="0.25">
      <c r="A1095" s="82"/>
      <c r="B1095" s="83" t="s">
        <v>182</v>
      </c>
      <c r="C1095" s="84"/>
      <c r="D1095" s="15"/>
      <c r="E1095" s="81"/>
      <c r="F1095" s="185"/>
      <c r="G1095" s="79"/>
      <c r="H1095" s="80"/>
      <c r="I1095" s="78"/>
      <c r="J1095" s="79"/>
      <c r="K1095" s="80"/>
      <c r="L1095" s="186"/>
      <c r="M1095" s="15"/>
      <c r="N1095" s="81"/>
      <c r="O1095" s="84">
        <f>+W713</f>
        <v>5</v>
      </c>
      <c r="P1095" s="8">
        <v>4</v>
      </c>
      <c r="Q1095" s="81">
        <f t="shared" ref="Q1095" si="1199">+ROUND(O1095*P1095,2)</f>
        <v>20</v>
      </c>
      <c r="R1095" s="56"/>
      <c r="T1095" s="56"/>
      <c r="U1095" s="56"/>
      <c r="V1095" s="56"/>
      <c r="W1095" s="56"/>
      <c r="X1095" s="56"/>
      <c r="Y1095" s="56"/>
      <c r="Z1095" s="56"/>
    </row>
    <row r="1096" spans="1:26" x14ac:dyDescent="0.25">
      <c r="A1096" s="85" t="s">
        <v>449</v>
      </c>
      <c r="B1096" s="83" t="s">
        <v>183</v>
      </c>
      <c r="C1096" s="84">
        <f>F714</f>
        <v>2.8</v>
      </c>
      <c r="D1096" s="15">
        <v>5</v>
      </c>
      <c r="E1096" s="81">
        <f t="shared" ref="E1096" si="1200">+ROUND(C1096*D1096,2)</f>
        <v>14</v>
      </c>
      <c r="F1096" s="186">
        <f>K714</f>
        <v>2.8</v>
      </c>
      <c r="G1096" s="15">
        <f t="shared" si="1069"/>
        <v>5</v>
      </c>
      <c r="H1096" s="81">
        <f t="shared" ref="H1096" si="1201">+ROUND(F1096*G1096,2)</f>
        <v>14</v>
      </c>
      <c r="I1096" s="84">
        <f>O714</f>
        <v>2.8</v>
      </c>
      <c r="J1096" s="15">
        <f t="shared" si="1071"/>
        <v>5</v>
      </c>
      <c r="K1096" s="81">
        <f t="shared" ref="K1096" si="1202">+ROUND(I1096*J1096,2)</f>
        <v>14</v>
      </c>
      <c r="L1096" s="186">
        <f>S714</f>
        <v>2.8</v>
      </c>
      <c r="M1096" s="15">
        <v>5</v>
      </c>
      <c r="N1096" s="81">
        <f t="shared" ref="N1096" si="1203">+ROUND(L1096*M1096,2)</f>
        <v>14</v>
      </c>
      <c r="O1096" s="84"/>
      <c r="P1096" s="8"/>
      <c r="Q1096" s="81"/>
      <c r="R1096" s="56"/>
      <c r="T1096" s="56"/>
      <c r="U1096" s="56"/>
      <c r="V1096" s="56"/>
      <c r="W1096" s="56"/>
      <c r="X1096" s="56"/>
      <c r="Y1096" s="56"/>
      <c r="Z1096" s="56"/>
    </row>
    <row r="1097" spans="1:26" x14ac:dyDescent="0.25">
      <c r="A1097" s="82"/>
      <c r="B1097" s="83" t="s">
        <v>184</v>
      </c>
      <c r="C1097" s="84"/>
      <c r="D1097" s="15"/>
      <c r="E1097" s="81"/>
      <c r="F1097" s="185"/>
      <c r="G1097" s="79"/>
      <c r="H1097" s="80"/>
      <c r="I1097" s="78"/>
      <c r="J1097" s="79"/>
      <c r="K1097" s="80"/>
      <c r="L1097" s="186"/>
      <c r="M1097" s="15"/>
      <c r="N1097" s="81"/>
      <c r="O1097" s="84">
        <f>+W715</f>
        <v>5</v>
      </c>
      <c r="P1097" s="8">
        <v>4</v>
      </c>
      <c r="Q1097" s="81">
        <f t="shared" ref="Q1097" si="1204">+ROUND(O1097*P1097,2)</f>
        <v>20</v>
      </c>
      <c r="R1097" s="56"/>
      <c r="T1097" s="56"/>
      <c r="U1097" s="56"/>
      <c r="V1097" s="56"/>
      <c r="W1097" s="56"/>
      <c r="X1097" s="56"/>
      <c r="Y1097" s="56"/>
      <c r="Z1097" s="56"/>
    </row>
    <row r="1098" spans="1:26" x14ac:dyDescent="0.25">
      <c r="A1098" s="85" t="s">
        <v>450</v>
      </c>
      <c r="B1098" s="83" t="s">
        <v>185</v>
      </c>
      <c r="C1098" s="84">
        <f>F716</f>
        <v>2.7570000000000001</v>
      </c>
      <c r="D1098" s="15">
        <v>5</v>
      </c>
      <c r="E1098" s="81">
        <f t="shared" ref="E1098" si="1205">+ROUND(C1098*D1098,2)</f>
        <v>13.79</v>
      </c>
      <c r="F1098" s="186">
        <f>K716</f>
        <v>2.8</v>
      </c>
      <c r="G1098" s="15">
        <f t="shared" si="1069"/>
        <v>5</v>
      </c>
      <c r="H1098" s="81">
        <f t="shared" ref="H1098" si="1206">+ROUND(F1098*G1098,2)</f>
        <v>14</v>
      </c>
      <c r="I1098" s="84">
        <f>O716</f>
        <v>2.8</v>
      </c>
      <c r="J1098" s="15">
        <f t="shared" si="1071"/>
        <v>5</v>
      </c>
      <c r="K1098" s="81">
        <f t="shared" ref="K1098" si="1207">+ROUND(I1098*J1098,2)</f>
        <v>14</v>
      </c>
      <c r="L1098" s="186">
        <f>S716</f>
        <v>2.8479999999999999</v>
      </c>
      <c r="M1098" s="15">
        <v>5</v>
      </c>
      <c r="N1098" s="81">
        <f t="shared" ref="N1098" si="1208">+ROUND(L1098*M1098,2)</f>
        <v>14.24</v>
      </c>
      <c r="O1098" s="84"/>
      <c r="P1098" s="8"/>
      <c r="Q1098" s="81"/>
      <c r="R1098" s="56"/>
      <c r="T1098" s="56"/>
      <c r="U1098" s="56"/>
      <c r="V1098" s="56"/>
      <c r="W1098" s="56"/>
      <c r="X1098" s="56"/>
      <c r="Y1098" s="56"/>
      <c r="Z1098" s="56"/>
    </row>
    <row r="1099" spans="1:26" x14ac:dyDescent="0.25">
      <c r="A1099" s="82"/>
      <c r="B1099" s="83" t="s">
        <v>186</v>
      </c>
      <c r="C1099" s="84"/>
      <c r="D1099" s="15"/>
      <c r="E1099" s="81"/>
      <c r="F1099" s="185"/>
      <c r="G1099" s="79"/>
      <c r="H1099" s="80"/>
      <c r="I1099" s="78"/>
      <c r="J1099" s="79"/>
      <c r="K1099" s="80"/>
      <c r="L1099" s="186"/>
      <c r="M1099" s="15"/>
      <c r="N1099" s="81"/>
      <c r="O1099" s="84">
        <f>+W717</f>
        <v>5</v>
      </c>
      <c r="P1099" s="8">
        <v>4</v>
      </c>
      <c r="Q1099" s="81">
        <f t="shared" ref="Q1099" si="1209">+ROUND(O1099*P1099,2)</f>
        <v>20</v>
      </c>
      <c r="R1099" s="56"/>
      <c r="T1099" s="56"/>
      <c r="U1099" s="56"/>
      <c r="V1099" s="56"/>
      <c r="W1099" s="56"/>
      <c r="X1099" s="56"/>
      <c r="Y1099" s="56"/>
      <c r="Z1099" s="56"/>
    </row>
    <row r="1100" spans="1:26" x14ac:dyDescent="0.25">
      <c r="A1100" s="85" t="s">
        <v>451</v>
      </c>
      <c r="B1100" s="83" t="s">
        <v>187</v>
      </c>
      <c r="C1100" s="84">
        <f>F718</f>
        <v>2.4470000000000001</v>
      </c>
      <c r="D1100" s="15">
        <v>5</v>
      </c>
      <c r="E1100" s="81">
        <f t="shared" ref="E1100" si="1210">+ROUND(C1100*D1100,2)</f>
        <v>12.24</v>
      </c>
      <c r="F1100" s="186">
        <f>K718</f>
        <v>2.8</v>
      </c>
      <c r="G1100" s="15">
        <f t="shared" si="1069"/>
        <v>5</v>
      </c>
      <c r="H1100" s="81">
        <f t="shared" ref="H1100" si="1211">+ROUND(F1100*G1100,2)</f>
        <v>14</v>
      </c>
      <c r="I1100" s="84">
        <f>O718</f>
        <v>2.8</v>
      </c>
      <c r="J1100" s="15">
        <f t="shared" si="1071"/>
        <v>5</v>
      </c>
      <c r="K1100" s="81">
        <f t="shared" ref="K1100" si="1212">+ROUND(I1100*J1100,2)</f>
        <v>14</v>
      </c>
      <c r="L1100" s="186">
        <f>S718</f>
        <v>3.149</v>
      </c>
      <c r="M1100" s="15">
        <v>5</v>
      </c>
      <c r="N1100" s="81">
        <f t="shared" ref="N1100" si="1213">+ROUND(L1100*M1100,2)</f>
        <v>15.75</v>
      </c>
      <c r="O1100" s="84"/>
      <c r="P1100" s="8"/>
      <c r="Q1100" s="81"/>
      <c r="R1100" s="56"/>
      <c r="T1100" s="56"/>
      <c r="U1100" s="56"/>
      <c r="V1100" s="56"/>
      <c r="W1100" s="56"/>
      <c r="X1100" s="56"/>
      <c r="Y1100" s="56"/>
      <c r="Z1100" s="56"/>
    </row>
    <row r="1101" spans="1:26" x14ac:dyDescent="0.25">
      <c r="A1101" s="82"/>
      <c r="B1101" s="83" t="s">
        <v>188</v>
      </c>
      <c r="C1101" s="84"/>
      <c r="D1101" s="15"/>
      <c r="E1101" s="81"/>
      <c r="F1101" s="185"/>
      <c r="G1101" s="79"/>
      <c r="H1101" s="80"/>
      <c r="I1101" s="78"/>
      <c r="J1101" s="79"/>
      <c r="K1101" s="80"/>
      <c r="L1101" s="186"/>
      <c r="M1101" s="15"/>
      <c r="N1101" s="81"/>
      <c r="O1101" s="84">
        <f>+W719</f>
        <v>5</v>
      </c>
      <c r="P1101" s="8">
        <v>4</v>
      </c>
      <c r="Q1101" s="81">
        <f t="shared" ref="Q1101" si="1214">+ROUND(O1101*P1101,2)</f>
        <v>20</v>
      </c>
      <c r="R1101" s="56"/>
      <c r="T1101" s="56"/>
      <c r="U1101" s="56"/>
      <c r="V1101" s="56"/>
      <c r="W1101" s="56"/>
      <c r="X1101" s="56"/>
      <c r="Y1101" s="56"/>
      <c r="Z1101" s="56"/>
    </row>
    <row r="1102" spans="1:26" x14ac:dyDescent="0.25">
      <c r="A1102" s="85" t="s">
        <v>452</v>
      </c>
      <c r="B1102" s="83" t="s">
        <v>189</v>
      </c>
      <c r="C1102" s="84">
        <f>F720</f>
        <v>2.8</v>
      </c>
      <c r="D1102" s="15">
        <v>5</v>
      </c>
      <c r="E1102" s="81">
        <f t="shared" ref="E1102" si="1215">+ROUND(C1102*D1102,2)</f>
        <v>14</v>
      </c>
      <c r="F1102" s="186">
        <f>K720</f>
        <v>2.8</v>
      </c>
      <c r="G1102" s="15">
        <f t="shared" si="1069"/>
        <v>5</v>
      </c>
      <c r="H1102" s="81">
        <f t="shared" ref="H1102" si="1216">+ROUND(F1102*G1102,2)</f>
        <v>14</v>
      </c>
      <c r="I1102" s="84">
        <f>O720</f>
        <v>2.8</v>
      </c>
      <c r="J1102" s="15">
        <f t="shared" si="1071"/>
        <v>5</v>
      </c>
      <c r="K1102" s="81">
        <f t="shared" ref="K1102" si="1217">+ROUND(I1102*J1102,2)</f>
        <v>14</v>
      </c>
      <c r="L1102" s="186">
        <f>S720</f>
        <v>2.8</v>
      </c>
      <c r="M1102" s="15">
        <v>5</v>
      </c>
      <c r="N1102" s="81">
        <f t="shared" ref="N1102" si="1218">+ROUND(L1102*M1102,2)</f>
        <v>14</v>
      </c>
      <c r="O1102" s="84"/>
      <c r="P1102" s="8"/>
      <c r="Q1102" s="81"/>
      <c r="R1102" s="56"/>
      <c r="T1102" s="56"/>
      <c r="U1102" s="56"/>
      <c r="V1102" s="56"/>
      <c r="W1102" s="56"/>
      <c r="X1102" s="56"/>
      <c r="Y1102" s="56"/>
      <c r="Z1102" s="56"/>
    </row>
    <row r="1103" spans="1:26" x14ac:dyDescent="0.25">
      <c r="A1103" s="82"/>
      <c r="B1103" s="83" t="s">
        <v>190</v>
      </c>
      <c r="C1103" s="84"/>
      <c r="D1103" s="15"/>
      <c r="E1103" s="81"/>
      <c r="F1103" s="185"/>
      <c r="G1103" s="79"/>
      <c r="H1103" s="80"/>
      <c r="I1103" s="78"/>
      <c r="J1103" s="79"/>
      <c r="K1103" s="80"/>
      <c r="L1103" s="186"/>
      <c r="M1103" s="15"/>
      <c r="N1103" s="81"/>
      <c r="O1103" s="84">
        <f>+W721</f>
        <v>5</v>
      </c>
      <c r="P1103" s="8">
        <v>4</v>
      </c>
      <c r="Q1103" s="81">
        <f t="shared" ref="Q1103" si="1219">+ROUND(O1103*P1103,2)</f>
        <v>20</v>
      </c>
      <c r="R1103" s="56"/>
      <c r="T1103" s="56"/>
      <c r="U1103" s="56"/>
      <c r="V1103" s="56"/>
      <c r="W1103" s="56"/>
      <c r="X1103" s="56"/>
      <c r="Y1103" s="56"/>
      <c r="Z1103" s="56"/>
    </row>
    <row r="1104" spans="1:26" x14ac:dyDescent="0.25">
      <c r="A1104" s="85" t="s">
        <v>453</v>
      </c>
      <c r="B1104" s="83" t="s">
        <v>191</v>
      </c>
      <c r="C1104" s="84">
        <f>F722</f>
        <v>2.8</v>
      </c>
      <c r="D1104" s="15">
        <v>5</v>
      </c>
      <c r="E1104" s="81">
        <f t="shared" ref="E1104" si="1220">+ROUND(C1104*D1104,2)</f>
        <v>14</v>
      </c>
      <c r="F1104" s="186">
        <f>K722</f>
        <v>2.8</v>
      </c>
      <c r="G1104" s="15">
        <f t="shared" si="1069"/>
        <v>5</v>
      </c>
      <c r="H1104" s="81">
        <f t="shared" ref="H1104" si="1221">+ROUND(F1104*G1104,2)</f>
        <v>14</v>
      </c>
      <c r="I1104" s="84">
        <f>O722</f>
        <v>2.8</v>
      </c>
      <c r="J1104" s="15">
        <f t="shared" si="1071"/>
        <v>5</v>
      </c>
      <c r="K1104" s="81">
        <f t="shared" ref="K1104" si="1222">+ROUND(I1104*J1104,2)</f>
        <v>14</v>
      </c>
      <c r="L1104" s="186">
        <f>S722</f>
        <v>2.8</v>
      </c>
      <c r="M1104" s="15">
        <v>5</v>
      </c>
      <c r="N1104" s="81">
        <f t="shared" ref="N1104" si="1223">+ROUND(L1104*M1104,2)</f>
        <v>14</v>
      </c>
      <c r="O1104" s="84"/>
      <c r="P1104" s="8"/>
      <c r="Q1104" s="81"/>
      <c r="R1104" s="56"/>
      <c r="T1104" s="56"/>
      <c r="U1104" s="56"/>
      <c r="V1104" s="56"/>
      <c r="W1104" s="56"/>
      <c r="X1104" s="56"/>
      <c r="Y1104" s="56"/>
      <c r="Z1104" s="56"/>
    </row>
    <row r="1105" spans="1:26" x14ac:dyDescent="0.25">
      <c r="A1105" s="82"/>
      <c r="B1105" s="83" t="s">
        <v>192</v>
      </c>
      <c r="C1105" s="84"/>
      <c r="D1105" s="15"/>
      <c r="E1105" s="81"/>
      <c r="F1105" s="185"/>
      <c r="G1105" s="79"/>
      <c r="H1105" s="80"/>
      <c r="I1105" s="78"/>
      <c r="J1105" s="79"/>
      <c r="K1105" s="80"/>
      <c r="L1105" s="186"/>
      <c r="M1105" s="15"/>
      <c r="N1105" s="81"/>
      <c r="O1105" s="84">
        <f>+W723</f>
        <v>5</v>
      </c>
      <c r="P1105" s="8">
        <v>4</v>
      </c>
      <c r="Q1105" s="81">
        <f t="shared" ref="Q1105" si="1224">+ROUND(O1105*P1105,2)</f>
        <v>20</v>
      </c>
      <c r="R1105" s="56"/>
      <c r="T1105" s="56"/>
      <c r="U1105" s="56"/>
      <c r="V1105" s="56"/>
      <c r="W1105" s="56"/>
      <c r="X1105" s="56"/>
      <c r="Y1105" s="56"/>
      <c r="Z1105" s="56"/>
    </row>
    <row r="1106" spans="1:26" x14ac:dyDescent="0.25">
      <c r="A1106" s="85" t="s">
        <v>454</v>
      </c>
      <c r="B1106" s="83" t="s">
        <v>193</v>
      </c>
      <c r="C1106" s="84">
        <f>F724</f>
        <v>2.6539999999999999</v>
      </c>
      <c r="D1106" s="15">
        <v>5</v>
      </c>
      <c r="E1106" s="81">
        <f t="shared" ref="E1106" si="1225">+ROUND(C1106*D1106,2)</f>
        <v>13.27</v>
      </c>
      <c r="F1106" s="186">
        <f>K724</f>
        <v>2.8</v>
      </c>
      <c r="G1106" s="15">
        <f t="shared" si="1069"/>
        <v>5</v>
      </c>
      <c r="H1106" s="81">
        <f t="shared" ref="H1106" si="1226">+ROUND(F1106*G1106,2)</f>
        <v>14</v>
      </c>
      <c r="I1106" s="84">
        <f>O724</f>
        <v>2.8</v>
      </c>
      <c r="J1106" s="15">
        <f t="shared" si="1071"/>
        <v>5</v>
      </c>
      <c r="K1106" s="81">
        <f t="shared" ref="K1106" si="1227">+ROUND(I1106*J1106,2)</f>
        <v>14</v>
      </c>
      <c r="L1106" s="186">
        <f>S724</f>
        <v>2.9449999999999998</v>
      </c>
      <c r="M1106" s="15">
        <v>5</v>
      </c>
      <c r="N1106" s="81">
        <f t="shared" ref="N1106" si="1228">+ROUND(L1106*M1106,2)</f>
        <v>14.73</v>
      </c>
      <c r="O1106" s="84"/>
      <c r="P1106" s="8"/>
      <c r="Q1106" s="81"/>
      <c r="R1106" s="56"/>
      <c r="T1106" s="56"/>
      <c r="U1106" s="56"/>
      <c r="V1106" s="56"/>
      <c r="W1106" s="56"/>
      <c r="X1106" s="56"/>
      <c r="Y1106" s="56"/>
      <c r="Z1106" s="56"/>
    </row>
    <row r="1107" spans="1:26" x14ac:dyDescent="0.25">
      <c r="A1107" s="82"/>
      <c r="B1107" s="83" t="s">
        <v>194</v>
      </c>
      <c r="C1107" s="84"/>
      <c r="D1107" s="15"/>
      <c r="E1107" s="81"/>
      <c r="F1107" s="185"/>
      <c r="G1107" s="79"/>
      <c r="H1107" s="80"/>
      <c r="I1107" s="78"/>
      <c r="J1107" s="79"/>
      <c r="K1107" s="80"/>
      <c r="L1107" s="186"/>
      <c r="M1107" s="15"/>
      <c r="N1107" s="81"/>
      <c r="O1107" s="84">
        <f>+W725</f>
        <v>5</v>
      </c>
      <c r="P1107" s="8">
        <v>4</v>
      </c>
      <c r="Q1107" s="81">
        <f t="shared" ref="Q1107" si="1229">+ROUND(O1107*P1107,2)</f>
        <v>20</v>
      </c>
      <c r="R1107" s="56"/>
      <c r="T1107" s="56"/>
      <c r="U1107" s="56"/>
      <c r="V1107" s="56"/>
      <c r="W1107" s="56"/>
      <c r="X1107" s="56"/>
      <c r="Y1107" s="56"/>
      <c r="Z1107" s="56"/>
    </row>
    <row r="1108" spans="1:26" x14ac:dyDescent="0.25">
      <c r="A1108" s="85" t="s">
        <v>455</v>
      </c>
      <c r="B1108" s="83" t="s">
        <v>195</v>
      </c>
      <c r="C1108" s="84">
        <f>F726</f>
        <v>2.6629999999999998</v>
      </c>
      <c r="D1108" s="15">
        <v>5</v>
      </c>
      <c r="E1108" s="81">
        <f t="shared" ref="E1108" si="1230">+ROUND(C1108*D1108,2)</f>
        <v>13.32</v>
      </c>
      <c r="F1108" s="186">
        <f>K726</f>
        <v>2.8</v>
      </c>
      <c r="G1108" s="15">
        <f t="shared" ref="G1108" si="1231">+G1104</f>
        <v>5</v>
      </c>
      <c r="H1108" s="81">
        <f t="shared" ref="H1108" si="1232">+ROUND(F1108*G1108,2)</f>
        <v>14</v>
      </c>
      <c r="I1108" s="84">
        <f>O726</f>
        <v>2.8</v>
      </c>
      <c r="J1108" s="15">
        <f t="shared" ref="J1108" si="1233">+J1104</f>
        <v>5</v>
      </c>
      <c r="K1108" s="81">
        <f t="shared" ref="K1108" si="1234">+ROUND(I1108*J1108,2)</f>
        <v>14</v>
      </c>
      <c r="L1108" s="186">
        <f>S726</f>
        <v>2.9369999999999998</v>
      </c>
      <c r="M1108" s="15">
        <v>5</v>
      </c>
      <c r="N1108" s="81">
        <f t="shared" ref="N1108" si="1235">+ROUND(L1108*M1108,2)</f>
        <v>14.69</v>
      </c>
      <c r="O1108" s="84"/>
      <c r="P1108" s="8"/>
      <c r="Q1108" s="81"/>
      <c r="R1108" s="56"/>
      <c r="T1108" s="56"/>
      <c r="U1108" s="56"/>
      <c r="V1108" s="56"/>
      <c r="W1108" s="56"/>
      <c r="X1108" s="56"/>
      <c r="Y1108" s="56"/>
      <c r="Z1108" s="56"/>
    </row>
    <row r="1109" spans="1:26" x14ac:dyDescent="0.25">
      <c r="A1109" s="82"/>
      <c r="B1109" s="83" t="s">
        <v>196</v>
      </c>
      <c r="C1109" s="84"/>
      <c r="D1109" s="15"/>
      <c r="E1109" s="81"/>
      <c r="F1109" s="185"/>
      <c r="G1109" s="79"/>
      <c r="H1109" s="80"/>
      <c r="I1109" s="78"/>
      <c r="J1109" s="79"/>
      <c r="K1109" s="80"/>
      <c r="L1109" s="186"/>
      <c r="M1109" s="15"/>
      <c r="N1109" s="81"/>
      <c r="O1109" s="84">
        <f>+W727</f>
        <v>5</v>
      </c>
      <c r="P1109" s="8">
        <v>4</v>
      </c>
      <c r="Q1109" s="81">
        <f t="shared" ref="Q1109" si="1236">+ROUND(O1109*P1109,2)</f>
        <v>20</v>
      </c>
      <c r="R1109" s="56"/>
      <c r="T1109" s="56"/>
      <c r="U1109" s="56"/>
      <c r="V1109" s="56"/>
      <c r="W1109" s="56"/>
      <c r="X1109" s="56"/>
      <c r="Y1109" s="56"/>
      <c r="Z1109" s="56"/>
    </row>
    <row r="1110" spans="1:26" x14ac:dyDescent="0.25">
      <c r="A1110" s="85" t="s">
        <v>456</v>
      </c>
      <c r="B1110" s="83" t="s">
        <v>197</v>
      </c>
      <c r="C1110" s="84">
        <f>F728</f>
        <v>2.8</v>
      </c>
      <c r="D1110" s="15">
        <v>5</v>
      </c>
      <c r="E1110" s="81">
        <f t="shared" ref="E1110" si="1237">+ROUND(C1110*D1110,2)</f>
        <v>14</v>
      </c>
      <c r="F1110" s="186">
        <f>K728</f>
        <v>2.8</v>
      </c>
      <c r="G1110" s="15">
        <f t="shared" ref="G1110:G1172" si="1238">+G1106</f>
        <v>5</v>
      </c>
      <c r="H1110" s="81">
        <f t="shared" ref="H1110" si="1239">+ROUND(F1110*G1110,2)</f>
        <v>14</v>
      </c>
      <c r="I1110" s="84">
        <f>O728</f>
        <v>2.8</v>
      </c>
      <c r="J1110" s="15">
        <f t="shared" ref="J1110:J1172" si="1240">+J1106</f>
        <v>5</v>
      </c>
      <c r="K1110" s="81">
        <f t="shared" ref="K1110" si="1241">+ROUND(I1110*J1110,2)</f>
        <v>14</v>
      </c>
      <c r="L1110" s="186">
        <f>S728</f>
        <v>2.8</v>
      </c>
      <c r="M1110" s="15">
        <v>5</v>
      </c>
      <c r="N1110" s="81">
        <f t="shared" ref="N1110" si="1242">+ROUND(L1110*M1110,2)</f>
        <v>14</v>
      </c>
      <c r="O1110" s="84"/>
      <c r="P1110" s="8"/>
      <c r="Q1110" s="81"/>
      <c r="R1110" s="56"/>
      <c r="T1110" s="56"/>
      <c r="U1110" s="56"/>
      <c r="V1110" s="56"/>
      <c r="W1110" s="56"/>
      <c r="X1110" s="56"/>
      <c r="Y1110" s="56"/>
      <c r="Z1110" s="56"/>
    </row>
    <row r="1111" spans="1:26" x14ac:dyDescent="0.25">
      <c r="A1111" s="82"/>
      <c r="B1111" s="83" t="s">
        <v>198</v>
      </c>
      <c r="C1111" s="84"/>
      <c r="D1111" s="15"/>
      <c r="E1111" s="81"/>
      <c r="F1111" s="185"/>
      <c r="G1111" s="79"/>
      <c r="H1111" s="80"/>
      <c r="I1111" s="78"/>
      <c r="J1111" s="79"/>
      <c r="K1111" s="80"/>
      <c r="L1111" s="186"/>
      <c r="M1111" s="15"/>
      <c r="N1111" s="81"/>
      <c r="O1111" s="84">
        <f>+W729</f>
        <v>5</v>
      </c>
      <c r="P1111" s="8">
        <v>4</v>
      </c>
      <c r="Q1111" s="81">
        <f t="shared" ref="Q1111" si="1243">+ROUND(O1111*P1111,2)</f>
        <v>20</v>
      </c>
      <c r="R1111" s="56"/>
      <c r="T1111" s="56"/>
      <c r="U1111" s="56"/>
      <c r="V1111" s="56"/>
      <c r="W1111" s="56"/>
      <c r="X1111" s="56"/>
      <c r="Y1111" s="56"/>
      <c r="Z1111" s="56"/>
    </row>
    <row r="1112" spans="1:26" x14ac:dyDescent="0.25">
      <c r="A1112" s="85" t="s">
        <v>457</v>
      </c>
      <c r="B1112" s="83" t="s">
        <v>199</v>
      </c>
      <c r="C1112" s="84">
        <f>F730</f>
        <v>2.8</v>
      </c>
      <c r="D1112" s="15">
        <v>5</v>
      </c>
      <c r="E1112" s="81">
        <f t="shared" ref="E1112" si="1244">+ROUND(C1112*D1112,2)</f>
        <v>14</v>
      </c>
      <c r="F1112" s="186">
        <f>K730</f>
        <v>2.8</v>
      </c>
      <c r="G1112" s="15">
        <f t="shared" si="1238"/>
        <v>5</v>
      </c>
      <c r="H1112" s="81">
        <f t="shared" ref="H1112" si="1245">+ROUND(F1112*G1112,2)</f>
        <v>14</v>
      </c>
      <c r="I1112" s="84">
        <f>O730</f>
        <v>2.8</v>
      </c>
      <c r="J1112" s="15">
        <f t="shared" si="1240"/>
        <v>5</v>
      </c>
      <c r="K1112" s="81">
        <f t="shared" ref="K1112" si="1246">+ROUND(I1112*J1112,2)</f>
        <v>14</v>
      </c>
      <c r="L1112" s="186">
        <f>S730</f>
        <v>2.8</v>
      </c>
      <c r="M1112" s="15">
        <v>5</v>
      </c>
      <c r="N1112" s="81">
        <f t="shared" ref="N1112" si="1247">+ROUND(L1112*M1112,2)</f>
        <v>14</v>
      </c>
      <c r="O1112" s="84"/>
      <c r="P1112" s="8"/>
      <c r="Q1112" s="81"/>
      <c r="R1112" s="56"/>
      <c r="T1112" s="56"/>
      <c r="U1112" s="56"/>
      <c r="V1112" s="56"/>
      <c r="W1112" s="56"/>
      <c r="X1112" s="56"/>
      <c r="Y1112" s="56"/>
      <c r="Z1112" s="56"/>
    </row>
    <row r="1113" spans="1:26" x14ac:dyDescent="0.25">
      <c r="A1113" s="82"/>
      <c r="B1113" s="83" t="s">
        <v>200</v>
      </c>
      <c r="C1113" s="84"/>
      <c r="D1113" s="15"/>
      <c r="E1113" s="81"/>
      <c r="F1113" s="185"/>
      <c r="G1113" s="79"/>
      <c r="H1113" s="80"/>
      <c r="I1113" s="78"/>
      <c r="J1113" s="79"/>
      <c r="K1113" s="80"/>
      <c r="L1113" s="186"/>
      <c r="M1113" s="15"/>
      <c r="N1113" s="81"/>
      <c r="O1113" s="84">
        <f>+W731</f>
        <v>5</v>
      </c>
      <c r="P1113" s="8">
        <v>4</v>
      </c>
      <c r="Q1113" s="81">
        <f t="shared" ref="Q1113" si="1248">+ROUND(O1113*P1113,2)</f>
        <v>20</v>
      </c>
      <c r="R1113" s="56"/>
      <c r="T1113" s="56"/>
      <c r="U1113" s="56"/>
      <c r="V1113" s="56"/>
      <c r="W1113" s="56"/>
      <c r="X1113" s="56"/>
      <c r="Y1113" s="56"/>
      <c r="Z1113" s="56"/>
    </row>
    <row r="1114" spans="1:26" x14ac:dyDescent="0.25">
      <c r="A1114" s="85" t="s">
        <v>458</v>
      </c>
      <c r="B1114" s="83" t="s">
        <v>201</v>
      </c>
      <c r="C1114" s="84">
        <f>F732</f>
        <v>2.8</v>
      </c>
      <c r="D1114" s="15">
        <v>5</v>
      </c>
      <c r="E1114" s="81">
        <f t="shared" ref="E1114" si="1249">+ROUND(C1114*D1114,2)</f>
        <v>14</v>
      </c>
      <c r="F1114" s="186">
        <f>K732</f>
        <v>2.8</v>
      </c>
      <c r="G1114" s="15">
        <f t="shared" si="1238"/>
        <v>5</v>
      </c>
      <c r="H1114" s="81">
        <f t="shared" ref="H1114" si="1250">+ROUND(F1114*G1114,2)</f>
        <v>14</v>
      </c>
      <c r="I1114" s="84">
        <f>O732</f>
        <v>2.8</v>
      </c>
      <c r="J1114" s="15">
        <f t="shared" si="1240"/>
        <v>5</v>
      </c>
      <c r="K1114" s="81">
        <f t="shared" ref="K1114" si="1251">+ROUND(I1114*J1114,2)</f>
        <v>14</v>
      </c>
      <c r="L1114" s="186">
        <f>S732</f>
        <v>2.8</v>
      </c>
      <c r="M1114" s="15">
        <v>5</v>
      </c>
      <c r="N1114" s="81">
        <f t="shared" ref="N1114" si="1252">+ROUND(L1114*M1114,2)</f>
        <v>14</v>
      </c>
      <c r="O1114" s="84"/>
      <c r="P1114" s="8"/>
      <c r="Q1114" s="81"/>
      <c r="R1114" s="56"/>
      <c r="T1114" s="56"/>
      <c r="U1114" s="56"/>
      <c r="V1114" s="56"/>
      <c r="W1114" s="56"/>
      <c r="X1114" s="56"/>
      <c r="Y1114" s="56"/>
      <c r="Z1114" s="56"/>
    </row>
    <row r="1115" spans="1:26" x14ac:dyDescent="0.25">
      <c r="A1115" s="82"/>
      <c r="B1115" s="83" t="s">
        <v>202</v>
      </c>
      <c r="C1115" s="84"/>
      <c r="D1115" s="15"/>
      <c r="E1115" s="81"/>
      <c r="F1115" s="185"/>
      <c r="G1115" s="79"/>
      <c r="H1115" s="80"/>
      <c r="I1115" s="78"/>
      <c r="J1115" s="79"/>
      <c r="K1115" s="80"/>
      <c r="L1115" s="186"/>
      <c r="M1115" s="15"/>
      <c r="N1115" s="81"/>
      <c r="O1115" s="84">
        <f>+W733</f>
        <v>5</v>
      </c>
      <c r="P1115" s="8">
        <v>4</v>
      </c>
      <c r="Q1115" s="81">
        <f t="shared" ref="Q1115" si="1253">+ROUND(O1115*P1115,2)</f>
        <v>20</v>
      </c>
      <c r="R1115" s="56"/>
      <c r="T1115" s="56"/>
      <c r="U1115" s="56"/>
      <c r="V1115" s="56"/>
      <c r="W1115" s="56"/>
      <c r="X1115" s="56"/>
      <c r="Y1115" s="56"/>
      <c r="Z1115" s="56"/>
    </row>
    <row r="1116" spans="1:26" x14ac:dyDescent="0.25">
      <c r="A1116" s="85" t="s">
        <v>459</v>
      </c>
      <c r="B1116" s="83" t="s">
        <v>203</v>
      </c>
      <c r="C1116" s="84">
        <f>F734</f>
        <v>2.4489999999999998</v>
      </c>
      <c r="D1116" s="15">
        <v>5</v>
      </c>
      <c r="E1116" s="81">
        <f t="shared" ref="E1116" si="1254">+ROUND(C1116*D1116,2)</f>
        <v>12.25</v>
      </c>
      <c r="F1116" s="186">
        <f>K734</f>
        <v>2.8</v>
      </c>
      <c r="G1116" s="15">
        <f t="shared" si="1238"/>
        <v>5</v>
      </c>
      <c r="H1116" s="81">
        <f t="shared" ref="H1116" si="1255">+ROUND(F1116*G1116,2)</f>
        <v>14</v>
      </c>
      <c r="I1116" s="84">
        <f>O734</f>
        <v>2.8</v>
      </c>
      <c r="J1116" s="15">
        <f t="shared" si="1240"/>
        <v>5</v>
      </c>
      <c r="K1116" s="81">
        <f t="shared" ref="K1116" si="1256">+ROUND(I1116*J1116,2)</f>
        <v>14</v>
      </c>
      <c r="L1116" s="186">
        <f>S734</f>
        <v>3.1259999999999999</v>
      </c>
      <c r="M1116" s="15">
        <f>M1114</f>
        <v>5</v>
      </c>
      <c r="N1116" s="81">
        <f t="shared" ref="N1116" si="1257">+ROUND(L1116*M1116,2)</f>
        <v>15.63</v>
      </c>
      <c r="O1116" s="84"/>
      <c r="P1116" s="8"/>
      <c r="Q1116" s="81"/>
      <c r="R1116" s="56"/>
      <c r="T1116" s="56"/>
      <c r="U1116" s="56"/>
      <c r="V1116" s="56"/>
      <c r="W1116" s="56"/>
      <c r="X1116" s="56"/>
      <c r="Y1116" s="56"/>
      <c r="Z1116" s="56"/>
    </row>
    <row r="1117" spans="1:26" x14ac:dyDescent="0.25">
      <c r="A1117" s="82"/>
      <c r="B1117" s="83" t="s">
        <v>204</v>
      </c>
      <c r="C1117" s="84"/>
      <c r="D1117" s="15"/>
      <c r="E1117" s="81"/>
      <c r="F1117" s="185"/>
      <c r="G1117" s="79"/>
      <c r="H1117" s="80"/>
      <c r="I1117" s="78"/>
      <c r="J1117" s="79"/>
      <c r="K1117" s="80"/>
      <c r="L1117" s="186"/>
      <c r="M1117" s="15"/>
      <c r="N1117" s="81"/>
      <c r="O1117" s="84">
        <f>+W735</f>
        <v>5</v>
      </c>
      <c r="P1117" s="8">
        <v>4</v>
      </c>
      <c r="Q1117" s="81">
        <f t="shared" ref="Q1117" si="1258">+ROUND(O1117*P1117,2)</f>
        <v>20</v>
      </c>
      <c r="R1117" s="56"/>
      <c r="T1117" s="56"/>
      <c r="U1117" s="56"/>
      <c r="V1117" s="56"/>
      <c r="W1117" s="56"/>
      <c r="X1117" s="56"/>
      <c r="Y1117" s="56"/>
      <c r="Z1117" s="56"/>
    </row>
    <row r="1118" spans="1:26" x14ac:dyDescent="0.25">
      <c r="A1118" s="85" t="s">
        <v>460</v>
      </c>
      <c r="B1118" s="83" t="s">
        <v>205</v>
      </c>
      <c r="C1118" s="84">
        <f>F736</f>
        <v>2.2330000000000001</v>
      </c>
      <c r="D1118" s="15">
        <f>D1116</f>
        <v>5</v>
      </c>
      <c r="E1118" s="81">
        <f t="shared" ref="E1118" si="1259">+ROUND(C1118*D1118,2)</f>
        <v>11.17</v>
      </c>
      <c r="F1118" s="186">
        <f>K736</f>
        <v>2.8</v>
      </c>
      <c r="G1118" s="15">
        <f t="shared" si="1238"/>
        <v>5</v>
      </c>
      <c r="H1118" s="81">
        <f t="shared" ref="H1118" si="1260">+ROUND(F1118*G1118,2)</f>
        <v>14</v>
      </c>
      <c r="I1118" s="84">
        <f>O736</f>
        <v>2.8</v>
      </c>
      <c r="J1118" s="15">
        <f t="shared" si="1240"/>
        <v>5</v>
      </c>
      <c r="K1118" s="81">
        <f t="shared" ref="K1118" si="1261">+ROUND(I1118*J1118,2)</f>
        <v>14</v>
      </c>
      <c r="L1118" s="186">
        <f>S736</f>
        <v>3.3919999999999999</v>
      </c>
      <c r="M1118" s="15">
        <f>M1116</f>
        <v>5</v>
      </c>
      <c r="N1118" s="81">
        <f t="shared" ref="N1118" si="1262">+ROUND(L1118*M1118,2)</f>
        <v>16.96</v>
      </c>
      <c r="O1118" s="84"/>
      <c r="P1118" s="8"/>
      <c r="Q1118" s="81"/>
      <c r="R1118" s="56"/>
      <c r="T1118" s="56"/>
      <c r="U1118" s="56"/>
      <c r="V1118" s="56"/>
      <c r="W1118" s="56"/>
      <c r="X1118" s="56"/>
      <c r="Y1118" s="56"/>
      <c r="Z1118" s="56"/>
    </row>
    <row r="1119" spans="1:26" x14ac:dyDescent="0.25">
      <c r="A1119" s="82"/>
      <c r="B1119" s="83" t="s">
        <v>206</v>
      </c>
      <c r="C1119" s="84"/>
      <c r="D1119" s="15"/>
      <c r="E1119" s="81"/>
      <c r="F1119" s="185"/>
      <c r="G1119" s="79"/>
      <c r="H1119" s="80"/>
      <c r="I1119" s="78"/>
      <c r="J1119" s="79"/>
      <c r="K1119" s="80"/>
      <c r="L1119" s="186"/>
      <c r="M1119" s="15"/>
      <c r="N1119" s="81"/>
      <c r="O1119" s="84">
        <f>+W737</f>
        <v>5.1950000000000003</v>
      </c>
      <c r="P1119" s="8">
        <f>P1117</f>
        <v>4</v>
      </c>
      <c r="Q1119" s="81">
        <f t="shared" ref="Q1119" si="1263">+ROUND(O1119*P1119,2)</f>
        <v>20.78</v>
      </c>
      <c r="R1119" s="56"/>
      <c r="T1119" s="56"/>
      <c r="U1119" s="56"/>
      <c r="V1119" s="56"/>
      <c r="W1119" s="56"/>
      <c r="X1119" s="56"/>
      <c r="Y1119" s="56"/>
      <c r="Z1119" s="56"/>
    </row>
    <row r="1120" spans="1:26" x14ac:dyDescent="0.25">
      <c r="A1120" s="85" t="s">
        <v>461</v>
      </c>
      <c r="B1120" s="83" t="s">
        <v>207</v>
      </c>
      <c r="C1120" s="84">
        <f>F738</f>
        <v>2.8</v>
      </c>
      <c r="D1120" s="15">
        <f t="shared" ref="D1120" si="1264">D1118</f>
        <v>5</v>
      </c>
      <c r="E1120" s="81">
        <f t="shared" ref="E1120" si="1265">+ROUND(C1120*D1120,2)</f>
        <v>14</v>
      </c>
      <c r="F1120" s="186">
        <f>K738</f>
        <v>2.8</v>
      </c>
      <c r="G1120" s="15">
        <f t="shared" si="1238"/>
        <v>5</v>
      </c>
      <c r="H1120" s="81">
        <f t="shared" ref="H1120" si="1266">+ROUND(F1120*G1120,2)</f>
        <v>14</v>
      </c>
      <c r="I1120" s="84">
        <f>O738</f>
        <v>2.8</v>
      </c>
      <c r="J1120" s="15">
        <f t="shared" si="1240"/>
        <v>5</v>
      </c>
      <c r="K1120" s="81">
        <f t="shared" ref="K1120" si="1267">+ROUND(I1120*J1120,2)</f>
        <v>14</v>
      </c>
      <c r="L1120" s="186">
        <f>S738</f>
        <v>2.8410000000000002</v>
      </c>
      <c r="M1120" s="15">
        <f t="shared" ref="M1120" si="1268">M1118</f>
        <v>5</v>
      </c>
      <c r="N1120" s="81">
        <f t="shared" ref="N1120" si="1269">+ROUND(L1120*M1120,2)</f>
        <v>14.21</v>
      </c>
      <c r="O1120" s="84"/>
      <c r="P1120" s="8"/>
      <c r="Q1120" s="81"/>
      <c r="R1120" s="56"/>
      <c r="T1120" s="56"/>
      <c r="U1120" s="56"/>
      <c r="V1120" s="56"/>
      <c r="W1120" s="56"/>
      <c r="X1120" s="56"/>
      <c r="Y1120" s="56"/>
      <c r="Z1120" s="56"/>
    </row>
    <row r="1121" spans="1:26" x14ac:dyDescent="0.25">
      <c r="A1121" s="82"/>
      <c r="B1121" s="83" t="s">
        <v>208</v>
      </c>
      <c r="C1121" s="84"/>
      <c r="D1121" s="15"/>
      <c r="E1121" s="81"/>
      <c r="F1121" s="185"/>
      <c r="G1121" s="79"/>
      <c r="H1121" s="80"/>
      <c r="I1121" s="78"/>
      <c r="J1121" s="79"/>
      <c r="K1121" s="80"/>
      <c r="L1121" s="186"/>
      <c r="M1121" s="15"/>
      <c r="N1121" s="81"/>
      <c r="O1121" s="84">
        <f>+W739</f>
        <v>5.72</v>
      </c>
      <c r="P1121" s="8">
        <f t="shared" ref="P1121" si="1270">P1119</f>
        <v>4</v>
      </c>
      <c r="Q1121" s="81">
        <f t="shared" ref="Q1121" si="1271">+ROUND(O1121*P1121,2)</f>
        <v>22.88</v>
      </c>
      <c r="R1121" s="56"/>
      <c r="T1121" s="56"/>
      <c r="U1121" s="56"/>
      <c r="V1121" s="56"/>
      <c r="W1121" s="56"/>
      <c r="X1121" s="56"/>
      <c r="Y1121" s="56"/>
      <c r="Z1121" s="56"/>
    </row>
    <row r="1122" spans="1:26" x14ac:dyDescent="0.25">
      <c r="A1122" s="85" t="s">
        <v>462</v>
      </c>
      <c r="B1122" s="83" t="s">
        <v>209</v>
      </c>
      <c r="C1122" s="84">
        <f>F740</f>
        <v>2.8</v>
      </c>
      <c r="D1122" s="15">
        <f t="shared" ref="D1122" si="1272">D1120</f>
        <v>5</v>
      </c>
      <c r="E1122" s="81">
        <f t="shared" ref="E1122" si="1273">+ROUND(C1122*D1122,2)</f>
        <v>14</v>
      </c>
      <c r="F1122" s="186">
        <f>K740</f>
        <v>2.8</v>
      </c>
      <c r="G1122" s="15">
        <f t="shared" si="1238"/>
        <v>5</v>
      </c>
      <c r="H1122" s="81">
        <f t="shared" ref="H1122" si="1274">+ROUND(F1122*G1122,2)</f>
        <v>14</v>
      </c>
      <c r="I1122" s="84">
        <f>O740</f>
        <v>2.8</v>
      </c>
      <c r="J1122" s="15">
        <f t="shared" si="1240"/>
        <v>5</v>
      </c>
      <c r="K1122" s="81">
        <f t="shared" ref="K1122" si="1275">+ROUND(I1122*J1122,2)</f>
        <v>14</v>
      </c>
      <c r="L1122" s="186">
        <f>S740</f>
        <v>2.8450000000000002</v>
      </c>
      <c r="M1122" s="15">
        <f t="shared" ref="M1122" si="1276">M1120</f>
        <v>5</v>
      </c>
      <c r="N1122" s="81">
        <f t="shared" ref="N1122" si="1277">+ROUND(L1122*M1122,2)</f>
        <v>14.23</v>
      </c>
      <c r="O1122" s="84"/>
      <c r="P1122" s="8"/>
      <c r="Q1122" s="81"/>
      <c r="R1122" s="56"/>
      <c r="T1122" s="56"/>
      <c r="U1122" s="56"/>
      <c r="V1122" s="56"/>
      <c r="W1122" s="56"/>
      <c r="X1122" s="56"/>
      <c r="Y1122" s="56"/>
      <c r="Z1122" s="56"/>
    </row>
    <row r="1123" spans="1:26" x14ac:dyDescent="0.25">
      <c r="A1123" s="82"/>
      <c r="B1123" s="83" t="s">
        <v>210</v>
      </c>
      <c r="C1123" s="84"/>
      <c r="D1123" s="15"/>
      <c r="E1123" s="81"/>
      <c r="F1123" s="185"/>
      <c r="G1123" s="79"/>
      <c r="H1123" s="80"/>
      <c r="I1123" s="78"/>
      <c r="J1123" s="79"/>
      <c r="K1123" s="80"/>
      <c r="L1123" s="186"/>
      <c r="M1123" s="15"/>
      <c r="N1123" s="81"/>
      <c r="O1123" s="84">
        <f>+W741</f>
        <v>6.2590000000000003</v>
      </c>
      <c r="P1123" s="8">
        <f t="shared" ref="P1123" si="1278">P1121</f>
        <v>4</v>
      </c>
      <c r="Q1123" s="81">
        <f t="shared" ref="Q1123" si="1279">+ROUND(O1123*P1123,2)</f>
        <v>25.04</v>
      </c>
      <c r="R1123" s="56"/>
      <c r="T1123" s="56"/>
      <c r="U1123" s="56"/>
      <c r="V1123" s="56"/>
      <c r="W1123" s="56"/>
      <c r="X1123" s="56"/>
      <c r="Y1123" s="56"/>
      <c r="Z1123" s="56"/>
    </row>
    <row r="1124" spans="1:26" x14ac:dyDescent="0.25">
      <c r="A1124" s="85" t="s">
        <v>463</v>
      </c>
      <c r="B1124" s="83" t="s">
        <v>211</v>
      </c>
      <c r="C1124" s="84">
        <f>F742</f>
        <v>2.8</v>
      </c>
      <c r="D1124" s="15">
        <f t="shared" ref="D1124" si="1280">D1122</f>
        <v>5</v>
      </c>
      <c r="E1124" s="81">
        <f t="shared" ref="E1124" si="1281">+ROUND(C1124*D1124,2)</f>
        <v>14</v>
      </c>
      <c r="F1124" s="186">
        <f>K742</f>
        <v>2.8</v>
      </c>
      <c r="G1124" s="15">
        <f t="shared" si="1238"/>
        <v>5</v>
      </c>
      <c r="H1124" s="81">
        <f t="shared" ref="H1124" si="1282">+ROUND(F1124*G1124,2)</f>
        <v>14</v>
      </c>
      <c r="I1124" s="84">
        <f>O742</f>
        <v>2.8</v>
      </c>
      <c r="J1124" s="15">
        <f t="shared" si="1240"/>
        <v>5</v>
      </c>
      <c r="K1124" s="81">
        <f t="shared" ref="K1124" si="1283">+ROUND(I1124*J1124,2)</f>
        <v>14</v>
      </c>
      <c r="L1124" s="186">
        <f>S742</f>
        <v>2.8</v>
      </c>
      <c r="M1124" s="15">
        <f t="shared" ref="M1124" si="1284">M1122</f>
        <v>5</v>
      </c>
      <c r="N1124" s="81">
        <f t="shared" ref="N1124" si="1285">+ROUND(L1124*M1124,2)</f>
        <v>14</v>
      </c>
      <c r="O1124" s="84"/>
      <c r="P1124" s="8"/>
      <c r="Q1124" s="81"/>
      <c r="R1124" s="56"/>
      <c r="T1124" s="56"/>
      <c r="U1124" s="56"/>
      <c r="V1124" s="56"/>
      <c r="W1124" s="56"/>
      <c r="X1124" s="56"/>
      <c r="Y1124" s="56"/>
      <c r="Z1124" s="56"/>
    </row>
    <row r="1125" spans="1:26" x14ac:dyDescent="0.25">
      <c r="A1125" s="82"/>
      <c r="B1125" s="83" t="s">
        <v>212</v>
      </c>
      <c r="C1125" s="84"/>
      <c r="D1125" s="15"/>
      <c r="E1125" s="81"/>
      <c r="F1125" s="185"/>
      <c r="G1125" s="79"/>
      <c r="H1125" s="80"/>
      <c r="I1125" s="78"/>
      <c r="J1125" s="79"/>
      <c r="K1125" s="80"/>
      <c r="L1125" s="186"/>
      <c r="M1125" s="15"/>
      <c r="N1125" s="81"/>
      <c r="O1125" s="84">
        <f>+W743</f>
        <v>6.35</v>
      </c>
      <c r="P1125" s="8">
        <f t="shared" ref="P1125" si="1286">P1123</f>
        <v>4</v>
      </c>
      <c r="Q1125" s="81">
        <f t="shared" ref="Q1125" si="1287">+ROUND(O1125*P1125,2)</f>
        <v>25.4</v>
      </c>
      <c r="R1125" s="56"/>
      <c r="T1125" s="56"/>
      <c r="U1125" s="56"/>
      <c r="V1125" s="56"/>
      <c r="W1125" s="56"/>
      <c r="X1125" s="56"/>
      <c r="Y1125" s="56"/>
      <c r="Z1125" s="56"/>
    </row>
    <row r="1126" spans="1:26" x14ac:dyDescent="0.25">
      <c r="A1126" s="85" t="s">
        <v>464</v>
      </c>
      <c r="B1126" s="83" t="s">
        <v>213</v>
      </c>
      <c r="C1126" s="84">
        <f>F744</f>
        <v>3.1379999999999999</v>
      </c>
      <c r="D1126" s="15">
        <f t="shared" ref="D1126" si="1288">D1124</f>
        <v>5</v>
      </c>
      <c r="E1126" s="81">
        <f t="shared" ref="E1126" si="1289">+ROUND(C1126*D1126,2)</f>
        <v>15.69</v>
      </c>
      <c r="F1126" s="186">
        <f>K744</f>
        <v>2.8</v>
      </c>
      <c r="G1126" s="15">
        <f t="shared" si="1238"/>
        <v>5</v>
      </c>
      <c r="H1126" s="81">
        <f t="shared" ref="H1126" si="1290">+ROUND(F1126*G1126,2)</f>
        <v>14</v>
      </c>
      <c r="I1126" s="84">
        <f>O744</f>
        <v>2.8</v>
      </c>
      <c r="J1126" s="15">
        <f t="shared" si="1240"/>
        <v>5</v>
      </c>
      <c r="K1126" s="81">
        <f t="shared" ref="K1126" si="1291">+ROUND(I1126*J1126,2)</f>
        <v>14</v>
      </c>
      <c r="L1126" s="186">
        <f>S744</f>
        <v>2.266</v>
      </c>
      <c r="M1126" s="15">
        <f t="shared" ref="M1126" si="1292">M1124</f>
        <v>5</v>
      </c>
      <c r="N1126" s="81">
        <f t="shared" ref="N1126" si="1293">+ROUND(L1126*M1126,2)</f>
        <v>11.33</v>
      </c>
      <c r="O1126" s="84"/>
      <c r="P1126" s="8"/>
      <c r="Q1126" s="81"/>
      <c r="R1126" s="56"/>
      <c r="T1126" s="56"/>
      <c r="U1126" s="56"/>
      <c r="V1126" s="56"/>
      <c r="W1126" s="56"/>
      <c r="X1126" s="56"/>
      <c r="Y1126" s="56"/>
      <c r="Z1126" s="56"/>
    </row>
    <row r="1127" spans="1:26" x14ac:dyDescent="0.25">
      <c r="A1127" s="82"/>
      <c r="B1127" s="83" t="s">
        <v>214</v>
      </c>
      <c r="C1127" s="84"/>
      <c r="D1127" s="15"/>
      <c r="E1127" s="81"/>
      <c r="F1127" s="185"/>
      <c r="G1127" s="79"/>
      <c r="H1127" s="80"/>
      <c r="I1127" s="78"/>
      <c r="J1127" s="79"/>
      <c r="K1127" s="80"/>
      <c r="L1127" s="186"/>
      <c r="M1127" s="15"/>
      <c r="N1127" s="81"/>
      <c r="O1127" s="84">
        <f>+W745</f>
        <v>6.35</v>
      </c>
      <c r="P1127" s="8">
        <f t="shared" ref="P1127:P1187" si="1294">P1125</f>
        <v>4</v>
      </c>
      <c r="Q1127" s="81">
        <f t="shared" ref="Q1127" si="1295">+ROUND(O1127*P1127,2)</f>
        <v>25.4</v>
      </c>
      <c r="R1127" s="56"/>
      <c r="T1127" s="56"/>
      <c r="U1127" s="56"/>
      <c r="V1127" s="56"/>
      <c r="W1127" s="56"/>
      <c r="X1127" s="56"/>
      <c r="Y1127" s="56"/>
      <c r="Z1127" s="56"/>
    </row>
    <row r="1128" spans="1:26" x14ac:dyDescent="0.25">
      <c r="A1128" s="85" t="s">
        <v>465</v>
      </c>
      <c r="B1128" s="83" t="s">
        <v>215</v>
      </c>
      <c r="C1128" s="84">
        <f>F746</f>
        <v>2.8</v>
      </c>
      <c r="D1128" s="15">
        <f t="shared" ref="D1128" si="1296">D1126</f>
        <v>5</v>
      </c>
      <c r="E1128" s="81">
        <f t="shared" ref="E1128" si="1297">+ROUND(C1128*D1128,2)</f>
        <v>14</v>
      </c>
      <c r="F1128" s="186">
        <f>K746</f>
        <v>2.8</v>
      </c>
      <c r="G1128" s="15">
        <f t="shared" si="1238"/>
        <v>5</v>
      </c>
      <c r="H1128" s="81">
        <f t="shared" ref="H1128" si="1298">+ROUND(F1128*G1128,2)</f>
        <v>14</v>
      </c>
      <c r="I1128" s="84">
        <f>O746</f>
        <v>2.8</v>
      </c>
      <c r="J1128" s="15">
        <f t="shared" si="1240"/>
        <v>5</v>
      </c>
      <c r="K1128" s="81">
        <f t="shared" ref="K1128" si="1299">+ROUND(I1128*J1128,2)</f>
        <v>14</v>
      </c>
      <c r="L1128" s="186">
        <f>S746</f>
        <v>2.8</v>
      </c>
      <c r="M1128" s="15">
        <f t="shared" ref="M1128" si="1300">M1126</f>
        <v>5</v>
      </c>
      <c r="N1128" s="81">
        <f t="shared" ref="N1128" si="1301">+ROUND(L1128*M1128,2)</f>
        <v>14</v>
      </c>
      <c r="O1128" s="84"/>
      <c r="P1128" s="8"/>
      <c r="Q1128" s="81"/>
      <c r="R1128" s="56"/>
      <c r="T1128" s="56"/>
      <c r="U1128" s="56"/>
      <c r="V1128" s="56"/>
      <c r="W1128" s="56"/>
      <c r="X1128" s="56"/>
      <c r="Y1128" s="56"/>
      <c r="Z1128" s="56"/>
    </row>
    <row r="1129" spans="1:26" x14ac:dyDescent="0.25">
      <c r="A1129" s="82"/>
      <c r="B1129" s="83" t="s">
        <v>216</v>
      </c>
      <c r="C1129" s="84"/>
      <c r="D1129" s="15"/>
      <c r="E1129" s="81"/>
      <c r="F1129" s="185"/>
      <c r="G1129" s="79"/>
      <c r="H1129" s="80"/>
      <c r="I1129" s="78"/>
      <c r="J1129" s="79"/>
      <c r="K1129" s="80"/>
      <c r="L1129" s="186"/>
      <c r="M1129" s="15"/>
      <c r="N1129" s="81"/>
      <c r="O1129" s="84">
        <f>+W747</f>
        <v>6.35</v>
      </c>
      <c r="P1129" s="8">
        <f t="shared" ref="P1129:P1189" si="1302">P1127</f>
        <v>4</v>
      </c>
      <c r="Q1129" s="81">
        <f t="shared" ref="Q1129" si="1303">+ROUND(O1129*P1129,2)</f>
        <v>25.4</v>
      </c>
      <c r="R1129" s="56"/>
      <c r="T1129" s="56"/>
      <c r="U1129" s="56"/>
      <c r="V1129" s="56"/>
      <c r="W1129" s="56"/>
      <c r="X1129" s="56"/>
      <c r="Y1129" s="56"/>
      <c r="Z1129" s="56"/>
    </row>
    <row r="1130" spans="1:26" x14ac:dyDescent="0.25">
      <c r="A1130" s="85" t="s">
        <v>466</v>
      </c>
      <c r="B1130" s="83" t="s">
        <v>217</v>
      </c>
      <c r="C1130" s="84">
        <f>F748</f>
        <v>3.3220000000000001</v>
      </c>
      <c r="D1130" s="15">
        <f t="shared" ref="D1130" si="1304">D1128</f>
        <v>5</v>
      </c>
      <c r="E1130" s="81">
        <f t="shared" ref="E1130" si="1305">+ROUND(C1130*D1130,2)</f>
        <v>16.61</v>
      </c>
      <c r="F1130" s="186">
        <f>K748</f>
        <v>2.8</v>
      </c>
      <c r="G1130" s="15">
        <f t="shared" si="1238"/>
        <v>5</v>
      </c>
      <c r="H1130" s="81">
        <f t="shared" ref="H1130" si="1306">+ROUND(F1130*G1130,2)</f>
        <v>14</v>
      </c>
      <c r="I1130" s="84">
        <f>O748</f>
        <v>2.8</v>
      </c>
      <c r="J1130" s="15">
        <f t="shared" si="1240"/>
        <v>5</v>
      </c>
      <c r="K1130" s="81">
        <f t="shared" ref="K1130" si="1307">+ROUND(I1130*J1130,2)</f>
        <v>14</v>
      </c>
      <c r="L1130" s="186">
        <f>S748</f>
        <v>1.9810000000000001</v>
      </c>
      <c r="M1130" s="15">
        <f t="shared" ref="M1130" si="1308">M1128</f>
        <v>5</v>
      </c>
      <c r="N1130" s="81">
        <f t="shared" ref="N1130" si="1309">+ROUND(L1130*M1130,2)</f>
        <v>9.91</v>
      </c>
      <c r="O1130" s="84"/>
      <c r="P1130" s="8"/>
      <c r="Q1130" s="81"/>
      <c r="R1130" s="56"/>
      <c r="T1130" s="56"/>
      <c r="U1130" s="56"/>
      <c r="V1130" s="56"/>
      <c r="W1130" s="56"/>
      <c r="X1130" s="56"/>
      <c r="Y1130" s="56"/>
      <c r="Z1130" s="56"/>
    </row>
    <row r="1131" spans="1:26" x14ac:dyDescent="0.25">
      <c r="A1131" s="82"/>
      <c r="B1131" s="83" t="s">
        <v>218</v>
      </c>
      <c r="C1131" s="84"/>
      <c r="D1131" s="15"/>
      <c r="E1131" s="81"/>
      <c r="F1131" s="185"/>
      <c r="G1131" s="79"/>
      <c r="H1131" s="80"/>
      <c r="I1131" s="78"/>
      <c r="J1131" s="79"/>
      <c r="K1131" s="80"/>
      <c r="L1131" s="186"/>
      <c r="M1131" s="15"/>
      <c r="N1131" s="81"/>
      <c r="O1131" s="84">
        <f>+W749</f>
        <v>6.35</v>
      </c>
      <c r="P1131" s="8">
        <f t="shared" ref="P1131" si="1310">P1129</f>
        <v>4</v>
      </c>
      <c r="Q1131" s="81">
        <f t="shared" ref="Q1131" si="1311">+ROUND(O1131*P1131,2)</f>
        <v>25.4</v>
      </c>
      <c r="R1131" s="56"/>
      <c r="T1131" s="56"/>
      <c r="U1131" s="56"/>
      <c r="V1131" s="56"/>
      <c r="W1131" s="56"/>
      <c r="X1131" s="56"/>
      <c r="Y1131" s="56"/>
      <c r="Z1131" s="56"/>
    </row>
    <row r="1132" spans="1:26" x14ac:dyDescent="0.25">
      <c r="A1132" s="85" t="s">
        <v>467</v>
      </c>
      <c r="B1132" s="83" t="s">
        <v>219</v>
      </c>
      <c r="C1132" s="84">
        <f>F750</f>
        <v>3.4340000000000002</v>
      </c>
      <c r="D1132" s="15">
        <f t="shared" ref="D1132" si="1312">D1130</f>
        <v>5</v>
      </c>
      <c r="E1132" s="81">
        <f t="shared" ref="E1132" si="1313">+ROUND(C1132*D1132,2)</f>
        <v>17.170000000000002</v>
      </c>
      <c r="F1132" s="186">
        <f>K750</f>
        <v>2.8</v>
      </c>
      <c r="G1132" s="15">
        <f t="shared" si="1238"/>
        <v>5</v>
      </c>
      <c r="H1132" s="81">
        <f t="shared" ref="H1132" si="1314">+ROUND(F1132*G1132,2)</f>
        <v>14</v>
      </c>
      <c r="I1132" s="84">
        <f>O750</f>
        <v>2.8</v>
      </c>
      <c r="J1132" s="15">
        <f t="shared" si="1240"/>
        <v>5</v>
      </c>
      <c r="K1132" s="81">
        <f t="shared" ref="K1132" si="1315">+ROUND(I1132*J1132,2)</f>
        <v>14</v>
      </c>
      <c r="L1132" s="186">
        <f>S750</f>
        <v>1.806</v>
      </c>
      <c r="M1132" s="15">
        <f t="shared" ref="M1132" si="1316">M1130</f>
        <v>5</v>
      </c>
      <c r="N1132" s="81">
        <f t="shared" ref="N1132" si="1317">+ROUND(L1132*M1132,2)</f>
        <v>9.0299999999999994</v>
      </c>
      <c r="O1132" s="84"/>
      <c r="P1132" s="8"/>
      <c r="Q1132" s="81"/>
      <c r="R1132" s="56"/>
      <c r="T1132" s="56"/>
      <c r="U1132" s="56"/>
      <c r="V1132" s="56"/>
      <c r="W1132" s="56"/>
      <c r="X1132" s="56"/>
      <c r="Y1132" s="56"/>
      <c r="Z1132" s="56"/>
    </row>
    <row r="1133" spans="1:26" x14ac:dyDescent="0.25">
      <c r="A1133" s="82"/>
      <c r="B1133" s="83" t="s">
        <v>220</v>
      </c>
      <c r="C1133" s="84"/>
      <c r="D1133" s="15"/>
      <c r="E1133" s="81"/>
      <c r="F1133" s="185"/>
      <c r="G1133" s="79"/>
      <c r="H1133" s="80"/>
      <c r="I1133" s="78"/>
      <c r="J1133" s="79"/>
      <c r="K1133" s="80"/>
      <c r="L1133" s="186"/>
      <c r="M1133" s="15"/>
      <c r="N1133" s="81"/>
      <c r="O1133" s="84">
        <f>+W751</f>
        <v>6.35</v>
      </c>
      <c r="P1133" s="8">
        <f t="shared" si="1294"/>
        <v>4</v>
      </c>
      <c r="Q1133" s="81">
        <f t="shared" ref="Q1133" si="1318">+ROUND(O1133*P1133,2)</f>
        <v>25.4</v>
      </c>
      <c r="R1133" s="56"/>
      <c r="T1133" s="56"/>
      <c r="U1133" s="56"/>
      <c r="V1133" s="56"/>
      <c r="W1133" s="56"/>
      <c r="X1133" s="56"/>
      <c r="Y1133" s="56"/>
      <c r="Z1133" s="56"/>
    </row>
    <row r="1134" spans="1:26" x14ac:dyDescent="0.25">
      <c r="A1134" s="85" t="s">
        <v>468</v>
      </c>
      <c r="B1134" s="83" t="s">
        <v>221</v>
      </c>
      <c r="C1134" s="84">
        <f>F752</f>
        <v>3.4329999999999998</v>
      </c>
      <c r="D1134" s="15">
        <f t="shared" ref="D1134" si="1319">D1132</f>
        <v>5</v>
      </c>
      <c r="E1134" s="81">
        <f t="shared" ref="E1134" si="1320">+ROUND(C1134*D1134,2)</f>
        <v>17.170000000000002</v>
      </c>
      <c r="F1134" s="186">
        <f>K752</f>
        <v>2.8</v>
      </c>
      <c r="G1134" s="15">
        <f t="shared" si="1238"/>
        <v>5</v>
      </c>
      <c r="H1134" s="81">
        <f t="shared" ref="H1134" si="1321">+ROUND(F1134*G1134,2)</f>
        <v>14</v>
      </c>
      <c r="I1134" s="84">
        <f>O752</f>
        <v>2.8</v>
      </c>
      <c r="J1134" s="15">
        <f t="shared" si="1240"/>
        <v>5</v>
      </c>
      <c r="K1134" s="81">
        <f t="shared" ref="K1134" si="1322">+ROUND(I1134*J1134,2)</f>
        <v>14</v>
      </c>
      <c r="L1134" s="186">
        <f>S752</f>
        <v>1.81</v>
      </c>
      <c r="M1134" s="15">
        <f t="shared" ref="M1134" si="1323">M1132</f>
        <v>5</v>
      </c>
      <c r="N1134" s="81">
        <f t="shared" ref="N1134" si="1324">+ROUND(L1134*M1134,2)</f>
        <v>9.0500000000000007</v>
      </c>
      <c r="O1134" s="84"/>
      <c r="P1134" s="8"/>
      <c r="Q1134" s="81"/>
      <c r="R1134" s="56"/>
      <c r="T1134" s="56"/>
      <c r="U1134" s="56"/>
      <c r="V1134" s="56"/>
      <c r="W1134" s="56"/>
      <c r="X1134" s="56"/>
      <c r="Y1134" s="56"/>
      <c r="Z1134" s="56"/>
    </row>
    <row r="1135" spans="1:26" x14ac:dyDescent="0.25">
      <c r="A1135" s="82"/>
      <c r="B1135" s="83" t="s">
        <v>222</v>
      </c>
      <c r="C1135" s="84"/>
      <c r="D1135" s="15"/>
      <c r="E1135" s="81"/>
      <c r="F1135" s="185"/>
      <c r="G1135" s="79"/>
      <c r="H1135" s="80"/>
      <c r="I1135" s="78"/>
      <c r="J1135" s="79"/>
      <c r="K1135" s="80"/>
      <c r="L1135" s="186"/>
      <c r="M1135" s="15"/>
      <c r="N1135" s="81"/>
      <c r="O1135" s="84">
        <f>+W753</f>
        <v>6.35</v>
      </c>
      <c r="P1135" s="8">
        <f t="shared" si="1302"/>
        <v>4</v>
      </c>
      <c r="Q1135" s="81">
        <f t="shared" ref="Q1135" si="1325">+ROUND(O1135*P1135,2)</f>
        <v>25.4</v>
      </c>
      <c r="R1135" s="56"/>
      <c r="T1135" s="56"/>
      <c r="U1135" s="56"/>
      <c r="V1135" s="56"/>
      <c r="W1135" s="56"/>
      <c r="X1135" s="56"/>
      <c r="Y1135" s="56"/>
      <c r="Z1135" s="56"/>
    </row>
    <row r="1136" spans="1:26" x14ac:dyDescent="0.25">
      <c r="A1136" s="85" t="s">
        <v>469</v>
      </c>
      <c r="B1136" s="83" t="s">
        <v>223</v>
      </c>
      <c r="C1136" s="84">
        <f>F754</f>
        <v>3.4329999999999998</v>
      </c>
      <c r="D1136" s="15">
        <f t="shared" ref="D1136" si="1326">D1134</f>
        <v>5</v>
      </c>
      <c r="E1136" s="81">
        <f t="shared" ref="E1136" si="1327">+ROUND(C1136*D1136,2)</f>
        <v>17.170000000000002</v>
      </c>
      <c r="F1136" s="186">
        <f>K754</f>
        <v>2.8</v>
      </c>
      <c r="G1136" s="15">
        <f t="shared" si="1238"/>
        <v>5</v>
      </c>
      <c r="H1136" s="81">
        <f t="shared" ref="H1136" si="1328">+ROUND(F1136*G1136,2)</f>
        <v>14</v>
      </c>
      <c r="I1136" s="84">
        <f>O754</f>
        <v>2.8</v>
      </c>
      <c r="J1136" s="15">
        <f t="shared" si="1240"/>
        <v>5</v>
      </c>
      <c r="K1136" s="81">
        <f t="shared" ref="K1136" si="1329">+ROUND(I1136*J1136,2)</f>
        <v>14</v>
      </c>
      <c r="L1136" s="186">
        <f>S754</f>
        <v>1.823</v>
      </c>
      <c r="M1136" s="15">
        <f t="shared" ref="M1136" si="1330">M1134</f>
        <v>5</v>
      </c>
      <c r="N1136" s="81">
        <f t="shared" ref="N1136" si="1331">+ROUND(L1136*M1136,2)</f>
        <v>9.1199999999999992</v>
      </c>
      <c r="O1136" s="84"/>
      <c r="P1136" s="8"/>
      <c r="Q1136" s="81"/>
      <c r="R1136" s="56"/>
      <c r="T1136" s="56"/>
      <c r="U1136" s="56"/>
      <c r="V1136" s="56"/>
      <c r="W1136" s="56"/>
      <c r="X1136" s="56"/>
      <c r="Y1136" s="56"/>
      <c r="Z1136" s="56"/>
    </row>
    <row r="1137" spans="1:26" x14ac:dyDescent="0.25">
      <c r="A1137" s="82"/>
      <c r="B1137" s="83" t="s">
        <v>224</v>
      </c>
      <c r="C1137" s="84"/>
      <c r="D1137" s="15"/>
      <c r="E1137" s="81"/>
      <c r="F1137" s="185"/>
      <c r="G1137" s="79"/>
      <c r="H1137" s="80"/>
      <c r="I1137" s="78"/>
      <c r="J1137" s="79"/>
      <c r="K1137" s="80"/>
      <c r="L1137" s="186"/>
      <c r="M1137" s="15"/>
      <c r="N1137" s="81"/>
      <c r="O1137" s="84">
        <f>+W755</f>
        <v>6.3490000000000002</v>
      </c>
      <c r="P1137" s="8">
        <f t="shared" ref="P1137" si="1332">P1135</f>
        <v>4</v>
      </c>
      <c r="Q1137" s="81">
        <f t="shared" ref="Q1137" si="1333">+ROUND(O1137*P1137,2)</f>
        <v>25.4</v>
      </c>
      <c r="R1137" s="56"/>
      <c r="T1137" s="56"/>
      <c r="U1137" s="56"/>
      <c r="V1137" s="56"/>
      <c r="W1137" s="56"/>
      <c r="X1137" s="56"/>
      <c r="Y1137" s="56"/>
      <c r="Z1137" s="56"/>
    </row>
    <row r="1138" spans="1:26" x14ac:dyDescent="0.25">
      <c r="A1138" s="85" t="s">
        <v>470</v>
      </c>
      <c r="B1138" s="83" t="s">
        <v>225</v>
      </c>
      <c r="C1138" s="84">
        <f>F756</f>
        <v>3.4329999999999998</v>
      </c>
      <c r="D1138" s="15">
        <f t="shared" ref="D1138" si="1334">D1136</f>
        <v>5</v>
      </c>
      <c r="E1138" s="81">
        <f t="shared" ref="E1138" si="1335">+ROUND(C1138*D1138,2)</f>
        <v>17.170000000000002</v>
      </c>
      <c r="F1138" s="186">
        <f>K756</f>
        <v>2.8</v>
      </c>
      <c r="G1138" s="15">
        <f t="shared" si="1238"/>
        <v>5</v>
      </c>
      <c r="H1138" s="81">
        <f t="shared" ref="H1138" si="1336">+ROUND(F1138*G1138,2)</f>
        <v>14</v>
      </c>
      <c r="I1138" s="84">
        <f>O756</f>
        <v>2.8</v>
      </c>
      <c r="J1138" s="15">
        <f t="shared" si="1240"/>
        <v>5</v>
      </c>
      <c r="K1138" s="81">
        <f t="shared" ref="K1138" si="1337">+ROUND(I1138*J1138,2)</f>
        <v>14</v>
      </c>
      <c r="L1138" s="186">
        <f>S756</f>
        <v>1.788</v>
      </c>
      <c r="M1138" s="15">
        <f t="shared" ref="M1138" si="1338">M1136</f>
        <v>5</v>
      </c>
      <c r="N1138" s="81">
        <f t="shared" ref="N1138" si="1339">+ROUND(L1138*M1138,2)</f>
        <v>8.94</v>
      </c>
      <c r="O1138" s="84"/>
      <c r="P1138" s="8"/>
      <c r="Q1138" s="81"/>
      <c r="R1138" s="56"/>
      <c r="T1138" s="56"/>
      <c r="U1138" s="56"/>
      <c r="V1138" s="56"/>
      <c r="W1138" s="56"/>
      <c r="X1138" s="56"/>
      <c r="Y1138" s="56"/>
      <c r="Z1138" s="56"/>
    </row>
    <row r="1139" spans="1:26" x14ac:dyDescent="0.25">
      <c r="A1139" s="82"/>
      <c r="B1139" s="83" t="s">
        <v>226</v>
      </c>
      <c r="C1139" s="84"/>
      <c r="D1139" s="15"/>
      <c r="E1139" s="81"/>
      <c r="F1139" s="185"/>
      <c r="G1139" s="79"/>
      <c r="H1139" s="80"/>
      <c r="I1139" s="78"/>
      <c r="J1139" s="79"/>
      <c r="K1139" s="80"/>
      <c r="L1139" s="186"/>
      <c r="M1139" s="15"/>
      <c r="N1139" s="81"/>
      <c r="O1139" s="84">
        <f>+W757</f>
        <v>6.3490000000000002</v>
      </c>
      <c r="P1139" s="8">
        <f t="shared" si="1294"/>
        <v>4</v>
      </c>
      <c r="Q1139" s="81">
        <f t="shared" ref="Q1139" si="1340">+ROUND(O1139*P1139,2)</f>
        <v>25.4</v>
      </c>
      <c r="R1139" s="56"/>
      <c r="T1139" s="56"/>
      <c r="U1139" s="56"/>
      <c r="V1139" s="56"/>
      <c r="W1139" s="56"/>
      <c r="X1139" s="56"/>
      <c r="Y1139" s="56"/>
      <c r="Z1139" s="56"/>
    </row>
    <row r="1140" spans="1:26" x14ac:dyDescent="0.25">
      <c r="A1140" s="85" t="s">
        <v>471</v>
      </c>
      <c r="B1140" s="83" t="s">
        <v>227</v>
      </c>
      <c r="C1140" s="84">
        <f>F758</f>
        <v>3.2879999999999998</v>
      </c>
      <c r="D1140" s="15">
        <f t="shared" ref="D1140:D1200" si="1341">D1138</f>
        <v>5</v>
      </c>
      <c r="E1140" s="81">
        <f t="shared" ref="E1140" si="1342">+ROUND(C1140*D1140,2)</f>
        <v>16.440000000000001</v>
      </c>
      <c r="F1140" s="186">
        <f>K758</f>
        <v>2.8</v>
      </c>
      <c r="G1140" s="15">
        <f t="shared" si="1238"/>
        <v>5</v>
      </c>
      <c r="H1140" s="81">
        <f t="shared" ref="H1140" si="1343">+ROUND(F1140*G1140,2)</f>
        <v>14</v>
      </c>
      <c r="I1140" s="84">
        <f>O758</f>
        <v>2.8</v>
      </c>
      <c r="J1140" s="15">
        <f t="shared" si="1240"/>
        <v>5</v>
      </c>
      <c r="K1140" s="81">
        <f t="shared" ref="K1140" si="1344">+ROUND(I1140*J1140,2)</f>
        <v>14</v>
      </c>
      <c r="L1140" s="186">
        <f>S758</f>
        <v>2.06</v>
      </c>
      <c r="M1140" s="15">
        <f t="shared" ref="M1140" si="1345">M1138</f>
        <v>5</v>
      </c>
      <c r="N1140" s="81">
        <f t="shared" ref="N1140" si="1346">+ROUND(L1140*M1140,2)</f>
        <v>10.3</v>
      </c>
      <c r="O1140" s="84"/>
      <c r="P1140" s="8"/>
      <c r="Q1140" s="81"/>
      <c r="R1140" s="56"/>
      <c r="T1140" s="56"/>
      <c r="U1140" s="56"/>
      <c r="V1140" s="56"/>
      <c r="W1140" s="56"/>
      <c r="X1140" s="56"/>
      <c r="Y1140" s="56"/>
      <c r="Z1140" s="56"/>
    </row>
    <row r="1141" spans="1:26" x14ac:dyDescent="0.25">
      <c r="A1141" s="82"/>
      <c r="B1141" s="83" t="s">
        <v>228</v>
      </c>
      <c r="C1141" s="84"/>
      <c r="D1141" s="15"/>
      <c r="E1141" s="81"/>
      <c r="F1141" s="185"/>
      <c r="G1141" s="79"/>
      <c r="H1141" s="80"/>
      <c r="I1141" s="78"/>
      <c r="J1141" s="79"/>
      <c r="K1141" s="80"/>
      <c r="L1141" s="186"/>
      <c r="M1141" s="15"/>
      <c r="N1141" s="81"/>
      <c r="O1141" s="84">
        <f>+W759</f>
        <v>6.3550000000000004</v>
      </c>
      <c r="P1141" s="8">
        <f t="shared" si="1302"/>
        <v>4</v>
      </c>
      <c r="Q1141" s="81">
        <f t="shared" ref="Q1141" si="1347">+ROUND(O1141*P1141,2)</f>
        <v>25.42</v>
      </c>
      <c r="R1141" s="56"/>
      <c r="T1141" s="56"/>
      <c r="U1141" s="56"/>
      <c r="V1141" s="56"/>
      <c r="W1141" s="56"/>
      <c r="X1141" s="56"/>
      <c r="Y1141" s="56"/>
      <c r="Z1141" s="56"/>
    </row>
    <row r="1142" spans="1:26" x14ac:dyDescent="0.25">
      <c r="A1142" s="85" t="s">
        <v>472</v>
      </c>
      <c r="B1142" s="83" t="s">
        <v>229</v>
      </c>
      <c r="C1142" s="84">
        <f>F760</f>
        <v>2.8</v>
      </c>
      <c r="D1142" s="15">
        <f t="shared" ref="D1142:D1202" si="1348">D1140</f>
        <v>5</v>
      </c>
      <c r="E1142" s="81">
        <f t="shared" ref="E1142" si="1349">+ROUND(C1142*D1142,2)</f>
        <v>14</v>
      </c>
      <c r="F1142" s="186">
        <f>K760</f>
        <v>2.8</v>
      </c>
      <c r="G1142" s="15">
        <f t="shared" si="1238"/>
        <v>5</v>
      </c>
      <c r="H1142" s="81">
        <f t="shared" ref="H1142" si="1350">+ROUND(F1142*G1142,2)</f>
        <v>14</v>
      </c>
      <c r="I1142" s="84">
        <f>O760</f>
        <v>2.8</v>
      </c>
      <c r="J1142" s="15">
        <f t="shared" si="1240"/>
        <v>5</v>
      </c>
      <c r="K1142" s="81">
        <f t="shared" ref="K1142" si="1351">+ROUND(I1142*J1142,2)</f>
        <v>14</v>
      </c>
      <c r="L1142" s="186">
        <f>S760</f>
        <v>2.7959999999999998</v>
      </c>
      <c r="M1142" s="15">
        <f t="shared" ref="M1142" si="1352">M1140</f>
        <v>5</v>
      </c>
      <c r="N1142" s="81">
        <f t="shared" ref="N1142" si="1353">+ROUND(L1142*M1142,2)</f>
        <v>13.98</v>
      </c>
      <c r="O1142" s="84"/>
      <c r="P1142" s="8"/>
      <c r="Q1142" s="81"/>
      <c r="R1142" s="56"/>
      <c r="T1142" s="56"/>
      <c r="U1142" s="56"/>
      <c r="V1142" s="56"/>
      <c r="W1142" s="56"/>
      <c r="X1142" s="56"/>
      <c r="Y1142" s="56"/>
      <c r="Z1142" s="56"/>
    </row>
    <row r="1143" spans="1:26" x14ac:dyDescent="0.25">
      <c r="A1143" s="82"/>
      <c r="B1143" s="83" t="s">
        <v>230</v>
      </c>
      <c r="C1143" s="84"/>
      <c r="D1143" s="15"/>
      <c r="E1143" s="81"/>
      <c r="F1143" s="185"/>
      <c r="G1143" s="79"/>
      <c r="H1143" s="80"/>
      <c r="I1143" s="78"/>
      <c r="J1143" s="79"/>
      <c r="K1143" s="80"/>
      <c r="L1143" s="186"/>
      <c r="M1143" s="15"/>
      <c r="N1143" s="81"/>
      <c r="O1143" s="84">
        <f>+W761</f>
        <v>6.35</v>
      </c>
      <c r="P1143" s="8">
        <f t="shared" ref="P1143" si="1354">P1141</f>
        <v>4</v>
      </c>
      <c r="Q1143" s="81">
        <f t="shared" ref="Q1143" si="1355">+ROUND(O1143*P1143,2)</f>
        <v>25.4</v>
      </c>
      <c r="R1143" s="56"/>
      <c r="T1143" s="56"/>
      <c r="U1143" s="56"/>
      <c r="V1143" s="56"/>
      <c r="W1143" s="56"/>
      <c r="X1143" s="56"/>
      <c r="Y1143" s="56"/>
      <c r="Z1143" s="56"/>
    </row>
    <row r="1144" spans="1:26" x14ac:dyDescent="0.25">
      <c r="A1144" s="85" t="s">
        <v>473</v>
      </c>
      <c r="B1144" s="83" t="s">
        <v>231</v>
      </c>
      <c r="C1144" s="84">
        <f>F762</f>
        <v>2.8</v>
      </c>
      <c r="D1144" s="15">
        <f t="shared" ref="D1144:D1204" si="1356">D1142</f>
        <v>5</v>
      </c>
      <c r="E1144" s="81">
        <f t="shared" ref="E1144" si="1357">+ROUND(C1144*D1144,2)</f>
        <v>14</v>
      </c>
      <c r="F1144" s="186">
        <f>K762</f>
        <v>2.8</v>
      </c>
      <c r="G1144" s="15">
        <f t="shared" si="1238"/>
        <v>5</v>
      </c>
      <c r="H1144" s="81">
        <f t="shared" ref="H1144" si="1358">+ROUND(F1144*G1144,2)</f>
        <v>14</v>
      </c>
      <c r="I1144" s="84">
        <f>O762</f>
        <v>2.8</v>
      </c>
      <c r="J1144" s="15">
        <f t="shared" si="1240"/>
        <v>5</v>
      </c>
      <c r="K1144" s="81">
        <f t="shared" ref="K1144" si="1359">+ROUND(I1144*J1144,2)</f>
        <v>14</v>
      </c>
      <c r="L1144" s="186">
        <f>S762</f>
        <v>2.7959999999999998</v>
      </c>
      <c r="M1144" s="15">
        <f t="shared" ref="M1144" si="1360">M1142</f>
        <v>5</v>
      </c>
      <c r="N1144" s="81">
        <f t="shared" ref="N1144" si="1361">+ROUND(L1144*M1144,2)</f>
        <v>13.98</v>
      </c>
      <c r="O1144" s="84"/>
      <c r="P1144" s="8"/>
      <c r="Q1144" s="81"/>
      <c r="R1144" s="56"/>
      <c r="T1144" s="56"/>
      <c r="U1144" s="56"/>
      <c r="V1144" s="56"/>
      <c r="W1144" s="56"/>
      <c r="X1144" s="56"/>
      <c r="Y1144" s="56"/>
      <c r="Z1144" s="56"/>
    </row>
    <row r="1145" spans="1:26" x14ac:dyDescent="0.25">
      <c r="A1145" s="82"/>
      <c r="B1145" s="83" t="s">
        <v>232</v>
      </c>
      <c r="C1145" s="84"/>
      <c r="D1145" s="15"/>
      <c r="E1145" s="81"/>
      <c r="F1145" s="185"/>
      <c r="G1145" s="79"/>
      <c r="H1145" s="80"/>
      <c r="I1145" s="78"/>
      <c r="J1145" s="79"/>
      <c r="K1145" s="80"/>
      <c r="L1145" s="186"/>
      <c r="M1145" s="15"/>
      <c r="N1145" s="81"/>
      <c r="O1145" s="84">
        <f>+W763</f>
        <v>6.35</v>
      </c>
      <c r="P1145" s="8">
        <f t="shared" si="1294"/>
        <v>4</v>
      </c>
      <c r="Q1145" s="81">
        <f t="shared" ref="Q1145" si="1362">+ROUND(O1145*P1145,2)</f>
        <v>25.4</v>
      </c>
      <c r="R1145" s="56"/>
      <c r="T1145" s="56"/>
      <c r="U1145" s="56"/>
      <c r="V1145" s="56"/>
      <c r="W1145" s="56"/>
      <c r="X1145" s="56"/>
      <c r="Y1145" s="56"/>
      <c r="Z1145" s="56"/>
    </row>
    <row r="1146" spans="1:26" x14ac:dyDescent="0.25">
      <c r="A1146" s="85" t="s">
        <v>474</v>
      </c>
      <c r="B1146" s="83" t="s">
        <v>233</v>
      </c>
      <c r="C1146" s="84">
        <f>F764</f>
        <v>2.4430000000000001</v>
      </c>
      <c r="D1146" s="15">
        <f t="shared" ref="D1146:D1206" si="1363">D1144</f>
        <v>5</v>
      </c>
      <c r="E1146" s="81">
        <f t="shared" ref="E1146" si="1364">+ROUND(C1146*D1146,2)</f>
        <v>12.22</v>
      </c>
      <c r="F1146" s="186">
        <f>K764</f>
        <v>2.8</v>
      </c>
      <c r="G1146" s="15">
        <f t="shared" si="1238"/>
        <v>5</v>
      </c>
      <c r="H1146" s="81">
        <f t="shared" ref="H1146" si="1365">+ROUND(F1146*G1146,2)</f>
        <v>14</v>
      </c>
      <c r="I1146" s="84">
        <f>O764</f>
        <v>2.8</v>
      </c>
      <c r="J1146" s="15">
        <f t="shared" si="1240"/>
        <v>5</v>
      </c>
      <c r="K1146" s="81">
        <f t="shared" ref="K1146" si="1366">+ROUND(I1146*J1146,2)</f>
        <v>14</v>
      </c>
      <c r="L1146" s="186">
        <f>S764</f>
        <v>3.3759999999999999</v>
      </c>
      <c r="M1146" s="15">
        <f t="shared" ref="M1146" si="1367">M1144</f>
        <v>5</v>
      </c>
      <c r="N1146" s="81">
        <f t="shared" ref="N1146" si="1368">+ROUND(L1146*M1146,2)</f>
        <v>16.88</v>
      </c>
      <c r="O1146" s="84"/>
      <c r="P1146" s="8"/>
      <c r="Q1146" s="81"/>
      <c r="R1146" s="56"/>
      <c r="T1146" s="56"/>
      <c r="U1146" s="56"/>
      <c r="V1146" s="56"/>
      <c r="W1146" s="56"/>
      <c r="X1146" s="56"/>
      <c r="Y1146" s="56"/>
      <c r="Z1146" s="56"/>
    </row>
    <row r="1147" spans="1:26" x14ac:dyDescent="0.25">
      <c r="A1147" s="82"/>
      <c r="B1147" s="83" t="s">
        <v>234</v>
      </c>
      <c r="C1147" s="84"/>
      <c r="D1147" s="15"/>
      <c r="E1147" s="81"/>
      <c r="F1147" s="185"/>
      <c r="G1147" s="79"/>
      <c r="H1147" s="80"/>
      <c r="I1147" s="78"/>
      <c r="J1147" s="79"/>
      <c r="K1147" s="80"/>
      <c r="L1147" s="186"/>
      <c r="M1147" s="15"/>
      <c r="N1147" s="81"/>
      <c r="O1147" s="84">
        <f>+W765</f>
        <v>5.28</v>
      </c>
      <c r="P1147" s="8">
        <f t="shared" si="1302"/>
        <v>4</v>
      </c>
      <c r="Q1147" s="81">
        <f t="shared" ref="Q1147" si="1369">+ROUND(O1147*P1147,2)</f>
        <v>21.12</v>
      </c>
      <c r="R1147" s="56"/>
      <c r="T1147" s="56"/>
      <c r="U1147" s="56"/>
      <c r="V1147" s="56"/>
      <c r="W1147" s="56"/>
      <c r="X1147" s="56"/>
      <c r="Y1147" s="56"/>
      <c r="Z1147" s="56"/>
    </row>
    <row r="1148" spans="1:26" x14ac:dyDescent="0.25">
      <c r="A1148" s="85" t="s">
        <v>475</v>
      </c>
      <c r="B1148" s="83" t="s">
        <v>235</v>
      </c>
      <c r="C1148" s="84">
        <f>F766</f>
        <v>2.2719999999999998</v>
      </c>
      <c r="D1148" s="15">
        <f t="shared" ref="D1148:D1208" si="1370">D1146</f>
        <v>5</v>
      </c>
      <c r="E1148" s="81">
        <f t="shared" ref="E1148" si="1371">+ROUND(C1148*D1148,2)</f>
        <v>11.36</v>
      </c>
      <c r="F1148" s="186">
        <f>K766</f>
        <v>2.8</v>
      </c>
      <c r="G1148" s="15">
        <f t="shared" si="1238"/>
        <v>5</v>
      </c>
      <c r="H1148" s="81">
        <f t="shared" ref="H1148" si="1372">+ROUND(F1148*G1148,2)</f>
        <v>14</v>
      </c>
      <c r="I1148" s="84">
        <f>O766</f>
        <v>2.8</v>
      </c>
      <c r="J1148" s="15">
        <f t="shared" si="1240"/>
        <v>5</v>
      </c>
      <c r="K1148" s="81">
        <f t="shared" ref="K1148" si="1373">+ROUND(I1148*J1148,2)</f>
        <v>14</v>
      </c>
      <c r="L1148" s="186">
        <f>S766</f>
        <v>3.3730000000000002</v>
      </c>
      <c r="M1148" s="15">
        <f t="shared" ref="M1148" si="1374">M1146</f>
        <v>5</v>
      </c>
      <c r="N1148" s="81">
        <f t="shared" ref="N1148" si="1375">+ROUND(L1148*M1148,2)</f>
        <v>16.87</v>
      </c>
      <c r="O1148" s="84"/>
      <c r="P1148" s="8"/>
      <c r="Q1148" s="81"/>
      <c r="R1148" s="56"/>
      <c r="T1148" s="56"/>
      <c r="U1148" s="56"/>
      <c r="V1148" s="56"/>
      <c r="W1148" s="56"/>
      <c r="X1148" s="56"/>
      <c r="Y1148" s="56"/>
      <c r="Z1148" s="56"/>
    </row>
    <row r="1149" spans="1:26" x14ac:dyDescent="0.25">
      <c r="A1149" s="82"/>
      <c r="B1149" s="83" t="s">
        <v>236</v>
      </c>
      <c r="C1149" s="84"/>
      <c r="D1149" s="15"/>
      <c r="E1149" s="81"/>
      <c r="F1149" s="185"/>
      <c r="G1149" s="79"/>
      <c r="H1149" s="80"/>
      <c r="I1149" s="78"/>
      <c r="J1149" s="79"/>
      <c r="K1149" s="80"/>
      <c r="L1149" s="186"/>
      <c r="M1149" s="15"/>
      <c r="N1149" s="81"/>
      <c r="O1149" s="84">
        <f>+W767</f>
        <v>5</v>
      </c>
      <c r="P1149" s="8">
        <f t="shared" ref="P1149" si="1376">P1147</f>
        <v>4</v>
      </c>
      <c r="Q1149" s="81">
        <f t="shared" ref="Q1149" si="1377">+ROUND(O1149*P1149,2)</f>
        <v>20</v>
      </c>
      <c r="R1149" s="56"/>
      <c r="T1149" s="56"/>
      <c r="U1149" s="56"/>
      <c r="V1149" s="56"/>
      <c r="W1149" s="56"/>
      <c r="X1149" s="56"/>
      <c r="Y1149" s="56"/>
      <c r="Z1149" s="56"/>
    </row>
    <row r="1150" spans="1:26" x14ac:dyDescent="0.25">
      <c r="A1150" s="85" t="s">
        <v>476</v>
      </c>
      <c r="B1150" s="83" t="s">
        <v>237</v>
      </c>
      <c r="C1150" s="84">
        <f>F768</f>
        <v>2.8</v>
      </c>
      <c r="D1150" s="15">
        <f t="shared" ref="D1150:D1210" si="1378">D1148</f>
        <v>5</v>
      </c>
      <c r="E1150" s="81">
        <f t="shared" ref="E1150" si="1379">+ROUND(C1150*D1150,2)</f>
        <v>14</v>
      </c>
      <c r="F1150" s="186">
        <f>K768</f>
        <v>2.8</v>
      </c>
      <c r="G1150" s="15">
        <f t="shared" si="1238"/>
        <v>5</v>
      </c>
      <c r="H1150" s="81">
        <f t="shared" ref="H1150" si="1380">+ROUND(F1150*G1150,2)</f>
        <v>14</v>
      </c>
      <c r="I1150" s="84">
        <f>O768</f>
        <v>2.8</v>
      </c>
      <c r="J1150" s="15">
        <f t="shared" si="1240"/>
        <v>5</v>
      </c>
      <c r="K1150" s="81">
        <f t="shared" ref="K1150" si="1381">+ROUND(I1150*J1150,2)</f>
        <v>14</v>
      </c>
      <c r="L1150" s="186">
        <f>S768</f>
        <v>2.8</v>
      </c>
      <c r="M1150" s="15">
        <f t="shared" ref="M1150" si="1382">M1148</f>
        <v>5</v>
      </c>
      <c r="N1150" s="81">
        <f t="shared" ref="N1150" si="1383">+ROUND(L1150*M1150,2)</f>
        <v>14</v>
      </c>
      <c r="O1150" s="84"/>
      <c r="P1150" s="8"/>
      <c r="Q1150" s="81"/>
      <c r="R1150" s="56"/>
      <c r="T1150" s="56"/>
      <c r="U1150" s="56"/>
      <c r="V1150" s="56"/>
      <c r="W1150" s="56"/>
      <c r="X1150" s="56"/>
      <c r="Y1150" s="56"/>
      <c r="Z1150" s="56"/>
    </row>
    <row r="1151" spans="1:26" x14ac:dyDescent="0.25">
      <c r="A1151" s="82"/>
      <c r="B1151" s="83" t="s">
        <v>238</v>
      </c>
      <c r="C1151" s="84"/>
      <c r="D1151" s="15"/>
      <c r="E1151" s="81"/>
      <c r="F1151" s="185"/>
      <c r="G1151" s="79"/>
      <c r="H1151" s="80"/>
      <c r="I1151" s="78"/>
      <c r="J1151" s="79"/>
      <c r="K1151" s="80"/>
      <c r="L1151" s="186"/>
      <c r="M1151" s="15"/>
      <c r="N1151" s="81"/>
      <c r="O1151" s="84">
        <f>+W769</f>
        <v>5</v>
      </c>
      <c r="P1151" s="8">
        <f t="shared" si="1294"/>
        <v>4</v>
      </c>
      <c r="Q1151" s="81">
        <f t="shared" ref="Q1151" si="1384">+ROUND(O1151*P1151,2)</f>
        <v>20</v>
      </c>
      <c r="R1151" s="56"/>
      <c r="T1151" s="56"/>
      <c r="U1151" s="56"/>
      <c r="V1151" s="56"/>
      <c r="W1151" s="56"/>
      <c r="X1151" s="56"/>
      <c r="Y1151" s="56"/>
      <c r="Z1151" s="56"/>
    </row>
    <row r="1152" spans="1:26" x14ac:dyDescent="0.25">
      <c r="A1152" s="85" t="s">
        <v>477</v>
      </c>
      <c r="B1152" s="83" t="s">
        <v>239</v>
      </c>
      <c r="C1152" s="84">
        <f>F770</f>
        <v>2.8</v>
      </c>
      <c r="D1152" s="15">
        <f t="shared" ref="D1152:D1212" si="1385">D1150</f>
        <v>5</v>
      </c>
      <c r="E1152" s="81">
        <f t="shared" ref="E1152" si="1386">+ROUND(C1152*D1152,2)</f>
        <v>14</v>
      </c>
      <c r="F1152" s="186">
        <f>K770</f>
        <v>2.8</v>
      </c>
      <c r="G1152" s="15">
        <f t="shared" si="1238"/>
        <v>5</v>
      </c>
      <c r="H1152" s="81">
        <f t="shared" ref="H1152" si="1387">+ROUND(F1152*G1152,2)</f>
        <v>14</v>
      </c>
      <c r="I1152" s="84">
        <f>O770</f>
        <v>2.8</v>
      </c>
      <c r="J1152" s="15">
        <f t="shared" si="1240"/>
        <v>5</v>
      </c>
      <c r="K1152" s="81">
        <f t="shared" ref="K1152" si="1388">+ROUND(I1152*J1152,2)</f>
        <v>14</v>
      </c>
      <c r="L1152" s="186">
        <f>S770</f>
        <v>2.8</v>
      </c>
      <c r="M1152" s="15">
        <f t="shared" ref="M1152" si="1389">M1150</f>
        <v>5</v>
      </c>
      <c r="N1152" s="81">
        <f t="shared" ref="N1152" si="1390">+ROUND(L1152*M1152,2)</f>
        <v>14</v>
      </c>
      <c r="O1152" s="84"/>
      <c r="P1152" s="8"/>
      <c r="Q1152" s="81"/>
      <c r="R1152" s="56"/>
      <c r="T1152" s="56"/>
      <c r="U1152" s="56"/>
      <c r="V1152" s="56"/>
      <c r="W1152" s="56"/>
      <c r="X1152" s="56"/>
      <c r="Y1152" s="56"/>
      <c r="Z1152" s="56"/>
    </row>
    <row r="1153" spans="1:26" x14ac:dyDescent="0.25">
      <c r="A1153" s="82"/>
      <c r="B1153" s="83" t="s">
        <v>240</v>
      </c>
      <c r="C1153" s="84"/>
      <c r="D1153" s="15"/>
      <c r="E1153" s="81"/>
      <c r="F1153" s="185"/>
      <c r="G1153" s="79"/>
      <c r="H1153" s="80"/>
      <c r="I1153" s="78"/>
      <c r="J1153" s="79"/>
      <c r="K1153" s="80"/>
      <c r="L1153" s="186"/>
      <c r="M1153" s="15"/>
      <c r="N1153" s="81"/>
      <c r="O1153" s="84">
        <f>+W771</f>
        <v>5</v>
      </c>
      <c r="P1153" s="8">
        <f t="shared" si="1302"/>
        <v>4</v>
      </c>
      <c r="Q1153" s="81">
        <f t="shared" ref="Q1153" si="1391">+ROUND(O1153*P1153,2)</f>
        <v>20</v>
      </c>
      <c r="R1153" s="56"/>
      <c r="T1153" s="56"/>
      <c r="U1153" s="56"/>
      <c r="V1153" s="56"/>
      <c r="W1153" s="56"/>
      <c r="X1153" s="56"/>
      <c r="Y1153" s="56"/>
      <c r="Z1153" s="56"/>
    </row>
    <row r="1154" spans="1:26" x14ac:dyDescent="0.25">
      <c r="A1154" s="85" t="s">
        <v>478</v>
      </c>
      <c r="B1154" s="83" t="s">
        <v>241</v>
      </c>
      <c r="C1154" s="84">
        <f>F772</f>
        <v>2.8</v>
      </c>
      <c r="D1154" s="15">
        <f t="shared" ref="D1154:D1214" si="1392">D1152</f>
        <v>5</v>
      </c>
      <c r="E1154" s="81">
        <f t="shared" ref="E1154" si="1393">+ROUND(C1154*D1154,2)</f>
        <v>14</v>
      </c>
      <c r="F1154" s="186">
        <f>K772</f>
        <v>2.8</v>
      </c>
      <c r="G1154" s="15">
        <f t="shared" si="1238"/>
        <v>5</v>
      </c>
      <c r="H1154" s="81">
        <f t="shared" ref="H1154" si="1394">+ROUND(F1154*G1154,2)</f>
        <v>14</v>
      </c>
      <c r="I1154" s="84">
        <f>O772</f>
        <v>2.8</v>
      </c>
      <c r="J1154" s="15">
        <f t="shared" si="1240"/>
        <v>5</v>
      </c>
      <c r="K1154" s="81">
        <f t="shared" ref="K1154" si="1395">+ROUND(I1154*J1154,2)</f>
        <v>14</v>
      </c>
      <c r="L1154" s="186">
        <f>S772</f>
        <v>2.8</v>
      </c>
      <c r="M1154" s="15">
        <f t="shared" ref="M1154" si="1396">M1152</f>
        <v>5</v>
      </c>
      <c r="N1154" s="81">
        <f t="shared" ref="N1154" si="1397">+ROUND(L1154*M1154,2)</f>
        <v>14</v>
      </c>
      <c r="O1154" s="84"/>
      <c r="P1154" s="8"/>
      <c r="Q1154" s="81"/>
      <c r="R1154" s="56"/>
      <c r="T1154" s="56"/>
      <c r="U1154" s="56"/>
      <c r="V1154" s="56"/>
      <c r="W1154" s="56"/>
      <c r="X1154" s="56"/>
      <c r="Y1154" s="56"/>
      <c r="Z1154" s="56"/>
    </row>
    <row r="1155" spans="1:26" x14ac:dyDescent="0.25">
      <c r="A1155" s="82"/>
      <c r="B1155" s="83" t="s">
        <v>242</v>
      </c>
      <c r="C1155" s="84"/>
      <c r="D1155" s="15"/>
      <c r="E1155" s="81"/>
      <c r="F1155" s="185"/>
      <c r="G1155" s="79"/>
      <c r="H1155" s="80"/>
      <c r="I1155" s="78"/>
      <c r="J1155" s="79"/>
      <c r="K1155" s="80"/>
      <c r="L1155" s="186"/>
      <c r="M1155" s="15"/>
      <c r="N1155" s="81"/>
      <c r="O1155" s="84">
        <f>+W773</f>
        <v>5</v>
      </c>
      <c r="P1155" s="8">
        <f t="shared" ref="P1155" si="1398">P1153</f>
        <v>4</v>
      </c>
      <c r="Q1155" s="81">
        <f t="shared" ref="Q1155" si="1399">+ROUND(O1155*P1155,2)</f>
        <v>20</v>
      </c>
      <c r="R1155" s="56"/>
      <c r="T1155" s="56"/>
      <c r="U1155" s="56"/>
      <c r="V1155" s="56"/>
      <c r="W1155" s="56"/>
      <c r="X1155" s="56"/>
      <c r="Y1155" s="56"/>
      <c r="Z1155" s="56"/>
    </row>
    <row r="1156" spans="1:26" x14ac:dyDescent="0.25">
      <c r="A1156" s="85" t="s">
        <v>479</v>
      </c>
      <c r="B1156" s="83" t="s">
        <v>243</v>
      </c>
      <c r="C1156" s="84">
        <f>F774</f>
        <v>2.8</v>
      </c>
      <c r="D1156" s="15">
        <f t="shared" ref="D1156:D1216" si="1400">D1154</f>
        <v>5</v>
      </c>
      <c r="E1156" s="81">
        <f t="shared" ref="E1156" si="1401">+ROUND(C1156*D1156,2)</f>
        <v>14</v>
      </c>
      <c r="F1156" s="186">
        <f>K774</f>
        <v>2.8</v>
      </c>
      <c r="G1156" s="15">
        <f t="shared" si="1238"/>
        <v>5</v>
      </c>
      <c r="H1156" s="81">
        <f t="shared" ref="H1156" si="1402">+ROUND(F1156*G1156,2)</f>
        <v>14</v>
      </c>
      <c r="I1156" s="84">
        <f>O774</f>
        <v>2.8</v>
      </c>
      <c r="J1156" s="15">
        <f t="shared" si="1240"/>
        <v>5</v>
      </c>
      <c r="K1156" s="81">
        <f t="shared" ref="K1156" si="1403">+ROUND(I1156*J1156,2)</f>
        <v>14</v>
      </c>
      <c r="L1156" s="186">
        <f>S774</f>
        <v>2.8</v>
      </c>
      <c r="M1156" s="15">
        <f t="shared" ref="M1156" si="1404">M1154</f>
        <v>5</v>
      </c>
      <c r="N1156" s="81">
        <f t="shared" ref="N1156" si="1405">+ROUND(L1156*M1156,2)</f>
        <v>14</v>
      </c>
      <c r="O1156" s="84"/>
      <c r="P1156" s="8"/>
      <c r="Q1156" s="81"/>
      <c r="R1156" s="56"/>
      <c r="T1156" s="56"/>
      <c r="U1156" s="56"/>
      <c r="V1156" s="56"/>
      <c r="W1156" s="56"/>
      <c r="X1156" s="56"/>
      <c r="Y1156" s="56"/>
      <c r="Z1156" s="56"/>
    </row>
    <row r="1157" spans="1:26" x14ac:dyDescent="0.25">
      <c r="A1157" s="82"/>
      <c r="B1157" s="83" t="s">
        <v>244</v>
      </c>
      <c r="C1157" s="84"/>
      <c r="D1157" s="15"/>
      <c r="E1157" s="81"/>
      <c r="F1157" s="185"/>
      <c r="G1157" s="79"/>
      <c r="H1157" s="80"/>
      <c r="I1157" s="78"/>
      <c r="J1157" s="79"/>
      <c r="K1157" s="80"/>
      <c r="L1157" s="186"/>
      <c r="M1157" s="15"/>
      <c r="N1157" s="81"/>
      <c r="O1157" s="84">
        <f>+W775</f>
        <v>5</v>
      </c>
      <c r="P1157" s="8">
        <f t="shared" si="1294"/>
        <v>4</v>
      </c>
      <c r="Q1157" s="81">
        <f t="shared" ref="Q1157" si="1406">+ROUND(O1157*P1157,2)</f>
        <v>20</v>
      </c>
      <c r="R1157" s="56"/>
      <c r="T1157" s="56"/>
      <c r="U1157" s="56"/>
      <c r="V1157" s="56"/>
      <c r="W1157" s="56"/>
      <c r="X1157" s="56"/>
      <c r="Y1157" s="56"/>
      <c r="Z1157" s="56"/>
    </row>
    <row r="1158" spans="1:26" x14ac:dyDescent="0.25">
      <c r="A1158" s="85" t="s">
        <v>480</v>
      </c>
      <c r="B1158" s="83" t="s">
        <v>245</v>
      </c>
      <c r="C1158" s="84">
        <f>F776</f>
        <v>2.8</v>
      </c>
      <c r="D1158" s="15">
        <f t="shared" ref="D1158" si="1407">D1156</f>
        <v>5</v>
      </c>
      <c r="E1158" s="81">
        <f t="shared" ref="E1158" si="1408">+ROUND(C1158*D1158,2)</f>
        <v>14</v>
      </c>
      <c r="F1158" s="186">
        <f>K776</f>
        <v>2.8</v>
      </c>
      <c r="G1158" s="15">
        <f t="shared" si="1238"/>
        <v>5</v>
      </c>
      <c r="H1158" s="81">
        <f t="shared" ref="H1158" si="1409">+ROUND(F1158*G1158,2)</f>
        <v>14</v>
      </c>
      <c r="I1158" s="84">
        <f>O776</f>
        <v>2.8</v>
      </c>
      <c r="J1158" s="15">
        <f t="shared" si="1240"/>
        <v>5</v>
      </c>
      <c r="K1158" s="81">
        <f t="shared" ref="K1158" si="1410">+ROUND(I1158*J1158,2)</f>
        <v>14</v>
      </c>
      <c r="L1158" s="186">
        <f>S776</f>
        <v>2.8</v>
      </c>
      <c r="M1158" s="15">
        <f t="shared" ref="M1158" si="1411">M1156</f>
        <v>5</v>
      </c>
      <c r="N1158" s="81">
        <f t="shared" ref="N1158" si="1412">+ROUND(L1158*M1158,2)</f>
        <v>14</v>
      </c>
      <c r="O1158" s="84"/>
      <c r="P1158" s="8"/>
      <c r="Q1158" s="81"/>
      <c r="R1158" s="56"/>
      <c r="T1158" s="56"/>
      <c r="U1158" s="56"/>
      <c r="V1158" s="56"/>
      <c r="W1158" s="56"/>
      <c r="X1158" s="56"/>
      <c r="Y1158" s="56"/>
      <c r="Z1158" s="56"/>
    </row>
    <row r="1159" spans="1:26" x14ac:dyDescent="0.25">
      <c r="A1159" s="82"/>
      <c r="B1159" s="83" t="s">
        <v>246</v>
      </c>
      <c r="C1159" s="84"/>
      <c r="D1159" s="15"/>
      <c r="E1159" s="81"/>
      <c r="F1159" s="185"/>
      <c r="G1159" s="79"/>
      <c r="H1159" s="80"/>
      <c r="I1159" s="78"/>
      <c r="J1159" s="79"/>
      <c r="K1159" s="80"/>
      <c r="L1159" s="186"/>
      <c r="M1159" s="15"/>
      <c r="N1159" s="81"/>
      <c r="O1159" s="84">
        <f>+W777</f>
        <v>5</v>
      </c>
      <c r="P1159" s="8">
        <f t="shared" si="1302"/>
        <v>4</v>
      </c>
      <c r="Q1159" s="81">
        <f t="shared" ref="Q1159" si="1413">+ROUND(O1159*P1159,2)</f>
        <v>20</v>
      </c>
      <c r="R1159" s="56"/>
      <c r="T1159" s="56"/>
      <c r="U1159" s="56"/>
      <c r="V1159" s="56"/>
      <c r="W1159" s="56"/>
      <c r="X1159" s="56"/>
      <c r="Y1159" s="56"/>
      <c r="Z1159" s="56"/>
    </row>
    <row r="1160" spans="1:26" x14ac:dyDescent="0.25">
      <c r="A1160" s="85" t="s">
        <v>481</v>
      </c>
      <c r="B1160" s="83" t="s">
        <v>247</v>
      </c>
      <c r="C1160" s="84">
        <f>F778</f>
        <v>2.399</v>
      </c>
      <c r="D1160" s="15">
        <f t="shared" si="1341"/>
        <v>5</v>
      </c>
      <c r="E1160" s="81">
        <f t="shared" ref="E1160" si="1414">+ROUND(C1160*D1160,2)</f>
        <v>12</v>
      </c>
      <c r="F1160" s="186">
        <f>K778</f>
        <v>2.8</v>
      </c>
      <c r="G1160" s="15">
        <f t="shared" si="1238"/>
        <v>5</v>
      </c>
      <c r="H1160" s="81">
        <f t="shared" ref="H1160" si="1415">+ROUND(F1160*G1160,2)</f>
        <v>14</v>
      </c>
      <c r="I1160" s="84">
        <f>O778</f>
        <v>2.8</v>
      </c>
      <c r="J1160" s="15">
        <f t="shared" si="1240"/>
        <v>5</v>
      </c>
      <c r="K1160" s="81">
        <f t="shared" ref="K1160" si="1416">+ROUND(I1160*J1160,2)</f>
        <v>14</v>
      </c>
      <c r="L1160" s="186">
        <f>S778</f>
        <v>3.1909999999999998</v>
      </c>
      <c r="M1160" s="15">
        <f t="shared" ref="M1160" si="1417">M1158</f>
        <v>5</v>
      </c>
      <c r="N1160" s="81">
        <f t="shared" ref="N1160" si="1418">+ROUND(L1160*M1160,2)</f>
        <v>15.96</v>
      </c>
      <c r="O1160" s="84"/>
      <c r="P1160" s="8"/>
      <c r="Q1160" s="81"/>
      <c r="R1160" s="56"/>
      <c r="T1160" s="56"/>
      <c r="U1160" s="56"/>
      <c r="V1160" s="56"/>
      <c r="W1160" s="56"/>
      <c r="X1160" s="56"/>
      <c r="Y1160" s="56"/>
      <c r="Z1160" s="56"/>
    </row>
    <row r="1161" spans="1:26" x14ac:dyDescent="0.25">
      <c r="A1161" s="82"/>
      <c r="B1161" s="83" t="s">
        <v>248</v>
      </c>
      <c r="C1161" s="84"/>
      <c r="D1161" s="15"/>
      <c r="E1161" s="81"/>
      <c r="F1161" s="185"/>
      <c r="G1161" s="79"/>
      <c r="H1161" s="80"/>
      <c r="I1161" s="78"/>
      <c r="J1161" s="79"/>
      <c r="K1161" s="80"/>
      <c r="L1161" s="186"/>
      <c r="M1161" s="15"/>
      <c r="N1161" s="81"/>
      <c r="O1161" s="84">
        <f>+W779</f>
        <v>5</v>
      </c>
      <c r="P1161" s="8">
        <f t="shared" ref="P1161" si="1419">P1159</f>
        <v>4</v>
      </c>
      <c r="Q1161" s="81">
        <f t="shared" ref="Q1161" si="1420">+ROUND(O1161*P1161,2)</f>
        <v>20</v>
      </c>
      <c r="R1161" s="56"/>
      <c r="T1161" s="56"/>
      <c r="U1161" s="56"/>
      <c r="V1161" s="56"/>
      <c r="W1161" s="56"/>
      <c r="X1161" s="56"/>
      <c r="Y1161" s="56"/>
      <c r="Z1161" s="56"/>
    </row>
    <row r="1162" spans="1:26" x14ac:dyDescent="0.25">
      <c r="A1162" s="85" t="s">
        <v>482</v>
      </c>
      <c r="B1162" s="83" t="s">
        <v>249</v>
      </c>
      <c r="C1162" s="84">
        <f>F780</f>
        <v>2.8</v>
      </c>
      <c r="D1162" s="15">
        <f t="shared" si="1348"/>
        <v>5</v>
      </c>
      <c r="E1162" s="81">
        <f t="shared" ref="E1162" si="1421">+ROUND(C1162*D1162,2)</f>
        <v>14</v>
      </c>
      <c r="F1162" s="186">
        <f>K780</f>
        <v>2.8</v>
      </c>
      <c r="G1162" s="15">
        <f t="shared" si="1238"/>
        <v>5</v>
      </c>
      <c r="H1162" s="81">
        <f t="shared" ref="H1162" si="1422">+ROUND(F1162*G1162,2)</f>
        <v>14</v>
      </c>
      <c r="I1162" s="84">
        <f>O780</f>
        <v>2.8</v>
      </c>
      <c r="J1162" s="15">
        <f t="shared" si="1240"/>
        <v>5</v>
      </c>
      <c r="K1162" s="81">
        <f t="shared" ref="K1162" si="1423">+ROUND(I1162*J1162,2)</f>
        <v>14</v>
      </c>
      <c r="L1162" s="186">
        <f>S780</f>
        <v>2.8</v>
      </c>
      <c r="M1162" s="15">
        <f t="shared" ref="M1162" si="1424">M1160</f>
        <v>5</v>
      </c>
      <c r="N1162" s="81">
        <f t="shared" ref="N1162" si="1425">+ROUND(L1162*M1162,2)</f>
        <v>14</v>
      </c>
      <c r="O1162" s="84"/>
      <c r="P1162" s="8"/>
      <c r="Q1162" s="81"/>
      <c r="R1162" s="56"/>
      <c r="T1162" s="56"/>
      <c r="U1162" s="56"/>
      <c r="V1162" s="56"/>
      <c r="W1162" s="56"/>
      <c r="X1162" s="56"/>
      <c r="Y1162" s="56"/>
      <c r="Z1162" s="56"/>
    </row>
    <row r="1163" spans="1:26" x14ac:dyDescent="0.25">
      <c r="A1163" s="82"/>
      <c r="B1163" s="83" t="s">
        <v>250</v>
      </c>
      <c r="C1163" s="84"/>
      <c r="D1163" s="15"/>
      <c r="E1163" s="81"/>
      <c r="F1163" s="185"/>
      <c r="G1163" s="79"/>
      <c r="H1163" s="80"/>
      <c r="I1163" s="78"/>
      <c r="J1163" s="79"/>
      <c r="K1163" s="80"/>
      <c r="L1163" s="186"/>
      <c r="M1163" s="15"/>
      <c r="N1163" s="81"/>
      <c r="O1163" s="84">
        <f>+W781</f>
        <v>5</v>
      </c>
      <c r="P1163" s="8">
        <f t="shared" si="1294"/>
        <v>4</v>
      </c>
      <c r="Q1163" s="81">
        <f t="shared" ref="Q1163" si="1426">+ROUND(O1163*P1163,2)</f>
        <v>20</v>
      </c>
      <c r="R1163" s="56"/>
      <c r="T1163" s="56"/>
      <c r="U1163" s="56"/>
      <c r="V1163" s="56"/>
      <c r="W1163" s="56"/>
      <c r="X1163" s="56"/>
      <c r="Y1163" s="56"/>
      <c r="Z1163" s="56"/>
    </row>
    <row r="1164" spans="1:26" x14ac:dyDescent="0.25">
      <c r="A1164" s="85" t="s">
        <v>483</v>
      </c>
      <c r="B1164" s="83" t="s">
        <v>251</v>
      </c>
      <c r="C1164" s="84">
        <f>F782</f>
        <v>2.8</v>
      </c>
      <c r="D1164" s="15">
        <f t="shared" si="1356"/>
        <v>5</v>
      </c>
      <c r="E1164" s="81">
        <f t="shared" ref="E1164" si="1427">+ROUND(C1164*D1164,2)</f>
        <v>14</v>
      </c>
      <c r="F1164" s="186">
        <f>K782</f>
        <v>2.8</v>
      </c>
      <c r="G1164" s="15">
        <f t="shared" si="1238"/>
        <v>5</v>
      </c>
      <c r="H1164" s="81">
        <f t="shared" ref="H1164" si="1428">+ROUND(F1164*G1164,2)</f>
        <v>14</v>
      </c>
      <c r="I1164" s="84">
        <f>O782</f>
        <v>2.8</v>
      </c>
      <c r="J1164" s="15">
        <f t="shared" si="1240"/>
        <v>5</v>
      </c>
      <c r="K1164" s="81">
        <f t="shared" ref="K1164" si="1429">+ROUND(I1164*J1164,2)</f>
        <v>14</v>
      </c>
      <c r="L1164" s="186">
        <f>S782</f>
        <v>2.8</v>
      </c>
      <c r="M1164" s="15">
        <f t="shared" ref="M1164" si="1430">M1162</f>
        <v>5</v>
      </c>
      <c r="N1164" s="81">
        <f t="shared" ref="N1164" si="1431">+ROUND(L1164*M1164,2)</f>
        <v>14</v>
      </c>
      <c r="O1164" s="84"/>
      <c r="P1164" s="8"/>
      <c r="Q1164" s="81"/>
      <c r="R1164" s="56"/>
      <c r="T1164" s="56"/>
      <c r="U1164" s="56"/>
      <c r="V1164" s="56"/>
      <c r="W1164" s="56"/>
      <c r="X1164" s="56"/>
      <c r="Y1164" s="56"/>
      <c r="Z1164" s="56"/>
    </row>
    <row r="1165" spans="1:26" x14ac:dyDescent="0.25">
      <c r="A1165" s="82"/>
      <c r="B1165" s="83" t="s">
        <v>252</v>
      </c>
      <c r="C1165" s="84"/>
      <c r="D1165" s="15"/>
      <c r="E1165" s="81"/>
      <c r="F1165" s="185"/>
      <c r="G1165" s="79"/>
      <c r="H1165" s="80"/>
      <c r="I1165" s="78"/>
      <c r="J1165" s="79"/>
      <c r="K1165" s="80"/>
      <c r="L1165" s="186"/>
      <c r="M1165" s="15"/>
      <c r="N1165" s="81"/>
      <c r="O1165" s="84">
        <f>+W783</f>
        <v>5</v>
      </c>
      <c r="P1165" s="8">
        <f t="shared" si="1302"/>
        <v>4</v>
      </c>
      <c r="Q1165" s="81">
        <f t="shared" ref="Q1165" si="1432">+ROUND(O1165*P1165,2)</f>
        <v>20</v>
      </c>
      <c r="R1165" s="56"/>
      <c r="T1165" s="56"/>
      <c r="U1165" s="56"/>
      <c r="V1165" s="56"/>
      <c r="W1165" s="56"/>
      <c r="X1165" s="56"/>
      <c r="Y1165" s="56"/>
      <c r="Z1165" s="56"/>
    </row>
    <row r="1166" spans="1:26" x14ac:dyDescent="0.25">
      <c r="A1166" s="85" t="s">
        <v>484</v>
      </c>
      <c r="B1166" s="83" t="s">
        <v>253</v>
      </c>
      <c r="C1166" s="84">
        <f>F784</f>
        <v>2.4740000000000002</v>
      </c>
      <c r="D1166" s="15">
        <f t="shared" si="1363"/>
        <v>5</v>
      </c>
      <c r="E1166" s="81">
        <f t="shared" ref="E1166" si="1433">+ROUND(C1166*D1166,2)</f>
        <v>12.37</v>
      </c>
      <c r="F1166" s="186">
        <f>K784</f>
        <v>2.8</v>
      </c>
      <c r="G1166" s="15">
        <f t="shared" si="1238"/>
        <v>5</v>
      </c>
      <c r="H1166" s="81">
        <f t="shared" ref="H1166" si="1434">+ROUND(F1166*G1166,2)</f>
        <v>14</v>
      </c>
      <c r="I1166" s="84">
        <f>O784</f>
        <v>2.8</v>
      </c>
      <c r="J1166" s="15">
        <f t="shared" si="1240"/>
        <v>5</v>
      </c>
      <c r="K1166" s="81">
        <f t="shared" ref="K1166" si="1435">+ROUND(I1166*J1166,2)</f>
        <v>14</v>
      </c>
      <c r="L1166" s="186">
        <f>S784</f>
        <v>3.1259999999999999</v>
      </c>
      <c r="M1166" s="15">
        <f t="shared" ref="M1166" si="1436">M1164</f>
        <v>5</v>
      </c>
      <c r="N1166" s="81">
        <f t="shared" ref="N1166" si="1437">+ROUND(L1166*M1166,2)</f>
        <v>15.63</v>
      </c>
      <c r="O1166" s="84"/>
      <c r="P1166" s="8"/>
      <c r="Q1166" s="81"/>
      <c r="R1166" s="56"/>
      <c r="T1166" s="56"/>
      <c r="U1166" s="56"/>
      <c r="V1166" s="56"/>
      <c r="W1166" s="56"/>
      <c r="X1166" s="56"/>
      <c r="Y1166" s="56"/>
      <c r="Z1166" s="56"/>
    </row>
    <row r="1167" spans="1:26" x14ac:dyDescent="0.25">
      <c r="A1167" s="82"/>
      <c r="B1167" s="83" t="s">
        <v>254</v>
      </c>
      <c r="C1167" s="84"/>
      <c r="D1167" s="15"/>
      <c r="E1167" s="81"/>
      <c r="F1167" s="185"/>
      <c r="G1167" s="79"/>
      <c r="H1167" s="80"/>
      <c r="I1167" s="78"/>
      <c r="J1167" s="79"/>
      <c r="K1167" s="80"/>
      <c r="L1167" s="186"/>
      <c r="M1167" s="15"/>
      <c r="N1167" s="81"/>
      <c r="O1167" s="84">
        <f>+W785</f>
        <v>5</v>
      </c>
      <c r="P1167" s="8">
        <f t="shared" ref="P1167" si="1438">P1165</f>
        <v>4</v>
      </c>
      <c r="Q1167" s="81">
        <f t="shared" ref="Q1167" si="1439">+ROUND(O1167*P1167,2)</f>
        <v>20</v>
      </c>
      <c r="R1167" s="56"/>
      <c r="T1167" s="56"/>
      <c r="U1167" s="56"/>
      <c r="V1167" s="56"/>
      <c r="W1167" s="56"/>
      <c r="X1167" s="56"/>
      <c r="Y1167" s="56"/>
      <c r="Z1167" s="56"/>
    </row>
    <row r="1168" spans="1:26" x14ac:dyDescent="0.25">
      <c r="A1168" s="85" t="s">
        <v>485</v>
      </c>
      <c r="B1168" s="83" t="s">
        <v>255</v>
      </c>
      <c r="C1168" s="84">
        <f>F786</f>
        <v>2.5049999999999999</v>
      </c>
      <c r="D1168" s="15">
        <f t="shared" si="1370"/>
        <v>5</v>
      </c>
      <c r="E1168" s="81">
        <f t="shared" ref="E1168" si="1440">+ROUND(C1168*D1168,2)</f>
        <v>12.53</v>
      </c>
      <c r="F1168" s="186">
        <f>K786</f>
        <v>2.8</v>
      </c>
      <c r="G1168" s="15">
        <f t="shared" si="1238"/>
        <v>5</v>
      </c>
      <c r="H1168" s="81">
        <f t="shared" ref="H1168" si="1441">+ROUND(F1168*G1168,2)</f>
        <v>14</v>
      </c>
      <c r="I1168" s="84">
        <f>O786</f>
        <v>2.8</v>
      </c>
      <c r="J1168" s="15">
        <f t="shared" si="1240"/>
        <v>5</v>
      </c>
      <c r="K1168" s="81">
        <f t="shared" ref="K1168" si="1442">+ROUND(I1168*J1168,2)</f>
        <v>14</v>
      </c>
      <c r="L1168" s="186">
        <f>S786</f>
        <v>3.0939999999999999</v>
      </c>
      <c r="M1168" s="15">
        <f t="shared" ref="M1168" si="1443">M1166</f>
        <v>5</v>
      </c>
      <c r="N1168" s="81">
        <f t="shared" ref="N1168" si="1444">+ROUND(L1168*M1168,2)</f>
        <v>15.47</v>
      </c>
      <c r="O1168" s="84"/>
      <c r="P1168" s="8"/>
      <c r="Q1168" s="81"/>
      <c r="R1168" s="56"/>
      <c r="T1168" s="56"/>
      <c r="U1168" s="56"/>
      <c r="V1168" s="56"/>
      <c r="W1168" s="56"/>
      <c r="X1168" s="56"/>
      <c r="Y1168" s="56"/>
      <c r="Z1168" s="56"/>
    </row>
    <row r="1169" spans="1:26" x14ac:dyDescent="0.25">
      <c r="A1169" s="82"/>
      <c r="B1169" s="83" t="s">
        <v>256</v>
      </c>
      <c r="C1169" s="84"/>
      <c r="D1169" s="15"/>
      <c r="E1169" s="81"/>
      <c r="F1169" s="185"/>
      <c r="G1169" s="79"/>
      <c r="H1169" s="80"/>
      <c r="I1169" s="78"/>
      <c r="J1169" s="79"/>
      <c r="K1169" s="80"/>
      <c r="L1169" s="186"/>
      <c r="M1169" s="15"/>
      <c r="N1169" s="81"/>
      <c r="O1169" s="84">
        <f>+W787</f>
        <v>5</v>
      </c>
      <c r="P1169" s="8">
        <f t="shared" si="1294"/>
        <v>4</v>
      </c>
      <c r="Q1169" s="81">
        <f t="shared" ref="Q1169" si="1445">+ROUND(O1169*P1169,2)</f>
        <v>20</v>
      </c>
      <c r="R1169" s="56"/>
      <c r="T1169" s="56"/>
      <c r="U1169" s="56"/>
      <c r="V1169" s="56"/>
      <c r="W1169" s="56"/>
      <c r="X1169" s="56"/>
      <c r="Y1169" s="56"/>
      <c r="Z1169" s="56"/>
    </row>
    <row r="1170" spans="1:26" x14ac:dyDescent="0.25">
      <c r="A1170" s="85" t="s">
        <v>486</v>
      </c>
      <c r="B1170" s="83" t="s">
        <v>257</v>
      </c>
      <c r="C1170" s="84">
        <f>F788</f>
        <v>2.8</v>
      </c>
      <c r="D1170" s="15">
        <f t="shared" si="1378"/>
        <v>5</v>
      </c>
      <c r="E1170" s="81">
        <f t="shared" ref="E1170" si="1446">+ROUND(C1170*D1170,2)</f>
        <v>14</v>
      </c>
      <c r="F1170" s="186">
        <f>K788</f>
        <v>2.8</v>
      </c>
      <c r="G1170" s="15">
        <f t="shared" si="1238"/>
        <v>5</v>
      </c>
      <c r="H1170" s="81">
        <f t="shared" ref="H1170" si="1447">+ROUND(F1170*G1170,2)</f>
        <v>14</v>
      </c>
      <c r="I1170" s="84">
        <f>O788</f>
        <v>2.8</v>
      </c>
      <c r="J1170" s="15">
        <f t="shared" si="1240"/>
        <v>5</v>
      </c>
      <c r="K1170" s="81">
        <f t="shared" ref="K1170" si="1448">+ROUND(I1170*J1170,2)</f>
        <v>14</v>
      </c>
      <c r="L1170" s="186">
        <f>S788</f>
        <v>2.8</v>
      </c>
      <c r="M1170" s="15">
        <f t="shared" ref="M1170" si="1449">M1168</f>
        <v>5</v>
      </c>
      <c r="N1170" s="81">
        <f t="shared" ref="N1170" si="1450">+ROUND(L1170*M1170,2)</f>
        <v>14</v>
      </c>
      <c r="O1170" s="84"/>
      <c r="P1170" s="8"/>
      <c r="Q1170" s="81"/>
      <c r="R1170" s="56"/>
      <c r="T1170" s="56"/>
      <c r="U1170" s="56"/>
      <c r="V1170" s="56"/>
      <c r="W1170" s="56"/>
      <c r="X1170" s="56"/>
      <c r="Y1170" s="56"/>
      <c r="Z1170" s="56"/>
    </row>
    <row r="1171" spans="1:26" x14ac:dyDescent="0.25">
      <c r="A1171" s="82"/>
      <c r="B1171" s="83" t="s">
        <v>258</v>
      </c>
      <c r="C1171" s="84"/>
      <c r="D1171" s="15"/>
      <c r="E1171" s="81"/>
      <c r="F1171" s="185"/>
      <c r="G1171" s="79"/>
      <c r="H1171" s="80"/>
      <c r="I1171" s="78"/>
      <c r="J1171" s="79"/>
      <c r="K1171" s="80"/>
      <c r="L1171" s="186"/>
      <c r="M1171" s="15"/>
      <c r="N1171" s="81"/>
      <c r="O1171" s="84">
        <f>+W789</f>
        <v>5</v>
      </c>
      <c r="P1171" s="8">
        <f t="shared" si="1302"/>
        <v>4</v>
      </c>
      <c r="Q1171" s="81">
        <f t="shared" ref="Q1171" si="1451">+ROUND(O1171*P1171,2)</f>
        <v>20</v>
      </c>
      <c r="R1171" s="56"/>
      <c r="T1171" s="56"/>
      <c r="U1171" s="56"/>
      <c r="V1171" s="56"/>
      <c r="W1171" s="56"/>
      <c r="X1171" s="56"/>
      <c r="Y1171" s="56"/>
      <c r="Z1171" s="56"/>
    </row>
    <row r="1172" spans="1:26" x14ac:dyDescent="0.25">
      <c r="A1172" s="85" t="s">
        <v>487</v>
      </c>
      <c r="B1172" s="83" t="s">
        <v>259</v>
      </c>
      <c r="C1172" s="84">
        <f>F790</f>
        <v>2.8</v>
      </c>
      <c r="D1172" s="15">
        <f t="shared" si="1385"/>
        <v>5</v>
      </c>
      <c r="E1172" s="81">
        <f t="shared" ref="E1172" si="1452">+ROUND(C1172*D1172,2)</f>
        <v>14</v>
      </c>
      <c r="F1172" s="186">
        <f>K790</f>
        <v>2.8</v>
      </c>
      <c r="G1172" s="15">
        <f t="shared" si="1238"/>
        <v>5</v>
      </c>
      <c r="H1172" s="81">
        <f t="shared" ref="H1172" si="1453">+ROUND(F1172*G1172,2)</f>
        <v>14</v>
      </c>
      <c r="I1172" s="84">
        <f>O790</f>
        <v>2.8</v>
      </c>
      <c r="J1172" s="15">
        <f t="shared" si="1240"/>
        <v>5</v>
      </c>
      <c r="K1172" s="81">
        <f t="shared" ref="K1172" si="1454">+ROUND(I1172*J1172,2)</f>
        <v>14</v>
      </c>
      <c r="L1172" s="186">
        <f>S790</f>
        <v>2.8</v>
      </c>
      <c r="M1172" s="15">
        <f t="shared" ref="M1172" si="1455">M1170</f>
        <v>5</v>
      </c>
      <c r="N1172" s="81">
        <f t="shared" ref="N1172" si="1456">+ROUND(L1172*M1172,2)</f>
        <v>14</v>
      </c>
      <c r="O1172" s="84"/>
      <c r="P1172" s="8"/>
      <c r="Q1172" s="81"/>
      <c r="R1172" s="56"/>
      <c r="T1172" s="56"/>
      <c r="U1172" s="56"/>
      <c r="V1172" s="56"/>
      <c r="W1172" s="56"/>
      <c r="X1172" s="56"/>
      <c r="Y1172" s="56"/>
      <c r="Z1172" s="56"/>
    </row>
    <row r="1173" spans="1:26" x14ac:dyDescent="0.25">
      <c r="A1173" s="82"/>
      <c r="B1173" s="83" t="s">
        <v>260</v>
      </c>
      <c r="C1173" s="84"/>
      <c r="D1173" s="15"/>
      <c r="E1173" s="81"/>
      <c r="F1173" s="185"/>
      <c r="G1173" s="79"/>
      <c r="H1173" s="80"/>
      <c r="I1173" s="78"/>
      <c r="J1173" s="79"/>
      <c r="K1173" s="80"/>
      <c r="L1173" s="186"/>
      <c r="M1173" s="15"/>
      <c r="N1173" s="81"/>
      <c r="O1173" s="84">
        <f>+W791</f>
        <v>5</v>
      </c>
      <c r="P1173" s="8">
        <f t="shared" ref="P1173" si="1457">P1171</f>
        <v>4</v>
      </c>
      <c r="Q1173" s="81">
        <f t="shared" ref="Q1173" si="1458">+ROUND(O1173*P1173,2)</f>
        <v>20</v>
      </c>
      <c r="R1173" s="56"/>
      <c r="T1173" s="56"/>
      <c r="U1173" s="56"/>
      <c r="V1173" s="56"/>
      <c r="W1173" s="56"/>
      <c r="X1173" s="56"/>
      <c r="Y1173" s="56"/>
      <c r="Z1173" s="56"/>
    </row>
    <row r="1174" spans="1:26" x14ac:dyDescent="0.25">
      <c r="A1174" s="85" t="s">
        <v>488</v>
      </c>
      <c r="B1174" s="83" t="s">
        <v>261</v>
      </c>
      <c r="C1174" s="84">
        <f>F792</f>
        <v>2.0539999999999998</v>
      </c>
      <c r="D1174" s="15">
        <f t="shared" si="1392"/>
        <v>5</v>
      </c>
      <c r="E1174" s="81">
        <f t="shared" ref="E1174" si="1459">+ROUND(C1174*D1174,2)</f>
        <v>10.27</v>
      </c>
      <c r="F1174" s="186">
        <f>K792</f>
        <v>2.8</v>
      </c>
      <c r="G1174" s="15">
        <f t="shared" ref="G1174:G1236" si="1460">+G1170</f>
        <v>5</v>
      </c>
      <c r="H1174" s="81">
        <f t="shared" ref="H1174" si="1461">+ROUND(F1174*G1174,2)</f>
        <v>14</v>
      </c>
      <c r="I1174" s="84">
        <f>O792</f>
        <v>2.8</v>
      </c>
      <c r="J1174" s="15">
        <f t="shared" ref="J1174:J1236" si="1462">+J1170</f>
        <v>5</v>
      </c>
      <c r="K1174" s="81">
        <f t="shared" ref="K1174" si="1463">+ROUND(I1174*J1174,2)</f>
        <v>14</v>
      </c>
      <c r="L1174" s="186">
        <f>S792</f>
        <v>3.5169999999999999</v>
      </c>
      <c r="M1174" s="15">
        <f t="shared" ref="M1174" si="1464">M1172</f>
        <v>5</v>
      </c>
      <c r="N1174" s="81">
        <f t="shared" ref="N1174" si="1465">+ROUND(L1174*M1174,2)</f>
        <v>17.59</v>
      </c>
      <c r="O1174" s="84"/>
      <c r="P1174" s="8"/>
      <c r="Q1174" s="81"/>
      <c r="R1174" s="56"/>
      <c r="T1174" s="56"/>
      <c r="U1174" s="56"/>
      <c r="V1174" s="56"/>
      <c r="W1174" s="56"/>
      <c r="X1174" s="56"/>
      <c r="Y1174" s="56"/>
      <c r="Z1174" s="56"/>
    </row>
    <row r="1175" spans="1:26" x14ac:dyDescent="0.25">
      <c r="A1175" s="82"/>
      <c r="B1175" s="83" t="s">
        <v>262</v>
      </c>
      <c r="C1175" s="84"/>
      <c r="D1175" s="15"/>
      <c r="E1175" s="81"/>
      <c r="F1175" s="185"/>
      <c r="G1175" s="79"/>
      <c r="H1175" s="80"/>
      <c r="I1175" s="78"/>
      <c r="J1175" s="79"/>
      <c r="K1175" s="80"/>
      <c r="L1175" s="186"/>
      <c r="M1175" s="15"/>
      <c r="N1175" s="81"/>
      <c r="O1175" s="84">
        <f>+W793</f>
        <v>5</v>
      </c>
      <c r="P1175" s="8">
        <f t="shared" si="1294"/>
        <v>4</v>
      </c>
      <c r="Q1175" s="81">
        <f t="shared" ref="Q1175" si="1466">+ROUND(O1175*P1175,2)</f>
        <v>20</v>
      </c>
      <c r="R1175" s="56"/>
      <c r="T1175" s="56"/>
      <c r="U1175" s="56"/>
      <c r="V1175" s="56"/>
      <c r="W1175" s="56"/>
      <c r="X1175" s="56"/>
      <c r="Y1175" s="56"/>
      <c r="Z1175" s="56"/>
    </row>
    <row r="1176" spans="1:26" x14ac:dyDescent="0.25">
      <c r="A1176" s="85" t="s">
        <v>489</v>
      </c>
      <c r="B1176" s="83" t="s">
        <v>263</v>
      </c>
      <c r="C1176" s="84">
        <f>F794</f>
        <v>2.8</v>
      </c>
      <c r="D1176" s="15">
        <f t="shared" si="1400"/>
        <v>5</v>
      </c>
      <c r="E1176" s="81">
        <f t="shared" ref="E1176" si="1467">+ROUND(C1176*D1176,2)</f>
        <v>14</v>
      </c>
      <c r="F1176" s="186">
        <f>K794</f>
        <v>2.8</v>
      </c>
      <c r="G1176" s="15">
        <f t="shared" si="1460"/>
        <v>5</v>
      </c>
      <c r="H1176" s="81">
        <f t="shared" ref="H1176" si="1468">+ROUND(F1176*G1176,2)</f>
        <v>14</v>
      </c>
      <c r="I1176" s="84">
        <f>O794</f>
        <v>2.8</v>
      </c>
      <c r="J1176" s="15">
        <f t="shared" si="1462"/>
        <v>5</v>
      </c>
      <c r="K1176" s="81">
        <f t="shared" ref="K1176" si="1469">+ROUND(I1176*J1176,2)</f>
        <v>14</v>
      </c>
      <c r="L1176" s="186">
        <f>S794</f>
        <v>2.8</v>
      </c>
      <c r="M1176" s="15">
        <f t="shared" ref="M1176" si="1470">M1174</f>
        <v>5</v>
      </c>
      <c r="N1176" s="81">
        <f t="shared" ref="N1176" si="1471">+ROUND(L1176*M1176,2)</f>
        <v>14</v>
      </c>
      <c r="O1176" s="84"/>
      <c r="P1176" s="8"/>
      <c r="Q1176" s="81"/>
      <c r="R1176" s="56"/>
      <c r="T1176" s="56"/>
      <c r="U1176" s="56"/>
      <c r="V1176" s="56"/>
      <c r="W1176" s="56"/>
      <c r="X1176" s="56"/>
      <c r="Y1176" s="56"/>
      <c r="Z1176" s="56"/>
    </row>
    <row r="1177" spans="1:26" x14ac:dyDescent="0.25">
      <c r="A1177" s="82"/>
      <c r="B1177" s="83" t="s">
        <v>264</v>
      </c>
      <c r="C1177" s="84"/>
      <c r="D1177" s="15"/>
      <c r="E1177" s="81"/>
      <c r="F1177" s="185"/>
      <c r="G1177" s="79"/>
      <c r="H1177" s="80"/>
      <c r="I1177" s="78"/>
      <c r="J1177" s="79"/>
      <c r="K1177" s="80"/>
      <c r="L1177" s="186"/>
      <c r="M1177" s="15"/>
      <c r="N1177" s="81"/>
      <c r="O1177" s="84">
        <f>+W795</f>
        <v>5</v>
      </c>
      <c r="P1177" s="8">
        <f t="shared" si="1302"/>
        <v>4</v>
      </c>
      <c r="Q1177" s="81">
        <f t="shared" ref="Q1177" si="1472">+ROUND(O1177*P1177,2)</f>
        <v>20</v>
      </c>
      <c r="R1177" s="56"/>
      <c r="T1177" s="56"/>
      <c r="U1177" s="56"/>
      <c r="V1177" s="56"/>
      <c r="W1177" s="56"/>
      <c r="X1177" s="56"/>
      <c r="Y1177" s="56"/>
      <c r="Z1177" s="56"/>
    </row>
    <row r="1178" spans="1:26" x14ac:dyDescent="0.25">
      <c r="A1178" s="85" t="s">
        <v>490</v>
      </c>
      <c r="B1178" s="83" t="s">
        <v>265</v>
      </c>
      <c r="C1178" s="84">
        <f>F796</f>
        <v>2.8</v>
      </c>
      <c r="D1178" s="15">
        <f t="shared" ref="D1178" si="1473">D1176</f>
        <v>5</v>
      </c>
      <c r="E1178" s="81">
        <f t="shared" ref="E1178" si="1474">+ROUND(C1178*D1178,2)</f>
        <v>14</v>
      </c>
      <c r="F1178" s="186">
        <f>K796</f>
        <v>2.8</v>
      </c>
      <c r="G1178" s="15">
        <f t="shared" si="1460"/>
        <v>5</v>
      </c>
      <c r="H1178" s="81">
        <f t="shared" ref="H1178" si="1475">+ROUND(F1178*G1178,2)</f>
        <v>14</v>
      </c>
      <c r="I1178" s="84">
        <f>O796</f>
        <v>2.8</v>
      </c>
      <c r="J1178" s="15">
        <f t="shared" si="1462"/>
        <v>5</v>
      </c>
      <c r="K1178" s="81">
        <f t="shared" ref="K1178" si="1476">+ROUND(I1178*J1178,2)</f>
        <v>14</v>
      </c>
      <c r="L1178" s="186">
        <f>S796</f>
        <v>2.8</v>
      </c>
      <c r="M1178" s="15">
        <f t="shared" ref="M1178" si="1477">M1176</f>
        <v>5</v>
      </c>
      <c r="N1178" s="81">
        <f t="shared" ref="N1178" si="1478">+ROUND(L1178*M1178,2)</f>
        <v>14</v>
      </c>
      <c r="O1178" s="84"/>
      <c r="P1178" s="8"/>
      <c r="Q1178" s="81"/>
      <c r="R1178" s="56"/>
      <c r="T1178" s="56"/>
      <c r="U1178" s="56"/>
      <c r="V1178" s="56"/>
      <c r="W1178" s="56"/>
      <c r="X1178" s="56"/>
      <c r="Y1178" s="56"/>
      <c r="Z1178" s="56"/>
    </row>
    <row r="1179" spans="1:26" x14ac:dyDescent="0.25">
      <c r="A1179" s="82"/>
      <c r="B1179" s="83" t="s">
        <v>266</v>
      </c>
      <c r="C1179" s="84"/>
      <c r="D1179" s="15"/>
      <c r="E1179" s="81"/>
      <c r="F1179" s="185"/>
      <c r="G1179" s="79"/>
      <c r="H1179" s="80"/>
      <c r="I1179" s="78"/>
      <c r="J1179" s="79"/>
      <c r="K1179" s="80"/>
      <c r="L1179" s="186"/>
      <c r="M1179" s="15"/>
      <c r="N1179" s="81"/>
      <c r="O1179" s="84">
        <f>+W797</f>
        <v>5</v>
      </c>
      <c r="P1179" s="8">
        <f t="shared" ref="P1179" si="1479">P1177</f>
        <v>4</v>
      </c>
      <c r="Q1179" s="81">
        <f t="shared" ref="Q1179" si="1480">+ROUND(O1179*P1179,2)</f>
        <v>20</v>
      </c>
      <c r="R1179" s="56"/>
      <c r="T1179" s="56"/>
      <c r="U1179" s="56"/>
      <c r="V1179" s="56"/>
      <c r="W1179" s="56"/>
      <c r="X1179" s="56"/>
      <c r="Y1179" s="56"/>
      <c r="Z1179" s="56"/>
    </row>
    <row r="1180" spans="1:26" x14ac:dyDescent="0.25">
      <c r="A1180" s="85" t="s">
        <v>491</v>
      </c>
      <c r="B1180" s="83" t="s">
        <v>267</v>
      </c>
      <c r="C1180" s="84">
        <f>F798</f>
        <v>2.8</v>
      </c>
      <c r="D1180" s="15">
        <f t="shared" si="1341"/>
        <v>5</v>
      </c>
      <c r="E1180" s="81">
        <f t="shared" ref="E1180" si="1481">+ROUND(C1180*D1180,2)</f>
        <v>14</v>
      </c>
      <c r="F1180" s="186">
        <f>K798</f>
        <v>2.8</v>
      </c>
      <c r="G1180" s="15">
        <f t="shared" si="1460"/>
        <v>5</v>
      </c>
      <c r="H1180" s="81">
        <f t="shared" ref="H1180" si="1482">+ROUND(F1180*G1180,2)</f>
        <v>14</v>
      </c>
      <c r="I1180" s="84">
        <f>O798</f>
        <v>2.8</v>
      </c>
      <c r="J1180" s="15">
        <f t="shared" si="1462"/>
        <v>5</v>
      </c>
      <c r="K1180" s="81">
        <f t="shared" ref="K1180" si="1483">+ROUND(I1180*J1180,2)</f>
        <v>14</v>
      </c>
      <c r="L1180" s="186">
        <f>S798</f>
        <v>2.8010000000000002</v>
      </c>
      <c r="M1180" s="15">
        <f t="shared" ref="M1180" si="1484">M1178</f>
        <v>5</v>
      </c>
      <c r="N1180" s="81">
        <f t="shared" ref="N1180" si="1485">+ROUND(L1180*M1180,2)</f>
        <v>14.01</v>
      </c>
      <c r="O1180" s="84"/>
      <c r="P1180" s="8"/>
      <c r="Q1180" s="81"/>
      <c r="R1180" s="56"/>
      <c r="T1180" s="56"/>
      <c r="U1180" s="56"/>
      <c r="V1180" s="56"/>
      <c r="W1180" s="56"/>
      <c r="X1180" s="56"/>
      <c r="Y1180" s="56"/>
      <c r="Z1180" s="56"/>
    </row>
    <row r="1181" spans="1:26" x14ac:dyDescent="0.25">
      <c r="A1181" s="82"/>
      <c r="B1181" s="83" t="s">
        <v>268</v>
      </c>
      <c r="C1181" s="84"/>
      <c r="D1181" s="15"/>
      <c r="E1181" s="81"/>
      <c r="F1181" s="185"/>
      <c r="G1181" s="79"/>
      <c r="H1181" s="80"/>
      <c r="I1181" s="78"/>
      <c r="J1181" s="79"/>
      <c r="K1181" s="80"/>
      <c r="L1181" s="186"/>
      <c r="M1181" s="15"/>
      <c r="N1181" s="81"/>
      <c r="O1181" s="84">
        <f>+W799</f>
        <v>5.1269999999999998</v>
      </c>
      <c r="P1181" s="8">
        <f t="shared" si="1294"/>
        <v>4</v>
      </c>
      <c r="Q1181" s="81">
        <f t="shared" ref="Q1181" si="1486">+ROUND(O1181*P1181,2)</f>
        <v>20.51</v>
      </c>
      <c r="R1181" s="56"/>
      <c r="T1181" s="56"/>
      <c r="U1181" s="56"/>
      <c r="V1181" s="56"/>
      <c r="W1181" s="56"/>
      <c r="X1181" s="56"/>
      <c r="Y1181" s="56"/>
      <c r="Z1181" s="56"/>
    </row>
    <row r="1182" spans="1:26" x14ac:dyDescent="0.25">
      <c r="A1182" s="85" t="s">
        <v>492</v>
      </c>
      <c r="B1182" s="83" t="s">
        <v>269</v>
      </c>
      <c r="C1182" s="84">
        <f>F800</f>
        <v>2.766</v>
      </c>
      <c r="D1182" s="15">
        <f t="shared" si="1348"/>
        <v>5</v>
      </c>
      <c r="E1182" s="81">
        <f t="shared" ref="E1182" si="1487">+ROUND(C1182*D1182,2)</f>
        <v>13.83</v>
      </c>
      <c r="F1182" s="186">
        <f>K800</f>
        <v>2.8</v>
      </c>
      <c r="G1182" s="15">
        <f t="shared" si="1460"/>
        <v>5</v>
      </c>
      <c r="H1182" s="81">
        <f t="shared" ref="H1182" si="1488">+ROUND(F1182*G1182,2)</f>
        <v>14</v>
      </c>
      <c r="I1182" s="84">
        <f>O800</f>
        <v>2.8</v>
      </c>
      <c r="J1182" s="15">
        <f t="shared" si="1462"/>
        <v>5</v>
      </c>
      <c r="K1182" s="81">
        <f t="shared" ref="K1182" si="1489">+ROUND(I1182*J1182,2)</f>
        <v>14</v>
      </c>
      <c r="L1182" s="186">
        <f>S800</f>
        <v>2.8380000000000001</v>
      </c>
      <c r="M1182" s="15">
        <f t="shared" ref="M1182" si="1490">M1180</f>
        <v>5</v>
      </c>
      <c r="N1182" s="81">
        <f t="shared" ref="N1182" si="1491">+ROUND(L1182*M1182,2)</f>
        <v>14.19</v>
      </c>
      <c r="O1182" s="84"/>
      <c r="P1182" s="8"/>
      <c r="Q1182" s="81"/>
      <c r="R1182" s="56"/>
      <c r="T1182" s="56"/>
      <c r="U1182" s="56"/>
      <c r="V1182" s="56"/>
      <c r="W1182" s="56"/>
      <c r="X1182" s="56"/>
      <c r="Y1182" s="56"/>
      <c r="Z1182" s="56"/>
    </row>
    <row r="1183" spans="1:26" x14ac:dyDescent="0.25">
      <c r="A1183" s="82"/>
      <c r="B1183" s="83" t="s">
        <v>270</v>
      </c>
      <c r="C1183" s="84"/>
      <c r="D1183" s="15"/>
      <c r="E1183" s="81"/>
      <c r="F1183" s="185"/>
      <c r="G1183" s="79"/>
      <c r="H1183" s="80"/>
      <c r="I1183" s="78"/>
      <c r="J1183" s="79"/>
      <c r="K1183" s="80"/>
      <c r="L1183" s="186"/>
      <c r="M1183" s="15"/>
      <c r="N1183" s="81"/>
      <c r="O1183" s="84">
        <f>+W801</f>
        <v>5.2210000000000001</v>
      </c>
      <c r="P1183" s="8">
        <f t="shared" si="1302"/>
        <v>4</v>
      </c>
      <c r="Q1183" s="81">
        <f t="shared" ref="Q1183" si="1492">+ROUND(O1183*P1183,2)</f>
        <v>20.88</v>
      </c>
      <c r="R1183" s="56"/>
      <c r="T1183" s="56"/>
      <c r="U1183" s="56"/>
      <c r="V1183" s="56"/>
      <c r="W1183" s="56"/>
      <c r="X1183" s="56"/>
      <c r="Y1183" s="56"/>
      <c r="Z1183" s="56"/>
    </row>
    <row r="1184" spans="1:26" x14ac:dyDescent="0.25">
      <c r="A1184" s="85" t="s">
        <v>493</v>
      </c>
      <c r="B1184" s="83" t="s">
        <v>271</v>
      </c>
      <c r="C1184" s="84">
        <f>F802</f>
        <v>2.8</v>
      </c>
      <c r="D1184" s="15">
        <f t="shared" si="1356"/>
        <v>5</v>
      </c>
      <c r="E1184" s="81">
        <f t="shared" ref="E1184" si="1493">+ROUND(C1184*D1184,2)</f>
        <v>14</v>
      </c>
      <c r="F1184" s="186">
        <f>K802</f>
        <v>2.8</v>
      </c>
      <c r="G1184" s="15">
        <f t="shared" si="1460"/>
        <v>5</v>
      </c>
      <c r="H1184" s="81">
        <f t="shared" ref="H1184" si="1494">+ROUND(F1184*G1184,2)</f>
        <v>14</v>
      </c>
      <c r="I1184" s="84">
        <f>O802</f>
        <v>2.8</v>
      </c>
      <c r="J1184" s="15">
        <f t="shared" si="1462"/>
        <v>5</v>
      </c>
      <c r="K1184" s="81">
        <f t="shared" ref="K1184" si="1495">+ROUND(I1184*J1184,2)</f>
        <v>14</v>
      </c>
      <c r="L1184" s="186">
        <f>S802</f>
        <v>2.8029999999999999</v>
      </c>
      <c r="M1184" s="15">
        <f t="shared" ref="M1184" si="1496">M1182</f>
        <v>5</v>
      </c>
      <c r="N1184" s="81">
        <f t="shared" ref="N1184" si="1497">+ROUND(L1184*M1184,2)</f>
        <v>14.02</v>
      </c>
      <c r="O1184" s="84"/>
      <c r="P1184" s="8"/>
      <c r="Q1184" s="81"/>
      <c r="R1184" s="56"/>
      <c r="T1184" s="56"/>
      <c r="U1184" s="56"/>
      <c r="V1184" s="56"/>
      <c r="W1184" s="56"/>
      <c r="X1184" s="56"/>
      <c r="Y1184" s="56"/>
      <c r="Z1184" s="56"/>
    </row>
    <row r="1185" spans="1:26" x14ac:dyDescent="0.25">
      <c r="A1185" s="82"/>
      <c r="B1185" s="83" t="s">
        <v>272</v>
      </c>
      <c r="C1185" s="84"/>
      <c r="D1185" s="15"/>
      <c r="E1185" s="81"/>
      <c r="F1185" s="185"/>
      <c r="G1185" s="79"/>
      <c r="H1185" s="80"/>
      <c r="I1185" s="78"/>
      <c r="J1185" s="79"/>
      <c r="K1185" s="80"/>
      <c r="L1185" s="186"/>
      <c r="M1185" s="15"/>
      <c r="N1185" s="81"/>
      <c r="O1185" s="84">
        <f>+W803</f>
        <v>5.351</v>
      </c>
      <c r="P1185" s="8">
        <f t="shared" ref="P1185" si="1498">P1183</f>
        <v>4</v>
      </c>
      <c r="Q1185" s="81">
        <f t="shared" ref="Q1185" si="1499">+ROUND(O1185*P1185,2)</f>
        <v>21.4</v>
      </c>
      <c r="R1185" s="56"/>
      <c r="T1185" s="56"/>
      <c r="U1185" s="56"/>
      <c r="V1185" s="56"/>
      <c r="W1185" s="56"/>
      <c r="X1185" s="56"/>
      <c r="Y1185" s="56"/>
      <c r="Z1185" s="56"/>
    </row>
    <row r="1186" spans="1:26" x14ac:dyDescent="0.25">
      <c r="A1186" s="85" t="s">
        <v>494</v>
      </c>
      <c r="B1186" s="83" t="s">
        <v>273</v>
      </c>
      <c r="C1186" s="84">
        <f>F804</f>
        <v>2.7989999999999999</v>
      </c>
      <c r="D1186" s="15">
        <f t="shared" si="1363"/>
        <v>5</v>
      </c>
      <c r="E1186" s="81">
        <f t="shared" ref="E1186" si="1500">+ROUND(C1186*D1186,2)</f>
        <v>14</v>
      </c>
      <c r="F1186" s="186">
        <f>K804</f>
        <v>2.8</v>
      </c>
      <c r="G1186" s="15">
        <f t="shared" si="1460"/>
        <v>5</v>
      </c>
      <c r="H1186" s="81">
        <f t="shared" ref="H1186" si="1501">+ROUND(F1186*G1186,2)</f>
        <v>14</v>
      </c>
      <c r="I1186" s="84">
        <f>O804</f>
        <v>2.8</v>
      </c>
      <c r="J1186" s="15">
        <f t="shared" si="1462"/>
        <v>5</v>
      </c>
      <c r="K1186" s="81">
        <f t="shared" ref="K1186" si="1502">+ROUND(I1186*J1186,2)</f>
        <v>14</v>
      </c>
      <c r="L1186" s="186">
        <f>S804</f>
        <v>2.8</v>
      </c>
      <c r="M1186" s="15">
        <f t="shared" ref="M1186" si="1503">M1184</f>
        <v>5</v>
      </c>
      <c r="N1186" s="81">
        <f t="shared" ref="N1186" si="1504">+ROUND(L1186*M1186,2)</f>
        <v>14</v>
      </c>
      <c r="O1186" s="84"/>
      <c r="P1186" s="8"/>
      <c r="Q1186" s="81"/>
      <c r="R1186" s="56"/>
      <c r="T1186" s="56"/>
      <c r="U1186" s="56"/>
      <c r="V1186" s="56"/>
      <c r="W1186" s="56"/>
      <c r="X1186" s="56"/>
      <c r="Y1186" s="56"/>
      <c r="Z1186" s="56"/>
    </row>
    <row r="1187" spans="1:26" x14ac:dyDescent="0.25">
      <c r="A1187" s="82"/>
      <c r="B1187" s="83" t="s">
        <v>274</v>
      </c>
      <c r="C1187" s="84"/>
      <c r="D1187" s="15"/>
      <c r="E1187" s="81"/>
      <c r="F1187" s="185"/>
      <c r="G1187" s="79"/>
      <c r="H1187" s="80"/>
      <c r="I1187" s="78"/>
      <c r="J1187" s="79"/>
      <c r="K1187" s="80"/>
      <c r="L1187" s="186"/>
      <c r="M1187" s="15"/>
      <c r="N1187" s="81"/>
      <c r="O1187" s="84">
        <f>+W805</f>
        <v>5.45</v>
      </c>
      <c r="P1187" s="8">
        <f t="shared" si="1294"/>
        <v>4</v>
      </c>
      <c r="Q1187" s="81">
        <f t="shared" ref="Q1187" si="1505">+ROUND(O1187*P1187,2)</f>
        <v>21.8</v>
      </c>
      <c r="R1187" s="56"/>
      <c r="T1187" s="56"/>
      <c r="U1187" s="56"/>
      <c r="V1187" s="56"/>
      <c r="W1187" s="56"/>
      <c r="X1187" s="56"/>
      <c r="Y1187" s="56"/>
      <c r="Z1187" s="56"/>
    </row>
    <row r="1188" spans="1:26" x14ac:dyDescent="0.25">
      <c r="A1188" s="85" t="s">
        <v>495</v>
      </c>
      <c r="B1188" s="83" t="s">
        <v>275</v>
      </c>
      <c r="C1188" s="84">
        <f>F806</f>
        <v>3.1030000000000002</v>
      </c>
      <c r="D1188" s="15">
        <f t="shared" si="1370"/>
        <v>5</v>
      </c>
      <c r="E1188" s="81">
        <f t="shared" ref="E1188" si="1506">+ROUND(C1188*D1188,2)</f>
        <v>15.52</v>
      </c>
      <c r="F1188" s="186">
        <f>K806</f>
        <v>2.8</v>
      </c>
      <c r="G1188" s="15">
        <f t="shared" si="1460"/>
        <v>5</v>
      </c>
      <c r="H1188" s="81">
        <f t="shared" ref="H1188" si="1507">+ROUND(F1188*G1188,2)</f>
        <v>14</v>
      </c>
      <c r="I1188" s="84">
        <f>O806</f>
        <v>2.8</v>
      </c>
      <c r="J1188" s="15">
        <f t="shared" si="1462"/>
        <v>5</v>
      </c>
      <c r="K1188" s="81">
        <f t="shared" ref="K1188" si="1508">+ROUND(I1188*J1188,2)</f>
        <v>14</v>
      </c>
      <c r="L1188" s="186">
        <f>S806</f>
        <v>2.4409999999999998</v>
      </c>
      <c r="M1188" s="15">
        <f t="shared" ref="M1188" si="1509">M1186</f>
        <v>5</v>
      </c>
      <c r="N1188" s="81">
        <f t="shared" ref="N1188" si="1510">+ROUND(L1188*M1188,2)</f>
        <v>12.21</v>
      </c>
      <c r="O1188" s="84"/>
      <c r="P1188" s="8"/>
      <c r="Q1188" s="81"/>
      <c r="R1188" s="56"/>
      <c r="T1188" s="56"/>
      <c r="U1188" s="56"/>
      <c r="V1188" s="56"/>
      <c r="W1188" s="56"/>
      <c r="X1188" s="56"/>
      <c r="Y1188" s="56"/>
      <c r="Z1188" s="56"/>
    </row>
    <row r="1189" spans="1:26" x14ac:dyDescent="0.25">
      <c r="A1189" s="82"/>
      <c r="B1189" s="83" t="s">
        <v>276</v>
      </c>
      <c r="C1189" s="84"/>
      <c r="D1189" s="15"/>
      <c r="E1189" s="81"/>
      <c r="F1189" s="185"/>
      <c r="G1189" s="79"/>
      <c r="H1189" s="80"/>
      <c r="I1189" s="78"/>
      <c r="J1189" s="79"/>
      <c r="K1189" s="80"/>
      <c r="L1189" s="186"/>
      <c r="M1189" s="15"/>
      <c r="N1189" s="81"/>
      <c r="O1189" s="84">
        <f>+W807</f>
        <v>5.45</v>
      </c>
      <c r="P1189" s="8">
        <f t="shared" si="1302"/>
        <v>4</v>
      </c>
      <c r="Q1189" s="81">
        <f t="shared" ref="Q1189" si="1511">+ROUND(O1189*P1189,2)</f>
        <v>21.8</v>
      </c>
      <c r="R1189" s="56"/>
      <c r="T1189" s="56"/>
      <c r="U1189" s="56"/>
      <c r="V1189" s="56"/>
      <c r="W1189" s="56"/>
      <c r="X1189" s="56"/>
      <c r="Y1189" s="56"/>
      <c r="Z1189" s="56"/>
    </row>
    <row r="1190" spans="1:26" x14ac:dyDescent="0.25">
      <c r="A1190" s="85" t="s">
        <v>496</v>
      </c>
      <c r="B1190" s="83" t="s">
        <v>277</v>
      </c>
      <c r="C1190" s="84">
        <f>F808</f>
        <v>3.2549999999999999</v>
      </c>
      <c r="D1190" s="15">
        <f t="shared" si="1378"/>
        <v>5</v>
      </c>
      <c r="E1190" s="81">
        <f t="shared" ref="E1190" si="1512">+ROUND(C1190*D1190,2)</f>
        <v>16.28</v>
      </c>
      <c r="F1190" s="186">
        <f>K808</f>
        <v>2.8</v>
      </c>
      <c r="G1190" s="15">
        <f t="shared" si="1460"/>
        <v>5</v>
      </c>
      <c r="H1190" s="81">
        <f t="shared" ref="H1190" si="1513">+ROUND(F1190*G1190,2)</f>
        <v>14</v>
      </c>
      <c r="I1190" s="84">
        <f>O808</f>
        <v>2.8</v>
      </c>
      <c r="J1190" s="15">
        <f t="shared" si="1462"/>
        <v>5</v>
      </c>
      <c r="K1190" s="81">
        <f t="shared" ref="K1190" si="1514">+ROUND(I1190*J1190,2)</f>
        <v>14</v>
      </c>
      <c r="L1190" s="186">
        <f>S808</f>
        <v>2.2799999999999998</v>
      </c>
      <c r="M1190" s="15">
        <f t="shared" ref="M1190" si="1515">M1188</f>
        <v>5</v>
      </c>
      <c r="N1190" s="81">
        <f t="shared" ref="N1190" si="1516">+ROUND(L1190*M1190,2)</f>
        <v>11.4</v>
      </c>
      <c r="O1190" s="84"/>
      <c r="P1190" s="8"/>
      <c r="Q1190" s="81"/>
      <c r="R1190" s="56"/>
      <c r="T1190" s="56"/>
      <c r="U1190" s="56"/>
      <c r="V1190" s="56"/>
      <c r="W1190" s="56"/>
      <c r="X1190" s="56"/>
      <c r="Y1190" s="56"/>
      <c r="Z1190" s="56"/>
    </row>
    <row r="1191" spans="1:26" x14ac:dyDescent="0.25">
      <c r="A1191" s="82"/>
      <c r="B1191" s="83" t="s">
        <v>278</v>
      </c>
      <c r="C1191" s="84"/>
      <c r="D1191" s="15"/>
      <c r="E1191" s="81"/>
      <c r="F1191" s="185"/>
      <c r="G1191" s="79"/>
      <c r="H1191" s="80"/>
      <c r="I1191" s="78"/>
      <c r="J1191" s="79"/>
      <c r="K1191" s="80"/>
      <c r="L1191" s="186"/>
      <c r="M1191" s="15"/>
      <c r="N1191" s="81"/>
      <c r="O1191" s="84">
        <f>+W809</f>
        <v>5.45</v>
      </c>
      <c r="P1191" s="8">
        <f t="shared" ref="P1191" si="1517">P1189</f>
        <v>4</v>
      </c>
      <c r="Q1191" s="81">
        <f t="shared" ref="Q1191" si="1518">+ROUND(O1191*P1191,2)</f>
        <v>21.8</v>
      </c>
      <c r="R1191" s="56"/>
      <c r="T1191" s="56"/>
      <c r="U1191" s="56"/>
      <c r="V1191" s="56"/>
      <c r="W1191" s="56"/>
      <c r="X1191" s="56"/>
      <c r="Y1191" s="56"/>
      <c r="Z1191" s="56"/>
    </row>
    <row r="1192" spans="1:26" x14ac:dyDescent="0.25">
      <c r="A1192" s="85" t="s">
        <v>497</v>
      </c>
      <c r="B1192" s="83" t="s">
        <v>279</v>
      </c>
      <c r="C1192" s="84">
        <f>F810</f>
        <v>3.1920000000000002</v>
      </c>
      <c r="D1192" s="15">
        <f t="shared" si="1385"/>
        <v>5</v>
      </c>
      <c r="E1192" s="81">
        <f t="shared" ref="E1192" si="1519">+ROUND(C1192*D1192,2)</f>
        <v>15.96</v>
      </c>
      <c r="F1192" s="186">
        <f>K810</f>
        <v>2.8</v>
      </c>
      <c r="G1192" s="15">
        <f t="shared" si="1460"/>
        <v>5</v>
      </c>
      <c r="H1192" s="81">
        <f t="shared" ref="H1192" si="1520">+ROUND(F1192*G1192,2)</f>
        <v>14</v>
      </c>
      <c r="I1192" s="84">
        <f>O810</f>
        <v>2.8</v>
      </c>
      <c r="J1192" s="15">
        <f t="shared" si="1462"/>
        <v>5</v>
      </c>
      <c r="K1192" s="81">
        <f t="shared" ref="K1192" si="1521">+ROUND(I1192*J1192,2)</f>
        <v>14</v>
      </c>
      <c r="L1192" s="186">
        <f>S810</f>
        <v>2.3319999999999999</v>
      </c>
      <c r="M1192" s="15">
        <f t="shared" ref="M1192" si="1522">M1190</f>
        <v>5</v>
      </c>
      <c r="N1192" s="81">
        <f t="shared" ref="N1192" si="1523">+ROUND(L1192*M1192,2)</f>
        <v>11.66</v>
      </c>
      <c r="O1192" s="84"/>
      <c r="P1192" s="8"/>
      <c r="Q1192" s="81"/>
      <c r="R1192" s="56"/>
      <c r="T1192" s="56"/>
      <c r="U1192" s="56"/>
      <c r="V1192" s="56"/>
      <c r="W1192" s="56"/>
      <c r="X1192" s="56"/>
      <c r="Y1192" s="56"/>
      <c r="Z1192" s="56"/>
    </row>
    <row r="1193" spans="1:26" x14ac:dyDescent="0.25">
      <c r="A1193" s="82"/>
      <c r="B1193" s="83" t="s">
        <v>280</v>
      </c>
      <c r="C1193" s="84"/>
      <c r="D1193" s="15"/>
      <c r="E1193" s="81"/>
      <c r="F1193" s="185"/>
      <c r="G1193" s="79"/>
      <c r="H1193" s="80"/>
      <c r="I1193" s="78"/>
      <c r="J1193" s="79"/>
      <c r="K1193" s="80"/>
      <c r="L1193" s="186"/>
      <c r="M1193" s="15"/>
      <c r="N1193" s="81"/>
      <c r="O1193" s="84">
        <f>+W811</f>
        <v>5.45</v>
      </c>
      <c r="P1193" s="8">
        <f t="shared" ref="P1193:P1253" si="1524">P1191</f>
        <v>4</v>
      </c>
      <c r="Q1193" s="81">
        <f t="shared" ref="Q1193" si="1525">+ROUND(O1193*P1193,2)</f>
        <v>21.8</v>
      </c>
      <c r="R1193" s="56"/>
      <c r="T1193" s="56"/>
      <c r="U1193" s="56"/>
      <c r="V1193" s="56"/>
      <c r="W1193" s="56"/>
      <c r="X1193" s="56"/>
      <c r="Y1193" s="56"/>
      <c r="Z1193" s="56"/>
    </row>
    <row r="1194" spans="1:26" x14ac:dyDescent="0.25">
      <c r="A1194" s="85" t="s">
        <v>498</v>
      </c>
      <c r="B1194" s="83" t="s">
        <v>281</v>
      </c>
      <c r="C1194" s="84">
        <f>F812</f>
        <v>2.8</v>
      </c>
      <c r="D1194" s="15">
        <f t="shared" si="1392"/>
        <v>5</v>
      </c>
      <c r="E1194" s="81">
        <f t="shared" ref="E1194" si="1526">+ROUND(C1194*D1194,2)</f>
        <v>14</v>
      </c>
      <c r="F1194" s="186">
        <f>K812</f>
        <v>2.8</v>
      </c>
      <c r="G1194" s="15">
        <f t="shared" si="1460"/>
        <v>5</v>
      </c>
      <c r="H1194" s="81">
        <f t="shared" ref="H1194" si="1527">+ROUND(F1194*G1194,2)</f>
        <v>14</v>
      </c>
      <c r="I1194" s="84">
        <f>O812</f>
        <v>2.8</v>
      </c>
      <c r="J1194" s="15">
        <f t="shared" si="1462"/>
        <v>5</v>
      </c>
      <c r="K1194" s="81">
        <f t="shared" ref="K1194" si="1528">+ROUND(I1194*J1194,2)</f>
        <v>14</v>
      </c>
      <c r="L1194" s="186">
        <f>S812</f>
        <v>2.8</v>
      </c>
      <c r="M1194" s="15">
        <f t="shared" ref="M1194" si="1529">M1192</f>
        <v>5</v>
      </c>
      <c r="N1194" s="81">
        <f t="shared" ref="N1194" si="1530">+ROUND(L1194*M1194,2)</f>
        <v>14</v>
      </c>
      <c r="O1194" s="84"/>
      <c r="P1194" s="8"/>
      <c r="Q1194" s="81"/>
      <c r="R1194" s="56"/>
      <c r="T1194" s="56"/>
      <c r="U1194" s="56"/>
      <c r="V1194" s="56"/>
      <c r="W1194" s="56"/>
      <c r="X1194" s="56"/>
      <c r="Y1194" s="56"/>
      <c r="Z1194" s="56"/>
    </row>
    <row r="1195" spans="1:26" x14ac:dyDescent="0.25">
      <c r="A1195" s="82"/>
      <c r="B1195" s="83" t="s">
        <v>282</v>
      </c>
      <c r="C1195" s="84"/>
      <c r="D1195" s="15"/>
      <c r="E1195" s="81"/>
      <c r="F1195" s="185"/>
      <c r="G1195" s="79"/>
      <c r="H1195" s="80"/>
      <c r="I1195" s="78"/>
      <c r="J1195" s="79"/>
      <c r="K1195" s="80"/>
      <c r="L1195" s="186"/>
      <c r="M1195" s="15"/>
      <c r="N1195" s="81"/>
      <c r="O1195" s="84">
        <f>+W813</f>
        <v>5.444</v>
      </c>
      <c r="P1195" s="8">
        <f t="shared" ref="P1195:P1255" si="1531">P1193</f>
        <v>4</v>
      </c>
      <c r="Q1195" s="81">
        <f t="shared" ref="Q1195" si="1532">+ROUND(O1195*P1195,2)</f>
        <v>21.78</v>
      </c>
      <c r="R1195" s="56"/>
      <c r="T1195" s="56"/>
      <c r="U1195" s="56"/>
      <c r="V1195" s="56"/>
      <c r="W1195" s="56"/>
      <c r="X1195" s="56"/>
      <c r="Y1195" s="56"/>
      <c r="Z1195" s="56"/>
    </row>
    <row r="1196" spans="1:26" x14ac:dyDescent="0.25">
      <c r="A1196" s="85" t="s">
        <v>499</v>
      </c>
      <c r="B1196" s="83" t="s">
        <v>283</v>
      </c>
      <c r="C1196" s="84">
        <f>F814</f>
        <v>2.9009999999999998</v>
      </c>
      <c r="D1196" s="15">
        <f t="shared" si="1400"/>
        <v>5</v>
      </c>
      <c r="E1196" s="81">
        <f t="shared" ref="E1196" si="1533">+ROUND(C1196*D1196,2)</f>
        <v>14.51</v>
      </c>
      <c r="F1196" s="186">
        <f>K814</f>
        <v>2.8</v>
      </c>
      <c r="G1196" s="15">
        <f t="shared" si="1460"/>
        <v>5</v>
      </c>
      <c r="H1196" s="81">
        <f t="shared" ref="H1196" si="1534">+ROUND(F1196*G1196,2)</f>
        <v>14</v>
      </c>
      <c r="I1196" s="84">
        <f>O814</f>
        <v>2.8</v>
      </c>
      <c r="J1196" s="15">
        <f t="shared" si="1462"/>
        <v>5</v>
      </c>
      <c r="K1196" s="81">
        <f t="shared" ref="K1196" si="1535">+ROUND(I1196*J1196,2)</f>
        <v>14</v>
      </c>
      <c r="L1196" s="186">
        <f>S814</f>
        <v>2.6829999999999998</v>
      </c>
      <c r="M1196" s="15">
        <f t="shared" ref="M1196" si="1536">M1194</f>
        <v>5</v>
      </c>
      <c r="N1196" s="81">
        <f t="shared" ref="N1196" si="1537">+ROUND(L1196*M1196,2)</f>
        <v>13.42</v>
      </c>
      <c r="O1196" s="84"/>
      <c r="P1196" s="8"/>
      <c r="Q1196" s="81"/>
      <c r="R1196" s="56"/>
      <c r="T1196" s="56"/>
      <c r="U1196" s="56"/>
      <c r="V1196" s="56"/>
      <c r="W1196" s="56"/>
      <c r="X1196" s="56"/>
      <c r="Y1196" s="56"/>
      <c r="Z1196" s="56"/>
    </row>
    <row r="1197" spans="1:26" x14ac:dyDescent="0.25">
      <c r="A1197" s="82"/>
      <c r="B1197" s="83" t="s">
        <v>284</v>
      </c>
      <c r="C1197" s="84"/>
      <c r="D1197" s="15"/>
      <c r="E1197" s="81"/>
      <c r="F1197" s="185"/>
      <c r="G1197" s="79"/>
      <c r="H1197" s="80"/>
      <c r="I1197" s="78"/>
      <c r="J1197" s="79"/>
      <c r="K1197" s="80"/>
      <c r="L1197" s="186"/>
      <c r="M1197" s="15"/>
      <c r="N1197" s="81"/>
      <c r="O1197" s="84">
        <f>+W815</f>
        <v>5.3570000000000002</v>
      </c>
      <c r="P1197" s="8">
        <f t="shared" ref="P1197" si="1538">P1195</f>
        <v>4</v>
      </c>
      <c r="Q1197" s="81">
        <f t="shared" ref="Q1197" si="1539">+ROUND(O1197*P1197,2)</f>
        <v>21.43</v>
      </c>
      <c r="R1197" s="56"/>
      <c r="T1197" s="56"/>
      <c r="U1197" s="56"/>
      <c r="V1197" s="56"/>
      <c r="W1197" s="56"/>
      <c r="X1197" s="56"/>
      <c r="Y1197" s="56"/>
      <c r="Z1197" s="56"/>
    </row>
    <row r="1198" spans="1:26" x14ac:dyDescent="0.25">
      <c r="A1198" s="85" t="s">
        <v>500</v>
      </c>
      <c r="B1198" s="83" t="s">
        <v>285</v>
      </c>
      <c r="C1198" s="84">
        <f>F816</f>
        <v>2.9</v>
      </c>
      <c r="D1198" s="15">
        <f t="shared" ref="D1198" si="1540">D1196</f>
        <v>5</v>
      </c>
      <c r="E1198" s="81">
        <f t="shared" ref="E1198" si="1541">+ROUND(C1198*D1198,2)</f>
        <v>14.5</v>
      </c>
      <c r="F1198" s="186">
        <f>K816</f>
        <v>2.8</v>
      </c>
      <c r="G1198" s="15">
        <f t="shared" si="1460"/>
        <v>5</v>
      </c>
      <c r="H1198" s="81">
        <f t="shared" ref="H1198" si="1542">+ROUND(F1198*G1198,2)</f>
        <v>14</v>
      </c>
      <c r="I1198" s="84">
        <f>O816</f>
        <v>2.8</v>
      </c>
      <c r="J1198" s="15">
        <f t="shared" si="1462"/>
        <v>5</v>
      </c>
      <c r="K1198" s="81">
        <f t="shared" ref="K1198" si="1543">+ROUND(I1198*J1198,2)</f>
        <v>14</v>
      </c>
      <c r="L1198" s="186">
        <f>S816</f>
        <v>2.8</v>
      </c>
      <c r="M1198" s="15">
        <f t="shared" ref="M1198" si="1544">M1196</f>
        <v>5</v>
      </c>
      <c r="N1198" s="81">
        <f t="shared" ref="N1198" si="1545">+ROUND(L1198*M1198,2)</f>
        <v>14</v>
      </c>
      <c r="O1198" s="84"/>
      <c r="P1198" s="8"/>
      <c r="Q1198" s="81"/>
      <c r="R1198" s="56"/>
      <c r="T1198" s="56"/>
      <c r="U1198" s="56"/>
      <c r="V1198" s="56"/>
      <c r="W1198" s="56"/>
      <c r="X1198" s="56"/>
      <c r="Y1198" s="56"/>
      <c r="Z1198" s="56"/>
    </row>
    <row r="1199" spans="1:26" x14ac:dyDescent="0.25">
      <c r="A1199" s="82"/>
      <c r="B1199" s="83" t="s">
        <v>286</v>
      </c>
      <c r="C1199" s="84"/>
      <c r="D1199" s="15"/>
      <c r="E1199" s="81"/>
      <c r="F1199" s="185"/>
      <c r="G1199" s="79"/>
      <c r="H1199" s="80"/>
      <c r="I1199" s="78"/>
      <c r="J1199" s="79"/>
      <c r="K1199" s="80"/>
      <c r="L1199" s="186"/>
      <c r="M1199" s="15"/>
      <c r="N1199" s="81"/>
      <c r="O1199" s="84">
        <f>+W817</f>
        <v>5.2</v>
      </c>
      <c r="P1199" s="8">
        <f t="shared" si="1524"/>
        <v>4</v>
      </c>
      <c r="Q1199" s="81">
        <f t="shared" ref="Q1199" si="1546">+ROUND(O1199*P1199,2)</f>
        <v>20.8</v>
      </c>
      <c r="R1199" s="56"/>
      <c r="T1199" s="56"/>
      <c r="U1199" s="56"/>
      <c r="V1199" s="56"/>
      <c r="W1199" s="56"/>
      <c r="X1199" s="56"/>
      <c r="Y1199" s="56"/>
      <c r="Z1199" s="56"/>
    </row>
    <row r="1200" spans="1:26" x14ac:dyDescent="0.25">
      <c r="A1200" s="85" t="s">
        <v>501</v>
      </c>
      <c r="B1200" s="83" t="s">
        <v>287</v>
      </c>
      <c r="C1200" s="84">
        <f>F818</f>
        <v>2.8</v>
      </c>
      <c r="D1200" s="15">
        <f t="shared" si="1341"/>
        <v>5</v>
      </c>
      <c r="E1200" s="81">
        <f t="shared" ref="E1200" si="1547">+ROUND(C1200*D1200,2)</f>
        <v>14</v>
      </c>
      <c r="F1200" s="186">
        <f>K818</f>
        <v>2.8</v>
      </c>
      <c r="G1200" s="15">
        <f t="shared" si="1460"/>
        <v>5</v>
      </c>
      <c r="H1200" s="81">
        <f t="shared" ref="H1200" si="1548">+ROUND(F1200*G1200,2)</f>
        <v>14</v>
      </c>
      <c r="I1200" s="84">
        <f>O818</f>
        <v>2.8</v>
      </c>
      <c r="J1200" s="15">
        <f t="shared" si="1462"/>
        <v>5</v>
      </c>
      <c r="K1200" s="81">
        <f t="shared" ref="K1200" si="1549">+ROUND(I1200*J1200,2)</f>
        <v>14</v>
      </c>
      <c r="L1200" s="186">
        <f>S818</f>
        <v>2.8</v>
      </c>
      <c r="M1200" s="15">
        <f t="shared" ref="M1200" si="1550">M1198</f>
        <v>5</v>
      </c>
      <c r="N1200" s="81">
        <f t="shared" ref="N1200" si="1551">+ROUND(L1200*M1200,2)</f>
        <v>14</v>
      </c>
      <c r="O1200" s="84"/>
      <c r="P1200" s="8"/>
      <c r="Q1200" s="81"/>
      <c r="R1200" s="56"/>
      <c r="T1200" s="56"/>
      <c r="U1200" s="56"/>
      <c r="V1200" s="56"/>
      <c r="W1200" s="56"/>
      <c r="X1200" s="56"/>
      <c r="Y1200" s="56"/>
      <c r="Z1200" s="56"/>
    </row>
    <row r="1201" spans="1:26" x14ac:dyDescent="0.25">
      <c r="A1201" s="82"/>
      <c r="B1201" s="83" t="s">
        <v>288</v>
      </c>
      <c r="C1201" s="84"/>
      <c r="D1201" s="15"/>
      <c r="E1201" s="81"/>
      <c r="F1201" s="185"/>
      <c r="G1201" s="79"/>
      <c r="H1201" s="80"/>
      <c r="I1201" s="78"/>
      <c r="J1201" s="79"/>
      <c r="K1201" s="80"/>
      <c r="L1201" s="186"/>
      <c r="M1201" s="15"/>
      <c r="N1201" s="81"/>
      <c r="O1201" s="84">
        <f>+W819</f>
        <v>5.04</v>
      </c>
      <c r="P1201" s="8">
        <f t="shared" si="1531"/>
        <v>4</v>
      </c>
      <c r="Q1201" s="81">
        <f t="shared" ref="Q1201" si="1552">+ROUND(O1201*P1201,2)</f>
        <v>20.16</v>
      </c>
      <c r="R1201" s="56"/>
      <c r="T1201" s="56"/>
      <c r="U1201" s="56"/>
      <c r="V1201" s="56"/>
      <c r="W1201" s="56"/>
      <c r="X1201" s="56"/>
      <c r="Y1201" s="56"/>
      <c r="Z1201" s="56"/>
    </row>
    <row r="1202" spans="1:26" x14ac:dyDescent="0.25">
      <c r="A1202" s="85" t="s">
        <v>502</v>
      </c>
      <c r="B1202" s="83" t="s">
        <v>289</v>
      </c>
      <c r="C1202" s="84">
        <f>F820</f>
        <v>3.085</v>
      </c>
      <c r="D1202" s="15">
        <f t="shared" si="1348"/>
        <v>5</v>
      </c>
      <c r="E1202" s="81">
        <f t="shared" ref="E1202" si="1553">+ROUND(C1202*D1202,2)</f>
        <v>15.43</v>
      </c>
      <c r="F1202" s="186">
        <f>K820</f>
        <v>2.8</v>
      </c>
      <c r="G1202" s="15">
        <f t="shared" si="1460"/>
        <v>5</v>
      </c>
      <c r="H1202" s="81">
        <f t="shared" ref="H1202" si="1554">+ROUND(F1202*G1202,2)</f>
        <v>14</v>
      </c>
      <c r="I1202" s="84">
        <f>O820</f>
        <v>2.8</v>
      </c>
      <c r="J1202" s="15">
        <f t="shared" si="1462"/>
        <v>5</v>
      </c>
      <c r="K1202" s="81">
        <f t="shared" ref="K1202" si="1555">+ROUND(I1202*J1202,2)</f>
        <v>14</v>
      </c>
      <c r="L1202" s="186">
        <f>S820</f>
        <v>2.5209999999999999</v>
      </c>
      <c r="M1202" s="15">
        <f t="shared" ref="M1202" si="1556">M1200</f>
        <v>5</v>
      </c>
      <c r="N1202" s="81">
        <f t="shared" ref="N1202" si="1557">+ROUND(L1202*M1202,2)</f>
        <v>12.61</v>
      </c>
      <c r="O1202" s="84"/>
      <c r="P1202" s="8"/>
      <c r="Q1202" s="81"/>
      <c r="R1202" s="56"/>
      <c r="T1202" s="56"/>
      <c r="U1202" s="56"/>
      <c r="V1202" s="56"/>
      <c r="W1202" s="56"/>
      <c r="X1202" s="56"/>
      <c r="Y1202" s="56"/>
      <c r="Z1202" s="56"/>
    </row>
    <row r="1203" spans="1:26" x14ac:dyDescent="0.25">
      <c r="A1203" s="82"/>
      <c r="B1203" s="83" t="s">
        <v>290</v>
      </c>
      <c r="C1203" s="84"/>
      <c r="D1203" s="15"/>
      <c r="E1203" s="81"/>
      <c r="F1203" s="185"/>
      <c r="G1203" s="79"/>
      <c r="H1203" s="80"/>
      <c r="I1203" s="78"/>
      <c r="J1203" s="79"/>
      <c r="K1203" s="80"/>
      <c r="L1203" s="186"/>
      <c r="M1203" s="15"/>
      <c r="N1203" s="81"/>
      <c r="O1203" s="84">
        <f>+W821</f>
        <v>5</v>
      </c>
      <c r="P1203" s="8">
        <f t="shared" ref="P1203" si="1558">P1201</f>
        <v>4</v>
      </c>
      <c r="Q1203" s="81">
        <f t="shared" ref="Q1203" si="1559">+ROUND(O1203*P1203,2)</f>
        <v>20</v>
      </c>
      <c r="R1203" s="56"/>
      <c r="T1203" s="56"/>
      <c r="U1203" s="56"/>
      <c r="V1203" s="56"/>
      <c r="W1203" s="56"/>
      <c r="X1203" s="56"/>
      <c r="Y1203" s="56"/>
      <c r="Z1203" s="56"/>
    </row>
    <row r="1204" spans="1:26" x14ac:dyDescent="0.25">
      <c r="A1204" s="85" t="s">
        <v>503</v>
      </c>
      <c r="B1204" s="83" t="s">
        <v>291</v>
      </c>
      <c r="C1204" s="84">
        <f>F822</f>
        <v>2.952</v>
      </c>
      <c r="D1204" s="15">
        <f t="shared" si="1356"/>
        <v>5</v>
      </c>
      <c r="E1204" s="81">
        <f t="shared" ref="E1204" si="1560">+ROUND(C1204*D1204,2)</f>
        <v>14.76</v>
      </c>
      <c r="F1204" s="186">
        <f>K822</f>
        <v>2.8</v>
      </c>
      <c r="G1204" s="15">
        <f t="shared" si="1460"/>
        <v>5</v>
      </c>
      <c r="H1204" s="81">
        <f t="shared" ref="H1204" si="1561">+ROUND(F1204*G1204,2)</f>
        <v>14</v>
      </c>
      <c r="I1204" s="84">
        <f>O822</f>
        <v>2.8</v>
      </c>
      <c r="J1204" s="15">
        <f t="shared" si="1462"/>
        <v>5</v>
      </c>
      <c r="K1204" s="81">
        <f t="shared" ref="K1204" si="1562">+ROUND(I1204*J1204,2)</f>
        <v>14</v>
      </c>
      <c r="L1204" s="186">
        <f>S822</f>
        <v>2.6480000000000001</v>
      </c>
      <c r="M1204" s="15">
        <f t="shared" ref="M1204" si="1563">M1202</f>
        <v>5</v>
      </c>
      <c r="N1204" s="81">
        <f t="shared" ref="N1204" si="1564">+ROUND(L1204*M1204,2)</f>
        <v>13.24</v>
      </c>
      <c r="O1204" s="84"/>
      <c r="P1204" s="8"/>
      <c r="Q1204" s="81"/>
      <c r="R1204" s="56"/>
      <c r="T1204" s="56"/>
      <c r="U1204" s="56"/>
      <c r="V1204" s="56"/>
      <c r="W1204" s="56"/>
      <c r="X1204" s="56"/>
      <c r="Y1204" s="56"/>
      <c r="Z1204" s="56"/>
    </row>
    <row r="1205" spans="1:26" x14ac:dyDescent="0.25">
      <c r="A1205" s="82"/>
      <c r="B1205" s="83" t="s">
        <v>292</v>
      </c>
      <c r="C1205" s="84"/>
      <c r="D1205" s="15"/>
      <c r="E1205" s="81"/>
      <c r="F1205" s="185"/>
      <c r="G1205" s="79"/>
      <c r="H1205" s="80"/>
      <c r="I1205" s="78"/>
      <c r="J1205" s="79"/>
      <c r="K1205" s="80"/>
      <c r="L1205" s="186"/>
      <c r="M1205" s="15"/>
      <c r="N1205" s="81"/>
      <c r="O1205" s="84">
        <f>+W823</f>
        <v>5</v>
      </c>
      <c r="P1205" s="8">
        <f t="shared" si="1524"/>
        <v>4</v>
      </c>
      <c r="Q1205" s="81">
        <f t="shared" ref="Q1205" si="1565">+ROUND(O1205*P1205,2)</f>
        <v>20</v>
      </c>
      <c r="R1205" s="56"/>
      <c r="T1205" s="56"/>
      <c r="U1205" s="56"/>
      <c r="V1205" s="56"/>
      <c r="W1205" s="56"/>
      <c r="X1205" s="56"/>
      <c r="Y1205" s="56"/>
      <c r="Z1205" s="56"/>
    </row>
    <row r="1206" spans="1:26" x14ac:dyDescent="0.25">
      <c r="A1206" s="85" t="s">
        <v>504</v>
      </c>
      <c r="B1206" s="83" t="s">
        <v>293</v>
      </c>
      <c r="C1206" s="84">
        <f>F824</f>
        <v>2.8</v>
      </c>
      <c r="D1206" s="15">
        <f t="shared" si="1363"/>
        <v>5</v>
      </c>
      <c r="E1206" s="81">
        <f t="shared" ref="E1206" si="1566">+ROUND(C1206*D1206,2)</f>
        <v>14</v>
      </c>
      <c r="F1206" s="186">
        <f>K824</f>
        <v>2.8</v>
      </c>
      <c r="G1206" s="15">
        <f t="shared" si="1460"/>
        <v>5</v>
      </c>
      <c r="H1206" s="81">
        <f t="shared" ref="H1206" si="1567">+ROUND(F1206*G1206,2)</f>
        <v>14</v>
      </c>
      <c r="I1206" s="84">
        <f>O824</f>
        <v>2.8</v>
      </c>
      <c r="J1206" s="15">
        <f t="shared" si="1462"/>
        <v>5</v>
      </c>
      <c r="K1206" s="81">
        <f t="shared" ref="K1206" si="1568">+ROUND(I1206*J1206,2)</f>
        <v>14</v>
      </c>
      <c r="L1206" s="186">
        <f>S824</f>
        <v>2.8</v>
      </c>
      <c r="M1206" s="15">
        <f t="shared" ref="M1206" si="1569">M1204</f>
        <v>5</v>
      </c>
      <c r="N1206" s="81">
        <f t="shared" ref="N1206" si="1570">+ROUND(L1206*M1206,2)</f>
        <v>14</v>
      </c>
      <c r="O1206" s="84"/>
      <c r="P1206" s="8"/>
      <c r="Q1206" s="81"/>
      <c r="R1206" s="56"/>
      <c r="T1206" s="56"/>
      <c r="U1206" s="56"/>
      <c r="V1206" s="56"/>
      <c r="W1206" s="56"/>
      <c r="X1206" s="56"/>
      <c r="Y1206" s="56"/>
      <c r="Z1206" s="56"/>
    </row>
    <row r="1207" spans="1:26" x14ac:dyDescent="0.25">
      <c r="A1207" s="82"/>
      <c r="B1207" s="83" t="s">
        <v>294</v>
      </c>
      <c r="C1207" s="84"/>
      <c r="D1207" s="15"/>
      <c r="E1207" s="81"/>
      <c r="F1207" s="185"/>
      <c r="G1207" s="79"/>
      <c r="H1207" s="80"/>
      <c r="I1207" s="78"/>
      <c r="J1207" s="79"/>
      <c r="K1207" s="80"/>
      <c r="L1207" s="186"/>
      <c r="M1207" s="15"/>
      <c r="N1207" s="81"/>
      <c r="O1207" s="84">
        <f>+W825</f>
        <v>5</v>
      </c>
      <c r="P1207" s="8">
        <f t="shared" si="1531"/>
        <v>4</v>
      </c>
      <c r="Q1207" s="81">
        <f t="shared" ref="Q1207" si="1571">+ROUND(O1207*P1207,2)</f>
        <v>20</v>
      </c>
      <c r="R1207" s="56"/>
      <c r="T1207" s="56"/>
      <c r="U1207" s="56"/>
      <c r="V1207" s="56"/>
      <c r="W1207" s="56"/>
      <c r="X1207" s="56"/>
      <c r="Y1207" s="56"/>
      <c r="Z1207" s="56"/>
    </row>
    <row r="1208" spans="1:26" x14ac:dyDescent="0.25">
      <c r="A1208" s="85" t="s">
        <v>505</v>
      </c>
      <c r="B1208" s="83" t="s">
        <v>295</v>
      </c>
      <c r="C1208" s="84">
        <f>F826</f>
        <v>2.8</v>
      </c>
      <c r="D1208" s="15">
        <f t="shared" si="1370"/>
        <v>5</v>
      </c>
      <c r="E1208" s="81">
        <f t="shared" ref="E1208" si="1572">+ROUND(C1208*D1208,2)</f>
        <v>14</v>
      </c>
      <c r="F1208" s="186">
        <f>K826</f>
        <v>2.8</v>
      </c>
      <c r="G1208" s="15">
        <f t="shared" si="1460"/>
        <v>5</v>
      </c>
      <c r="H1208" s="81">
        <f t="shared" ref="H1208" si="1573">+ROUND(F1208*G1208,2)</f>
        <v>14</v>
      </c>
      <c r="I1208" s="84">
        <f>O826</f>
        <v>2.8</v>
      </c>
      <c r="J1208" s="15">
        <f t="shared" si="1462"/>
        <v>5</v>
      </c>
      <c r="K1208" s="81">
        <f t="shared" ref="K1208" si="1574">+ROUND(I1208*J1208,2)</f>
        <v>14</v>
      </c>
      <c r="L1208" s="186">
        <f>S826</f>
        <v>2.8</v>
      </c>
      <c r="M1208" s="15">
        <f t="shared" ref="M1208" si="1575">M1206</f>
        <v>5</v>
      </c>
      <c r="N1208" s="81">
        <f t="shared" ref="N1208" si="1576">+ROUND(L1208*M1208,2)</f>
        <v>14</v>
      </c>
      <c r="O1208" s="84"/>
      <c r="P1208" s="8"/>
      <c r="Q1208" s="81"/>
      <c r="R1208" s="56"/>
      <c r="T1208" s="56"/>
      <c r="U1208" s="56"/>
      <c r="V1208" s="56"/>
      <c r="W1208" s="56"/>
      <c r="X1208" s="56"/>
      <c r="Y1208" s="56"/>
      <c r="Z1208" s="56"/>
    </row>
    <row r="1209" spans="1:26" x14ac:dyDescent="0.25">
      <c r="A1209" s="82"/>
      <c r="B1209" s="83" t="s">
        <v>296</v>
      </c>
      <c r="C1209" s="84"/>
      <c r="D1209" s="15"/>
      <c r="E1209" s="81"/>
      <c r="F1209" s="185"/>
      <c r="G1209" s="79"/>
      <c r="H1209" s="80"/>
      <c r="I1209" s="78"/>
      <c r="J1209" s="79"/>
      <c r="K1209" s="80"/>
      <c r="L1209" s="186"/>
      <c r="M1209" s="15"/>
      <c r="N1209" s="81"/>
      <c r="O1209" s="84">
        <f>+W827</f>
        <v>5</v>
      </c>
      <c r="P1209" s="8">
        <f t="shared" ref="P1209" si="1577">P1207</f>
        <v>4</v>
      </c>
      <c r="Q1209" s="81">
        <f t="shared" ref="Q1209" si="1578">+ROUND(O1209*P1209,2)</f>
        <v>20</v>
      </c>
      <c r="R1209" s="56"/>
      <c r="T1209" s="56"/>
      <c r="U1209" s="56"/>
      <c r="V1209" s="56"/>
      <c r="W1209" s="56"/>
      <c r="X1209" s="56"/>
      <c r="Y1209" s="56"/>
      <c r="Z1209" s="56"/>
    </row>
    <row r="1210" spans="1:26" x14ac:dyDescent="0.25">
      <c r="A1210" s="85" t="s">
        <v>506</v>
      </c>
      <c r="B1210" s="83" t="s">
        <v>297</v>
      </c>
      <c r="C1210" s="84">
        <f>F828</f>
        <v>2.782</v>
      </c>
      <c r="D1210" s="15">
        <f t="shared" si="1378"/>
        <v>5</v>
      </c>
      <c r="E1210" s="81">
        <f t="shared" ref="E1210" si="1579">+ROUND(C1210*D1210,2)</f>
        <v>13.91</v>
      </c>
      <c r="F1210" s="186">
        <f>K828</f>
        <v>2.8</v>
      </c>
      <c r="G1210" s="15">
        <f t="shared" si="1460"/>
        <v>5</v>
      </c>
      <c r="H1210" s="81">
        <f t="shared" ref="H1210" si="1580">+ROUND(F1210*G1210,2)</f>
        <v>14</v>
      </c>
      <c r="I1210" s="84">
        <f>O828</f>
        <v>2.8</v>
      </c>
      <c r="J1210" s="15">
        <f t="shared" si="1462"/>
        <v>5</v>
      </c>
      <c r="K1210" s="81">
        <f t="shared" ref="K1210" si="1581">+ROUND(I1210*J1210,2)</f>
        <v>14</v>
      </c>
      <c r="L1210" s="186">
        <f>S828</f>
        <v>2.8239999999999998</v>
      </c>
      <c r="M1210" s="15">
        <f t="shared" ref="M1210" si="1582">M1208</f>
        <v>5</v>
      </c>
      <c r="N1210" s="81">
        <f t="shared" ref="N1210" si="1583">+ROUND(L1210*M1210,2)</f>
        <v>14.12</v>
      </c>
      <c r="O1210" s="84"/>
      <c r="P1210" s="8"/>
      <c r="Q1210" s="81"/>
      <c r="R1210" s="56"/>
      <c r="T1210" s="56"/>
      <c r="U1210" s="56"/>
      <c r="V1210" s="56"/>
      <c r="W1210" s="56"/>
      <c r="X1210" s="56"/>
      <c r="Y1210" s="56"/>
      <c r="Z1210" s="56"/>
    </row>
    <row r="1211" spans="1:26" x14ac:dyDescent="0.25">
      <c r="A1211" s="82"/>
      <c r="B1211" s="83" t="s">
        <v>298</v>
      </c>
      <c r="C1211" s="84"/>
      <c r="D1211" s="15"/>
      <c r="E1211" s="81"/>
      <c r="F1211" s="185"/>
      <c r="G1211" s="79"/>
      <c r="H1211" s="80"/>
      <c r="I1211" s="78"/>
      <c r="J1211" s="79"/>
      <c r="K1211" s="80"/>
      <c r="L1211" s="186"/>
      <c r="M1211" s="15"/>
      <c r="N1211" s="81"/>
      <c r="O1211" s="84">
        <f>+W829</f>
        <v>5</v>
      </c>
      <c r="P1211" s="8">
        <f t="shared" si="1524"/>
        <v>4</v>
      </c>
      <c r="Q1211" s="81">
        <f t="shared" ref="Q1211" si="1584">+ROUND(O1211*P1211,2)</f>
        <v>20</v>
      </c>
      <c r="R1211" s="56"/>
      <c r="T1211" s="56"/>
      <c r="U1211" s="56"/>
      <c r="V1211" s="56"/>
      <c r="W1211" s="56"/>
      <c r="X1211" s="56"/>
      <c r="Y1211" s="56"/>
      <c r="Z1211" s="56"/>
    </row>
    <row r="1212" spans="1:26" x14ac:dyDescent="0.25">
      <c r="A1212" s="85" t="s">
        <v>507</v>
      </c>
      <c r="B1212" s="83" t="s">
        <v>299</v>
      </c>
      <c r="C1212" s="84">
        <f>F830</f>
        <v>2.2349999999999999</v>
      </c>
      <c r="D1212" s="15">
        <f t="shared" si="1385"/>
        <v>5</v>
      </c>
      <c r="E1212" s="81">
        <f t="shared" ref="E1212" si="1585">+ROUND(C1212*D1212,2)</f>
        <v>11.18</v>
      </c>
      <c r="F1212" s="186">
        <f>K830</f>
        <v>2.8</v>
      </c>
      <c r="G1212" s="15">
        <f t="shared" si="1460"/>
        <v>5</v>
      </c>
      <c r="H1212" s="81">
        <f t="shared" ref="H1212" si="1586">+ROUND(F1212*G1212,2)</f>
        <v>14</v>
      </c>
      <c r="I1212" s="84">
        <f>O830</f>
        <v>2.8</v>
      </c>
      <c r="J1212" s="15">
        <f t="shared" si="1462"/>
        <v>5</v>
      </c>
      <c r="K1212" s="81">
        <f t="shared" ref="K1212" si="1587">+ROUND(I1212*J1212,2)</f>
        <v>14</v>
      </c>
      <c r="L1212" s="186">
        <f>S830</f>
        <v>3.3540000000000001</v>
      </c>
      <c r="M1212" s="15">
        <f t="shared" ref="M1212" si="1588">M1210</f>
        <v>5</v>
      </c>
      <c r="N1212" s="81">
        <f t="shared" ref="N1212" si="1589">+ROUND(L1212*M1212,2)</f>
        <v>16.77</v>
      </c>
      <c r="O1212" s="84"/>
      <c r="P1212" s="8"/>
      <c r="Q1212" s="81"/>
      <c r="R1212" s="56"/>
      <c r="T1212" s="56"/>
      <c r="U1212" s="56"/>
      <c r="V1212" s="56"/>
      <c r="W1212" s="56"/>
      <c r="X1212" s="56"/>
      <c r="Y1212" s="56"/>
      <c r="Z1212" s="56"/>
    </row>
    <row r="1213" spans="1:26" x14ac:dyDescent="0.25">
      <c r="A1213" s="82"/>
      <c r="B1213" s="83" t="s">
        <v>300</v>
      </c>
      <c r="C1213" s="84"/>
      <c r="D1213" s="15"/>
      <c r="E1213" s="81"/>
      <c r="F1213" s="185"/>
      <c r="G1213" s="79"/>
      <c r="H1213" s="80"/>
      <c r="I1213" s="78"/>
      <c r="J1213" s="79"/>
      <c r="K1213" s="80"/>
      <c r="L1213" s="186"/>
      <c r="M1213" s="15"/>
      <c r="N1213" s="81"/>
      <c r="O1213" s="84">
        <f>+W831</f>
        <v>5</v>
      </c>
      <c r="P1213" s="8">
        <f t="shared" si="1531"/>
        <v>4</v>
      </c>
      <c r="Q1213" s="81">
        <f t="shared" ref="Q1213" si="1590">+ROUND(O1213*P1213,2)</f>
        <v>20</v>
      </c>
      <c r="R1213" s="56"/>
      <c r="T1213" s="56"/>
      <c r="U1213" s="56"/>
      <c r="V1213" s="56"/>
      <c r="W1213" s="56"/>
      <c r="X1213" s="56"/>
      <c r="Y1213" s="56"/>
      <c r="Z1213" s="56"/>
    </row>
    <row r="1214" spans="1:26" x14ac:dyDescent="0.25">
      <c r="A1214" s="85" t="s">
        <v>508</v>
      </c>
      <c r="B1214" s="83" t="s">
        <v>301</v>
      </c>
      <c r="C1214" s="84">
        <f>F832</f>
        <v>2.8</v>
      </c>
      <c r="D1214" s="15">
        <f t="shared" si="1392"/>
        <v>5</v>
      </c>
      <c r="E1214" s="81">
        <f t="shared" ref="E1214" si="1591">+ROUND(C1214*D1214,2)</f>
        <v>14</v>
      </c>
      <c r="F1214" s="186">
        <f>K832</f>
        <v>2.8</v>
      </c>
      <c r="G1214" s="15">
        <f t="shared" si="1460"/>
        <v>5</v>
      </c>
      <c r="H1214" s="81">
        <f t="shared" ref="H1214" si="1592">+ROUND(F1214*G1214,2)</f>
        <v>14</v>
      </c>
      <c r="I1214" s="84">
        <f>O832</f>
        <v>2.8</v>
      </c>
      <c r="J1214" s="15">
        <f t="shared" si="1462"/>
        <v>5</v>
      </c>
      <c r="K1214" s="81">
        <f t="shared" ref="K1214" si="1593">+ROUND(I1214*J1214,2)</f>
        <v>14</v>
      </c>
      <c r="L1214" s="186">
        <f>S832</f>
        <v>2.8</v>
      </c>
      <c r="M1214" s="15">
        <f t="shared" ref="M1214" si="1594">M1212</f>
        <v>5</v>
      </c>
      <c r="N1214" s="81">
        <f t="shared" ref="N1214" si="1595">+ROUND(L1214*M1214,2)</f>
        <v>14</v>
      </c>
      <c r="O1214" s="84"/>
      <c r="P1214" s="8"/>
      <c r="Q1214" s="81"/>
      <c r="R1214" s="56"/>
      <c r="T1214" s="56"/>
      <c r="U1214" s="56"/>
      <c r="V1214" s="56"/>
      <c r="W1214" s="56"/>
      <c r="X1214" s="56"/>
      <c r="Y1214" s="56"/>
      <c r="Z1214" s="56"/>
    </row>
    <row r="1215" spans="1:26" x14ac:dyDescent="0.25">
      <c r="A1215" s="82"/>
      <c r="B1215" s="83" t="s">
        <v>302</v>
      </c>
      <c r="C1215" s="84"/>
      <c r="D1215" s="15"/>
      <c r="E1215" s="81"/>
      <c r="F1215" s="185"/>
      <c r="G1215" s="79"/>
      <c r="H1215" s="80"/>
      <c r="I1215" s="78"/>
      <c r="J1215" s="79"/>
      <c r="K1215" s="80"/>
      <c r="L1215" s="186"/>
      <c r="M1215" s="15"/>
      <c r="N1215" s="81"/>
      <c r="O1215" s="84">
        <f>+W833</f>
        <v>5</v>
      </c>
      <c r="P1215" s="8">
        <f t="shared" ref="P1215" si="1596">P1213</f>
        <v>4</v>
      </c>
      <c r="Q1215" s="81">
        <f t="shared" ref="Q1215" si="1597">+ROUND(O1215*P1215,2)</f>
        <v>20</v>
      </c>
      <c r="R1215" s="56"/>
      <c r="T1215" s="56"/>
      <c r="U1215" s="56"/>
      <c r="V1215" s="56"/>
      <c r="W1215" s="56"/>
      <c r="X1215" s="56"/>
      <c r="Y1215" s="56"/>
      <c r="Z1215" s="56"/>
    </row>
    <row r="1216" spans="1:26" x14ac:dyDescent="0.25">
      <c r="A1216" s="85" t="s">
        <v>509</v>
      </c>
      <c r="B1216" s="83" t="s">
        <v>303</v>
      </c>
      <c r="C1216" s="84">
        <f>F834</f>
        <v>2.8</v>
      </c>
      <c r="D1216" s="15">
        <f t="shared" si="1400"/>
        <v>5</v>
      </c>
      <c r="E1216" s="81">
        <f t="shared" ref="E1216" si="1598">+ROUND(C1216*D1216,2)</f>
        <v>14</v>
      </c>
      <c r="F1216" s="186">
        <f>K834</f>
        <v>2.8</v>
      </c>
      <c r="G1216" s="15">
        <f t="shared" si="1460"/>
        <v>5</v>
      </c>
      <c r="H1216" s="81">
        <f t="shared" ref="H1216" si="1599">+ROUND(F1216*G1216,2)</f>
        <v>14</v>
      </c>
      <c r="I1216" s="84">
        <f>O834</f>
        <v>2.8</v>
      </c>
      <c r="J1216" s="15">
        <f t="shared" si="1462"/>
        <v>5</v>
      </c>
      <c r="K1216" s="81">
        <f t="shared" ref="K1216" si="1600">+ROUND(I1216*J1216,2)</f>
        <v>14</v>
      </c>
      <c r="L1216" s="186">
        <f>S834</f>
        <v>2.8</v>
      </c>
      <c r="M1216" s="15">
        <f t="shared" ref="M1216" si="1601">M1214</f>
        <v>5</v>
      </c>
      <c r="N1216" s="81">
        <f t="shared" ref="N1216" si="1602">+ROUND(L1216*M1216,2)</f>
        <v>14</v>
      </c>
      <c r="O1216" s="84"/>
      <c r="P1216" s="8"/>
      <c r="Q1216" s="81"/>
      <c r="R1216" s="56"/>
      <c r="T1216" s="56"/>
      <c r="U1216" s="56"/>
      <c r="V1216" s="56"/>
      <c r="W1216" s="56"/>
      <c r="X1216" s="56"/>
      <c r="Y1216" s="56"/>
      <c r="Z1216" s="56"/>
    </row>
    <row r="1217" spans="1:26" x14ac:dyDescent="0.25">
      <c r="A1217" s="82"/>
      <c r="B1217" s="83" t="s">
        <v>304</v>
      </c>
      <c r="C1217" s="84"/>
      <c r="D1217" s="15"/>
      <c r="E1217" s="81"/>
      <c r="F1217" s="185"/>
      <c r="G1217" s="79"/>
      <c r="H1217" s="80"/>
      <c r="I1217" s="78"/>
      <c r="J1217" s="79"/>
      <c r="K1217" s="80"/>
      <c r="L1217" s="186"/>
      <c r="M1217" s="15"/>
      <c r="N1217" s="81"/>
      <c r="O1217" s="84">
        <f>+W835</f>
        <v>5</v>
      </c>
      <c r="P1217" s="8">
        <f t="shared" si="1524"/>
        <v>4</v>
      </c>
      <c r="Q1217" s="81">
        <f t="shared" ref="Q1217" si="1603">+ROUND(O1217*P1217,2)</f>
        <v>20</v>
      </c>
      <c r="R1217" s="56"/>
      <c r="T1217" s="56"/>
      <c r="U1217" s="56"/>
      <c r="V1217" s="56"/>
      <c r="W1217" s="56"/>
      <c r="X1217" s="56"/>
      <c r="Y1217" s="56"/>
      <c r="Z1217" s="56"/>
    </row>
    <row r="1218" spans="1:26" x14ac:dyDescent="0.25">
      <c r="A1218" s="85" t="s">
        <v>510</v>
      </c>
      <c r="B1218" s="83" t="s">
        <v>305</v>
      </c>
      <c r="C1218" s="84">
        <f>F836</f>
        <v>2.3069999999999999</v>
      </c>
      <c r="D1218" s="15">
        <f t="shared" ref="D1218" si="1604">D1216</f>
        <v>5</v>
      </c>
      <c r="E1218" s="81">
        <f t="shared" ref="E1218" si="1605">+ROUND(C1218*D1218,2)</f>
        <v>11.54</v>
      </c>
      <c r="F1218" s="186">
        <f>K836</f>
        <v>2.8</v>
      </c>
      <c r="G1218" s="15">
        <f t="shared" si="1460"/>
        <v>5</v>
      </c>
      <c r="H1218" s="81">
        <f t="shared" ref="H1218" si="1606">+ROUND(F1218*G1218,2)</f>
        <v>14</v>
      </c>
      <c r="I1218" s="84">
        <f>O836</f>
        <v>2.8</v>
      </c>
      <c r="J1218" s="15">
        <f t="shared" si="1462"/>
        <v>5</v>
      </c>
      <c r="K1218" s="81">
        <f t="shared" ref="K1218" si="1607">+ROUND(I1218*J1218,2)</f>
        <v>14</v>
      </c>
      <c r="L1218" s="186">
        <f>S836</f>
        <v>3.2879999999999998</v>
      </c>
      <c r="M1218" s="15">
        <f t="shared" ref="M1218" si="1608">M1216</f>
        <v>5</v>
      </c>
      <c r="N1218" s="81">
        <f t="shared" ref="N1218" si="1609">+ROUND(L1218*M1218,2)</f>
        <v>16.440000000000001</v>
      </c>
      <c r="O1218" s="84"/>
      <c r="P1218" s="8"/>
      <c r="Q1218" s="81"/>
      <c r="R1218" s="56"/>
      <c r="T1218" s="56"/>
      <c r="U1218" s="56"/>
      <c r="V1218" s="56"/>
      <c r="W1218" s="56"/>
      <c r="X1218" s="56"/>
      <c r="Y1218" s="56"/>
      <c r="Z1218" s="56"/>
    </row>
    <row r="1219" spans="1:26" x14ac:dyDescent="0.25">
      <c r="A1219" s="82"/>
      <c r="B1219" s="83" t="s">
        <v>306</v>
      </c>
      <c r="C1219" s="84"/>
      <c r="D1219" s="15"/>
      <c r="E1219" s="81"/>
      <c r="F1219" s="185"/>
      <c r="G1219" s="79"/>
      <c r="H1219" s="80"/>
      <c r="I1219" s="78"/>
      <c r="J1219" s="79"/>
      <c r="K1219" s="80"/>
      <c r="L1219" s="186"/>
      <c r="M1219" s="15"/>
      <c r="N1219" s="81"/>
      <c r="O1219" s="84">
        <f>+W837</f>
        <v>5</v>
      </c>
      <c r="P1219" s="8">
        <f t="shared" si="1531"/>
        <v>4</v>
      </c>
      <c r="Q1219" s="81">
        <f t="shared" ref="Q1219" si="1610">+ROUND(O1219*P1219,2)</f>
        <v>20</v>
      </c>
      <c r="R1219" s="56"/>
      <c r="T1219" s="56"/>
      <c r="U1219" s="56"/>
      <c r="V1219" s="56"/>
      <c r="W1219" s="56"/>
      <c r="X1219" s="56"/>
      <c r="Y1219" s="56"/>
      <c r="Z1219" s="56"/>
    </row>
    <row r="1220" spans="1:26" x14ac:dyDescent="0.25">
      <c r="A1220" s="85" t="s">
        <v>511</v>
      </c>
      <c r="B1220" s="83" t="s">
        <v>307</v>
      </c>
      <c r="C1220" s="84">
        <f>F838</f>
        <v>2.7050000000000001</v>
      </c>
      <c r="D1220" s="15">
        <f t="shared" ref="D1220:D1260" si="1611">D1218</f>
        <v>5</v>
      </c>
      <c r="E1220" s="81">
        <f t="shared" ref="E1220" si="1612">+ROUND(C1220*D1220,2)</f>
        <v>13.53</v>
      </c>
      <c r="F1220" s="186">
        <f>K838</f>
        <v>2.8</v>
      </c>
      <c r="G1220" s="15">
        <f t="shared" si="1460"/>
        <v>5</v>
      </c>
      <c r="H1220" s="81">
        <f t="shared" ref="H1220" si="1613">+ROUND(F1220*G1220,2)</f>
        <v>14</v>
      </c>
      <c r="I1220" s="84">
        <f>O838</f>
        <v>2.8</v>
      </c>
      <c r="J1220" s="15">
        <f t="shared" si="1462"/>
        <v>5</v>
      </c>
      <c r="K1220" s="81">
        <f t="shared" ref="K1220" si="1614">+ROUND(I1220*J1220,2)</f>
        <v>14</v>
      </c>
      <c r="L1220" s="186">
        <f>S838</f>
        <v>2.895</v>
      </c>
      <c r="M1220" s="15">
        <f t="shared" ref="M1220" si="1615">M1218</f>
        <v>5</v>
      </c>
      <c r="N1220" s="81">
        <f t="shared" ref="N1220" si="1616">+ROUND(L1220*M1220,2)</f>
        <v>14.48</v>
      </c>
      <c r="O1220" s="84"/>
      <c r="P1220" s="8"/>
      <c r="Q1220" s="81"/>
      <c r="R1220" s="56"/>
      <c r="T1220" s="56"/>
      <c r="U1220" s="56"/>
      <c r="V1220" s="56"/>
      <c r="W1220" s="56"/>
      <c r="X1220" s="56"/>
      <c r="Y1220" s="56"/>
      <c r="Z1220" s="56"/>
    </row>
    <row r="1221" spans="1:26" x14ac:dyDescent="0.25">
      <c r="A1221" s="82"/>
      <c r="B1221" s="83" t="s">
        <v>308</v>
      </c>
      <c r="C1221" s="84"/>
      <c r="D1221" s="15"/>
      <c r="E1221" s="81"/>
      <c r="F1221" s="185"/>
      <c r="G1221" s="79"/>
      <c r="H1221" s="80"/>
      <c r="I1221" s="78"/>
      <c r="J1221" s="79"/>
      <c r="K1221" s="80"/>
      <c r="L1221" s="186"/>
      <c r="M1221" s="15"/>
      <c r="N1221" s="81"/>
      <c r="O1221" s="84">
        <f>+W839</f>
        <v>5</v>
      </c>
      <c r="P1221" s="8">
        <f t="shared" ref="P1221" si="1617">P1219</f>
        <v>4</v>
      </c>
      <c r="Q1221" s="81">
        <f t="shared" ref="Q1221" si="1618">+ROUND(O1221*P1221,2)</f>
        <v>20</v>
      </c>
      <c r="R1221" s="56"/>
      <c r="T1221" s="56"/>
      <c r="U1221" s="56"/>
      <c r="V1221" s="56"/>
      <c r="W1221" s="56"/>
      <c r="X1221" s="56"/>
      <c r="Y1221" s="56"/>
      <c r="Z1221" s="56"/>
    </row>
    <row r="1222" spans="1:26" x14ac:dyDescent="0.25">
      <c r="A1222" s="85" t="s">
        <v>512</v>
      </c>
      <c r="B1222" s="83" t="s">
        <v>309</v>
      </c>
      <c r="C1222" s="84">
        <f>F840</f>
        <v>2.8</v>
      </c>
      <c r="D1222" s="15">
        <f t="shared" ref="D1222:D1262" si="1619">D1220</f>
        <v>5</v>
      </c>
      <c r="E1222" s="81">
        <f t="shared" ref="E1222" si="1620">+ROUND(C1222*D1222,2)</f>
        <v>14</v>
      </c>
      <c r="F1222" s="186">
        <f>K840</f>
        <v>2.8</v>
      </c>
      <c r="G1222" s="15">
        <f t="shared" si="1460"/>
        <v>5</v>
      </c>
      <c r="H1222" s="81">
        <f t="shared" ref="H1222" si="1621">+ROUND(F1222*G1222,2)</f>
        <v>14</v>
      </c>
      <c r="I1222" s="84">
        <f>O840</f>
        <v>2.8</v>
      </c>
      <c r="J1222" s="15">
        <f t="shared" si="1462"/>
        <v>5</v>
      </c>
      <c r="K1222" s="81">
        <f t="shared" ref="K1222" si="1622">+ROUND(I1222*J1222,2)</f>
        <v>14</v>
      </c>
      <c r="L1222" s="186">
        <f>S840</f>
        <v>2.8</v>
      </c>
      <c r="M1222" s="15">
        <f t="shared" ref="M1222" si="1623">M1220</f>
        <v>5</v>
      </c>
      <c r="N1222" s="81">
        <f t="shared" ref="N1222" si="1624">+ROUND(L1222*M1222,2)</f>
        <v>14</v>
      </c>
      <c r="O1222" s="84"/>
      <c r="P1222" s="8"/>
      <c r="Q1222" s="81"/>
      <c r="R1222" s="56"/>
      <c r="T1222" s="56"/>
      <c r="U1222" s="56"/>
      <c r="V1222" s="56"/>
      <c r="W1222" s="56"/>
      <c r="X1222" s="56"/>
      <c r="Y1222" s="56"/>
      <c r="Z1222" s="56"/>
    </row>
    <row r="1223" spans="1:26" x14ac:dyDescent="0.25">
      <c r="A1223" s="82"/>
      <c r="B1223" s="83" t="s">
        <v>310</v>
      </c>
      <c r="C1223" s="84"/>
      <c r="D1223" s="15"/>
      <c r="E1223" s="81"/>
      <c r="F1223" s="185"/>
      <c r="G1223" s="79"/>
      <c r="H1223" s="80"/>
      <c r="I1223" s="78"/>
      <c r="J1223" s="79"/>
      <c r="K1223" s="80"/>
      <c r="L1223" s="186"/>
      <c r="M1223" s="15"/>
      <c r="N1223" s="81"/>
      <c r="O1223" s="84">
        <f>+W841</f>
        <v>5</v>
      </c>
      <c r="P1223" s="8">
        <f t="shared" si="1524"/>
        <v>4</v>
      </c>
      <c r="Q1223" s="81">
        <f t="shared" ref="Q1223" si="1625">+ROUND(O1223*P1223,2)</f>
        <v>20</v>
      </c>
      <c r="R1223" s="56"/>
      <c r="T1223" s="56"/>
      <c r="U1223" s="56"/>
      <c r="V1223" s="56"/>
      <c r="W1223" s="56"/>
      <c r="X1223" s="56"/>
      <c r="Y1223" s="56"/>
      <c r="Z1223" s="56"/>
    </row>
    <row r="1224" spans="1:26" x14ac:dyDescent="0.25">
      <c r="A1224" s="85" t="s">
        <v>513</v>
      </c>
      <c r="B1224" s="83" t="s">
        <v>311</v>
      </c>
      <c r="C1224" s="84">
        <f>F842</f>
        <v>2.8</v>
      </c>
      <c r="D1224" s="15">
        <f t="shared" ref="D1224:D1264" si="1626">D1222</f>
        <v>5</v>
      </c>
      <c r="E1224" s="81">
        <f t="shared" ref="E1224" si="1627">+ROUND(C1224*D1224,2)</f>
        <v>14</v>
      </c>
      <c r="F1224" s="186">
        <f>K842</f>
        <v>2.8</v>
      </c>
      <c r="G1224" s="15">
        <f t="shared" si="1460"/>
        <v>5</v>
      </c>
      <c r="H1224" s="81">
        <f t="shared" ref="H1224" si="1628">+ROUND(F1224*G1224,2)</f>
        <v>14</v>
      </c>
      <c r="I1224" s="84">
        <f>O842</f>
        <v>2.8</v>
      </c>
      <c r="J1224" s="15">
        <f t="shared" si="1462"/>
        <v>5</v>
      </c>
      <c r="K1224" s="81">
        <f t="shared" ref="K1224" si="1629">+ROUND(I1224*J1224,2)</f>
        <v>14</v>
      </c>
      <c r="L1224" s="186">
        <f>S842</f>
        <v>2.8</v>
      </c>
      <c r="M1224" s="15">
        <f t="shared" ref="M1224" si="1630">M1222</f>
        <v>5</v>
      </c>
      <c r="N1224" s="81">
        <f t="shared" ref="N1224" si="1631">+ROUND(L1224*M1224,2)</f>
        <v>14</v>
      </c>
      <c r="O1224" s="84"/>
      <c r="P1224" s="8"/>
      <c r="Q1224" s="81"/>
      <c r="R1224" s="56"/>
      <c r="T1224" s="56"/>
      <c r="U1224" s="56"/>
      <c r="V1224" s="56"/>
      <c r="W1224" s="56"/>
      <c r="X1224" s="56"/>
      <c r="Y1224" s="56"/>
      <c r="Z1224" s="56"/>
    </row>
    <row r="1225" spans="1:26" x14ac:dyDescent="0.25">
      <c r="A1225" s="82"/>
      <c r="B1225" s="83" t="s">
        <v>312</v>
      </c>
      <c r="C1225" s="84"/>
      <c r="D1225" s="15"/>
      <c r="E1225" s="81"/>
      <c r="F1225" s="185"/>
      <c r="G1225" s="79"/>
      <c r="H1225" s="80"/>
      <c r="I1225" s="78"/>
      <c r="J1225" s="79"/>
      <c r="K1225" s="80"/>
      <c r="L1225" s="186"/>
      <c r="M1225" s="15"/>
      <c r="N1225" s="81"/>
      <c r="O1225" s="84">
        <f>+W843</f>
        <v>5</v>
      </c>
      <c r="P1225" s="8">
        <f t="shared" si="1531"/>
        <v>4</v>
      </c>
      <c r="Q1225" s="81">
        <f t="shared" ref="Q1225" si="1632">+ROUND(O1225*P1225,2)</f>
        <v>20</v>
      </c>
      <c r="R1225" s="56"/>
      <c r="T1225" s="56"/>
      <c r="U1225" s="56"/>
      <c r="V1225" s="56"/>
      <c r="W1225" s="56"/>
      <c r="X1225" s="56"/>
      <c r="Y1225" s="56"/>
      <c r="Z1225" s="56"/>
    </row>
    <row r="1226" spans="1:26" x14ac:dyDescent="0.25">
      <c r="A1226" s="85" t="s">
        <v>514</v>
      </c>
      <c r="B1226" s="83" t="s">
        <v>313</v>
      </c>
      <c r="C1226" s="84">
        <f>F844</f>
        <v>2.8</v>
      </c>
      <c r="D1226" s="15">
        <f t="shared" ref="D1226:D1266" si="1633">D1224</f>
        <v>5</v>
      </c>
      <c r="E1226" s="81">
        <f t="shared" ref="E1226" si="1634">+ROUND(C1226*D1226,2)</f>
        <v>14</v>
      </c>
      <c r="F1226" s="186">
        <f>K844</f>
        <v>2.8</v>
      </c>
      <c r="G1226" s="15">
        <f t="shared" si="1460"/>
        <v>5</v>
      </c>
      <c r="H1226" s="81">
        <f t="shared" ref="H1226" si="1635">+ROUND(F1226*G1226,2)</f>
        <v>14</v>
      </c>
      <c r="I1226" s="84">
        <f>O844</f>
        <v>2.8</v>
      </c>
      <c r="J1226" s="15">
        <f t="shared" si="1462"/>
        <v>5</v>
      </c>
      <c r="K1226" s="81">
        <f t="shared" ref="K1226" si="1636">+ROUND(I1226*J1226,2)</f>
        <v>14</v>
      </c>
      <c r="L1226" s="186">
        <f>S844</f>
        <v>2.8</v>
      </c>
      <c r="M1226" s="15">
        <f t="shared" ref="M1226" si="1637">M1224</f>
        <v>5</v>
      </c>
      <c r="N1226" s="81">
        <f t="shared" ref="N1226" si="1638">+ROUND(L1226*M1226,2)</f>
        <v>14</v>
      </c>
      <c r="O1226" s="84"/>
      <c r="P1226" s="8"/>
      <c r="Q1226" s="81"/>
      <c r="R1226" s="56"/>
      <c r="T1226" s="56"/>
      <c r="U1226" s="56"/>
      <c r="V1226" s="56"/>
      <c r="W1226" s="56"/>
      <c r="X1226" s="56"/>
      <c r="Y1226" s="56"/>
      <c r="Z1226" s="56"/>
    </row>
    <row r="1227" spans="1:26" x14ac:dyDescent="0.25">
      <c r="A1227" s="82"/>
      <c r="B1227" s="83" t="s">
        <v>314</v>
      </c>
      <c r="C1227" s="84"/>
      <c r="D1227" s="15"/>
      <c r="E1227" s="81"/>
      <c r="F1227" s="185"/>
      <c r="G1227" s="79"/>
      <c r="H1227" s="80"/>
      <c r="I1227" s="78"/>
      <c r="J1227" s="79"/>
      <c r="K1227" s="80"/>
      <c r="L1227" s="186"/>
      <c r="M1227" s="15"/>
      <c r="N1227" s="81"/>
      <c r="O1227" s="84">
        <f>+W845</f>
        <v>5</v>
      </c>
      <c r="P1227" s="8">
        <f t="shared" ref="P1227" si="1639">P1225</f>
        <v>4</v>
      </c>
      <c r="Q1227" s="81">
        <f t="shared" ref="Q1227" si="1640">+ROUND(O1227*P1227,2)</f>
        <v>20</v>
      </c>
      <c r="R1227" s="56"/>
      <c r="T1227" s="56"/>
      <c r="U1227" s="56"/>
      <c r="V1227" s="56"/>
      <c r="W1227" s="56"/>
      <c r="X1227" s="56"/>
      <c r="Y1227" s="56"/>
      <c r="Z1227" s="56"/>
    </row>
    <row r="1228" spans="1:26" x14ac:dyDescent="0.25">
      <c r="A1228" s="85" t="s">
        <v>515</v>
      </c>
      <c r="B1228" s="83" t="s">
        <v>315</v>
      </c>
      <c r="C1228" s="84">
        <f>F846</f>
        <v>2.5249999999999999</v>
      </c>
      <c r="D1228" s="15">
        <f t="shared" ref="D1228:D1248" si="1641">D1226</f>
        <v>5</v>
      </c>
      <c r="E1228" s="81">
        <f t="shared" ref="E1228" si="1642">+ROUND(C1228*D1228,2)</f>
        <v>12.63</v>
      </c>
      <c r="F1228" s="186">
        <f>K846</f>
        <v>2.8</v>
      </c>
      <c r="G1228" s="15">
        <f t="shared" si="1460"/>
        <v>5</v>
      </c>
      <c r="H1228" s="81">
        <f t="shared" ref="H1228" si="1643">+ROUND(F1228*G1228,2)</f>
        <v>14</v>
      </c>
      <c r="I1228" s="84">
        <f>O846</f>
        <v>2.8</v>
      </c>
      <c r="J1228" s="15">
        <f t="shared" si="1462"/>
        <v>5</v>
      </c>
      <c r="K1228" s="81">
        <f t="shared" ref="K1228" si="1644">+ROUND(I1228*J1228,2)</f>
        <v>14</v>
      </c>
      <c r="L1228" s="186">
        <f>S846</f>
        <v>3.0750000000000002</v>
      </c>
      <c r="M1228" s="15">
        <f t="shared" ref="M1228" si="1645">M1226</f>
        <v>5</v>
      </c>
      <c r="N1228" s="81">
        <f t="shared" ref="N1228" si="1646">+ROUND(L1228*M1228,2)</f>
        <v>15.38</v>
      </c>
      <c r="O1228" s="84"/>
      <c r="P1228" s="8"/>
      <c r="Q1228" s="81"/>
      <c r="R1228" s="56"/>
      <c r="T1228" s="56"/>
      <c r="U1228" s="56"/>
      <c r="V1228" s="56"/>
      <c r="W1228" s="56"/>
      <c r="X1228" s="56"/>
      <c r="Y1228" s="56"/>
      <c r="Z1228" s="56"/>
    </row>
    <row r="1229" spans="1:26" x14ac:dyDescent="0.25">
      <c r="A1229" s="82"/>
      <c r="B1229" s="83" t="s">
        <v>316</v>
      </c>
      <c r="C1229" s="84"/>
      <c r="D1229" s="15"/>
      <c r="E1229" s="81"/>
      <c r="F1229" s="185"/>
      <c r="G1229" s="79"/>
      <c r="H1229" s="80"/>
      <c r="I1229" s="78"/>
      <c r="J1229" s="79"/>
      <c r="K1229" s="80"/>
      <c r="L1229" s="186"/>
      <c r="M1229" s="15"/>
      <c r="N1229" s="81"/>
      <c r="O1229" s="84">
        <f>+W847</f>
        <v>5</v>
      </c>
      <c r="P1229" s="8">
        <f t="shared" si="1524"/>
        <v>4</v>
      </c>
      <c r="Q1229" s="81">
        <f t="shared" ref="Q1229" si="1647">+ROUND(O1229*P1229,2)</f>
        <v>20</v>
      </c>
      <c r="R1229" s="56"/>
      <c r="T1229" s="56"/>
      <c r="U1229" s="56"/>
      <c r="V1229" s="56"/>
      <c r="W1229" s="56"/>
      <c r="X1229" s="56"/>
      <c r="Y1229" s="56"/>
      <c r="Z1229" s="56"/>
    </row>
    <row r="1230" spans="1:26" x14ac:dyDescent="0.25">
      <c r="A1230" s="85" t="s">
        <v>516</v>
      </c>
      <c r="B1230" s="83" t="s">
        <v>317</v>
      </c>
      <c r="C1230" s="84">
        <f>F848</f>
        <v>2.44</v>
      </c>
      <c r="D1230" s="15">
        <f t="shared" ref="D1230:D1250" si="1648">D1228</f>
        <v>5</v>
      </c>
      <c r="E1230" s="81">
        <f t="shared" ref="E1230" si="1649">+ROUND(C1230*D1230,2)</f>
        <v>12.2</v>
      </c>
      <c r="F1230" s="186">
        <f>K848</f>
        <v>2.8</v>
      </c>
      <c r="G1230" s="15">
        <f t="shared" si="1460"/>
        <v>5</v>
      </c>
      <c r="H1230" s="81">
        <f t="shared" ref="H1230" si="1650">+ROUND(F1230*G1230,2)</f>
        <v>14</v>
      </c>
      <c r="I1230" s="84">
        <f>O848</f>
        <v>2.8</v>
      </c>
      <c r="J1230" s="15">
        <f t="shared" si="1462"/>
        <v>5</v>
      </c>
      <c r="K1230" s="81">
        <f t="shared" ref="K1230" si="1651">+ROUND(I1230*J1230,2)</f>
        <v>14</v>
      </c>
      <c r="L1230" s="186">
        <f>S848</f>
        <v>3.1579999999999999</v>
      </c>
      <c r="M1230" s="15">
        <f t="shared" ref="M1230" si="1652">M1228</f>
        <v>5</v>
      </c>
      <c r="N1230" s="81">
        <f t="shared" ref="N1230" si="1653">+ROUND(L1230*M1230,2)</f>
        <v>15.79</v>
      </c>
      <c r="O1230" s="84"/>
      <c r="P1230" s="8"/>
      <c r="Q1230" s="81"/>
      <c r="R1230" s="56"/>
      <c r="T1230" s="56"/>
      <c r="U1230" s="56"/>
      <c r="V1230" s="56"/>
      <c r="W1230" s="56"/>
      <c r="X1230" s="56"/>
      <c r="Y1230" s="56"/>
      <c r="Z1230" s="56"/>
    </row>
    <row r="1231" spans="1:26" x14ac:dyDescent="0.25">
      <c r="A1231" s="82"/>
      <c r="B1231" s="83" t="s">
        <v>318</v>
      </c>
      <c r="C1231" s="84"/>
      <c r="D1231" s="15"/>
      <c r="E1231" s="81"/>
      <c r="F1231" s="185"/>
      <c r="G1231" s="79"/>
      <c r="H1231" s="80"/>
      <c r="I1231" s="78"/>
      <c r="J1231" s="79"/>
      <c r="K1231" s="80"/>
      <c r="L1231" s="186"/>
      <c r="M1231" s="15"/>
      <c r="N1231" s="81"/>
      <c r="O1231" s="84">
        <f>+W849</f>
        <v>5</v>
      </c>
      <c r="P1231" s="8">
        <f t="shared" si="1531"/>
        <v>4</v>
      </c>
      <c r="Q1231" s="81">
        <f t="shared" ref="Q1231" si="1654">+ROUND(O1231*P1231,2)</f>
        <v>20</v>
      </c>
      <c r="R1231" s="56"/>
      <c r="T1231" s="56"/>
      <c r="U1231" s="56"/>
      <c r="V1231" s="56"/>
      <c r="W1231" s="56"/>
      <c r="X1231" s="56"/>
      <c r="Y1231" s="56"/>
      <c r="Z1231" s="56"/>
    </row>
    <row r="1232" spans="1:26" x14ac:dyDescent="0.25">
      <c r="A1232" s="85" t="s">
        <v>517</v>
      </c>
      <c r="B1232" s="83" t="s">
        <v>319</v>
      </c>
      <c r="C1232" s="84">
        <f>F850</f>
        <v>2.8</v>
      </c>
      <c r="D1232" s="15">
        <f t="shared" ref="D1232:D1252" si="1655">D1230</f>
        <v>5</v>
      </c>
      <c r="E1232" s="81">
        <f t="shared" ref="E1232" si="1656">+ROUND(C1232*D1232,2)</f>
        <v>14</v>
      </c>
      <c r="F1232" s="186">
        <f>K850</f>
        <v>2.8</v>
      </c>
      <c r="G1232" s="15">
        <f t="shared" si="1460"/>
        <v>5</v>
      </c>
      <c r="H1232" s="81">
        <f t="shared" ref="H1232" si="1657">+ROUND(F1232*G1232,2)</f>
        <v>14</v>
      </c>
      <c r="I1232" s="84">
        <f>O850</f>
        <v>2.8</v>
      </c>
      <c r="J1232" s="15">
        <f t="shared" si="1462"/>
        <v>5</v>
      </c>
      <c r="K1232" s="81">
        <f t="shared" ref="K1232" si="1658">+ROUND(I1232*J1232,2)</f>
        <v>14</v>
      </c>
      <c r="L1232" s="186">
        <f>S850</f>
        <v>2.8</v>
      </c>
      <c r="M1232" s="15">
        <f t="shared" ref="M1232" si="1659">M1230</f>
        <v>5</v>
      </c>
      <c r="N1232" s="81">
        <f t="shared" ref="N1232" si="1660">+ROUND(L1232*M1232,2)</f>
        <v>14</v>
      </c>
      <c r="O1232" s="84"/>
      <c r="P1232" s="8"/>
      <c r="Q1232" s="81"/>
      <c r="R1232" s="56"/>
      <c r="T1232" s="56"/>
      <c r="U1232" s="56"/>
      <c r="V1232" s="56"/>
      <c r="W1232" s="56"/>
      <c r="X1232" s="56"/>
      <c r="Y1232" s="56"/>
      <c r="Z1232" s="56"/>
    </row>
    <row r="1233" spans="1:26" x14ac:dyDescent="0.25">
      <c r="A1233" s="82"/>
      <c r="B1233" s="83" t="s">
        <v>320</v>
      </c>
      <c r="C1233" s="84"/>
      <c r="D1233" s="15"/>
      <c r="E1233" s="81"/>
      <c r="F1233" s="185"/>
      <c r="G1233" s="79"/>
      <c r="H1233" s="80"/>
      <c r="I1233" s="78"/>
      <c r="J1233" s="79"/>
      <c r="K1233" s="80"/>
      <c r="L1233" s="186"/>
      <c r="M1233" s="15"/>
      <c r="N1233" s="81"/>
      <c r="O1233" s="84">
        <f>+W851</f>
        <v>5</v>
      </c>
      <c r="P1233" s="8">
        <f t="shared" ref="P1233" si="1661">P1231</f>
        <v>4</v>
      </c>
      <c r="Q1233" s="81">
        <f t="shared" ref="Q1233" si="1662">+ROUND(O1233*P1233,2)</f>
        <v>20</v>
      </c>
      <c r="R1233" s="56"/>
      <c r="T1233" s="56"/>
      <c r="U1233" s="56"/>
      <c r="V1233" s="56"/>
      <c r="W1233" s="56"/>
      <c r="X1233" s="56"/>
      <c r="Y1233" s="56"/>
      <c r="Z1233" s="56"/>
    </row>
    <row r="1234" spans="1:26" x14ac:dyDescent="0.25">
      <c r="A1234" s="85" t="s">
        <v>518</v>
      </c>
      <c r="B1234" s="83" t="s">
        <v>321</v>
      </c>
      <c r="C1234" s="84">
        <f>F852</f>
        <v>2.8</v>
      </c>
      <c r="D1234" s="15">
        <f t="shared" ref="D1234:D1254" si="1663">D1232</f>
        <v>5</v>
      </c>
      <c r="E1234" s="81">
        <f t="shared" ref="E1234" si="1664">+ROUND(C1234*D1234,2)</f>
        <v>14</v>
      </c>
      <c r="F1234" s="186">
        <f>K852</f>
        <v>2.8</v>
      </c>
      <c r="G1234" s="15">
        <f t="shared" si="1460"/>
        <v>5</v>
      </c>
      <c r="H1234" s="81">
        <f t="shared" ref="H1234" si="1665">+ROUND(F1234*G1234,2)</f>
        <v>14</v>
      </c>
      <c r="I1234" s="84">
        <f>O852</f>
        <v>2.8</v>
      </c>
      <c r="J1234" s="15">
        <f t="shared" si="1462"/>
        <v>5</v>
      </c>
      <c r="K1234" s="81">
        <f t="shared" ref="K1234" si="1666">+ROUND(I1234*J1234,2)</f>
        <v>14</v>
      </c>
      <c r="L1234" s="186">
        <f>S852</f>
        <v>2.8</v>
      </c>
      <c r="M1234" s="15">
        <f t="shared" ref="M1234" si="1667">M1232</f>
        <v>5</v>
      </c>
      <c r="N1234" s="81">
        <f t="shared" ref="N1234" si="1668">+ROUND(L1234*M1234,2)</f>
        <v>14</v>
      </c>
      <c r="O1234" s="84"/>
      <c r="P1234" s="8"/>
      <c r="Q1234" s="81"/>
      <c r="R1234" s="56"/>
      <c r="T1234" s="56"/>
      <c r="U1234" s="56"/>
      <c r="V1234" s="56"/>
      <c r="W1234" s="56"/>
      <c r="X1234" s="56"/>
      <c r="Y1234" s="56"/>
      <c r="Z1234" s="56"/>
    </row>
    <row r="1235" spans="1:26" x14ac:dyDescent="0.25">
      <c r="A1235" s="82"/>
      <c r="B1235" s="83" t="s">
        <v>322</v>
      </c>
      <c r="C1235" s="84"/>
      <c r="D1235" s="15"/>
      <c r="E1235" s="81"/>
      <c r="F1235" s="185"/>
      <c r="G1235" s="79"/>
      <c r="H1235" s="80"/>
      <c r="I1235" s="78"/>
      <c r="J1235" s="79"/>
      <c r="K1235" s="80"/>
      <c r="L1235" s="186"/>
      <c r="M1235" s="15"/>
      <c r="N1235" s="81"/>
      <c r="O1235" s="84">
        <f>+W853</f>
        <v>5</v>
      </c>
      <c r="P1235" s="8">
        <f t="shared" si="1524"/>
        <v>4</v>
      </c>
      <c r="Q1235" s="81">
        <f t="shared" ref="Q1235" si="1669">+ROUND(O1235*P1235,2)</f>
        <v>20</v>
      </c>
      <c r="R1235" s="56"/>
      <c r="T1235" s="56"/>
      <c r="U1235" s="56"/>
      <c r="V1235" s="56"/>
      <c r="W1235" s="56"/>
      <c r="X1235" s="56"/>
      <c r="Y1235" s="56"/>
      <c r="Z1235" s="56"/>
    </row>
    <row r="1236" spans="1:26" x14ac:dyDescent="0.25">
      <c r="A1236" s="85" t="s">
        <v>519</v>
      </c>
      <c r="B1236" s="83" t="s">
        <v>323</v>
      </c>
      <c r="C1236" s="84">
        <f>F854</f>
        <v>2.2410000000000001</v>
      </c>
      <c r="D1236" s="15">
        <f t="shared" ref="D1236:D1256" si="1670">D1234</f>
        <v>5</v>
      </c>
      <c r="E1236" s="81">
        <f t="shared" ref="E1236" si="1671">+ROUND(C1236*D1236,2)</f>
        <v>11.21</v>
      </c>
      <c r="F1236" s="186">
        <f>K854</f>
        <v>2.8</v>
      </c>
      <c r="G1236" s="15">
        <f t="shared" si="1460"/>
        <v>5</v>
      </c>
      <c r="H1236" s="81">
        <f t="shared" ref="H1236" si="1672">+ROUND(F1236*G1236,2)</f>
        <v>14</v>
      </c>
      <c r="I1236" s="84">
        <f>O854</f>
        <v>2.8</v>
      </c>
      <c r="J1236" s="15">
        <f t="shared" si="1462"/>
        <v>5</v>
      </c>
      <c r="K1236" s="81">
        <f t="shared" ref="K1236" si="1673">+ROUND(I1236*J1236,2)</f>
        <v>14</v>
      </c>
      <c r="L1236" s="186">
        <f>S854</f>
        <v>3.3380000000000001</v>
      </c>
      <c r="M1236" s="15">
        <f t="shared" ref="M1236" si="1674">M1234</f>
        <v>5</v>
      </c>
      <c r="N1236" s="81">
        <f t="shared" ref="N1236" si="1675">+ROUND(L1236*M1236,2)</f>
        <v>16.690000000000001</v>
      </c>
      <c r="O1236" s="84"/>
      <c r="P1236" s="8"/>
      <c r="Q1236" s="81"/>
      <c r="R1236" s="56"/>
      <c r="T1236" s="56"/>
      <c r="U1236" s="56"/>
      <c r="V1236" s="56"/>
      <c r="W1236" s="56"/>
      <c r="X1236" s="56"/>
      <c r="Y1236" s="56"/>
      <c r="Z1236" s="56"/>
    </row>
    <row r="1237" spans="1:26" x14ac:dyDescent="0.25">
      <c r="A1237" s="82"/>
      <c r="B1237" s="83" t="s">
        <v>324</v>
      </c>
      <c r="C1237" s="84"/>
      <c r="D1237" s="15"/>
      <c r="E1237" s="81"/>
      <c r="F1237" s="185"/>
      <c r="G1237" s="79"/>
      <c r="H1237" s="80"/>
      <c r="I1237" s="78"/>
      <c r="J1237" s="79"/>
      <c r="K1237" s="80"/>
      <c r="L1237" s="186"/>
      <c r="M1237" s="15"/>
      <c r="N1237" s="81"/>
      <c r="O1237" s="84">
        <f>+W855</f>
        <v>5</v>
      </c>
      <c r="P1237" s="8">
        <f t="shared" si="1531"/>
        <v>4</v>
      </c>
      <c r="Q1237" s="81">
        <f t="shared" ref="Q1237" si="1676">+ROUND(O1237*P1237,2)</f>
        <v>20</v>
      </c>
      <c r="R1237" s="56"/>
      <c r="T1237" s="56"/>
      <c r="U1237" s="56"/>
      <c r="V1237" s="56"/>
      <c r="W1237" s="56"/>
      <c r="X1237" s="56"/>
      <c r="Y1237" s="56"/>
      <c r="Z1237" s="56"/>
    </row>
    <row r="1238" spans="1:26" x14ac:dyDescent="0.25">
      <c r="A1238" s="85" t="s">
        <v>520</v>
      </c>
      <c r="B1238" s="83" t="s">
        <v>325</v>
      </c>
      <c r="C1238" s="84">
        <f>F856</f>
        <v>2.8</v>
      </c>
      <c r="D1238" s="15">
        <f t="shared" ref="D1238" si="1677">D1236</f>
        <v>5</v>
      </c>
      <c r="E1238" s="81">
        <f t="shared" ref="E1238" si="1678">+ROUND(C1238*D1238,2)</f>
        <v>14</v>
      </c>
      <c r="F1238" s="186">
        <f>K856</f>
        <v>2.8</v>
      </c>
      <c r="G1238" s="15">
        <f t="shared" ref="G1238:G1266" si="1679">+G1234</f>
        <v>5</v>
      </c>
      <c r="H1238" s="81">
        <f t="shared" ref="H1238" si="1680">+ROUND(F1238*G1238,2)</f>
        <v>14</v>
      </c>
      <c r="I1238" s="84">
        <f>O856</f>
        <v>2.8</v>
      </c>
      <c r="J1238" s="15">
        <f t="shared" ref="J1238:J1266" si="1681">+J1234</f>
        <v>5</v>
      </c>
      <c r="K1238" s="81">
        <f t="shared" ref="K1238" si="1682">+ROUND(I1238*J1238,2)</f>
        <v>14</v>
      </c>
      <c r="L1238" s="186">
        <f>S856</f>
        <v>2.8</v>
      </c>
      <c r="M1238" s="15">
        <f t="shared" ref="M1238" si="1683">M1236</f>
        <v>5</v>
      </c>
      <c r="N1238" s="81">
        <f t="shared" ref="N1238" si="1684">+ROUND(L1238*M1238,2)</f>
        <v>14</v>
      </c>
      <c r="O1238" s="84"/>
      <c r="P1238" s="8"/>
      <c r="Q1238" s="81"/>
      <c r="R1238" s="56"/>
      <c r="T1238" s="56"/>
      <c r="U1238" s="56"/>
      <c r="V1238" s="56"/>
      <c r="W1238" s="56"/>
      <c r="X1238" s="56"/>
      <c r="Y1238" s="56"/>
      <c r="Z1238" s="56"/>
    </row>
    <row r="1239" spans="1:26" x14ac:dyDescent="0.25">
      <c r="A1239" s="82"/>
      <c r="B1239" s="83" t="s">
        <v>326</v>
      </c>
      <c r="C1239" s="84"/>
      <c r="D1239" s="15"/>
      <c r="E1239" s="81"/>
      <c r="F1239" s="185"/>
      <c r="G1239" s="79"/>
      <c r="H1239" s="80"/>
      <c r="I1239" s="78"/>
      <c r="J1239" s="79"/>
      <c r="K1239" s="80"/>
      <c r="L1239" s="186"/>
      <c r="M1239" s="15"/>
      <c r="N1239" s="81"/>
      <c r="O1239" s="84">
        <f>+W857</f>
        <v>5</v>
      </c>
      <c r="P1239" s="8">
        <f t="shared" ref="P1239" si="1685">P1237</f>
        <v>4</v>
      </c>
      <c r="Q1239" s="81">
        <f t="shared" ref="Q1239" si="1686">+ROUND(O1239*P1239,2)</f>
        <v>20</v>
      </c>
      <c r="R1239" s="56"/>
      <c r="T1239" s="56"/>
      <c r="U1239" s="56"/>
      <c r="V1239" s="56"/>
      <c r="W1239" s="56"/>
      <c r="X1239" s="56"/>
      <c r="Y1239" s="56"/>
      <c r="Z1239" s="56"/>
    </row>
    <row r="1240" spans="1:26" x14ac:dyDescent="0.25">
      <c r="A1240" s="85" t="s">
        <v>521</v>
      </c>
      <c r="B1240" s="83" t="s">
        <v>327</v>
      </c>
      <c r="C1240" s="84">
        <f>F858</f>
        <v>2.8</v>
      </c>
      <c r="D1240" s="15">
        <f t="shared" si="1611"/>
        <v>5</v>
      </c>
      <c r="E1240" s="81">
        <f t="shared" ref="E1240" si="1687">+ROUND(C1240*D1240,2)</f>
        <v>14</v>
      </c>
      <c r="F1240" s="186">
        <f>K858</f>
        <v>2.8</v>
      </c>
      <c r="G1240" s="15">
        <f t="shared" si="1679"/>
        <v>5</v>
      </c>
      <c r="H1240" s="81">
        <f t="shared" ref="H1240" si="1688">+ROUND(F1240*G1240,2)</f>
        <v>14</v>
      </c>
      <c r="I1240" s="84">
        <f>O858</f>
        <v>2.8</v>
      </c>
      <c r="J1240" s="15">
        <f t="shared" si="1681"/>
        <v>5</v>
      </c>
      <c r="K1240" s="81">
        <f t="shared" ref="K1240" si="1689">+ROUND(I1240*J1240,2)</f>
        <v>14</v>
      </c>
      <c r="L1240" s="186">
        <f>S858</f>
        <v>2.8</v>
      </c>
      <c r="M1240" s="15">
        <f t="shared" ref="M1240" si="1690">M1238</f>
        <v>5</v>
      </c>
      <c r="N1240" s="81">
        <f t="shared" ref="N1240" si="1691">+ROUND(L1240*M1240,2)</f>
        <v>14</v>
      </c>
      <c r="O1240" s="84"/>
      <c r="P1240" s="8"/>
      <c r="Q1240" s="81"/>
      <c r="R1240" s="56"/>
      <c r="T1240" s="56"/>
      <c r="U1240" s="56"/>
      <c r="V1240" s="56"/>
      <c r="W1240" s="56"/>
      <c r="X1240" s="56"/>
      <c r="Y1240" s="56"/>
      <c r="Z1240" s="56"/>
    </row>
    <row r="1241" spans="1:26" x14ac:dyDescent="0.25">
      <c r="A1241" s="82"/>
      <c r="B1241" s="83" t="s">
        <v>328</v>
      </c>
      <c r="C1241" s="84"/>
      <c r="D1241" s="15"/>
      <c r="E1241" s="81"/>
      <c r="F1241" s="185"/>
      <c r="G1241" s="79"/>
      <c r="H1241" s="80"/>
      <c r="I1241" s="78"/>
      <c r="J1241" s="79"/>
      <c r="K1241" s="80"/>
      <c r="L1241" s="186"/>
      <c r="M1241" s="15"/>
      <c r="N1241" s="81"/>
      <c r="O1241" s="84">
        <f>+W859</f>
        <v>5</v>
      </c>
      <c r="P1241" s="8">
        <f t="shared" si="1524"/>
        <v>4</v>
      </c>
      <c r="Q1241" s="81">
        <f t="shared" ref="Q1241" si="1692">+ROUND(O1241*P1241,2)</f>
        <v>20</v>
      </c>
      <c r="R1241" s="56"/>
      <c r="T1241" s="56"/>
      <c r="U1241" s="56"/>
      <c r="V1241" s="56"/>
      <c r="W1241" s="56"/>
      <c r="X1241" s="56"/>
      <c r="Y1241" s="56"/>
      <c r="Z1241" s="56"/>
    </row>
    <row r="1242" spans="1:26" x14ac:dyDescent="0.25">
      <c r="A1242" s="85" t="s">
        <v>522</v>
      </c>
      <c r="B1242" s="83" t="s">
        <v>329</v>
      </c>
      <c r="C1242" s="84">
        <f>F860</f>
        <v>2.8</v>
      </c>
      <c r="D1242" s="15">
        <f t="shared" si="1619"/>
        <v>5</v>
      </c>
      <c r="E1242" s="81">
        <f t="shared" ref="E1242" si="1693">+ROUND(C1242*D1242,2)</f>
        <v>14</v>
      </c>
      <c r="F1242" s="186">
        <f>K860</f>
        <v>2.8</v>
      </c>
      <c r="G1242" s="15">
        <f t="shared" si="1679"/>
        <v>5</v>
      </c>
      <c r="H1242" s="81">
        <f t="shared" ref="H1242" si="1694">+ROUND(F1242*G1242,2)</f>
        <v>14</v>
      </c>
      <c r="I1242" s="84">
        <f>O860</f>
        <v>2.8</v>
      </c>
      <c r="J1242" s="15">
        <f t="shared" si="1681"/>
        <v>5</v>
      </c>
      <c r="K1242" s="81">
        <f t="shared" ref="K1242" si="1695">+ROUND(I1242*J1242,2)</f>
        <v>14</v>
      </c>
      <c r="L1242" s="186">
        <f>S860</f>
        <v>2.8</v>
      </c>
      <c r="M1242" s="15">
        <f t="shared" ref="M1242" si="1696">M1240</f>
        <v>5</v>
      </c>
      <c r="N1242" s="81">
        <f t="shared" ref="N1242" si="1697">+ROUND(L1242*M1242,2)</f>
        <v>14</v>
      </c>
      <c r="O1242" s="84"/>
      <c r="P1242" s="8"/>
      <c r="Q1242" s="81"/>
      <c r="R1242" s="56"/>
      <c r="T1242" s="56"/>
      <c r="U1242" s="56"/>
      <c r="V1242" s="56"/>
      <c r="W1242" s="56"/>
      <c r="X1242" s="56"/>
      <c r="Y1242" s="56"/>
      <c r="Z1242" s="56"/>
    </row>
    <row r="1243" spans="1:26" x14ac:dyDescent="0.25">
      <c r="A1243" s="82"/>
      <c r="B1243" s="83" t="s">
        <v>330</v>
      </c>
      <c r="C1243" s="84"/>
      <c r="D1243" s="15"/>
      <c r="E1243" s="81"/>
      <c r="F1243" s="185"/>
      <c r="G1243" s="79"/>
      <c r="H1243" s="80"/>
      <c r="I1243" s="78"/>
      <c r="J1243" s="79"/>
      <c r="K1243" s="80"/>
      <c r="L1243" s="186"/>
      <c r="M1243" s="15"/>
      <c r="N1243" s="81"/>
      <c r="O1243" s="84">
        <f>+W861</f>
        <v>5</v>
      </c>
      <c r="P1243" s="8">
        <f t="shared" si="1531"/>
        <v>4</v>
      </c>
      <c r="Q1243" s="81">
        <f t="shared" ref="Q1243" si="1698">+ROUND(O1243*P1243,2)</f>
        <v>20</v>
      </c>
      <c r="R1243" s="56"/>
      <c r="T1243" s="56"/>
      <c r="U1243" s="56"/>
      <c r="V1243" s="56"/>
      <c r="W1243" s="56"/>
      <c r="X1243" s="56"/>
      <c r="Y1243" s="56"/>
      <c r="Z1243" s="56"/>
    </row>
    <row r="1244" spans="1:26" x14ac:dyDescent="0.25">
      <c r="A1244" s="85" t="s">
        <v>523</v>
      </c>
      <c r="B1244" s="83" t="s">
        <v>331</v>
      </c>
      <c r="C1244" s="84">
        <f>F862</f>
        <v>2.8140000000000001</v>
      </c>
      <c r="D1244" s="15">
        <f t="shared" si="1626"/>
        <v>5</v>
      </c>
      <c r="E1244" s="81">
        <f t="shared" ref="E1244" si="1699">+ROUND(C1244*D1244,2)</f>
        <v>14.07</v>
      </c>
      <c r="F1244" s="186">
        <f>K862</f>
        <v>2.8</v>
      </c>
      <c r="G1244" s="15">
        <f t="shared" si="1679"/>
        <v>5</v>
      </c>
      <c r="H1244" s="81">
        <f t="shared" ref="H1244" si="1700">+ROUND(F1244*G1244,2)</f>
        <v>14</v>
      </c>
      <c r="I1244" s="84">
        <f>O862</f>
        <v>2.8</v>
      </c>
      <c r="J1244" s="15">
        <f t="shared" si="1681"/>
        <v>5</v>
      </c>
      <c r="K1244" s="81">
        <f t="shared" ref="K1244" si="1701">+ROUND(I1244*J1244,2)</f>
        <v>14</v>
      </c>
      <c r="L1244" s="186">
        <f>S862</f>
        <v>2.8</v>
      </c>
      <c r="M1244" s="15">
        <f t="shared" ref="M1244" si="1702">M1242</f>
        <v>5</v>
      </c>
      <c r="N1244" s="81">
        <f t="shared" ref="N1244" si="1703">+ROUND(L1244*M1244,2)</f>
        <v>14</v>
      </c>
      <c r="O1244" s="84"/>
      <c r="P1244" s="8"/>
      <c r="Q1244" s="81"/>
      <c r="R1244" s="56"/>
      <c r="T1244" s="56"/>
      <c r="U1244" s="56"/>
      <c r="V1244" s="56"/>
      <c r="W1244" s="56"/>
      <c r="X1244" s="56"/>
      <c r="Y1244" s="56"/>
      <c r="Z1244" s="56"/>
    </row>
    <row r="1245" spans="1:26" x14ac:dyDescent="0.25">
      <c r="A1245" s="82"/>
      <c r="B1245" s="83" t="s">
        <v>332</v>
      </c>
      <c r="C1245" s="84"/>
      <c r="D1245" s="15"/>
      <c r="E1245" s="81"/>
      <c r="F1245" s="185"/>
      <c r="G1245" s="79"/>
      <c r="H1245" s="80"/>
      <c r="I1245" s="78"/>
      <c r="J1245" s="79"/>
      <c r="K1245" s="80"/>
      <c r="L1245" s="186"/>
      <c r="M1245" s="15"/>
      <c r="N1245" s="81"/>
      <c r="O1245" s="84">
        <f>+W863</f>
        <v>5.2990000000000004</v>
      </c>
      <c r="P1245" s="8">
        <f t="shared" ref="P1245" si="1704">P1243</f>
        <v>4</v>
      </c>
      <c r="Q1245" s="81">
        <f t="shared" ref="Q1245" si="1705">+ROUND(O1245*P1245,2)</f>
        <v>21.2</v>
      </c>
      <c r="R1245" s="56"/>
      <c r="T1245" s="56"/>
      <c r="U1245" s="56"/>
      <c r="V1245" s="56"/>
      <c r="W1245" s="56"/>
      <c r="X1245" s="56"/>
      <c r="Y1245" s="56"/>
      <c r="Z1245" s="56"/>
    </row>
    <row r="1246" spans="1:26" x14ac:dyDescent="0.25">
      <c r="A1246" s="85" t="s">
        <v>524</v>
      </c>
      <c r="B1246" s="83" t="s">
        <v>333</v>
      </c>
      <c r="C1246" s="84">
        <f>F864</f>
        <v>2.8159999999999998</v>
      </c>
      <c r="D1246" s="15">
        <f t="shared" si="1633"/>
        <v>5</v>
      </c>
      <c r="E1246" s="81">
        <f t="shared" ref="E1246" si="1706">+ROUND(C1246*D1246,2)</f>
        <v>14.08</v>
      </c>
      <c r="F1246" s="186">
        <f>K864</f>
        <v>2.8</v>
      </c>
      <c r="G1246" s="15">
        <f t="shared" si="1679"/>
        <v>5</v>
      </c>
      <c r="H1246" s="81">
        <f t="shared" ref="H1246" si="1707">+ROUND(F1246*G1246,2)</f>
        <v>14</v>
      </c>
      <c r="I1246" s="84">
        <f>O864</f>
        <v>2.8</v>
      </c>
      <c r="J1246" s="15">
        <f t="shared" si="1681"/>
        <v>5</v>
      </c>
      <c r="K1246" s="81">
        <f t="shared" ref="K1246" si="1708">+ROUND(I1246*J1246,2)</f>
        <v>14</v>
      </c>
      <c r="L1246" s="186">
        <f>S864</f>
        <v>2.8</v>
      </c>
      <c r="M1246" s="15">
        <f t="shared" ref="M1246" si="1709">M1244</f>
        <v>5</v>
      </c>
      <c r="N1246" s="81">
        <f t="shared" ref="N1246" si="1710">+ROUND(L1246*M1246,2)</f>
        <v>14</v>
      </c>
      <c r="O1246" s="84"/>
      <c r="P1246" s="8"/>
      <c r="Q1246" s="81"/>
      <c r="R1246" s="56"/>
      <c r="T1246" s="56"/>
      <c r="U1246" s="56"/>
      <c r="V1246" s="56"/>
      <c r="W1246" s="56"/>
      <c r="X1246" s="56"/>
      <c r="Y1246" s="56"/>
      <c r="Z1246" s="56"/>
    </row>
    <row r="1247" spans="1:26" x14ac:dyDescent="0.25">
      <c r="A1247" s="82"/>
      <c r="B1247" s="83" t="s">
        <v>334</v>
      </c>
      <c r="C1247" s="84"/>
      <c r="D1247" s="15"/>
      <c r="E1247" s="81"/>
      <c r="F1247" s="185"/>
      <c r="G1247" s="79"/>
      <c r="H1247" s="80"/>
      <c r="I1247" s="78"/>
      <c r="J1247" s="79"/>
      <c r="K1247" s="80"/>
      <c r="L1247" s="186"/>
      <c r="M1247" s="15"/>
      <c r="N1247" s="81"/>
      <c r="O1247" s="84">
        <f>+W865</f>
        <v>5.5949999999999998</v>
      </c>
      <c r="P1247" s="8">
        <f t="shared" si="1524"/>
        <v>4</v>
      </c>
      <c r="Q1247" s="81">
        <f t="shared" ref="Q1247" si="1711">+ROUND(O1247*P1247,2)</f>
        <v>22.38</v>
      </c>
      <c r="R1247" s="56"/>
      <c r="T1247" s="56"/>
      <c r="U1247" s="56"/>
      <c r="V1247" s="56"/>
      <c r="W1247" s="56"/>
      <c r="X1247" s="56"/>
      <c r="Y1247" s="56"/>
      <c r="Z1247" s="56"/>
    </row>
    <row r="1248" spans="1:26" x14ac:dyDescent="0.25">
      <c r="A1248" s="85" t="s">
        <v>525</v>
      </c>
      <c r="B1248" s="83" t="s">
        <v>335</v>
      </c>
      <c r="C1248" s="84">
        <f>F866</f>
        <v>2.8149999999999999</v>
      </c>
      <c r="D1248" s="15">
        <f t="shared" si="1641"/>
        <v>5</v>
      </c>
      <c r="E1248" s="81">
        <f t="shared" ref="E1248" si="1712">+ROUND(C1248*D1248,2)</f>
        <v>14.08</v>
      </c>
      <c r="F1248" s="186">
        <f>K866</f>
        <v>2.8</v>
      </c>
      <c r="G1248" s="15">
        <f t="shared" si="1679"/>
        <v>5</v>
      </c>
      <c r="H1248" s="81">
        <f t="shared" ref="H1248" si="1713">+ROUND(F1248*G1248,2)</f>
        <v>14</v>
      </c>
      <c r="I1248" s="84">
        <f>O866</f>
        <v>2.8</v>
      </c>
      <c r="J1248" s="15">
        <f t="shared" si="1681"/>
        <v>5</v>
      </c>
      <c r="K1248" s="81">
        <f t="shared" ref="K1248" si="1714">+ROUND(I1248*J1248,2)</f>
        <v>14</v>
      </c>
      <c r="L1248" s="186">
        <f>S866</f>
        <v>2.8</v>
      </c>
      <c r="M1248" s="15">
        <f t="shared" ref="M1248" si="1715">M1246</f>
        <v>5</v>
      </c>
      <c r="N1248" s="81">
        <f t="shared" ref="N1248" si="1716">+ROUND(L1248*M1248,2)</f>
        <v>14</v>
      </c>
      <c r="O1248" s="84"/>
      <c r="P1248" s="8"/>
      <c r="Q1248" s="81"/>
      <c r="R1248" s="56"/>
      <c r="T1248" s="56"/>
      <c r="U1248" s="56"/>
      <c r="V1248" s="56"/>
      <c r="W1248" s="56"/>
      <c r="X1248" s="56"/>
      <c r="Y1248" s="56"/>
      <c r="Z1248" s="56"/>
    </row>
    <row r="1249" spans="1:26" x14ac:dyDescent="0.25">
      <c r="A1249" s="82"/>
      <c r="B1249" s="83" t="s">
        <v>336</v>
      </c>
      <c r="C1249" s="84"/>
      <c r="D1249" s="15"/>
      <c r="E1249" s="81"/>
      <c r="F1249" s="185"/>
      <c r="G1249" s="79"/>
      <c r="H1249" s="80"/>
      <c r="I1249" s="78"/>
      <c r="J1249" s="79"/>
      <c r="K1249" s="80"/>
      <c r="L1249" s="186"/>
      <c r="M1249" s="15"/>
      <c r="N1249" s="81"/>
      <c r="O1249" s="84">
        <f>+W867</f>
        <v>5.891</v>
      </c>
      <c r="P1249" s="8">
        <f t="shared" si="1531"/>
        <v>4</v>
      </c>
      <c r="Q1249" s="81">
        <f t="shared" ref="Q1249" si="1717">+ROUND(O1249*P1249,2)</f>
        <v>23.56</v>
      </c>
      <c r="R1249" s="56"/>
      <c r="T1249" s="56"/>
      <c r="U1249" s="56"/>
      <c r="V1249" s="56"/>
      <c r="W1249" s="56"/>
      <c r="X1249" s="56"/>
      <c r="Y1249" s="56"/>
      <c r="Z1249" s="56"/>
    </row>
    <row r="1250" spans="1:26" x14ac:dyDescent="0.25">
      <c r="A1250" s="85" t="s">
        <v>526</v>
      </c>
      <c r="B1250" s="83" t="s">
        <v>337</v>
      </c>
      <c r="C1250" s="84">
        <f>F868</f>
        <v>2.8</v>
      </c>
      <c r="D1250" s="15">
        <f t="shared" si="1648"/>
        <v>5</v>
      </c>
      <c r="E1250" s="81">
        <f t="shared" ref="E1250" si="1718">+ROUND(C1250*D1250,2)</f>
        <v>14</v>
      </c>
      <c r="F1250" s="186">
        <f>K868</f>
        <v>2.8</v>
      </c>
      <c r="G1250" s="15">
        <f t="shared" si="1679"/>
        <v>5</v>
      </c>
      <c r="H1250" s="81">
        <f t="shared" ref="H1250" si="1719">+ROUND(F1250*G1250,2)</f>
        <v>14</v>
      </c>
      <c r="I1250" s="84">
        <f>O868</f>
        <v>2.8</v>
      </c>
      <c r="J1250" s="15">
        <f t="shared" si="1681"/>
        <v>5</v>
      </c>
      <c r="K1250" s="81">
        <f t="shared" ref="K1250" si="1720">+ROUND(I1250*J1250,2)</f>
        <v>14</v>
      </c>
      <c r="L1250" s="186">
        <f>S868</f>
        <v>2.8</v>
      </c>
      <c r="M1250" s="15">
        <f t="shared" ref="M1250" si="1721">M1248</f>
        <v>5</v>
      </c>
      <c r="N1250" s="81">
        <f t="shared" ref="N1250" si="1722">+ROUND(L1250*M1250,2)</f>
        <v>14</v>
      </c>
      <c r="O1250" s="84"/>
      <c r="P1250" s="8"/>
      <c r="Q1250" s="81"/>
      <c r="R1250" s="56"/>
      <c r="T1250" s="56"/>
      <c r="U1250" s="56"/>
      <c r="V1250" s="56"/>
      <c r="W1250" s="56"/>
      <c r="X1250" s="56"/>
      <c r="Y1250" s="56"/>
      <c r="Z1250" s="56"/>
    </row>
    <row r="1251" spans="1:26" x14ac:dyDescent="0.25">
      <c r="A1251" s="82"/>
      <c r="B1251" s="83" t="s">
        <v>338</v>
      </c>
      <c r="C1251" s="84"/>
      <c r="D1251" s="15"/>
      <c r="E1251" s="81"/>
      <c r="F1251" s="185"/>
      <c r="G1251" s="79"/>
      <c r="H1251" s="80"/>
      <c r="I1251" s="78"/>
      <c r="J1251" s="79"/>
      <c r="K1251" s="80"/>
      <c r="L1251" s="186"/>
      <c r="M1251" s="15"/>
      <c r="N1251" s="81"/>
      <c r="O1251" s="84">
        <f>+W869</f>
        <v>5.9</v>
      </c>
      <c r="P1251" s="8">
        <f t="shared" ref="P1251" si="1723">P1249</f>
        <v>4</v>
      </c>
      <c r="Q1251" s="81">
        <f t="shared" ref="Q1251" si="1724">+ROUND(O1251*P1251,2)</f>
        <v>23.6</v>
      </c>
      <c r="R1251" s="56"/>
      <c r="T1251" s="56"/>
      <c r="U1251" s="56"/>
      <c r="V1251" s="56"/>
      <c r="W1251" s="56"/>
      <c r="X1251" s="56"/>
      <c r="Y1251" s="56"/>
      <c r="Z1251" s="56"/>
    </row>
    <row r="1252" spans="1:26" x14ac:dyDescent="0.25">
      <c r="A1252" s="85" t="s">
        <v>527</v>
      </c>
      <c r="B1252" s="83" t="s">
        <v>339</v>
      </c>
      <c r="C1252" s="84">
        <f>F870</f>
        <v>2.8</v>
      </c>
      <c r="D1252" s="15">
        <f t="shared" si="1655"/>
        <v>5</v>
      </c>
      <c r="E1252" s="81">
        <f t="shared" ref="E1252" si="1725">+ROUND(C1252*D1252,2)</f>
        <v>14</v>
      </c>
      <c r="F1252" s="186">
        <f>K870</f>
        <v>2.8</v>
      </c>
      <c r="G1252" s="15">
        <f t="shared" si="1679"/>
        <v>5</v>
      </c>
      <c r="H1252" s="81">
        <f t="shared" ref="H1252" si="1726">+ROUND(F1252*G1252,2)</f>
        <v>14</v>
      </c>
      <c r="I1252" s="84">
        <f>O870</f>
        <v>2.8</v>
      </c>
      <c r="J1252" s="15">
        <f t="shared" si="1681"/>
        <v>5</v>
      </c>
      <c r="K1252" s="81">
        <f t="shared" ref="K1252" si="1727">+ROUND(I1252*J1252,2)</f>
        <v>14</v>
      </c>
      <c r="L1252" s="186">
        <f>S870</f>
        <v>2.8</v>
      </c>
      <c r="M1252" s="15">
        <f t="shared" ref="M1252" si="1728">M1250</f>
        <v>5</v>
      </c>
      <c r="N1252" s="81">
        <f t="shared" ref="N1252" si="1729">+ROUND(L1252*M1252,2)</f>
        <v>14</v>
      </c>
      <c r="O1252" s="84"/>
      <c r="P1252" s="8"/>
      <c r="Q1252" s="81"/>
      <c r="R1252" s="56"/>
      <c r="T1252" s="56"/>
      <c r="U1252" s="56"/>
      <c r="V1252" s="56"/>
      <c r="W1252" s="56"/>
      <c r="X1252" s="56"/>
      <c r="Y1252" s="56"/>
      <c r="Z1252" s="56"/>
    </row>
    <row r="1253" spans="1:26" x14ac:dyDescent="0.25">
      <c r="A1253" s="82"/>
      <c r="B1253" s="83" t="s">
        <v>340</v>
      </c>
      <c r="C1253" s="84"/>
      <c r="D1253" s="15"/>
      <c r="E1253" s="81"/>
      <c r="F1253" s="185"/>
      <c r="G1253" s="79"/>
      <c r="H1253" s="80"/>
      <c r="I1253" s="78"/>
      <c r="J1253" s="79"/>
      <c r="K1253" s="80"/>
      <c r="L1253" s="186"/>
      <c r="M1253" s="15"/>
      <c r="N1253" s="81"/>
      <c r="O1253" s="84">
        <f>+W871</f>
        <v>5.9</v>
      </c>
      <c r="P1253" s="8">
        <f t="shared" si="1524"/>
        <v>4</v>
      </c>
      <c r="Q1253" s="81">
        <f t="shared" ref="Q1253" si="1730">+ROUND(O1253*P1253,2)</f>
        <v>23.6</v>
      </c>
      <c r="R1253" s="56"/>
      <c r="T1253" s="56"/>
      <c r="U1253" s="56"/>
      <c r="V1253" s="56"/>
      <c r="W1253" s="56"/>
      <c r="X1253" s="56"/>
      <c r="Y1253" s="56"/>
      <c r="Z1253" s="56"/>
    </row>
    <row r="1254" spans="1:26" x14ac:dyDescent="0.25">
      <c r="A1254" s="85" t="s">
        <v>528</v>
      </c>
      <c r="B1254" s="83" t="s">
        <v>341</v>
      </c>
      <c r="C1254" s="84">
        <f>F872</f>
        <v>1.456</v>
      </c>
      <c r="D1254" s="15">
        <f t="shared" si="1663"/>
        <v>5</v>
      </c>
      <c r="E1254" s="81">
        <f t="shared" ref="E1254" si="1731">+ROUND(C1254*D1254,2)</f>
        <v>7.28</v>
      </c>
      <c r="F1254" s="186">
        <f>K872</f>
        <v>2.8</v>
      </c>
      <c r="G1254" s="15">
        <f t="shared" si="1679"/>
        <v>5</v>
      </c>
      <c r="H1254" s="81">
        <f t="shared" ref="H1254" si="1732">+ROUND(F1254*G1254,2)</f>
        <v>14</v>
      </c>
      <c r="I1254" s="84">
        <f>O872</f>
        <v>2.8</v>
      </c>
      <c r="J1254" s="15">
        <f t="shared" si="1681"/>
        <v>5</v>
      </c>
      <c r="K1254" s="81">
        <f t="shared" ref="K1254" si="1733">+ROUND(I1254*J1254,2)</f>
        <v>14</v>
      </c>
      <c r="L1254" s="186">
        <f>S872</f>
        <v>3.7589999999999999</v>
      </c>
      <c r="M1254" s="15">
        <f t="shared" ref="M1254" si="1734">M1252</f>
        <v>5</v>
      </c>
      <c r="N1254" s="81">
        <f t="shared" ref="N1254" si="1735">+ROUND(L1254*M1254,2)</f>
        <v>18.8</v>
      </c>
      <c r="O1254" s="84"/>
      <c r="P1254" s="8"/>
      <c r="Q1254" s="81"/>
      <c r="R1254" s="56"/>
      <c r="T1254" s="56"/>
      <c r="U1254" s="56"/>
      <c r="V1254" s="56"/>
      <c r="W1254" s="56"/>
      <c r="X1254" s="56"/>
      <c r="Y1254" s="56"/>
      <c r="Z1254" s="56"/>
    </row>
    <row r="1255" spans="1:26" x14ac:dyDescent="0.25">
      <c r="A1255" s="82"/>
      <c r="B1255" s="83" t="s">
        <v>342</v>
      </c>
      <c r="C1255" s="84"/>
      <c r="D1255" s="15"/>
      <c r="E1255" s="81"/>
      <c r="F1255" s="185"/>
      <c r="G1255" s="79"/>
      <c r="H1255" s="80"/>
      <c r="I1255" s="78"/>
      <c r="J1255" s="79"/>
      <c r="K1255" s="80"/>
      <c r="L1255" s="186"/>
      <c r="M1255" s="15"/>
      <c r="N1255" s="81"/>
      <c r="O1255" s="84">
        <f>+W873</f>
        <v>5.9</v>
      </c>
      <c r="P1255" s="8">
        <f t="shared" si="1531"/>
        <v>4</v>
      </c>
      <c r="Q1255" s="81">
        <f t="shared" ref="Q1255" si="1736">+ROUND(O1255*P1255,2)</f>
        <v>23.6</v>
      </c>
      <c r="R1255" s="56"/>
      <c r="T1255" s="56"/>
      <c r="U1255" s="56"/>
      <c r="V1255" s="56"/>
      <c r="W1255" s="56"/>
      <c r="X1255" s="56"/>
      <c r="Y1255" s="56"/>
      <c r="Z1255" s="56"/>
    </row>
    <row r="1256" spans="1:26" x14ac:dyDescent="0.25">
      <c r="A1256" s="85" t="s">
        <v>529</v>
      </c>
      <c r="B1256" s="83" t="s">
        <v>343</v>
      </c>
      <c r="C1256" s="84">
        <f>F874</f>
        <v>1.4550000000000001</v>
      </c>
      <c r="D1256" s="15">
        <f t="shared" si="1670"/>
        <v>5</v>
      </c>
      <c r="E1256" s="81">
        <f t="shared" ref="E1256" si="1737">+ROUND(C1256*D1256,2)</f>
        <v>7.28</v>
      </c>
      <c r="F1256" s="186">
        <f>K874</f>
        <v>2.8</v>
      </c>
      <c r="G1256" s="15">
        <f t="shared" si="1679"/>
        <v>5</v>
      </c>
      <c r="H1256" s="81">
        <f t="shared" ref="H1256" si="1738">+ROUND(F1256*G1256,2)</f>
        <v>14</v>
      </c>
      <c r="I1256" s="84">
        <f>O874</f>
        <v>2.8</v>
      </c>
      <c r="J1256" s="15">
        <f t="shared" si="1681"/>
        <v>5</v>
      </c>
      <c r="K1256" s="81">
        <f t="shared" ref="K1256" si="1739">+ROUND(I1256*J1256,2)</f>
        <v>14</v>
      </c>
      <c r="L1256" s="186">
        <f>S874</f>
        <v>3.7770000000000001</v>
      </c>
      <c r="M1256" s="15">
        <f t="shared" ref="M1256" si="1740">M1254</f>
        <v>5</v>
      </c>
      <c r="N1256" s="81">
        <f t="shared" ref="N1256" si="1741">+ROUND(L1256*M1256,2)</f>
        <v>18.89</v>
      </c>
      <c r="O1256" s="84"/>
      <c r="P1256" s="8"/>
      <c r="Q1256" s="81"/>
      <c r="R1256" s="56"/>
      <c r="T1256" s="56"/>
      <c r="U1256" s="56"/>
      <c r="V1256" s="56"/>
      <c r="W1256" s="56"/>
      <c r="X1256" s="56"/>
      <c r="Y1256" s="56"/>
      <c r="Z1256" s="56"/>
    </row>
    <row r="1257" spans="1:26" x14ac:dyDescent="0.25">
      <c r="A1257" s="82"/>
      <c r="B1257" s="83" t="s">
        <v>344</v>
      </c>
      <c r="C1257" s="84"/>
      <c r="D1257" s="15"/>
      <c r="E1257" s="81"/>
      <c r="F1257" s="185"/>
      <c r="G1257" s="79"/>
      <c r="H1257" s="80"/>
      <c r="I1257" s="78"/>
      <c r="J1257" s="79"/>
      <c r="K1257" s="80"/>
      <c r="L1257" s="186"/>
      <c r="M1257" s="15"/>
      <c r="N1257" s="81"/>
      <c r="O1257" s="84">
        <f>+W875</f>
        <v>5.9</v>
      </c>
      <c r="P1257" s="8">
        <f t="shared" ref="P1257" si="1742">P1255</f>
        <v>4</v>
      </c>
      <c r="Q1257" s="81">
        <f t="shared" ref="Q1257" si="1743">+ROUND(O1257*P1257,2)</f>
        <v>23.6</v>
      </c>
      <c r="R1257" s="56"/>
      <c r="T1257" s="56"/>
      <c r="U1257" s="56"/>
      <c r="V1257" s="56"/>
      <c r="W1257" s="56"/>
      <c r="X1257" s="56"/>
      <c r="Y1257" s="56"/>
      <c r="Z1257" s="56"/>
    </row>
    <row r="1258" spans="1:26" x14ac:dyDescent="0.25">
      <c r="A1258" s="85" t="s">
        <v>530</v>
      </c>
      <c r="B1258" s="83" t="s">
        <v>345</v>
      </c>
      <c r="C1258" s="84">
        <f>F876</f>
        <v>2.76</v>
      </c>
      <c r="D1258" s="15">
        <f t="shared" ref="D1258" si="1744">D1256</f>
        <v>5</v>
      </c>
      <c r="E1258" s="81">
        <f t="shared" ref="E1258" si="1745">+ROUND(C1258*D1258,2)</f>
        <v>13.8</v>
      </c>
      <c r="F1258" s="186">
        <f>K876</f>
        <v>2.8</v>
      </c>
      <c r="G1258" s="15">
        <f t="shared" si="1679"/>
        <v>5</v>
      </c>
      <c r="H1258" s="81">
        <f t="shared" ref="H1258" si="1746">+ROUND(F1258*G1258,2)</f>
        <v>14</v>
      </c>
      <c r="I1258" s="84">
        <f>O876</f>
        <v>2.8</v>
      </c>
      <c r="J1258" s="15">
        <f t="shared" si="1681"/>
        <v>5</v>
      </c>
      <c r="K1258" s="81">
        <f t="shared" ref="K1258" si="1747">+ROUND(I1258*J1258,2)</f>
        <v>14</v>
      </c>
      <c r="L1258" s="186">
        <f>S876</f>
        <v>2.8530000000000002</v>
      </c>
      <c r="M1258" s="15">
        <f t="shared" ref="M1258" si="1748">M1256</f>
        <v>5</v>
      </c>
      <c r="N1258" s="81">
        <f t="shared" ref="N1258" si="1749">+ROUND(L1258*M1258,2)</f>
        <v>14.27</v>
      </c>
      <c r="O1258" s="84"/>
      <c r="P1258" s="8"/>
      <c r="Q1258" s="81"/>
      <c r="R1258" s="56"/>
      <c r="T1258" s="56"/>
      <c r="U1258" s="56"/>
      <c r="V1258" s="56"/>
      <c r="W1258" s="56"/>
      <c r="X1258" s="56"/>
      <c r="Y1258" s="56"/>
      <c r="Z1258" s="56"/>
    </row>
    <row r="1259" spans="1:26" x14ac:dyDescent="0.25">
      <c r="A1259" s="82"/>
      <c r="B1259" s="83" t="s">
        <v>346</v>
      </c>
      <c r="C1259" s="84"/>
      <c r="D1259" s="15"/>
      <c r="E1259" s="81"/>
      <c r="F1259" s="185"/>
      <c r="G1259" s="79"/>
      <c r="H1259" s="80"/>
      <c r="I1259" s="78"/>
      <c r="J1259" s="79"/>
      <c r="K1259" s="80"/>
      <c r="L1259" s="186"/>
      <c r="M1259" s="15"/>
      <c r="N1259" s="81"/>
      <c r="O1259" s="84">
        <f>+W877</f>
        <v>5.9</v>
      </c>
      <c r="P1259" s="8">
        <f t="shared" ref="P1259:P1265" si="1750">P1257</f>
        <v>4</v>
      </c>
      <c r="Q1259" s="81">
        <f t="shared" ref="Q1259" si="1751">+ROUND(O1259*P1259,2)</f>
        <v>23.6</v>
      </c>
      <c r="R1259" s="56"/>
      <c r="T1259" s="56"/>
      <c r="U1259" s="56"/>
      <c r="V1259" s="56"/>
      <c r="W1259" s="56"/>
      <c r="X1259" s="56"/>
      <c r="Y1259" s="56"/>
      <c r="Z1259" s="56"/>
    </row>
    <row r="1260" spans="1:26" x14ac:dyDescent="0.25">
      <c r="A1260" s="85" t="s">
        <v>531</v>
      </c>
      <c r="B1260" s="83" t="s">
        <v>347</v>
      </c>
      <c r="C1260" s="84">
        <f>F878</f>
        <v>2.8</v>
      </c>
      <c r="D1260" s="15">
        <f t="shared" si="1611"/>
        <v>5</v>
      </c>
      <c r="E1260" s="81">
        <f t="shared" ref="E1260" si="1752">+ROUND(C1260*D1260,2)</f>
        <v>14</v>
      </c>
      <c r="F1260" s="186">
        <f>K878</f>
        <v>2.8</v>
      </c>
      <c r="G1260" s="15">
        <f t="shared" si="1679"/>
        <v>5</v>
      </c>
      <c r="H1260" s="81">
        <f t="shared" ref="H1260" si="1753">+ROUND(F1260*G1260,2)</f>
        <v>14</v>
      </c>
      <c r="I1260" s="84">
        <f>O878</f>
        <v>2.8</v>
      </c>
      <c r="J1260" s="15">
        <f t="shared" si="1681"/>
        <v>5</v>
      </c>
      <c r="K1260" s="81">
        <f t="shared" ref="K1260" si="1754">+ROUND(I1260*J1260,2)</f>
        <v>14</v>
      </c>
      <c r="L1260" s="186">
        <f>S878</f>
        <v>2.8</v>
      </c>
      <c r="M1260" s="15">
        <f t="shared" ref="M1260" si="1755">M1258</f>
        <v>5</v>
      </c>
      <c r="N1260" s="81">
        <f t="shared" ref="N1260" si="1756">+ROUND(L1260*M1260,2)</f>
        <v>14</v>
      </c>
      <c r="O1260" s="84"/>
      <c r="P1260" s="8"/>
      <c r="Q1260" s="81"/>
      <c r="R1260" s="56"/>
      <c r="T1260" s="56"/>
      <c r="U1260" s="56"/>
      <c r="V1260" s="56"/>
      <c r="W1260" s="56"/>
      <c r="X1260" s="56"/>
      <c r="Y1260" s="56"/>
      <c r="Z1260" s="56"/>
    </row>
    <row r="1261" spans="1:26" x14ac:dyDescent="0.25">
      <c r="A1261" s="82"/>
      <c r="B1261" s="83" t="s">
        <v>348</v>
      </c>
      <c r="C1261" s="84"/>
      <c r="D1261" s="15"/>
      <c r="E1261" s="81"/>
      <c r="F1261" s="185"/>
      <c r="G1261" s="79"/>
      <c r="H1261" s="80"/>
      <c r="I1261" s="78"/>
      <c r="J1261" s="79"/>
      <c r="K1261" s="80"/>
      <c r="L1261" s="186"/>
      <c r="M1261" s="15"/>
      <c r="N1261" s="81"/>
      <c r="O1261" s="84">
        <f>+W879</f>
        <v>5.88</v>
      </c>
      <c r="P1261" s="8">
        <f t="shared" ref="P1261:P1267" si="1757">P1259</f>
        <v>4</v>
      </c>
      <c r="Q1261" s="81">
        <f t="shared" ref="Q1261" si="1758">+ROUND(O1261*P1261,2)</f>
        <v>23.52</v>
      </c>
      <c r="R1261" s="56"/>
      <c r="T1261" s="56"/>
      <c r="U1261" s="56"/>
      <c r="V1261" s="56"/>
      <c r="W1261" s="56"/>
      <c r="X1261" s="56"/>
      <c r="Y1261" s="56"/>
      <c r="Z1261" s="56"/>
    </row>
    <row r="1262" spans="1:26" x14ac:dyDescent="0.25">
      <c r="A1262" s="85" t="s">
        <v>532</v>
      </c>
      <c r="B1262" s="83" t="s">
        <v>349</v>
      </c>
      <c r="C1262" s="84">
        <f>F880</f>
        <v>2.8260000000000001</v>
      </c>
      <c r="D1262" s="15">
        <f t="shared" si="1619"/>
        <v>5</v>
      </c>
      <c r="E1262" s="81">
        <f t="shared" ref="E1262" si="1759">+ROUND(C1262*D1262,2)</f>
        <v>14.13</v>
      </c>
      <c r="F1262" s="186">
        <f>K880</f>
        <v>2.8</v>
      </c>
      <c r="G1262" s="15">
        <f t="shared" si="1679"/>
        <v>5</v>
      </c>
      <c r="H1262" s="81">
        <f t="shared" ref="H1262" si="1760">+ROUND(F1262*G1262,2)</f>
        <v>14</v>
      </c>
      <c r="I1262" s="84">
        <f>O880</f>
        <v>2.8</v>
      </c>
      <c r="J1262" s="15">
        <f t="shared" si="1681"/>
        <v>5</v>
      </c>
      <c r="K1262" s="81">
        <f t="shared" ref="K1262" si="1761">+ROUND(I1262*J1262,2)</f>
        <v>14</v>
      </c>
      <c r="L1262" s="186">
        <f>S880</f>
        <v>2.8</v>
      </c>
      <c r="M1262" s="15">
        <f t="shared" ref="M1262" si="1762">M1260</f>
        <v>5</v>
      </c>
      <c r="N1262" s="81">
        <f t="shared" ref="N1262" si="1763">+ROUND(L1262*M1262,2)</f>
        <v>14</v>
      </c>
      <c r="O1262" s="84"/>
      <c r="P1262" s="8"/>
      <c r="Q1262" s="81"/>
      <c r="R1262" s="56"/>
      <c r="T1262" s="56"/>
      <c r="U1262" s="56"/>
      <c r="V1262" s="56"/>
      <c r="W1262" s="56"/>
      <c r="X1262" s="56"/>
      <c r="Y1262" s="56"/>
      <c r="Z1262" s="56"/>
    </row>
    <row r="1263" spans="1:26" x14ac:dyDescent="0.25">
      <c r="A1263" s="82"/>
      <c r="B1263" s="83" t="s">
        <v>350</v>
      </c>
      <c r="C1263" s="84"/>
      <c r="D1263" s="15"/>
      <c r="E1263" s="81"/>
      <c r="F1263" s="185"/>
      <c r="G1263" s="79"/>
      <c r="H1263" s="80"/>
      <c r="I1263" s="78"/>
      <c r="J1263" s="79"/>
      <c r="K1263" s="80"/>
      <c r="L1263" s="186"/>
      <c r="M1263" s="15"/>
      <c r="N1263" s="81"/>
      <c r="O1263" s="84">
        <f>+W881</f>
        <v>5.4770000000000003</v>
      </c>
      <c r="P1263" s="8">
        <f t="shared" ref="P1263" si="1764">P1261</f>
        <v>4</v>
      </c>
      <c r="Q1263" s="81">
        <f t="shared" ref="Q1263" si="1765">+ROUND(O1263*P1263,2)</f>
        <v>21.91</v>
      </c>
      <c r="R1263" s="56"/>
      <c r="T1263" s="56"/>
      <c r="U1263" s="56"/>
      <c r="V1263" s="56"/>
      <c r="W1263" s="56"/>
      <c r="X1263" s="56"/>
      <c r="Y1263" s="56"/>
      <c r="Z1263" s="56"/>
    </row>
    <row r="1264" spans="1:26" x14ac:dyDescent="0.25">
      <c r="A1264" s="85" t="s">
        <v>533</v>
      </c>
      <c r="B1264" s="83" t="s">
        <v>351</v>
      </c>
      <c r="C1264" s="84">
        <f>F882</f>
        <v>2.8570000000000002</v>
      </c>
      <c r="D1264" s="15">
        <f t="shared" si="1626"/>
        <v>5</v>
      </c>
      <c r="E1264" s="81">
        <f t="shared" ref="E1264" si="1766">+ROUND(C1264*D1264,2)</f>
        <v>14.29</v>
      </c>
      <c r="F1264" s="186">
        <f>K882</f>
        <v>2.8</v>
      </c>
      <c r="G1264" s="15">
        <f t="shared" si="1679"/>
        <v>5</v>
      </c>
      <c r="H1264" s="81">
        <f t="shared" ref="H1264" si="1767">+ROUND(F1264*G1264,2)</f>
        <v>14</v>
      </c>
      <c r="I1264" s="84">
        <f>O882</f>
        <v>2.8</v>
      </c>
      <c r="J1264" s="15">
        <f t="shared" si="1681"/>
        <v>5</v>
      </c>
      <c r="K1264" s="81">
        <f t="shared" ref="K1264" si="1768">+ROUND(I1264*J1264,2)</f>
        <v>14</v>
      </c>
      <c r="L1264" s="186">
        <f>S882</f>
        <v>2.8170000000000002</v>
      </c>
      <c r="M1264" s="15">
        <f t="shared" ref="M1264" si="1769">M1262</f>
        <v>5</v>
      </c>
      <c r="N1264" s="81">
        <f t="shared" ref="N1264" si="1770">+ROUND(L1264*M1264,2)</f>
        <v>14.09</v>
      </c>
      <c r="O1264" s="84"/>
      <c r="P1264" s="8"/>
      <c r="Q1264" s="81"/>
      <c r="R1264" s="56"/>
      <c r="T1264" s="56"/>
      <c r="U1264" s="56"/>
      <c r="V1264" s="56"/>
      <c r="W1264" s="56"/>
      <c r="X1264" s="56"/>
      <c r="Y1264" s="56"/>
      <c r="Z1264" s="56"/>
    </row>
    <row r="1265" spans="1:26" x14ac:dyDescent="0.25">
      <c r="A1265" s="82"/>
      <c r="B1265" s="83" t="s">
        <v>352</v>
      </c>
      <c r="C1265" s="84"/>
      <c r="D1265" s="15"/>
      <c r="E1265" s="81"/>
      <c r="F1265" s="185"/>
      <c r="G1265" s="79"/>
      <c r="H1265" s="80"/>
      <c r="I1265" s="78"/>
      <c r="J1265" s="79"/>
      <c r="K1265" s="80"/>
      <c r="L1265" s="186"/>
      <c r="M1265" s="15"/>
      <c r="N1265" s="81"/>
      <c r="O1265" s="84">
        <f>+W883</f>
        <v>5.03</v>
      </c>
      <c r="P1265" s="8">
        <f t="shared" si="1750"/>
        <v>4</v>
      </c>
      <c r="Q1265" s="81">
        <f t="shared" ref="Q1265" si="1771">+ROUND(O1265*P1265,2)</f>
        <v>20.12</v>
      </c>
      <c r="R1265" s="56"/>
      <c r="T1265" s="56"/>
      <c r="U1265" s="56"/>
      <c r="V1265" s="56"/>
      <c r="W1265" s="56"/>
      <c r="X1265" s="56"/>
      <c r="Y1265" s="56"/>
      <c r="Z1265" s="56"/>
    </row>
    <row r="1266" spans="1:26" x14ac:dyDescent="0.25">
      <c r="A1266" s="85" t="s">
        <v>608</v>
      </c>
      <c r="B1266" s="83" t="s">
        <v>630</v>
      </c>
      <c r="C1266" s="84">
        <f>F884</f>
        <v>2.5190000000000001</v>
      </c>
      <c r="D1266" s="15">
        <f t="shared" si="1633"/>
        <v>5</v>
      </c>
      <c r="E1266" s="81">
        <f t="shared" ref="E1266" si="1772">+ROUND(C1266*D1266,2)</f>
        <v>12.6</v>
      </c>
      <c r="F1266" s="186">
        <f>K884</f>
        <v>2.8</v>
      </c>
      <c r="G1266" s="15">
        <f t="shared" si="1679"/>
        <v>5</v>
      </c>
      <c r="H1266" s="81">
        <f t="shared" ref="H1266" si="1773">+ROUND(F1266*G1266,2)</f>
        <v>14</v>
      </c>
      <c r="I1266" s="84">
        <f>O884</f>
        <v>2.8</v>
      </c>
      <c r="J1266" s="15">
        <f t="shared" si="1681"/>
        <v>5</v>
      </c>
      <c r="K1266" s="81">
        <f t="shared" ref="K1266" si="1774">+ROUND(I1266*J1266,2)</f>
        <v>14</v>
      </c>
      <c r="L1266" s="186">
        <f>S884</f>
        <v>3.077</v>
      </c>
      <c r="M1266" s="15">
        <f t="shared" ref="M1266" si="1775">M1264</f>
        <v>5</v>
      </c>
      <c r="N1266" s="81">
        <f t="shared" ref="N1266" si="1776">+ROUND(L1266*M1266,2)</f>
        <v>15.39</v>
      </c>
      <c r="O1266" s="84"/>
      <c r="P1266" s="8"/>
      <c r="Q1266" s="81"/>
      <c r="R1266" s="56"/>
      <c r="T1266" s="56"/>
      <c r="U1266" s="56"/>
      <c r="V1266" s="56"/>
      <c r="W1266" s="56"/>
      <c r="X1266" s="56"/>
      <c r="Y1266" s="56"/>
      <c r="Z1266" s="56"/>
    </row>
    <row r="1267" spans="1:26" x14ac:dyDescent="0.25">
      <c r="A1267" s="82"/>
      <c r="B1267" s="83" t="s">
        <v>631</v>
      </c>
      <c r="C1267" s="84"/>
      <c r="D1267" s="15"/>
      <c r="E1267" s="81"/>
      <c r="F1267" s="185"/>
      <c r="G1267" s="79"/>
      <c r="H1267" s="80"/>
      <c r="I1267" s="78"/>
      <c r="J1267" s="79"/>
      <c r="K1267" s="80"/>
      <c r="L1267" s="186"/>
      <c r="M1267" s="15"/>
      <c r="N1267" s="81"/>
      <c r="O1267" s="84">
        <f>+W885</f>
        <v>5</v>
      </c>
      <c r="P1267" s="8">
        <f t="shared" si="1757"/>
        <v>4</v>
      </c>
      <c r="Q1267" s="81">
        <f t="shared" ref="Q1267" si="1777">+ROUND(O1267*P1267,2)</f>
        <v>20</v>
      </c>
      <c r="R1267" s="56"/>
      <c r="T1267" s="56"/>
      <c r="U1267" s="56"/>
      <c r="V1267" s="56"/>
      <c r="W1267" s="56"/>
      <c r="X1267" s="56"/>
      <c r="Y1267" s="56"/>
      <c r="Z1267" s="56"/>
    </row>
    <row r="1268" spans="1:26" customFormat="1" ht="15" x14ac:dyDescent="0.25">
      <c r="A1268" s="14" t="s">
        <v>364</v>
      </c>
      <c r="B1268" s="77" t="s">
        <v>365</v>
      </c>
      <c r="C1268" s="78"/>
      <c r="D1268" s="79"/>
      <c r="E1268" s="80"/>
      <c r="F1268" s="78">
        <v>1.5</v>
      </c>
      <c r="G1268" s="79">
        <v>13</v>
      </c>
      <c r="H1268" s="81">
        <f>+ROUND(F1268*G1268,2)</f>
        <v>19.5</v>
      </c>
      <c r="I1268" s="78">
        <v>1.5</v>
      </c>
      <c r="J1268" s="79">
        <v>13</v>
      </c>
      <c r="K1268" s="81">
        <f>+ROUND(I1268*J1268,2)</f>
        <v>19.5</v>
      </c>
      <c r="L1268" s="78"/>
      <c r="M1268" s="79"/>
      <c r="N1268" s="80"/>
      <c r="O1268" s="78"/>
      <c r="P1268" s="79"/>
      <c r="Q1268" s="80"/>
    </row>
    <row r="1269" spans="1:26" x14ac:dyDescent="0.25">
      <c r="A1269" s="56"/>
      <c r="B1269" s="56"/>
      <c r="C1269" s="56"/>
      <c r="D1269" s="56"/>
      <c r="E1269" s="56"/>
      <c r="G1269" s="56"/>
      <c r="H1269" s="56"/>
      <c r="I1269" s="56"/>
      <c r="J1269" s="56"/>
      <c r="K1269" s="56"/>
      <c r="M1269" s="56"/>
      <c r="N1269" s="56"/>
      <c r="O1269" s="56"/>
      <c r="Q1269" s="56"/>
      <c r="R1269" s="56"/>
      <c r="T1269" s="56"/>
      <c r="U1269" s="56"/>
      <c r="V1269" s="56"/>
      <c r="W1269" s="56"/>
      <c r="X1269" s="56"/>
      <c r="Y1269" s="56"/>
      <c r="Z1269" s="56"/>
    </row>
    <row r="1270" spans="1:26" ht="16.5" thickBot="1" x14ac:dyDescent="0.3">
      <c r="A1270" s="56"/>
      <c r="B1270" s="56"/>
      <c r="C1270" s="56"/>
      <c r="D1270" s="56"/>
      <c r="E1270" s="56"/>
      <c r="G1270" s="56"/>
      <c r="H1270" s="56"/>
      <c r="I1270" s="56"/>
      <c r="J1270" s="56"/>
      <c r="K1270" s="56"/>
      <c r="M1270" s="56"/>
      <c r="N1270" s="56"/>
      <c r="O1270" s="56"/>
      <c r="Q1270" s="56"/>
      <c r="R1270" s="56"/>
      <c r="T1270" s="56"/>
      <c r="U1270" s="56"/>
      <c r="V1270" s="56"/>
      <c r="W1270" s="56"/>
      <c r="X1270" s="56"/>
      <c r="Y1270" s="56"/>
      <c r="Z1270" s="56"/>
    </row>
    <row r="1271" spans="1:26" x14ac:dyDescent="0.25">
      <c r="A1271" s="87" t="s">
        <v>570</v>
      </c>
      <c r="B1271" s="88"/>
      <c r="C1271" s="88"/>
      <c r="D1271" s="88"/>
      <c r="E1271" s="89">
        <f>SUM(E930:E1267)</f>
        <v>2284.3900000000008</v>
      </c>
      <c r="F1271" s="187"/>
      <c r="G1271" s="89"/>
      <c r="H1271" s="89">
        <f>SUM(H930:H1268)</f>
        <v>2371.5</v>
      </c>
      <c r="I1271" s="89"/>
      <c r="J1271" s="89"/>
      <c r="K1271" s="89">
        <f>SUM(K930:K1268)</f>
        <v>2391</v>
      </c>
      <c r="L1271" s="187"/>
      <c r="M1271" s="89"/>
      <c r="N1271" s="89">
        <f>SUM(N930:N1267)</f>
        <v>2380.4900000000007</v>
      </c>
      <c r="O1271" s="89"/>
      <c r="P1271" s="187"/>
      <c r="Q1271" s="90">
        <f>SUM(Q930:Q1267)</f>
        <v>3628.0400000000018</v>
      </c>
      <c r="R1271" s="56"/>
      <c r="T1271" s="56"/>
      <c r="U1271" s="56"/>
      <c r="V1271" s="56"/>
      <c r="W1271" s="56"/>
      <c r="X1271" s="56"/>
      <c r="Y1271" s="56"/>
      <c r="Z1271" s="56"/>
    </row>
    <row r="1272" spans="1:26" x14ac:dyDescent="0.25">
      <c r="A1272" s="91" t="s">
        <v>571</v>
      </c>
      <c r="B1272" s="61"/>
      <c r="C1272" s="61"/>
      <c r="D1272" s="61"/>
      <c r="E1272" s="92">
        <f>+ROUND(E1271/(6-$D$917),0)</f>
        <v>418</v>
      </c>
      <c r="F1272" s="188"/>
      <c r="G1272" s="92"/>
      <c r="H1272" s="92">
        <f>+ROUND(H1271/(6-$D$917),0)</f>
        <v>434</v>
      </c>
      <c r="I1272" s="92"/>
      <c r="J1272" s="92"/>
      <c r="K1272" s="92">
        <f>+ROUND(K1271/(6-$D$917),0)</f>
        <v>438</v>
      </c>
      <c r="L1272" s="188"/>
      <c r="M1272" s="92"/>
      <c r="N1272" s="92">
        <f>+ROUND(N1271/(6-$D$917),0)</f>
        <v>436</v>
      </c>
      <c r="O1272" s="92"/>
      <c r="P1272" s="188"/>
      <c r="Q1272" s="92">
        <f>+ROUND(Q1271/(6-$D$917),0)</f>
        <v>664</v>
      </c>
      <c r="R1272" s="56"/>
      <c r="T1272" s="56"/>
      <c r="U1272" s="56"/>
      <c r="V1272" s="56"/>
      <c r="W1272" s="56"/>
      <c r="X1272" s="56"/>
      <c r="Y1272" s="56"/>
      <c r="Z1272" s="56"/>
    </row>
    <row r="1273" spans="1:26" x14ac:dyDescent="0.25">
      <c r="A1273" s="91" t="s">
        <v>572</v>
      </c>
      <c r="B1273" s="61"/>
      <c r="C1273" s="61"/>
      <c r="D1273" s="61"/>
      <c r="E1273" s="92">
        <f>+E1272*$D$917</f>
        <v>225.72000000000003</v>
      </c>
      <c r="F1273" s="188"/>
      <c r="G1273" s="92"/>
      <c r="H1273" s="92">
        <f>+H1272*$D$917</f>
        <v>234.36</v>
      </c>
      <c r="I1273" s="92"/>
      <c r="J1273" s="92"/>
      <c r="K1273" s="92">
        <f>+K1272*$D$917</f>
        <v>236.52</v>
      </c>
      <c r="L1273" s="188"/>
      <c r="M1273" s="92"/>
      <c r="N1273" s="92">
        <f>+N1272*$D$917</f>
        <v>235.44000000000003</v>
      </c>
      <c r="O1273" s="92"/>
      <c r="P1273" s="188"/>
      <c r="Q1273" s="92">
        <f>+Q1272*$D$917</f>
        <v>358.56</v>
      </c>
      <c r="R1273" s="56"/>
      <c r="T1273" s="56"/>
      <c r="U1273" s="56"/>
      <c r="V1273" s="56"/>
      <c r="W1273" s="56"/>
      <c r="X1273" s="56"/>
      <c r="Y1273" s="56"/>
      <c r="Z1273" s="56"/>
    </row>
    <row r="1274" spans="1:26" x14ac:dyDescent="0.25">
      <c r="A1274" s="91" t="s">
        <v>573</v>
      </c>
      <c r="B1274" s="61"/>
      <c r="C1274" s="61"/>
      <c r="D1274" s="61"/>
      <c r="E1274" s="92">
        <f>+E1271+E1273</f>
        <v>2510.1100000000006</v>
      </c>
      <c r="F1274" s="188"/>
      <c r="G1274" s="92"/>
      <c r="H1274" s="92">
        <f>+H1271+H1273</f>
        <v>2605.86</v>
      </c>
      <c r="I1274" s="92"/>
      <c r="J1274" s="92"/>
      <c r="K1274" s="92">
        <f>+K1271+K1273</f>
        <v>2627.52</v>
      </c>
      <c r="L1274" s="188"/>
      <c r="M1274" s="92"/>
      <c r="N1274" s="92">
        <f>+N1271+N1273</f>
        <v>2615.9300000000007</v>
      </c>
      <c r="O1274" s="92"/>
      <c r="P1274" s="188"/>
      <c r="Q1274" s="92">
        <f>+Q1271+Q1273</f>
        <v>3986.6000000000017</v>
      </c>
      <c r="R1274" s="56"/>
      <c r="T1274" s="56"/>
      <c r="U1274" s="56"/>
      <c r="V1274" s="56"/>
      <c r="W1274" s="56"/>
      <c r="X1274" s="56"/>
      <c r="Y1274" s="56"/>
      <c r="Z1274" s="56"/>
    </row>
    <row r="1275" spans="1:26" x14ac:dyDescent="0.25">
      <c r="A1275" s="93" t="s">
        <v>574</v>
      </c>
      <c r="B1275" s="61"/>
      <c r="C1275" s="61"/>
      <c r="D1275" s="61"/>
      <c r="E1275" s="92">
        <f>+ROUND(E1274*$D$921,2)</f>
        <v>1395.11</v>
      </c>
      <c r="F1275" s="188"/>
      <c r="G1275" s="92"/>
      <c r="H1275" s="92">
        <f>+ROUND(H1274*$D$921,2)</f>
        <v>1448.32</v>
      </c>
      <c r="I1275" s="92"/>
      <c r="J1275" s="92"/>
      <c r="K1275" s="92">
        <f>+ROUND(K1274*$D$921,2)</f>
        <v>1460.36</v>
      </c>
      <c r="L1275" s="188"/>
      <c r="M1275" s="92"/>
      <c r="N1275" s="92">
        <f>+ROUND(N1274*$D$921,2)</f>
        <v>1453.92</v>
      </c>
      <c r="O1275" s="92"/>
      <c r="P1275" s="188"/>
      <c r="Q1275" s="94">
        <f>+ROUND(Q1271*$D$921,2)</f>
        <v>2016.45</v>
      </c>
      <c r="R1275" s="56"/>
      <c r="T1275" s="56"/>
      <c r="U1275" s="56"/>
      <c r="V1275" s="56"/>
      <c r="W1275" s="56"/>
      <c r="X1275" s="56"/>
      <c r="Y1275" s="56"/>
      <c r="Z1275" s="56"/>
    </row>
    <row r="1276" spans="1:26" x14ac:dyDescent="0.25">
      <c r="A1276" s="91"/>
      <c r="B1276" s="61"/>
      <c r="C1276" s="61"/>
      <c r="D1276" s="61"/>
      <c r="E1276" s="95"/>
      <c r="F1276" s="166"/>
      <c r="G1276" s="95"/>
      <c r="H1276" s="95"/>
      <c r="I1276" s="95"/>
      <c r="J1276" s="95"/>
      <c r="K1276" s="95"/>
      <c r="L1276" s="166"/>
      <c r="M1276" s="95"/>
      <c r="N1276" s="95"/>
      <c r="O1276" s="95"/>
      <c r="P1276" s="166"/>
      <c r="Q1276" s="96"/>
      <c r="R1276" s="56"/>
      <c r="T1276" s="56"/>
      <c r="U1276" s="56"/>
      <c r="V1276" s="56"/>
      <c r="W1276" s="56"/>
      <c r="X1276" s="56"/>
      <c r="Y1276" s="56"/>
      <c r="Z1276" s="56"/>
    </row>
    <row r="1277" spans="1:26" ht="16.5" thickBot="1" x14ac:dyDescent="0.3">
      <c r="A1277" s="97" t="s">
        <v>575</v>
      </c>
      <c r="B1277" s="98"/>
      <c r="C1277" s="98"/>
      <c r="D1277" s="98"/>
      <c r="E1277" s="99"/>
      <c r="F1277" s="189"/>
      <c r="G1277" s="99"/>
      <c r="H1277" s="99"/>
      <c r="I1277" s="99"/>
      <c r="J1277" s="99"/>
      <c r="K1277" s="99"/>
      <c r="L1277" s="189"/>
      <c r="M1277" s="99"/>
      <c r="N1277" s="99"/>
      <c r="O1277" s="99"/>
      <c r="P1277" s="189"/>
      <c r="Q1277" s="100">
        <f>+ROUND(E1275+H1275+K1275+N1275+Q1275,2)</f>
        <v>7774.16</v>
      </c>
      <c r="R1277" s="56"/>
      <c r="T1277" s="56"/>
      <c r="U1277" s="56"/>
      <c r="V1277" s="56"/>
      <c r="W1277" s="56"/>
      <c r="X1277" s="56"/>
      <c r="Y1277" s="56"/>
      <c r="Z1277" s="56"/>
    </row>
    <row r="1278" spans="1:26" x14ac:dyDescent="0.25">
      <c r="A1278" s="64"/>
      <c r="B1278" s="61"/>
      <c r="C1278" s="61"/>
      <c r="D1278" s="61"/>
      <c r="E1278" s="61"/>
      <c r="F1278" s="6"/>
      <c r="G1278" s="61"/>
      <c r="H1278" s="61"/>
      <c r="I1278" s="61"/>
      <c r="J1278" s="61"/>
      <c r="K1278" s="61"/>
      <c r="L1278" s="6"/>
      <c r="M1278" s="61"/>
      <c r="N1278" s="61"/>
      <c r="O1278" s="61"/>
      <c r="P1278" s="6"/>
      <c r="Q1278" s="61"/>
      <c r="R1278" s="56"/>
      <c r="T1278" s="56"/>
      <c r="U1278" s="56"/>
      <c r="V1278" s="56"/>
      <c r="W1278" s="56"/>
      <c r="X1278" s="56"/>
      <c r="Y1278" s="56"/>
      <c r="Z1278" s="56"/>
    </row>
    <row r="1279" spans="1:26" x14ac:dyDescent="0.25">
      <c r="A1279" s="56"/>
      <c r="B1279" s="56"/>
      <c r="C1279" s="56"/>
      <c r="D1279" s="56"/>
      <c r="E1279" s="56"/>
      <c r="G1279" s="56"/>
      <c r="H1279" s="56"/>
      <c r="I1279" s="56"/>
      <c r="J1279" s="56"/>
      <c r="K1279" s="56"/>
      <c r="M1279" s="56"/>
      <c r="N1279" s="56"/>
      <c r="O1279" s="56"/>
      <c r="Q1279" s="56"/>
      <c r="R1279" s="56"/>
      <c r="T1279" s="56"/>
      <c r="U1279" s="56"/>
      <c r="V1279" s="56"/>
      <c r="W1279" s="56"/>
      <c r="X1279" s="56"/>
      <c r="Y1279" s="56"/>
      <c r="Z1279" s="56"/>
    </row>
    <row r="1280" spans="1:26" x14ac:dyDescent="0.25">
      <c r="A1280" s="66" t="s">
        <v>576</v>
      </c>
      <c r="B1280" s="65"/>
      <c r="C1280" s="65"/>
      <c r="D1280" s="65"/>
      <c r="E1280" s="65"/>
      <c r="F1280" s="30"/>
      <c r="G1280" s="65"/>
      <c r="H1280" s="65"/>
      <c r="I1280" s="65"/>
      <c r="J1280" s="65"/>
      <c r="K1280" s="65"/>
      <c r="L1280" s="30"/>
      <c r="M1280" s="65"/>
      <c r="N1280" s="65"/>
      <c r="O1280" s="65"/>
      <c r="P1280" s="30"/>
      <c r="Q1280" s="65"/>
      <c r="R1280" s="61"/>
      <c r="S1280" s="6"/>
      <c r="T1280" s="61"/>
      <c r="U1280" s="61"/>
      <c r="V1280" s="61"/>
      <c r="W1280" s="61"/>
      <c r="X1280" s="61"/>
      <c r="Y1280" s="61"/>
      <c r="Z1280" s="56"/>
    </row>
    <row r="1281" spans="1:26" x14ac:dyDescent="0.25">
      <c r="A1281" s="65"/>
      <c r="B1281" s="65"/>
      <c r="C1281" s="65"/>
      <c r="D1281" s="65"/>
      <c r="E1281" s="65"/>
      <c r="F1281" s="30"/>
      <c r="G1281" s="65"/>
      <c r="H1281" s="65"/>
      <c r="I1281" s="65"/>
      <c r="J1281" s="65"/>
      <c r="K1281" s="65"/>
      <c r="L1281" s="30"/>
      <c r="M1281" s="65"/>
      <c r="N1281" s="65"/>
      <c r="O1281" s="65"/>
      <c r="P1281" s="30"/>
      <c r="Q1281" s="65"/>
      <c r="R1281" s="61"/>
      <c r="S1281" s="6"/>
      <c r="T1281" s="61"/>
      <c r="U1281" s="61"/>
      <c r="V1281" s="61"/>
      <c r="W1281" s="61"/>
      <c r="X1281" s="61"/>
      <c r="Y1281" s="61"/>
      <c r="Z1281" s="56"/>
    </row>
    <row r="1282" spans="1:26" x14ac:dyDescent="0.25">
      <c r="A1282" s="66" t="s">
        <v>577</v>
      </c>
      <c r="B1282" s="65"/>
      <c r="C1282" s="65"/>
      <c r="D1282" s="61"/>
      <c r="E1282" s="61"/>
      <c r="F1282" s="30"/>
      <c r="G1282" s="66" t="s">
        <v>551</v>
      </c>
      <c r="H1282" s="65"/>
      <c r="I1282" s="65"/>
      <c r="J1282" s="65"/>
      <c r="K1282" s="65"/>
      <c r="L1282" s="30"/>
      <c r="M1282" s="65"/>
      <c r="N1282" s="65"/>
      <c r="O1282" s="60"/>
      <c r="P1282" s="6"/>
      <c r="Q1282" s="61"/>
      <c r="R1282" s="61"/>
      <c r="S1282" s="6"/>
      <c r="T1282" s="61"/>
      <c r="U1282" s="61"/>
      <c r="V1282" s="61"/>
      <c r="W1282" s="61"/>
      <c r="X1282" s="61"/>
      <c r="Y1282" s="61"/>
      <c r="Z1282" s="56"/>
    </row>
    <row r="1283" spans="1:26" x14ac:dyDescent="0.25">
      <c r="A1283" s="65" t="s">
        <v>578</v>
      </c>
      <c r="B1283" s="65"/>
      <c r="C1283" s="65"/>
      <c r="D1283" s="101">
        <v>0.375</v>
      </c>
      <c r="E1283" s="65" t="s">
        <v>553</v>
      </c>
      <c r="F1283" s="30"/>
      <c r="G1283" s="65" t="s">
        <v>579</v>
      </c>
      <c r="H1283" s="65"/>
      <c r="I1283" s="65"/>
      <c r="J1283" s="67">
        <v>0.375</v>
      </c>
      <c r="K1283" s="65" t="s">
        <v>553</v>
      </c>
      <c r="L1283" s="30"/>
      <c r="M1283" s="61"/>
      <c r="N1283" s="61"/>
      <c r="O1283" s="60"/>
      <c r="P1283" s="6"/>
      <c r="Q1283" s="61"/>
      <c r="R1283" s="61"/>
      <c r="S1283" s="6"/>
      <c r="T1283" s="61"/>
      <c r="U1283" s="61"/>
      <c r="V1283" s="61"/>
      <c r="W1283" s="61"/>
      <c r="X1283" s="61"/>
      <c r="Y1283" s="61"/>
      <c r="Z1283" s="56"/>
    </row>
    <row r="1284" spans="1:26" x14ac:dyDescent="0.25">
      <c r="A1284" s="65" t="s">
        <v>580</v>
      </c>
      <c r="B1284" s="65"/>
      <c r="C1284" s="65"/>
      <c r="D1284" s="102">
        <f>PI()*POWER(D1283*0.0254/2,2)*7800</f>
        <v>0.55579476613506773</v>
      </c>
      <c r="E1284" s="65" t="s">
        <v>556</v>
      </c>
      <c r="F1284" s="30"/>
      <c r="G1284" s="65" t="s">
        <v>581</v>
      </c>
      <c r="H1284" s="65"/>
      <c r="I1284" s="65"/>
      <c r="J1284" s="68">
        <f>PI()*POWER(J1283*0.0254/2,2)*7800</f>
        <v>0.55579476613506773</v>
      </c>
      <c r="K1284" s="65" t="s">
        <v>556</v>
      </c>
      <c r="L1284" s="30"/>
      <c r="M1284" s="61"/>
      <c r="N1284" s="61"/>
      <c r="O1284" s="60"/>
      <c r="P1284" s="6"/>
      <c r="Q1284" s="61"/>
      <c r="R1284" s="61"/>
      <c r="S1284" s="6"/>
      <c r="T1284" s="61"/>
      <c r="U1284" s="61"/>
      <c r="V1284" s="61"/>
      <c r="W1284" s="61"/>
      <c r="X1284" s="61"/>
      <c r="Y1284" s="61"/>
      <c r="Z1284" s="56"/>
    </row>
    <row r="1285" spans="1:26" x14ac:dyDescent="0.25">
      <c r="A1285" s="65" t="s">
        <v>582</v>
      </c>
      <c r="B1285" s="65"/>
      <c r="C1285" s="65"/>
      <c r="D1285" s="102">
        <v>0.2</v>
      </c>
      <c r="E1285" s="65" t="s">
        <v>357</v>
      </c>
      <c r="F1285" s="30"/>
      <c r="G1285" s="65" t="s">
        <v>583</v>
      </c>
      <c r="H1285" s="65"/>
      <c r="I1285" s="65"/>
      <c r="J1285" s="68">
        <v>0.7</v>
      </c>
      <c r="K1285" s="65" t="s">
        <v>357</v>
      </c>
      <c r="L1285" s="30"/>
      <c r="M1285" s="61"/>
      <c r="N1285" s="61"/>
      <c r="O1285" s="60"/>
      <c r="P1285" s="6"/>
      <c r="Q1285" s="61"/>
      <c r="R1285" s="61"/>
      <c r="S1285" s="6"/>
      <c r="T1285" s="61"/>
      <c r="U1285" s="61"/>
      <c r="V1285" s="61"/>
      <c r="W1285" s="61"/>
      <c r="X1285" s="61"/>
      <c r="Y1285" s="61"/>
      <c r="Z1285" s="56"/>
    </row>
    <row r="1286" spans="1:26" x14ac:dyDescent="0.25">
      <c r="A1286" s="65" t="s">
        <v>584</v>
      </c>
      <c r="B1286" s="65"/>
      <c r="C1286" s="65"/>
      <c r="D1286" s="102">
        <v>0.55000000000000004</v>
      </c>
      <c r="E1286" s="65" t="s">
        <v>357</v>
      </c>
      <c r="F1286" s="30"/>
      <c r="G1286" s="65" t="s">
        <v>585</v>
      </c>
      <c r="H1286" s="65"/>
      <c r="I1286" s="65"/>
      <c r="J1286" s="103">
        <v>0.25</v>
      </c>
      <c r="K1286" s="65" t="s">
        <v>357</v>
      </c>
      <c r="L1286" s="30"/>
      <c r="M1286" s="61"/>
      <c r="N1286" s="61"/>
      <c r="O1286" s="61"/>
      <c r="P1286" s="6"/>
      <c r="Q1286" s="61"/>
      <c r="R1286" s="61"/>
      <c r="S1286" s="6"/>
      <c r="T1286" s="61"/>
      <c r="U1286" s="61"/>
      <c r="V1286" s="61"/>
      <c r="W1286" s="61"/>
      <c r="X1286" s="61"/>
      <c r="Y1286" s="61"/>
      <c r="Z1286" s="56"/>
    </row>
    <row r="1287" spans="1:26" ht="15" x14ac:dyDescent="0.2">
      <c r="A1287" s="65"/>
      <c r="B1287" s="65"/>
      <c r="C1287" s="65"/>
      <c r="D1287" s="104"/>
      <c r="E1287" s="65"/>
      <c r="F1287" s="30"/>
      <c r="G1287" s="65"/>
      <c r="H1287" s="65"/>
      <c r="I1287" s="65"/>
      <c r="J1287" s="64"/>
      <c r="K1287" s="65"/>
      <c r="L1287" s="30"/>
      <c r="M1287" s="61"/>
      <c r="N1287" s="61"/>
      <c r="O1287" s="61"/>
      <c r="P1287" s="6"/>
      <c r="Q1287" s="61"/>
      <c r="R1287" s="61"/>
      <c r="S1287" s="6"/>
      <c r="T1287" s="61"/>
      <c r="U1287" s="61"/>
      <c r="V1287" s="61"/>
      <c r="W1287" s="61"/>
      <c r="X1287" s="61"/>
      <c r="Y1287" s="61"/>
      <c r="Z1287" s="61"/>
    </row>
    <row r="1288" spans="1:26" ht="15" x14ac:dyDescent="0.2">
      <c r="A1288" s="65" t="s">
        <v>586</v>
      </c>
      <c r="B1288" s="65"/>
      <c r="C1288" s="65"/>
      <c r="D1288" s="101">
        <v>0.375</v>
      </c>
      <c r="E1288" s="65" t="s">
        <v>553</v>
      </c>
      <c r="F1288" s="30"/>
      <c r="G1288" s="65"/>
      <c r="H1288" s="65"/>
      <c r="I1288" s="65"/>
      <c r="J1288" s="64"/>
      <c r="K1288" s="65"/>
      <c r="L1288" s="30"/>
      <c r="M1288" s="61"/>
      <c r="N1288" s="61"/>
      <c r="O1288" s="61"/>
      <c r="P1288" s="6"/>
      <c r="Q1288" s="61"/>
      <c r="R1288" s="61"/>
      <c r="S1288" s="6"/>
      <c r="T1288" s="61"/>
      <c r="U1288" s="61"/>
      <c r="V1288" s="61"/>
      <c r="W1288" s="61"/>
      <c r="X1288" s="61"/>
      <c r="Y1288" s="61"/>
      <c r="Z1288" s="61"/>
    </row>
    <row r="1289" spans="1:26" ht="15" x14ac:dyDescent="0.2">
      <c r="A1289" s="65" t="s">
        <v>587</v>
      </c>
      <c r="B1289" s="65"/>
      <c r="C1289" s="65"/>
      <c r="D1289" s="102">
        <f>PI()*POWER(D1288*0.0254/2,2)*7800</f>
        <v>0.55579476613506773</v>
      </c>
      <c r="E1289" s="65" t="s">
        <v>556</v>
      </c>
      <c r="F1289" s="30"/>
      <c r="G1289" s="65"/>
      <c r="H1289" s="65"/>
      <c r="I1289" s="65"/>
      <c r="J1289" s="64"/>
      <c r="K1289" s="65"/>
      <c r="L1289" s="30"/>
      <c r="M1289" s="61"/>
      <c r="N1289" s="61"/>
      <c r="O1289" s="61"/>
      <c r="P1289" s="6"/>
      <c r="Q1289" s="61"/>
      <c r="R1289" s="61"/>
      <c r="S1289" s="6"/>
      <c r="T1289" s="61"/>
      <c r="U1289" s="61"/>
      <c r="V1289" s="61"/>
      <c r="W1289" s="61"/>
      <c r="X1289" s="61"/>
      <c r="Y1289" s="61"/>
      <c r="Z1289" s="61"/>
    </row>
    <row r="1290" spans="1:26" ht="15" x14ac:dyDescent="0.2">
      <c r="A1290" s="65" t="s">
        <v>588</v>
      </c>
      <c r="B1290" s="65"/>
      <c r="C1290" s="65"/>
      <c r="D1290" s="102">
        <v>0.25</v>
      </c>
      <c r="E1290" s="65" t="s">
        <v>357</v>
      </c>
      <c r="F1290" s="30"/>
      <c r="G1290" s="65"/>
      <c r="H1290" s="65"/>
      <c r="I1290" s="65"/>
      <c r="J1290" s="64"/>
      <c r="K1290" s="65"/>
      <c r="L1290" s="30"/>
      <c r="M1290" s="61"/>
      <c r="N1290" s="61"/>
      <c r="O1290" s="61"/>
      <c r="P1290" s="6"/>
      <c r="Q1290" s="61"/>
      <c r="R1290" s="61"/>
      <c r="S1290" s="6"/>
      <c r="T1290" s="61"/>
      <c r="U1290" s="61"/>
      <c r="V1290" s="61"/>
      <c r="W1290" s="61"/>
      <c r="X1290" s="61"/>
      <c r="Y1290" s="61"/>
      <c r="Z1290" s="61"/>
    </row>
    <row r="1291" spans="1:26" ht="15" x14ac:dyDescent="0.2">
      <c r="A1291" s="65" t="s">
        <v>589</v>
      </c>
      <c r="B1291" s="65"/>
      <c r="C1291" s="65"/>
      <c r="D1291" s="102">
        <v>0.6</v>
      </c>
      <c r="E1291" s="65" t="s">
        <v>357</v>
      </c>
      <c r="F1291" s="30"/>
      <c r="G1291" s="65"/>
      <c r="H1291" s="65"/>
      <c r="I1291" s="65"/>
      <c r="J1291" s="64"/>
      <c r="K1291" s="65"/>
      <c r="L1291" s="30"/>
      <c r="M1291" s="61"/>
      <c r="N1291" s="61"/>
      <c r="O1291" s="61"/>
      <c r="P1291" s="6"/>
      <c r="Q1291" s="61"/>
      <c r="R1291" s="61"/>
      <c r="S1291" s="6"/>
      <c r="T1291" s="61"/>
      <c r="U1291" s="61"/>
      <c r="V1291" s="61"/>
      <c r="W1291" s="61"/>
      <c r="X1291" s="61"/>
      <c r="Y1291" s="61"/>
      <c r="Z1291" s="61"/>
    </row>
    <row r="1292" spans="1:26" ht="15" x14ac:dyDescent="0.2">
      <c r="A1292" s="65"/>
      <c r="B1292" s="65"/>
      <c r="C1292" s="65"/>
      <c r="D1292" s="105"/>
      <c r="E1292" s="65"/>
      <c r="F1292" s="30"/>
      <c r="G1292" s="61"/>
      <c r="H1292" s="61"/>
      <c r="I1292" s="65"/>
      <c r="J1292" s="64"/>
      <c r="K1292" s="65"/>
      <c r="L1292" s="30"/>
      <c r="M1292" s="65"/>
      <c r="N1292" s="65"/>
      <c r="O1292" s="65"/>
      <c r="P1292" s="30"/>
      <c r="Q1292" s="65"/>
      <c r="R1292" s="61"/>
      <c r="S1292" s="6"/>
      <c r="T1292" s="61"/>
      <c r="U1292" s="61"/>
      <c r="V1292" s="61"/>
      <c r="W1292" s="61"/>
      <c r="X1292" s="61"/>
      <c r="Y1292" s="61"/>
      <c r="Z1292" s="61"/>
    </row>
    <row r="1293" spans="1:26" x14ac:dyDescent="0.2">
      <c r="A1293" s="66" t="s">
        <v>590</v>
      </c>
      <c r="B1293" s="65"/>
      <c r="C1293" s="65"/>
      <c r="D1293" s="106"/>
      <c r="E1293" s="61"/>
      <c r="F1293" s="30"/>
      <c r="G1293" s="66" t="s">
        <v>591</v>
      </c>
      <c r="H1293" s="65"/>
      <c r="I1293" s="65"/>
      <c r="J1293" s="95"/>
      <c r="K1293" s="61"/>
      <c r="L1293" s="30"/>
      <c r="M1293" s="65"/>
      <c r="N1293" s="65"/>
      <c r="O1293" s="65"/>
      <c r="P1293" s="30"/>
      <c r="Q1293" s="65"/>
      <c r="R1293" s="61"/>
      <c r="S1293" s="6"/>
      <c r="T1293" s="61"/>
      <c r="U1293" s="61"/>
      <c r="V1293" s="61"/>
      <c r="W1293" s="61"/>
      <c r="X1293" s="61"/>
      <c r="Y1293" s="61"/>
      <c r="Z1293" s="61"/>
    </row>
    <row r="1294" spans="1:26" ht="15" x14ac:dyDescent="0.2">
      <c r="A1294" s="65" t="s">
        <v>592</v>
      </c>
      <c r="B1294" s="65"/>
      <c r="C1294" s="65"/>
      <c r="D1294" s="101">
        <v>0.375</v>
      </c>
      <c r="E1294" s="65" t="s">
        <v>553</v>
      </c>
      <c r="F1294" s="30"/>
      <c r="G1294" s="65" t="s">
        <v>593</v>
      </c>
      <c r="H1294" s="65"/>
      <c r="I1294" s="65"/>
      <c r="J1294" s="67">
        <v>0.375</v>
      </c>
      <c r="K1294" s="65" t="s">
        <v>553</v>
      </c>
      <c r="L1294" s="30"/>
      <c r="M1294" s="65"/>
      <c r="N1294" s="65"/>
      <c r="O1294" s="65"/>
      <c r="P1294" s="30"/>
      <c r="Q1294" s="65"/>
      <c r="R1294" s="61"/>
      <c r="S1294" s="6"/>
      <c r="T1294" s="61"/>
      <c r="U1294" s="61"/>
      <c r="V1294" s="61"/>
      <c r="W1294" s="61"/>
      <c r="X1294" s="61"/>
      <c r="Y1294" s="61"/>
      <c r="Z1294" s="61"/>
    </row>
    <row r="1295" spans="1:26" ht="15" x14ac:dyDescent="0.2">
      <c r="A1295" s="65" t="s">
        <v>594</v>
      </c>
      <c r="B1295" s="65"/>
      <c r="C1295" s="65"/>
      <c r="D1295" s="102">
        <f>PI()*POWER(D1294*0.0254/2,2)*7800</f>
        <v>0.55579476613506773</v>
      </c>
      <c r="E1295" s="65" t="s">
        <v>556</v>
      </c>
      <c r="F1295" s="30"/>
      <c r="G1295" s="65" t="s">
        <v>595</v>
      </c>
      <c r="H1295" s="65"/>
      <c r="I1295" s="65"/>
      <c r="J1295" s="68">
        <f>PI()*POWER(J1294*0.0254/2,2)*7800</f>
        <v>0.55579476613506773</v>
      </c>
      <c r="K1295" s="65" t="s">
        <v>556</v>
      </c>
      <c r="L1295" s="30"/>
      <c r="M1295" s="65"/>
      <c r="N1295" s="65"/>
      <c r="O1295" s="65"/>
      <c r="P1295" s="30"/>
      <c r="Q1295" s="65"/>
      <c r="R1295" s="61"/>
      <c r="S1295" s="6"/>
      <c r="T1295" s="61"/>
      <c r="U1295" s="61"/>
      <c r="V1295" s="61"/>
      <c r="W1295" s="61"/>
      <c r="X1295" s="61"/>
      <c r="Y1295" s="61"/>
      <c r="Z1295" s="61"/>
    </row>
    <row r="1296" spans="1:26" ht="15" x14ac:dyDescent="0.2">
      <c r="A1296" s="65" t="s">
        <v>596</v>
      </c>
      <c r="B1296" s="65"/>
      <c r="C1296" s="65"/>
      <c r="D1296" s="102">
        <v>0.2</v>
      </c>
      <c r="E1296" s="65" t="s">
        <v>357</v>
      </c>
      <c r="F1296" s="30"/>
      <c r="G1296" s="65" t="s">
        <v>597</v>
      </c>
      <c r="H1296" s="65"/>
      <c r="I1296" s="65"/>
      <c r="J1296" s="68">
        <v>0.2</v>
      </c>
      <c r="K1296" s="65" t="s">
        <v>357</v>
      </c>
      <c r="L1296" s="30"/>
      <c r="M1296" s="65"/>
      <c r="N1296" s="65"/>
      <c r="O1296" s="65"/>
      <c r="P1296" s="30"/>
      <c r="Q1296" s="65"/>
      <c r="R1296" s="61"/>
      <c r="S1296" s="6"/>
      <c r="T1296" s="61"/>
      <c r="U1296" s="61"/>
      <c r="V1296" s="61"/>
      <c r="W1296" s="61"/>
      <c r="X1296" s="61"/>
      <c r="Y1296" s="61"/>
      <c r="Z1296" s="61"/>
    </row>
    <row r="1297" spans="1:26" ht="15" x14ac:dyDescent="0.2">
      <c r="A1297" s="65" t="s">
        <v>598</v>
      </c>
      <c r="B1297" s="65"/>
      <c r="C1297" s="65"/>
      <c r="D1297" s="102">
        <v>0.9</v>
      </c>
      <c r="E1297" s="65" t="s">
        <v>357</v>
      </c>
      <c r="F1297" s="30"/>
      <c r="G1297" s="65" t="s">
        <v>599</v>
      </c>
      <c r="H1297" s="65"/>
      <c r="I1297" s="65"/>
      <c r="J1297" s="68">
        <v>5</v>
      </c>
      <c r="K1297" s="65" t="s">
        <v>357</v>
      </c>
      <c r="L1297" s="30"/>
      <c r="M1297" s="65"/>
      <c r="N1297" s="65"/>
      <c r="O1297" s="65"/>
      <c r="P1297" s="30"/>
      <c r="Q1297" s="65"/>
      <c r="R1297" s="61"/>
      <c r="S1297" s="6"/>
      <c r="T1297" s="61"/>
      <c r="U1297" s="61"/>
      <c r="V1297" s="61"/>
      <c r="W1297" s="61"/>
      <c r="X1297" s="61"/>
      <c r="Y1297" s="61"/>
      <c r="Z1297" s="61"/>
    </row>
    <row r="1298" spans="1:26" ht="15" x14ac:dyDescent="0.2">
      <c r="A1298" s="64"/>
      <c r="B1298" s="61"/>
      <c r="C1298" s="61"/>
      <c r="D1298" s="61"/>
      <c r="E1298" s="61"/>
      <c r="F1298" s="6"/>
      <c r="G1298" s="61"/>
      <c r="H1298" s="61"/>
      <c r="I1298" s="61"/>
      <c r="J1298" s="61"/>
      <c r="K1298" s="61"/>
      <c r="L1298" s="6"/>
      <c r="M1298" s="61"/>
      <c r="N1298" s="61"/>
      <c r="O1298" s="61"/>
      <c r="P1298" s="6"/>
      <c r="Q1298" s="61"/>
      <c r="R1298" s="61"/>
      <c r="S1298" s="6"/>
      <c r="T1298" s="61"/>
      <c r="U1298" s="61"/>
      <c r="V1298" s="61"/>
      <c r="W1298" s="61"/>
      <c r="X1298" s="61"/>
      <c r="Y1298" s="61"/>
      <c r="Z1298" s="61"/>
    </row>
    <row r="1299" spans="1:26" ht="15" x14ac:dyDescent="0.2">
      <c r="A1299" s="64"/>
      <c r="B1299" s="61"/>
      <c r="C1299" s="61"/>
      <c r="D1299" s="61"/>
      <c r="E1299" s="61"/>
      <c r="F1299" s="6"/>
      <c r="G1299" s="61"/>
      <c r="H1299" s="61"/>
      <c r="I1299" s="61"/>
      <c r="J1299" s="61"/>
      <c r="K1299" s="61"/>
      <c r="L1299" s="6"/>
      <c r="M1299" s="61"/>
      <c r="N1299" s="61"/>
      <c r="O1299" s="61"/>
      <c r="P1299" s="6"/>
      <c r="Q1299" s="61"/>
      <c r="R1299" s="61"/>
      <c r="S1299" s="6"/>
      <c r="T1299" s="61"/>
      <c r="U1299" s="61"/>
      <c r="V1299" s="61"/>
      <c r="W1299" s="61"/>
      <c r="X1299" s="61"/>
      <c r="Y1299" s="61"/>
      <c r="Z1299" s="61"/>
    </row>
    <row r="1300" spans="1:26" ht="15" x14ac:dyDescent="0.2">
      <c r="A1300" s="64"/>
      <c r="B1300" s="61"/>
      <c r="C1300" s="61"/>
      <c r="D1300" s="61"/>
      <c r="E1300" s="61"/>
      <c r="F1300" s="6"/>
      <c r="G1300" s="61"/>
      <c r="H1300" s="61"/>
      <c r="I1300" s="61"/>
      <c r="J1300" s="61"/>
      <c r="K1300" s="61"/>
      <c r="L1300" s="6"/>
      <c r="M1300" s="61"/>
      <c r="N1300" s="61"/>
      <c r="O1300" s="61"/>
      <c r="P1300" s="6"/>
      <c r="Q1300" s="61"/>
      <c r="R1300" s="61"/>
      <c r="S1300" s="6"/>
      <c r="T1300" s="61"/>
      <c r="U1300" s="61"/>
      <c r="V1300" s="61"/>
      <c r="W1300" s="61"/>
      <c r="X1300" s="61"/>
      <c r="Y1300" s="61"/>
      <c r="Z1300" s="61"/>
    </row>
    <row r="1301" spans="1:26" thickBot="1" x14ac:dyDescent="0.25">
      <c r="A1301" s="64"/>
      <c r="B1301" s="61"/>
      <c r="C1301" s="61"/>
      <c r="D1301" s="61"/>
      <c r="E1301" s="61"/>
      <c r="F1301" s="6"/>
      <c r="G1301" s="61"/>
      <c r="H1301" s="61"/>
      <c r="I1301" s="61"/>
      <c r="J1301" s="61"/>
      <c r="K1301" s="61"/>
      <c r="L1301" s="6"/>
      <c r="M1301" s="61"/>
      <c r="N1301" s="61"/>
      <c r="O1301" s="61"/>
      <c r="P1301" s="6"/>
      <c r="Q1301" s="61"/>
      <c r="R1301" s="61"/>
      <c r="S1301" s="6"/>
      <c r="T1301" s="61"/>
      <c r="U1301" s="61"/>
      <c r="V1301" s="61"/>
      <c r="W1301" s="61"/>
      <c r="X1301" s="61"/>
      <c r="Y1301" s="61"/>
      <c r="Z1301" s="61"/>
    </row>
    <row r="1302" spans="1:26" ht="15" x14ac:dyDescent="0.2">
      <c r="A1302" s="107" t="s">
        <v>10</v>
      </c>
      <c r="B1302" s="108"/>
      <c r="C1302" s="69" t="s">
        <v>600</v>
      </c>
      <c r="D1302" s="70"/>
      <c r="E1302" s="71"/>
      <c r="F1302" s="109" t="s">
        <v>601</v>
      </c>
      <c r="G1302" s="109"/>
      <c r="H1302" s="110"/>
      <c r="I1302" s="111" t="s">
        <v>602</v>
      </c>
      <c r="J1302" s="109"/>
      <c r="K1302" s="110"/>
      <c r="L1302" s="111" t="s">
        <v>602</v>
      </c>
      <c r="M1302" s="109"/>
      <c r="N1302" s="110"/>
      <c r="O1302" s="111" t="s">
        <v>603</v>
      </c>
      <c r="P1302" s="109"/>
      <c r="Q1302" s="110"/>
      <c r="R1302" s="70" t="s">
        <v>600</v>
      </c>
      <c r="S1302" s="70"/>
      <c r="T1302" s="70"/>
      <c r="U1302" s="111" t="s">
        <v>604</v>
      </c>
      <c r="V1302" s="109"/>
      <c r="W1302" s="110"/>
      <c r="X1302" s="61"/>
      <c r="Y1302" s="61"/>
      <c r="Z1302" s="61"/>
    </row>
    <row r="1303" spans="1:26" ht="60.75" thickBot="1" x14ac:dyDescent="0.25">
      <c r="A1303" s="112"/>
      <c r="B1303" s="113"/>
      <c r="C1303" s="114" t="s">
        <v>605</v>
      </c>
      <c r="D1303" s="74" t="s">
        <v>606</v>
      </c>
      <c r="E1303" s="75" t="s">
        <v>607</v>
      </c>
      <c r="F1303" s="190" t="s">
        <v>567</v>
      </c>
      <c r="G1303" s="74" t="s">
        <v>568</v>
      </c>
      <c r="H1303" s="75" t="s">
        <v>569</v>
      </c>
      <c r="I1303" s="114" t="s">
        <v>567</v>
      </c>
      <c r="J1303" s="74" t="s">
        <v>568</v>
      </c>
      <c r="K1303" s="75" t="s">
        <v>569</v>
      </c>
      <c r="L1303" s="191" t="s">
        <v>567</v>
      </c>
      <c r="M1303" s="74" t="s">
        <v>568</v>
      </c>
      <c r="N1303" s="75" t="s">
        <v>569</v>
      </c>
      <c r="O1303" s="114" t="s">
        <v>567</v>
      </c>
      <c r="P1303" s="184" t="s">
        <v>568</v>
      </c>
      <c r="Q1303" s="75" t="s">
        <v>569</v>
      </c>
      <c r="R1303" s="74" t="s">
        <v>605</v>
      </c>
      <c r="S1303" s="184" t="s">
        <v>606</v>
      </c>
      <c r="T1303" s="74" t="s">
        <v>607</v>
      </c>
      <c r="U1303" s="114" t="s">
        <v>567</v>
      </c>
      <c r="V1303" s="74" t="s">
        <v>568</v>
      </c>
      <c r="W1303" s="75" t="s">
        <v>569</v>
      </c>
      <c r="X1303" s="61"/>
      <c r="Y1303" s="61"/>
      <c r="Z1303" s="61"/>
    </row>
    <row r="1304" spans="1:26" ht="15" x14ac:dyDescent="0.2">
      <c r="A1304" s="116" t="s">
        <v>364</v>
      </c>
      <c r="B1304" s="77" t="s">
        <v>365</v>
      </c>
      <c r="C1304" s="117"/>
      <c r="D1304" s="118"/>
      <c r="E1304" s="119"/>
      <c r="F1304" s="192"/>
      <c r="G1304" s="79"/>
      <c r="H1304" s="80"/>
      <c r="I1304" s="78">
        <v>2.5</v>
      </c>
      <c r="J1304" s="79">
        <v>8</v>
      </c>
      <c r="K1304" s="80">
        <f>+I1304*J1304</f>
        <v>20</v>
      </c>
      <c r="L1304" s="185">
        <f>+I1304</f>
        <v>2.5</v>
      </c>
      <c r="M1304" s="79">
        <v>8</v>
      </c>
      <c r="N1304" s="80">
        <f>+L1304*M1304</f>
        <v>20</v>
      </c>
      <c r="O1304" s="78"/>
      <c r="P1304" s="165"/>
      <c r="Q1304" s="80"/>
      <c r="R1304" s="78"/>
      <c r="S1304" s="165"/>
      <c r="T1304" s="80"/>
      <c r="U1304" s="78"/>
      <c r="V1304" s="79"/>
      <c r="W1304" s="80"/>
      <c r="X1304" s="61"/>
      <c r="Y1304" s="61"/>
      <c r="Z1304" s="61"/>
    </row>
    <row r="1305" spans="1:26" ht="15" x14ac:dyDescent="0.2">
      <c r="A1305" s="121"/>
      <c r="B1305" s="83" t="s">
        <v>18</v>
      </c>
      <c r="C1305" s="122"/>
      <c r="D1305" s="14"/>
      <c r="E1305" s="123"/>
      <c r="F1305" s="193"/>
      <c r="G1305" s="15"/>
      <c r="H1305" s="81"/>
      <c r="I1305" s="84"/>
      <c r="J1305" s="15"/>
      <c r="K1305" s="81"/>
      <c r="L1305" s="186"/>
      <c r="M1305" s="15"/>
      <c r="N1305" s="81"/>
      <c r="O1305" s="84"/>
      <c r="P1305" s="8"/>
      <c r="Q1305" s="81"/>
      <c r="R1305" s="84"/>
      <c r="S1305" s="8"/>
      <c r="T1305" s="81"/>
      <c r="U1305" s="84">
        <f>+J1285</f>
        <v>0.7</v>
      </c>
      <c r="V1305" s="15">
        <v>20</v>
      </c>
      <c r="W1305" s="81">
        <f>+U1305*V1305</f>
        <v>14</v>
      </c>
      <c r="X1305" s="61"/>
      <c r="Y1305" s="61"/>
      <c r="Z1305" s="61"/>
    </row>
    <row r="1306" spans="1:26" ht="15" x14ac:dyDescent="0.2">
      <c r="A1306" s="125" t="s">
        <v>366</v>
      </c>
      <c r="B1306" s="83" t="s">
        <v>19</v>
      </c>
      <c r="C1306" s="84">
        <f>+$D$1291</f>
        <v>0.6</v>
      </c>
      <c r="D1306" s="14">
        <v>13</v>
      </c>
      <c r="E1306" s="123">
        <f>+C1306*D1306</f>
        <v>7.8</v>
      </c>
      <c r="F1306" s="193">
        <f>+$D$1286</f>
        <v>0.55000000000000004</v>
      </c>
      <c r="G1306" s="15">
        <v>16</v>
      </c>
      <c r="H1306" s="81">
        <f>+F1306*G1306</f>
        <v>8.8000000000000007</v>
      </c>
      <c r="I1306" s="84">
        <f>+$D$1297</f>
        <v>0.9</v>
      </c>
      <c r="J1306" s="15">
        <v>15</v>
      </c>
      <c r="K1306" s="81">
        <f>+I1306*J1306</f>
        <v>13.5</v>
      </c>
      <c r="L1306" s="186">
        <f>D1297</f>
        <v>0.9</v>
      </c>
      <c r="M1306" s="15">
        <v>15</v>
      </c>
      <c r="N1306" s="81">
        <f>+L1306*M1306</f>
        <v>13.5</v>
      </c>
      <c r="O1306" s="84">
        <f>D1286</f>
        <v>0.55000000000000004</v>
      </c>
      <c r="P1306" s="8">
        <v>16</v>
      </c>
      <c r="Q1306" s="81">
        <f>+O1306*P1306</f>
        <v>8.8000000000000007</v>
      </c>
      <c r="R1306" s="84">
        <f>D1291</f>
        <v>0.6</v>
      </c>
      <c r="S1306" s="8">
        <v>13</v>
      </c>
      <c r="T1306" s="81">
        <f>+R1306*S1306</f>
        <v>7.8</v>
      </c>
      <c r="U1306" s="84"/>
      <c r="V1306" s="15"/>
      <c r="W1306" s="81"/>
      <c r="X1306" s="61"/>
      <c r="Y1306" s="61"/>
      <c r="Z1306" s="61"/>
    </row>
    <row r="1307" spans="1:26" ht="15" x14ac:dyDescent="0.2">
      <c r="A1307" s="126"/>
      <c r="B1307" s="83" t="s">
        <v>20</v>
      </c>
      <c r="C1307" s="122"/>
      <c r="D1307" s="14"/>
      <c r="E1307" s="123"/>
      <c r="F1307" s="193"/>
      <c r="G1307" s="15"/>
      <c r="H1307" s="81"/>
      <c r="I1307" s="84"/>
      <c r="J1307" s="15"/>
      <c r="K1307" s="81"/>
      <c r="L1307" s="186"/>
      <c r="M1307" s="15"/>
      <c r="N1307" s="81"/>
      <c r="O1307" s="84"/>
      <c r="P1307" s="8"/>
      <c r="Q1307" s="81"/>
      <c r="R1307" s="84"/>
      <c r="S1307" s="8"/>
      <c r="T1307" s="81"/>
      <c r="U1307" s="84">
        <f>+U1305</f>
        <v>0.7</v>
      </c>
      <c r="V1307" s="15">
        <f>V1305</f>
        <v>20</v>
      </c>
      <c r="W1307" s="81">
        <f t="shared" ref="W1307" si="1778">+U1307*V1307</f>
        <v>14</v>
      </c>
      <c r="X1307" s="61"/>
      <c r="Y1307" s="61"/>
      <c r="Z1307" s="61"/>
    </row>
    <row r="1308" spans="1:26" ht="15" x14ac:dyDescent="0.2">
      <c r="A1308" s="125" t="s">
        <v>367</v>
      </c>
      <c r="B1308" s="83" t="s">
        <v>21</v>
      </c>
      <c r="C1308" s="84">
        <f>+$D$1291</f>
        <v>0.6</v>
      </c>
      <c r="D1308" s="14">
        <f>D1306</f>
        <v>13</v>
      </c>
      <c r="E1308" s="123">
        <f t="shared" ref="E1308" si="1779">+C1308*D1308</f>
        <v>7.8</v>
      </c>
      <c r="F1308" s="193">
        <f>+$D$1286</f>
        <v>0.55000000000000004</v>
      </c>
      <c r="G1308" s="15">
        <f>G1306</f>
        <v>16</v>
      </c>
      <c r="H1308" s="81">
        <f t="shared" ref="H1308" si="1780">+F1308*G1308</f>
        <v>8.8000000000000007</v>
      </c>
      <c r="I1308" s="84">
        <f>+$D$1297</f>
        <v>0.9</v>
      </c>
      <c r="J1308" s="15">
        <f>J1306</f>
        <v>15</v>
      </c>
      <c r="K1308" s="81">
        <f t="shared" ref="K1308" si="1781">+I1308*J1308</f>
        <v>13.5</v>
      </c>
      <c r="L1308" s="186">
        <f>L1306</f>
        <v>0.9</v>
      </c>
      <c r="M1308" s="15">
        <f>M1306</f>
        <v>15</v>
      </c>
      <c r="N1308" s="81">
        <f t="shared" ref="N1308" si="1782">+L1308*M1308</f>
        <v>13.5</v>
      </c>
      <c r="O1308" s="84">
        <f>O1306</f>
        <v>0.55000000000000004</v>
      </c>
      <c r="P1308" s="8">
        <f>P1306</f>
        <v>16</v>
      </c>
      <c r="Q1308" s="81">
        <f t="shared" ref="Q1308" si="1783">+O1308*P1308</f>
        <v>8.8000000000000007</v>
      </c>
      <c r="R1308" s="84">
        <f>R1306</f>
        <v>0.6</v>
      </c>
      <c r="S1308" s="8">
        <f>S1306</f>
        <v>13</v>
      </c>
      <c r="T1308" s="81">
        <f t="shared" ref="T1308" si="1784">+R1308*S1308</f>
        <v>7.8</v>
      </c>
      <c r="U1308" s="84"/>
      <c r="V1308" s="15"/>
      <c r="W1308" s="81"/>
      <c r="X1308" s="61"/>
      <c r="Y1308" s="61"/>
      <c r="Z1308" s="61"/>
    </row>
    <row r="1309" spans="1:26" ht="15" x14ac:dyDescent="0.2">
      <c r="A1309" s="126"/>
      <c r="B1309" s="83" t="s">
        <v>22</v>
      </c>
      <c r="C1309" s="122"/>
      <c r="D1309" s="14"/>
      <c r="E1309" s="123"/>
      <c r="F1309" s="193"/>
      <c r="G1309" s="15"/>
      <c r="H1309" s="81"/>
      <c r="I1309" s="84"/>
      <c r="J1309" s="15"/>
      <c r="K1309" s="81"/>
      <c r="L1309" s="186"/>
      <c r="M1309" s="15"/>
      <c r="N1309" s="81"/>
      <c r="O1309" s="84"/>
      <c r="P1309" s="8"/>
      <c r="Q1309" s="81"/>
      <c r="R1309" s="84"/>
      <c r="S1309" s="8"/>
      <c r="T1309" s="81"/>
      <c r="U1309" s="84">
        <f t="shared" ref="U1309" si="1785">+U1307</f>
        <v>0.7</v>
      </c>
      <c r="V1309" s="15">
        <f t="shared" ref="V1309" si="1786">V1307</f>
        <v>20</v>
      </c>
      <c r="W1309" s="81">
        <f t="shared" ref="W1309" si="1787">+U1309*V1309</f>
        <v>14</v>
      </c>
      <c r="X1309" s="61"/>
      <c r="Y1309" s="61"/>
      <c r="Z1309" s="61"/>
    </row>
    <row r="1310" spans="1:26" ht="15" x14ac:dyDescent="0.2">
      <c r="A1310" s="125" t="s">
        <v>368</v>
      </c>
      <c r="B1310" s="83" t="s">
        <v>23</v>
      </c>
      <c r="C1310" s="84">
        <f>+$D$1291</f>
        <v>0.6</v>
      </c>
      <c r="D1310" s="14">
        <f t="shared" ref="D1310" si="1788">D1308</f>
        <v>13</v>
      </c>
      <c r="E1310" s="123">
        <f t="shared" ref="E1310" si="1789">+C1310*D1310</f>
        <v>7.8</v>
      </c>
      <c r="F1310" s="193">
        <f>+$D$1286</f>
        <v>0.55000000000000004</v>
      </c>
      <c r="G1310" s="15">
        <f t="shared" ref="G1310" si="1790">G1308</f>
        <v>16</v>
      </c>
      <c r="H1310" s="81">
        <f t="shared" ref="H1310" si="1791">+F1310*G1310</f>
        <v>8.8000000000000007</v>
      </c>
      <c r="I1310" s="84">
        <f>+$D$1297</f>
        <v>0.9</v>
      </c>
      <c r="J1310" s="15">
        <f t="shared" ref="J1310" si="1792">J1308</f>
        <v>15</v>
      </c>
      <c r="K1310" s="81">
        <f t="shared" ref="K1310" si="1793">+I1310*J1310</f>
        <v>13.5</v>
      </c>
      <c r="L1310" s="186">
        <f t="shared" ref="L1310:M1310" si="1794">L1308</f>
        <v>0.9</v>
      </c>
      <c r="M1310" s="15">
        <f t="shared" si="1794"/>
        <v>15</v>
      </c>
      <c r="N1310" s="81">
        <f t="shared" ref="N1310" si="1795">+L1310*M1310</f>
        <v>13.5</v>
      </c>
      <c r="O1310" s="84">
        <f t="shared" ref="O1310:P1310" si="1796">O1308</f>
        <v>0.55000000000000004</v>
      </c>
      <c r="P1310" s="8">
        <f t="shared" si="1796"/>
        <v>16</v>
      </c>
      <c r="Q1310" s="81">
        <f t="shared" ref="Q1310" si="1797">+O1310*P1310</f>
        <v>8.8000000000000007</v>
      </c>
      <c r="R1310" s="84">
        <f t="shared" ref="R1310:S1310" si="1798">R1308</f>
        <v>0.6</v>
      </c>
      <c r="S1310" s="8">
        <f t="shared" si="1798"/>
        <v>13</v>
      </c>
      <c r="T1310" s="81">
        <f t="shared" ref="T1310" si="1799">+R1310*S1310</f>
        <v>7.8</v>
      </c>
      <c r="U1310" s="84"/>
      <c r="V1310" s="15"/>
      <c r="W1310" s="81"/>
      <c r="X1310" s="61"/>
      <c r="Y1310" s="61"/>
      <c r="Z1310" s="61"/>
    </row>
    <row r="1311" spans="1:26" ht="15" x14ac:dyDescent="0.2">
      <c r="A1311" s="126"/>
      <c r="B1311" s="83" t="s">
        <v>24</v>
      </c>
      <c r="C1311" s="122"/>
      <c r="D1311" s="14"/>
      <c r="E1311" s="123"/>
      <c r="F1311" s="193"/>
      <c r="G1311" s="15"/>
      <c r="H1311" s="81"/>
      <c r="I1311" s="84"/>
      <c r="J1311" s="15"/>
      <c r="K1311" s="81"/>
      <c r="L1311" s="186"/>
      <c r="M1311" s="15"/>
      <c r="N1311" s="81"/>
      <c r="O1311" s="84"/>
      <c r="P1311" s="8"/>
      <c r="Q1311" s="81"/>
      <c r="R1311" s="84"/>
      <c r="S1311" s="8"/>
      <c r="T1311" s="81"/>
      <c r="U1311" s="84">
        <f t="shared" ref="U1311" si="1800">+U1309</f>
        <v>0.7</v>
      </c>
      <c r="V1311" s="15">
        <f t="shared" ref="V1311" si="1801">V1309</f>
        <v>20</v>
      </c>
      <c r="W1311" s="81">
        <f t="shared" ref="W1311" si="1802">+U1311*V1311</f>
        <v>14</v>
      </c>
      <c r="X1311" s="61"/>
      <c r="Y1311" s="61"/>
      <c r="Z1311" s="61"/>
    </row>
    <row r="1312" spans="1:26" ht="15" x14ac:dyDescent="0.2">
      <c r="A1312" s="125" t="s">
        <v>369</v>
      </c>
      <c r="B1312" s="83" t="s">
        <v>25</v>
      </c>
      <c r="C1312" s="84">
        <f>+$D$1291</f>
        <v>0.6</v>
      </c>
      <c r="D1312" s="14">
        <f t="shared" ref="D1312" si="1803">D1310</f>
        <v>13</v>
      </c>
      <c r="E1312" s="123">
        <f t="shared" ref="E1312" si="1804">+C1312*D1312</f>
        <v>7.8</v>
      </c>
      <c r="F1312" s="193">
        <f>+$D$1286</f>
        <v>0.55000000000000004</v>
      </c>
      <c r="G1312" s="15">
        <f t="shared" ref="G1312" si="1805">G1310</f>
        <v>16</v>
      </c>
      <c r="H1312" s="81">
        <f t="shared" ref="H1312" si="1806">+F1312*G1312</f>
        <v>8.8000000000000007</v>
      </c>
      <c r="I1312" s="84">
        <f>+$D$1297</f>
        <v>0.9</v>
      </c>
      <c r="J1312" s="15">
        <f t="shared" ref="J1312" si="1807">J1310</f>
        <v>15</v>
      </c>
      <c r="K1312" s="81">
        <f t="shared" ref="K1312" si="1808">+I1312*J1312</f>
        <v>13.5</v>
      </c>
      <c r="L1312" s="186">
        <f t="shared" ref="L1312:M1312" si="1809">L1310</f>
        <v>0.9</v>
      </c>
      <c r="M1312" s="15">
        <f t="shared" si="1809"/>
        <v>15</v>
      </c>
      <c r="N1312" s="81">
        <f t="shared" ref="N1312" si="1810">+L1312*M1312</f>
        <v>13.5</v>
      </c>
      <c r="O1312" s="84">
        <f t="shared" ref="O1312:P1312" si="1811">O1310</f>
        <v>0.55000000000000004</v>
      </c>
      <c r="P1312" s="8">
        <f t="shared" si="1811"/>
        <v>16</v>
      </c>
      <c r="Q1312" s="81">
        <f t="shared" ref="Q1312" si="1812">+O1312*P1312</f>
        <v>8.8000000000000007</v>
      </c>
      <c r="R1312" s="84">
        <f t="shared" ref="R1312:S1312" si="1813">R1310</f>
        <v>0.6</v>
      </c>
      <c r="S1312" s="8">
        <f t="shared" si="1813"/>
        <v>13</v>
      </c>
      <c r="T1312" s="81">
        <f t="shared" ref="T1312" si="1814">+R1312*S1312</f>
        <v>7.8</v>
      </c>
      <c r="U1312" s="84"/>
      <c r="V1312" s="15"/>
      <c r="W1312" s="81"/>
      <c r="X1312" s="61"/>
      <c r="Y1312" s="61"/>
      <c r="Z1312" s="61"/>
    </row>
    <row r="1313" spans="1:26" ht="15" x14ac:dyDescent="0.2">
      <c r="A1313" s="126"/>
      <c r="B1313" s="83" t="s">
        <v>26</v>
      </c>
      <c r="C1313" s="122"/>
      <c r="D1313" s="14"/>
      <c r="E1313" s="123"/>
      <c r="F1313" s="193"/>
      <c r="G1313" s="15"/>
      <c r="H1313" s="81"/>
      <c r="I1313" s="84"/>
      <c r="J1313" s="15"/>
      <c r="K1313" s="81"/>
      <c r="L1313" s="186"/>
      <c r="M1313" s="15"/>
      <c r="N1313" s="81"/>
      <c r="O1313" s="84"/>
      <c r="P1313" s="8"/>
      <c r="Q1313" s="81"/>
      <c r="R1313" s="84"/>
      <c r="S1313" s="8"/>
      <c r="T1313" s="81"/>
      <c r="U1313" s="84">
        <f t="shared" ref="U1313:U1349" si="1815">+U1311</f>
        <v>0.7</v>
      </c>
      <c r="V1313" s="15">
        <f t="shared" ref="V1313:V1349" si="1816">V1311</f>
        <v>20</v>
      </c>
      <c r="W1313" s="81">
        <f t="shared" ref="W1313" si="1817">+U1313*V1313</f>
        <v>14</v>
      </c>
      <c r="X1313" s="61"/>
      <c r="Y1313" s="61"/>
      <c r="Z1313" s="61"/>
    </row>
    <row r="1314" spans="1:26" ht="15" x14ac:dyDescent="0.2">
      <c r="A1314" s="125" t="s">
        <v>370</v>
      </c>
      <c r="B1314" s="83" t="s">
        <v>27</v>
      </c>
      <c r="C1314" s="84">
        <f>+$D$1291</f>
        <v>0.6</v>
      </c>
      <c r="D1314" s="14">
        <f t="shared" ref="D1314" si="1818">D1312</f>
        <v>13</v>
      </c>
      <c r="E1314" s="123">
        <f t="shared" ref="E1314" si="1819">+C1314*D1314</f>
        <v>7.8</v>
      </c>
      <c r="F1314" s="193">
        <f>+$D$1286</f>
        <v>0.55000000000000004</v>
      </c>
      <c r="G1314" s="15">
        <f t="shared" ref="G1314" si="1820">G1312</f>
        <v>16</v>
      </c>
      <c r="H1314" s="81">
        <f t="shared" ref="H1314" si="1821">+F1314*G1314</f>
        <v>8.8000000000000007</v>
      </c>
      <c r="I1314" s="84">
        <f>+$D$1297</f>
        <v>0.9</v>
      </c>
      <c r="J1314" s="15">
        <f t="shared" ref="J1314:J1350" si="1822">J1312</f>
        <v>15</v>
      </c>
      <c r="K1314" s="81">
        <f t="shared" ref="K1314" si="1823">+I1314*J1314</f>
        <v>13.5</v>
      </c>
      <c r="L1314" s="186">
        <f t="shared" ref="L1314:M1314" si="1824">L1312</f>
        <v>0.9</v>
      </c>
      <c r="M1314" s="15">
        <f t="shared" si="1824"/>
        <v>15</v>
      </c>
      <c r="N1314" s="81">
        <f t="shared" ref="N1314" si="1825">+L1314*M1314</f>
        <v>13.5</v>
      </c>
      <c r="O1314" s="84">
        <f t="shared" ref="O1314:P1314" si="1826">O1312</f>
        <v>0.55000000000000004</v>
      </c>
      <c r="P1314" s="8">
        <f t="shared" si="1826"/>
        <v>16</v>
      </c>
      <c r="Q1314" s="81">
        <f t="shared" ref="Q1314" si="1827">+O1314*P1314</f>
        <v>8.8000000000000007</v>
      </c>
      <c r="R1314" s="84">
        <f t="shared" ref="R1314:S1314" si="1828">R1312</f>
        <v>0.6</v>
      </c>
      <c r="S1314" s="8">
        <f t="shared" si="1828"/>
        <v>13</v>
      </c>
      <c r="T1314" s="81">
        <f t="shared" ref="T1314" si="1829">+R1314*S1314</f>
        <v>7.8</v>
      </c>
      <c r="U1314" s="84"/>
      <c r="V1314" s="15"/>
      <c r="W1314" s="81"/>
      <c r="X1314" s="61"/>
      <c r="Y1314" s="61"/>
      <c r="Z1314" s="61"/>
    </row>
    <row r="1315" spans="1:26" ht="15" x14ac:dyDescent="0.2">
      <c r="A1315" s="126"/>
      <c r="B1315" s="83" t="s">
        <v>28</v>
      </c>
      <c r="C1315" s="122"/>
      <c r="D1315" s="14"/>
      <c r="E1315" s="123"/>
      <c r="F1315" s="193"/>
      <c r="G1315" s="15"/>
      <c r="H1315" s="81"/>
      <c r="I1315" s="84"/>
      <c r="J1315" s="15"/>
      <c r="K1315" s="81"/>
      <c r="L1315" s="186"/>
      <c r="M1315" s="15"/>
      <c r="N1315" s="81"/>
      <c r="O1315" s="84"/>
      <c r="P1315" s="8"/>
      <c r="Q1315" s="81"/>
      <c r="R1315" s="84"/>
      <c r="S1315" s="8"/>
      <c r="T1315" s="81"/>
      <c r="U1315" s="84">
        <f t="shared" ref="U1315" si="1830">+U1313</f>
        <v>0.7</v>
      </c>
      <c r="V1315" s="15">
        <f t="shared" ref="V1315" si="1831">V1313</f>
        <v>20</v>
      </c>
      <c r="W1315" s="81">
        <f t="shared" ref="W1315" si="1832">+U1315*V1315</f>
        <v>14</v>
      </c>
      <c r="X1315" s="61"/>
      <c r="Y1315" s="61"/>
      <c r="Z1315" s="61"/>
    </row>
    <row r="1316" spans="1:26" ht="15" x14ac:dyDescent="0.2">
      <c r="A1316" s="125" t="s">
        <v>371</v>
      </c>
      <c r="B1316" s="83" t="s">
        <v>29</v>
      </c>
      <c r="C1316" s="84">
        <f>+$D$1291</f>
        <v>0.6</v>
      </c>
      <c r="D1316" s="14">
        <f t="shared" ref="D1316" si="1833">D1314</f>
        <v>13</v>
      </c>
      <c r="E1316" s="123">
        <f t="shared" ref="E1316" si="1834">+C1316*D1316</f>
        <v>7.8</v>
      </c>
      <c r="F1316" s="193">
        <f>+$D$1286</f>
        <v>0.55000000000000004</v>
      </c>
      <c r="G1316" s="15">
        <f t="shared" ref="G1316" si="1835">G1314</f>
        <v>16</v>
      </c>
      <c r="H1316" s="81">
        <f t="shared" ref="H1316" si="1836">+F1316*G1316</f>
        <v>8.8000000000000007</v>
      </c>
      <c r="I1316" s="84">
        <f>+$D$1297</f>
        <v>0.9</v>
      </c>
      <c r="J1316" s="15">
        <f t="shared" ref="J1316" si="1837">J1314</f>
        <v>15</v>
      </c>
      <c r="K1316" s="81">
        <f t="shared" ref="K1316" si="1838">+I1316*J1316</f>
        <v>13.5</v>
      </c>
      <c r="L1316" s="186">
        <f t="shared" ref="L1316:M1316" si="1839">L1314</f>
        <v>0.9</v>
      </c>
      <c r="M1316" s="15">
        <f t="shared" si="1839"/>
        <v>15</v>
      </c>
      <c r="N1316" s="81">
        <f t="shared" ref="N1316" si="1840">+L1316*M1316</f>
        <v>13.5</v>
      </c>
      <c r="O1316" s="84">
        <f t="shared" ref="O1316:P1316" si="1841">O1314</f>
        <v>0.55000000000000004</v>
      </c>
      <c r="P1316" s="8">
        <f t="shared" si="1841"/>
        <v>16</v>
      </c>
      <c r="Q1316" s="81">
        <f t="shared" ref="Q1316" si="1842">+O1316*P1316</f>
        <v>8.8000000000000007</v>
      </c>
      <c r="R1316" s="84">
        <f t="shared" ref="R1316:S1316" si="1843">R1314</f>
        <v>0.6</v>
      </c>
      <c r="S1316" s="8">
        <f t="shared" si="1843"/>
        <v>13</v>
      </c>
      <c r="T1316" s="81">
        <f t="shared" ref="T1316" si="1844">+R1316*S1316</f>
        <v>7.8</v>
      </c>
      <c r="U1316" s="84"/>
      <c r="V1316" s="15"/>
      <c r="W1316" s="81"/>
      <c r="X1316" s="61"/>
      <c r="Y1316" s="61"/>
      <c r="Z1316" s="61"/>
    </row>
    <row r="1317" spans="1:26" ht="15" x14ac:dyDescent="0.2">
      <c r="A1317" s="126"/>
      <c r="B1317" s="83" t="s">
        <v>30</v>
      </c>
      <c r="C1317" s="122"/>
      <c r="D1317" s="14"/>
      <c r="E1317" s="123"/>
      <c r="F1317" s="193"/>
      <c r="G1317" s="15"/>
      <c r="H1317" s="81"/>
      <c r="I1317" s="84"/>
      <c r="J1317" s="15"/>
      <c r="K1317" s="81"/>
      <c r="L1317" s="186"/>
      <c r="M1317" s="15"/>
      <c r="N1317" s="81"/>
      <c r="O1317" s="84"/>
      <c r="P1317" s="8"/>
      <c r="Q1317" s="81"/>
      <c r="R1317" s="84"/>
      <c r="S1317" s="8"/>
      <c r="T1317" s="81"/>
      <c r="U1317" s="84">
        <f t="shared" si="1815"/>
        <v>0.7</v>
      </c>
      <c r="V1317" s="15">
        <f t="shared" si="1816"/>
        <v>20</v>
      </c>
      <c r="W1317" s="81">
        <f t="shared" ref="W1317" si="1845">+U1317*V1317</f>
        <v>14</v>
      </c>
      <c r="X1317" s="61"/>
      <c r="Y1317" s="61"/>
      <c r="Z1317" s="61"/>
    </row>
    <row r="1318" spans="1:26" ht="15" x14ac:dyDescent="0.2">
      <c r="A1318" s="125" t="s">
        <v>372</v>
      </c>
      <c r="B1318" s="83" t="s">
        <v>31</v>
      </c>
      <c r="C1318" s="84">
        <f>+$D$1291</f>
        <v>0.6</v>
      </c>
      <c r="D1318" s="14">
        <f t="shared" ref="D1318" si="1846">D1316</f>
        <v>13</v>
      </c>
      <c r="E1318" s="123">
        <f t="shared" ref="E1318" si="1847">+C1318*D1318</f>
        <v>7.8</v>
      </c>
      <c r="F1318" s="193">
        <f>+$D$1286</f>
        <v>0.55000000000000004</v>
      </c>
      <c r="G1318" s="15">
        <f t="shared" ref="G1318" si="1848">G1316</f>
        <v>16</v>
      </c>
      <c r="H1318" s="81">
        <f t="shared" ref="H1318" si="1849">+F1318*G1318</f>
        <v>8.8000000000000007</v>
      </c>
      <c r="I1318" s="84">
        <f>+$D$1297</f>
        <v>0.9</v>
      </c>
      <c r="J1318" s="15">
        <f t="shared" si="1822"/>
        <v>15</v>
      </c>
      <c r="K1318" s="81">
        <f t="shared" ref="K1318" si="1850">+I1318*J1318</f>
        <v>13.5</v>
      </c>
      <c r="L1318" s="186">
        <f t="shared" ref="L1318:M1318" si="1851">L1316</f>
        <v>0.9</v>
      </c>
      <c r="M1318" s="15">
        <f t="shared" si="1851"/>
        <v>15</v>
      </c>
      <c r="N1318" s="81">
        <f t="shared" ref="N1318" si="1852">+L1318*M1318</f>
        <v>13.5</v>
      </c>
      <c r="O1318" s="84">
        <f t="shared" ref="O1318:P1318" si="1853">O1316</f>
        <v>0.55000000000000004</v>
      </c>
      <c r="P1318" s="8">
        <f t="shared" si="1853"/>
        <v>16</v>
      </c>
      <c r="Q1318" s="81">
        <f t="shared" ref="Q1318" si="1854">+O1318*P1318</f>
        <v>8.8000000000000007</v>
      </c>
      <c r="R1318" s="84">
        <f t="shared" ref="R1318:S1318" si="1855">R1316</f>
        <v>0.6</v>
      </c>
      <c r="S1318" s="8">
        <f t="shared" si="1855"/>
        <v>13</v>
      </c>
      <c r="T1318" s="81">
        <f t="shared" ref="T1318" si="1856">+R1318*S1318</f>
        <v>7.8</v>
      </c>
      <c r="U1318" s="84"/>
      <c r="V1318" s="15"/>
      <c r="W1318" s="81"/>
      <c r="X1318" s="61"/>
      <c r="Y1318" s="61"/>
      <c r="Z1318" s="61"/>
    </row>
    <row r="1319" spans="1:26" ht="15" x14ac:dyDescent="0.2">
      <c r="A1319" s="126"/>
      <c r="B1319" s="83" t="s">
        <v>32</v>
      </c>
      <c r="C1319" s="122"/>
      <c r="D1319" s="14"/>
      <c r="E1319" s="123"/>
      <c r="F1319" s="193"/>
      <c r="G1319" s="15"/>
      <c r="H1319" s="81"/>
      <c r="I1319" s="84"/>
      <c r="J1319" s="15"/>
      <c r="K1319" s="81"/>
      <c r="L1319" s="186"/>
      <c r="M1319" s="15"/>
      <c r="N1319" s="81"/>
      <c r="O1319" s="84"/>
      <c r="P1319" s="8"/>
      <c r="Q1319" s="81"/>
      <c r="R1319" s="84"/>
      <c r="S1319" s="8"/>
      <c r="T1319" s="81"/>
      <c r="U1319" s="84">
        <f t="shared" ref="U1319" si="1857">+U1317</f>
        <v>0.7</v>
      </c>
      <c r="V1319" s="15">
        <f t="shared" ref="V1319" si="1858">V1317</f>
        <v>20</v>
      </c>
      <c r="W1319" s="81">
        <f t="shared" ref="W1319" si="1859">+U1319*V1319</f>
        <v>14</v>
      </c>
      <c r="X1319" s="61"/>
      <c r="Y1319" s="61"/>
      <c r="Z1319" s="61"/>
    </row>
    <row r="1320" spans="1:26" ht="15" x14ac:dyDescent="0.2">
      <c r="A1320" s="125" t="s">
        <v>373</v>
      </c>
      <c r="B1320" s="83" t="s">
        <v>33</v>
      </c>
      <c r="C1320" s="84">
        <f>+$D$1291</f>
        <v>0.6</v>
      </c>
      <c r="D1320" s="14">
        <f t="shared" ref="D1320" si="1860">D1318</f>
        <v>13</v>
      </c>
      <c r="E1320" s="123">
        <f t="shared" ref="E1320" si="1861">+C1320*D1320</f>
        <v>7.8</v>
      </c>
      <c r="F1320" s="193">
        <f>+$D$1286</f>
        <v>0.55000000000000004</v>
      </c>
      <c r="G1320" s="15">
        <f t="shared" ref="G1320" si="1862">G1318</f>
        <v>16</v>
      </c>
      <c r="H1320" s="81">
        <f t="shared" ref="H1320" si="1863">+F1320*G1320</f>
        <v>8.8000000000000007</v>
      </c>
      <c r="I1320" s="84">
        <f>+$D$1297</f>
        <v>0.9</v>
      </c>
      <c r="J1320" s="15">
        <f t="shared" ref="J1320" si="1864">J1318</f>
        <v>15</v>
      </c>
      <c r="K1320" s="81">
        <f t="shared" ref="K1320" si="1865">+I1320*J1320</f>
        <v>13.5</v>
      </c>
      <c r="L1320" s="186">
        <f t="shared" ref="L1320:M1320" si="1866">L1318</f>
        <v>0.9</v>
      </c>
      <c r="M1320" s="15">
        <f t="shared" si="1866"/>
        <v>15</v>
      </c>
      <c r="N1320" s="81">
        <f t="shared" ref="N1320" si="1867">+L1320*M1320</f>
        <v>13.5</v>
      </c>
      <c r="O1320" s="84">
        <f t="shared" ref="O1320:P1320" si="1868">O1318</f>
        <v>0.55000000000000004</v>
      </c>
      <c r="P1320" s="8">
        <f t="shared" si="1868"/>
        <v>16</v>
      </c>
      <c r="Q1320" s="81">
        <f t="shared" ref="Q1320" si="1869">+O1320*P1320</f>
        <v>8.8000000000000007</v>
      </c>
      <c r="R1320" s="84">
        <f t="shared" ref="R1320:S1320" si="1870">R1318</f>
        <v>0.6</v>
      </c>
      <c r="S1320" s="8">
        <f t="shared" si="1870"/>
        <v>13</v>
      </c>
      <c r="T1320" s="81">
        <f t="shared" ref="T1320" si="1871">+R1320*S1320</f>
        <v>7.8</v>
      </c>
      <c r="U1320" s="84"/>
      <c r="V1320" s="15"/>
      <c r="W1320" s="81"/>
      <c r="X1320" s="61"/>
      <c r="Y1320" s="61"/>
      <c r="Z1320" s="61"/>
    </row>
    <row r="1321" spans="1:26" ht="15" x14ac:dyDescent="0.2">
      <c r="A1321" s="126"/>
      <c r="B1321" s="83" t="s">
        <v>34</v>
      </c>
      <c r="C1321" s="122"/>
      <c r="D1321" s="14"/>
      <c r="E1321" s="123"/>
      <c r="F1321" s="193"/>
      <c r="G1321" s="15"/>
      <c r="H1321" s="81"/>
      <c r="I1321" s="84"/>
      <c r="J1321" s="15"/>
      <c r="K1321" s="81"/>
      <c r="L1321" s="186"/>
      <c r="M1321" s="15"/>
      <c r="N1321" s="81"/>
      <c r="O1321" s="84"/>
      <c r="P1321" s="8"/>
      <c r="Q1321" s="81"/>
      <c r="R1321" s="84"/>
      <c r="S1321" s="8"/>
      <c r="T1321" s="81"/>
      <c r="U1321" s="84">
        <f t="shared" si="1815"/>
        <v>0.7</v>
      </c>
      <c r="V1321" s="15">
        <f t="shared" si="1816"/>
        <v>20</v>
      </c>
      <c r="W1321" s="81">
        <f t="shared" ref="W1321" si="1872">+U1321*V1321</f>
        <v>14</v>
      </c>
      <c r="X1321" s="61"/>
      <c r="Y1321" s="61"/>
      <c r="Z1321" s="61"/>
    </row>
    <row r="1322" spans="1:26" ht="15" x14ac:dyDescent="0.2">
      <c r="A1322" s="125" t="s">
        <v>374</v>
      </c>
      <c r="B1322" s="83" t="s">
        <v>35</v>
      </c>
      <c r="C1322" s="84">
        <f>+$D$1291</f>
        <v>0.6</v>
      </c>
      <c r="D1322" s="14">
        <f t="shared" ref="D1322" si="1873">D1320</f>
        <v>13</v>
      </c>
      <c r="E1322" s="123">
        <f t="shared" ref="E1322" si="1874">+C1322*D1322</f>
        <v>7.8</v>
      </c>
      <c r="F1322" s="193">
        <f>+$D$1286</f>
        <v>0.55000000000000004</v>
      </c>
      <c r="G1322" s="15">
        <f t="shared" ref="G1322" si="1875">G1320</f>
        <v>16</v>
      </c>
      <c r="H1322" s="81">
        <f t="shared" ref="H1322" si="1876">+F1322*G1322</f>
        <v>8.8000000000000007</v>
      </c>
      <c r="I1322" s="84">
        <f>+$D$1297</f>
        <v>0.9</v>
      </c>
      <c r="J1322" s="15">
        <f t="shared" si="1822"/>
        <v>15</v>
      </c>
      <c r="K1322" s="81">
        <f t="shared" ref="K1322" si="1877">+I1322*J1322</f>
        <v>13.5</v>
      </c>
      <c r="L1322" s="186">
        <f t="shared" ref="L1322:M1322" si="1878">L1320</f>
        <v>0.9</v>
      </c>
      <c r="M1322" s="15">
        <f t="shared" si="1878"/>
        <v>15</v>
      </c>
      <c r="N1322" s="81">
        <f t="shared" ref="N1322" si="1879">+L1322*M1322</f>
        <v>13.5</v>
      </c>
      <c r="O1322" s="84">
        <f t="shared" ref="O1322:P1322" si="1880">O1320</f>
        <v>0.55000000000000004</v>
      </c>
      <c r="P1322" s="8">
        <f t="shared" si="1880"/>
        <v>16</v>
      </c>
      <c r="Q1322" s="81">
        <f t="shared" ref="Q1322" si="1881">+O1322*P1322</f>
        <v>8.8000000000000007</v>
      </c>
      <c r="R1322" s="84">
        <f t="shared" ref="R1322:S1322" si="1882">R1320</f>
        <v>0.6</v>
      </c>
      <c r="S1322" s="8">
        <f t="shared" si="1882"/>
        <v>13</v>
      </c>
      <c r="T1322" s="81">
        <f t="shared" ref="T1322" si="1883">+R1322*S1322</f>
        <v>7.8</v>
      </c>
      <c r="U1322" s="84"/>
      <c r="V1322" s="15"/>
      <c r="W1322" s="81"/>
      <c r="X1322" s="61"/>
      <c r="Y1322" s="61"/>
      <c r="Z1322" s="61"/>
    </row>
    <row r="1323" spans="1:26" ht="15" x14ac:dyDescent="0.2">
      <c r="A1323" s="126"/>
      <c r="B1323" s="83" t="s">
        <v>36</v>
      </c>
      <c r="C1323" s="122"/>
      <c r="D1323" s="14"/>
      <c r="E1323" s="123"/>
      <c r="F1323" s="193"/>
      <c r="G1323" s="15"/>
      <c r="H1323" s="81"/>
      <c r="I1323" s="84"/>
      <c r="J1323" s="15"/>
      <c r="K1323" s="81"/>
      <c r="L1323" s="186"/>
      <c r="M1323" s="15"/>
      <c r="N1323" s="81"/>
      <c r="O1323" s="84"/>
      <c r="P1323" s="8"/>
      <c r="Q1323" s="81"/>
      <c r="R1323" s="84"/>
      <c r="S1323" s="8"/>
      <c r="T1323" s="81"/>
      <c r="U1323" s="84">
        <f t="shared" ref="U1323" si="1884">+U1321</f>
        <v>0.7</v>
      </c>
      <c r="V1323" s="15">
        <f t="shared" ref="V1323" si="1885">V1321</f>
        <v>20</v>
      </c>
      <c r="W1323" s="81">
        <f t="shared" ref="W1323" si="1886">+U1323*V1323</f>
        <v>14</v>
      </c>
      <c r="X1323" s="61"/>
      <c r="Y1323" s="61"/>
      <c r="Z1323" s="61"/>
    </row>
    <row r="1324" spans="1:26" ht="15" x14ac:dyDescent="0.2">
      <c r="A1324" s="125" t="s">
        <v>375</v>
      </c>
      <c r="B1324" s="83" t="s">
        <v>37</v>
      </c>
      <c r="C1324" s="84">
        <f>+$D$1291</f>
        <v>0.6</v>
      </c>
      <c r="D1324" s="14">
        <f t="shared" ref="D1324" si="1887">D1322</f>
        <v>13</v>
      </c>
      <c r="E1324" s="123">
        <f t="shared" ref="E1324" si="1888">+C1324*D1324</f>
        <v>7.8</v>
      </c>
      <c r="F1324" s="193">
        <f>+$D$1286</f>
        <v>0.55000000000000004</v>
      </c>
      <c r="G1324" s="15">
        <f t="shared" ref="G1324" si="1889">G1322</f>
        <v>16</v>
      </c>
      <c r="H1324" s="81">
        <f t="shared" ref="H1324" si="1890">+F1324*G1324</f>
        <v>8.8000000000000007</v>
      </c>
      <c r="I1324" s="84">
        <f>+$D$1297</f>
        <v>0.9</v>
      </c>
      <c r="J1324" s="15">
        <f t="shared" ref="J1324" si="1891">J1322</f>
        <v>15</v>
      </c>
      <c r="K1324" s="81">
        <f t="shared" ref="K1324" si="1892">+I1324*J1324</f>
        <v>13.5</v>
      </c>
      <c r="L1324" s="186">
        <f t="shared" ref="L1324:M1324" si="1893">L1322</f>
        <v>0.9</v>
      </c>
      <c r="M1324" s="15">
        <f t="shared" si="1893"/>
        <v>15</v>
      </c>
      <c r="N1324" s="81">
        <f t="shared" ref="N1324" si="1894">+L1324*M1324</f>
        <v>13.5</v>
      </c>
      <c r="O1324" s="84">
        <f t="shared" ref="O1324:P1324" si="1895">O1322</f>
        <v>0.55000000000000004</v>
      </c>
      <c r="P1324" s="8">
        <f t="shared" si="1895"/>
        <v>16</v>
      </c>
      <c r="Q1324" s="81">
        <f t="shared" ref="Q1324" si="1896">+O1324*P1324</f>
        <v>8.8000000000000007</v>
      </c>
      <c r="R1324" s="84">
        <f t="shared" ref="R1324:S1324" si="1897">R1322</f>
        <v>0.6</v>
      </c>
      <c r="S1324" s="8">
        <f t="shared" si="1897"/>
        <v>13</v>
      </c>
      <c r="T1324" s="81">
        <f t="shared" ref="T1324" si="1898">+R1324*S1324</f>
        <v>7.8</v>
      </c>
      <c r="U1324" s="84"/>
      <c r="V1324" s="15"/>
      <c r="W1324" s="81"/>
      <c r="X1324" s="61"/>
      <c r="Y1324" s="61"/>
      <c r="Z1324" s="61"/>
    </row>
    <row r="1325" spans="1:26" ht="15" x14ac:dyDescent="0.2">
      <c r="A1325" s="126"/>
      <c r="B1325" s="83" t="s">
        <v>38</v>
      </c>
      <c r="C1325" s="122"/>
      <c r="D1325" s="14"/>
      <c r="E1325" s="123"/>
      <c r="F1325" s="193"/>
      <c r="G1325" s="15"/>
      <c r="H1325" s="81"/>
      <c r="I1325" s="84"/>
      <c r="J1325" s="15"/>
      <c r="K1325" s="81"/>
      <c r="L1325" s="186"/>
      <c r="M1325" s="15"/>
      <c r="N1325" s="81"/>
      <c r="O1325" s="84"/>
      <c r="P1325" s="8"/>
      <c r="Q1325" s="81"/>
      <c r="R1325" s="84"/>
      <c r="S1325" s="8"/>
      <c r="T1325" s="81"/>
      <c r="U1325" s="84">
        <f t="shared" si="1815"/>
        <v>0.7</v>
      </c>
      <c r="V1325" s="15">
        <f t="shared" si="1816"/>
        <v>20</v>
      </c>
      <c r="W1325" s="81">
        <f t="shared" ref="W1325" si="1899">+U1325*V1325</f>
        <v>14</v>
      </c>
      <c r="X1325" s="61"/>
      <c r="Y1325" s="61"/>
      <c r="Z1325" s="61"/>
    </row>
    <row r="1326" spans="1:26" ht="15" x14ac:dyDescent="0.2">
      <c r="A1326" s="125" t="s">
        <v>376</v>
      </c>
      <c r="B1326" s="83" t="s">
        <v>39</v>
      </c>
      <c r="C1326" s="84">
        <f>+$D$1291</f>
        <v>0.6</v>
      </c>
      <c r="D1326" s="14">
        <f t="shared" ref="D1326" si="1900">D1324</f>
        <v>13</v>
      </c>
      <c r="E1326" s="123">
        <f t="shared" ref="E1326" si="1901">+C1326*D1326</f>
        <v>7.8</v>
      </c>
      <c r="F1326" s="193">
        <f>+$D$1286</f>
        <v>0.55000000000000004</v>
      </c>
      <c r="G1326" s="15">
        <f t="shared" ref="G1326" si="1902">G1324</f>
        <v>16</v>
      </c>
      <c r="H1326" s="81">
        <f t="shared" ref="H1326" si="1903">+F1326*G1326</f>
        <v>8.8000000000000007</v>
      </c>
      <c r="I1326" s="84">
        <f>+$D$1297</f>
        <v>0.9</v>
      </c>
      <c r="J1326" s="15">
        <f t="shared" si="1822"/>
        <v>15</v>
      </c>
      <c r="K1326" s="81">
        <f t="shared" ref="K1326" si="1904">+I1326*J1326</f>
        <v>13.5</v>
      </c>
      <c r="L1326" s="186">
        <f t="shared" ref="L1326:M1326" si="1905">L1324</f>
        <v>0.9</v>
      </c>
      <c r="M1326" s="15">
        <f t="shared" si="1905"/>
        <v>15</v>
      </c>
      <c r="N1326" s="81">
        <f t="shared" ref="N1326" si="1906">+L1326*M1326</f>
        <v>13.5</v>
      </c>
      <c r="O1326" s="84">
        <f t="shared" ref="O1326:P1326" si="1907">O1324</f>
        <v>0.55000000000000004</v>
      </c>
      <c r="P1326" s="8">
        <f t="shared" si="1907"/>
        <v>16</v>
      </c>
      <c r="Q1326" s="81">
        <f t="shared" ref="Q1326" si="1908">+O1326*P1326</f>
        <v>8.8000000000000007</v>
      </c>
      <c r="R1326" s="84">
        <f t="shared" ref="R1326:S1326" si="1909">R1324</f>
        <v>0.6</v>
      </c>
      <c r="S1326" s="8">
        <f t="shared" si="1909"/>
        <v>13</v>
      </c>
      <c r="T1326" s="81">
        <f t="shared" ref="T1326" si="1910">+R1326*S1326</f>
        <v>7.8</v>
      </c>
      <c r="U1326" s="84"/>
      <c r="V1326" s="15"/>
      <c r="W1326" s="81"/>
      <c r="X1326" s="61"/>
      <c r="Y1326" s="61"/>
      <c r="Z1326" s="61"/>
    </row>
    <row r="1327" spans="1:26" ht="15" x14ac:dyDescent="0.2">
      <c r="A1327" s="126"/>
      <c r="B1327" s="83" t="s">
        <v>40</v>
      </c>
      <c r="C1327" s="122"/>
      <c r="D1327" s="14"/>
      <c r="E1327" s="123"/>
      <c r="F1327" s="193"/>
      <c r="G1327" s="15"/>
      <c r="H1327" s="81"/>
      <c r="I1327" s="84"/>
      <c r="J1327" s="15"/>
      <c r="K1327" s="81"/>
      <c r="L1327" s="186"/>
      <c r="M1327" s="15"/>
      <c r="N1327" s="81"/>
      <c r="O1327" s="84"/>
      <c r="P1327" s="8"/>
      <c r="Q1327" s="81"/>
      <c r="R1327" s="84"/>
      <c r="S1327" s="8"/>
      <c r="T1327" s="81"/>
      <c r="U1327" s="84">
        <f t="shared" ref="U1327" si="1911">+U1325</f>
        <v>0.7</v>
      </c>
      <c r="V1327" s="15">
        <f t="shared" ref="V1327" si="1912">V1325</f>
        <v>20</v>
      </c>
      <c r="W1327" s="81">
        <f t="shared" ref="W1327" si="1913">+U1327*V1327</f>
        <v>14</v>
      </c>
      <c r="X1327" s="61"/>
      <c r="Y1327" s="61"/>
      <c r="Z1327" s="61"/>
    </row>
    <row r="1328" spans="1:26" ht="15" x14ac:dyDescent="0.2">
      <c r="A1328" s="125" t="s">
        <v>377</v>
      </c>
      <c r="B1328" s="83" t="s">
        <v>41</v>
      </c>
      <c r="C1328" s="84">
        <f>+$D$1291</f>
        <v>0.6</v>
      </c>
      <c r="D1328" s="14">
        <f t="shared" ref="D1328" si="1914">D1326</f>
        <v>13</v>
      </c>
      <c r="E1328" s="123">
        <f t="shared" ref="E1328" si="1915">+C1328*D1328</f>
        <v>7.8</v>
      </c>
      <c r="F1328" s="193">
        <f>+$D$1286</f>
        <v>0.55000000000000004</v>
      </c>
      <c r="G1328" s="15">
        <f t="shared" ref="G1328" si="1916">G1326</f>
        <v>16</v>
      </c>
      <c r="H1328" s="81">
        <f t="shared" ref="H1328" si="1917">+F1328*G1328</f>
        <v>8.8000000000000007</v>
      </c>
      <c r="I1328" s="84">
        <f>+$D$1297</f>
        <v>0.9</v>
      </c>
      <c r="J1328" s="15">
        <f t="shared" ref="J1328" si="1918">J1326</f>
        <v>15</v>
      </c>
      <c r="K1328" s="81">
        <f t="shared" ref="K1328" si="1919">+I1328*J1328</f>
        <v>13.5</v>
      </c>
      <c r="L1328" s="186">
        <f t="shared" ref="L1328:M1328" si="1920">L1326</f>
        <v>0.9</v>
      </c>
      <c r="M1328" s="15">
        <f t="shared" si="1920"/>
        <v>15</v>
      </c>
      <c r="N1328" s="81">
        <f t="shared" ref="N1328" si="1921">+L1328*M1328</f>
        <v>13.5</v>
      </c>
      <c r="O1328" s="84">
        <f t="shared" ref="O1328:P1328" si="1922">O1326</f>
        <v>0.55000000000000004</v>
      </c>
      <c r="P1328" s="8">
        <f t="shared" si="1922"/>
        <v>16</v>
      </c>
      <c r="Q1328" s="81">
        <f t="shared" ref="Q1328" si="1923">+O1328*P1328</f>
        <v>8.8000000000000007</v>
      </c>
      <c r="R1328" s="84">
        <f t="shared" ref="R1328:S1328" si="1924">R1326</f>
        <v>0.6</v>
      </c>
      <c r="S1328" s="8">
        <f t="shared" si="1924"/>
        <v>13</v>
      </c>
      <c r="T1328" s="81">
        <f t="shared" ref="T1328" si="1925">+R1328*S1328</f>
        <v>7.8</v>
      </c>
      <c r="U1328" s="84"/>
      <c r="V1328" s="15"/>
      <c r="W1328" s="81"/>
      <c r="X1328" s="61"/>
      <c r="Y1328" s="61"/>
      <c r="Z1328" s="61"/>
    </row>
    <row r="1329" spans="1:26" ht="15" x14ac:dyDescent="0.2">
      <c r="A1329" s="126"/>
      <c r="B1329" s="83" t="s">
        <v>42</v>
      </c>
      <c r="C1329" s="122"/>
      <c r="D1329" s="14"/>
      <c r="E1329" s="123"/>
      <c r="F1329" s="193"/>
      <c r="G1329" s="15"/>
      <c r="H1329" s="81"/>
      <c r="I1329" s="84"/>
      <c r="J1329" s="15"/>
      <c r="K1329" s="81"/>
      <c r="L1329" s="186"/>
      <c r="M1329" s="15"/>
      <c r="N1329" s="81"/>
      <c r="O1329" s="84"/>
      <c r="P1329" s="8"/>
      <c r="Q1329" s="81"/>
      <c r="R1329" s="84"/>
      <c r="S1329" s="8"/>
      <c r="T1329" s="81"/>
      <c r="U1329" s="84">
        <f t="shared" si="1815"/>
        <v>0.7</v>
      </c>
      <c r="V1329" s="15">
        <f t="shared" si="1816"/>
        <v>20</v>
      </c>
      <c r="W1329" s="81">
        <f t="shared" ref="W1329" si="1926">+U1329*V1329</f>
        <v>14</v>
      </c>
      <c r="X1329" s="61"/>
      <c r="Y1329" s="61"/>
      <c r="Z1329" s="61"/>
    </row>
    <row r="1330" spans="1:26" ht="15" x14ac:dyDescent="0.2">
      <c r="A1330" s="125" t="s">
        <v>378</v>
      </c>
      <c r="B1330" s="83" t="s">
        <v>43</v>
      </c>
      <c r="C1330" s="84">
        <f>+$D$1291</f>
        <v>0.6</v>
      </c>
      <c r="D1330" s="14">
        <f t="shared" ref="D1330" si="1927">D1328</f>
        <v>13</v>
      </c>
      <c r="E1330" s="123">
        <f t="shared" ref="E1330" si="1928">+C1330*D1330</f>
        <v>7.8</v>
      </c>
      <c r="F1330" s="193">
        <f>+$D$1286</f>
        <v>0.55000000000000004</v>
      </c>
      <c r="G1330" s="15">
        <f t="shared" ref="G1330" si="1929">G1328</f>
        <v>16</v>
      </c>
      <c r="H1330" s="81">
        <f t="shared" ref="H1330" si="1930">+F1330*G1330</f>
        <v>8.8000000000000007</v>
      </c>
      <c r="I1330" s="84">
        <f>+$D$1297</f>
        <v>0.9</v>
      </c>
      <c r="J1330" s="15">
        <f t="shared" si="1822"/>
        <v>15</v>
      </c>
      <c r="K1330" s="81">
        <f t="shared" ref="K1330" si="1931">+I1330*J1330</f>
        <v>13.5</v>
      </c>
      <c r="L1330" s="186">
        <f t="shared" ref="L1330:M1330" si="1932">L1328</f>
        <v>0.9</v>
      </c>
      <c r="M1330" s="15">
        <f t="shared" si="1932"/>
        <v>15</v>
      </c>
      <c r="N1330" s="81">
        <f t="shared" ref="N1330" si="1933">+L1330*M1330</f>
        <v>13.5</v>
      </c>
      <c r="O1330" s="84">
        <f t="shared" ref="O1330:P1330" si="1934">O1328</f>
        <v>0.55000000000000004</v>
      </c>
      <c r="P1330" s="8">
        <f t="shared" si="1934"/>
        <v>16</v>
      </c>
      <c r="Q1330" s="81">
        <f t="shared" ref="Q1330" si="1935">+O1330*P1330</f>
        <v>8.8000000000000007</v>
      </c>
      <c r="R1330" s="84">
        <f t="shared" ref="R1330:S1330" si="1936">R1328</f>
        <v>0.6</v>
      </c>
      <c r="S1330" s="8">
        <f t="shared" si="1936"/>
        <v>13</v>
      </c>
      <c r="T1330" s="81">
        <f t="shared" ref="T1330" si="1937">+R1330*S1330</f>
        <v>7.8</v>
      </c>
      <c r="U1330" s="84"/>
      <c r="V1330" s="15"/>
      <c r="W1330" s="81"/>
      <c r="X1330" s="61"/>
      <c r="Y1330" s="61"/>
      <c r="Z1330" s="61"/>
    </row>
    <row r="1331" spans="1:26" ht="15" x14ac:dyDescent="0.2">
      <c r="A1331" s="126"/>
      <c r="B1331" s="83" t="s">
        <v>44</v>
      </c>
      <c r="C1331" s="122"/>
      <c r="D1331" s="14"/>
      <c r="E1331" s="123"/>
      <c r="F1331" s="193"/>
      <c r="G1331" s="15"/>
      <c r="H1331" s="81"/>
      <c r="I1331" s="84"/>
      <c r="J1331" s="15"/>
      <c r="K1331" s="81"/>
      <c r="L1331" s="186"/>
      <c r="M1331" s="15"/>
      <c r="N1331" s="81"/>
      <c r="O1331" s="84"/>
      <c r="P1331" s="8"/>
      <c r="Q1331" s="81"/>
      <c r="R1331" s="84"/>
      <c r="S1331" s="8"/>
      <c r="T1331" s="81"/>
      <c r="U1331" s="84">
        <f t="shared" ref="U1331" si="1938">+U1329</f>
        <v>0.7</v>
      </c>
      <c r="V1331" s="15">
        <f t="shared" ref="V1331" si="1939">V1329</f>
        <v>20</v>
      </c>
      <c r="W1331" s="81">
        <f t="shared" ref="W1331" si="1940">+U1331*V1331</f>
        <v>14</v>
      </c>
      <c r="X1331" s="61"/>
      <c r="Y1331" s="61"/>
      <c r="Z1331" s="61"/>
    </row>
    <row r="1332" spans="1:26" ht="15" x14ac:dyDescent="0.2">
      <c r="A1332" s="125" t="s">
        <v>379</v>
      </c>
      <c r="B1332" s="83" t="s">
        <v>45</v>
      </c>
      <c r="C1332" s="84">
        <f>+$D$1291</f>
        <v>0.6</v>
      </c>
      <c r="D1332" s="14">
        <f t="shared" ref="D1332" si="1941">D1330</f>
        <v>13</v>
      </c>
      <c r="E1332" s="123">
        <f t="shared" ref="E1332" si="1942">+C1332*D1332</f>
        <v>7.8</v>
      </c>
      <c r="F1332" s="193">
        <f>+$D$1286</f>
        <v>0.55000000000000004</v>
      </c>
      <c r="G1332" s="15">
        <f t="shared" ref="G1332" si="1943">G1330</f>
        <v>16</v>
      </c>
      <c r="H1332" s="81">
        <f t="shared" ref="H1332" si="1944">+F1332*G1332</f>
        <v>8.8000000000000007</v>
      </c>
      <c r="I1332" s="84">
        <f>+$D$1297</f>
        <v>0.9</v>
      </c>
      <c r="J1332" s="15">
        <f t="shared" ref="J1332" si="1945">J1330</f>
        <v>15</v>
      </c>
      <c r="K1332" s="81">
        <f t="shared" ref="K1332" si="1946">+I1332*J1332</f>
        <v>13.5</v>
      </c>
      <c r="L1332" s="186">
        <f t="shared" ref="L1332:M1332" si="1947">L1330</f>
        <v>0.9</v>
      </c>
      <c r="M1332" s="15">
        <f t="shared" si="1947"/>
        <v>15</v>
      </c>
      <c r="N1332" s="81">
        <f t="shared" ref="N1332" si="1948">+L1332*M1332</f>
        <v>13.5</v>
      </c>
      <c r="O1332" s="84">
        <f t="shared" ref="O1332:P1332" si="1949">O1330</f>
        <v>0.55000000000000004</v>
      </c>
      <c r="P1332" s="8">
        <f t="shared" si="1949"/>
        <v>16</v>
      </c>
      <c r="Q1332" s="81">
        <f t="shared" ref="Q1332" si="1950">+O1332*P1332</f>
        <v>8.8000000000000007</v>
      </c>
      <c r="R1332" s="84">
        <f t="shared" ref="R1332:S1332" si="1951">R1330</f>
        <v>0.6</v>
      </c>
      <c r="S1332" s="8">
        <f t="shared" si="1951"/>
        <v>13</v>
      </c>
      <c r="T1332" s="81">
        <f t="shared" ref="T1332" si="1952">+R1332*S1332</f>
        <v>7.8</v>
      </c>
      <c r="U1332" s="84"/>
      <c r="V1332" s="15"/>
      <c r="W1332" s="81"/>
      <c r="X1332" s="61"/>
      <c r="Y1332" s="61"/>
      <c r="Z1332" s="61"/>
    </row>
    <row r="1333" spans="1:26" ht="15" x14ac:dyDescent="0.2">
      <c r="A1333" s="126"/>
      <c r="B1333" s="83" t="s">
        <v>46</v>
      </c>
      <c r="C1333" s="122"/>
      <c r="D1333" s="14"/>
      <c r="E1333" s="123"/>
      <c r="F1333" s="193"/>
      <c r="G1333" s="15"/>
      <c r="H1333" s="81"/>
      <c r="I1333" s="84"/>
      <c r="J1333" s="15"/>
      <c r="K1333" s="81"/>
      <c r="L1333" s="186"/>
      <c r="M1333" s="15"/>
      <c r="N1333" s="81"/>
      <c r="O1333" s="84"/>
      <c r="P1333" s="8"/>
      <c r="Q1333" s="81"/>
      <c r="R1333" s="84"/>
      <c r="S1333" s="8"/>
      <c r="T1333" s="81"/>
      <c r="U1333" s="84">
        <f t="shared" si="1815"/>
        <v>0.7</v>
      </c>
      <c r="V1333" s="15">
        <f t="shared" si="1816"/>
        <v>20</v>
      </c>
      <c r="W1333" s="81">
        <f t="shared" ref="W1333" si="1953">+U1333*V1333</f>
        <v>14</v>
      </c>
      <c r="X1333" s="61"/>
      <c r="Y1333" s="61"/>
      <c r="Z1333" s="61"/>
    </row>
    <row r="1334" spans="1:26" ht="15" x14ac:dyDescent="0.2">
      <c r="A1334" s="125" t="s">
        <v>380</v>
      </c>
      <c r="B1334" s="83" t="s">
        <v>47</v>
      </c>
      <c r="C1334" s="84">
        <f>+$D$1291</f>
        <v>0.6</v>
      </c>
      <c r="D1334" s="14">
        <f t="shared" ref="D1334" si="1954">D1332</f>
        <v>13</v>
      </c>
      <c r="E1334" s="123">
        <f t="shared" ref="E1334" si="1955">+C1334*D1334</f>
        <v>7.8</v>
      </c>
      <c r="F1334" s="193">
        <f>+$D$1286</f>
        <v>0.55000000000000004</v>
      </c>
      <c r="G1334" s="15">
        <f t="shared" ref="G1334" si="1956">G1332</f>
        <v>16</v>
      </c>
      <c r="H1334" s="81">
        <f t="shared" ref="H1334" si="1957">+F1334*G1334</f>
        <v>8.8000000000000007</v>
      </c>
      <c r="I1334" s="84">
        <f>+$D$1297</f>
        <v>0.9</v>
      </c>
      <c r="J1334" s="15">
        <f t="shared" si="1822"/>
        <v>15</v>
      </c>
      <c r="K1334" s="81">
        <f t="shared" ref="K1334" si="1958">+I1334*J1334</f>
        <v>13.5</v>
      </c>
      <c r="L1334" s="186">
        <f t="shared" ref="L1334:M1334" si="1959">L1332</f>
        <v>0.9</v>
      </c>
      <c r="M1334" s="15">
        <f t="shared" si="1959"/>
        <v>15</v>
      </c>
      <c r="N1334" s="81">
        <f t="shared" ref="N1334" si="1960">+L1334*M1334</f>
        <v>13.5</v>
      </c>
      <c r="O1334" s="84">
        <f t="shared" ref="O1334:P1334" si="1961">O1332</f>
        <v>0.55000000000000004</v>
      </c>
      <c r="P1334" s="8">
        <f t="shared" si="1961"/>
        <v>16</v>
      </c>
      <c r="Q1334" s="81">
        <f t="shared" ref="Q1334" si="1962">+O1334*P1334</f>
        <v>8.8000000000000007</v>
      </c>
      <c r="R1334" s="84">
        <f t="shared" ref="R1334:S1334" si="1963">R1332</f>
        <v>0.6</v>
      </c>
      <c r="S1334" s="8">
        <f t="shared" si="1963"/>
        <v>13</v>
      </c>
      <c r="T1334" s="81">
        <f t="shared" ref="T1334" si="1964">+R1334*S1334</f>
        <v>7.8</v>
      </c>
      <c r="U1334" s="84"/>
      <c r="V1334" s="15"/>
      <c r="W1334" s="81"/>
      <c r="X1334" s="61"/>
      <c r="Y1334" s="61"/>
      <c r="Z1334" s="61"/>
    </row>
    <row r="1335" spans="1:26" ht="15" x14ac:dyDescent="0.2">
      <c r="A1335" s="126"/>
      <c r="B1335" s="83" t="s">
        <v>48</v>
      </c>
      <c r="C1335" s="122"/>
      <c r="D1335" s="14"/>
      <c r="E1335" s="123"/>
      <c r="F1335" s="193"/>
      <c r="G1335" s="15"/>
      <c r="H1335" s="81"/>
      <c r="I1335" s="84"/>
      <c r="J1335" s="15"/>
      <c r="K1335" s="81"/>
      <c r="L1335" s="186"/>
      <c r="M1335" s="15"/>
      <c r="N1335" s="81"/>
      <c r="O1335" s="84"/>
      <c r="P1335" s="8"/>
      <c r="Q1335" s="81"/>
      <c r="R1335" s="84"/>
      <c r="S1335" s="8"/>
      <c r="T1335" s="81"/>
      <c r="U1335" s="84">
        <f t="shared" ref="U1335" si="1965">+U1333</f>
        <v>0.7</v>
      </c>
      <c r="V1335" s="15">
        <f t="shared" ref="V1335" si="1966">V1333</f>
        <v>20</v>
      </c>
      <c r="W1335" s="81">
        <f t="shared" ref="W1335" si="1967">+U1335*V1335</f>
        <v>14</v>
      </c>
      <c r="X1335" s="61"/>
      <c r="Y1335" s="61"/>
      <c r="Z1335" s="61"/>
    </row>
    <row r="1336" spans="1:26" ht="15" x14ac:dyDescent="0.2">
      <c r="A1336" s="125" t="s">
        <v>381</v>
      </c>
      <c r="B1336" s="83" t="s">
        <v>49</v>
      </c>
      <c r="C1336" s="84">
        <f>+$D$1291</f>
        <v>0.6</v>
      </c>
      <c r="D1336" s="14">
        <f t="shared" ref="D1336" si="1968">D1334</f>
        <v>13</v>
      </c>
      <c r="E1336" s="123">
        <f t="shared" ref="E1336" si="1969">+C1336*D1336</f>
        <v>7.8</v>
      </c>
      <c r="F1336" s="193">
        <f>+$D$1286</f>
        <v>0.55000000000000004</v>
      </c>
      <c r="G1336" s="15">
        <f t="shared" ref="G1336" si="1970">G1334</f>
        <v>16</v>
      </c>
      <c r="H1336" s="81">
        <f t="shared" ref="H1336" si="1971">+F1336*G1336</f>
        <v>8.8000000000000007</v>
      </c>
      <c r="I1336" s="84">
        <f>+$D$1297</f>
        <v>0.9</v>
      </c>
      <c r="J1336" s="15">
        <f t="shared" ref="J1336" si="1972">J1334</f>
        <v>15</v>
      </c>
      <c r="K1336" s="81">
        <f t="shared" ref="K1336" si="1973">+I1336*J1336</f>
        <v>13.5</v>
      </c>
      <c r="L1336" s="186">
        <f t="shared" ref="L1336:M1336" si="1974">L1334</f>
        <v>0.9</v>
      </c>
      <c r="M1336" s="15">
        <f t="shared" si="1974"/>
        <v>15</v>
      </c>
      <c r="N1336" s="81">
        <f t="shared" ref="N1336" si="1975">+L1336*M1336</f>
        <v>13.5</v>
      </c>
      <c r="O1336" s="84">
        <f t="shared" ref="O1336:P1336" si="1976">O1334</f>
        <v>0.55000000000000004</v>
      </c>
      <c r="P1336" s="8">
        <f t="shared" si="1976"/>
        <v>16</v>
      </c>
      <c r="Q1336" s="81">
        <f t="shared" ref="Q1336" si="1977">+O1336*P1336</f>
        <v>8.8000000000000007</v>
      </c>
      <c r="R1336" s="84">
        <f t="shared" ref="R1336:S1336" si="1978">R1334</f>
        <v>0.6</v>
      </c>
      <c r="S1336" s="8">
        <f t="shared" si="1978"/>
        <v>13</v>
      </c>
      <c r="T1336" s="81">
        <f t="shared" ref="T1336" si="1979">+R1336*S1336</f>
        <v>7.8</v>
      </c>
      <c r="U1336" s="84"/>
      <c r="V1336" s="15"/>
      <c r="W1336" s="81"/>
      <c r="X1336" s="61"/>
      <c r="Y1336" s="61"/>
      <c r="Z1336" s="61"/>
    </row>
    <row r="1337" spans="1:26" ht="15" x14ac:dyDescent="0.2">
      <c r="A1337" s="126"/>
      <c r="B1337" s="83" t="s">
        <v>50</v>
      </c>
      <c r="C1337" s="122"/>
      <c r="D1337" s="14"/>
      <c r="E1337" s="123"/>
      <c r="F1337" s="193"/>
      <c r="G1337" s="15"/>
      <c r="H1337" s="81"/>
      <c r="I1337" s="84"/>
      <c r="J1337" s="15"/>
      <c r="K1337" s="81"/>
      <c r="L1337" s="186"/>
      <c r="M1337" s="15"/>
      <c r="N1337" s="81"/>
      <c r="O1337" s="84"/>
      <c r="P1337" s="8"/>
      <c r="Q1337" s="81"/>
      <c r="R1337" s="84"/>
      <c r="S1337" s="8"/>
      <c r="T1337" s="81"/>
      <c r="U1337" s="84">
        <f t="shared" si="1815"/>
        <v>0.7</v>
      </c>
      <c r="V1337" s="15">
        <f t="shared" si="1816"/>
        <v>20</v>
      </c>
      <c r="W1337" s="81">
        <f t="shared" ref="W1337" si="1980">+U1337*V1337</f>
        <v>14</v>
      </c>
      <c r="X1337" s="61"/>
      <c r="Y1337" s="61"/>
      <c r="Z1337" s="61"/>
    </row>
    <row r="1338" spans="1:26" ht="15" x14ac:dyDescent="0.2">
      <c r="A1338" s="125" t="s">
        <v>382</v>
      </c>
      <c r="B1338" s="83" t="s">
        <v>51</v>
      </c>
      <c r="C1338" s="84">
        <f>+$D$1291</f>
        <v>0.6</v>
      </c>
      <c r="D1338" s="14">
        <f t="shared" ref="D1338" si="1981">D1336</f>
        <v>13</v>
      </c>
      <c r="E1338" s="123">
        <f t="shared" ref="E1338" si="1982">+C1338*D1338</f>
        <v>7.8</v>
      </c>
      <c r="F1338" s="193">
        <f>+$D$1286</f>
        <v>0.55000000000000004</v>
      </c>
      <c r="G1338" s="15">
        <f t="shared" ref="G1338" si="1983">G1336</f>
        <v>16</v>
      </c>
      <c r="H1338" s="81">
        <f t="shared" ref="H1338" si="1984">+F1338*G1338</f>
        <v>8.8000000000000007</v>
      </c>
      <c r="I1338" s="84">
        <f>+$D$1297</f>
        <v>0.9</v>
      </c>
      <c r="J1338" s="15">
        <f t="shared" si="1822"/>
        <v>15</v>
      </c>
      <c r="K1338" s="81">
        <f t="shared" ref="K1338" si="1985">+I1338*J1338</f>
        <v>13.5</v>
      </c>
      <c r="L1338" s="186">
        <f t="shared" ref="L1338:M1338" si="1986">L1336</f>
        <v>0.9</v>
      </c>
      <c r="M1338" s="15">
        <f t="shared" si="1986"/>
        <v>15</v>
      </c>
      <c r="N1338" s="81">
        <f t="shared" ref="N1338" si="1987">+L1338*M1338</f>
        <v>13.5</v>
      </c>
      <c r="O1338" s="84">
        <f t="shared" ref="O1338:P1338" si="1988">O1336</f>
        <v>0.55000000000000004</v>
      </c>
      <c r="P1338" s="8">
        <f t="shared" si="1988"/>
        <v>16</v>
      </c>
      <c r="Q1338" s="81">
        <f t="shared" ref="Q1338" si="1989">+O1338*P1338</f>
        <v>8.8000000000000007</v>
      </c>
      <c r="R1338" s="84">
        <f t="shared" ref="R1338:S1338" si="1990">R1336</f>
        <v>0.6</v>
      </c>
      <c r="S1338" s="8">
        <f t="shared" si="1990"/>
        <v>13</v>
      </c>
      <c r="T1338" s="81">
        <f t="shared" ref="T1338" si="1991">+R1338*S1338</f>
        <v>7.8</v>
      </c>
      <c r="U1338" s="84"/>
      <c r="V1338" s="15"/>
      <c r="W1338" s="81"/>
      <c r="X1338" s="61"/>
      <c r="Y1338" s="61"/>
      <c r="Z1338" s="61"/>
    </row>
    <row r="1339" spans="1:26" ht="15" x14ac:dyDescent="0.2">
      <c r="A1339" s="126"/>
      <c r="B1339" s="83" t="s">
        <v>52</v>
      </c>
      <c r="C1339" s="122"/>
      <c r="D1339" s="14"/>
      <c r="E1339" s="123"/>
      <c r="F1339" s="193"/>
      <c r="G1339" s="15"/>
      <c r="H1339" s="81"/>
      <c r="I1339" s="84"/>
      <c r="J1339" s="15"/>
      <c r="K1339" s="81"/>
      <c r="L1339" s="186"/>
      <c r="M1339" s="15"/>
      <c r="N1339" s="81"/>
      <c r="O1339" s="84"/>
      <c r="P1339" s="8"/>
      <c r="Q1339" s="81"/>
      <c r="R1339" s="84"/>
      <c r="S1339" s="8"/>
      <c r="T1339" s="81"/>
      <c r="U1339" s="84">
        <f t="shared" ref="U1339" si="1992">+U1337</f>
        <v>0.7</v>
      </c>
      <c r="V1339" s="15">
        <f t="shared" ref="V1339" si="1993">V1337</f>
        <v>20</v>
      </c>
      <c r="W1339" s="81">
        <f t="shared" ref="W1339" si="1994">+U1339*V1339</f>
        <v>14</v>
      </c>
      <c r="X1339" s="61"/>
      <c r="Y1339" s="61"/>
      <c r="Z1339" s="61"/>
    </row>
    <row r="1340" spans="1:26" ht="15" x14ac:dyDescent="0.2">
      <c r="A1340" s="125" t="s">
        <v>383</v>
      </c>
      <c r="B1340" s="83" t="s">
        <v>53</v>
      </c>
      <c r="C1340" s="84">
        <f>+$D$1291</f>
        <v>0.6</v>
      </c>
      <c r="D1340" s="14">
        <f t="shared" ref="D1340" si="1995">D1338</f>
        <v>13</v>
      </c>
      <c r="E1340" s="123">
        <f t="shared" ref="E1340" si="1996">+C1340*D1340</f>
        <v>7.8</v>
      </c>
      <c r="F1340" s="193">
        <f>+$D$1286</f>
        <v>0.55000000000000004</v>
      </c>
      <c r="G1340" s="15">
        <f t="shared" ref="G1340" si="1997">G1338</f>
        <v>16</v>
      </c>
      <c r="H1340" s="81">
        <f t="shared" ref="H1340" si="1998">+F1340*G1340</f>
        <v>8.8000000000000007</v>
      </c>
      <c r="I1340" s="84">
        <f>+$D$1297</f>
        <v>0.9</v>
      </c>
      <c r="J1340" s="15">
        <f t="shared" ref="J1340" si="1999">J1338</f>
        <v>15</v>
      </c>
      <c r="K1340" s="81">
        <f t="shared" ref="K1340" si="2000">+I1340*J1340</f>
        <v>13.5</v>
      </c>
      <c r="L1340" s="186">
        <f t="shared" ref="L1340:M1340" si="2001">L1338</f>
        <v>0.9</v>
      </c>
      <c r="M1340" s="15">
        <f t="shared" si="2001"/>
        <v>15</v>
      </c>
      <c r="N1340" s="81">
        <f t="shared" ref="N1340" si="2002">+L1340*M1340</f>
        <v>13.5</v>
      </c>
      <c r="O1340" s="84">
        <f t="shared" ref="O1340:P1340" si="2003">O1338</f>
        <v>0.55000000000000004</v>
      </c>
      <c r="P1340" s="8">
        <f t="shared" si="2003"/>
        <v>16</v>
      </c>
      <c r="Q1340" s="81">
        <f t="shared" ref="Q1340" si="2004">+O1340*P1340</f>
        <v>8.8000000000000007</v>
      </c>
      <c r="R1340" s="84">
        <f t="shared" ref="R1340:S1340" si="2005">R1338</f>
        <v>0.6</v>
      </c>
      <c r="S1340" s="8">
        <f t="shared" si="2005"/>
        <v>13</v>
      </c>
      <c r="T1340" s="81">
        <f t="shared" ref="T1340" si="2006">+R1340*S1340</f>
        <v>7.8</v>
      </c>
      <c r="U1340" s="84"/>
      <c r="V1340" s="15"/>
      <c r="W1340" s="81"/>
      <c r="X1340" s="61"/>
      <c r="Y1340" s="61"/>
      <c r="Z1340" s="61"/>
    </row>
    <row r="1341" spans="1:26" ht="15" x14ac:dyDescent="0.2">
      <c r="A1341" s="126"/>
      <c r="B1341" s="83" t="s">
        <v>54</v>
      </c>
      <c r="C1341" s="122"/>
      <c r="D1341" s="14"/>
      <c r="E1341" s="123"/>
      <c r="F1341" s="193"/>
      <c r="G1341" s="15"/>
      <c r="H1341" s="81"/>
      <c r="I1341" s="84"/>
      <c r="J1341" s="15"/>
      <c r="K1341" s="81"/>
      <c r="L1341" s="186"/>
      <c r="M1341" s="15"/>
      <c r="N1341" s="81"/>
      <c r="O1341" s="84"/>
      <c r="P1341" s="8"/>
      <c r="Q1341" s="81"/>
      <c r="R1341" s="84"/>
      <c r="S1341" s="8"/>
      <c r="T1341" s="81"/>
      <c r="U1341" s="84">
        <f t="shared" si="1815"/>
        <v>0.7</v>
      </c>
      <c r="V1341" s="15">
        <f t="shared" si="1816"/>
        <v>20</v>
      </c>
      <c r="W1341" s="81">
        <f t="shared" ref="W1341" si="2007">+U1341*V1341</f>
        <v>14</v>
      </c>
      <c r="X1341" s="61"/>
      <c r="Y1341" s="61"/>
      <c r="Z1341" s="61"/>
    </row>
    <row r="1342" spans="1:26" ht="15" x14ac:dyDescent="0.2">
      <c r="A1342" s="125" t="s">
        <v>384</v>
      </c>
      <c r="B1342" s="83" t="s">
        <v>55</v>
      </c>
      <c r="C1342" s="84">
        <f>+$D$1291</f>
        <v>0.6</v>
      </c>
      <c r="D1342" s="14">
        <f t="shared" ref="D1342" si="2008">D1340</f>
        <v>13</v>
      </c>
      <c r="E1342" s="123">
        <f t="shared" ref="E1342" si="2009">+C1342*D1342</f>
        <v>7.8</v>
      </c>
      <c r="F1342" s="193">
        <f>+$D$1286</f>
        <v>0.55000000000000004</v>
      </c>
      <c r="G1342" s="15">
        <f t="shared" ref="G1342" si="2010">G1340</f>
        <v>16</v>
      </c>
      <c r="H1342" s="81">
        <f t="shared" ref="H1342" si="2011">+F1342*G1342</f>
        <v>8.8000000000000007</v>
      </c>
      <c r="I1342" s="84">
        <f>+$D$1297</f>
        <v>0.9</v>
      </c>
      <c r="J1342" s="15">
        <f t="shared" si="1822"/>
        <v>15</v>
      </c>
      <c r="K1342" s="81">
        <f t="shared" ref="K1342" si="2012">+I1342*J1342</f>
        <v>13.5</v>
      </c>
      <c r="L1342" s="186">
        <f t="shared" ref="L1342:M1342" si="2013">L1340</f>
        <v>0.9</v>
      </c>
      <c r="M1342" s="15">
        <f t="shared" si="2013"/>
        <v>15</v>
      </c>
      <c r="N1342" s="81">
        <f t="shared" ref="N1342" si="2014">+L1342*M1342</f>
        <v>13.5</v>
      </c>
      <c r="O1342" s="84">
        <f t="shared" ref="O1342:P1342" si="2015">O1340</f>
        <v>0.55000000000000004</v>
      </c>
      <c r="P1342" s="8">
        <f t="shared" si="2015"/>
        <v>16</v>
      </c>
      <c r="Q1342" s="81">
        <f t="shared" ref="Q1342" si="2016">+O1342*P1342</f>
        <v>8.8000000000000007</v>
      </c>
      <c r="R1342" s="84">
        <f t="shared" ref="R1342:S1342" si="2017">R1340</f>
        <v>0.6</v>
      </c>
      <c r="S1342" s="8">
        <f t="shared" si="2017"/>
        <v>13</v>
      </c>
      <c r="T1342" s="81">
        <f t="shared" ref="T1342" si="2018">+R1342*S1342</f>
        <v>7.8</v>
      </c>
      <c r="U1342" s="84"/>
      <c r="V1342" s="15"/>
      <c r="W1342" s="81"/>
      <c r="X1342" s="61"/>
      <c r="Y1342" s="61"/>
      <c r="Z1342" s="61"/>
    </row>
    <row r="1343" spans="1:26" ht="15" x14ac:dyDescent="0.2">
      <c r="A1343" s="126"/>
      <c r="B1343" s="83" t="s">
        <v>56</v>
      </c>
      <c r="C1343" s="122"/>
      <c r="D1343" s="14"/>
      <c r="E1343" s="123"/>
      <c r="F1343" s="193"/>
      <c r="G1343" s="15"/>
      <c r="H1343" s="81"/>
      <c r="I1343" s="84"/>
      <c r="J1343" s="15"/>
      <c r="K1343" s="81"/>
      <c r="L1343" s="186"/>
      <c r="M1343" s="15"/>
      <c r="N1343" s="81"/>
      <c r="O1343" s="84"/>
      <c r="P1343" s="8"/>
      <c r="Q1343" s="81"/>
      <c r="R1343" s="84"/>
      <c r="S1343" s="8"/>
      <c r="T1343" s="81"/>
      <c r="U1343" s="84">
        <f t="shared" ref="U1343" si="2019">+U1341</f>
        <v>0.7</v>
      </c>
      <c r="V1343" s="15">
        <f t="shared" ref="V1343" si="2020">V1341</f>
        <v>20</v>
      </c>
      <c r="W1343" s="81">
        <f t="shared" ref="W1343" si="2021">+U1343*V1343</f>
        <v>14</v>
      </c>
      <c r="X1343" s="61"/>
      <c r="Y1343" s="61"/>
      <c r="Z1343" s="61"/>
    </row>
    <row r="1344" spans="1:26" ht="15" x14ac:dyDescent="0.2">
      <c r="A1344" s="125" t="s">
        <v>385</v>
      </c>
      <c r="B1344" s="83" t="s">
        <v>57</v>
      </c>
      <c r="C1344" s="84">
        <f>+$D$1291</f>
        <v>0.6</v>
      </c>
      <c r="D1344" s="14">
        <f t="shared" ref="D1344" si="2022">D1342</f>
        <v>13</v>
      </c>
      <c r="E1344" s="123">
        <f t="shared" ref="E1344" si="2023">+C1344*D1344</f>
        <v>7.8</v>
      </c>
      <c r="F1344" s="193">
        <f>+$D$1286</f>
        <v>0.55000000000000004</v>
      </c>
      <c r="G1344" s="15">
        <f t="shared" ref="G1344" si="2024">G1342</f>
        <v>16</v>
      </c>
      <c r="H1344" s="81">
        <f t="shared" ref="H1344" si="2025">+F1344*G1344</f>
        <v>8.8000000000000007</v>
      </c>
      <c r="I1344" s="84">
        <f>+$D$1297</f>
        <v>0.9</v>
      </c>
      <c r="J1344" s="15">
        <f t="shared" ref="J1344" si="2026">J1342</f>
        <v>15</v>
      </c>
      <c r="K1344" s="81">
        <f t="shared" ref="K1344" si="2027">+I1344*J1344</f>
        <v>13.5</v>
      </c>
      <c r="L1344" s="186">
        <f t="shared" ref="L1344:M1344" si="2028">L1342</f>
        <v>0.9</v>
      </c>
      <c r="M1344" s="15">
        <f t="shared" si="2028"/>
        <v>15</v>
      </c>
      <c r="N1344" s="81">
        <f t="shared" ref="N1344" si="2029">+L1344*M1344</f>
        <v>13.5</v>
      </c>
      <c r="O1344" s="84">
        <f t="shared" ref="O1344:P1344" si="2030">O1342</f>
        <v>0.55000000000000004</v>
      </c>
      <c r="P1344" s="8">
        <f t="shared" si="2030"/>
        <v>16</v>
      </c>
      <c r="Q1344" s="81">
        <f t="shared" ref="Q1344" si="2031">+O1344*P1344</f>
        <v>8.8000000000000007</v>
      </c>
      <c r="R1344" s="84">
        <f t="shared" ref="R1344:S1344" si="2032">R1342</f>
        <v>0.6</v>
      </c>
      <c r="S1344" s="8">
        <f t="shared" si="2032"/>
        <v>13</v>
      </c>
      <c r="T1344" s="81">
        <f t="shared" ref="T1344" si="2033">+R1344*S1344</f>
        <v>7.8</v>
      </c>
      <c r="U1344" s="84"/>
      <c r="V1344" s="15"/>
      <c r="W1344" s="81"/>
      <c r="X1344" s="61"/>
      <c r="Y1344" s="61"/>
      <c r="Z1344" s="61"/>
    </row>
    <row r="1345" spans="1:26" ht="15" x14ac:dyDescent="0.2">
      <c r="A1345" s="126"/>
      <c r="B1345" s="83" t="s">
        <v>58</v>
      </c>
      <c r="C1345" s="122"/>
      <c r="D1345" s="14"/>
      <c r="E1345" s="123"/>
      <c r="F1345" s="193"/>
      <c r="G1345" s="15"/>
      <c r="H1345" s="81"/>
      <c r="I1345" s="84"/>
      <c r="J1345" s="15"/>
      <c r="K1345" s="81"/>
      <c r="L1345" s="186"/>
      <c r="M1345" s="15"/>
      <c r="N1345" s="81"/>
      <c r="O1345" s="84"/>
      <c r="P1345" s="8"/>
      <c r="Q1345" s="81"/>
      <c r="R1345" s="84"/>
      <c r="S1345" s="8"/>
      <c r="T1345" s="81"/>
      <c r="U1345" s="84">
        <f t="shared" si="1815"/>
        <v>0.7</v>
      </c>
      <c r="V1345" s="15">
        <f t="shared" si="1816"/>
        <v>20</v>
      </c>
      <c r="W1345" s="81">
        <f t="shared" ref="W1345" si="2034">+U1345*V1345</f>
        <v>14</v>
      </c>
      <c r="X1345" s="61"/>
      <c r="Y1345" s="61"/>
      <c r="Z1345" s="61"/>
    </row>
    <row r="1346" spans="1:26" ht="15" x14ac:dyDescent="0.2">
      <c r="A1346" s="125" t="s">
        <v>386</v>
      </c>
      <c r="B1346" s="83" t="s">
        <v>59</v>
      </c>
      <c r="C1346" s="84">
        <f>+$D$1291</f>
        <v>0.6</v>
      </c>
      <c r="D1346" s="14">
        <f t="shared" ref="D1346" si="2035">D1344</f>
        <v>13</v>
      </c>
      <c r="E1346" s="123">
        <f t="shared" ref="E1346" si="2036">+C1346*D1346</f>
        <v>7.8</v>
      </c>
      <c r="F1346" s="193">
        <f>+$D$1286</f>
        <v>0.55000000000000004</v>
      </c>
      <c r="G1346" s="15">
        <f t="shared" ref="G1346" si="2037">G1344</f>
        <v>16</v>
      </c>
      <c r="H1346" s="81">
        <f t="shared" ref="H1346" si="2038">+F1346*G1346</f>
        <v>8.8000000000000007</v>
      </c>
      <c r="I1346" s="84">
        <f>+$D$1297</f>
        <v>0.9</v>
      </c>
      <c r="J1346" s="15">
        <f t="shared" si="1822"/>
        <v>15</v>
      </c>
      <c r="K1346" s="81">
        <f t="shared" ref="K1346" si="2039">+I1346*J1346</f>
        <v>13.5</v>
      </c>
      <c r="L1346" s="186">
        <f t="shared" ref="L1346:M1346" si="2040">L1344</f>
        <v>0.9</v>
      </c>
      <c r="M1346" s="15">
        <f t="shared" si="2040"/>
        <v>15</v>
      </c>
      <c r="N1346" s="81">
        <f t="shared" ref="N1346" si="2041">+L1346*M1346</f>
        <v>13.5</v>
      </c>
      <c r="O1346" s="84">
        <f t="shared" ref="O1346:P1346" si="2042">O1344</f>
        <v>0.55000000000000004</v>
      </c>
      <c r="P1346" s="8">
        <f t="shared" si="2042"/>
        <v>16</v>
      </c>
      <c r="Q1346" s="81">
        <f t="shared" ref="Q1346" si="2043">+O1346*P1346</f>
        <v>8.8000000000000007</v>
      </c>
      <c r="R1346" s="84">
        <f t="shared" ref="R1346:S1346" si="2044">R1344</f>
        <v>0.6</v>
      </c>
      <c r="S1346" s="8">
        <f t="shared" si="2044"/>
        <v>13</v>
      </c>
      <c r="T1346" s="81">
        <f t="shared" ref="T1346" si="2045">+R1346*S1346</f>
        <v>7.8</v>
      </c>
      <c r="U1346" s="84"/>
      <c r="V1346" s="15"/>
      <c r="W1346" s="81"/>
      <c r="X1346" s="61"/>
      <c r="Y1346" s="61"/>
      <c r="Z1346" s="61"/>
    </row>
    <row r="1347" spans="1:26" ht="15" x14ac:dyDescent="0.2">
      <c r="A1347" s="126"/>
      <c r="B1347" s="83" t="s">
        <v>60</v>
      </c>
      <c r="C1347" s="122"/>
      <c r="D1347" s="14"/>
      <c r="E1347" s="123"/>
      <c r="F1347" s="193"/>
      <c r="G1347" s="15"/>
      <c r="H1347" s="81"/>
      <c r="I1347" s="84"/>
      <c r="J1347" s="15"/>
      <c r="K1347" s="81"/>
      <c r="L1347" s="186"/>
      <c r="M1347" s="15"/>
      <c r="N1347" s="81"/>
      <c r="O1347" s="84"/>
      <c r="P1347" s="8"/>
      <c r="Q1347" s="81"/>
      <c r="R1347" s="84"/>
      <c r="S1347" s="8"/>
      <c r="T1347" s="81"/>
      <c r="U1347" s="84">
        <f t="shared" ref="U1347" si="2046">+U1345</f>
        <v>0.7</v>
      </c>
      <c r="V1347" s="15">
        <f t="shared" ref="V1347" si="2047">V1345</f>
        <v>20</v>
      </c>
      <c r="W1347" s="81">
        <f t="shared" ref="W1347" si="2048">+U1347*V1347</f>
        <v>14</v>
      </c>
      <c r="X1347" s="61"/>
      <c r="Y1347" s="61"/>
      <c r="Z1347" s="61"/>
    </row>
    <row r="1348" spans="1:26" ht="15" x14ac:dyDescent="0.2">
      <c r="A1348" s="125" t="s">
        <v>387</v>
      </c>
      <c r="B1348" s="83" t="s">
        <v>61</v>
      </c>
      <c r="C1348" s="84">
        <f>+$D$1291</f>
        <v>0.6</v>
      </c>
      <c r="D1348" s="14">
        <f t="shared" ref="D1348" si="2049">D1346</f>
        <v>13</v>
      </c>
      <c r="E1348" s="123">
        <f t="shared" ref="E1348" si="2050">+C1348*D1348</f>
        <v>7.8</v>
      </c>
      <c r="F1348" s="193">
        <f>+$D$1286</f>
        <v>0.55000000000000004</v>
      </c>
      <c r="G1348" s="15">
        <f t="shared" ref="G1348" si="2051">G1346</f>
        <v>16</v>
      </c>
      <c r="H1348" s="81">
        <f t="shared" ref="H1348" si="2052">+F1348*G1348</f>
        <v>8.8000000000000007</v>
      </c>
      <c r="I1348" s="84">
        <f>+$D$1297</f>
        <v>0.9</v>
      </c>
      <c r="J1348" s="15">
        <f t="shared" ref="J1348" si="2053">J1346</f>
        <v>15</v>
      </c>
      <c r="K1348" s="81">
        <f t="shared" ref="K1348" si="2054">+I1348*J1348</f>
        <v>13.5</v>
      </c>
      <c r="L1348" s="186">
        <f t="shared" ref="L1348:M1348" si="2055">L1346</f>
        <v>0.9</v>
      </c>
      <c r="M1348" s="15">
        <f t="shared" si="2055"/>
        <v>15</v>
      </c>
      <c r="N1348" s="81">
        <f t="shared" ref="N1348" si="2056">+L1348*M1348</f>
        <v>13.5</v>
      </c>
      <c r="O1348" s="84">
        <f t="shared" ref="O1348:P1348" si="2057">O1346</f>
        <v>0.55000000000000004</v>
      </c>
      <c r="P1348" s="8">
        <f t="shared" si="2057"/>
        <v>16</v>
      </c>
      <c r="Q1348" s="81">
        <f t="shared" ref="Q1348" si="2058">+O1348*P1348</f>
        <v>8.8000000000000007</v>
      </c>
      <c r="R1348" s="84">
        <f t="shared" ref="R1348:S1348" si="2059">R1346</f>
        <v>0.6</v>
      </c>
      <c r="S1348" s="8">
        <f t="shared" si="2059"/>
        <v>13</v>
      </c>
      <c r="T1348" s="81">
        <f t="shared" ref="T1348" si="2060">+R1348*S1348</f>
        <v>7.8</v>
      </c>
      <c r="U1348" s="84"/>
      <c r="V1348" s="15"/>
      <c r="W1348" s="81"/>
      <c r="X1348" s="61"/>
      <c r="Y1348" s="61"/>
      <c r="Z1348" s="61"/>
    </row>
    <row r="1349" spans="1:26" ht="15" x14ac:dyDescent="0.2">
      <c r="A1349" s="126"/>
      <c r="B1349" s="83" t="s">
        <v>62</v>
      </c>
      <c r="C1349" s="122"/>
      <c r="D1349" s="14"/>
      <c r="E1349" s="123"/>
      <c r="F1349" s="193"/>
      <c r="G1349" s="15"/>
      <c r="H1349" s="81"/>
      <c r="I1349" s="84"/>
      <c r="J1349" s="15"/>
      <c r="K1349" s="81"/>
      <c r="L1349" s="186"/>
      <c r="M1349" s="15"/>
      <c r="N1349" s="81"/>
      <c r="O1349" s="84"/>
      <c r="P1349" s="8"/>
      <c r="Q1349" s="81"/>
      <c r="R1349" s="84"/>
      <c r="S1349" s="8"/>
      <c r="T1349" s="81"/>
      <c r="U1349" s="84">
        <f t="shared" si="1815"/>
        <v>0.7</v>
      </c>
      <c r="V1349" s="15">
        <f t="shared" si="1816"/>
        <v>20</v>
      </c>
      <c r="W1349" s="81">
        <f t="shared" ref="W1349" si="2061">+U1349*V1349</f>
        <v>14</v>
      </c>
      <c r="X1349" s="61"/>
      <c r="Y1349" s="61"/>
      <c r="Z1349" s="61"/>
    </row>
    <row r="1350" spans="1:26" ht="15" x14ac:dyDescent="0.2">
      <c r="A1350" s="125" t="s">
        <v>388</v>
      </c>
      <c r="B1350" s="83" t="s">
        <v>63</v>
      </c>
      <c r="C1350" s="84">
        <f>+$D$1291</f>
        <v>0.6</v>
      </c>
      <c r="D1350" s="14">
        <f t="shared" ref="D1350" si="2062">D1348</f>
        <v>13</v>
      </c>
      <c r="E1350" s="123">
        <f t="shared" ref="E1350" si="2063">+C1350*D1350</f>
        <v>7.8</v>
      </c>
      <c r="F1350" s="193">
        <f>+$D$1286</f>
        <v>0.55000000000000004</v>
      </c>
      <c r="G1350" s="15">
        <f t="shared" ref="G1350" si="2064">G1348</f>
        <v>16</v>
      </c>
      <c r="H1350" s="81">
        <f t="shared" ref="H1350" si="2065">+F1350*G1350</f>
        <v>8.8000000000000007</v>
      </c>
      <c r="I1350" s="84">
        <f>+$D$1297</f>
        <v>0.9</v>
      </c>
      <c r="J1350" s="15">
        <f t="shared" si="1822"/>
        <v>15</v>
      </c>
      <c r="K1350" s="81">
        <f t="shared" ref="K1350" si="2066">+I1350*J1350</f>
        <v>13.5</v>
      </c>
      <c r="L1350" s="186">
        <f t="shared" ref="L1350:M1350" si="2067">L1348</f>
        <v>0.9</v>
      </c>
      <c r="M1350" s="15">
        <f t="shared" si="2067"/>
        <v>15</v>
      </c>
      <c r="N1350" s="81">
        <f t="shared" ref="N1350" si="2068">+L1350*M1350</f>
        <v>13.5</v>
      </c>
      <c r="O1350" s="84">
        <f t="shared" ref="O1350:P1350" si="2069">O1348</f>
        <v>0.55000000000000004</v>
      </c>
      <c r="P1350" s="8">
        <f t="shared" si="2069"/>
        <v>16</v>
      </c>
      <c r="Q1350" s="81">
        <f t="shared" ref="Q1350" si="2070">+O1350*P1350</f>
        <v>8.8000000000000007</v>
      </c>
      <c r="R1350" s="84">
        <f t="shared" ref="R1350:S1350" si="2071">R1348</f>
        <v>0.6</v>
      </c>
      <c r="S1350" s="8">
        <f t="shared" si="2071"/>
        <v>13</v>
      </c>
      <c r="T1350" s="81">
        <f t="shared" ref="T1350" si="2072">+R1350*S1350</f>
        <v>7.8</v>
      </c>
      <c r="U1350" s="84"/>
      <c r="V1350" s="15"/>
      <c r="W1350" s="81"/>
      <c r="X1350" s="61"/>
      <c r="Y1350" s="61"/>
      <c r="Z1350" s="61"/>
    </row>
    <row r="1351" spans="1:26" ht="15" x14ac:dyDescent="0.2">
      <c r="A1351" s="126"/>
      <c r="B1351" s="83" t="s">
        <v>64</v>
      </c>
      <c r="C1351" s="122"/>
      <c r="D1351" s="14"/>
      <c r="E1351" s="123"/>
      <c r="F1351" s="193"/>
      <c r="G1351" s="15"/>
      <c r="H1351" s="81"/>
      <c r="I1351" s="84"/>
      <c r="J1351" s="15"/>
      <c r="K1351" s="81"/>
      <c r="L1351" s="186"/>
      <c r="M1351" s="15"/>
      <c r="N1351" s="81"/>
      <c r="O1351" s="84"/>
      <c r="P1351" s="8"/>
      <c r="Q1351" s="81"/>
      <c r="R1351" s="84"/>
      <c r="S1351" s="8"/>
      <c r="T1351" s="81"/>
      <c r="U1351" s="84">
        <f t="shared" ref="U1351" si="2073">+U1349</f>
        <v>0.7</v>
      </c>
      <c r="V1351" s="15">
        <f t="shared" ref="V1351" si="2074">V1349</f>
        <v>20</v>
      </c>
      <c r="W1351" s="81">
        <f t="shared" ref="W1351" si="2075">+U1351*V1351</f>
        <v>14</v>
      </c>
      <c r="X1351" s="61"/>
      <c r="Y1351" s="61"/>
      <c r="Z1351" s="61"/>
    </row>
    <row r="1352" spans="1:26" ht="15" x14ac:dyDescent="0.2">
      <c r="A1352" s="125" t="s">
        <v>389</v>
      </c>
      <c r="B1352" s="83" t="s">
        <v>65</v>
      </c>
      <c r="C1352" s="84">
        <f>+$D$1291</f>
        <v>0.6</v>
      </c>
      <c r="D1352" s="14">
        <f t="shared" ref="D1352" si="2076">D1350</f>
        <v>13</v>
      </c>
      <c r="E1352" s="123">
        <f t="shared" ref="E1352" si="2077">+C1352*D1352</f>
        <v>7.8</v>
      </c>
      <c r="F1352" s="193">
        <f>+$D$1286</f>
        <v>0.55000000000000004</v>
      </c>
      <c r="G1352" s="15">
        <f t="shared" ref="G1352" si="2078">G1350</f>
        <v>16</v>
      </c>
      <c r="H1352" s="81">
        <f t="shared" ref="H1352:H1354" si="2079">+F1352*G1352</f>
        <v>8.8000000000000007</v>
      </c>
      <c r="I1352" s="84">
        <f>+$D$1297</f>
        <v>0.9</v>
      </c>
      <c r="J1352" s="15">
        <f t="shared" ref="J1352" si="2080">J1350</f>
        <v>15</v>
      </c>
      <c r="K1352" s="81">
        <f t="shared" ref="K1352:K1354" si="2081">+I1352*J1352</f>
        <v>13.5</v>
      </c>
      <c r="L1352" s="186">
        <f t="shared" ref="L1352:M1352" si="2082">L1350</f>
        <v>0.9</v>
      </c>
      <c r="M1352" s="15">
        <f t="shared" si="2082"/>
        <v>15</v>
      </c>
      <c r="N1352" s="81">
        <f t="shared" ref="N1352:N1354" si="2083">+L1352*M1352</f>
        <v>13.5</v>
      </c>
      <c r="O1352" s="84">
        <f t="shared" ref="O1352:P1354" si="2084">O1350</f>
        <v>0.55000000000000004</v>
      </c>
      <c r="P1352" s="8">
        <f t="shared" si="2084"/>
        <v>16</v>
      </c>
      <c r="Q1352" s="81">
        <f t="shared" ref="Q1352:Q1354" si="2085">+O1352*P1352</f>
        <v>8.8000000000000007</v>
      </c>
      <c r="R1352" s="84">
        <f t="shared" ref="R1352:S1352" si="2086">R1350</f>
        <v>0.6</v>
      </c>
      <c r="S1352" s="8">
        <f t="shared" si="2086"/>
        <v>13</v>
      </c>
      <c r="T1352" s="81">
        <f t="shared" ref="T1352:T1354" si="2087">+R1352*S1352</f>
        <v>7.8</v>
      </c>
      <c r="U1352" s="84"/>
      <c r="V1352" s="15"/>
      <c r="W1352" s="81"/>
      <c r="X1352" s="61"/>
      <c r="Y1352" s="61"/>
      <c r="Z1352" s="61"/>
    </row>
    <row r="1353" spans="1:26" ht="15" x14ac:dyDescent="0.2">
      <c r="A1353" s="127"/>
      <c r="B1353" s="83" t="s">
        <v>66</v>
      </c>
      <c r="C1353" s="122"/>
      <c r="D1353" s="14"/>
      <c r="E1353" s="123"/>
      <c r="F1353" s="193"/>
      <c r="G1353" s="15"/>
      <c r="H1353" s="81"/>
      <c r="I1353" s="78"/>
      <c r="J1353" s="79"/>
      <c r="K1353" s="80"/>
      <c r="L1353" s="185"/>
      <c r="M1353" s="79"/>
      <c r="N1353" s="80"/>
      <c r="O1353" s="84"/>
      <c r="P1353" s="8"/>
      <c r="Q1353" s="81"/>
      <c r="R1353" s="84"/>
      <c r="S1353" s="8"/>
      <c r="T1353" s="81"/>
      <c r="U1353" s="84">
        <f>+U1351</f>
        <v>0.7</v>
      </c>
      <c r="V1353" s="15">
        <f>V1351</f>
        <v>20</v>
      </c>
      <c r="W1353" s="81">
        <f t="shared" ref="W1353" si="2088">+U1353*V1353</f>
        <v>14</v>
      </c>
      <c r="X1353" s="61"/>
      <c r="Y1353" s="61"/>
      <c r="Z1353" s="61"/>
    </row>
    <row r="1354" spans="1:26" ht="15" x14ac:dyDescent="0.2">
      <c r="A1354" s="125" t="s">
        <v>390</v>
      </c>
      <c r="B1354" s="83" t="s">
        <v>67</v>
      </c>
      <c r="C1354" s="84">
        <f>+$D$1291</f>
        <v>0.6</v>
      </c>
      <c r="D1354" s="14">
        <f t="shared" ref="D1354:D1366" si="2089">D1352</f>
        <v>13</v>
      </c>
      <c r="E1354" s="123">
        <f t="shared" ref="E1354" si="2090">+C1354*D1354</f>
        <v>7.8</v>
      </c>
      <c r="F1354" s="193">
        <f>+$D$1286</f>
        <v>0.55000000000000004</v>
      </c>
      <c r="G1354" s="15">
        <f>+G1352</f>
        <v>16</v>
      </c>
      <c r="H1354" s="81">
        <f t="shared" si="2079"/>
        <v>8.8000000000000007</v>
      </c>
      <c r="I1354" s="84">
        <f>+$D$1297</f>
        <v>0.9</v>
      </c>
      <c r="J1354" s="79">
        <f>+J1352</f>
        <v>15</v>
      </c>
      <c r="K1354" s="81">
        <f t="shared" si="2081"/>
        <v>13.5</v>
      </c>
      <c r="L1354" s="185">
        <f>+L1352</f>
        <v>0.9</v>
      </c>
      <c r="M1354" s="79">
        <f>+M1352</f>
        <v>15</v>
      </c>
      <c r="N1354" s="81">
        <f t="shared" si="2083"/>
        <v>13.5</v>
      </c>
      <c r="O1354" s="84">
        <f t="shared" si="2084"/>
        <v>0.55000000000000004</v>
      </c>
      <c r="P1354" s="8">
        <f t="shared" si="2084"/>
        <v>16</v>
      </c>
      <c r="Q1354" s="81">
        <f t="shared" si="2085"/>
        <v>8.8000000000000007</v>
      </c>
      <c r="R1354" s="84">
        <f>+R1352</f>
        <v>0.6</v>
      </c>
      <c r="S1354" s="8">
        <f>+S1352</f>
        <v>13</v>
      </c>
      <c r="T1354" s="81">
        <f t="shared" si="2087"/>
        <v>7.8</v>
      </c>
      <c r="U1354" s="84"/>
      <c r="V1354" s="15"/>
      <c r="W1354" s="81"/>
      <c r="X1354" s="61"/>
      <c r="Y1354" s="61"/>
      <c r="Z1354" s="61"/>
    </row>
    <row r="1355" spans="1:26" ht="15" x14ac:dyDescent="0.2">
      <c r="A1355" s="127"/>
      <c r="B1355" s="83" t="s">
        <v>68</v>
      </c>
      <c r="C1355" s="122"/>
      <c r="D1355" s="14"/>
      <c r="E1355" s="123"/>
      <c r="F1355" s="193"/>
      <c r="G1355" s="15"/>
      <c r="H1355" s="81"/>
      <c r="I1355" s="78"/>
      <c r="J1355" s="79"/>
      <c r="K1355" s="80"/>
      <c r="L1355" s="185"/>
      <c r="M1355" s="79"/>
      <c r="N1355" s="80"/>
      <c r="O1355" s="84"/>
      <c r="P1355" s="8"/>
      <c r="Q1355" s="81"/>
      <c r="R1355" s="84"/>
      <c r="S1355" s="8"/>
      <c r="T1355" s="81"/>
      <c r="U1355" s="84">
        <f>+U1353</f>
        <v>0.7</v>
      </c>
      <c r="V1355" s="15">
        <f>V1353</f>
        <v>20</v>
      </c>
      <c r="W1355" s="81">
        <f t="shared" ref="W1355" si="2091">+U1355*V1355</f>
        <v>14</v>
      </c>
      <c r="X1355" s="61"/>
      <c r="Y1355" s="61"/>
      <c r="Z1355" s="61"/>
    </row>
    <row r="1356" spans="1:26" x14ac:dyDescent="0.25">
      <c r="A1356" s="125" t="s">
        <v>391</v>
      </c>
      <c r="B1356" s="83" t="s">
        <v>69</v>
      </c>
      <c r="C1356" s="84">
        <f>+$D$1291</f>
        <v>0.6</v>
      </c>
      <c r="D1356" s="14">
        <f t="shared" ref="D1356" si="2092">D1354</f>
        <v>13</v>
      </c>
      <c r="E1356" s="123">
        <f t="shared" ref="E1356" si="2093">+C1356*D1356</f>
        <v>7.8</v>
      </c>
      <c r="F1356" s="193">
        <f>+$D$1286</f>
        <v>0.55000000000000004</v>
      </c>
      <c r="G1356" s="15">
        <f t="shared" ref="G1356" si="2094">G1354</f>
        <v>16</v>
      </c>
      <c r="H1356" s="81">
        <f t="shared" ref="H1356" si="2095">+F1356*G1356</f>
        <v>8.8000000000000007</v>
      </c>
      <c r="I1356" s="84">
        <f>+$D$1297</f>
        <v>0.9</v>
      </c>
      <c r="J1356" s="15">
        <f t="shared" ref="J1356" si="2096">J1354</f>
        <v>15</v>
      </c>
      <c r="K1356" s="81">
        <f t="shared" ref="K1356" si="2097">+I1356*J1356</f>
        <v>13.5</v>
      </c>
      <c r="L1356" s="186">
        <f t="shared" ref="L1356:M1356" si="2098">L1354</f>
        <v>0.9</v>
      </c>
      <c r="M1356" s="15">
        <f t="shared" si="2098"/>
        <v>15</v>
      </c>
      <c r="N1356" s="81">
        <f t="shared" ref="N1356" si="2099">+L1356*M1356</f>
        <v>13.5</v>
      </c>
      <c r="O1356" s="84">
        <f t="shared" ref="O1356:P1356" si="2100">O1354</f>
        <v>0.55000000000000004</v>
      </c>
      <c r="P1356" s="8">
        <f t="shared" si="2100"/>
        <v>16</v>
      </c>
      <c r="Q1356" s="81">
        <f t="shared" ref="Q1356" si="2101">+O1356*P1356</f>
        <v>8.8000000000000007</v>
      </c>
      <c r="R1356" s="84">
        <f t="shared" ref="R1356:S1356" si="2102">R1354</f>
        <v>0.6</v>
      </c>
      <c r="S1356" s="8">
        <f t="shared" si="2102"/>
        <v>13</v>
      </c>
      <c r="T1356" s="81">
        <f t="shared" ref="T1356" si="2103">+R1356*S1356</f>
        <v>7.8</v>
      </c>
      <c r="U1356" s="84"/>
      <c r="V1356" s="15"/>
      <c r="W1356" s="81"/>
      <c r="X1356" s="61"/>
      <c r="Y1356" s="56"/>
      <c r="Z1356" s="61"/>
    </row>
    <row r="1357" spans="1:26" x14ac:dyDescent="0.25">
      <c r="A1357" s="127"/>
      <c r="B1357" s="83" t="s">
        <v>70</v>
      </c>
      <c r="C1357" s="122"/>
      <c r="D1357" s="14"/>
      <c r="E1357" s="123"/>
      <c r="F1357" s="193"/>
      <c r="G1357" s="15"/>
      <c r="H1357" s="81"/>
      <c r="I1357" s="78"/>
      <c r="J1357" s="79"/>
      <c r="K1357" s="80"/>
      <c r="L1357" s="185"/>
      <c r="M1357" s="79"/>
      <c r="N1357" s="80"/>
      <c r="O1357" s="84"/>
      <c r="P1357" s="8"/>
      <c r="Q1357" s="81"/>
      <c r="R1357" s="84"/>
      <c r="S1357" s="8"/>
      <c r="T1357" s="81"/>
      <c r="U1357" s="84">
        <f>+U1355</f>
        <v>0.7</v>
      </c>
      <c r="V1357" s="15">
        <f>V1355</f>
        <v>20</v>
      </c>
      <c r="W1357" s="81">
        <f t="shared" ref="W1357" si="2104">+U1357*V1357</f>
        <v>14</v>
      </c>
      <c r="X1357" s="61"/>
      <c r="Y1357" s="56"/>
      <c r="Z1357" s="61"/>
    </row>
    <row r="1358" spans="1:26" x14ac:dyDescent="0.25">
      <c r="A1358" s="125" t="s">
        <v>393</v>
      </c>
      <c r="B1358" s="83" t="s">
        <v>71</v>
      </c>
      <c r="C1358" s="84">
        <f>+$D$1291</f>
        <v>0.6</v>
      </c>
      <c r="D1358" s="14">
        <f t="shared" si="2089"/>
        <v>13</v>
      </c>
      <c r="E1358" s="123">
        <f t="shared" ref="E1358" si="2105">+C1358*D1358</f>
        <v>7.8</v>
      </c>
      <c r="F1358" s="193">
        <f>+$D$1286</f>
        <v>0.55000000000000004</v>
      </c>
      <c r="G1358" s="15">
        <f>+G1356</f>
        <v>16</v>
      </c>
      <c r="H1358" s="81">
        <f t="shared" ref="H1358" si="2106">+F1358*G1358</f>
        <v>8.8000000000000007</v>
      </c>
      <c r="I1358" s="84">
        <f>+$D$1297</f>
        <v>0.9</v>
      </c>
      <c r="J1358" s="79">
        <f>+J1356</f>
        <v>15</v>
      </c>
      <c r="K1358" s="81">
        <f t="shared" ref="K1358" si="2107">+I1358*J1358</f>
        <v>13.5</v>
      </c>
      <c r="L1358" s="185">
        <f>+L1356</f>
        <v>0.9</v>
      </c>
      <c r="M1358" s="79">
        <f>+M1356</f>
        <v>15</v>
      </c>
      <c r="N1358" s="81">
        <f t="shared" ref="N1358" si="2108">+L1358*M1358</f>
        <v>13.5</v>
      </c>
      <c r="O1358" s="84">
        <f t="shared" ref="O1358:P1358" si="2109">O1356</f>
        <v>0.55000000000000004</v>
      </c>
      <c r="P1358" s="8">
        <f t="shared" si="2109"/>
        <v>16</v>
      </c>
      <c r="Q1358" s="81">
        <f t="shared" ref="Q1358" si="2110">+O1358*P1358</f>
        <v>8.8000000000000007</v>
      </c>
      <c r="R1358" s="84">
        <f>+R1356</f>
        <v>0.6</v>
      </c>
      <c r="S1358" s="8">
        <f>+S1356</f>
        <v>13</v>
      </c>
      <c r="T1358" s="81">
        <f t="shared" ref="T1358" si="2111">+R1358*S1358</f>
        <v>7.8</v>
      </c>
      <c r="U1358" s="84"/>
      <c r="V1358" s="15"/>
      <c r="W1358" s="81"/>
      <c r="X1358" s="61"/>
      <c r="Y1358" s="56"/>
      <c r="Z1358" s="61"/>
    </row>
    <row r="1359" spans="1:26" x14ac:dyDescent="0.25">
      <c r="A1359" s="127"/>
      <c r="B1359" s="83" t="s">
        <v>72</v>
      </c>
      <c r="C1359" s="122"/>
      <c r="D1359" s="14"/>
      <c r="E1359" s="123"/>
      <c r="F1359" s="193"/>
      <c r="G1359" s="15"/>
      <c r="H1359" s="81"/>
      <c r="I1359" s="78"/>
      <c r="J1359" s="79"/>
      <c r="K1359" s="80"/>
      <c r="L1359" s="185"/>
      <c r="M1359" s="79"/>
      <c r="N1359" s="80"/>
      <c r="O1359" s="84"/>
      <c r="P1359" s="8"/>
      <c r="Q1359" s="81"/>
      <c r="R1359" s="84"/>
      <c r="S1359" s="8"/>
      <c r="T1359" s="81"/>
      <c r="U1359" s="84">
        <f>+U1357</f>
        <v>0.7</v>
      </c>
      <c r="V1359" s="15">
        <f>V1357</f>
        <v>20</v>
      </c>
      <c r="W1359" s="81">
        <f t="shared" ref="W1359" si="2112">+U1359*V1359</f>
        <v>14</v>
      </c>
      <c r="X1359" s="61"/>
      <c r="Y1359" s="56"/>
      <c r="Z1359" s="61"/>
    </row>
    <row r="1360" spans="1:26" x14ac:dyDescent="0.25">
      <c r="A1360" s="125" t="s">
        <v>394</v>
      </c>
      <c r="B1360" s="83" t="s">
        <v>73</v>
      </c>
      <c r="C1360" s="84">
        <f>+$D$1291</f>
        <v>0.6</v>
      </c>
      <c r="D1360" s="14">
        <f t="shared" ref="D1360" si="2113">D1358</f>
        <v>13</v>
      </c>
      <c r="E1360" s="123">
        <f t="shared" ref="E1360" si="2114">+C1360*D1360</f>
        <v>7.8</v>
      </c>
      <c r="F1360" s="193">
        <f>+$D$1286</f>
        <v>0.55000000000000004</v>
      </c>
      <c r="G1360" s="15">
        <f t="shared" ref="G1360" si="2115">G1358</f>
        <v>16</v>
      </c>
      <c r="H1360" s="81">
        <f t="shared" ref="H1360" si="2116">+F1360*G1360</f>
        <v>8.8000000000000007</v>
      </c>
      <c r="I1360" s="84">
        <f>+$D$1297</f>
        <v>0.9</v>
      </c>
      <c r="J1360" s="15">
        <f t="shared" ref="J1360" si="2117">J1358</f>
        <v>15</v>
      </c>
      <c r="K1360" s="81">
        <f t="shared" ref="K1360" si="2118">+I1360*J1360</f>
        <v>13.5</v>
      </c>
      <c r="L1360" s="186">
        <f t="shared" ref="L1360:M1360" si="2119">L1358</f>
        <v>0.9</v>
      </c>
      <c r="M1360" s="15">
        <f t="shared" si="2119"/>
        <v>15</v>
      </c>
      <c r="N1360" s="81">
        <f t="shared" ref="N1360" si="2120">+L1360*M1360</f>
        <v>13.5</v>
      </c>
      <c r="O1360" s="84">
        <f t="shared" ref="O1360:P1360" si="2121">O1358</f>
        <v>0.55000000000000004</v>
      </c>
      <c r="P1360" s="8">
        <f t="shared" si="2121"/>
        <v>16</v>
      </c>
      <c r="Q1360" s="81">
        <f t="shared" ref="Q1360" si="2122">+O1360*P1360</f>
        <v>8.8000000000000007</v>
      </c>
      <c r="R1360" s="84">
        <f t="shared" ref="R1360:S1360" si="2123">R1358</f>
        <v>0.6</v>
      </c>
      <c r="S1360" s="8">
        <f t="shared" si="2123"/>
        <v>13</v>
      </c>
      <c r="T1360" s="81">
        <f t="shared" ref="T1360" si="2124">+R1360*S1360</f>
        <v>7.8</v>
      </c>
      <c r="U1360" s="84"/>
      <c r="V1360" s="15"/>
      <c r="W1360" s="81"/>
      <c r="X1360" s="61"/>
      <c r="Y1360" s="56"/>
      <c r="Z1360" s="61"/>
    </row>
    <row r="1361" spans="1:26" x14ac:dyDescent="0.25">
      <c r="A1361" s="127"/>
      <c r="B1361" s="83" t="s">
        <v>74</v>
      </c>
      <c r="C1361" s="122"/>
      <c r="D1361" s="14"/>
      <c r="E1361" s="123"/>
      <c r="F1361" s="193"/>
      <c r="G1361" s="15"/>
      <c r="H1361" s="81"/>
      <c r="I1361" s="78"/>
      <c r="J1361" s="79"/>
      <c r="K1361" s="80"/>
      <c r="L1361" s="185"/>
      <c r="M1361" s="79"/>
      <c r="N1361" s="80"/>
      <c r="O1361" s="84"/>
      <c r="P1361" s="8"/>
      <c r="Q1361" s="81"/>
      <c r="R1361" s="84"/>
      <c r="S1361" s="8"/>
      <c r="T1361" s="81"/>
      <c r="U1361" s="84">
        <f>+U1359</f>
        <v>0.7</v>
      </c>
      <c r="V1361" s="15">
        <f>V1359</f>
        <v>20</v>
      </c>
      <c r="W1361" s="81">
        <f t="shared" ref="W1361" si="2125">+U1361*V1361</f>
        <v>14</v>
      </c>
      <c r="X1361" s="61"/>
      <c r="Y1361" s="56"/>
      <c r="Z1361" s="61"/>
    </row>
    <row r="1362" spans="1:26" x14ac:dyDescent="0.25">
      <c r="A1362" s="125" t="s">
        <v>395</v>
      </c>
      <c r="B1362" s="83" t="s">
        <v>75</v>
      </c>
      <c r="C1362" s="84">
        <f>+$D$1291</f>
        <v>0.6</v>
      </c>
      <c r="D1362" s="14">
        <f t="shared" si="2089"/>
        <v>13</v>
      </c>
      <c r="E1362" s="123">
        <f t="shared" ref="E1362" si="2126">+C1362*D1362</f>
        <v>7.8</v>
      </c>
      <c r="F1362" s="193">
        <f>+$D$1286</f>
        <v>0.55000000000000004</v>
      </c>
      <c r="G1362" s="15">
        <f>+G1360</f>
        <v>16</v>
      </c>
      <c r="H1362" s="81">
        <f t="shared" ref="H1362" si="2127">+F1362*G1362</f>
        <v>8.8000000000000007</v>
      </c>
      <c r="I1362" s="84">
        <f>+$D$1297</f>
        <v>0.9</v>
      </c>
      <c r="J1362" s="79">
        <f>+J1360</f>
        <v>15</v>
      </c>
      <c r="K1362" s="81">
        <f t="shared" ref="K1362" si="2128">+I1362*J1362</f>
        <v>13.5</v>
      </c>
      <c r="L1362" s="185">
        <f>+L1360</f>
        <v>0.9</v>
      </c>
      <c r="M1362" s="79">
        <f>+M1360</f>
        <v>15</v>
      </c>
      <c r="N1362" s="81">
        <f t="shared" ref="N1362" si="2129">+L1362*M1362</f>
        <v>13.5</v>
      </c>
      <c r="O1362" s="84">
        <f t="shared" ref="O1362:P1362" si="2130">O1360</f>
        <v>0.55000000000000004</v>
      </c>
      <c r="P1362" s="8">
        <f t="shared" si="2130"/>
        <v>16</v>
      </c>
      <c r="Q1362" s="81">
        <f t="shared" ref="Q1362" si="2131">+O1362*P1362</f>
        <v>8.8000000000000007</v>
      </c>
      <c r="R1362" s="84">
        <f>+R1360</f>
        <v>0.6</v>
      </c>
      <c r="S1362" s="8">
        <f>+S1360</f>
        <v>13</v>
      </c>
      <c r="T1362" s="81">
        <f t="shared" ref="T1362" si="2132">+R1362*S1362</f>
        <v>7.8</v>
      </c>
      <c r="U1362" s="84"/>
      <c r="V1362" s="15"/>
      <c r="W1362" s="81"/>
      <c r="X1362" s="61"/>
      <c r="Y1362" s="56"/>
      <c r="Z1362" s="61"/>
    </row>
    <row r="1363" spans="1:26" x14ac:dyDescent="0.25">
      <c r="A1363" s="127"/>
      <c r="B1363" s="83" t="s">
        <v>76</v>
      </c>
      <c r="C1363" s="122"/>
      <c r="D1363" s="14"/>
      <c r="E1363" s="123"/>
      <c r="F1363" s="193"/>
      <c r="G1363" s="15"/>
      <c r="H1363" s="81"/>
      <c r="I1363" s="78"/>
      <c r="J1363" s="79"/>
      <c r="K1363" s="80"/>
      <c r="L1363" s="185"/>
      <c r="M1363" s="79"/>
      <c r="N1363" s="80"/>
      <c r="O1363" s="84"/>
      <c r="P1363" s="8"/>
      <c r="Q1363" s="81"/>
      <c r="R1363" s="84"/>
      <c r="S1363" s="8"/>
      <c r="T1363" s="81"/>
      <c r="U1363" s="84">
        <f>+U1361</f>
        <v>0.7</v>
      </c>
      <c r="V1363" s="15">
        <f>V1361</f>
        <v>20</v>
      </c>
      <c r="W1363" s="81">
        <f t="shared" ref="W1363" si="2133">+U1363*V1363</f>
        <v>14</v>
      </c>
      <c r="X1363" s="61"/>
      <c r="Y1363" s="56"/>
      <c r="Z1363" s="61"/>
    </row>
    <row r="1364" spans="1:26" x14ac:dyDescent="0.25">
      <c r="A1364" s="125" t="s">
        <v>396</v>
      </c>
      <c r="B1364" s="83" t="s">
        <v>77</v>
      </c>
      <c r="C1364" s="84">
        <f>+$D$1291</f>
        <v>0.6</v>
      </c>
      <c r="D1364" s="14">
        <f t="shared" ref="D1364" si="2134">D1362</f>
        <v>13</v>
      </c>
      <c r="E1364" s="123">
        <f t="shared" ref="E1364" si="2135">+C1364*D1364</f>
        <v>7.8</v>
      </c>
      <c r="F1364" s="193">
        <f>+$D$1286</f>
        <v>0.55000000000000004</v>
      </c>
      <c r="G1364" s="15">
        <f t="shared" ref="G1364" si="2136">G1362</f>
        <v>16</v>
      </c>
      <c r="H1364" s="81">
        <f t="shared" ref="H1364" si="2137">+F1364*G1364</f>
        <v>8.8000000000000007</v>
      </c>
      <c r="I1364" s="84">
        <f>+$D$1297</f>
        <v>0.9</v>
      </c>
      <c r="J1364" s="15">
        <f t="shared" ref="J1364" si="2138">J1362</f>
        <v>15</v>
      </c>
      <c r="K1364" s="81">
        <f t="shared" ref="K1364" si="2139">+I1364*J1364</f>
        <v>13.5</v>
      </c>
      <c r="L1364" s="186">
        <f t="shared" ref="L1364:M1364" si="2140">L1362</f>
        <v>0.9</v>
      </c>
      <c r="M1364" s="15">
        <f t="shared" si="2140"/>
        <v>15</v>
      </c>
      <c r="N1364" s="81">
        <f t="shared" ref="N1364" si="2141">+L1364*M1364</f>
        <v>13.5</v>
      </c>
      <c r="O1364" s="84">
        <f t="shared" ref="O1364:P1364" si="2142">O1362</f>
        <v>0.55000000000000004</v>
      </c>
      <c r="P1364" s="8">
        <f t="shared" si="2142"/>
        <v>16</v>
      </c>
      <c r="Q1364" s="81">
        <f t="shared" ref="Q1364" si="2143">+O1364*P1364</f>
        <v>8.8000000000000007</v>
      </c>
      <c r="R1364" s="84">
        <f t="shared" ref="R1364:S1364" si="2144">R1362</f>
        <v>0.6</v>
      </c>
      <c r="S1364" s="8">
        <f t="shared" si="2144"/>
        <v>13</v>
      </c>
      <c r="T1364" s="81">
        <f t="shared" ref="T1364" si="2145">+R1364*S1364</f>
        <v>7.8</v>
      </c>
      <c r="U1364" s="84"/>
      <c r="V1364" s="15"/>
      <c r="W1364" s="81"/>
      <c r="X1364" s="61"/>
      <c r="Y1364" s="56"/>
      <c r="Z1364" s="61"/>
    </row>
    <row r="1365" spans="1:26" x14ac:dyDescent="0.25">
      <c r="A1365" s="127"/>
      <c r="B1365" s="83" t="s">
        <v>78</v>
      </c>
      <c r="C1365" s="122"/>
      <c r="D1365" s="14"/>
      <c r="E1365" s="123"/>
      <c r="F1365" s="193"/>
      <c r="G1365" s="15"/>
      <c r="H1365" s="81"/>
      <c r="I1365" s="78"/>
      <c r="J1365" s="79"/>
      <c r="K1365" s="80"/>
      <c r="L1365" s="185"/>
      <c r="M1365" s="79"/>
      <c r="N1365" s="80"/>
      <c r="O1365" s="84"/>
      <c r="P1365" s="8"/>
      <c r="Q1365" s="81"/>
      <c r="R1365" s="84"/>
      <c r="S1365" s="8"/>
      <c r="T1365" s="81"/>
      <c r="U1365" s="84">
        <f>+U1363</f>
        <v>0.7</v>
      </c>
      <c r="V1365" s="15">
        <f>V1363</f>
        <v>20</v>
      </c>
      <c r="W1365" s="81">
        <f t="shared" ref="W1365" si="2146">+U1365*V1365</f>
        <v>14</v>
      </c>
      <c r="X1365" s="61"/>
      <c r="Y1365" s="56"/>
      <c r="Z1365" s="61"/>
    </row>
    <row r="1366" spans="1:26" x14ac:dyDescent="0.25">
      <c r="A1366" s="125" t="s">
        <v>397</v>
      </c>
      <c r="B1366" s="83" t="s">
        <v>79</v>
      </c>
      <c r="C1366" s="84">
        <f>+$D$1291</f>
        <v>0.6</v>
      </c>
      <c r="D1366" s="14">
        <f t="shared" si="2089"/>
        <v>13</v>
      </c>
      <c r="E1366" s="123">
        <f t="shared" ref="E1366" si="2147">+C1366*D1366</f>
        <v>7.8</v>
      </c>
      <c r="F1366" s="193">
        <f>+$D$1286</f>
        <v>0.55000000000000004</v>
      </c>
      <c r="G1366" s="15">
        <f>+G1364</f>
        <v>16</v>
      </c>
      <c r="H1366" s="81">
        <f t="shared" ref="H1366" si="2148">+F1366*G1366</f>
        <v>8.8000000000000007</v>
      </c>
      <c r="I1366" s="84">
        <f>+$D$1297</f>
        <v>0.9</v>
      </c>
      <c r="J1366" s="79">
        <f>+J1364</f>
        <v>15</v>
      </c>
      <c r="K1366" s="81">
        <f t="shared" ref="K1366" si="2149">+I1366*J1366</f>
        <v>13.5</v>
      </c>
      <c r="L1366" s="185">
        <f>+L1364</f>
        <v>0.9</v>
      </c>
      <c r="M1366" s="79">
        <f>+M1364</f>
        <v>15</v>
      </c>
      <c r="N1366" s="81">
        <f t="shared" ref="N1366" si="2150">+L1366*M1366</f>
        <v>13.5</v>
      </c>
      <c r="O1366" s="84">
        <f t="shared" ref="O1366:P1366" si="2151">O1364</f>
        <v>0.55000000000000004</v>
      </c>
      <c r="P1366" s="8">
        <f t="shared" si="2151"/>
        <v>16</v>
      </c>
      <c r="Q1366" s="81">
        <f t="shared" ref="Q1366" si="2152">+O1366*P1366</f>
        <v>8.8000000000000007</v>
      </c>
      <c r="R1366" s="84">
        <f>+R1364</f>
        <v>0.6</v>
      </c>
      <c r="S1366" s="8">
        <f>+S1364</f>
        <v>13</v>
      </c>
      <c r="T1366" s="81">
        <f t="shared" ref="T1366" si="2153">+R1366*S1366</f>
        <v>7.8</v>
      </c>
      <c r="U1366" s="84"/>
      <c r="V1366" s="15"/>
      <c r="W1366" s="81"/>
      <c r="X1366" s="61"/>
      <c r="Y1366" s="56"/>
      <c r="Z1366" s="61"/>
    </row>
    <row r="1367" spans="1:26" x14ac:dyDescent="0.25">
      <c r="A1367" s="127"/>
      <c r="B1367" s="83" t="s">
        <v>80</v>
      </c>
      <c r="C1367" s="122"/>
      <c r="D1367" s="14"/>
      <c r="E1367" s="123"/>
      <c r="F1367" s="193"/>
      <c r="G1367" s="15"/>
      <c r="H1367" s="81"/>
      <c r="I1367" s="78"/>
      <c r="J1367" s="79"/>
      <c r="K1367" s="80"/>
      <c r="L1367" s="185"/>
      <c r="M1367" s="79"/>
      <c r="N1367" s="80"/>
      <c r="O1367" s="84"/>
      <c r="P1367" s="8"/>
      <c r="Q1367" s="81"/>
      <c r="R1367" s="84"/>
      <c r="S1367" s="8"/>
      <c r="T1367" s="81"/>
      <c r="U1367" s="84">
        <f>+U1365</f>
        <v>0.7</v>
      </c>
      <c r="V1367" s="15">
        <f>V1365</f>
        <v>20</v>
      </c>
      <c r="W1367" s="81">
        <f t="shared" ref="W1367" si="2154">+U1367*V1367</f>
        <v>14</v>
      </c>
      <c r="X1367" s="61"/>
      <c r="Y1367" s="56"/>
      <c r="Z1367" s="61"/>
    </row>
    <row r="1368" spans="1:26" x14ac:dyDescent="0.25">
      <c r="A1368" s="125" t="s">
        <v>398</v>
      </c>
      <c r="B1368" s="83" t="s">
        <v>81</v>
      </c>
      <c r="C1368" s="84">
        <f>+$D$1291</f>
        <v>0.6</v>
      </c>
      <c r="D1368" s="14">
        <f t="shared" ref="D1368" si="2155">D1366</f>
        <v>13</v>
      </c>
      <c r="E1368" s="123">
        <f t="shared" ref="E1368" si="2156">+C1368*D1368</f>
        <v>7.8</v>
      </c>
      <c r="F1368" s="193">
        <f>+$D$1286</f>
        <v>0.55000000000000004</v>
      </c>
      <c r="G1368" s="15">
        <f t="shared" ref="G1368" si="2157">G1366</f>
        <v>16</v>
      </c>
      <c r="H1368" s="81">
        <f t="shared" ref="H1368" si="2158">+F1368*G1368</f>
        <v>8.8000000000000007</v>
      </c>
      <c r="I1368" s="84">
        <f>+$D$1297</f>
        <v>0.9</v>
      </c>
      <c r="J1368" s="15">
        <f t="shared" ref="J1368" si="2159">J1366</f>
        <v>15</v>
      </c>
      <c r="K1368" s="81">
        <f t="shared" ref="K1368" si="2160">+I1368*J1368</f>
        <v>13.5</v>
      </c>
      <c r="L1368" s="186">
        <f t="shared" ref="L1368:M1368" si="2161">L1366</f>
        <v>0.9</v>
      </c>
      <c r="M1368" s="15">
        <f t="shared" si="2161"/>
        <v>15</v>
      </c>
      <c r="N1368" s="81">
        <f t="shared" ref="N1368" si="2162">+L1368*M1368</f>
        <v>13.5</v>
      </c>
      <c r="O1368" s="84">
        <f t="shared" ref="O1368:P1368" si="2163">O1366</f>
        <v>0.55000000000000004</v>
      </c>
      <c r="P1368" s="8">
        <f t="shared" si="2163"/>
        <v>16</v>
      </c>
      <c r="Q1368" s="81">
        <f t="shared" ref="Q1368" si="2164">+O1368*P1368</f>
        <v>8.8000000000000007</v>
      </c>
      <c r="R1368" s="84">
        <f t="shared" ref="R1368:S1368" si="2165">R1366</f>
        <v>0.6</v>
      </c>
      <c r="S1368" s="8">
        <f t="shared" si="2165"/>
        <v>13</v>
      </c>
      <c r="T1368" s="81">
        <f t="shared" ref="T1368" si="2166">+R1368*S1368</f>
        <v>7.8</v>
      </c>
      <c r="U1368" s="84"/>
      <c r="V1368" s="15"/>
      <c r="W1368" s="81"/>
      <c r="X1368" s="61"/>
      <c r="Y1368" s="56"/>
      <c r="Z1368" s="61"/>
    </row>
    <row r="1369" spans="1:26" x14ac:dyDescent="0.25">
      <c r="A1369" s="127"/>
      <c r="B1369" s="83" t="s">
        <v>82</v>
      </c>
      <c r="C1369" s="122"/>
      <c r="D1369" s="14"/>
      <c r="E1369" s="123"/>
      <c r="F1369" s="193"/>
      <c r="G1369" s="15"/>
      <c r="H1369" s="81"/>
      <c r="I1369" s="78"/>
      <c r="J1369" s="79"/>
      <c r="K1369" s="80"/>
      <c r="L1369" s="185"/>
      <c r="M1369" s="79"/>
      <c r="N1369" s="80"/>
      <c r="O1369" s="84"/>
      <c r="P1369" s="8"/>
      <c r="Q1369" s="81"/>
      <c r="R1369" s="84"/>
      <c r="S1369" s="8"/>
      <c r="T1369" s="81"/>
      <c r="U1369" s="84">
        <f>+U1367</f>
        <v>0.7</v>
      </c>
      <c r="V1369" s="15">
        <f>V1367</f>
        <v>20</v>
      </c>
      <c r="W1369" s="81">
        <f t="shared" ref="W1369" si="2167">+U1369*V1369</f>
        <v>14</v>
      </c>
      <c r="X1369" s="61"/>
      <c r="Y1369" s="56"/>
      <c r="Z1369" s="61"/>
    </row>
    <row r="1370" spans="1:26" x14ac:dyDescent="0.25">
      <c r="A1370" s="125" t="s">
        <v>399</v>
      </c>
      <c r="B1370" s="83" t="s">
        <v>83</v>
      </c>
      <c r="C1370" s="84">
        <f>+$D$1291</f>
        <v>0.6</v>
      </c>
      <c r="D1370" s="14">
        <f t="shared" ref="D1370:D1382" si="2168">D1368</f>
        <v>13</v>
      </c>
      <c r="E1370" s="123">
        <f t="shared" ref="E1370" si="2169">+C1370*D1370</f>
        <v>7.8</v>
      </c>
      <c r="F1370" s="193">
        <f>+$D$1286</f>
        <v>0.55000000000000004</v>
      </c>
      <c r="G1370" s="15">
        <f>+G1368</f>
        <v>16</v>
      </c>
      <c r="H1370" s="81">
        <f t="shared" ref="H1370" si="2170">+F1370*G1370</f>
        <v>8.8000000000000007</v>
      </c>
      <c r="I1370" s="84">
        <f>+$D$1297</f>
        <v>0.9</v>
      </c>
      <c r="J1370" s="79">
        <f>+J1368</f>
        <v>15</v>
      </c>
      <c r="K1370" s="81">
        <f t="shared" ref="K1370" si="2171">+I1370*J1370</f>
        <v>13.5</v>
      </c>
      <c r="L1370" s="185">
        <f>+L1368</f>
        <v>0.9</v>
      </c>
      <c r="M1370" s="79">
        <f>+M1368</f>
        <v>15</v>
      </c>
      <c r="N1370" s="81">
        <f t="shared" ref="N1370" si="2172">+L1370*M1370</f>
        <v>13.5</v>
      </c>
      <c r="O1370" s="84">
        <f t="shared" ref="O1370:P1370" si="2173">O1368</f>
        <v>0.55000000000000004</v>
      </c>
      <c r="P1370" s="8">
        <f t="shared" si="2173"/>
        <v>16</v>
      </c>
      <c r="Q1370" s="81">
        <f t="shared" ref="Q1370" si="2174">+O1370*P1370</f>
        <v>8.8000000000000007</v>
      </c>
      <c r="R1370" s="84">
        <f>+R1368</f>
        <v>0.6</v>
      </c>
      <c r="S1370" s="8">
        <f>+S1368</f>
        <v>13</v>
      </c>
      <c r="T1370" s="81">
        <f t="shared" ref="T1370" si="2175">+R1370*S1370</f>
        <v>7.8</v>
      </c>
      <c r="U1370" s="84"/>
      <c r="V1370" s="15"/>
      <c r="W1370" s="81"/>
      <c r="X1370" s="61"/>
      <c r="Y1370" s="56"/>
      <c r="Z1370" s="61"/>
    </row>
    <row r="1371" spans="1:26" x14ac:dyDescent="0.25">
      <c r="A1371" s="127"/>
      <c r="B1371" s="83" t="s">
        <v>84</v>
      </c>
      <c r="C1371" s="122"/>
      <c r="D1371" s="14"/>
      <c r="E1371" s="123"/>
      <c r="F1371" s="193"/>
      <c r="G1371" s="15"/>
      <c r="H1371" s="81"/>
      <c r="I1371" s="78"/>
      <c r="J1371" s="79"/>
      <c r="K1371" s="80"/>
      <c r="L1371" s="185"/>
      <c r="M1371" s="79"/>
      <c r="N1371" s="80"/>
      <c r="O1371" s="84"/>
      <c r="P1371" s="8"/>
      <c r="Q1371" s="81"/>
      <c r="R1371" s="84"/>
      <c r="S1371" s="8"/>
      <c r="T1371" s="81"/>
      <c r="U1371" s="84">
        <f>+U1369</f>
        <v>0.7</v>
      </c>
      <c r="V1371" s="15">
        <f>V1369</f>
        <v>20</v>
      </c>
      <c r="W1371" s="81">
        <f t="shared" ref="W1371" si="2176">+U1371*V1371</f>
        <v>14</v>
      </c>
      <c r="X1371" s="61"/>
      <c r="Y1371" s="56"/>
      <c r="Z1371" s="61"/>
    </row>
    <row r="1372" spans="1:26" x14ac:dyDescent="0.25">
      <c r="A1372" s="125" t="s">
        <v>400</v>
      </c>
      <c r="B1372" s="83" t="s">
        <v>85</v>
      </c>
      <c r="C1372" s="84">
        <f>+$D$1291</f>
        <v>0.6</v>
      </c>
      <c r="D1372" s="14">
        <f t="shared" ref="D1372" si="2177">D1370</f>
        <v>13</v>
      </c>
      <c r="E1372" s="123">
        <f t="shared" ref="E1372" si="2178">+C1372*D1372</f>
        <v>7.8</v>
      </c>
      <c r="F1372" s="193">
        <f>+$D$1286</f>
        <v>0.55000000000000004</v>
      </c>
      <c r="G1372" s="15">
        <f t="shared" ref="G1372" si="2179">G1370</f>
        <v>16</v>
      </c>
      <c r="H1372" s="81">
        <f t="shared" ref="H1372" si="2180">+F1372*G1372</f>
        <v>8.8000000000000007</v>
      </c>
      <c r="I1372" s="84">
        <f>+$D$1297</f>
        <v>0.9</v>
      </c>
      <c r="J1372" s="15">
        <f t="shared" ref="J1372" si="2181">J1370</f>
        <v>15</v>
      </c>
      <c r="K1372" s="81">
        <f t="shared" ref="K1372" si="2182">+I1372*J1372</f>
        <v>13.5</v>
      </c>
      <c r="L1372" s="186">
        <f t="shared" ref="L1372:M1372" si="2183">L1370</f>
        <v>0.9</v>
      </c>
      <c r="M1372" s="15">
        <f t="shared" si="2183"/>
        <v>15</v>
      </c>
      <c r="N1372" s="81">
        <f t="shared" ref="N1372" si="2184">+L1372*M1372</f>
        <v>13.5</v>
      </c>
      <c r="O1372" s="84">
        <f t="shared" ref="O1372:P1372" si="2185">O1370</f>
        <v>0.55000000000000004</v>
      </c>
      <c r="P1372" s="8">
        <f t="shared" si="2185"/>
        <v>16</v>
      </c>
      <c r="Q1372" s="81">
        <f t="shared" ref="Q1372" si="2186">+O1372*P1372</f>
        <v>8.8000000000000007</v>
      </c>
      <c r="R1372" s="84">
        <f t="shared" ref="R1372:S1372" si="2187">R1370</f>
        <v>0.6</v>
      </c>
      <c r="S1372" s="8">
        <f t="shared" si="2187"/>
        <v>13</v>
      </c>
      <c r="T1372" s="81">
        <f t="shared" ref="T1372" si="2188">+R1372*S1372</f>
        <v>7.8</v>
      </c>
      <c r="U1372" s="84"/>
      <c r="V1372" s="15"/>
      <c r="W1372" s="81"/>
      <c r="X1372" s="61"/>
      <c r="Y1372" s="56"/>
      <c r="Z1372" s="61"/>
    </row>
    <row r="1373" spans="1:26" x14ac:dyDescent="0.25">
      <c r="A1373" s="127"/>
      <c r="B1373" s="83" t="s">
        <v>86</v>
      </c>
      <c r="C1373" s="122"/>
      <c r="D1373" s="14"/>
      <c r="E1373" s="123"/>
      <c r="F1373" s="193"/>
      <c r="G1373" s="15"/>
      <c r="H1373" s="81"/>
      <c r="I1373" s="78"/>
      <c r="J1373" s="79"/>
      <c r="K1373" s="80"/>
      <c r="L1373" s="185"/>
      <c r="M1373" s="79"/>
      <c r="N1373" s="80"/>
      <c r="O1373" s="84"/>
      <c r="P1373" s="8"/>
      <c r="Q1373" s="81"/>
      <c r="R1373" s="84"/>
      <c r="S1373" s="8"/>
      <c r="T1373" s="81"/>
      <c r="U1373" s="84">
        <f>+U1371</f>
        <v>0.7</v>
      </c>
      <c r="V1373" s="15">
        <f>V1371</f>
        <v>20</v>
      </c>
      <c r="W1373" s="81">
        <f t="shared" ref="W1373" si="2189">+U1373*V1373</f>
        <v>14</v>
      </c>
      <c r="X1373" s="61"/>
      <c r="Y1373" s="56"/>
      <c r="Z1373" s="61"/>
    </row>
    <row r="1374" spans="1:26" x14ac:dyDescent="0.25">
      <c r="A1374" s="125" t="s">
        <v>401</v>
      </c>
      <c r="B1374" s="83" t="s">
        <v>87</v>
      </c>
      <c r="C1374" s="84">
        <f>+$D$1291</f>
        <v>0.6</v>
      </c>
      <c r="D1374" s="14">
        <f t="shared" si="2168"/>
        <v>13</v>
      </c>
      <c r="E1374" s="123">
        <f t="shared" ref="E1374" si="2190">+C1374*D1374</f>
        <v>7.8</v>
      </c>
      <c r="F1374" s="193">
        <f>+$D$1286</f>
        <v>0.55000000000000004</v>
      </c>
      <c r="G1374" s="15">
        <f>+G1372</f>
        <v>16</v>
      </c>
      <c r="H1374" s="81">
        <f t="shared" ref="H1374" si="2191">+F1374*G1374</f>
        <v>8.8000000000000007</v>
      </c>
      <c r="I1374" s="84">
        <f>+$D$1297</f>
        <v>0.9</v>
      </c>
      <c r="J1374" s="79">
        <f>+J1372</f>
        <v>15</v>
      </c>
      <c r="K1374" s="81">
        <f t="shared" ref="K1374" si="2192">+I1374*J1374</f>
        <v>13.5</v>
      </c>
      <c r="L1374" s="185">
        <f>+L1372</f>
        <v>0.9</v>
      </c>
      <c r="M1374" s="79">
        <f>+M1372</f>
        <v>15</v>
      </c>
      <c r="N1374" s="81">
        <f t="shared" ref="N1374" si="2193">+L1374*M1374</f>
        <v>13.5</v>
      </c>
      <c r="O1374" s="84">
        <f t="shared" ref="O1374:P1374" si="2194">O1372</f>
        <v>0.55000000000000004</v>
      </c>
      <c r="P1374" s="8">
        <f t="shared" si="2194"/>
        <v>16</v>
      </c>
      <c r="Q1374" s="81">
        <f t="shared" ref="Q1374" si="2195">+O1374*P1374</f>
        <v>8.8000000000000007</v>
      </c>
      <c r="R1374" s="84">
        <f>+R1372</f>
        <v>0.6</v>
      </c>
      <c r="S1374" s="8">
        <f>+S1372</f>
        <v>13</v>
      </c>
      <c r="T1374" s="81">
        <f t="shared" ref="T1374" si="2196">+R1374*S1374</f>
        <v>7.8</v>
      </c>
      <c r="U1374" s="84"/>
      <c r="V1374" s="15"/>
      <c r="W1374" s="81"/>
      <c r="X1374" s="61"/>
      <c r="Y1374" s="56"/>
      <c r="Z1374" s="61"/>
    </row>
    <row r="1375" spans="1:26" x14ac:dyDescent="0.25">
      <c r="A1375" s="127"/>
      <c r="B1375" s="83" t="s">
        <v>88</v>
      </c>
      <c r="C1375" s="122"/>
      <c r="D1375" s="14"/>
      <c r="E1375" s="123"/>
      <c r="F1375" s="193"/>
      <c r="G1375" s="15"/>
      <c r="H1375" s="81"/>
      <c r="I1375" s="78"/>
      <c r="J1375" s="79"/>
      <c r="K1375" s="80"/>
      <c r="L1375" s="185"/>
      <c r="M1375" s="79"/>
      <c r="N1375" s="80"/>
      <c r="O1375" s="84"/>
      <c r="P1375" s="8"/>
      <c r="Q1375" s="81"/>
      <c r="R1375" s="84"/>
      <c r="S1375" s="8"/>
      <c r="T1375" s="81"/>
      <c r="U1375" s="84">
        <f>+U1373</f>
        <v>0.7</v>
      </c>
      <c r="V1375" s="15">
        <f>V1373</f>
        <v>20</v>
      </c>
      <c r="W1375" s="81">
        <f t="shared" ref="W1375" si="2197">+U1375*V1375</f>
        <v>14</v>
      </c>
      <c r="X1375" s="61"/>
      <c r="Y1375" s="56"/>
      <c r="Z1375" s="61"/>
    </row>
    <row r="1376" spans="1:26" x14ac:dyDescent="0.25">
      <c r="A1376" s="125" t="s">
        <v>402</v>
      </c>
      <c r="B1376" s="83" t="s">
        <v>89</v>
      </c>
      <c r="C1376" s="84">
        <f>+$D$1291</f>
        <v>0.6</v>
      </c>
      <c r="D1376" s="14">
        <f t="shared" ref="D1376" si="2198">D1374</f>
        <v>13</v>
      </c>
      <c r="E1376" s="123">
        <f t="shared" ref="E1376" si="2199">+C1376*D1376</f>
        <v>7.8</v>
      </c>
      <c r="F1376" s="193">
        <f>+$D$1286</f>
        <v>0.55000000000000004</v>
      </c>
      <c r="G1376" s="15">
        <f t="shared" ref="G1376" si="2200">G1374</f>
        <v>16</v>
      </c>
      <c r="H1376" s="81">
        <f t="shared" ref="H1376" si="2201">+F1376*G1376</f>
        <v>8.8000000000000007</v>
      </c>
      <c r="I1376" s="84">
        <f>+$D$1297</f>
        <v>0.9</v>
      </c>
      <c r="J1376" s="15">
        <f t="shared" ref="J1376" si="2202">J1374</f>
        <v>15</v>
      </c>
      <c r="K1376" s="81">
        <f t="shared" ref="K1376" si="2203">+I1376*J1376</f>
        <v>13.5</v>
      </c>
      <c r="L1376" s="186">
        <f t="shared" ref="L1376:M1376" si="2204">L1374</f>
        <v>0.9</v>
      </c>
      <c r="M1376" s="15">
        <f t="shared" si="2204"/>
        <v>15</v>
      </c>
      <c r="N1376" s="81">
        <f t="shared" ref="N1376" si="2205">+L1376*M1376</f>
        <v>13.5</v>
      </c>
      <c r="O1376" s="84">
        <f t="shared" ref="O1376:P1376" si="2206">O1374</f>
        <v>0.55000000000000004</v>
      </c>
      <c r="P1376" s="8">
        <f t="shared" si="2206"/>
        <v>16</v>
      </c>
      <c r="Q1376" s="81">
        <f t="shared" ref="Q1376" si="2207">+O1376*P1376</f>
        <v>8.8000000000000007</v>
      </c>
      <c r="R1376" s="84">
        <f t="shared" ref="R1376:S1376" si="2208">R1374</f>
        <v>0.6</v>
      </c>
      <c r="S1376" s="8">
        <f t="shared" si="2208"/>
        <v>13</v>
      </c>
      <c r="T1376" s="81">
        <f t="shared" ref="T1376" si="2209">+R1376*S1376</f>
        <v>7.8</v>
      </c>
      <c r="U1376" s="84"/>
      <c r="V1376" s="15"/>
      <c r="W1376" s="81"/>
      <c r="X1376" s="61"/>
      <c r="Y1376" s="56"/>
      <c r="Z1376" s="61"/>
    </row>
    <row r="1377" spans="1:26" x14ac:dyDescent="0.25">
      <c r="A1377" s="127"/>
      <c r="B1377" s="83" t="s">
        <v>90</v>
      </c>
      <c r="C1377" s="122"/>
      <c r="D1377" s="14"/>
      <c r="E1377" s="123"/>
      <c r="F1377" s="193"/>
      <c r="G1377" s="15"/>
      <c r="H1377" s="81"/>
      <c r="I1377" s="78"/>
      <c r="J1377" s="79"/>
      <c r="K1377" s="80"/>
      <c r="L1377" s="185"/>
      <c r="M1377" s="79"/>
      <c r="N1377" s="80"/>
      <c r="O1377" s="84"/>
      <c r="P1377" s="8"/>
      <c r="Q1377" s="81"/>
      <c r="R1377" s="84"/>
      <c r="S1377" s="8"/>
      <c r="T1377" s="81"/>
      <c r="U1377" s="84">
        <f>+U1375</f>
        <v>0.7</v>
      </c>
      <c r="V1377" s="15">
        <f>V1375</f>
        <v>20</v>
      </c>
      <c r="W1377" s="81">
        <f t="shared" ref="W1377" si="2210">+U1377*V1377</f>
        <v>14</v>
      </c>
      <c r="X1377" s="61"/>
      <c r="Y1377" s="56"/>
      <c r="Z1377" s="61"/>
    </row>
    <row r="1378" spans="1:26" x14ac:dyDescent="0.25">
      <c r="A1378" s="125" t="s">
        <v>403</v>
      </c>
      <c r="B1378" s="83" t="s">
        <v>91</v>
      </c>
      <c r="C1378" s="84">
        <f>+$D$1291</f>
        <v>0.6</v>
      </c>
      <c r="D1378" s="14">
        <f t="shared" si="2168"/>
        <v>13</v>
      </c>
      <c r="E1378" s="123">
        <f t="shared" ref="E1378" si="2211">+C1378*D1378</f>
        <v>7.8</v>
      </c>
      <c r="F1378" s="193">
        <f>+$D$1286</f>
        <v>0.55000000000000004</v>
      </c>
      <c r="G1378" s="15">
        <f>+G1376</f>
        <v>16</v>
      </c>
      <c r="H1378" s="81">
        <f t="shared" ref="H1378" si="2212">+F1378*G1378</f>
        <v>8.8000000000000007</v>
      </c>
      <c r="I1378" s="84">
        <f>+$D$1297</f>
        <v>0.9</v>
      </c>
      <c r="J1378" s="79">
        <f>+J1376</f>
        <v>15</v>
      </c>
      <c r="K1378" s="81">
        <f t="shared" ref="K1378" si="2213">+I1378*J1378</f>
        <v>13.5</v>
      </c>
      <c r="L1378" s="185">
        <f>+L1376</f>
        <v>0.9</v>
      </c>
      <c r="M1378" s="79">
        <f>+M1376</f>
        <v>15</v>
      </c>
      <c r="N1378" s="81">
        <f t="shared" ref="N1378" si="2214">+L1378*M1378</f>
        <v>13.5</v>
      </c>
      <c r="O1378" s="84">
        <f t="shared" ref="O1378:P1378" si="2215">O1376</f>
        <v>0.55000000000000004</v>
      </c>
      <c r="P1378" s="8">
        <f t="shared" si="2215"/>
        <v>16</v>
      </c>
      <c r="Q1378" s="81">
        <f t="shared" ref="Q1378" si="2216">+O1378*P1378</f>
        <v>8.8000000000000007</v>
      </c>
      <c r="R1378" s="84">
        <f>+R1376</f>
        <v>0.6</v>
      </c>
      <c r="S1378" s="8">
        <f>+S1376</f>
        <v>13</v>
      </c>
      <c r="T1378" s="81">
        <f t="shared" ref="T1378" si="2217">+R1378*S1378</f>
        <v>7.8</v>
      </c>
      <c r="U1378" s="84"/>
      <c r="V1378" s="15"/>
      <c r="W1378" s="81"/>
      <c r="X1378" s="61"/>
      <c r="Y1378" s="56"/>
      <c r="Z1378" s="61"/>
    </row>
    <row r="1379" spans="1:26" x14ac:dyDescent="0.25">
      <c r="A1379" s="127"/>
      <c r="B1379" s="83" t="s">
        <v>92</v>
      </c>
      <c r="C1379" s="122"/>
      <c r="D1379" s="14"/>
      <c r="E1379" s="123"/>
      <c r="F1379" s="193"/>
      <c r="G1379" s="15"/>
      <c r="H1379" s="81"/>
      <c r="I1379" s="78"/>
      <c r="J1379" s="79"/>
      <c r="K1379" s="80"/>
      <c r="L1379" s="185"/>
      <c r="M1379" s="79"/>
      <c r="N1379" s="80"/>
      <c r="O1379" s="84"/>
      <c r="P1379" s="8"/>
      <c r="Q1379" s="81"/>
      <c r="R1379" s="84"/>
      <c r="S1379" s="8"/>
      <c r="T1379" s="81"/>
      <c r="U1379" s="84">
        <f>+U1377</f>
        <v>0.7</v>
      </c>
      <c r="V1379" s="15">
        <f>V1377</f>
        <v>20</v>
      </c>
      <c r="W1379" s="81">
        <f t="shared" ref="W1379" si="2218">+U1379*V1379</f>
        <v>14</v>
      </c>
      <c r="X1379" s="61"/>
      <c r="Y1379" s="56"/>
      <c r="Z1379" s="61"/>
    </row>
    <row r="1380" spans="1:26" x14ac:dyDescent="0.25">
      <c r="A1380" s="125" t="s">
        <v>404</v>
      </c>
      <c r="B1380" s="83" t="s">
        <v>93</v>
      </c>
      <c r="C1380" s="84">
        <f>+$D$1291</f>
        <v>0.6</v>
      </c>
      <c r="D1380" s="14">
        <f t="shared" ref="D1380" si="2219">D1378</f>
        <v>13</v>
      </c>
      <c r="E1380" s="123">
        <f t="shared" ref="E1380" si="2220">+C1380*D1380</f>
        <v>7.8</v>
      </c>
      <c r="F1380" s="193">
        <f>+$D$1286</f>
        <v>0.55000000000000004</v>
      </c>
      <c r="G1380" s="15">
        <f t="shared" ref="G1380" si="2221">G1378</f>
        <v>16</v>
      </c>
      <c r="H1380" s="81">
        <f t="shared" ref="H1380" si="2222">+F1380*G1380</f>
        <v>8.8000000000000007</v>
      </c>
      <c r="I1380" s="84">
        <f>+$D$1297</f>
        <v>0.9</v>
      </c>
      <c r="J1380" s="15">
        <f t="shared" ref="J1380" si="2223">J1378</f>
        <v>15</v>
      </c>
      <c r="K1380" s="81">
        <f t="shared" ref="K1380" si="2224">+I1380*J1380</f>
        <v>13.5</v>
      </c>
      <c r="L1380" s="186">
        <f t="shared" ref="L1380:M1380" si="2225">L1378</f>
        <v>0.9</v>
      </c>
      <c r="M1380" s="15">
        <f t="shared" si="2225"/>
        <v>15</v>
      </c>
      <c r="N1380" s="81">
        <f t="shared" ref="N1380" si="2226">+L1380*M1380</f>
        <v>13.5</v>
      </c>
      <c r="O1380" s="84">
        <f t="shared" ref="O1380:P1380" si="2227">O1378</f>
        <v>0.55000000000000004</v>
      </c>
      <c r="P1380" s="8">
        <f t="shared" si="2227"/>
        <v>16</v>
      </c>
      <c r="Q1380" s="81">
        <f t="shared" ref="Q1380" si="2228">+O1380*P1380</f>
        <v>8.8000000000000007</v>
      </c>
      <c r="R1380" s="84">
        <f t="shared" ref="R1380:S1380" si="2229">R1378</f>
        <v>0.6</v>
      </c>
      <c r="S1380" s="8">
        <f t="shared" si="2229"/>
        <v>13</v>
      </c>
      <c r="T1380" s="81">
        <f t="shared" ref="T1380" si="2230">+R1380*S1380</f>
        <v>7.8</v>
      </c>
      <c r="U1380" s="84"/>
      <c r="V1380" s="15"/>
      <c r="W1380" s="81"/>
      <c r="X1380" s="61"/>
      <c r="Y1380" s="56"/>
      <c r="Z1380" s="61"/>
    </row>
    <row r="1381" spans="1:26" x14ac:dyDescent="0.25">
      <c r="A1381" s="127"/>
      <c r="B1381" s="83" t="s">
        <v>94</v>
      </c>
      <c r="C1381" s="122"/>
      <c r="D1381" s="14"/>
      <c r="E1381" s="123"/>
      <c r="F1381" s="193"/>
      <c r="G1381" s="15"/>
      <c r="H1381" s="81"/>
      <c r="I1381" s="78"/>
      <c r="J1381" s="79"/>
      <c r="K1381" s="80"/>
      <c r="L1381" s="185"/>
      <c r="M1381" s="79"/>
      <c r="N1381" s="80"/>
      <c r="O1381" s="84"/>
      <c r="P1381" s="8"/>
      <c r="Q1381" s="81"/>
      <c r="R1381" s="84"/>
      <c r="S1381" s="8"/>
      <c r="T1381" s="81"/>
      <c r="U1381" s="84">
        <f>+U1379</f>
        <v>0.7</v>
      </c>
      <c r="V1381" s="15">
        <f>V1379</f>
        <v>20</v>
      </c>
      <c r="W1381" s="81">
        <f t="shared" ref="W1381" si="2231">+U1381*V1381</f>
        <v>14</v>
      </c>
      <c r="X1381" s="61"/>
      <c r="Y1381" s="56"/>
      <c r="Z1381" s="61"/>
    </row>
    <row r="1382" spans="1:26" x14ac:dyDescent="0.25">
      <c r="A1382" s="125" t="s">
        <v>405</v>
      </c>
      <c r="B1382" s="83" t="s">
        <v>95</v>
      </c>
      <c r="C1382" s="84">
        <f>+$D$1291</f>
        <v>0.6</v>
      </c>
      <c r="D1382" s="14">
        <f t="shared" si="2168"/>
        <v>13</v>
      </c>
      <c r="E1382" s="123">
        <f t="shared" ref="E1382" si="2232">+C1382*D1382</f>
        <v>7.8</v>
      </c>
      <c r="F1382" s="193">
        <f>+$D$1286</f>
        <v>0.55000000000000004</v>
      </c>
      <c r="G1382" s="15">
        <f>+G1380</f>
        <v>16</v>
      </c>
      <c r="H1382" s="81">
        <f t="shared" ref="H1382" si="2233">+F1382*G1382</f>
        <v>8.8000000000000007</v>
      </c>
      <c r="I1382" s="84">
        <f>+$D$1297</f>
        <v>0.9</v>
      </c>
      <c r="J1382" s="79">
        <f>+J1380</f>
        <v>15</v>
      </c>
      <c r="K1382" s="81">
        <f t="shared" ref="K1382" si="2234">+I1382*J1382</f>
        <v>13.5</v>
      </c>
      <c r="L1382" s="185">
        <f>+L1380</f>
        <v>0.9</v>
      </c>
      <c r="M1382" s="79">
        <f>+M1380</f>
        <v>15</v>
      </c>
      <c r="N1382" s="81">
        <f t="shared" ref="N1382" si="2235">+L1382*M1382</f>
        <v>13.5</v>
      </c>
      <c r="O1382" s="84">
        <f t="shared" ref="O1382:P1382" si="2236">O1380</f>
        <v>0.55000000000000004</v>
      </c>
      <c r="P1382" s="8">
        <f t="shared" si="2236"/>
        <v>16</v>
      </c>
      <c r="Q1382" s="81">
        <f t="shared" ref="Q1382" si="2237">+O1382*P1382</f>
        <v>8.8000000000000007</v>
      </c>
      <c r="R1382" s="84">
        <f>+R1380</f>
        <v>0.6</v>
      </c>
      <c r="S1382" s="8">
        <f>+S1380</f>
        <v>13</v>
      </c>
      <c r="T1382" s="81">
        <f t="shared" ref="T1382" si="2238">+R1382*S1382</f>
        <v>7.8</v>
      </c>
      <c r="U1382" s="84"/>
      <c r="V1382" s="15"/>
      <c r="W1382" s="81"/>
      <c r="X1382" s="61"/>
      <c r="Y1382" s="56"/>
      <c r="Z1382" s="61"/>
    </row>
    <row r="1383" spans="1:26" x14ac:dyDescent="0.25">
      <c r="A1383" s="127"/>
      <c r="B1383" s="83" t="s">
        <v>96</v>
      </c>
      <c r="C1383" s="122"/>
      <c r="D1383" s="14"/>
      <c r="E1383" s="123"/>
      <c r="F1383" s="193"/>
      <c r="G1383" s="15"/>
      <c r="H1383" s="81"/>
      <c r="I1383" s="78"/>
      <c r="J1383" s="79"/>
      <c r="K1383" s="80"/>
      <c r="L1383" s="185"/>
      <c r="M1383" s="79"/>
      <c r="N1383" s="80"/>
      <c r="O1383" s="84"/>
      <c r="P1383" s="8"/>
      <c r="Q1383" s="81"/>
      <c r="R1383" s="84"/>
      <c r="S1383" s="8"/>
      <c r="T1383" s="81"/>
      <c r="U1383" s="84">
        <f>+U1381</f>
        <v>0.7</v>
      </c>
      <c r="V1383" s="15">
        <f>V1381</f>
        <v>20</v>
      </c>
      <c r="W1383" s="81">
        <f t="shared" ref="W1383" si="2239">+U1383*V1383</f>
        <v>14</v>
      </c>
      <c r="X1383" s="61"/>
      <c r="Y1383" s="56"/>
      <c r="Z1383" s="61"/>
    </row>
    <row r="1384" spans="1:26" x14ac:dyDescent="0.25">
      <c r="A1384" s="125" t="s">
        <v>406</v>
      </c>
      <c r="B1384" s="83" t="s">
        <v>97</v>
      </c>
      <c r="C1384" s="84">
        <f>+$D$1291</f>
        <v>0.6</v>
      </c>
      <c r="D1384" s="14">
        <f t="shared" ref="D1384" si="2240">D1382</f>
        <v>13</v>
      </c>
      <c r="E1384" s="123">
        <f t="shared" ref="E1384" si="2241">+C1384*D1384</f>
        <v>7.8</v>
      </c>
      <c r="F1384" s="193">
        <f>+$D$1286</f>
        <v>0.55000000000000004</v>
      </c>
      <c r="G1384" s="15">
        <f t="shared" ref="G1384" si="2242">G1382</f>
        <v>16</v>
      </c>
      <c r="H1384" s="81">
        <f t="shared" ref="H1384" si="2243">+F1384*G1384</f>
        <v>8.8000000000000007</v>
      </c>
      <c r="I1384" s="84">
        <f>+$D$1297</f>
        <v>0.9</v>
      </c>
      <c r="J1384" s="15">
        <f t="shared" ref="J1384" si="2244">J1382</f>
        <v>15</v>
      </c>
      <c r="K1384" s="81">
        <f t="shared" ref="K1384" si="2245">+I1384*J1384</f>
        <v>13.5</v>
      </c>
      <c r="L1384" s="186">
        <f t="shared" ref="L1384:M1384" si="2246">L1382</f>
        <v>0.9</v>
      </c>
      <c r="M1384" s="15">
        <f t="shared" si="2246"/>
        <v>15</v>
      </c>
      <c r="N1384" s="81">
        <f t="shared" ref="N1384" si="2247">+L1384*M1384</f>
        <v>13.5</v>
      </c>
      <c r="O1384" s="84">
        <f t="shared" ref="O1384:P1384" si="2248">O1382</f>
        <v>0.55000000000000004</v>
      </c>
      <c r="P1384" s="8">
        <f t="shared" si="2248"/>
        <v>16</v>
      </c>
      <c r="Q1384" s="81">
        <f t="shared" ref="Q1384" si="2249">+O1384*P1384</f>
        <v>8.8000000000000007</v>
      </c>
      <c r="R1384" s="84">
        <f t="shared" ref="R1384:S1384" si="2250">R1382</f>
        <v>0.6</v>
      </c>
      <c r="S1384" s="8">
        <f t="shared" si="2250"/>
        <v>13</v>
      </c>
      <c r="T1384" s="81">
        <f t="shared" ref="T1384" si="2251">+R1384*S1384</f>
        <v>7.8</v>
      </c>
      <c r="U1384" s="84"/>
      <c r="V1384" s="15"/>
      <c r="W1384" s="81"/>
      <c r="X1384" s="61"/>
      <c r="Y1384" s="56"/>
      <c r="Z1384" s="61"/>
    </row>
    <row r="1385" spans="1:26" x14ac:dyDescent="0.25">
      <c r="A1385" s="127"/>
      <c r="B1385" s="83" t="s">
        <v>98</v>
      </c>
      <c r="C1385" s="122"/>
      <c r="D1385" s="14"/>
      <c r="E1385" s="123"/>
      <c r="F1385" s="193"/>
      <c r="G1385" s="15"/>
      <c r="H1385" s="81"/>
      <c r="I1385" s="78"/>
      <c r="J1385" s="79"/>
      <c r="K1385" s="80"/>
      <c r="L1385" s="185"/>
      <c r="M1385" s="79"/>
      <c r="N1385" s="80"/>
      <c r="O1385" s="84"/>
      <c r="P1385" s="8"/>
      <c r="Q1385" s="81"/>
      <c r="R1385" s="84"/>
      <c r="S1385" s="8"/>
      <c r="T1385" s="81"/>
      <c r="U1385" s="84">
        <f>+U1383</f>
        <v>0.7</v>
      </c>
      <c r="V1385" s="15">
        <f>V1383</f>
        <v>20</v>
      </c>
      <c r="W1385" s="81">
        <f t="shared" ref="W1385" si="2252">+U1385*V1385</f>
        <v>14</v>
      </c>
      <c r="X1385" s="61"/>
      <c r="Y1385" s="56"/>
      <c r="Z1385" s="61"/>
    </row>
    <row r="1386" spans="1:26" x14ac:dyDescent="0.25">
      <c r="A1386" s="125" t="s">
        <v>407</v>
      </c>
      <c r="B1386" s="83" t="s">
        <v>99</v>
      </c>
      <c r="C1386" s="84">
        <f>+$D$1291</f>
        <v>0.6</v>
      </c>
      <c r="D1386" s="14">
        <f t="shared" ref="D1386:D1398" si="2253">D1384</f>
        <v>13</v>
      </c>
      <c r="E1386" s="123">
        <f t="shared" ref="E1386" si="2254">+C1386*D1386</f>
        <v>7.8</v>
      </c>
      <c r="F1386" s="193">
        <f>+$D$1286</f>
        <v>0.55000000000000004</v>
      </c>
      <c r="G1386" s="15">
        <f>+G1384</f>
        <v>16</v>
      </c>
      <c r="H1386" s="81">
        <f t="shared" ref="H1386" si="2255">+F1386*G1386</f>
        <v>8.8000000000000007</v>
      </c>
      <c r="I1386" s="84">
        <f>+$D$1297</f>
        <v>0.9</v>
      </c>
      <c r="J1386" s="79">
        <f>+J1384</f>
        <v>15</v>
      </c>
      <c r="K1386" s="81">
        <f t="shared" ref="K1386" si="2256">+I1386*J1386</f>
        <v>13.5</v>
      </c>
      <c r="L1386" s="185">
        <f>+L1384</f>
        <v>0.9</v>
      </c>
      <c r="M1386" s="79">
        <f>+M1384</f>
        <v>15</v>
      </c>
      <c r="N1386" s="81">
        <f t="shared" ref="N1386" si="2257">+L1386*M1386</f>
        <v>13.5</v>
      </c>
      <c r="O1386" s="84">
        <f t="shared" ref="O1386:P1386" si="2258">O1384</f>
        <v>0.55000000000000004</v>
      </c>
      <c r="P1386" s="8">
        <f t="shared" si="2258"/>
        <v>16</v>
      </c>
      <c r="Q1386" s="81">
        <f t="shared" ref="Q1386" si="2259">+O1386*P1386</f>
        <v>8.8000000000000007</v>
      </c>
      <c r="R1386" s="84">
        <f>+R1384</f>
        <v>0.6</v>
      </c>
      <c r="S1386" s="8">
        <f>+S1384</f>
        <v>13</v>
      </c>
      <c r="T1386" s="81">
        <f t="shared" ref="T1386" si="2260">+R1386*S1386</f>
        <v>7.8</v>
      </c>
      <c r="U1386" s="84"/>
      <c r="V1386" s="15"/>
      <c r="W1386" s="81"/>
      <c r="X1386" s="61"/>
      <c r="Y1386" s="56"/>
      <c r="Z1386" s="61"/>
    </row>
    <row r="1387" spans="1:26" x14ac:dyDescent="0.25">
      <c r="A1387" s="127"/>
      <c r="B1387" s="83" t="s">
        <v>100</v>
      </c>
      <c r="C1387" s="122"/>
      <c r="D1387" s="14"/>
      <c r="E1387" s="123"/>
      <c r="F1387" s="193"/>
      <c r="G1387" s="15"/>
      <c r="H1387" s="81"/>
      <c r="I1387" s="78"/>
      <c r="J1387" s="79"/>
      <c r="K1387" s="80"/>
      <c r="L1387" s="185"/>
      <c r="M1387" s="79"/>
      <c r="N1387" s="80"/>
      <c r="O1387" s="84"/>
      <c r="P1387" s="8"/>
      <c r="Q1387" s="81"/>
      <c r="R1387" s="84"/>
      <c r="S1387" s="8"/>
      <c r="T1387" s="81"/>
      <c r="U1387" s="84">
        <f>+U1385</f>
        <v>0.7</v>
      </c>
      <c r="V1387" s="15">
        <f>V1385</f>
        <v>20</v>
      </c>
      <c r="W1387" s="81">
        <f t="shared" ref="W1387" si="2261">+U1387*V1387</f>
        <v>14</v>
      </c>
      <c r="X1387" s="61"/>
      <c r="Y1387" s="56"/>
      <c r="Z1387" s="61"/>
    </row>
    <row r="1388" spans="1:26" x14ac:dyDescent="0.25">
      <c r="A1388" s="125" t="s">
        <v>408</v>
      </c>
      <c r="B1388" s="83" t="s">
        <v>101</v>
      </c>
      <c r="C1388" s="84">
        <f>+$D$1291</f>
        <v>0.6</v>
      </c>
      <c r="D1388" s="14">
        <f t="shared" ref="D1388" si="2262">D1386</f>
        <v>13</v>
      </c>
      <c r="E1388" s="123">
        <f t="shared" ref="E1388" si="2263">+C1388*D1388</f>
        <v>7.8</v>
      </c>
      <c r="F1388" s="193">
        <f>+$D$1286</f>
        <v>0.55000000000000004</v>
      </c>
      <c r="G1388" s="15">
        <f t="shared" ref="G1388" si="2264">G1386</f>
        <v>16</v>
      </c>
      <c r="H1388" s="81">
        <f t="shared" ref="H1388" si="2265">+F1388*G1388</f>
        <v>8.8000000000000007</v>
      </c>
      <c r="I1388" s="84">
        <f>+$D$1297</f>
        <v>0.9</v>
      </c>
      <c r="J1388" s="15">
        <f t="shared" ref="J1388" si="2266">J1386</f>
        <v>15</v>
      </c>
      <c r="K1388" s="81">
        <f t="shared" ref="K1388" si="2267">+I1388*J1388</f>
        <v>13.5</v>
      </c>
      <c r="L1388" s="186">
        <f t="shared" ref="L1388:M1388" si="2268">L1386</f>
        <v>0.9</v>
      </c>
      <c r="M1388" s="15">
        <f t="shared" si="2268"/>
        <v>15</v>
      </c>
      <c r="N1388" s="81">
        <f t="shared" ref="N1388" si="2269">+L1388*M1388</f>
        <v>13.5</v>
      </c>
      <c r="O1388" s="84">
        <f t="shared" ref="O1388:P1388" si="2270">O1386</f>
        <v>0.55000000000000004</v>
      </c>
      <c r="P1388" s="8">
        <f t="shared" si="2270"/>
        <v>16</v>
      </c>
      <c r="Q1388" s="81">
        <f t="shared" ref="Q1388" si="2271">+O1388*P1388</f>
        <v>8.8000000000000007</v>
      </c>
      <c r="R1388" s="84">
        <f t="shared" ref="R1388:S1388" si="2272">R1386</f>
        <v>0.6</v>
      </c>
      <c r="S1388" s="8">
        <f t="shared" si="2272"/>
        <v>13</v>
      </c>
      <c r="T1388" s="81">
        <f t="shared" ref="T1388" si="2273">+R1388*S1388</f>
        <v>7.8</v>
      </c>
      <c r="U1388" s="84"/>
      <c r="V1388" s="15"/>
      <c r="W1388" s="81"/>
      <c r="X1388" s="61"/>
      <c r="Y1388" s="56"/>
      <c r="Z1388" s="61"/>
    </row>
    <row r="1389" spans="1:26" x14ac:dyDescent="0.25">
      <c r="A1389" s="127"/>
      <c r="B1389" s="83" t="s">
        <v>102</v>
      </c>
      <c r="C1389" s="122"/>
      <c r="D1389" s="14"/>
      <c r="E1389" s="123"/>
      <c r="F1389" s="193"/>
      <c r="G1389" s="15"/>
      <c r="H1389" s="81"/>
      <c r="I1389" s="78"/>
      <c r="J1389" s="79"/>
      <c r="K1389" s="80"/>
      <c r="L1389" s="185"/>
      <c r="M1389" s="79"/>
      <c r="N1389" s="80"/>
      <c r="O1389" s="84"/>
      <c r="P1389" s="8"/>
      <c r="Q1389" s="81"/>
      <c r="R1389" s="84"/>
      <c r="S1389" s="8"/>
      <c r="T1389" s="81"/>
      <c r="U1389" s="84">
        <f>+U1387</f>
        <v>0.7</v>
      </c>
      <c r="V1389" s="15">
        <f>V1387</f>
        <v>20</v>
      </c>
      <c r="W1389" s="81">
        <f t="shared" ref="W1389" si="2274">+U1389*V1389</f>
        <v>14</v>
      </c>
      <c r="X1389" s="61"/>
      <c r="Y1389" s="56"/>
      <c r="Z1389" s="61"/>
    </row>
    <row r="1390" spans="1:26" x14ac:dyDescent="0.25">
      <c r="A1390" s="125" t="s">
        <v>409</v>
      </c>
      <c r="B1390" s="83" t="s">
        <v>103</v>
      </c>
      <c r="C1390" s="84">
        <f>+$D$1291</f>
        <v>0.6</v>
      </c>
      <c r="D1390" s="14">
        <f t="shared" si="2253"/>
        <v>13</v>
      </c>
      <c r="E1390" s="123">
        <f t="shared" ref="E1390" si="2275">+C1390*D1390</f>
        <v>7.8</v>
      </c>
      <c r="F1390" s="193">
        <f>+$D$1286</f>
        <v>0.55000000000000004</v>
      </c>
      <c r="G1390" s="15">
        <f>+G1388</f>
        <v>16</v>
      </c>
      <c r="H1390" s="81">
        <f t="shared" ref="H1390" si="2276">+F1390*G1390</f>
        <v>8.8000000000000007</v>
      </c>
      <c r="I1390" s="84">
        <f>+$D$1297</f>
        <v>0.9</v>
      </c>
      <c r="J1390" s="79">
        <f>+J1388</f>
        <v>15</v>
      </c>
      <c r="K1390" s="81">
        <f t="shared" ref="K1390" si="2277">+I1390*J1390</f>
        <v>13.5</v>
      </c>
      <c r="L1390" s="185">
        <f>+L1388</f>
        <v>0.9</v>
      </c>
      <c r="M1390" s="79">
        <f>+M1388</f>
        <v>15</v>
      </c>
      <c r="N1390" s="81">
        <f t="shared" ref="N1390" si="2278">+L1390*M1390</f>
        <v>13.5</v>
      </c>
      <c r="O1390" s="84">
        <f t="shared" ref="O1390:P1390" si="2279">O1388</f>
        <v>0.55000000000000004</v>
      </c>
      <c r="P1390" s="8">
        <f t="shared" si="2279"/>
        <v>16</v>
      </c>
      <c r="Q1390" s="81">
        <f t="shared" ref="Q1390" si="2280">+O1390*P1390</f>
        <v>8.8000000000000007</v>
      </c>
      <c r="R1390" s="84">
        <f>+R1388</f>
        <v>0.6</v>
      </c>
      <c r="S1390" s="8">
        <f>+S1388</f>
        <v>13</v>
      </c>
      <c r="T1390" s="81">
        <f t="shared" ref="T1390" si="2281">+R1390*S1390</f>
        <v>7.8</v>
      </c>
      <c r="U1390" s="84"/>
      <c r="V1390" s="15"/>
      <c r="W1390" s="81"/>
      <c r="X1390" s="61"/>
      <c r="Y1390" s="56"/>
      <c r="Z1390" s="61"/>
    </row>
    <row r="1391" spans="1:26" x14ac:dyDescent="0.25">
      <c r="A1391" s="127"/>
      <c r="B1391" s="83" t="s">
        <v>104</v>
      </c>
      <c r="C1391" s="122"/>
      <c r="D1391" s="14"/>
      <c r="E1391" s="123"/>
      <c r="F1391" s="193"/>
      <c r="G1391" s="15"/>
      <c r="H1391" s="81"/>
      <c r="I1391" s="78"/>
      <c r="J1391" s="79"/>
      <c r="K1391" s="80"/>
      <c r="L1391" s="185"/>
      <c r="M1391" s="79"/>
      <c r="N1391" s="80"/>
      <c r="O1391" s="84"/>
      <c r="P1391" s="8"/>
      <c r="Q1391" s="81"/>
      <c r="R1391" s="84"/>
      <c r="S1391" s="8"/>
      <c r="T1391" s="81"/>
      <c r="U1391" s="84">
        <f>+U1389</f>
        <v>0.7</v>
      </c>
      <c r="V1391" s="15">
        <f>V1389</f>
        <v>20</v>
      </c>
      <c r="W1391" s="81">
        <f t="shared" ref="W1391" si="2282">+U1391*V1391</f>
        <v>14</v>
      </c>
      <c r="X1391" s="61"/>
      <c r="Y1391" s="56"/>
      <c r="Z1391" s="61"/>
    </row>
    <row r="1392" spans="1:26" ht="15" x14ac:dyDescent="0.2">
      <c r="A1392" s="125" t="s">
        <v>410</v>
      </c>
      <c r="B1392" s="83" t="s">
        <v>105</v>
      </c>
      <c r="C1392" s="84">
        <f>+$D$1291</f>
        <v>0.6</v>
      </c>
      <c r="D1392" s="14">
        <f t="shared" ref="D1392" si="2283">D1390</f>
        <v>13</v>
      </c>
      <c r="E1392" s="123">
        <f t="shared" ref="E1392" si="2284">+C1392*D1392</f>
        <v>7.8</v>
      </c>
      <c r="F1392" s="193">
        <f>+$D$1286</f>
        <v>0.55000000000000004</v>
      </c>
      <c r="G1392" s="15">
        <f t="shared" ref="G1392" si="2285">G1390</f>
        <v>16</v>
      </c>
      <c r="H1392" s="81">
        <f t="shared" ref="H1392" si="2286">+F1392*G1392</f>
        <v>8.8000000000000007</v>
      </c>
      <c r="I1392" s="84">
        <f>+$D$1297</f>
        <v>0.9</v>
      </c>
      <c r="J1392" s="15">
        <f t="shared" ref="J1392" si="2287">J1390</f>
        <v>15</v>
      </c>
      <c r="K1392" s="81">
        <f t="shared" ref="K1392" si="2288">+I1392*J1392</f>
        <v>13.5</v>
      </c>
      <c r="L1392" s="186">
        <f t="shared" ref="L1392:M1392" si="2289">L1390</f>
        <v>0.9</v>
      </c>
      <c r="M1392" s="15">
        <f t="shared" si="2289"/>
        <v>15</v>
      </c>
      <c r="N1392" s="81">
        <f t="shared" ref="N1392" si="2290">+L1392*M1392</f>
        <v>13.5</v>
      </c>
      <c r="O1392" s="84">
        <f t="shared" ref="O1392:P1392" si="2291">O1390</f>
        <v>0.55000000000000004</v>
      </c>
      <c r="P1392" s="8">
        <f t="shared" si="2291"/>
        <v>16</v>
      </c>
      <c r="Q1392" s="81">
        <f t="shared" ref="Q1392" si="2292">+O1392*P1392</f>
        <v>8.8000000000000007</v>
      </c>
      <c r="R1392" s="84">
        <f t="shared" ref="R1392:S1392" si="2293">R1390</f>
        <v>0.6</v>
      </c>
      <c r="S1392" s="8">
        <f t="shared" si="2293"/>
        <v>13</v>
      </c>
      <c r="T1392" s="81">
        <f t="shared" ref="T1392" si="2294">+R1392*S1392</f>
        <v>7.8</v>
      </c>
      <c r="U1392" s="84"/>
      <c r="V1392" s="15"/>
      <c r="W1392" s="81"/>
      <c r="X1392" s="61"/>
      <c r="Y1392" s="61"/>
      <c r="Z1392" s="61"/>
    </row>
    <row r="1393" spans="1:26" ht="15" x14ac:dyDescent="0.2">
      <c r="A1393" s="127"/>
      <c r="B1393" s="83" t="s">
        <v>106</v>
      </c>
      <c r="C1393" s="122"/>
      <c r="D1393" s="14"/>
      <c r="E1393" s="123"/>
      <c r="F1393" s="193"/>
      <c r="G1393" s="15"/>
      <c r="H1393" s="81"/>
      <c r="I1393" s="78"/>
      <c r="J1393" s="79"/>
      <c r="K1393" s="80"/>
      <c r="L1393" s="185"/>
      <c r="M1393" s="79"/>
      <c r="N1393" s="80"/>
      <c r="O1393" s="84"/>
      <c r="P1393" s="8"/>
      <c r="Q1393" s="81"/>
      <c r="R1393" s="84"/>
      <c r="S1393" s="8"/>
      <c r="T1393" s="81"/>
      <c r="U1393" s="84">
        <f>+U1391</f>
        <v>0.7</v>
      </c>
      <c r="V1393" s="15">
        <f>V1391</f>
        <v>20</v>
      </c>
      <c r="W1393" s="81">
        <f t="shared" ref="W1393" si="2295">+U1393*V1393</f>
        <v>14</v>
      </c>
      <c r="X1393" s="61"/>
      <c r="Y1393" s="61"/>
      <c r="Z1393" s="61"/>
    </row>
    <row r="1394" spans="1:26" ht="15" x14ac:dyDescent="0.2">
      <c r="A1394" s="125" t="s">
        <v>411</v>
      </c>
      <c r="B1394" s="83" t="s">
        <v>107</v>
      </c>
      <c r="C1394" s="84">
        <f>+$D$1291</f>
        <v>0.6</v>
      </c>
      <c r="D1394" s="14">
        <f t="shared" si="2253"/>
        <v>13</v>
      </c>
      <c r="E1394" s="123">
        <f t="shared" ref="E1394" si="2296">+C1394*D1394</f>
        <v>7.8</v>
      </c>
      <c r="F1394" s="193">
        <f>+$D$1286</f>
        <v>0.55000000000000004</v>
      </c>
      <c r="G1394" s="15">
        <f>+G1392</f>
        <v>16</v>
      </c>
      <c r="H1394" s="81">
        <f t="shared" ref="H1394" si="2297">+F1394*G1394</f>
        <v>8.8000000000000007</v>
      </c>
      <c r="I1394" s="84">
        <f>+$D$1297</f>
        <v>0.9</v>
      </c>
      <c r="J1394" s="79">
        <f>+J1392</f>
        <v>15</v>
      </c>
      <c r="K1394" s="81">
        <f t="shared" ref="K1394" si="2298">+I1394*J1394</f>
        <v>13.5</v>
      </c>
      <c r="L1394" s="185">
        <f>+L1392</f>
        <v>0.9</v>
      </c>
      <c r="M1394" s="79">
        <f>+M1392</f>
        <v>15</v>
      </c>
      <c r="N1394" s="81">
        <f t="shared" ref="N1394" si="2299">+L1394*M1394</f>
        <v>13.5</v>
      </c>
      <c r="O1394" s="84">
        <f t="shared" ref="O1394:P1394" si="2300">O1392</f>
        <v>0.55000000000000004</v>
      </c>
      <c r="P1394" s="8">
        <f t="shared" si="2300"/>
        <v>16</v>
      </c>
      <c r="Q1394" s="81">
        <f t="shared" ref="Q1394" si="2301">+O1394*P1394</f>
        <v>8.8000000000000007</v>
      </c>
      <c r="R1394" s="84">
        <f>+R1392</f>
        <v>0.6</v>
      </c>
      <c r="S1394" s="8">
        <f>+S1392</f>
        <v>13</v>
      </c>
      <c r="T1394" s="81">
        <f t="shared" ref="T1394" si="2302">+R1394*S1394</f>
        <v>7.8</v>
      </c>
      <c r="U1394" s="84"/>
      <c r="V1394" s="15"/>
      <c r="W1394" s="81"/>
      <c r="X1394" s="61"/>
      <c r="Y1394" s="61"/>
      <c r="Z1394" s="61"/>
    </row>
    <row r="1395" spans="1:26" ht="15" x14ac:dyDescent="0.2">
      <c r="A1395" s="127"/>
      <c r="B1395" s="83" t="s">
        <v>108</v>
      </c>
      <c r="C1395" s="122"/>
      <c r="D1395" s="14"/>
      <c r="E1395" s="123"/>
      <c r="F1395" s="193"/>
      <c r="G1395" s="15"/>
      <c r="H1395" s="81"/>
      <c r="I1395" s="78"/>
      <c r="J1395" s="79"/>
      <c r="K1395" s="80"/>
      <c r="L1395" s="185"/>
      <c r="M1395" s="79"/>
      <c r="N1395" s="80"/>
      <c r="O1395" s="84"/>
      <c r="P1395" s="8"/>
      <c r="Q1395" s="81"/>
      <c r="R1395" s="84"/>
      <c r="S1395" s="8"/>
      <c r="T1395" s="81"/>
      <c r="U1395" s="84">
        <f>+U1393</f>
        <v>0.7</v>
      </c>
      <c r="V1395" s="15">
        <f>V1393</f>
        <v>20</v>
      </c>
      <c r="W1395" s="81">
        <f t="shared" ref="W1395" si="2303">+U1395*V1395</f>
        <v>14</v>
      </c>
      <c r="X1395" s="61"/>
      <c r="Y1395" s="61"/>
      <c r="Z1395" s="61"/>
    </row>
    <row r="1396" spans="1:26" ht="15" x14ac:dyDescent="0.2">
      <c r="A1396" s="125" t="s">
        <v>412</v>
      </c>
      <c r="B1396" s="83" t="s">
        <v>109</v>
      </c>
      <c r="C1396" s="84">
        <f>+$D$1291</f>
        <v>0.6</v>
      </c>
      <c r="D1396" s="14">
        <f t="shared" ref="D1396" si="2304">D1394</f>
        <v>13</v>
      </c>
      <c r="E1396" s="123">
        <f t="shared" ref="E1396" si="2305">+C1396*D1396</f>
        <v>7.8</v>
      </c>
      <c r="F1396" s="193">
        <f>+$D$1286</f>
        <v>0.55000000000000004</v>
      </c>
      <c r="G1396" s="15">
        <f t="shared" ref="G1396" si="2306">G1394</f>
        <v>16</v>
      </c>
      <c r="H1396" s="81">
        <f t="shared" ref="H1396" si="2307">+F1396*G1396</f>
        <v>8.8000000000000007</v>
      </c>
      <c r="I1396" s="84">
        <f>+$D$1297</f>
        <v>0.9</v>
      </c>
      <c r="J1396" s="15">
        <f t="shared" ref="J1396" si="2308">J1394</f>
        <v>15</v>
      </c>
      <c r="K1396" s="81">
        <f t="shared" ref="K1396" si="2309">+I1396*J1396</f>
        <v>13.5</v>
      </c>
      <c r="L1396" s="186">
        <f t="shared" ref="L1396:M1396" si="2310">L1394</f>
        <v>0.9</v>
      </c>
      <c r="M1396" s="15">
        <f t="shared" si="2310"/>
        <v>15</v>
      </c>
      <c r="N1396" s="81">
        <f t="shared" ref="N1396" si="2311">+L1396*M1396</f>
        <v>13.5</v>
      </c>
      <c r="O1396" s="84">
        <f t="shared" ref="O1396:P1396" si="2312">O1394</f>
        <v>0.55000000000000004</v>
      </c>
      <c r="P1396" s="8">
        <f t="shared" si="2312"/>
        <v>16</v>
      </c>
      <c r="Q1396" s="81">
        <f t="shared" ref="Q1396" si="2313">+O1396*P1396</f>
        <v>8.8000000000000007</v>
      </c>
      <c r="R1396" s="84">
        <f t="shared" ref="R1396:S1396" si="2314">R1394</f>
        <v>0.6</v>
      </c>
      <c r="S1396" s="8">
        <f t="shared" si="2314"/>
        <v>13</v>
      </c>
      <c r="T1396" s="81">
        <f t="shared" ref="T1396" si="2315">+R1396*S1396</f>
        <v>7.8</v>
      </c>
      <c r="U1396" s="84"/>
      <c r="V1396" s="15"/>
      <c r="W1396" s="81"/>
      <c r="X1396" s="61"/>
      <c r="Y1396" s="61"/>
      <c r="Z1396" s="61"/>
    </row>
    <row r="1397" spans="1:26" ht="15" x14ac:dyDescent="0.2">
      <c r="A1397" s="127"/>
      <c r="B1397" s="83" t="s">
        <v>110</v>
      </c>
      <c r="C1397" s="122"/>
      <c r="D1397" s="14"/>
      <c r="E1397" s="123"/>
      <c r="F1397" s="193"/>
      <c r="G1397" s="15"/>
      <c r="H1397" s="81"/>
      <c r="I1397" s="78"/>
      <c r="J1397" s="79"/>
      <c r="K1397" s="80"/>
      <c r="L1397" s="185"/>
      <c r="M1397" s="79"/>
      <c r="N1397" s="80"/>
      <c r="O1397" s="84"/>
      <c r="P1397" s="8"/>
      <c r="Q1397" s="81"/>
      <c r="R1397" s="84"/>
      <c r="S1397" s="8"/>
      <c r="T1397" s="81"/>
      <c r="U1397" s="84">
        <f>+U1395</f>
        <v>0.7</v>
      </c>
      <c r="V1397" s="15">
        <f>V1395</f>
        <v>20</v>
      </c>
      <c r="W1397" s="81">
        <f t="shared" ref="W1397" si="2316">+U1397*V1397</f>
        <v>14</v>
      </c>
      <c r="X1397" s="61"/>
      <c r="Y1397" s="61"/>
      <c r="Z1397" s="61"/>
    </row>
    <row r="1398" spans="1:26" ht="15" x14ac:dyDescent="0.2">
      <c r="A1398" s="125" t="s">
        <v>413</v>
      </c>
      <c r="B1398" s="83" t="s">
        <v>111</v>
      </c>
      <c r="C1398" s="84">
        <f>+$D$1291</f>
        <v>0.6</v>
      </c>
      <c r="D1398" s="14">
        <f t="shared" si="2253"/>
        <v>13</v>
      </c>
      <c r="E1398" s="123">
        <f t="shared" ref="E1398" si="2317">+C1398*D1398</f>
        <v>7.8</v>
      </c>
      <c r="F1398" s="193">
        <f>+$D$1286</f>
        <v>0.55000000000000004</v>
      </c>
      <c r="G1398" s="15">
        <f>+G1396</f>
        <v>16</v>
      </c>
      <c r="H1398" s="81">
        <f t="shared" ref="H1398" si="2318">+F1398*G1398</f>
        <v>8.8000000000000007</v>
      </c>
      <c r="I1398" s="84">
        <f>+$D$1297</f>
        <v>0.9</v>
      </c>
      <c r="J1398" s="79">
        <f>+J1396</f>
        <v>15</v>
      </c>
      <c r="K1398" s="81">
        <f t="shared" ref="K1398" si="2319">+I1398*J1398</f>
        <v>13.5</v>
      </c>
      <c r="L1398" s="185">
        <f>+L1396</f>
        <v>0.9</v>
      </c>
      <c r="M1398" s="79">
        <f>+M1396</f>
        <v>15</v>
      </c>
      <c r="N1398" s="81">
        <f t="shared" ref="N1398" si="2320">+L1398*M1398</f>
        <v>13.5</v>
      </c>
      <c r="O1398" s="84">
        <f t="shared" ref="O1398:P1398" si="2321">O1396</f>
        <v>0.55000000000000004</v>
      </c>
      <c r="P1398" s="8">
        <f t="shared" si="2321"/>
        <v>16</v>
      </c>
      <c r="Q1398" s="81">
        <f t="shared" ref="Q1398" si="2322">+O1398*P1398</f>
        <v>8.8000000000000007</v>
      </c>
      <c r="R1398" s="84">
        <f>+R1396</f>
        <v>0.6</v>
      </c>
      <c r="S1398" s="8">
        <f>+S1396</f>
        <v>13</v>
      </c>
      <c r="T1398" s="81">
        <f t="shared" ref="T1398" si="2323">+R1398*S1398</f>
        <v>7.8</v>
      </c>
      <c r="U1398" s="84"/>
      <c r="V1398" s="15"/>
      <c r="W1398" s="81"/>
      <c r="X1398" s="61"/>
      <c r="Y1398" s="61"/>
      <c r="Z1398" s="61"/>
    </row>
    <row r="1399" spans="1:26" ht="15" x14ac:dyDescent="0.2">
      <c r="A1399" s="127"/>
      <c r="B1399" s="83" t="s">
        <v>112</v>
      </c>
      <c r="C1399" s="122"/>
      <c r="D1399" s="14"/>
      <c r="E1399" s="123"/>
      <c r="F1399" s="193"/>
      <c r="G1399" s="15"/>
      <c r="H1399" s="81"/>
      <c r="I1399" s="78"/>
      <c r="J1399" s="79"/>
      <c r="K1399" s="80"/>
      <c r="L1399" s="185"/>
      <c r="M1399" s="79"/>
      <c r="N1399" s="80"/>
      <c r="O1399" s="84"/>
      <c r="P1399" s="8"/>
      <c r="Q1399" s="81"/>
      <c r="R1399" s="84"/>
      <c r="S1399" s="8"/>
      <c r="T1399" s="81"/>
      <c r="U1399" s="84">
        <f>+U1397</f>
        <v>0.7</v>
      </c>
      <c r="V1399" s="15">
        <f>V1397</f>
        <v>20</v>
      </c>
      <c r="W1399" s="81">
        <f t="shared" ref="W1399" si="2324">+U1399*V1399</f>
        <v>14</v>
      </c>
      <c r="X1399" s="61"/>
      <c r="Y1399" s="61"/>
      <c r="Z1399" s="61"/>
    </row>
    <row r="1400" spans="1:26" x14ac:dyDescent="0.25">
      <c r="A1400" s="125" t="s">
        <v>414</v>
      </c>
      <c r="B1400" s="83" t="s">
        <v>113</v>
      </c>
      <c r="C1400" s="84">
        <f>+$D$1291</f>
        <v>0.6</v>
      </c>
      <c r="D1400" s="14">
        <f t="shared" ref="D1400" si="2325">D1398</f>
        <v>13</v>
      </c>
      <c r="E1400" s="123">
        <f t="shared" ref="E1400" si="2326">+C1400*D1400</f>
        <v>7.8</v>
      </c>
      <c r="F1400" s="193">
        <f>+$D$1286</f>
        <v>0.55000000000000004</v>
      </c>
      <c r="G1400" s="15">
        <f t="shared" ref="G1400" si="2327">G1398</f>
        <v>16</v>
      </c>
      <c r="H1400" s="81">
        <f t="shared" ref="H1400" si="2328">+F1400*G1400</f>
        <v>8.8000000000000007</v>
      </c>
      <c r="I1400" s="84">
        <f>+$D$1297</f>
        <v>0.9</v>
      </c>
      <c r="J1400" s="15">
        <f t="shared" ref="J1400" si="2329">J1398</f>
        <v>15</v>
      </c>
      <c r="K1400" s="81">
        <f t="shared" ref="K1400" si="2330">+I1400*J1400</f>
        <v>13.5</v>
      </c>
      <c r="L1400" s="186">
        <f t="shared" ref="L1400:M1400" si="2331">L1398</f>
        <v>0.9</v>
      </c>
      <c r="M1400" s="15">
        <f t="shared" si="2331"/>
        <v>15</v>
      </c>
      <c r="N1400" s="81">
        <f t="shared" ref="N1400" si="2332">+L1400*M1400</f>
        <v>13.5</v>
      </c>
      <c r="O1400" s="84">
        <f t="shared" ref="O1400:P1400" si="2333">O1398</f>
        <v>0.55000000000000004</v>
      </c>
      <c r="P1400" s="8">
        <f t="shared" si="2333"/>
        <v>16</v>
      </c>
      <c r="Q1400" s="81">
        <f t="shared" ref="Q1400" si="2334">+O1400*P1400</f>
        <v>8.8000000000000007</v>
      </c>
      <c r="R1400" s="84">
        <f t="shared" ref="R1400:S1400" si="2335">R1398</f>
        <v>0.6</v>
      </c>
      <c r="S1400" s="8">
        <f t="shared" si="2335"/>
        <v>13</v>
      </c>
      <c r="T1400" s="81">
        <f t="shared" ref="T1400" si="2336">+R1400*S1400</f>
        <v>7.8</v>
      </c>
      <c r="U1400" s="84"/>
      <c r="V1400" s="15"/>
      <c r="W1400" s="81"/>
      <c r="X1400" s="56"/>
      <c r="Y1400" s="56"/>
      <c r="Z1400" s="61"/>
    </row>
    <row r="1401" spans="1:26" x14ac:dyDescent="0.25">
      <c r="A1401" s="127"/>
      <c r="B1401" s="83" t="s">
        <v>114</v>
      </c>
      <c r="C1401" s="122"/>
      <c r="D1401" s="14"/>
      <c r="E1401" s="123"/>
      <c r="F1401" s="193"/>
      <c r="G1401" s="15"/>
      <c r="H1401" s="81"/>
      <c r="I1401" s="78"/>
      <c r="J1401" s="79"/>
      <c r="K1401" s="80"/>
      <c r="L1401" s="185"/>
      <c r="M1401" s="79"/>
      <c r="N1401" s="80"/>
      <c r="O1401" s="84"/>
      <c r="P1401" s="8"/>
      <c r="Q1401" s="81"/>
      <c r="R1401" s="84"/>
      <c r="S1401" s="8"/>
      <c r="T1401" s="81"/>
      <c r="U1401" s="84">
        <f>+U1399</f>
        <v>0.7</v>
      </c>
      <c r="V1401" s="15">
        <f>V1399</f>
        <v>20</v>
      </c>
      <c r="W1401" s="81">
        <f t="shared" ref="W1401" si="2337">+U1401*V1401</f>
        <v>14</v>
      </c>
      <c r="X1401" s="56"/>
      <c r="Y1401" s="56"/>
      <c r="Z1401" s="61"/>
    </row>
    <row r="1402" spans="1:26" x14ac:dyDescent="0.25">
      <c r="A1402" s="125" t="s">
        <v>415</v>
      </c>
      <c r="B1402" s="83" t="s">
        <v>115</v>
      </c>
      <c r="C1402" s="84">
        <f>+$D$1291</f>
        <v>0.6</v>
      </c>
      <c r="D1402" s="14">
        <f t="shared" ref="D1402:D1414" si="2338">D1400</f>
        <v>13</v>
      </c>
      <c r="E1402" s="123">
        <f t="shared" ref="E1402" si="2339">+C1402*D1402</f>
        <v>7.8</v>
      </c>
      <c r="F1402" s="193">
        <f>+$D$1286</f>
        <v>0.55000000000000004</v>
      </c>
      <c r="G1402" s="15">
        <f>+G1400</f>
        <v>16</v>
      </c>
      <c r="H1402" s="81">
        <f t="shared" ref="H1402" si="2340">+F1402*G1402</f>
        <v>8.8000000000000007</v>
      </c>
      <c r="I1402" s="84">
        <f>+$D$1297</f>
        <v>0.9</v>
      </c>
      <c r="J1402" s="79">
        <f>+J1400</f>
        <v>15</v>
      </c>
      <c r="K1402" s="81">
        <f t="shared" ref="K1402" si="2341">+I1402*J1402</f>
        <v>13.5</v>
      </c>
      <c r="L1402" s="185">
        <f>+L1400</f>
        <v>0.9</v>
      </c>
      <c r="M1402" s="79">
        <f>+M1400</f>
        <v>15</v>
      </c>
      <c r="N1402" s="81">
        <f t="shared" ref="N1402" si="2342">+L1402*M1402</f>
        <v>13.5</v>
      </c>
      <c r="O1402" s="84">
        <f t="shared" ref="O1402:P1402" si="2343">O1400</f>
        <v>0.55000000000000004</v>
      </c>
      <c r="P1402" s="8">
        <f t="shared" si="2343"/>
        <v>16</v>
      </c>
      <c r="Q1402" s="81">
        <f t="shared" ref="Q1402" si="2344">+O1402*P1402</f>
        <v>8.8000000000000007</v>
      </c>
      <c r="R1402" s="84">
        <f>+R1400</f>
        <v>0.6</v>
      </c>
      <c r="S1402" s="8">
        <f>+S1400</f>
        <v>13</v>
      </c>
      <c r="T1402" s="81">
        <f t="shared" ref="T1402" si="2345">+R1402*S1402</f>
        <v>7.8</v>
      </c>
      <c r="U1402" s="84"/>
      <c r="V1402" s="15"/>
      <c r="W1402" s="81"/>
      <c r="X1402" s="56"/>
      <c r="Y1402" s="56"/>
      <c r="Z1402" s="61"/>
    </row>
    <row r="1403" spans="1:26" x14ac:dyDescent="0.25">
      <c r="A1403" s="127"/>
      <c r="B1403" s="83" t="s">
        <v>116</v>
      </c>
      <c r="C1403" s="122"/>
      <c r="D1403" s="14"/>
      <c r="E1403" s="123"/>
      <c r="F1403" s="193"/>
      <c r="G1403" s="15"/>
      <c r="H1403" s="81"/>
      <c r="I1403" s="78"/>
      <c r="J1403" s="79"/>
      <c r="K1403" s="80"/>
      <c r="L1403" s="185"/>
      <c r="M1403" s="79"/>
      <c r="N1403" s="80"/>
      <c r="O1403" s="84"/>
      <c r="P1403" s="8"/>
      <c r="Q1403" s="81"/>
      <c r="R1403" s="84"/>
      <c r="S1403" s="8"/>
      <c r="T1403" s="81"/>
      <c r="U1403" s="84">
        <f>+U1401</f>
        <v>0.7</v>
      </c>
      <c r="V1403" s="15">
        <f>V1401</f>
        <v>20</v>
      </c>
      <c r="W1403" s="81">
        <f t="shared" ref="W1403" si="2346">+U1403*V1403</f>
        <v>14</v>
      </c>
      <c r="X1403" s="56"/>
      <c r="Y1403" s="56"/>
      <c r="Z1403" s="61"/>
    </row>
    <row r="1404" spans="1:26" x14ac:dyDescent="0.25">
      <c r="A1404" s="125" t="s">
        <v>416</v>
      </c>
      <c r="B1404" s="83" t="s">
        <v>117</v>
      </c>
      <c r="C1404" s="84">
        <f>+$D$1291</f>
        <v>0.6</v>
      </c>
      <c r="D1404" s="14">
        <f t="shared" ref="D1404" si="2347">D1402</f>
        <v>13</v>
      </c>
      <c r="E1404" s="123">
        <f t="shared" ref="E1404" si="2348">+C1404*D1404</f>
        <v>7.8</v>
      </c>
      <c r="F1404" s="193">
        <f>+$D$1286</f>
        <v>0.55000000000000004</v>
      </c>
      <c r="G1404" s="15">
        <f t="shared" ref="G1404" si="2349">G1402</f>
        <v>16</v>
      </c>
      <c r="H1404" s="81">
        <f t="shared" ref="H1404" si="2350">+F1404*G1404</f>
        <v>8.8000000000000007</v>
      </c>
      <c r="I1404" s="84">
        <f>+$D$1297</f>
        <v>0.9</v>
      </c>
      <c r="J1404" s="15">
        <f t="shared" ref="J1404" si="2351">J1402</f>
        <v>15</v>
      </c>
      <c r="K1404" s="81">
        <f t="shared" ref="K1404" si="2352">+I1404*J1404</f>
        <v>13.5</v>
      </c>
      <c r="L1404" s="186">
        <f t="shared" ref="L1404:M1404" si="2353">L1402</f>
        <v>0.9</v>
      </c>
      <c r="M1404" s="15">
        <f t="shared" si="2353"/>
        <v>15</v>
      </c>
      <c r="N1404" s="81">
        <f t="shared" ref="N1404" si="2354">+L1404*M1404</f>
        <v>13.5</v>
      </c>
      <c r="O1404" s="84">
        <f t="shared" ref="O1404:P1404" si="2355">O1402</f>
        <v>0.55000000000000004</v>
      </c>
      <c r="P1404" s="8">
        <f t="shared" si="2355"/>
        <v>16</v>
      </c>
      <c r="Q1404" s="81">
        <f t="shared" ref="Q1404" si="2356">+O1404*P1404</f>
        <v>8.8000000000000007</v>
      </c>
      <c r="R1404" s="84">
        <f t="shared" ref="R1404:S1404" si="2357">R1402</f>
        <v>0.6</v>
      </c>
      <c r="S1404" s="8">
        <f t="shared" si="2357"/>
        <v>13</v>
      </c>
      <c r="T1404" s="81">
        <f t="shared" ref="T1404" si="2358">+R1404*S1404</f>
        <v>7.8</v>
      </c>
      <c r="U1404" s="84"/>
      <c r="V1404" s="15"/>
      <c r="W1404" s="81"/>
      <c r="X1404" s="56"/>
      <c r="Y1404" s="56"/>
      <c r="Z1404" s="61"/>
    </row>
    <row r="1405" spans="1:26" x14ac:dyDescent="0.25">
      <c r="A1405" s="127"/>
      <c r="B1405" s="83" t="s">
        <v>118</v>
      </c>
      <c r="C1405" s="122"/>
      <c r="D1405" s="14"/>
      <c r="E1405" s="123"/>
      <c r="F1405" s="193"/>
      <c r="G1405" s="15"/>
      <c r="H1405" s="81"/>
      <c r="I1405" s="78"/>
      <c r="J1405" s="79"/>
      <c r="K1405" s="80"/>
      <c r="L1405" s="185"/>
      <c r="M1405" s="79"/>
      <c r="N1405" s="80"/>
      <c r="O1405" s="84"/>
      <c r="P1405" s="8"/>
      <c r="Q1405" s="81"/>
      <c r="R1405" s="84"/>
      <c r="S1405" s="8"/>
      <c r="T1405" s="81"/>
      <c r="U1405" s="84">
        <f>+U1403</f>
        <v>0.7</v>
      </c>
      <c r="V1405" s="15">
        <f>V1403</f>
        <v>20</v>
      </c>
      <c r="W1405" s="81">
        <f t="shared" ref="W1405" si="2359">+U1405*V1405</f>
        <v>14</v>
      </c>
      <c r="X1405" s="56"/>
      <c r="Y1405" s="56"/>
      <c r="Z1405" s="61"/>
    </row>
    <row r="1406" spans="1:26" x14ac:dyDescent="0.25">
      <c r="A1406" s="125" t="s">
        <v>417</v>
      </c>
      <c r="B1406" s="83" t="s">
        <v>119</v>
      </c>
      <c r="C1406" s="84">
        <f>+$D$1291</f>
        <v>0.6</v>
      </c>
      <c r="D1406" s="14">
        <f t="shared" si="2338"/>
        <v>13</v>
      </c>
      <c r="E1406" s="123">
        <f t="shared" ref="E1406" si="2360">+C1406*D1406</f>
        <v>7.8</v>
      </c>
      <c r="F1406" s="193">
        <f>+$D$1286</f>
        <v>0.55000000000000004</v>
      </c>
      <c r="G1406" s="15">
        <f>+G1404</f>
        <v>16</v>
      </c>
      <c r="H1406" s="81">
        <f t="shared" ref="H1406" si="2361">+F1406*G1406</f>
        <v>8.8000000000000007</v>
      </c>
      <c r="I1406" s="84">
        <f>+$D$1297</f>
        <v>0.9</v>
      </c>
      <c r="J1406" s="79">
        <f>+J1404</f>
        <v>15</v>
      </c>
      <c r="K1406" s="81">
        <f t="shared" ref="K1406" si="2362">+I1406*J1406</f>
        <v>13.5</v>
      </c>
      <c r="L1406" s="185">
        <f>+L1404</f>
        <v>0.9</v>
      </c>
      <c r="M1406" s="79">
        <f>+M1404</f>
        <v>15</v>
      </c>
      <c r="N1406" s="81">
        <f t="shared" ref="N1406" si="2363">+L1406*M1406</f>
        <v>13.5</v>
      </c>
      <c r="O1406" s="84">
        <f t="shared" ref="O1406:P1406" si="2364">O1404</f>
        <v>0.55000000000000004</v>
      </c>
      <c r="P1406" s="8">
        <f t="shared" si="2364"/>
        <v>16</v>
      </c>
      <c r="Q1406" s="81">
        <f t="shared" ref="Q1406" si="2365">+O1406*P1406</f>
        <v>8.8000000000000007</v>
      </c>
      <c r="R1406" s="84">
        <f>+R1404</f>
        <v>0.6</v>
      </c>
      <c r="S1406" s="8">
        <f>+S1404</f>
        <v>13</v>
      </c>
      <c r="T1406" s="81">
        <f t="shared" ref="T1406" si="2366">+R1406*S1406</f>
        <v>7.8</v>
      </c>
      <c r="U1406" s="84"/>
      <c r="V1406" s="15"/>
      <c r="W1406" s="81"/>
      <c r="X1406" s="56"/>
      <c r="Y1406" s="56"/>
      <c r="Z1406" s="61"/>
    </row>
    <row r="1407" spans="1:26" x14ac:dyDescent="0.25">
      <c r="A1407" s="127"/>
      <c r="B1407" s="83" t="s">
        <v>120</v>
      </c>
      <c r="C1407" s="122"/>
      <c r="D1407" s="14"/>
      <c r="E1407" s="123"/>
      <c r="F1407" s="193"/>
      <c r="G1407" s="15"/>
      <c r="H1407" s="81"/>
      <c r="I1407" s="78"/>
      <c r="J1407" s="79"/>
      <c r="K1407" s="80"/>
      <c r="L1407" s="185"/>
      <c r="M1407" s="79"/>
      <c r="N1407" s="80"/>
      <c r="O1407" s="84"/>
      <c r="P1407" s="8"/>
      <c r="Q1407" s="81"/>
      <c r="R1407" s="84"/>
      <c r="S1407" s="8"/>
      <c r="T1407" s="81"/>
      <c r="U1407" s="84">
        <f>+U1405</f>
        <v>0.7</v>
      </c>
      <c r="V1407" s="15">
        <f>V1405</f>
        <v>20</v>
      </c>
      <c r="W1407" s="81">
        <f t="shared" ref="W1407" si="2367">+U1407*V1407</f>
        <v>14</v>
      </c>
      <c r="X1407" s="56"/>
      <c r="Y1407" s="56"/>
      <c r="Z1407" s="61"/>
    </row>
    <row r="1408" spans="1:26" x14ac:dyDescent="0.25">
      <c r="A1408" s="125" t="s">
        <v>418</v>
      </c>
      <c r="B1408" s="83" t="s">
        <v>121</v>
      </c>
      <c r="C1408" s="84">
        <f>+$D$1291</f>
        <v>0.6</v>
      </c>
      <c r="D1408" s="14">
        <f t="shared" ref="D1408" si="2368">D1406</f>
        <v>13</v>
      </c>
      <c r="E1408" s="123">
        <f t="shared" ref="E1408" si="2369">+C1408*D1408</f>
        <v>7.8</v>
      </c>
      <c r="F1408" s="193">
        <f>+$D$1286</f>
        <v>0.55000000000000004</v>
      </c>
      <c r="G1408" s="15">
        <f t="shared" ref="G1408" si="2370">G1406</f>
        <v>16</v>
      </c>
      <c r="H1408" s="81">
        <f t="shared" ref="H1408" si="2371">+F1408*G1408</f>
        <v>8.8000000000000007</v>
      </c>
      <c r="I1408" s="84">
        <f>+$D$1297</f>
        <v>0.9</v>
      </c>
      <c r="J1408" s="15">
        <f t="shared" ref="J1408" si="2372">J1406</f>
        <v>15</v>
      </c>
      <c r="K1408" s="81">
        <f t="shared" ref="K1408" si="2373">+I1408*J1408</f>
        <v>13.5</v>
      </c>
      <c r="L1408" s="186">
        <f t="shared" ref="L1408:M1408" si="2374">L1406</f>
        <v>0.9</v>
      </c>
      <c r="M1408" s="15">
        <f t="shared" si="2374"/>
        <v>15</v>
      </c>
      <c r="N1408" s="81">
        <f t="shared" ref="N1408" si="2375">+L1408*M1408</f>
        <v>13.5</v>
      </c>
      <c r="O1408" s="84">
        <f t="shared" ref="O1408:P1408" si="2376">O1406</f>
        <v>0.55000000000000004</v>
      </c>
      <c r="P1408" s="8">
        <f t="shared" si="2376"/>
        <v>16</v>
      </c>
      <c r="Q1408" s="81">
        <f t="shared" ref="Q1408" si="2377">+O1408*P1408</f>
        <v>8.8000000000000007</v>
      </c>
      <c r="R1408" s="84">
        <f t="shared" ref="R1408:S1408" si="2378">R1406</f>
        <v>0.6</v>
      </c>
      <c r="S1408" s="8">
        <f t="shared" si="2378"/>
        <v>13</v>
      </c>
      <c r="T1408" s="81">
        <f t="shared" ref="T1408" si="2379">+R1408*S1408</f>
        <v>7.8</v>
      </c>
      <c r="U1408" s="84"/>
      <c r="V1408" s="15"/>
      <c r="W1408" s="81"/>
      <c r="X1408" s="56"/>
      <c r="Y1408" s="56"/>
      <c r="Z1408" s="61"/>
    </row>
    <row r="1409" spans="1:26" x14ac:dyDescent="0.25">
      <c r="A1409" s="127"/>
      <c r="B1409" s="83" t="s">
        <v>122</v>
      </c>
      <c r="C1409" s="122"/>
      <c r="D1409" s="14"/>
      <c r="E1409" s="123"/>
      <c r="F1409" s="193"/>
      <c r="G1409" s="15"/>
      <c r="H1409" s="81"/>
      <c r="I1409" s="78"/>
      <c r="J1409" s="79"/>
      <c r="K1409" s="80"/>
      <c r="L1409" s="185"/>
      <c r="M1409" s="79"/>
      <c r="N1409" s="80"/>
      <c r="O1409" s="84"/>
      <c r="P1409" s="8"/>
      <c r="Q1409" s="81"/>
      <c r="R1409" s="84"/>
      <c r="S1409" s="8"/>
      <c r="T1409" s="81"/>
      <c r="U1409" s="84">
        <f>+U1407</f>
        <v>0.7</v>
      </c>
      <c r="V1409" s="15">
        <f>V1407</f>
        <v>20</v>
      </c>
      <c r="W1409" s="81">
        <f t="shared" ref="W1409" si="2380">+U1409*V1409</f>
        <v>14</v>
      </c>
      <c r="X1409" s="56"/>
      <c r="Y1409" s="56"/>
      <c r="Z1409" s="61"/>
    </row>
    <row r="1410" spans="1:26" x14ac:dyDescent="0.25">
      <c r="A1410" s="125" t="s">
        <v>419</v>
      </c>
      <c r="B1410" s="83" t="s">
        <v>123</v>
      </c>
      <c r="C1410" s="84">
        <f>+$D$1291</f>
        <v>0.6</v>
      </c>
      <c r="D1410" s="14">
        <f t="shared" si="2338"/>
        <v>13</v>
      </c>
      <c r="E1410" s="123">
        <f t="shared" ref="E1410" si="2381">+C1410*D1410</f>
        <v>7.8</v>
      </c>
      <c r="F1410" s="193">
        <f>+$D$1286</f>
        <v>0.55000000000000004</v>
      </c>
      <c r="G1410" s="15">
        <f>+G1408</f>
        <v>16</v>
      </c>
      <c r="H1410" s="81">
        <f t="shared" ref="H1410" si="2382">+F1410*G1410</f>
        <v>8.8000000000000007</v>
      </c>
      <c r="I1410" s="84">
        <f>+$D$1297</f>
        <v>0.9</v>
      </c>
      <c r="J1410" s="79">
        <f>+J1408</f>
        <v>15</v>
      </c>
      <c r="K1410" s="81">
        <f t="shared" ref="K1410" si="2383">+I1410*J1410</f>
        <v>13.5</v>
      </c>
      <c r="L1410" s="185">
        <f>+L1408</f>
        <v>0.9</v>
      </c>
      <c r="M1410" s="79">
        <f>+M1408</f>
        <v>15</v>
      </c>
      <c r="N1410" s="81">
        <f t="shared" ref="N1410" si="2384">+L1410*M1410</f>
        <v>13.5</v>
      </c>
      <c r="O1410" s="84">
        <f t="shared" ref="O1410:P1410" si="2385">O1408</f>
        <v>0.55000000000000004</v>
      </c>
      <c r="P1410" s="8">
        <f t="shared" si="2385"/>
        <v>16</v>
      </c>
      <c r="Q1410" s="81">
        <f t="shared" ref="Q1410" si="2386">+O1410*P1410</f>
        <v>8.8000000000000007</v>
      </c>
      <c r="R1410" s="84">
        <f>+R1408</f>
        <v>0.6</v>
      </c>
      <c r="S1410" s="8">
        <f>+S1408</f>
        <v>13</v>
      </c>
      <c r="T1410" s="81">
        <f t="shared" ref="T1410" si="2387">+R1410*S1410</f>
        <v>7.8</v>
      </c>
      <c r="U1410" s="84"/>
      <c r="V1410" s="15"/>
      <c r="W1410" s="81"/>
      <c r="X1410" s="56"/>
      <c r="Y1410" s="56"/>
      <c r="Z1410" s="61"/>
    </row>
    <row r="1411" spans="1:26" x14ac:dyDescent="0.25">
      <c r="A1411" s="127"/>
      <c r="B1411" s="83" t="s">
        <v>124</v>
      </c>
      <c r="C1411" s="122"/>
      <c r="D1411" s="14"/>
      <c r="E1411" s="123"/>
      <c r="F1411" s="193"/>
      <c r="G1411" s="15"/>
      <c r="H1411" s="81"/>
      <c r="I1411" s="78"/>
      <c r="J1411" s="79"/>
      <c r="K1411" s="80"/>
      <c r="L1411" s="185"/>
      <c r="M1411" s="79"/>
      <c r="N1411" s="80"/>
      <c r="O1411" s="84"/>
      <c r="P1411" s="8"/>
      <c r="Q1411" s="81"/>
      <c r="R1411" s="84"/>
      <c r="S1411" s="8"/>
      <c r="T1411" s="81"/>
      <c r="U1411" s="84">
        <f>+U1409</f>
        <v>0.7</v>
      </c>
      <c r="V1411" s="15">
        <f>V1409</f>
        <v>20</v>
      </c>
      <c r="W1411" s="81">
        <f t="shared" ref="W1411" si="2388">+U1411*V1411</f>
        <v>14</v>
      </c>
      <c r="X1411" s="56"/>
      <c r="Y1411" s="56"/>
      <c r="Z1411" s="61"/>
    </row>
    <row r="1412" spans="1:26" x14ac:dyDescent="0.25">
      <c r="A1412" s="125" t="s">
        <v>420</v>
      </c>
      <c r="B1412" s="83" t="s">
        <v>125</v>
      </c>
      <c r="C1412" s="84">
        <f>+$D$1291</f>
        <v>0.6</v>
      </c>
      <c r="D1412" s="14">
        <f t="shared" ref="D1412" si="2389">D1410</f>
        <v>13</v>
      </c>
      <c r="E1412" s="123">
        <f t="shared" ref="E1412" si="2390">+C1412*D1412</f>
        <v>7.8</v>
      </c>
      <c r="F1412" s="193">
        <f>+$D$1286</f>
        <v>0.55000000000000004</v>
      </c>
      <c r="G1412" s="15">
        <f t="shared" ref="G1412" si="2391">G1410</f>
        <v>16</v>
      </c>
      <c r="H1412" s="81">
        <f t="shared" ref="H1412" si="2392">+F1412*G1412</f>
        <v>8.8000000000000007</v>
      </c>
      <c r="I1412" s="84">
        <f>+$D$1297</f>
        <v>0.9</v>
      </c>
      <c r="J1412" s="15">
        <f t="shared" ref="J1412" si="2393">J1410</f>
        <v>15</v>
      </c>
      <c r="K1412" s="81">
        <f t="shared" ref="K1412" si="2394">+I1412*J1412</f>
        <v>13.5</v>
      </c>
      <c r="L1412" s="186">
        <f t="shared" ref="L1412:M1412" si="2395">L1410</f>
        <v>0.9</v>
      </c>
      <c r="M1412" s="15">
        <f t="shared" si="2395"/>
        <v>15</v>
      </c>
      <c r="N1412" s="81">
        <f t="shared" ref="N1412" si="2396">+L1412*M1412</f>
        <v>13.5</v>
      </c>
      <c r="O1412" s="84">
        <f t="shared" ref="O1412:P1412" si="2397">O1410</f>
        <v>0.55000000000000004</v>
      </c>
      <c r="P1412" s="8">
        <f t="shared" si="2397"/>
        <v>16</v>
      </c>
      <c r="Q1412" s="81">
        <f t="shared" ref="Q1412" si="2398">+O1412*P1412</f>
        <v>8.8000000000000007</v>
      </c>
      <c r="R1412" s="84">
        <f t="shared" ref="R1412:S1412" si="2399">R1410</f>
        <v>0.6</v>
      </c>
      <c r="S1412" s="8">
        <f t="shared" si="2399"/>
        <v>13</v>
      </c>
      <c r="T1412" s="81">
        <f t="shared" ref="T1412" si="2400">+R1412*S1412</f>
        <v>7.8</v>
      </c>
      <c r="U1412" s="84"/>
      <c r="V1412" s="15"/>
      <c r="W1412" s="81"/>
      <c r="X1412" s="56"/>
      <c r="Y1412" s="56"/>
      <c r="Z1412" s="61"/>
    </row>
    <row r="1413" spans="1:26" x14ac:dyDescent="0.25">
      <c r="A1413" s="127"/>
      <c r="B1413" s="83" t="s">
        <v>126</v>
      </c>
      <c r="C1413" s="122"/>
      <c r="D1413" s="14"/>
      <c r="E1413" s="123"/>
      <c r="F1413" s="193"/>
      <c r="G1413" s="15"/>
      <c r="H1413" s="81"/>
      <c r="I1413" s="78"/>
      <c r="J1413" s="79"/>
      <c r="K1413" s="80"/>
      <c r="L1413" s="185"/>
      <c r="M1413" s="79"/>
      <c r="N1413" s="80"/>
      <c r="O1413" s="84"/>
      <c r="P1413" s="8"/>
      <c r="Q1413" s="81"/>
      <c r="R1413" s="84"/>
      <c r="S1413" s="8"/>
      <c r="T1413" s="81"/>
      <c r="U1413" s="84">
        <f>+U1411</f>
        <v>0.7</v>
      </c>
      <c r="V1413" s="15">
        <f>V1411</f>
        <v>20</v>
      </c>
      <c r="W1413" s="81">
        <f t="shared" ref="W1413" si="2401">+U1413*V1413</f>
        <v>14</v>
      </c>
      <c r="X1413" s="56"/>
      <c r="Y1413" s="56"/>
      <c r="Z1413" s="61"/>
    </row>
    <row r="1414" spans="1:26" x14ac:dyDescent="0.25">
      <c r="A1414" s="125" t="s">
        <v>421</v>
      </c>
      <c r="B1414" s="83" t="s">
        <v>127</v>
      </c>
      <c r="C1414" s="84">
        <f>+$D$1291</f>
        <v>0.6</v>
      </c>
      <c r="D1414" s="14">
        <f t="shared" si="2338"/>
        <v>13</v>
      </c>
      <c r="E1414" s="123">
        <f t="shared" ref="E1414" si="2402">+C1414*D1414</f>
        <v>7.8</v>
      </c>
      <c r="F1414" s="193">
        <f>+$D$1286</f>
        <v>0.55000000000000004</v>
      </c>
      <c r="G1414" s="15">
        <f>+G1412</f>
        <v>16</v>
      </c>
      <c r="H1414" s="81">
        <f t="shared" ref="H1414" si="2403">+F1414*G1414</f>
        <v>8.8000000000000007</v>
      </c>
      <c r="I1414" s="84">
        <f>+$D$1297</f>
        <v>0.9</v>
      </c>
      <c r="J1414" s="79">
        <f>+J1412</f>
        <v>15</v>
      </c>
      <c r="K1414" s="81">
        <f t="shared" ref="K1414" si="2404">+I1414*J1414</f>
        <v>13.5</v>
      </c>
      <c r="L1414" s="185">
        <f>+L1412</f>
        <v>0.9</v>
      </c>
      <c r="M1414" s="79">
        <f>+M1412</f>
        <v>15</v>
      </c>
      <c r="N1414" s="81">
        <f t="shared" ref="N1414" si="2405">+L1414*M1414</f>
        <v>13.5</v>
      </c>
      <c r="O1414" s="84">
        <f t="shared" ref="O1414:P1414" si="2406">O1412</f>
        <v>0.55000000000000004</v>
      </c>
      <c r="P1414" s="8">
        <f t="shared" si="2406"/>
        <v>16</v>
      </c>
      <c r="Q1414" s="81">
        <f t="shared" ref="Q1414" si="2407">+O1414*P1414</f>
        <v>8.8000000000000007</v>
      </c>
      <c r="R1414" s="84">
        <f>+R1412</f>
        <v>0.6</v>
      </c>
      <c r="S1414" s="8">
        <f>+S1412</f>
        <v>13</v>
      </c>
      <c r="T1414" s="81">
        <f t="shared" ref="T1414" si="2408">+R1414*S1414</f>
        <v>7.8</v>
      </c>
      <c r="U1414" s="84"/>
      <c r="V1414" s="15"/>
      <c r="W1414" s="81"/>
      <c r="X1414" s="56"/>
      <c r="Y1414" s="56"/>
      <c r="Z1414" s="61"/>
    </row>
    <row r="1415" spans="1:26" x14ac:dyDescent="0.25">
      <c r="A1415" s="127"/>
      <c r="B1415" s="83" t="s">
        <v>128</v>
      </c>
      <c r="C1415" s="122"/>
      <c r="D1415" s="14"/>
      <c r="E1415" s="123"/>
      <c r="F1415" s="193"/>
      <c r="G1415" s="15"/>
      <c r="H1415" s="81"/>
      <c r="I1415" s="78"/>
      <c r="J1415" s="79"/>
      <c r="K1415" s="80"/>
      <c r="L1415" s="185"/>
      <c r="M1415" s="79"/>
      <c r="N1415" s="80"/>
      <c r="O1415" s="84"/>
      <c r="P1415" s="8"/>
      <c r="Q1415" s="81"/>
      <c r="R1415" s="84"/>
      <c r="S1415" s="8"/>
      <c r="T1415" s="81"/>
      <c r="U1415" s="84">
        <f>+U1413</f>
        <v>0.7</v>
      </c>
      <c r="V1415" s="15">
        <f>V1413</f>
        <v>20</v>
      </c>
      <c r="W1415" s="81">
        <f t="shared" ref="W1415" si="2409">+U1415*V1415</f>
        <v>14</v>
      </c>
      <c r="X1415" s="56"/>
      <c r="Y1415" s="56"/>
      <c r="Z1415" s="61"/>
    </row>
    <row r="1416" spans="1:26" x14ac:dyDescent="0.25">
      <c r="A1416" s="125" t="s">
        <v>422</v>
      </c>
      <c r="B1416" s="83" t="s">
        <v>129</v>
      </c>
      <c r="C1416" s="84">
        <f>+$D$1291</f>
        <v>0.6</v>
      </c>
      <c r="D1416" s="14">
        <f t="shared" ref="D1416" si="2410">D1414</f>
        <v>13</v>
      </c>
      <c r="E1416" s="123">
        <f t="shared" ref="E1416" si="2411">+C1416*D1416</f>
        <v>7.8</v>
      </c>
      <c r="F1416" s="193">
        <f>+$D$1286</f>
        <v>0.55000000000000004</v>
      </c>
      <c r="G1416" s="15">
        <f t="shared" ref="G1416" si="2412">G1414</f>
        <v>16</v>
      </c>
      <c r="H1416" s="81">
        <f t="shared" ref="H1416" si="2413">+F1416*G1416</f>
        <v>8.8000000000000007</v>
      </c>
      <c r="I1416" s="84">
        <f>+$D$1297</f>
        <v>0.9</v>
      </c>
      <c r="J1416" s="15">
        <f t="shared" ref="J1416" si="2414">J1414</f>
        <v>15</v>
      </c>
      <c r="K1416" s="81">
        <f t="shared" ref="K1416" si="2415">+I1416*J1416</f>
        <v>13.5</v>
      </c>
      <c r="L1416" s="186">
        <f t="shared" ref="L1416:M1416" si="2416">L1414</f>
        <v>0.9</v>
      </c>
      <c r="M1416" s="15">
        <f t="shared" si="2416"/>
        <v>15</v>
      </c>
      <c r="N1416" s="81">
        <f t="shared" ref="N1416" si="2417">+L1416*M1416</f>
        <v>13.5</v>
      </c>
      <c r="O1416" s="84">
        <f t="shared" ref="O1416:P1416" si="2418">O1414</f>
        <v>0.55000000000000004</v>
      </c>
      <c r="P1416" s="8">
        <f t="shared" si="2418"/>
        <v>16</v>
      </c>
      <c r="Q1416" s="81">
        <f t="shared" ref="Q1416" si="2419">+O1416*P1416</f>
        <v>8.8000000000000007</v>
      </c>
      <c r="R1416" s="84">
        <f t="shared" ref="R1416:S1416" si="2420">R1414</f>
        <v>0.6</v>
      </c>
      <c r="S1416" s="8">
        <f t="shared" si="2420"/>
        <v>13</v>
      </c>
      <c r="T1416" s="81">
        <f t="shared" ref="T1416" si="2421">+R1416*S1416</f>
        <v>7.8</v>
      </c>
      <c r="U1416" s="84"/>
      <c r="V1416" s="15"/>
      <c r="W1416" s="81"/>
      <c r="X1416" s="56"/>
      <c r="Y1416" s="56"/>
      <c r="Z1416" s="61"/>
    </row>
    <row r="1417" spans="1:26" x14ac:dyDescent="0.25">
      <c r="A1417" s="127"/>
      <c r="B1417" s="83" t="s">
        <v>130</v>
      </c>
      <c r="C1417" s="122"/>
      <c r="D1417" s="14"/>
      <c r="E1417" s="123"/>
      <c r="F1417" s="193"/>
      <c r="G1417" s="15"/>
      <c r="H1417" s="81"/>
      <c r="I1417" s="78"/>
      <c r="J1417" s="79"/>
      <c r="K1417" s="80"/>
      <c r="L1417" s="185"/>
      <c r="M1417" s="79"/>
      <c r="N1417" s="80"/>
      <c r="O1417" s="84"/>
      <c r="P1417" s="8"/>
      <c r="Q1417" s="81"/>
      <c r="R1417" s="84"/>
      <c r="S1417" s="8"/>
      <c r="T1417" s="81"/>
      <c r="U1417" s="84">
        <f>+U1415</f>
        <v>0.7</v>
      </c>
      <c r="V1417" s="15">
        <f>V1415</f>
        <v>20</v>
      </c>
      <c r="W1417" s="81">
        <f t="shared" ref="W1417" si="2422">+U1417*V1417</f>
        <v>14</v>
      </c>
      <c r="X1417" s="56"/>
      <c r="Y1417" s="56"/>
      <c r="Z1417" s="61"/>
    </row>
    <row r="1418" spans="1:26" x14ac:dyDescent="0.25">
      <c r="A1418" s="125" t="s">
        <v>423</v>
      </c>
      <c r="B1418" s="83" t="s">
        <v>131</v>
      </c>
      <c r="C1418" s="84">
        <f>+$D$1291</f>
        <v>0.6</v>
      </c>
      <c r="D1418" s="14">
        <f t="shared" ref="D1418:D1430" si="2423">D1416</f>
        <v>13</v>
      </c>
      <c r="E1418" s="123">
        <f t="shared" ref="E1418" si="2424">+C1418*D1418</f>
        <v>7.8</v>
      </c>
      <c r="F1418" s="193">
        <f>+$D$1286</f>
        <v>0.55000000000000004</v>
      </c>
      <c r="G1418" s="15">
        <f>+G1416</f>
        <v>16</v>
      </c>
      <c r="H1418" s="81">
        <f t="shared" ref="H1418" si="2425">+F1418*G1418</f>
        <v>8.8000000000000007</v>
      </c>
      <c r="I1418" s="84">
        <f>+$D$1297</f>
        <v>0.9</v>
      </c>
      <c r="J1418" s="79">
        <f>+J1416</f>
        <v>15</v>
      </c>
      <c r="K1418" s="81">
        <f t="shared" ref="K1418" si="2426">+I1418*J1418</f>
        <v>13.5</v>
      </c>
      <c r="L1418" s="185">
        <f>+L1416</f>
        <v>0.9</v>
      </c>
      <c r="M1418" s="79">
        <f>+M1416</f>
        <v>15</v>
      </c>
      <c r="N1418" s="81">
        <f t="shared" ref="N1418" si="2427">+L1418*M1418</f>
        <v>13.5</v>
      </c>
      <c r="O1418" s="84">
        <f t="shared" ref="O1418:P1418" si="2428">O1416</f>
        <v>0.55000000000000004</v>
      </c>
      <c r="P1418" s="8">
        <f t="shared" si="2428"/>
        <v>16</v>
      </c>
      <c r="Q1418" s="81">
        <f t="shared" ref="Q1418" si="2429">+O1418*P1418</f>
        <v>8.8000000000000007</v>
      </c>
      <c r="R1418" s="84">
        <f>+R1416</f>
        <v>0.6</v>
      </c>
      <c r="S1418" s="8">
        <f>+S1416</f>
        <v>13</v>
      </c>
      <c r="T1418" s="81">
        <f t="shared" ref="T1418" si="2430">+R1418*S1418</f>
        <v>7.8</v>
      </c>
      <c r="U1418" s="84"/>
      <c r="V1418" s="15"/>
      <c r="W1418" s="81"/>
      <c r="X1418" s="56"/>
      <c r="Y1418" s="56"/>
      <c r="Z1418" s="61"/>
    </row>
    <row r="1419" spans="1:26" x14ac:dyDescent="0.25">
      <c r="A1419" s="127"/>
      <c r="B1419" s="83" t="s">
        <v>132</v>
      </c>
      <c r="C1419" s="122"/>
      <c r="D1419" s="14"/>
      <c r="E1419" s="123"/>
      <c r="F1419" s="193"/>
      <c r="G1419" s="15"/>
      <c r="H1419" s="81"/>
      <c r="I1419" s="78"/>
      <c r="J1419" s="79"/>
      <c r="K1419" s="80"/>
      <c r="L1419" s="185"/>
      <c r="M1419" s="79"/>
      <c r="N1419" s="80"/>
      <c r="O1419" s="84"/>
      <c r="P1419" s="8"/>
      <c r="Q1419" s="81"/>
      <c r="R1419" s="84"/>
      <c r="S1419" s="8"/>
      <c r="T1419" s="81"/>
      <c r="U1419" s="84">
        <f>+U1417</f>
        <v>0.7</v>
      </c>
      <c r="V1419" s="15">
        <f>V1417</f>
        <v>20</v>
      </c>
      <c r="W1419" s="81">
        <f t="shared" ref="W1419" si="2431">+U1419*V1419</f>
        <v>14</v>
      </c>
      <c r="X1419" s="56"/>
      <c r="Y1419" s="56"/>
      <c r="Z1419" s="61"/>
    </row>
    <row r="1420" spans="1:26" x14ac:dyDescent="0.25">
      <c r="A1420" s="125" t="s">
        <v>424</v>
      </c>
      <c r="B1420" s="83" t="s">
        <v>133</v>
      </c>
      <c r="C1420" s="84">
        <f>+$D$1291</f>
        <v>0.6</v>
      </c>
      <c r="D1420" s="14">
        <f t="shared" ref="D1420" si="2432">D1418</f>
        <v>13</v>
      </c>
      <c r="E1420" s="123">
        <f t="shared" ref="E1420" si="2433">+C1420*D1420</f>
        <v>7.8</v>
      </c>
      <c r="F1420" s="193">
        <f>+$D$1286</f>
        <v>0.55000000000000004</v>
      </c>
      <c r="G1420" s="15">
        <f t="shared" ref="G1420" si="2434">G1418</f>
        <v>16</v>
      </c>
      <c r="H1420" s="81">
        <f t="shared" ref="H1420" si="2435">+F1420*G1420</f>
        <v>8.8000000000000007</v>
      </c>
      <c r="I1420" s="84">
        <f>+$D$1297</f>
        <v>0.9</v>
      </c>
      <c r="J1420" s="15">
        <f t="shared" ref="J1420" si="2436">J1418</f>
        <v>15</v>
      </c>
      <c r="K1420" s="81">
        <f t="shared" ref="K1420" si="2437">+I1420*J1420</f>
        <v>13.5</v>
      </c>
      <c r="L1420" s="186">
        <f t="shared" ref="L1420:M1420" si="2438">L1418</f>
        <v>0.9</v>
      </c>
      <c r="M1420" s="15">
        <f t="shared" si="2438"/>
        <v>15</v>
      </c>
      <c r="N1420" s="81">
        <f t="shared" ref="N1420" si="2439">+L1420*M1420</f>
        <v>13.5</v>
      </c>
      <c r="O1420" s="84">
        <f t="shared" ref="O1420:P1420" si="2440">O1418</f>
        <v>0.55000000000000004</v>
      </c>
      <c r="P1420" s="8">
        <f t="shared" si="2440"/>
        <v>16</v>
      </c>
      <c r="Q1420" s="81">
        <f t="shared" ref="Q1420" si="2441">+O1420*P1420</f>
        <v>8.8000000000000007</v>
      </c>
      <c r="R1420" s="84">
        <f t="shared" ref="R1420:S1420" si="2442">R1418</f>
        <v>0.6</v>
      </c>
      <c r="S1420" s="8">
        <f t="shared" si="2442"/>
        <v>13</v>
      </c>
      <c r="T1420" s="81">
        <f t="shared" ref="T1420" si="2443">+R1420*S1420</f>
        <v>7.8</v>
      </c>
      <c r="U1420" s="84"/>
      <c r="V1420" s="15"/>
      <c r="W1420" s="81"/>
      <c r="X1420" s="56"/>
      <c r="Y1420" s="56"/>
      <c r="Z1420" s="61"/>
    </row>
    <row r="1421" spans="1:26" x14ac:dyDescent="0.25">
      <c r="A1421" s="127"/>
      <c r="B1421" s="83" t="s">
        <v>134</v>
      </c>
      <c r="C1421" s="122"/>
      <c r="D1421" s="14"/>
      <c r="E1421" s="123"/>
      <c r="F1421" s="193"/>
      <c r="G1421" s="15"/>
      <c r="H1421" s="81"/>
      <c r="I1421" s="78"/>
      <c r="J1421" s="79"/>
      <c r="K1421" s="80"/>
      <c r="L1421" s="185"/>
      <c r="M1421" s="79"/>
      <c r="N1421" s="80"/>
      <c r="O1421" s="84"/>
      <c r="P1421" s="8"/>
      <c r="Q1421" s="81"/>
      <c r="R1421" s="84"/>
      <c r="S1421" s="8"/>
      <c r="T1421" s="81"/>
      <c r="U1421" s="84">
        <f>+U1419</f>
        <v>0.7</v>
      </c>
      <c r="V1421" s="15">
        <f>V1419</f>
        <v>20</v>
      </c>
      <c r="W1421" s="81">
        <f t="shared" ref="W1421" si="2444">+U1421*V1421</f>
        <v>14</v>
      </c>
      <c r="X1421" s="56"/>
      <c r="Y1421" s="56"/>
      <c r="Z1421" s="61"/>
    </row>
    <row r="1422" spans="1:26" x14ac:dyDescent="0.25">
      <c r="A1422" s="125" t="s">
        <v>425</v>
      </c>
      <c r="B1422" s="83" t="s">
        <v>135</v>
      </c>
      <c r="C1422" s="84">
        <f>+$D$1291</f>
        <v>0.6</v>
      </c>
      <c r="D1422" s="14">
        <f t="shared" si="2423"/>
        <v>13</v>
      </c>
      <c r="E1422" s="123">
        <f t="shared" ref="E1422" si="2445">+C1422*D1422</f>
        <v>7.8</v>
      </c>
      <c r="F1422" s="193">
        <f>+$D$1286</f>
        <v>0.55000000000000004</v>
      </c>
      <c r="G1422" s="15">
        <f>+G1420</f>
        <v>16</v>
      </c>
      <c r="H1422" s="81">
        <f t="shared" ref="H1422" si="2446">+F1422*G1422</f>
        <v>8.8000000000000007</v>
      </c>
      <c r="I1422" s="84">
        <f>+$D$1297</f>
        <v>0.9</v>
      </c>
      <c r="J1422" s="79">
        <f>+J1420</f>
        <v>15</v>
      </c>
      <c r="K1422" s="81">
        <f t="shared" ref="K1422" si="2447">+I1422*J1422</f>
        <v>13.5</v>
      </c>
      <c r="L1422" s="185">
        <f>+L1420</f>
        <v>0.9</v>
      </c>
      <c r="M1422" s="79">
        <f>+M1420</f>
        <v>15</v>
      </c>
      <c r="N1422" s="81">
        <f t="shared" ref="N1422" si="2448">+L1422*M1422</f>
        <v>13.5</v>
      </c>
      <c r="O1422" s="84">
        <f t="shared" ref="O1422:P1422" si="2449">O1420</f>
        <v>0.55000000000000004</v>
      </c>
      <c r="P1422" s="8">
        <f t="shared" si="2449"/>
        <v>16</v>
      </c>
      <c r="Q1422" s="81">
        <f t="shared" ref="Q1422" si="2450">+O1422*P1422</f>
        <v>8.8000000000000007</v>
      </c>
      <c r="R1422" s="84">
        <f>+R1420</f>
        <v>0.6</v>
      </c>
      <c r="S1422" s="8">
        <f>+S1420</f>
        <v>13</v>
      </c>
      <c r="T1422" s="81">
        <f t="shared" ref="T1422" si="2451">+R1422*S1422</f>
        <v>7.8</v>
      </c>
      <c r="U1422" s="84"/>
      <c r="V1422" s="15"/>
      <c r="W1422" s="81"/>
      <c r="X1422" s="56"/>
      <c r="Y1422" s="56"/>
      <c r="Z1422" s="61"/>
    </row>
    <row r="1423" spans="1:26" x14ac:dyDescent="0.25">
      <c r="A1423" s="127"/>
      <c r="B1423" s="83" t="s">
        <v>136</v>
      </c>
      <c r="C1423" s="122"/>
      <c r="D1423" s="14"/>
      <c r="E1423" s="123"/>
      <c r="F1423" s="193"/>
      <c r="G1423" s="15"/>
      <c r="H1423" s="81"/>
      <c r="I1423" s="78"/>
      <c r="J1423" s="79"/>
      <c r="K1423" s="80"/>
      <c r="L1423" s="185"/>
      <c r="M1423" s="79"/>
      <c r="N1423" s="80"/>
      <c r="O1423" s="84"/>
      <c r="P1423" s="8"/>
      <c r="Q1423" s="81"/>
      <c r="R1423" s="84"/>
      <c r="S1423" s="8"/>
      <c r="T1423" s="81"/>
      <c r="U1423" s="84">
        <f>+U1421</f>
        <v>0.7</v>
      </c>
      <c r="V1423" s="15">
        <f>V1421</f>
        <v>20</v>
      </c>
      <c r="W1423" s="81">
        <f t="shared" ref="W1423" si="2452">+U1423*V1423</f>
        <v>14</v>
      </c>
      <c r="X1423" s="56"/>
      <c r="Y1423" s="56"/>
      <c r="Z1423" s="61"/>
    </row>
    <row r="1424" spans="1:26" x14ac:dyDescent="0.25">
      <c r="A1424" s="125" t="s">
        <v>426</v>
      </c>
      <c r="B1424" s="83" t="s">
        <v>137</v>
      </c>
      <c r="C1424" s="84">
        <f>+$D$1291</f>
        <v>0.6</v>
      </c>
      <c r="D1424" s="14">
        <f t="shared" ref="D1424" si="2453">D1422</f>
        <v>13</v>
      </c>
      <c r="E1424" s="123">
        <f t="shared" ref="E1424" si="2454">+C1424*D1424</f>
        <v>7.8</v>
      </c>
      <c r="F1424" s="193">
        <f>+$D$1286</f>
        <v>0.55000000000000004</v>
      </c>
      <c r="G1424" s="15">
        <f t="shared" ref="G1424" si="2455">G1422</f>
        <v>16</v>
      </c>
      <c r="H1424" s="81">
        <f t="shared" ref="H1424" si="2456">+F1424*G1424</f>
        <v>8.8000000000000007</v>
      </c>
      <c r="I1424" s="84">
        <f>+$D$1297</f>
        <v>0.9</v>
      </c>
      <c r="J1424" s="15">
        <f t="shared" ref="J1424" si="2457">J1422</f>
        <v>15</v>
      </c>
      <c r="K1424" s="81">
        <f t="shared" ref="K1424" si="2458">+I1424*J1424</f>
        <v>13.5</v>
      </c>
      <c r="L1424" s="186">
        <f t="shared" ref="L1424:M1424" si="2459">L1422</f>
        <v>0.9</v>
      </c>
      <c r="M1424" s="15">
        <f t="shared" si="2459"/>
        <v>15</v>
      </c>
      <c r="N1424" s="81">
        <f t="shared" ref="N1424" si="2460">+L1424*M1424</f>
        <v>13.5</v>
      </c>
      <c r="O1424" s="84">
        <f t="shared" ref="O1424:P1424" si="2461">O1422</f>
        <v>0.55000000000000004</v>
      </c>
      <c r="P1424" s="8">
        <f t="shared" si="2461"/>
        <v>16</v>
      </c>
      <c r="Q1424" s="81">
        <f t="shared" ref="Q1424" si="2462">+O1424*P1424</f>
        <v>8.8000000000000007</v>
      </c>
      <c r="R1424" s="84">
        <f t="shared" ref="R1424:S1424" si="2463">R1422</f>
        <v>0.6</v>
      </c>
      <c r="S1424" s="8">
        <f t="shared" si="2463"/>
        <v>13</v>
      </c>
      <c r="T1424" s="81">
        <f t="shared" ref="T1424" si="2464">+R1424*S1424</f>
        <v>7.8</v>
      </c>
      <c r="U1424" s="84"/>
      <c r="V1424" s="15"/>
      <c r="W1424" s="81"/>
      <c r="X1424" s="56"/>
      <c r="Y1424" s="56"/>
      <c r="Z1424" s="61"/>
    </row>
    <row r="1425" spans="1:26" x14ac:dyDescent="0.25">
      <c r="A1425" s="127"/>
      <c r="B1425" s="83" t="s">
        <v>138</v>
      </c>
      <c r="C1425" s="122"/>
      <c r="D1425" s="14"/>
      <c r="E1425" s="123"/>
      <c r="F1425" s="193"/>
      <c r="G1425" s="15"/>
      <c r="H1425" s="81"/>
      <c r="I1425" s="78"/>
      <c r="J1425" s="79"/>
      <c r="K1425" s="80"/>
      <c r="L1425" s="185"/>
      <c r="M1425" s="79"/>
      <c r="N1425" s="80"/>
      <c r="O1425" s="84"/>
      <c r="P1425" s="8"/>
      <c r="Q1425" s="81"/>
      <c r="R1425" s="84"/>
      <c r="S1425" s="8"/>
      <c r="T1425" s="81"/>
      <c r="U1425" s="84">
        <f>+U1423</f>
        <v>0.7</v>
      </c>
      <c r="V1425" s="15">
        <f>V1423</f>
        <v>20</v>
      </c>
      <c r="W1425" s="81">
        <f t="shared" ref="W1425" si="2465">+U1425*V1425</f>
        <v>14</v>
      </c>
      <c r="X1425" s="56"/>
      <c r="Y1425" s="56"/>
      <c r="Z1425" s="61"/>
    </row>
    <row r="1426" spans="1:26" x14ac:dyDescent="0.25">
      <c r="A1426" s="125" t="s">
        <v>427</v>
      </c>
      <c r="B1426" s="83" t="s">
        <v>139</v>
      </c>
      <c r="C1426" s="84">
        <f>+$D$1291</f>
        <v>0.6</v>
      </c>
      <c r="D1426" s="14">
        <f t="shared" si="2423"/>
        <v>13</v>
      </c>
      <c r="E1426" s="123">
        <f t="shared" ref="E1426" si="2466">+C1426*D1426</f>
        <v>7.8</v>
      </c>
      <c r="F1426" s="193">
        <f>+$D$1286</f>
        <v>0.55000000000000004</v>
      </c>
      <c r="G1426" s="15">
        <f>+G1424</f>
        <v>16</v>
      </c>
      <c r="H1426" s="81">
        <f t="shared" ref="H1426" si="2467">+F1426*G1426</f>
        <v>8.8000000000000007</v>
      </c>
      <c r="I1426" s="84">
        <f>+$D$1297</f>
        <v>0.9</v>
      </c>
      <c r="J1426" s="79">
        <f>+J1424</f>
        <v>15</v>
      </c>
      <c r="K1426" s="81">
        <f t="shared" ref="K1426" si="2468">+I1426*J1426</f>
        <v>13.5</v>
      </c>
      <c r="L1426" s="185">
        <f>+L1424</f>
        <v>0.9</v>
      </c>
      <c r="M1426" s="79">
        <f>+M1424</f>
        <v>15</v>
      </c>
      <c r="N1426" s="81">
        <f t="shared" ref="N1426" si="2469">+L1426*M1426</f>
        <v>13.5</v>
      </c>
      <c r="O1426" s="84">
        <f t="shared" ref="O1426:P1426" si="2470">O1424</f>
        <v>0.55000000000000004</v>
      </c>
      <c r="P1426" s="8">
        <f t="shared" si="2470"/>
        <v>16</v>
      </c>
      <c r="Q1426" s="81">
        <f t="shared" ref="Q1426" si="2471">+O1426*P1426</f>
        <v>8.8000000000000007</v>
      </c>
      <c r="R1426" s="84">
        <f>+R1424</f>
        <v>0.6</v>
      </c>
      <c r="S1426" s="8">
        <f>+S1424</f>
        <v>13</v>
      </c>
      <c r="T1426" s="81">
        <f t="shared" ref="T1426" si="2472">+R1426*S1426</f>
        <v>7.8</v>
      </c>
      <c r="U1426" s="84"/>
      <c r="V1426" s="15"/>
      <c r="W1426" s="81"/>
      <c r="X1426" s="56"/>
      <c r="Y1426" s="56"/>
      <c r="Z1426" s="61"/>
    </row>
    <row r="1427" spans="1:26" x14ac:dyDescent="0.25">
      <c r="A1427" s="127"/>
      <c r="B1427" s="83" t="s">
        <v>140</v>
      </c>
      <c r="C1427" s="122"/>
      <c r="D1427" s="14"/>
      <c r="E1427" s="123"/>
      <c r="F1427" s="193"/>
      <c r="G1427" s="15"/>
      <c r="H1427" s="81"/>
      <c r="I1427" s="78"/>
      <c r="J1427" s="79"/>
      <c r="K1427" s="80"/>
      <c r="L1427" s="185"/>
      <c r="M1427" s="79"/>
      <c r="N1427" s="80"/>
      <c r="O1427" s="84"/>
      <c r="P1427" s="8"/>
      <c r="Q1427" s="81"/>
      <c r="R1427" s="84"/>
      <c r="S1427" s="8"/>
      <c r="T1427" s="81"/>
      <c r="U1427" s="84">
        <f>+U1425</f>
        <v>0.7</v>
      </c>
      <c r="V1427" s="15">
        <f>V1425</f>
        <v>20</v>
      </c>
      <c r="W1427" s="81">
        <f t="shared" ref="W1427" si="2473">+U1427*V1427</f>
        <v>14</v>
      </c>
      <c r="X1427" s="56"/>
      <c r="Y1427" s="56"/>
      <c r="Z1427" s="61"/>
    </row>
    <row r="1428" spans="1:26" x14ac:dyDescent="0.25">
      <c r="A1428" s="125" t="s">
        <v>428</v>
      </c>
      <c r="B1428" s="83" t="s">
        <v>141</v>
      </c>
      <c r="C1428" s="84">
        <f>+$D$1291</f>
        <v>0.6</v>
      </c>
      <c r="D1428" s="14">
        <f t="shared" ref="D1428" si="2474">D1426</f>
        <v>13</v>
      </c>
      <c r="E1428" s="123">
        <f t="shared" ref="E1428" si="2475">+C1428*D1428</f>
        <v>7.8</v>
      </c>
      <c r="F1428" s="193">
        <f>+$D$1286</f>
        <v>0.55000000000000004</v>
      </c>
      <c r="G1428" s="15">
        <f t="shared" ref="G1428" si="2476">G1426</f>
        <v>16</v>
      </c>
      <c r="H1428" s="81">
        <f t="shared" ref="H1428" si="2477">+F1428*G1428</f>
        <v>8.8000000000000007</v>
      </c>
      <c r="I1428" s="84">
        <f>+$D$1297</f>
        <v>0.9</v>
      </c>
      <c r="J1428" s="15">
        <f t="shared" ref="J1428" si="2478">J1426</f>
        <v>15</v>
      </c>
      <c r="K1428" s="81">
        <f t="shared" ref="K1428" si="2479">+I1428*J1428</f>
        <v>13.5</v>
      </c>
      <c r="L1428" s="186">
        <f t="shared" ref="L1428:M1428" si="2480">L1426</f>
        <v>0.9</v>
      </c>
      <c r="M1428" s="15">
        <f t="shared" si="2480"/>
        <v>15</v>
      </c>
      <c r="N1428" s="81">
        <f t="shared" ref="N1428" si="2481">+L1428*M1428</f>
        <v>13.5</v>
      </c>
      <c r="O1428" s="84">
        <f t="shared" ref="O1428:P1428" si="2482">O1426</f>
        <v>0.55000000000000004</v>
      </c>
      <c r="P1428" s="8">
        <f t="shared" si="2482"/>
        <v>16</v>
      </c>
      <c r="Q1428" s="81">
        <f t="shared" ref="Q1428" si="2483">+O1428*P1428</f>
        <v>8.8000000000000007</v>
      </c>
      <c r="R1428" s="84">
        <f t="shared" ref="R1428:S1428" si="2484">R1426</f>
        <v>0.6</v>
      </c>
      <c r="S1428" s="8">
        <f t="shared" si="2484"/>
        <v>13</v>
      </c>
      <c r="T1428" s="81">
        <f t="shared" ref="T1428" si="2485">+R1428*S1428</f>
        <v>7.8</v>
      </c>
      <c r="U1428" s="84"/>
      <c r="V1428" s="15"/>
      <c r="W1428" s="81"/>
      <c r="X1428" s="56"/>
      <c r="Y1428" s="56"/>
      <c r="Z1428" s="61"/>
    </row>
    <row r="1429" spans="1:26" x14ac:dyDescent="0.25">
      <c r="A1429" s="127"/>
      <c r="B1429" s="83" t="s">
        <v>142</v>
      </c>
      <c r="C1429" s="122"/>
      <c r="D1429" s="14"/>
      <c r="E1429" s="123"/>
      <c r="F1429" s="193"/>
      <c r="G1429" s="15"/>
      <c r="H1429" s="81"/>
      <c r="I1429" s="78"/>
      <c r="J1429" s="79"/>
      <c r="K1429" s="80"/>
      <c r="L1429" s="185"/>
      <c r="M1429" s="79"/>
      <c r="N1429" s="80"/>
      <c r="O1429" s="84"/>
      <c r="P1429" s="8"/>
      <c r="Q1429" s="81"/>
      <c r="R1429" s="84"/>
      <c r="S1429" s="8"/>
      <c r="T1429" s="81"/>
      <c r="U1429" s="84">
        <f>+U1427</f>
        <v>0.7</v>
      </c>
      <c r="V1429" s="15">
        <f>V1427</f>
        <v>20</v>
      </c>
      <c r="W1429" s="81">
        <f t="shared" ref="W1429" si="2486">+U1429*V1429</f>
        <v>14</v>
      </c>
      <c r="X1429" s="56"/>
      <c r="Y1429" s="56"/>
      <c r="Z1429" s="61"/>
    </row>
    <row r="1430" spans="1:26" x14ac:dyDescent="0.25">
      <c r="A1430" s="125" t="s">
        <v>429</v>
      </c>
      <c r="B1430" s="83" t="s">
        <v>143</v>
      </c>
      <c r="C1430" s="84">
        <f>+$D$1291</f>
        <v>0.6</v>
      </c>
      <c r="D1430" s="14">
        <f t="shared" si="2423"/>
        <v>13</v>
      </c>
      <c r="E1430" s="123">
        <f t="shared" ref="E1430" si="2487">+C1430*D1430</f>
        <v>7.8</v>
      </c>
      <c r="F1430" s="193">
        <f>+$D$1286</f>
        <v>0.55000000000000004</v>
      </c>
      <c r="G1430" s="15">
        <f>+G1428</f>
        <v>16</v>
      </c>
      <c r="H1430" s="81">
        <f t="shared" ref="H1430" si="2488">+F1430*G1430</f>
        <v>8.8000000000000007</v>
      </c>
      <c r="I1430" s="84">
        <f>+$D$1297</f>
        <v>0.9</v>
      </c>
      <c r="J1430" s="79">
        <f>+J1428</f>
        <v>15</v>
      </c>
      <c r="K1430" s="81">
        <f t="shared" ref="K1430" si="2489">+I1430*J1430</f>
        <v>13.5</v>
      </c>
      <c r="L1430" s="185">
        <f>+L1428</f>
        <v>0.9</v>
      </c>
      <c r="M1430" s="79">
        <f>+M1428</f>
        <v>15</v>
      </c>
      <c r="N1430" s="81">
        <f t="shared" ref="N1430" si="2490">+L1430*M1430</f>
        <v>13.5</v>
      </c>
      <c r="O1430" s="84">
        <f t="shared" ref="O1430:P1430" si="2491">O1428</f>
        <v>0.55000000000000004</v>
      </c>
      <c r="P1430" s="8">
        <f t="shared" si="2491"/>
        <v>16</v>
      </c>
      <c r="Q1430" s="81">
        <f t="shared" ref="Q1430" si="2492">+O1430*P1430</f>
        <v>8.8000000000000007</v>
      </c>
      <c r="R1430" s="84">
        <f>+R1428</f>
        <v>0.6</v>
      </c>
      <c r="S1430" s="8">
        <f>+S1428</f>
        <v>13</v>
      </c>
      <c r="T1430" s="81">
        <f t="shared" ref="T1430" si="2493">+R1430*S1430</f>
        <v>7.8</v>
      </c>
      <c r="U1430" s="84"/>
      <c r="V1430" s="15"/>
      <c r="W1430" s="81"/>
      <c r="X1430" s="56"/>
      <c r="Y1430" s="56"/>
      <c r="Z1430" s="61"/>
    </row>
    <row r="1431" spans="1:26" x14ac:dyDescent="0.25">
      <c r="A1431" s="127"/>
      <c r="B1431" s="83" t="s">
        <v>144</v>
      </c>
      <c r="C1431" s="122"/>
      <c r="D1431" s="14"/>
      <c r="E1431" s="123"/>
      <c r="F1431" s="193"/>
      <c r="G1431" s="15"/>
      <c r="H1431" s="81"/>
      <c r="I1431" s="78"/>
      <c r="J1431" s="79"/>
      <c r="K1431" s="80"/>
      <c r="L1431" s="185"/>
      <c r="M1431" s="79"/>
      <c r="N1431" s="80"/>
      <c r="O1431" s="84"/>
      <c r="P1431" s="8"/>
      <c r="Q1431" s="81"/>
      <c r="R1431" s="84"/>
      <c r="S1431" s="8"/>
      <c r="T1431" s="81"/>
      <c r="U1431" s="84">
        <f>+U1429</f>
        <v>0.7</v>
      </c>
      <c r="V1431" s="15">
        <f>V1429</f>
        <v>20</v>
      </c>
      <c r="W1431" s="81">
        <f t="shared" ref="W1431" si="2494">+U1431*V1431</f>
        <v>14</v>
      </c>
      <c r="X1431" s="56"/>
      <c r="Y1431" s="56"/>
      <c r="Z1431" s="61"/>
    </row>
    <row r="1432" spans="1:26" x14ac:dyDescent="0.25">
      <c r="A1432" s="125" t="s">
        <v>430</v>
      </c>
      <c r="B1432" s="83" t="s">
        <v>145</v>
      </c>
      <c r="C1432" s="84">
        <f>+$D$1291</f>
        <v>0.6</v>
      </c>
      <c r="D1432" s="14">
        <f t="shared" ref="D1432" si="2495">D1430</f>
        <v>13</v>
      </c>
      <c r="E1432" s="123">
        <f t="shared" ref="E1432" si="2496">+C1432*D1432</f>
        <v>7.8</v>
      </c>
      <c r="F1432" s="193">
        <f>+$D$1286</f>
        <v>0.55000000000000004</v>
      </c>
      <c r="G1432" s="15">
        <f t="shared" ref="G1432" si="2497">G1430</f>
        <v>16</v>
      </c>
      <c r="H1432" s="81">
        <f t="shared" ref="H1432" si="2498">+F1432*G1432</f>
        <v>8.8000000000000007</v>
      </c>
      <c r="I1432" s="84">
        <f>+$D$1297</f>
        <v>0.9</v>
      </c>
      <c r="J1432" s="15">
        <f t="shared" ref="J1432" si="2499">J1430</f>
        <v>15</v>
      </c>
      <c r="K1432" s="81">
        <f t="shared" ref="K1432" si="2500">+I1432*J1432</f>
        <v>13.5</v>
      </c>
      <c r="L1432" s="186">
        <f t="shared" ref="L1432:M1432" si="2501">L1430</f>
        <v>0.9</v>
      </c>
      <c r="M1432" s="15">
        <f t="shared" si="2501"/>
        <v>15</v>
      </c>
      <c r="N1432" s="81">
        <f t="shared" ref="N1432" si="2502">+L1432*M1432</f>
        <v>13.5</v>
      </c>
      <c r="O1432" s="84">
        <f t="shared" ref="O1432:P1432" si="2503">O1430</f>
        <v>0.55000000000000004</v>
      </c>
      <c r="P1432" s="8">
        <f t="shared" si="2503"/>
        <v>16</v>
      </c>
      <c r="Q1432" s="81">
        <f t="shared" ref="Q1432" si="2504">+O1432*P1432</f>
        <v>8.8000000000000007</v>
      </c>
      <c r="R1432" s="84">
        <f t="shared" ref="R1432:S1432" si="2505">R1430</f>
        <v>0.6</v>
      </c>
      <c r="S1432" s="8">
        <f t="shared" si="2505"/>
        <v>13</v>
      </c>
      <c r="T1432" s="81">
        <f t="shared" ref="T1432" si="2506">+R1432*S1432</f>
        <v>7.8</v>
      </c>
      <c r="U1432" s="84"/>
      <c r="V1432" s="15"/>
      <c r="W1432" s="81"/>
      <c r="X1432" s="56"/>
      <c r="Y1432" s="56"/>
      <c r="Z1432" s="61"/>
    </row>
    <row r="1433" spans="1:26" x14ac:dyDescent="0.25">
      <c r="A1433" s="127"/>
      <c r="B1433" s="83" t="s">
        <v>146</v>
      </c>
      <c r="C1433" s="122"/>
      <c r="D1433" s="14"/>
      <c r="E1433" s="123"/>
      <c r="F1433" s="193"/>
      <c r="G1433" s="15"/>
      <c r="H1433" s="81"/>
      <c r="I1433" s="78"/>
      <c r="J1433" s="79"/>
      <c r="K1433" s="80"/>
      <c r="L1433" s="185"/>
      <c r="M1433" s="79"/>
      <c r="N1433" s="80"/>
      <c r="O1433" s="84"/>
      <c r="P1433" s="8"/>
      <c r="Q1433" s="81"/>
      <c r="R1433" s="84"/>
      <c r="S1433" s="8"/>
      <c r="T1433" s="81"/>
      <c r="U1433" s="84">
        <f>+U1431</f>
        <v>0.7</v>
      </c>
      <c r="V1433" s="15">
        <f>V1431</f>
        <v>20</v>
      </c>
      <c r="W1433" s="81">
        <f t="shared" ref="W1433" si="2507">+U1433*V1433</f>
        <v>14</v>
      </c>
      <c r="X1433" s="56"/>
      <c r="Y1433" s="56"/>
      <c r="Z1433" s="61"/>
    </row>
    <row r="1434" spans="1:26" x14ac:dyDescent="0.25">
      <c r="A1434" s="125" t="s">
        <v>431</v>
      </c>
      <c r="B1434" s="83" t="s">
        <v>147</v>
      </c>
      <c r="C1434" s="84">
        <f>+$D$1291</f>
        <v>0.6</v>
      </c>
      <c r="D1434" s="14">
        <f t="shared" ref="D1434:D1446" si="2508">D1432</f>
        <v>13</v>
      </c>
      <c r="E1434" s="123">
        <f t="shared" ref="E1434" si="2509">+C1434*D1434</f>
        <v>7.8</v>
      </c>
      <c r="F1434" s="193">
        <f>+$D$1286</f>
        <v>0.55000000000000004</v>
      </c>
      <c r="G1434" s="15">
        <f>+G1432</f>
        <v>16</v>
      </c>
      <c r="H1434" s="81">
        <f t="shared" ref="H1434" si="2510">+F1434*G1434</f>
        <v>8.8000000000000007</v>
      </c>
      <c r="I1434" s="84">
        <f>+$D$1297</f>
        <v>0.9</v>
      </c>
      <c r="J1434" s="79">
        <f>+J1432</f>
        <v>15</v>
      </c>
      <c r="K1434" s="81">
        <f t="shared" ref="K1434" si="2511">+I1434*J1434</f>
        <v>13.5</v>
      </c>
      <c r="L1434" s="185">
        <f>+L1432</f>
        <v>0.9</v>
      </c>
      <c r="M1434" s="79">
        <f>+M1432</f>
        <v>15</v>
      </c>
      <c r="N1434" s="81">
        <f t="shared" ref="N1434" si="2512">+L1434*M1434</f>
        <v>13.5</v>
      </c>
      <c r="O1434" s="84">
        <f t="shared" ref="O1434:P1434" si="2513">O1432</f>
        <v>0.55000000000000004</v>
      </c>
      <c r="P1434" s="8">
        <f t="shared" si="2513"/>
        <v>16</v>
      </c>
      <c r="Q1434" s="81">
        <f t="shared" ref="Q1434" si="2514">+O1434*P1434</f>
        <v>8.8000000000000007</v>
      </c>
      <c r="R1434" s="84">
        <f>+R1432</f>
        <v>0.6</v>
      </c>
      <c r="S1434" s="8">
        <f>+S1432</f>
        <v>13</v>
      </c>
      <c r="T1434" s="81">
        <f t="shared" ref="T1434" si="2515">+R1434*S1434</f>
        <v>7.8</v>
      </c>
      <c r="U1434" s="84"/>
      <c r="V1434" s="15"/>
      <c r="W1434" s="81"/>
      <c r="X1434" s="56"/>
      <c r="Y1434" s="56"/>
      <c r="Z1434" s="61"/>
    </row>
    <row r="1435" spans="1:26" x14ac:dyDescent="0.25">
      <c r="A1435" s="127"/>
      <c r="B1435" s="83" t="s">
        <v>148</v>
      </c>
      <c r="C1435" s="122"/>
      <c r="D1435" s="14"/>
      <c r="E1435" s="123"/>
      <c r="F1435" s="193"/>
      <c r="G1435" s="15"/>
      <c r="H1435" s="81"/>
      <c r="I1435" s="78"/>
      <c r="J1435" s="79"/>
      <c r="K1435" s="80"/>
      <c r="L1435" s="185"/>
      <c r="M1435" s="79"/>
      <c r="N1435" s="80"/>
      <c r="O1435" s="84"/>
      <c r="P1435" s="8"/>
      <c r="Q1435" s="81"/>
      <c r="R1435" s="84"/>
      <c r="S1435" s="8"/>
      <c r="T1435" s="81"/>
      <c r="U1435" s="84">
        <f>+U1433</f>
        <v>0.7</v>
      </c>
      <c r="V1435" s="15">
        <f>V1433</f>
        <v>20</v>
      </c>
      <c r="W1435" s="81">
        <f t="shared" ref="W1435" si="2516">+U1435*V1435</f>
        <v>14</v>
      </c>
      <c r="X1435" s="56"/>
      <c r="Y1435" s="56"/>
      <c r="Z1435" s="61"/>
    </row>
    <row r="1436" spans="1:26" x14ac:dyDescent="0.25">
      <c r="A1436" s="125" t="s">
        <v>432</v>
      </c>
      <c r="B1436" s="83" t="s">
        <v>149</v>
      </c>
      <c r="C1436" s="84">
        <f>+$D$1291</f>
        <v>0.6</v>
      </c>
      <c r="D1436" s="14">
        <f t="shared" ref="D1436" si="2517">D1434</f>
        <v>13</v>
      </c>
      <c r="E1436" s="123">
        <f t="shared" ref="E1436" si="2518">+C1436*D1436</f>
        <v>7.8</v>
      </c>
      <c r="F1436" s="193">
        <f>+$D$1286</f>
        <v>0.55000000000000004</v>
      </c>
      <c r="G1436" s="15">
        <f t="shared" ref="G1436" si="2519">G1434</f>
        <v>16</v>
      </c>
      <c r="H1436" s="81">
        <f t="shared" ref="H1436" si="2520">+F1436*G1436</f>
        <v>8.8000000000000007</v>
      </c>
      <c r="I1436" s="84">
        <f>+$D$1297</f>
        <v>0.9</v>
      </c>
      <c r="J1436" s="15">
        <f t="shared" ref="J1436" si="2521">J1434</f>
        <v>15</v>
      </c>
      <c r="K1436" s="81">
        <f t="shared" ref="K1436" si="2522">+I1436*J1436</f>
        <v>13.5</v>
      </c>
      <c r="L1436" s="186">
        <f t="shared" ref="L1436:M1436" si="2523">L1434</f>
        <v>0.9</v>
      </c>
      <c r="M1436" s="15">
        <f t="shared" si="2523"/>
        <v>15</v>
      </c>
      <c r="N1436" s="81">
        <f t="shared" ref="N1436" si="2524">+L1436*M1436</f>
        <v>13.5</v>
      </c>
      <c r="O1436" s="84">
        <f t="shared" ref="O1436:P1436" si="2525">O1434</f>
        <v>0.55000000000000004</v>
      </c>
      <c r="P1436" s="8">
        <f t="shared" si="2525"/>
        <v>16</v>
      </c>
      <c r="Q1436" s="81">
        <f t="shared" ref="Q1436" si="2526">+O1436*P1436</f>
        <v>8.8000000000000007</v>
      </c>
      <c r="R1436" s="84">
        <f t="shared" ref="R1436:S1436" si="2527">R1434</f>
        <v>0.6</v>
      </c>
      <c r="S1436" s="8">
        <f t="shared" si="2527"/>
        <v>13</v>
      </c>
      <c r="T1436" s="81">
        <f t="shared" ref="T1436" si="2528">+R1436*S1436</f>
        <v>7.8</v>
      </c>
      <c r="U1436" s="84"/>
      <c r="V1436" s="15"/>
      <c r="W1436" s="81"/>
      <c r="X1436" s="56"/>
      <c r="Y1436" s="56"/>
      <c r="Z1436" s="61"/>
    </row>
    <row r="1437" spans="1:26" x14ac:dyDescent="0.25">
      <c r="A1437" s="127"/>
      <c r="B1437" s="83" t="s">
        <v>150</v>
      </c>
      <c r="C1437" s="122"/>
      <c r="D1437" s="14"/>
      <c r="E1437" s="123"/>
      <c r="F1437" s="193"/>
      <c r="G1437" s="15"/>
      <c r="H1437" s="81"/>
      <c r="I1437" s="78"/>
      <c r="J1437" s="79"/>
      <c r="K1437" s="80"/>
      <c r="L1437" s="185"/>
      <c r="M1437" s="79"/>
      <c r="N1437" s="80"/>
      <c r="O1437" s="84"/>
      <c r="P1437" s="8"/>
      <c r="Q1437" s="81"/>
      <c r="R1437" s="84"/>
      <c r="S1437" s="8"/>
      <c r="T1437" s="81"/>
      <c r="U1437" s="84">
        <f>+U1435</f>
        <v>0.7</v>
      </c>
      <c r="V1437" s="15">
        <f>V1435</f>
        <v>20</v>
      </c>
      <c r="W1437" s="81">
        <f t="shared" ref="W1437" si="2529">+U1437*V1437</f>
        <v>14</v>
      </c>
      <c r="X1437" s="56"/>
      <c r="Y1437" s="56"/>
      <c r="Z1437" s="61"/>
    </row>
    <row r="1438" spans="1:26" x14ac:dyDescent="0.25">
      <c r="A1438" s="125" t="s">
        <v>433</v>
      </c>
      <c r="B1438" s="83" t="s">
        <v>151</v>
      </c>
      <c r="C1438" s="84">
        <f>+$D$1291</f>
        <v>0.6</v>
      </c>
      <c r="D1438" s="14">
        <f t="shared" si="2508"/>
        <v>13</v>
      </c>
      <c r="E1438" s="123">
        <f t="shared" ref="E1438" si="2530">+C1438*D1438</f>
        <v>7.8</v>
      </c>
      <c r="F1438" s="193">
        <f>+$D$1286</f>
        <v>0.55000000000000004</v>
      </c>
      <c r="G1438" s="15">
        <f>+G1436</f>
        <v>16</v>
      </c>
      <c r="H1438" s="81">
        <f t="shared" ref="H1438" si="2531">+F1438*G1438</f>
        <v>8.8000000000000007</v>
      </c>
      <c r="I1438" s="84">
        <f>+$D$1297</f>
        <v>0.9</v>
      </c>
      <c r="J1438" s="79">
        <f>+J1436</f>
        <v>15</v>
      </c>
      <c r="K1438" s="81">
        <f t="shared" ref="K1438" si="2532">+I1438*J1438</f>
        <v>13.5</v>
      </c>
      <c r="L1438" s="185">
        <f>+L1436</f>
        <v>0.9</v>
      </c>
      <c r="M1438" s="79">
        <f>+M1436</f>
        <v>15</v>
      </c>
      <c r="N1438" s="81">
        <f t="shared" ref="N1438" si="2533">+L1438*M1438</f>
        <v>13.5</v>
      </c>
      <c r="O1438" s="84">
        <f t="shared" ref="O1438:P1438" si="2534">O1436</f>
        <v>0.55000000000000004</v>
      </c>
      <c r="P1438" s="8">
        <f t="shared" si="2534"/>
        <v>16</v>
      </c>
      <c r="Q1438" s="81">
        <f t="shared" ref="Q1438" si="2535">+O1438*P1438</f>
        <v>8.8000000000000007</v>
      </c>
      <c r="R1438" s="84">
        <f>+R1436</f>
        <v>0.6</v>
      </c>
      <c r="S1438" s="8">
        <f>+S1436</f>
        <v>13</v>
      </c>
      <c r="T1438" s="81">
        <f t="shared" ref="T1438" si="2536">+R1438*S1438</f>
        <v>7.8</v>
      </c>
      <c r="U1438" s="84"/>
      <c r="V1438" s="15"/>
      <c r="W1438" s="81"/>
      <c r="X1438" s="56"/>
      <c r="Y1438" s="56"/>
      <c r="Z1438" s="61"/>
    </row>
    <row r="1439" spans="1:26" x14ac:dyDescent="0.25">
      <c r="A1439" s="127"/>
      <c r="B1439" s="83" t="s">
        <v>152</v>
      </c>
      <c r="C1439" s="122"/>
      <c r="D1439" s="14"/>
      <c r="E1439" s="123"/>
      <c r="F1439" s="193"/>
      <c r="G1439" s="15"/>
      <c r="H1439" s="81"/>
      <c r="I1439" s="78"/>
      <c r="J1439" s="79"/>
      <c r="K1439" s="80"/>
      <c r="L1439" s="185"/>
      <c r="M1439" s="79"/>
      <c r="N1439" s="80"/>
      <c r="O1439" s="84"/>
      <c r="P1439" s="8"/>
      <c r="Q1439" s="81"/>
      <c r="R1439" s="84"/>
      <c r="S1439" s="8"/>
      <c r="T1439" s="81"/>
      <c r="U1439" s="84">
        <f>+U1437</f>
        <v>0.7</v>
      </c>
      <c r="V1439" s="15">
        <f>V1437</f>
        <v>20</v>
      </c>
      <c r="W1439" s="81">
        <f t="shared" ref="W1439" si="2537">+U1439*V1439</f>
        <v>14</v>
      </c>
      <c r="X1439" s="56"/>
      <c r="Y1439" s="56"/>
      <c r="Z1439" s="61"/>
    </row>
    <row r="1440" spans="1:26" x14ac:dyDescent="0.25">
      <c r="A1440" s="125" t="s">
        <v>434</v>
      </c>
      <c r="B1440" s="83" t="s">
        <v>153</v>
      </c>
      <c r="C1440" s="84">
        <f>+$D$1291</f>
        <v>0.6</v>
      </c>
      <c r="D1440" s="14">
        <f t="shared" ref="D1440" si="2538">D1438</f>
        <v>13</v>
      </c>
      <c r="E1440" s="123">
        <f t="shared" ref="E1440" si="2539">+C1440*D1440</f>
        <v>7.8</v>
      </c>
      <c r="F1440" s="193">
        <f>+$D$1286</f>
        <v>0.55000000000000004</v>
      </c>
      <c r="G1440" s="15">
        <f t="shared" ref="G1440" si="2540">G1438</f>
        <v>16</v>
      </c>
      <c r="H1440" s="81">
        <f t="shared" ref="H1440" si="2541">+F1440*G1440</f>
        <v>8.8000000000000007</v>
      </c>
      <c r="I1440" s="84">
        <f>+$D$1297</f>
        <v>0.9</v>
      </c>
      <c r="J1440" s="15">
        <f t="shared" ref="J1440" si="2542">J1438</f>
        <v>15</v>
      </c>
      <c r="K1440" s="81">
        <f t="shared" ref="K1440" si="2543">+I1440*J1440</f>
        <v>13.5</v>
      </c>
      <c r="L1440" s="186">
        <f t="shared" ref="L1440:M1440" si="2544">L1438</f>
        <v>0.9</v>
      </c>
      <c r="M1440" s="15">
        <f t="shared" si="2544"/>
        <v>15</v>
      </c>
      <c r="N1440" s="81">
        <f t="shared" ref="N1440" si="2545">+L1440*M1440</f>
        <v>13.5</v>
      </c>
      <c r="O1440" s="84">
        <f t="shared" ref="O1440:P1440" si="2546">O1438</f>
        <v>0.55000000000000004</v>
      </c>
      <c r="P1440" s="8">
        <f t="shared" si="2546"/>
        <v>16</v>
      </c>
      <c r="Q1440" s="81">
        <f t="shared" ref="Q1440" si="2547">+O1440*P1440</f>
        <v>8.8000000000000007</v>
      </c>
      <c r="R1440" s="84">
        <f t="shared" ref="R1440:S1440" si="2548">R1438</f>
        <v>0.6</v>
      </c>
      <c r="S1440" s="8">
        <f t="shared" si="2548"/>
        <v>13</v>
      </c>
      <c r="T1440" s="81">
        <f t="shared" ref="T1440" si="2549">+R1440*S1440</f>
        <v>7.8</v>
      </c>
      <c r="U1440" s="84"/>
      <c r="V1440" s="15"/>
      <c r="W1440" s="81"/>
      <c r="X1440" s="56"/>
      <c r="Y1440" s="56"/>
      <c r="Z1440" s="61"/>
    </row>
    <row r="1441" spans="1:26" x14ac:dyDescent="0.25">
      <c r="A1441" s="127"/>
      <c r="B1441" s="83" t="s">
        <v>154</v>
      </c>
      <c r="C1441" s="122"/>
      <c r="D1441" s="14"/>
      <c r="E1441" s="123"/>
      <c r="F1441" s="193"/>
      <c r="G1441" s="15"/>
      <c r="H1441" s="81"/>
      <c r="I1441" s="78"/>
      <c r="J1441" s="79"/>
      <c r="K1441" s="80"/>
      <c r="L1441" s="185"/>
      <c r="M1441" s="79"/>
      <c r="N1441" s="80"/>
      <c r="O1441" s="84"/>
      <c r="P1441" s="8"/>
      <c r="Q1441" s="81"/>
      <c r="R1441" s="84"/>
      <c r="S1441" s="8"/>
      <c r="T1441" s="81"/>
      <c r="U1441" s="84">
        <f>+U1439</f>
        <v>0.7</v>
      </c>
      <c r="V1441" s="15">
        <f>V1439</f>
        <v>20</v>
      </c>
      <c r="W1441" s="81">
        <f t="shared" ref="W1441" si="2550">+U1441*V1441</f>
        <v>14</v>
      </c>
      <c r="X1441" s="56"/>
      <c r="Y1441" s="56"/>
      <c r="Z1441" s="61"/>
    </row>
    <row r="1442" spans="1:26" x14ac:dyDescent="0.25">
      <c r="A1442" s="125" t="s">
        <v>435</v>
      </c>
      <c r="B1442" s="83" t="s">
        <v>155</v>
      </c>
      <c r="C1442" s="84">
        <f>+$D$1291</f>
        <v>0.6</v>
      </c>
      <c r="D1442" s="14">
        <f t="shared" si="2508"/>
        <v>13</v>
      </c>
      <c r="E1442" s="123">
        <f t="shared" ref="E1442" si="2551">+C1442*D1442</f>
        <v>7.8</v>
      </c>
      <c r="F1442" s="193">
        <f>+$D$1286</f>
        <v>0.55000000000000004</v>
      </c>
      <c r="G1442" s="15">
        <f>+G1440</f>
        <v>16</v>
      </c>
      <c r="H1442" s="81">
        <f t="shared" ref="H1442" si="2552">+F1442*G1442</f>
        <v>8.8000000000000007</v>
      </c>
      <c r="I1442" s="84">
        <f>+$D$1297</f>
        <v>0.9</v>
      </c>
      <c r="J1442" s="79">
        <f>+J1440</f>
        <v>15</v>
      </c>
      <c r="K1442" s="81">
        <f t="shared" ref="K1442" si="2553">+I1442*J1442</f>
        <v>13.5</v>
      </c>
      <c r="L1442" s="185">
        <f>+L1440</f>
        <v>0.9</v>
      </c>
      <c r="M1442" s="79">
        <f>+M1440</f>
        <v>15</v>
      </c>
      <c r="N1442" s="81">
        <f t="shared" ref="N1442" si="2554">+L1442*M1442</f>
        <v>13.5</v>
      </c>
      <c r="O1442" s="84">
        <f t="shared" ref="O1442:P1442" si="2555">O1440</f>
        <v>0.55000000000000004</v>
      </c>
      <c r="P1442" s="8">
        <f t="shared" si="2555"/>
        <v>16</v>
      </c>
      <c r="Q1442" s="81">
        <f t="shared" ref="Q1442" si="2556">+O1442*P1442</f>
        <v>8.8000000000000007</v>
      </c>
      <c r="R1442" s="84">
        <f>+R1440</f>
        <v>0.6</v>
      </c>
      <c r="S1442" s="8">
        <f>+S1440</f>
        <v>13</v>
      </c>
      <c r="T1442" s="81">
        <f t="shared" ref="T1442" si="2557">+R1442*S1442</f>
        <v>7.8</v>
      </c>
      <c r="U1442" s="84"/>
      <c r="V1442" s="15"/>
      <c r="W1442" s="81"/>
      <c r="X1442" s="56"/>
      <c r="Y1442" s="56"/>
      <c r="Z1442" s="61"/>
    </row>
    <row r="1443" spans="1:26" x14ac:dyDescent="0.25">
      <c r="A1443" s="127"/>
      <c r="B1443" s="83" t="s">
        <v>156</v>
      </c>
      <c r="C1443" s="122"/>
      <c r="D1443" s="14"/>
      <c r="E1443" s="123"/>
      <c r="F1443" s="193"/>
      <c r="G1443" s="15"/>
      <c r="H1443" s="81"/>
      <c r="I1443" s="78"/>
      <c r="J1443" s="79"/>
      <c r="K1443" s="80"/>
      <c r="L1443" s="185"/>
      <c r="M1443" s="79"/>
      <c r="N1443" s="80"/>
      <c r="O1443" s="84"/>
      <c r="P1443" s="8"/>
      <c r="Q1443" s="81"/>
      <c r="R1443" s="84"/>
      <c r="S1443" s="8"/>
      <c r="T1443" s="81"/>
      <c r="U1443" s="84">
        <f>+U1441</f>
        <v>0.7</v>
      </c>
      <c r="V1443" s="15">
        <f>V1441</f>
        <v>20</v>
      </c>
      <c r="W1443" s="81">
        <f t="shared" ref="W1443" si="2558">+U1443*V1443</f>
        <v>14</v>
      </c>
      <c r="X1443" s="56"/>
      <c r="Y1443" s="56"/>
      <c r="Z1443" s="61"/>
    </row>
    <row r="1444" spans="1:26" x14ac:dyDescent="0.25">
      <c r="A1444" s="125" t="s">
        <v>436</v>
      </c>
      <c r="B1444" s="83" t="s">
        <v>157</v>
      </c>
      <c r="C1444" s="84">
        <f>+$D$1291</f>
        <v>0.6</v>
      </c>
      <c r="D1444" s="14">
        <f t="shared" ref="D1444" si="2559">D1442</f>
        <v>13</v>
      </c>
      <c r="E1444" s="123">
        <f t="shared" ref="E1444" si="2560">+C1444*D1444</f>
        <v>7.8</v>
      </c>
      <c r="F1444" s="193">
        <f>+$D$1286</f>
        <v>0.55000000000000004</v>
      </c>
      <c r="G1444" s="15">
        <f t="shared" ref="G1444" si="2561">G1442</f>
        <v>16</v>
      </c>
      <c r="H1444" s="81">
        <f t="shared" ref="H1444" si="2562">+F1444*G1444</f>
        <v>8.8000000000000007</v>
      </c>
      <c r="I1444" s="84">
        <f>+$D$1297</f>
        <v>0.9</v>
      </c>
      <c r="J1444" s="15">
        <f t="shared" ref="J1444" si="2563">J1442</f>
        <v>15</v>
      </c>
      <c r="K1444" s="81">
        <f t="shared" ref="K1444" si="2564">+I1444*J1444</f>
        <v>13.5</v>
      </c>
      <c r="L1444" s="186">
        <f t="shared" ref="L1444:M1444" si="2565">L1442</f>
        <v>0.9</v>
      </c>
      <c r="M1444" s="15">
        <f t="shared" si="2565"/>
        <v>15</v>
      </c>
      <c r="N1444" s="81">
        <f t="shared" ref="N1444" si="2566">+L1444*M1444</f>
        <v>13.5</v>
      </c>
      <c r="O1444" s="84">
        <f t="shared" ref="O1444:P1444" si="2567">O1442</f>
        <v>0.55000000000000004</v>
      </c>
      <c r="P1444" s="8">
        <f t="shared" si="2567"/>
        <v>16</v>
      </c>
      <c r="Q1444" s="81">
        <f t="shared" ref="Q1444" si="2568">+O1444*P1444</f>
        <v>8.8000000000000007</v>
      </c>
      <c r="R1444" s="84">
        <f t="shared" ref="R1444:S1444" si="2569">R1442</f>
        <v>0.6</v>
      </c>
      <c r="S1444" s="8">
        <f t="shared" si="2569"/>
        <v>13</v>
      </c>
      <c r="T1444" s="81">
        <f t="shared" ref="T1444" si="2570">+R1444*S1444</f>
        <v>7.8</v>
      </c>
      <c r="U1444" s="84"/>
      <c r="V1444" s="15"/>
      <c r="W1444" s="81"/>
      <c r="X1444" s="56"/>
      <c r="Y1444" s="56"/>
      <c r="Z1444" s="61"/>
    </row>
    <row r="1445" spans="1:26" x14ac:dyDescent="0.25">
      <c r="A1445" s="127"/>
      <c r="B1445" s="83" t="s">
        <v>158</v>
      </c>
      <c r="C1445" s="122"/>
      <c r="D1445" s="14"/>
      <c r="E1445" s="123"/>
      <c r="F1445" s="193"/>
      <c r="G1445" s="15"/>
      <c r="H1445" s="81"/>
      <c r="I1445" s="78"/>
      <c r="J1445" s="79"/>
      <c r="K1445" s="80"/>
      <c r="L1445" s="185"/>
      <c r="M1445" s="79"/>
      <c r="N1445" s="80"/>
      <c r="O1445" s="84"/>
      <c r="P1445" s="8"/>
      <c r="Q1445" s="81"/>
      <c r="R1445" s="84"/>
      <c r="S1445" s="8"/>
      <c r="T1445" s="81"/>
      <c r="U1445" s="84">
        <f>+U1443</f>
        <v>0.7</v>
      </c>
      <c r="V1445" s="15">
        <f>V1443</f>
        <v>20</v>
      </c>
      <c r="W1445" s="81">
        <f t="shared" ref="W1445" si="2571">+U1445*V1445</f>
        <v>14</v>
      </c>
      <c r="X1445" s="56"/>
      <c r="Y1445" s="56"/>
      <c r="Z1445" s="61"/>
    </row>
    <row r="1446" spans="1:26" x14ac:dyDescent="0.25">
      <c r="A1446" s="125" t="s">
        <v>437</v>
      </c>
      <c r="B1446" s="83" t="s">
        <v>159</v>
      </c>
      <c r="C1446" s="84">
        <f>+$D$1291</f>
        <v>0.6</v>
      </c>
      <c r="D1446" s="14">
        <f t="shared" si="2508"/>
        <v>13</v>
      </c>
      <c r="E1446" s="123">
        <f t="shared" ref="E1446" si="2572">+C1446*D1446</f>
        <v>7.8</v>
      </c>
      <c r="F1446" s="193">
        <f>+$D$1286</f>
        <v>0.55000000000000004</v>
      </c>
      <c r="G1446" s="15">
        <f>+G1444</f>
        <v>16</v>
      </c>
      <c r="H1446" s="81">
        <f t="shared" ref="H1446" si="2573">+F1446*G1446</f>
        <v>8.8000000000000007</v>
      </c>
      <c r="I1446" s="84">
        <f>+$D$1297</f>
        <v>0.9</v>
      </c>
      <c r="J1446" s="79">
        <f>+J1444</f>
        <v>15</v>
      </c>
      <c r="K1446" s="81">
        <f t="shared" ref="K1446" si="2574">+I1446*J1446</f>
        <v>13.5</v>
      </c>
      <c r="L1446" s="185">
        <f>+L1444</f>
        <v>0.9</v>
      </c>
      <c r="M1446" s="79">
        <f>+M1444</f>
        <v>15</v>
      </c>
      <c r="N1446" s="81">
        <f t="shared" ref="N1446" si="2575">+L1446*M1446</f>
        <v>13.5</v>
      </c>
      <c r="O1446" s="84">
        <f t="shared" ref="O1446:P1446" si="2576">O1444</f>
        <v>0.55000000000000004</v>
      </c>
      <c r="P1446" s="8">
        <f t="shared" si="2576"/>
        <v>16</v>
      </c>
      <c r="Q1446" s="81">
        <f t="shared" ref="Q1446" si="2577">+O1446*P1446</f>
        <v>8.8000000000000007</v>
      </c>
      <c r="R1446" s="84">
        <f>+R1444</f>
        <v>0.6</v>
      </c>
      <c r="S1446" s="8">
        <f>+S1444</f>
        <v>13</v>
      </c>
      <c r="T1446" s="81">
        <f t="shared" ref="T1446" si="2578">+R1446*S1446</f>
        <v>7.8</v>
      </c>
      <c r="U1446" s="84"/>
      <c r="V1446" s="15"/>
      <c r="W1446" s="81"/>
      <c r="X1446" s="56"/>
      <c r="Y1446" s="56"/>
      <c r="Z1446" s="61"/>
    </row>
    <row r="1447" spans="1:26" x14ac:dyDescent="0.25">
      <c r="A1447" s="127"/>
      <c r="B1447" s="83" t="s">
        <v>160</v>
      </c>
      <c r="C1447" s="122"/>
      <c r="D1447" s="14"/>
      <c r="E1447" s="123"/>
      <c r="F1447" s="193"/>
      <c r="G1447" s="15"/>
      <c r="H1447" s="81"/>
      <c r="I1447" s="78"/>
      <c r="J1447" s="79"/>
      <c r="K1447" s="80"/>
      <c r="L1447" s="185"/>
      <c r="M1447" s="79"/>
      <c r="N1447" s="80"/>
      <c r="O1447" s="84"/>
      <c r="P1447" s="8"/>
      <c r="Q1447" s="81"/>
      <c r="R1447" s="84"/>
      <c r="S1447" s="8"/>
      <c r="T1447" s="81"/>
      <c r="U1447" s="84">
        <f>+U1445</f>
        <v>0.7</v>
      </c>
      <c r="V1447" s="15">
        <f>V1445</f>
        <v>20</v>
      </c>
      <c r="W1447" s="81">
        <f t="shared" ref="W1447" si="2579">+U1447*V1447</f>
        <v>14</v>
      </c>
      <c r="X1447" s="56"/>
      <c r="Y1447" s="56"/>
      <c r="Z1447" s="61"/>
    </row>
    <row r="1448" spans="1:26" x14ac:dyDescent="0.25">
      <c r="A1448" s="125" t="s">
        <v>438</v>
      </c>
      <c r="B1448" s="83" t="s">
        <v>161</v>
      </c>
      <c r="C1448" s="84">
        <f>+$D$1291</f>
        <v>0.6</v>
      </c>
      <c r="D1448" s="14">
        <f t="shared" ref="D1448" si="2580">D1446</f>
        <v>13</v>
      </c>
      <c r="E1448" s="123">
        <f t="shared" ref="E1448" si="2581">+C1448*D1448</f>
        <v>7.8</v>
      </c>
      <c r="F1448" s="193">
        <f>+$D$1286</f>
        <v>0.55000000000000004</v>
      </c>
      <c r="G1448" s="15">
        <f t="shared" ref="G1448" si="2582">G1446</f>
        <v>16</v>
      </c>
      <c r="H1448" s="81">
        <f t="shared" ref="H1448" si="2583">+F1448*G1448</f>
        <v>8.8000000000000007</v>
      </c>
      <c r="I1448" s="84">
        <f>+$D$1297</f>
        <v>0.9</v>
      </c>
      <c r="J1448" s="15">
        <f t="shared" ref="J1448" si="2584">J1446</f>
        <v>15</v>
      </c>
      <c r="K1448" s="81">
        <f t="shared" ref="K1448" si="2585">+I1448*J1448</f>
        <v>13.5</v>
      </c>
      <c r="L1448" s="186">
        <f t="shared" ref="L1448:M1448" si="2586">L1446</f>
        <v>0.9</v>
      </c>
      <c r="M1448" s="15">
        <f t="shared" si="2586"/>
        <v>15</v>
      </c>
      <c r="N1448" s="81">
        <f t="shared" ref="N1448" si="2587">+L1448*M1448</f>
        <v>13.5</v>
      </c>
      <c r="O1448" s="84">
        <f t="shared" ref="O1448:P1448" si="2588">O1446</f>
        <v>0.55000000000000004</v>
      </c>
      <c r="P1448" s="8">
        <f t="shared" si="2588"/>
        <v>16</v>
      </c>
      <c r="Q1448" s="81">
        <f t="shared" ref="Q1448" si="2589">+O1448*P1448</f>
        <v>8.8000000000000007</v>
      </c>
      <c r="R1448" s="84">
        <f t="shared" ref="R1448:S1448" si="2590">R1446</f>
        <v>0.6</v>
      </c>
      <c r="S1448" s="8">
        <f t="shared" si="2590"/>
        <v>13</v>
      </c>
      <c r="T1448" s="81">
        <f t="shared" ref="T1448" si="2591">+R1448*S1448</f>
        <v>7.8</v>
      </c>
      <c r="U1448" s="84"/>
      <c r="V1448" s="15"/>
      <c r="W1448" s="81"/>
      <c r="X1448" s="56"/>
      <c r="Y1448" s="56"/>
      <c r="Z1448" s="61"/>
    </row>
    <row r="1449" spans="1:26" x14ac:dyDescent="0.25">
      <c r="A1449" s="127"/>
      <c r="B1449" s="83" t="s">
        <v>162</v>
      </c>
      <c r="C1449" s="122"/>
      <c r="D1449" s="14"/>
      <c r="E1449" s="123"/>
      <c r="F1449" s="193"/>
      <c r="G1449" s="15"/>
      <c r="H1449" s="81"/>
      <c r="I1449" s="78"/>
      <c r="J1449" s="79"/>
      <c r="K1449" s="80"/>
      <c r="L1449" s="185"/>
      <c r="M1449" s="79"/>
      <c r="N1449" s="80"/>
      <c r="O1449" s="84"/>
      <c r="P1449" s="8"/>
      <c r="Q1449" s="81"/>
      <c r="R1449" s="84"/>
      <c r="S1449" s="8"/>
      <c r="T1449" s="81"/>
      <c r="U1449" s="84">
        <f>+U1447</f>
        <v>0.7</v>
      </c>
      <c r="V1449" s="15">
        <f>V1447</f>
        <v>20</v>
      </c>
      <c r="W1449" s="81">
        <f t="shared" ref="W1449" si="2592">+U1449*V1449</f>
        <v>14</v>
      </c>
      <c r="X1449" s="56"/>
      <c r="Y1449" s="56"/>
      <c r="Z1449" s="61"/>
    </row>
    <row r="1450" spans="1:26" x14ac:dyDescent="0.25">
      <c r="A1450" s="125" t="s">
        <v>439</v>
      </c>
      <c r="B1450" s="83" t="s">
        <v>163</v>
      </c>
      <c r="C1450" s="84">
        <f>+$D$1291</f>
        <v>0.6</v>
      </c>
      <c r="D1450" s="14">
        <f t="shared" ref="D1450:D1462" si="2593">D1448</f>
        <v>13</v>
      </c>
      <c r="E1450" s="123">
        <f t="shared" ref="E1450" si="2594">+C1450*D1450</f>
        <v>7.8</v>
      </c>
      <c r="F1450" s="193">
        <f>+$D$1286</f>
        <v>0.55000000000000004</v>
      </c>
      <c r="G1450" s="15">
        <f>+G1448</f>
        <v>16</v>
      </c>
      <c r="H1450" s="81">
        <f t="shared" ref="H1450" si="2595">+F1450*G1450</f>
        <v>8.8000000000000007</v>
      </c>
      <c r="I1450" s="84">
        <f>+$D$1297</f>
        <v>0.9</v>
      </c>
      <c r="J1450" s="79">
        <f>+J1448</f>
        <v>15</v>
      </c>
      <c r="K1450" s="81">
        <f t="shared" ref="K1450" si="2596">+I1450*J1450</f>
        <v>13.5</v>
      </c>
      <c r="L1450" s="185">
        <f>+L1448</f>
        <v>0.9</v>
      </c>
      <c r="M1450" s="79">
        <f>+M1448</f>
        <v>15</v>
      </c>
      <c r="N1450" s="81">
        <f t="shared" ref="N1450" si="2597">+L1450*M1450</f>
        <v>13.5</v>
      </c>
      <c r="O1450" s="84">
        <f t="shared" ref="O1450:P1450" si="2598">O1448</f>
        <v>0.55000000000000004</v>
      </c>
      <c r="P1450" s="8">
        <f t="shared" si="2598"/>
        <v>16</v>
      </c>
      <c r="Q1450" s="81">
        <f t="shared" ref="Q1450" si="2599">+O1450*P1450</f>
        <v>8.8000000000000007</v>
      </c>
      <c r="R1450" s="84">
        <f>+R1448</f>
        <v>0.6</v>
      </c>
      <c r="S1450" s="8">
        <f>+S1448</f>
        <v>13</v>
      </c>
      <c r="T1450" s="81">
        <f t="shared" ref="T1450" si="2600">+R1450*S1450</f>
        <v>7.8</v>
      </c>
      <c r="U1450" s="84"/>
      <c r="V1450" s="15"/>
      <c r="W1450" s="81"/>
      <c r="X1450" s="56"/>
      <c r="Y1450" s="56"/>
      <c r="Z1450" s="61"/>
    </row>
    <row r="1451" spans="1:26" x14ac:dyDescent="0.25">
      <c r="A1451" s="127"/>
      <c r="B1451" s="83" t="s">
        <v>164</v>
      </c>
      <c r="C1451" s="122"/>
      <c r="D1451" s="14"/>
      <c r="E1451" s="123"/>
      <c r="F1451" s="193"/>
      <c r="G1451" s="15"/>
      <c r="H1451" s="81"/>
      <c r="I1451" s="78"/>
      <c r="J1451" s="79"/>
      <c r="K1451" s="80"/>
      <c r="L1451" s="185"/>
      <c r="M1451" s="79"/>
      <c r="N1451" s="80"/>
      <c r="O1451" s="84"/>
      <c r="P1451" s="8"/>
      <c r="Q1451" s="81"/>
      <c r="R1451" s="84"/>
      <c r="S1451" s="8"/>
      <c r="T1451" s="81"/>
      <c r="U1451" s="84">
        <f>+U1449</f>
        <v>0.7</v>
      </c>
      <c r="V1451" s="15">
        <f>V1449</f>
        <v>20</v>
      </c>
      <c r="W1451" s="81">
        <f t="shared" ref="W1451" si="2601">+U1451*V1451</f>
        <v>14</v>
      </c>
      <c r="X1451" s="56"/>
      <c r="Y1451" s="56"/>
      <c r="Z1451" s="61"/>
    </row>
    <row r="1452" spans="1:26" x14ac:dyDescent="0.25">
      <c r="A1452" s="125" t="s">
        <v>440</v>
      </c>
      <c r="B1452" s="83" t="s">
        <v>165</v>
      </c>
      <c r="C1452" s="84">
        <f>+$D$1291</f>
        <v>0.6</v>
      </c>
      <c r="D1452" s="14">
        <f t="shared" ref="D1452" si="2602">D1450</f>
        <v>13</v>
      </c>
      <c r="E1452" s="123">
        <f t="shared" ref="E1452" si="2603">+C1452*D1452</f>
        <v>7.8</v>
      </c>
      <c r="F1452" s="193">
        <f>+$D$1286</f>
        <v>0.55000000000000004</v>
      </c>
      <c r="G1452" s="15">
        <f t="shared" ref="G1452" si="2604">G1450</f>
        <v>16</v>
      </c>
      <c r="H1452" s="81">
        <f t="shared" ref="H1452" si="2605">+F1452*G1452</f>
        <v>8.8000000000000007</v>
      </c>
      <c r="I1452" s="84">
        <f>+$D$1297</f>
        <v>0.9</v>
      </c>
      <c r="J1452" s="15">
        <f t="shared" ref="J1452" si="2606">J1450</f>
        <v>15</v>
      </c>
      <c r="K1452" s="81">
        <f t="shared" ref="K1452" si="2607">+I1452*J1452</f>
        <v>13.5</v>
      </c>
      <c r="L1452" s="186">
        <f t="shared" ref="L1452:M1452" si="2608">L1450</f>
        <v>0.9</v>
      </c>
      <c r="M1452" s="15">
        <f t="shared" si="2608"/>
        <v>15</v>
      </c>
      <c r="N1452" s="81">
        <f t="shared" ref="N1452" si="2609">+L1452*M1452</f>
        <v>13.5</v>
      </c>
      <c r="O1452" s="84">
        <f t="shared" ref="O1452:P1452" si="2610">O1450</f>
        <v>0.55000000000000004</v>
      </c>
      <c r="P1452" s="8">
        <f t="shared" si="2610"/>
        <v>16</v>
      </c>
      <c r="Q1452" s="81">
        <f t="shared" ref="Q1452" si="2611">+O1452*P1452</f>
        <v>8.8000000000000007</v>
      </c>
      <c r="R1452" s="84">
        <f t="shared" ref="R1452:S1452" si="2612">R1450</f>
        <v>0.6</v>
      </c>
      <c r="S1452" s="8">
        <f t="shared" si="2612"/>
        <v>13</v>
      </c>
      <c r="T1452" s="81">
        <f t="shared" ref="T1452" si="2613">+R1452*S1452</f>
        <v>7.8</v>
      </c>
      <c r="U1452" s="84"/>
      <c r="V1452" s="15"/>
      <c r="W1452" s="81"/>
      <c r="X1452" s="56"/>
      <c r="Y1452" s="56"/>
      <c r="Z1452" s="61"/>
    </row>
    <row r="1453" spans="1:26" x14ac:dyDescent="0.25">
      <c r="A1453" s="127"/>
      <c r="B1453" s="83" t="s">
        <v>166</v>
      </c>
      <c r="C1453" s="122"/>
      <c r="D1453" s="14"/>
      <c r="E1453" s="123"/>
      <c r="F1453" s="193"/>
      <c r="G1453" s="15"/>
      <c r="H1453" s="81"/>
      <c r="I1453" s="78"/>
      <c r="J1453" s="79"/>
      <c r="K1453" s="80"/>
      <c r="L1453" s="185"/>
      <c r="M1453" s="79"/>
      <c r="N1453" s="80"/>
      <c r="O1453" s="84"/>
      <c r="P1453" s="8"/>
      <c r="Q1453" s="81"/>
      <c r="R1453" s="84"/>
      <c r="S1453" s="8"/>
      <c r="T1453" s="81"/>
      <c r="U1453" s="84">
        <f>+U1451</f>
        <v>0.7</v>
      </c>
      <c r="V1453" s="15">
        <f>V1451</f>
        <v>20</v>
      </c>
      <c r="W1453" s="81">
        <f t="shared" ref="W1453" si="2614">+U1453*V1453</f>
        <v>14</v>
      </c>
      <c r="X1453" s="56"/>
      <c r="Y1453" s="56"/>
      <c r="Z1453" s="61"/>
    </row>
    <row r="1454" spans="1:26" x14ac:dyDescent="0.25">
      <c r="A1454" s="125" t="s">
        <v>441</v>
      </c>
      <c r="B1454" s="83" t="s">
        <v>167</v>
      </c>
      <c r="C1454" s="84">
        <f>+$D$1291</f>
        <v>0.6</v>
      </c>
      <c r="D1454" s="14">
        <f t="shared" si="2593"/>
        <v>13</v>
      </c>
      <c r="E1454" s="123">
        <f t="shared" ref="E1454" si="2615">+C1454*D1454</f>
        <v>7.8</v>
      </c>
      <c r="F1454" s="193">
        <f>+$D$1286</f>
        <v>0.55000000000000004</v>
      </c>
      <c r="G1454" s="15">
        <f>+G1452</f>
        <v>16</v>
      </c>
      <c r="H1454" s="81">
        <f t="shared" ref="H1454" si="2616">+F1454*G1454</f>
        <v>8.8000000000000007</v>
      </c>
      <c r="I1454" s="84">
        <f>+$D$1297</f>
        <v>0.9</v>
      </c>
      <c r="J1454" s="79">
        <f>+J1452</f>
        <v>15</v>
      </c>
      <c r="K1454" s="81">
        <f t="shared" ref="K1454" si="2617">+I1454*J1454</f>
        <v>13.5</v>
      </c>
      <c r="L1454" s="185">
        <f>+L1452</f>
        <v>0.9</v>
      </c>
      <c r="M1454" s="79">
        <f>+M1452</f>
        <v>15</v>
      </c>
      <c r="N1454" s="81">
        <f t="shared" ref="N1454" si="2618">+L1454*M1454</f>
        <v>13.5</v>
      </c>
      <c r="O1454" s="84">
        <f t="shared" ref="O1454:P1454" si="2619">O1452</f>
        <v>0.55000000000000004</v>
      </c>
      <c r="P1454" s="8">
        <f t="shared" si="2619"/>
        <v>16</v>
      </c>
      <c r="Q1454" s="81">
        <f t="shared" ref="Q1454" si="2620">+O1454*P1454</f>
        <v>8.8000000000000007</v>
      </c>
      <c r="R1454" s="84">
        <f>+R1452</f>
        <v>0.6</v>
      </c>
      <c r="S1454" s="8">
        <f>+S1452</f>
        <v>13</v>
      </c>
      <c r="T1454" s="81">
        <f t="shared" ref="T1454" si="2621">+R1454*S1454</f>
        <v>7.8</v>
      </c>
      <c r="U1454" s="84"/>
      <c r="V1454" s="15"/>
      <c r="W1454" s="81"/>
      <c r="X1454" s="56"/>
      <c r="Y1454" s="56"/>
      <c r="Z1454" s="61"/>
    </row>
    <row r="1455" spans="1:26" x14ac:dyDescent="0.25">
      <c r="A1455" s="127"/>
      <c r="B1455" s="83" t="s">
        <v>168</v>
      </c>
      <c r="C1455" s="122"/>
      <c r="D1455" s="14"/>
      <c r="E1455" s="123"/>
      <c r="F1455" s="193"/>
      <c r="G1455" s="15"/>
      <c r="H1455" s="81"/>
      <c r="I1455" s="78"/>
      <c r="J1455" s="79"/>
      <c r="K1455" s="80"/>
      <c r="L1455" s="185"/>
      <c r="M1455" s="79"/>
      <c r="N1455" s="80"/>
      <c r="O1455" s="84"/>
      <c r="P1455" s="8"/>
      <c r="Q1455" s="81"/>
      <c r="R1455" s="84"/>
      <c r="S1455" s="8"/>
      <c r="T1455" s="81"/>
      <c r="U1455" s="84">
        <f>+U1453</f>
        <v>0.7</v>
      </c>
      <c r="V1455" s="15">
        <f>V1453</f>
        <v>20</v>
      </c>
      <c r="W1455" s="81">
        <f t="shared" ref="W1455" si="2622">+U1455*V1455</f>
        <v>14</v>
      </c>
      <c r="X1455" s="56"/>
      <c r="Y1455" s="56"/>
      <c r="Z1455" s="61"/>
    </row>
    <row r="1456" spans="1:26" x14ac:dyDescent="0.25">
      <c r="A1456" s="125" t="s">
        <v>442</v>
      </c>
      <c r="B1456" s="83" t="s">
        <v>169</v>
      </c>
      <c r="C1456" s="84">
        <f>+$D$1291</f>
        <v>0.6</v>
      </c>
      <c r="D1456" s="14">
        <f t="shared" ref="D1456" si="2623">D1454</f>
        <v>13</v>
      </c>
      <c r="E1456" s="123">
        <f t="shared" ref="E1456" si="2624">+C1456*D1456</f>
        <v>7.8</v>
      </c>
      <c r="F1456" s="193">
        <f>+$D$1286</f>
        <v>0.55000000000000004</v>
      </c>
      <c r="G1456" s="15">
        <f t="shared" ref="G1456" si="2625">G1454</f>
        <v>16</v>
      </c>
      <c r="H1456" s="81">
        <f t="shared" ref="H1456" si="2626">+F1456*G1456</f>
        <v>8.8000000000000007</v>
      </c>
      <c r="I1456" s="84">
        <f>+$D$1297</f>
        <v>0.9</v>
      </c>
      <c r="J1456" s="15">
        <f t="shared" ref="J1456" si="2627">J1454</f>
        <v>15</v>
      </c>
      <c r="K1456" s="81">
        <f t="shared" ref="K1456" si="2628">+I1456*J1456</f>
        <v>13.5</v>
      </c>
      <c r="L1456" s="186">
        <f t="shared" ref="L1456:M1456" si="2629">L1454</f>
        <v>0.9</v>
      </c>
      <c r="M1456" s="15">
        <f t="shared" si="2629"/>
        <v>15</v>
      </c>
      <c r="N1456" s="81">
        <f t="shared" ref="N1456" si="2630">+L1456*M1456</f>
        <v>13.5</v>
      </c>
      <c r="O1456" s="84">
        <f t="shared" ref="O1456:P1456" si="2631">O1454</f>
        <v>0.55000000000000004</v>
      </c>
      <c r="P1456" s="8">
        <f t="shared" si="2631"/>
        <v>16</v>
      </c>
      <c r="Q1456" s="81">
        <f t="shared" ref="Q1456" si="2632">+O1456*P1456</f>
        <v>8.8000000000000007</v>
      </c>
      <c r="R1456" s="84">
        <f t="shared" ref="R1456:S1456" si="2633">R1454</f>
        <v>0.6</v>
      </c>
      <c r="S1456" s="8">
        <f t="shared" si="2633"/>
        <v>13</v>
      </c>
      <c r="T1456" s="81">
        <f t="shared" ref="T1456" si="2634">+R1456*S1456</f>
        <v>7.8</v>
      </c>
      <c r="U1456" s="84"/>
      <c r="V1456" s="15"/>
      <c r="W1456" s="81"/>
      <c r="X1456" s="56"/>
      <c r="Y1456" s="56"/>
      <c r="Z1456" s="61"/>
    </row>
    <row r="1457" spans="1:26" x14ac:dyDescent="0.25">
      <c r="A1457" s="127"/>
      <c r="B1457" s="83" t="s">
        <v>170</v>
      </c>
      <c r="C1457" s="122"/>
      <c r="D1457" s="14"/>
      <c r="E1457" s="123"/>
      <c r="F1457" s="193"/>
      <c r="G1457" s="15"/>
      <c r="H1457" s="81"/>
      <c r="I1457" s="78"/>
      <c r="J1457" s="79"/>
      <c r="K1457" s="80"/>
      <c r="L1457" s="185"/>
      <c r="M1457" s="79"/>
      <c r="N1457" s="80"/>
      <c r="O1457" s="84"/>
      <c r="P1457" s="8"/>
      <c r="Q1457" s="81"/>
      <c r="R1457" s="84"/>
      <c r="S1457" s="8"/>
      <c r="T1457" s="81"/>
      <c r="U1457" s="84">
        <f>+U1455</f>
        <v>0.7</v>
      </c>
      <c r="V1457" s="15">
        <f>V1455</f>
        <v>20</v>
      </c>
      <c r="W1457" s="81">
        <f t="shared" ref="W1457" si="2635">+U1457*V1457</f>
        <v>14</v>
      </c>
      <c r="X1457" s="56"/>
      <c r="Y1457" s="56"/>
      <c r="Z1457" s="61"/>
    </row>
    <row r="1458" spans="1:26" x14ac:dyDescent="0.25">
      <c r="A1458" s="125" t="s">
        <v>443</v>
      </c>
      <c r="B1458" s="83" t="s">
        <v>171</v>
      </c>
      <c r="C1458" s="84">
        <f>+$D$1291</f>
        <v>0.6</v>
      </c>
      <c r="D1458" s="14">
        <f t="shared" si="2593"/>
        <v>13</v>
      </c>
      <c r="E1458" s="123">
        <f t="shared" ref="E1458" si="2636">+C1458*D1458</f>
        <v>7.8</v>
      </c>
      <c r="F1458" s="193">
        <f>+$D$1286</f>
        <v>0.55000000000000004</v>
      </c>
      <c r="G1458" s="15">
        <f>+G1456</f>
        <v>16</v>
      </c>
      <c r="H1458" s="81">
        <f t="shared" ref="H1458" si="2637">+F1458*G1458</f>
        <v>8.8000000000000007</v>
      </c>
      <c r="I1458" s="84">
        <f>+$D$1297</f>
        <v>0.9</v>
      </c>
      <c r="J1458" s="79">
        <f>+J1456</f>
        <v>15</v>
      </c>
      <c r="K1458" s="81">
        <f t="shared" ref="K1458" si="2638">+I1458*J1458</f>
        <v>13.5</v>
      </c>
      <c r="L1458" s="185">
        <f>+L1456</f>
        <v>0.9</v>
      </c>
      <c r="M1458" s="79">
        <f>+M1456</f>
        <v>15</v>
      </c>
      <c r="N1458" s="81">
        <f t="shared" ref="N1458" si="2639">+L1458*M1458</f>
        <v>13.5</v>
      </c>
      <c r="O1458" s="84">
        <f t="shared" ref="O1458:P1458" si="2640">O1456</f>
        <v>0.55000000000000004</v>
      </c>
      <c r="P1458" s="8">
        <f t="shared" si="2640"/>
        <v>16</v>
      </c>
      <c r="Q1458" s="81">
        <f t="shared" ref="Q1458" si="2641">+O1458*P1458</f>
        <v>8.8000000000000007</v>
      </c>
      <c r="R1458" s="84">
        <f>+R1456</f>
        <v>0.6</v>
      </c>
      <c r="S1458" s="8">
        <f>+S1456</f>
        <v>13</v>
      </c>
      <c r="T1458" s="81">
        <f t="shared" ref="T1458" si="2642">+R1458*S1458</f>
        <v>7.8</v>
      </c>
      <c r="U1458" s="84"/>
      <c r="V1458" s="15"/>
      <c r="W1458" s="81"/>
      <c r="X1458" s="56"/>
      <c r="Y1458" s="56"/>
      <c r="Z1458" s="61"/>
    </row>
    <row r="1459" spans="1:26" x14ac:dyDescent="0.25">
      <c r="A1459" s="127"/>
      <c r="B1459" s="83" t="s">
        <v>172</v>
      </c>
      <c r="C1459" s="122"/>
      <c r="D1459" s="14"/>
      <c r="E1459" s="123"/>
      <c r="F1459" s="193"/>
      <c r="G1459" s="15"/>
      <c r="H1459" s="81"/>
      <c r="I1459" s="78"/>
      <c r="J1459" s="79"/>
      <c r="K1459" s="80"/>
      <c r="L1459" s="185"/>
      <c r="M1459" s="79"/>
      <c r="N1459" s="80"/>
      <c r="O1459" s="84"/>
      <c r="P1459" s="8"/>
      <c r="Q1459" s="81"/>
      <c r="R1459" s="84"/>
      <c r="S1459" s="8"/>
      <c r="T1459" s="81"/>
      <c r="U1459" s="84">
        <f>+U1457</f>
        <v>0.7</v>
      </c>
      <c r="V1459" s="15">
        <f>V1457</f>
        <v>20</v>
      </c>
      <c r="W1459" s="81">
        <f t="shared" ref="W1459" si="2643">+U1459*V1459</f>
        <v>14</v>
      </c>
      <c r="X1459" s="56"/>
      <c r="Y1459" s="56"/>
      <c r="Z1459" s="61"/>
    </row>
    <row r="1460" spans="1:26" x14ac:dyDescent="0.25">
      <c r="A1460" s="125" t="s">
        <v>444</v>
      </c>
      <c r="B1460" s="83" t="s">
        <v>173</v>
      </c>
      <c r="C1460" s="84">
        <f>+$D$1291</f>
        <v>0.6</v>
      </c>
      <c r="D1460" s="14">
        <f t="shared" ref="D1460" si="2644">D1458</f>
        <v>13</v>
      </c>
      <c r="E1460" s="123">
        <f t="shared" ref="E1460" si="2645">+C1460*D1460</f>
        <v>7.8</v>
      </c>
      <c r="F1460" s="193">
        <f>+$D$1286</f>
        <v>0.55000000000000004</v>
      </c>
      <c r="G1460" s="15">
        <f t="shared" ref="G1460" si="2646">G1458</f>
        <v>16</v>
      </c>
      <c r="H1460" s="81">
        <f t="shared" ref="H1460" si="2647">+F1460*G1460</f>
        <v>8.8000000000000007</v>
      </c>
      <c r="I1460" s="84">
        <f>+$D$1297</f>
        <v>0.9</v>
      </c>
      <c r="J1460" s="15">
        <f t="shared" ref="J1460" si="2648">J1458</f>
        <v>15</v>
      </c>
      <c r="K1460" s="81">
        <f t="shared" ref="K1460" si="2649">+I1460*J1460</f>
        <v>13.5</v>
      </c>
      <c r="L1460" s="186">
        <f t="shared" ref="L1460:M1460" si="2650">L1458</f>
        <v>0.9</v>
      </c>
      <c r="M1460" s="15">
        <f t="shared" si="2650"/>
        <v>15</v>
      </c>
      <c r="N1460" s="81">
        <f t="shared" ref="N1460" si="2651">+L1460*M1460</f>
        <v>13.5</v>
      </c>
      <c r="O1460" s="84">
        <f t="shared" ref="O1460:P1460" si="2652">O1458</f>
        <v>0.55000000000000004</v>
      </c>
      <c r="P1460" s="8">
        <f t="shared" si="2652"/>
        <v>16</v>
      </c>
      <c r="Q1460" s="81">
        <f t="shared" ref="Q1460" si="2653">+O1460*P1460</f>
        <v>8.8000000000000007</v>
      </c>
      <c r="R1460" s="84">
        <f t="shared" ref="R1460:S1460" si="2654">R1458</f>
        <v>0.6</v>
      </c>
      <c r="S1460" s="8">
        <f t="shared" si="2654"/>
        <v>13</v>
      </c>
      <c r="T1460" s="81">
        <f t="shared" ref="T1460" si="2655">+R1460*S1460</f>
        <v>7.8</v>
      </c>
      <c r="U1460" s="84"/>
      <c r="V1460" s="15"/>
      <c r="W1460" s="81"/>
      <c r="X1460" s="56"/>
      <c r="Y1460" s="56"/>
      <c r="Z1460" s="61"/>
    </row>
    <row r="1461" spans="1:26" x14ac:dyDescent="0.25">
      <c r="A1461" s="127"/>
      <c r="B1461" s="83" t="s">
        <v>174</v>
      </c>
      <c r="C1461" s="122"/>
      <c r="D1461" s="14"/>
      <c r="E1461" s="123"/>
      <c r="F1461" s="193"/>
      <c r="G1461" s="15"/>
      <c r="H1461" s="81"/>
      <c r="I1461" s="78"/>
      <c r="J1461" s="79"/>
      <c r="K1461" s="80"/>
      <c r="L1461" s="185"/>
      <c r="M1461" s="79"/>
      <c r="N1461" s="80"/>
      <c r="O1461" s="84"/>
      <c r="P1461" s="8"/>
      <c r="Q1461" s="81"/>
      <c r="R1461" s="84"/>
      <c r="S1461" s="8"/>
      <c r="T1461" s="81"/>
      <c r="U1461" s="84">
        <f>+U1459</f>
        <v>0.7</v>
      </c>
      <c r="V1461" s="15">
        <f>V1459</f>
        <v>20</v>
      </c>
      <c r="W1461" s="81">
        <f t="shared" ref="W1461" si="2656">+U1461*V1461</f>
        <v>14</v>
      </c>
      <c r="X1461" s="56"/>
      <c r="Y1461" s="56"/>
      <c r="Z1461" s="61"/>
    </row>
    <row r="1462" spans="1:26" x14ac:dyDescent="0.25">
      <c r="A1462" s="125" t="s">
        <v>445</v>
      </c>
      <c r="B1462" s="83" t="s">
        <v>175</v>
      </c>
      <c r="C1462" s="84">
        <f>+$D$1291</f>
        <v>0.6</v>
      </c>
      <c r="D1462" s="14">
        <f t="shared" si="2593"/>
        <v>13</v>
      </c>
      <c r="E1462" s="123">
        <f t="shared" ref="E1462" si="2657">+C1462*D1462</f>
        <v>7.8</v>
      </c>
      <c r="F1462" s="193">
        <f>+$D$1286</f>
        <v>0.55000000000000004</v>
      </c>
      <c r="G1462" s="15">
        <f>+G1460</f>
        <v>16</v>
      </c>
      <c r="H1462" s="81">
        <f t="shared" ref="H1462" si="2658">+F1462*G1462</f>
        <v>8.8000000000000007</v>
      </c>
      <c r="I1462" s="84">
        <f>+$D$1297</f>
        <v>0.9</v>
      </c>
      <c r="J1462" s="79">
        <f>+J1460</f>
        <v>15</v>
      </c>
      <c r="K1462" s="81">
        <f t="shared" ref="K1462" si="2659">+I1462*J1462</f>
        <v>13.5</v>
      </c>
      <c r="L1462" s="185">
        <f>+L1460</f>
        <v>0.9</v>
      </c>
      <c r="M1462" s="79">
        <f>+M1460</f>
        <v>15</v>
      </c>
      <c r="N1462" s="81">
        <f t="shared" ref="N1462" si="2660">+L1462*M1462</f>
        <v>13.5</v>
      </c>
      <c r="O1462" s="84">
        <f t="shared" ref="O1462:P1462" si="2661">O1460</f>
        <v>0.55000000000000004</v>
      </c>
      <c r="P1462" s="8">
        <f t="shared" si="2661"/>
        <v>16</v>
      </c>
      <c r="Q1462" s="81">
        <f t="shared" ref="Q1462" si="2662">+O1462*P1462</f>
        <v>8.8000000000000007</v>
      </c>
      <c r="R1462" s="84">
        <f>+R1460</f>
        <v>0.6</v>
      </c>
      <c r="S1462" s="8">
        <f>+S1460</f>
        <v>13</v>
      </c>
      <c r="T1462" s="81">
        <f t="shared" ref="T1462" si="2663">+R1462*S1462</f>
        <v>7.8</v>
      </c>
      <c r="U1462" s="84"/>
      <c r="V1462" s="15"/>
      <c r="W1462" s="81"/>
      <c r="X1462" s="56"/>
      <c r="Y1462" s="56"/>
      <c r="Z1462" s="61"/>
    </row>
    <row r="1463" spans="1:26" x14ac:dyDescent="0.25">
      <c r="A1463" s="127"/>
      <c r="B1463" s="83" t="s">
        <v>176</v>
      </c>
      <c r="C1463" s="122"/>
      <c r="D1463" s="14"/>
      <c r="E1463" s="123"/>
      <c r="F1463" s="193"/>
      <c r="G1463" s="15"/>
      <c r="H1463" s="81"/>
      <c r="I1463" s="78"/>
      <c r="J1463" s="79"/>
      <c r="K1463" s="80"/>
      <c r="L1463" s="185"/>
      <c r="M1463" s="79"/>
      <c r="N1463" s="80"/>
      <c r="O1463" s="84"/>
      <c r="P1463" s="8"/>
      <c r="Q1463" s="81"/>
      <c r="R1463" s="84"/>
      <c r="S1463" s="8"/>
      <c r="T1463" s="81"/>
      <c r="U1463" s="84">
        <f>+U1461</f>
        <v>0.7</v>
      </c>
      <c r="V1463" s="15">
        <f>V1461</f>
        <v>20</v>
      </c>
      <c r="W1463" s="81">
        <f t="shared" ref="W1463" si="2664">+U1463*V1463</f>
        <v>14</v>
      </c>
      <c r="X1463" s="56"/>
      <c r="Y1463" s="56"/>
      <c r="Z1463" s="61"/>
    </row>
    <row r="1464" spans="1:26" x14ac:dyDescent="0.25">
      <c r="A1464" s="125" t="s">
        <v>446</v>
      </c>
      <c r="B1464" s="83" t="s">
        <v>177</v>
      </c>
      <c r="C1464" s="84">
        <f>+$D$1291</f>
        <v>0.6</v>
      </c>
      <c r="D1464" s="14">
        <f t="shared" ref="D1464" si="2665">D1462</f>
        <v>13</v>
      </c>
      <c r="E1464" s="123">
        <f t="shared" ref="E1464" si="2666">+C1464*D1464</f>
        <v>7.8</v>
      </c>
      <c r="F1464" s="193">
        <f>+$D$1286</f>
        <v>0.55000000000000004</v>
      </c>
      <c r="G1464" s="15">
        <f t="shared" ref="G1464" si="2667">G1462</f>
        <v>16</v>
      </c>
      <c r="H1464" s="81">
        <f t="shared" ref="H1464" si="2668">+F1464*G1464</f>
        <v>8.8000000000000007</v>
      </c>
      <c r="I1464" s="84">
        <f>+$D$1297</f>
        <v>0.9</v>
      </c>
      <c r="J1464" s="15">
        <f t="shared" ref="J1464" si="2669">J1462</f>
        <v>15</v>
      </c>
      <c r="K1464" s="81">
        <f t="shared" ref="K1464" si="2670">+I1464*J1464</f>
        <v>13.5</v>
      </c>
      <c r="L1464" s="186">
        <f t="shared" ref="L1464:M1464" si="2671">L1462</f>
        <v>0.9</v>
      </c>
      <c r="M1464" s="15">
        <f t="shared" si="2671"/>
        <v>15</v>
      </c>
      <c r="N1464" s="81">
        <f t="shared" ref="N1464" si="2672">+L1464*M1464</f>
        <v>13.5</v>
      </c>
      <c r="O1464" s="84">
        <f t="shared" ref="O1464:P1464" si="2673">O1462</f>
        <v>0.55000000000000004</v>
      </c>
      <c r="P1464" s="8">
        <f t="shared" si="2673"/>
        <v>16</v>
      </c>
      <c r="Q1464" s="81">
        <f t="shared" ref="Q1464" si="2674">+O1464*P1464</f>
        <v>8.8000000000000007</v>
      </c>
      <c r="R1464" s="84">
        <f t="shared" ref="R1464:S1464" si="2675">R1462</f>
        <v>0.6</v>
      </c>
      <c r="S1464" s="8">
        <f t="shared" si="2675"/>
        <v>13</v>
      </c>
      <c r="T1464" s="81">
        <f t="shared" ref="T1464" si="2676">+R1464*S1464</f>
        <v>7.8</v>
      </c>
      <c r="U1464" s="84"/>
      <c r="V1464" s="15"/>
      <c r="W1464" s="81"/>
      <c r="X1464" s="56"/>
      <c r="Y1464" s="56"/>
      <c r="Z1464" s="61"/>
    </row>
    <row r="1465" spans="1:26" x14ac:dyDescent="0.25">
      <c r="A1465" s="127"/>
      <c r="B1465" s="83" t="s">
        <v>178</v>
      </c>
      <c r="C1465" s="122"/>
      <c r="D1465" s="14"/>
      <c r="E1465" s="123"/>
      <c r="F1465" s="193"/>
      <c r="G1465" s="15"/>
      <c r="H1465" s="81"/>
      <c r="I1465" s="78"/>
      <c r="J1465" s="79"/>
      <c r="K1465" s="80"/>
      <c r="L1465" s="185"/>
      <c r="M1465" s="79"/>
      <c r="N1465" s="80"/>
      <c r="O1465" s="84"/>
      <c r="P1465" s="8"/>
      <c r="Q1465" s="81"/>
      <c r="R1465" s="84"/>
      <c r="S1465" s="8"/>
      <c r="T1465" s="81"/>
      <c r="U1465" s="84">
        <f>+U1463</f>
        <v>0.7</v>
      </c>
      <c r="V1465" s="15">
        <f>V1463</f>
        <v>20</v>
      </c>
      <c r="W1465" s="81">
        <f t="shared" ref="W1465" si="2677">+U1465*V1465</f>
        <v>14</v>
      </c>
      <c r="X1465" s="56"/>
      <c r="Y1465" s="56"/>
      <c r="Z1465" s="61"/>
    </row>
    <row r="1466" spans="1:26" x14ac:dyDescent="0.25">
      <c r="A1466" s="125" t="s">
        <v>447</v>
      </c>
      <c r="B1466" s="83" t="s">
        <v>179</v>
      </c>
      <c r="C1466" s="84">
        <f>+$D$1291</f>
        <v>0.6</v>
      </c>
      <c r="D1466" s="14">
        <f t="shared" ref="D1466:D1482" si="2678">D1464</f>
        <v>13</v>
      </c>
      <c r="E1466" s="123">
        <f t="shared" ref="E1466" si="2679">+C1466*D1466</f>
        <v>7.8</v>
      </c>
      <c r="F1466" s="193">
        <f>+$D$1286</f>
        <v>0.55000000000000004</v>
      </c>
      <c r="G1466" s="15">
        <f>+G1464</f>
        <v>16</v>
      </c>
      <c r="H1466" s="81">
        <f t="shared" ref="H1466" si="2680">+F1466*G1466</f>
        <v>8.8000000000000007</v>
      </c>
      <c r="I1466" s="84">
        <f>+$D$1297</f>
        <v>0.9</v>
      </c>
      <c r="J1466" s="79">
        <f>+J1464</f>
        <v>15</v>
      </c>
      <c r="K1466" s="81">
        <f t="shared" ref="K1466" si="2681">+I1466*J1466</f>
        <v>13.5</v>
      </c>
      <c r="L1466" s="185">
        <f>+L1464</f>
        <v>0.9</v>
      </c>
      <c r="M1466" s="79">
        <f>+M1464</f>
        <v>15</v>
      </c>
      <c r="N1466" s="81">
        <f t="shared" ref="N1466" si="2682">+L1466*M1466</f>
        <v>13.5</v>
      </c>
      <c r="O1466" s="84">
        <f t="shared" ref="O1466:P1466" si="2683">O1464</f>
        <v>0.55000000000000004</v>
      </c>
      <c r="P1466" s="8">
        <f t="shared" si="2683"/>
        <v>16</v>
      </c>
      <c r="Q1466" s="81">
        <f t="shared" ref="Q1466" si="2684">+O1466*P1466</f>
        <v>8.8000000000000007</v>
      </c>
      <c r="R1466" s="84">
        <f>+R1464</f>
        <v>0.6</v>
      </c>
      <c r="S1466" s="8">
        <f>+S1464</f>
        <v>13</v>
      </c>
      <c r="T1466" s="81">
        <f t="shared" ref="T1466" si="2685">+R1466*S1466</f>
        <v>7.8</v>
      </c>
      <c r="U1466" s="84"/>
      <c r="V1466" s="15"/>
      <c r="W1466" s="81"/>
      <c r="X1466" s="56"/>
      <c r="Y1466" s="56"/>
      <c r="Z1466" s="61"/>
    </row>
    <row r="1467" spans="1:26" x14ac:dyDescent="0.25">
      <c r="A1467" s="127"/>
      <c r="B1467" s="83" t="s">
        <v>180</v>
      </c>
      <c r="C1467" s="122"/>
      <c r="D1467" s="14"/>
      <c r="E1467" s="123"/>
      <c r="F1467" s="193"/>
      <c r="G1467" s="15"/>
      <c r="H1467" s="81"/>
      <c r="I1467" s="78"/>
      <c r="J1467" s="79"/>
      <c r="K1467" s="80"/>
      <c r="L1467" s="185"/>
      <c r="M1467" s="79"/>
      <c r="N1467" s="80"/>
      <c r="O1467" s="84"/>
      <c r="P1467" s="8"/>
      <c r="Q1467" s="81"/>
      <c r="R1467" s="84"/>
      <c r="S1467" s="8"/>
      <c r="T1467" s="81"/>
      <c r="U1467" s="84">
        <f>+U1465</f>
        <v>0.7</v>
      </c>
      <c r="V1467" s="15">
        <f>V1465</f>
        <v>20</v>
      </c>
      <c r="W1467" s="81">
        <f t="shared" ref="W1467" si="2686">+U1467*V1467</f>
        <v>14</v>
      </c>
      <c r="X1467" s="56"/>
      <c r="Y1467" s="56"/>
      <c r="Z1467" s="61"/>
    </row>
    <row r="1468" spans="1:26" x14ac:dyDescent="0.25">
      <c r="A1468" s="125" t="s">
        <v>448</v>
      </c>
      <c r="B1468" s="83" t="s">
        <v>181</v>
      </c>
      <c r="C1468" s="84">
        <f>+$D$1291</f>
        <v>0.6</v>
      </c>
      <c r="D1468" s="14">
        <f t="shared" ref="D1468" si="2687">D1466</f>
        <v>13</v>
      </c>
      <c r="E1468" s="123">
        <f t="shared" ref="E1468" si="2688">+C1468*D1468</f>
        <v>7.8</v>
      </c>
      <c r="F1468" s="193">
        <f>+$D$1286</f>
        <v>0.55000000000000004</v>
      </c>
      <c r="G1468" s="15">
        <f t="shared" ref="G1468" si="2689">G1466</f>
        <v>16</v>
      </c>
      <c r="H1468" s="81">
        <f t="shared" ref="H1468" si="2690">+F1468*G1468</f>
        <v>8.8000000000000007</v>
      </c>
      <c r="I1468" s="84">
        <f>+$D$1297</f>
        <v>0.9</v>
      </c>
      <c r="J1468" s="15">
        <f t="shared" ref="J1468" si="2691">J1466</f>
        <v>15</v>
      </c>
      <c r="K1468" s="81">
        <f t="shared" ref="K1468" si="2692">+I1468*J1468</f>
        <v>13.5</v>
      </c>
      <c r="L1468" s="186">
        <f t="shared" ref="L1468:M1468" si="2693">L1466</f>
        <v>0.9</v>
      </c>
      <c r="M1468" s="15">
        <f t="shared" si="2693"/>
        <v>15</v>
      </c>
      <c r="N1468" s="81">
        <f t="shared" ref="N1468" si="2694">+L1468*M1468</f>
        <v>13.5</v>
      </c>
      <c r="O1468" s="84">
        <f t="shared" ref="O1468:P1468" si="2695">O1466</f>
        <v>0.55000000000000004</v>
      </c>
      <c r="P1468" s="8">
        <f t="shared" si="2695"/>
        <v>16</v>
      </c>
      <c r="Q1468" s="81">
        <f t="shared" ref="Q1468" si="2696">+O1468*P1468</f>
        <v>8.8000000000000007</v>
      </c>
      <c r="R1468" s="84">
        <f t="shared" ref="R1468:S1468" si="2697">R1466</f>
        <v>0.6</v>
      </c>
      <c r="S1468" s="8">
        <f t="shared" si="2697"/>
        <v>13</v>
      </c>
      <c r="T1468" s="81">
        <f t="shared" ref="T1468" si="2698">+R1468*S1468</f>
        <v>7.8</v>
      </c>
      <c r="U1468" s="84"/>
      <c r="V1468" s="15"/>
      <c r="W1468" s="81"/>
      <c r="X1468" s="56"/>
      <c r="Y1468" s="56"/>
      <c r="Z1468" s="61"/>
    </row>
    <row r="1469" spans="1:26" x14ac:dyDescent="0.25">
      <c r="A1469" s="127"/>
      <c r="B1469" s="83" t="s">
        <v>182</v>
      </c>
      <c r="C1469" s="122"/>
      <c r="D1469" s="14"/>
      <c r="E1469" s="123"/>
      <c r="F1469" s="193"/>
      <c r="G1469" s="15"/>
      <c r="H1469" s="81"/>
      <c r="I1469" s="78"/>
      <c r="J1469" s="79"/>
      <c r="K1469" s="80"/>
      <c r="L1469" s="185"/>
      <c r="M1469" s="79"/>
      <c r="N1469" s="80"/>
      <c r="O1469" s="84"/>
      <c r="P1469" s="8"/>
      <c r="Q1469" s="81"/>
      <c r="R1469" s="84"/>
      <c r="S1469" s="8"/>
      <c r="T1469" s="81"/>
      <c r="U1469" s="84">
        <f>+U1467</f>
        <v>0.7</v>
      </c>
      <c r="V1469" s="15">
        <f>V1467</f>
        <v>20</v>
      </c>
      <c r="W1469" s="81">
        <f t="shared" ref="W1469" si="2699">+U1469*V1469</f>
        <v>14</v>
      </c>
      <c r="X1469" s="56"/>
      <c r="Y1469" s="56"/>
      <c r="Z1469" s="61"/>
    </row>
    <row r="1470" spans="1:26" x14ac:dyDescent="0.25">
      <c r="A1470" s="125" t="s">
        <v>449</v>
      </c>
      <c r="B1470" s="83" t="s">
        <v>183</v>
      </c>
      <c r="C1470" s="84">
        <f>+$D$1291</f>
        <v>0.6</v>
      </c>
      <c r="D1470" s="14">
        <f t="shared" si="2678"/>
        <v>13</v>
      </c>
      <c r="E1470" s="123">
        <f t="shared" ref="E1470" si="2700">+C1470*D1470</f>
        <v>7.8</v>
      </c>
      <c r="F1470" s="193">
        <f>+$D$1286</f>
        <v>0.55000000000000004</v>
      </c>
      <c r="G1470" s="15">
        <f>+G1468</f>
        <v>16</v>
      </c>
      <c r="H1470" s="81">
        <f t="shared" ref="H1470" si="2701">+F1470*G1470</f>
        <v>8.8000000000000007</v>
      </c>
      <c r="I1470" s="84">
        <f>+$D$1297</f>
        <v>0.9</v>
      </c>
      <c r="J1470" s="79">
        <f>+J1468</f>
        <v>15</v>
      </c>
      <c r="K1470" s="81">
        <f t="shared" ref="K1470" si="2702">+I1470*J1470</f>
        <v>13.5</v>
      </c>
      <c r="L1470" s="185">
        <f>+L1468</f>
        <v>0.9</v>
      </c>
      <c r="M1470" s="79">
        <f>+M1468</f>
        <v>15</v>
      </c>
      <c r="N1470" s="81">
        <f t="shared" ref="N1470" si="2703">+L1470*M1470</f>
        <v>13.5</v>
      </c>
      <c r="O1470" s="84">
        <f t="shared" ref="O1470:P1470" si="2704">O1468</f>
        <v>0.55000000000000004</v>
      </c>
      <c r="P1470" s="8">
        <f t="shared" si="2704"/>
        <v>16</v>
      </c>
      <c r="Q1470" s="81">
        <f t="shared" ref="Q1470" si="2705">+O1470*P1470</f>
        <v>8.8000000000000007</v>
      </c>
      <c r="R1470" s="84">
        <f>+R1468</f>
        <v>0.6</v>
      </c>
      <c r="S1470" s="8">
        <f>+S1468</f>
        <v>13</v>
      </c>
      <c r="T1470" s="81">
        <f t="shared" ref="T1470" si="2706">+R1470*S1470</f>
        <v>7.8</v>
      </c>
      <c r="U1470" s="84"/>
      <c r="V1470" s="15"/>
      <c r="W1470" s="81"/>
      <c r="X1470" s="56"/>
      <c r="Y1470" s="56"/>
      <c r="Z1470" s="61"/>
    </row>
    <row r="1471" spans="1:26" x14ac:dyDescent="0.25">
      <c r="A1471" s="127"/>
      <c r="B1471" s="83" t="s">
        <v>184</v>
      </c>
      <c r="C1471" s="122"/>
      <c r="D1471" s="14"/>
      <c r="E1471" s="123"/>
      <c r="F1471" s="193"/>
      <c r="G1471" s="15"/>
      <c r="H1471" s="81"/>
      <c r="I1471" s="78"/>
      <c r="J1471" s="79"/>
      <c r="K1471" s="80"/>
      <c r="L1471" s="185"/>
      <c r="M1471" s="79"/>
      <c r="N1471" s="80"/>
      <c r="O1471" s="84"/>
      <c r="P1471" s="8"/>
      <c r="Q1471" s="81"/>
      <c r="R1471" s="84"/>
      <c r="S1471" s="8"/>
      <c r="T1471" s="81"/>
      <c r="U1471" s="84">
        <f>+U1469</f>
        <v>0.7</v>
      </c>
      <c r="V1471" s="15">
        <f>V1469</f>
        <v>20</v>
      </c>
      <c r="W1471" s="81">
        <f t="shared" ref="W1471" si="2707">+U1471*V1471</f>
        <v>14</v>
      </c>
      <c r="X1471" s="56"/>
      <c r="Y1471" s="56"/>
      <c r="Z1471" s="61"/>
    </row>
    <row r="1472" spans="1:26" x14ac:dyDescent="0.25">
      <c r="A1472" s="125" t="s">
        <v>450</v>
      </c>
      <c r="B1472" s="83" t="s">
        <v>185</v>
      </c>
      <c r="C1472" s="84">
        <f>+$D$1291</f>
        <v>0.6</v>
      </c>
      <c r="D1472" s="14">
        <f t="shared" ref="D1472" si="2708">D1470</f>
        <v>13</v>
      </c>
      <c r="E1472" s="123">
        <f t="shared" ref="E1472" si="2709">+C1472*D1472</f>
        <v>7.8</v>
      </c>
      <c r="F1472" s="193">
        <f>+$D$1286</f>
        <v>0.55000000000000004</v>
      </c>
      <c r="G1472" s="15">
        <f t="shared" ref="G1472" si="2710">G1470</f>
        <v>16</v>
      </c>
      <c r="H1472" s="81">
        <f t="shared" ref="H1472" si="2711">+F1472*G1472</f>
        <v>8.8000000000000007</v>
      </c>
      <c r="I1472" s="84">
        <f>+$D$1297</f>
        <v>0.9</v>
      </c>
      <c r="J1472" s="15">
        <f t="shared" ref="J1472" si="2712">J1470</f>
        <v>15</v>
      </c>
      <c r="K1472" s="81">
        <f t="shared" ref="K1472" si="2713">+I1472*J1472</f>
        <v>13.5</v>
      </c>
      <c r="L1472" s="186">
        <f t="shared" ref="L1472:M1472" si="2714">L1470</f>
        <v>0.9</v>
      </c>
      <c r="M1472" s="15">
        <f t="shared" si="2714"/>
        <v>15</v>
      </c>
      <c r="N1472" s="81">
        <f t="shared" ref="N1472" si="2715">+L1472*M1472</f>
        <v>13.5</v>
      </c>
      <c r="O1472" s="84">
        <f t="shared" ref="O1472:P1472" si="2716">O1470</f>
        <v>0.55000000000000004</v>
      </c>
      <c r="P1472" s="8">
        <f t="shared" si="2716"/>
        <v>16</v>
      </c>
      <c r="Q1472" s="81">
        <f t="shared" ref="Q1472" si="2717">+O1472*P1472</f>
        <v>8.8000000000000007</v>
      </c>
      <c r="R1472" s="84">
        <f t="shared" ref="R1472:S1472" si="2718">R1470</f>
        <v>0.6</v>
      </c>
      <c r="S1472" s="8">
        <f t="shared" si="2718"/>
        <v>13</v>
      </c>
      <c r="T1472" s="81">
        <f t="shared" ref="T1472" si="2719">+R1472*S1472</f>
        <v>7.8</v>
      </c>
      <c r="U1472" s="84"/>
      <c r="V1472" s="15"/>
      <c r="W1472" s="81"/>
      <c r="X1472" s="56"/>
      <c r="Y1472" s="56"/>
      <c r="Z1472" s="61"/>
    </row>
    <row r="1473" spans="1:26" x14ac:dyDescent="0.25">
      <c r="A1473" s="127"/>
      <c r="B1473" s="83" t="s">
        <v>186</v>
      </c>
      <c r="C1473" s="122"/>
      <c r="D1473" s="14"/>
      <c r="E1473" s="123"/>
      <c r="F1473" s="193"/>
      <c r="G1473" s="15"/>
      <c r="H1473" s="81"/>
      <c r="I1473" s="78"/>
      <c r="J1473" s="79"/>
      <c r="K1473" s="80"/>
      <c r="L1473" s="185"/>
      <c r="M1473" s="79"/>
      <c r="N1473" s="80"/>
      <c r="O1473" s="84"/>
      <c r="P1473" s="8"/>
      <c r="Q1473" s="81"/>
      <c r="R1473" s="84"/>
      <c r="S1473" s="8"/>
      <c r="T1473" s="81"/>
      <c r="U1473" s="84">
        <f>+U1471</f>
        <v>0.7</v>
      </c>
      <c r="V1473" s="15">
        <f>V1471</f>
        <v>20</v>
      </c>
      <c r="W1473" s="81">
        <f t="shared" ref="W1473" si="2720">+U1473*V1473</f>
        <v>14</v>
      </c>
      <c r="X1473" s="56"/>
      <c r="Y1473" s="56"/>
      <c r="Z1473" s="61"/>
    </row>
    <row r="1474" spans="1:26" x14ac:dyDescent="0.25">
      <c r="A1474" s="125" t="s">
        <v>451</v>
      </c>
      <c r="B1474" s="83" t="s">
        <v>187</v>
      </c>
      <c r="C1474" s="84">
        <f>+$D$1291</f>
        <v>0.6</v>
      </c>
      <c r="D1474" s="14">
        <f t="shared" si="2678"/>
        <v>13</v>
      </c>
      <c r="E1474" s="123">
        <f t="shared" ref="E1474" si="2721">+C1474*D1474</f>
        <v>7.8</v>
      </c>
      <c r="F1474" s="193">
        <f>+$D$1286</f>
        <v>0.55000000000000004</v>
      </c>
      <c r="G1474" s="15">
        <f>+G1472</f>
        <v>16</v>
      </c>
      <c r="H1474" s="81">
        <f t="shared" ref="H1474" si="2722">+F1474*G1474</f>
        <v>8.8000000000000007</v>
      </c>
      <c r="I1474" s="84">
        <f>+$D$1297</f>
        <v>0.9</v>
      </c>
      <c r="J1474" s="79">
        <f>+J1472</f>
        <v>15</v>
      </c>
      <c r="K1474" s="81">
        <f t="shared" ref="K1474" si="2723">+I1474*J1474</f>
        <v>13.5</v>
      </c>
      <c r="L1474" s="185">
        <f>+L1472</f>
        <v>0.9</v>
      </c>
      <c r="M1474" s="79">
        <f>+M1472</f>
        <v>15</v>
      </c>
      <c r="N1474" s="81">
        <f t="shared" ref="N1474" si="2724">+L1474*M1474</f>
        <v>13.5</v>
      </c>
      <c r="O1474" s="84">
        <f t="shared" ref="O1474:P1474" si="2725">O1472</f>
        <v>0.55000000000000004</v>
      </c>
      <c r="P1474" s="8">
        <f t="shared" si="2725"/>
        <v>16</v>
      </c>
      <c r="Q1474" s="81">
        <f t="shared" ref="Q1474" si="2726">+O1474*P1474</f>
        <v>8.8000000000000007</v>
      </c>
      <c r="R1474" s="84">
        <f>+R1472</f>
        <v>0.6</v>
      </c>
      <c r="S1474" s="8">
        <f>+S1472</f>
        <v>13</v>
      </c>
      <c r="T1474" s="81">
        <f t="shared" ref="T1474" si="2727">+R1474*S1474</f>
        <v>7.8</v>
      </c>
      <c r="U1474" s="84"/>
      <c r="V1474" s="15"/>
      <c r="W1474" s="81"/>
      <c r="X1474" s="56"/>
      <c r="Y1474" s="56"/>
      <c r="Z1474" s="61"/>
    </row>
    <row r="1475" spans="1:26" x14ac:dyDescent="0.25">
      <c r="A1475" s="127"/>
      <c r="B1475" s="83" t="s">
        <v>188</v>
      </c>
      <c r="C1475" s="122"/>
      <c r="D1475" s="14"/>
      <c r="E1475" s="123"/>
      <c r="F1475" s="193"/>
      <c r="G1475" s="15"/>
      <c r="H1475" s="81"/>
      <c r="I1475" s="78"/>
      <c r="J1475" s="79"/>
      <c r="K1475" s="80"/>
      <c r="L1475" s="185"/>
      <c r="M1475" s="79"/>
      <c r="N1475" s="80"/>
      <c r="O1475" s="84"/>
      <c r="P1475" s="8"/>
      <c r="Q1475" s="81"/>
      <c r="R1475" s="84"/>
      <c r="S1475" s="8"/>
      <c r="T1475" s="81"/>
      <c r="U1475" s="84">
        <f>+U1473</f>
        <v>0.7</v>
      </c>
      <c r="V1475" s="15">
        <f>V1473</f>
        <v>20</v>
      </c>
      <c r="W1475" s="81">
        <f t="shared" ref="W1475" si="2728">+U1475*V1475</f>
        <v>14</v>
      </c>
      <c r="X1475" s="56"/>
      <c r="Y1475" s="56"/>
      <c r="Z1475" s="61"/>
    </row>
    <row r="1476" spans="1:26" x14ac:dyDescent="0.25">
      <c r="A1476" s="125" t="s">
        <v>452</v>
      </c>
      <c r="B1476" s="83" t="s">
        <v>189</v>
      </c>
      <c r="C1476" s="84">
        <f>+$D$1291</f>
        <v>0.6</v>
      </c>
      <c r="D1476" s="14">
        <f t="shared" ref="D1476" si="2729">D1474</f>
        <v>13</v>
      </c>
      <c r="E1476" s="123">
        <f t="shared" ref="E1476" si="2730">+C1476*D1476</f>
        <v>7.8</v>
      </c>
      <c r="F1476" s="193">
        <f>+$D$1286</f>
        <v>0.55000000000000004</v>
      </c>
      <c r="G1476" s="15">
        <f t="shared" ref="G1476" si="2731">G1474</f>
        <v>16</v>
      </c>
      <c r="H1476" s="81">
        <f t="shared" ref="H1476" si="2732">+F1476*G1476</f>
        <v>8.8000000000000007</v>
      </c>
      <c r="I1476" s="84">
        <f>+$D$1297</f>
        <v>0.9</v>
      </c>
      <c r="J1476" s="15">
        <f t="shared" ref="J1476" si="2733">J1474</f>
        <v>15</v>
      </c>
      <c r="K1476" s="81">
        <f t="shared" ref="K1476" si="2734">+I1476*J1476</f>
        <v>13.5</v>
      </c>
      <c r="L1476" s="186">
        <f t="shared" ref="L1476:M1476" si="2735">L1474</f>
        <v>0.9</v>
      </c>
      <c r="M1476" s="15">
        <f t="shared" si="2735"/>
        <v>15</v>
      </c>
      <c r="N1476" s="81">
        <f t="shared" ref="N1476" si="2736">+L1476*M1476</f>
        <v>13.5</v>
      </c>
      <c r="O1476" s="84">
        <f t="shared" ref="O1476:P1476" si="2737">O1474</f>
        <v>0.55000000000000004</v>
      </c>
      <c r="P1476" s="8">
        <f t="shared" si="2737"/>
        <v>16</v>
      </c>
      <c r="Q1476" s="81">
        <f t="shared" ref="Q1476" si="2738">+O1476*P1476</f>
        <v>8.8000000000000007</v>
      </c>
      <c r="R1476" s="84">
        <f t="shared" ref="R1476:S1476" si="2739">R1474</f>
        <v>0.6</v>
      </c>
      <c r="S1476" s="8">
        <f t="shared" si="2739"/>
        <v>13</v>
      </c>
      <c r="T1476" s="81">
        <f t="shared" ref="T1476" si="2740">+R1476*S1476</f>
        <v>7.8</v>
      </c>
      <c r="U1476" s="84"/>
      <c r="V1476" s="15"/>
      <c r="W1476" s="81"/>
      <c r="X1476" s="56"/>
      <c r="Y1476" s="56"/>
      <c r="Z1476" s="61"/>
    </row>
    <row r="1477" spans="1:26" x14ac:dyDescent="0.25">
      <c r="A1477" s="127"/>
      <c r="B1477" s="83" t="s">
        <v>190</v>
      </c>
      <c r="C1477" s="122"/>
      <c r="D1477" s="14"/>
      <c r="E1477" s="123"/>
      <c r="F1477" s="193"/>
      <c r="G1477" s="15"/>
      <c r="H1477" s="81"/>
      <c r="I1477" s="78"/>
      <c r="J1477" s="79"/>
      <c r="K1477" s="80"/>
      <c r="L1477" s="185"/>
      <c r="M1477" s="79"/>
      <c r="N1477" s="80"/>
      <c r="O1477" s="84"/>
      <c r="P1477" s="8"/>
      <c r="Q1477" s="81"/>
      <c r="R1477" s="84"/>
      <c r="S1477" s="8"/>
      <c r="T1477" s="81"/>
      <c r="U1477" s="84">
        <f>+U1475</f>
        <v>0.7</v>
      </c>
      <c r="V1477" s="15">
        <f>V1475</f>
        <v>20</v>
      </c>
      <c r="W1477" s="81">
        <f t="shared" ref="W1477" si="2741">+U1477*V1477</f>
        <v>14</v>
      </c>
      <c r="X1477" s="56"/>
      <c r="Y1477" s="56"/>
      <c r="Z1477" s="61"/>
    </row>
    <row r="1478" spans="1:26" x14ac:dyDescent="0.25">
      <c r="A1478" s="125" t="s">
        <v>453</v>
      </c>
      <c r="B1478" s="83" t="s">
        <v>191</v>
      </c>
      <c r="C1478" s="84">
        <f>+$D$1291</f>
        <v>0.6</v>
      </c>
      <c r="D1478" s="14">
        <f t="shared" si="2678"/>
        <v>13</v>
      </c>
      <c r="E1478" s="123">
        <f t="shared" ref="E1478" si="2742">+C1478*D1478</f>
        <v>7.8</v>
      </c>
      <c r="F1478" s="193">
        <f>+$D$1286</f>
        <v>0.55000000000000004</v>
      </c>
      <c r="G1478" s="15">
        <f>+G1476</f>
        <v>16</v>
      </c>
      <c r="H1478" s="81">
        <f t="shared" ref="H1478" si="2743">+F1478*G1478</f>
        <v>8.8000000000000007</v>
      </c>
      <c r="I1478" s="84">
        <f>+$D$1297</f>
        <v>0.9</v>
      </c>
      <c r="J1478" s="79">
        <f>+J1476</f>
        <v>15</v>
      </c>
      <c r="K1478" s="81">
        <f t="shared" ref="K1478" si="2744">+I1478*J1478</f>
        <v>13.5</v>
      </c>
      <c r="L1478" s="185">
        <f>+L1476</f>
        <v>0.9</v>
      </c>
      <c r="M1478" s="79">
        <f>+M1476</f>
        <v>15</v>
      </c>
      <c r="N1478" s="81">
        <f t="shared" ref="N1478" si="2745">+L1478*M1478</f>
        <v>13.5</v>
      </c>
      <c r="O1478" s="84">
        <f t="shared" ref="O1478:P1478" si="2746">O1476</f>
        <v>0.55000000000000004</v>
      </c>
      <c r="P1478" s="8">
        <f t="shared" si="2746"/>
        <v>16</v>
      </c>
      <c r="Q1478" s="81">
        <f t="shared" ref="Q1478" si="2747">+O1478*P1478</f>
        <v>8.8000000000000007</v>
      </c>
      <c r="R1478" s="84">
        <f>+R1476</f>
        <v>0.6</v>
      </c>
      <c r="S1478" s="8">
        <f>+S1476</f>
        <v>13</v>
      </c>
      <c r="T1478" s="81">
        <f t="shared" ref="T1478" si="2748">+R1478*S1478</f>
        <v>7.8</v>
      </c>
      <c r="U1478" s="84"/>
      <c r="V1478" s="15"/>
      <c r="W1478" s="81"/>
      <c r="X1478" s="56"/>
      <c r="Y1478" s="56"/>
      <c r="Z1478" s="61"/>
    </row>
    <row r="1479" spans="1:26" x14ac:dyDescent="0.25">
      <c r="A1479" s="127"/>
      <c r="B1479" s="83" t="s">
        <v>192</v>
      </c>
      <c r="C1479" s="122"/>
      <c r="D1479" s="14"/>
      <c r="E1479" s="123"/>
      <c r="F1479" s="193"/>
      <c r="G1479" s="15"/>
      <c r="H1479" s="81"/>
      <c r="I1479" s="78"/>
      <c r="J1479" s="79"/>
      <c r="K1479" s="80"/>
      <c r="L1479" s="185"/>
      <c r="M1479" s="79"/>
      <c r="N1479" s="80"/>
      <c r="O1479" s="84"/>
      <c r="P1479" s="8"/>
      <c r="Q1479" s="81"/>
      <c r="R1479" s="84"/>
      <c r="S1479" s="8"/>
      <c r="T1479" s="81"/>
      <c r="U1479" s="84">
        <f>+U1477</f>
        <v>0.7</v>
      </c>
      <c r="V1479" s="15">
        <f>V1477</f>
        <v>20</v>
      </c>
      <c r="W1479" s="81">
        <f t="shared" ref="W1479" si="2749">+U1479*V1479</f>
        <v>14</v>
      </c>
      <c r="X1479" s="56"/>
      <c r="Y1479" s="56"/>
      <c r="Z1479" s="61"/>
    </row>
    <row r="1480" spans="1:26" x14ac:dyDescent="0.25">
      <c r="A1480" s="125" t="s">
        <v>454</v>
      </c>
      <c r="B1480" s="83" t="s">
        <v>193</v>
      </c>
      <c r="C1480" s="84">
        <f>+$D$1291</f>
        <v>0.6</v>
      </c>
      <c r="D1480" s="14">
        <f t="shared" ref="D1480" si="2750">D1478</f>
        <v>13</v>
      </c>
      <c r="E1480" s="123">
        <f t="shared" ref="E1480" si="2751">+C1480*D1480</f>
        <v>7.8</v>
      </c>
      <c r="F1480" s="193">
        <f>+$D$1286</f>
        <v>0.55000000000000004</v>
      </c>
      <c r="G1480" s="15">
        <f t="shared" ref="G1480" si="2752">G1478</f>
        <v>16</v>
      </c>
      <c r="H1480" s="81">
        <f t="shared" ref="H1480" si="2753">+F1480*G1480</f>
        <v>8.8000000000000007</v>
      </c>
      <c r="I1480" s="84">
        <f>+$D$1297</f>
        <v>0.9</v>
      </c>
      <c r="J1480" s="15">
        <f t="shared" ref="J1480" si="2754">J1478</f>
        <v>15</v>
      </c>
      <c r="K1480" s="81">
        <f t="shared" ref="K1480" si="2755">+I1480*J1480</f>
        <v>13.5</v>
      </c>
      <c r="L1480" s="186">
        <f t="shared" ref="L1480:M1480" si="2756">L1478</f>
        <v>0.9</v>
      </c>
      <c r="M1480" s="15">
        <f t="shared" si="2756"/>
        <v>15</v>
      </c>
      <c r="N1480" s="81">
        <f t="shared" ref="N1480" si="2757">+L1480*M1480</f>
        <v>13.5</v>
      </c>
      <c r="O1480" s="84">
        <f t="shared" ref="O1480:P1480" si="2758">O1478</f>
        <v>0.55000000000000004</v>
      </c>
      <c r="P1480" s="8">
        <f t="shared" si="2758"/>
        <v>16</v>
      </c>
      <c r="Q1480" s="81">
        <f t="shared" ref="Q1480" si="2759">+O1480*P1480</f>
        <v>8.8000000000000007</v>
      </c>
      <c r="R1480" s="84">
        <f t="shared" ref="R1480:S1480" si="2760">R1478</f>
        <v>0.6</v>
      </c>
      <c r="S1480" s="8">
        <f t="shared" si="2760"/>
        <v>13</v>
      </c>
      <c r="T1480" s="81">
        <f t="shared" ref="T1480" si="2761">+R1480*S1480</f>
        <v>7.8</v>
      </c>
      <c r="U1480" s="84"/>
      <c r="V1480" s="15"/>
      <c r="W1480" s="81"/>
      <c r="X1480" s="56"/>
      <c r="Y1480" s="56"/>
      <c r="Z1480" s="61"/>
    </row>
    <row r="1481" spans="1:26" x14ac:dyDescent="0.25">
      <c r="A1481" s="127"/>
      <c r="B1481" s="83" t="s">
        <v>194</v>
      </c>
      <c r="C1481" s="122"/>
      <c r="D1481" s="14"/>
      <c r="E1481" s="123"/>
      <c r="F1481" s="193"/>
      <c r="G1481" s="15"/>
      <c r="H1481" s="81"/>
      <c r="I1481" s="78"/>
      <c r="J1481" s="79"/>
      <c r="K1481" s="80"/>
      <c r="L1481" s="185"/>
      <c r="M1481" s="79"/>
      <c r="N1481" s="80"/>
      <c r="O1481" s="84"/>
      <c r="P1481" s="8"/>
      <c r="Q1481" s="81"/>
      <c r="R1481" s="84"/>
      <c r="S1481" s="8"/>
      <c r="T1481" s="81"/>
      <c r="U1481" s="84">
        <f>+U1479</f>
        <v>0.7</v>
      </c>
      <c r="V1481" s="15">
        <f>V1479</f>
        <v>20</v>
      </c>
      <c r="W1481" s="81">
        <f t="shared" ref="W1481" si="2762">+U1481*V1481</f>
        <v>14</v>
      </c>
      <c r="X1481" s="56"/>
      <c r="Y1481" s="56"/>
      <c r="Z1481" s="61"/>
    </row>
    <row r="1482" spans="1:26" x14ac:dyDescent="0.25">
      <c r="A1482" s="125" t="s">
        <v>455</v>
      </c>
      <c r="B1482" s="83" t="s">
        <v>195</v>
      </c>
      <c r="C1482" s="84">
        <f>+$D$1291</f>
        <v>0.6</v>
      </c>
      <c r="D1482" s="14">
        <f t="shared" si="2678"/>
        <v>13</v>
      </c>
      <c r="E1482" s="123">
        <f t="shared" ref="E1482" si="2763">+C1482*D1482</f>
        <v>7.8</v>
      </c>
      <c r="F1482" s="193">
        <f>+$D$1286</f>
        <v>0.55000000000000004</v>
      </c>
      <c r="G1482" s="15">
        <f>+G1480</f>
        <v>16</v>
      </c>
      <c r="H1482" s="81">
        <f t="shared" ref="H1482" si="2764">+F1482*G1482</f>
        <v>8.8000000000000007</v>
      </c>
      <c r="I1482" s="84">
        <f>+$D$1297</f>
        <v>0.9</v>
      </c>
      <c r="J1482" s="79">
        <f>+J1480</f>
        <v>15</v>
      </c>
      <c r="K1482" s="81">
        <f t="shared" ref="K1482" si="2765">+I1482*J1482</f>
        <v>13.5</v>
      </c>
      <c r="L1482" s="185">
        <f>+L1480</f>
        <v>0.9</v>
      </c>
      <c r="M1482" s="79">
        <f>+M1480</f>
        <v>15</v>
      </c>
      <c r="N1482" s="81">
        <f t="shared" ref="N1482" si="2766">+L1482*M1482</f>
        <v>13.5</v>
      </c>
      <c r="O1482" s="84">
        <f t="shared" ref="O1482:P1482" si="2767">O1480</f>
        <v>0.55000000000000004</v>
      </c>
      <c r="P1482" s="8">
        <f t="shared" si="2767"/>
        <v>16</v>
      </c>
      <c r="Q1482" s="81">
        <f t="shared" ref="Q1482" si="2768">+O1482*P1482</f>
        <v>8.8000000000000007</v>
      </c>
      <c r="R1482" s="84">
        <f>+R1480</f>
        <v>0.6</v>
      </c>
      <c r="S1482" s="8">
        <f>+S1480</f>
        <v>13</v>
      </c>
      <c r="T1482" s="81">
        <f t="shared" ref="T1482" si="2769">+R1482*S1482</f>
        <v>7.8</v>
      </c>
      <c r="U1482" s="84"/>
      <c r="V1482" s="15"/>
      <c r="W1482" s="81"/>
      <c r="X1482" s="56"/>
      <c r="Y1482" s="56"/>
      <c r="Z1482" s="61"/>
    </row>
    <row r="1483" spans="1:26" x14ac:dyDescent="0.25">
      <c r="A1483" s="127"/>
      <c r="B1483" s="83" t="s">
        <v>196</v>
      </c>
      <c r="C1483" s="122"/>
      <c r="D1483" s="14"/>
      <c r="E1483" s="123"/>
      <c r="F1483" s="193"/>
      <c r="G1483" s="15"/>
      <c r="H1483" s="81"/>
      <c r="I1483" s="78"/>
      <c r="J1483" s="79"/>
      <c r="K1483" s="80"/>
      <c r="L1483" s="185"/>
      <c r="M1483" s="79"/>
      <c r="N1483" s="80"/>
      <c r="O1483" s="84"/>
      <c r="P1483" s="8"/>
      <c r="Q1483" s="81"/>
      <c r="R1483" s="84"/>
      <c r="S1483" s="8"/>
      <c r="T1483" s="81"/>
      <c r="U1483" s="84">
        <f>+U1481</f>
        <v>0.7</v>
      </c>
      <c r="V1483" s="15">
        <f>V1481</f>
        <v>20</v>
      </c>
      <c r="W1483" s="81">
        <f t="shared" ref="W1483" si="2770">+U1483*V1483</f>
        <v>14</v>
      </c>
      <c r="X1483" s="56"/>
      <c r="Y1483" s="56"/>
      <c r="Z1483" s="61"/>
    </row>
    <row r="1484" spans="1:26" x14ac:dyDescent="0.25">
      <c r="A1484" s="125" t="s">
        <v>456</v>
      </c>
      <c r="B1484" s="83" t="s">
        <v>197</v>
      </c>
      <c r="C1484" s="84">
        <f>+$D$1291</f>
        <v>0.6</v>
      </c>
      <c r="D1484" s="14">
        <f t="shared" ref="D1484" si="2771">D1482</f>
        <v>13</v>
      </c>
      <c r="E1484" s="123">
        <f t="shared" ref="E1484" si="2772">+C1484*D1484</f>
        <v>7.8</v>
      </c>
      <c r="F1484" s="193">
        <f>+$D$1286</f>
        <v>0.55000000000000004</v>
      </c>
      <c r="G1484" s="15">
        <f t="shared" ref="G1484" si="2773">G1482</f>
        <v>16</v>
      </c>
      <c r="H1484" s="81">
        <f t="shared" ref="H1484" si="2774">+F1484*G1484</f>
        <v>8.8000000000000007</v>
      </c>
      <c r="I1484" s="84">
        <f>+$D$1297</f>
        <v>0.9</v>
      </c>
      <c r="J1484" s="15">
        <f t="shared" ref="J1484" si="2775">J1482</f>
        <v>15</v>
      </c>
      <c r="K1484" s="81">
        <f t="shared" ref="K1484" si="2776">+I1484*J1484</f>
        <v>13.5</v>
      </c>
      <c r="L1484" s="186">
        <f t="shared" ref="L1484:M1484" si="2777">L1482</f>
        <v>0.9</v>
      </c>
      <c r="M1484" s="15">
        <f t="shared" si="2777"/>
        <v>15</v>
      </c>
      <c r="N1484" s="81">
        <f t="shared" ref="N1484" si="2778">+L1484*M1484</f>
        <v>13.5</v>
      </c>
      <c r="O1484" s="84">
        <f t="shared" ref="O1484:P1484" si="2779">O1482</f>
        <v>0.55000000000000004</v>
      </c>
      <c r="P1484" s="8">
        <f t="shared" si="2779"/>
        <v>16</v>
      </c>
      <c r="Q1484" s="81">
        <f t="shared" ref="Q1484" si="2780">+O1484*P1484</f>
        <v>8.8000000000000007</v>
      </c>
      <c r="R1484" s="84">
        <f t="shared" ref="R1484:S1484" si="2781">R1482</f>
        <v>0.6</v>
      </c>
      <c r="S1484" s="8">
        <f t="shared" si="2781"/>
        <v>13</v>
      </c>
      <c r="T1484" s="81">
        <f t="shared" ref="T1484" si="2782">+R1484*S1484</f>
        <v>7.8</v>
      </c>
      <c r="U1484" s="84"/>
      <c r="V1484" s="15"/>
      <c r="W1484" s="81"/>
      <c r="X1484" s="56"/>
      <c r="Y1484" s="56"/>
      <c r="Z1484" s="61"/>
    </row>
    <row r="1485" spans="1:26" x14ac:dyDescent="0.25">
      <c r="A1485" s="127"/>
      <c r="B1485" s="83" t="s">
        <v>198</v>
      </c>
      <c r="C1485" s="122"/>
      <c r="D1485" s="14"/>
      <c r="E1485" s="123"/>
      <c r="F1485" s="193"/>
      <c r="G1485" s="15"/>
      <c r="H1485" s="81"/>
      <c r="I1485" s="78"/>
      <c r="J1485" s="79"/>
      <c r="K1485" s="80"/>
      <c r="L1485" s="185"/>
      <c r="M1485" s="79"/>
      <c r="N1485" s="80"/>
      <c r="O1485" s="84"/>
      <c r="P1485" s="8"/>
      <c r="Q1485" s="81"/>
      <c r="R1485" s="84"/>
      <c r="S1485" s="8"/>
      <c r="T1485" s="81"/>
      <c r="U1485" s="84">
        <f>+U1483</f>
        <v>0.7</v>
      </c>
      <c r="V1485" s="15">
        <f>V1483</f>
        <v>20</v>
      </c>
      <c r="W1485" s="81">
        <f t="shared" ref="W1485" si="2783">+U1485*V1485</f>
        <v>14</v>
      </c>
      <c r="X1485" s="56"/>
      <c r="Y1485" s="56"/>
      <c r="Z1485" s="61"/>
    </row>
    <row r="1486" spans="1:26" x14ac:dyDescent="0.25">
      <c r="A1486" s="125" t="s">
        <v>457</v>
      </c>
      <c r="B1486" s="83" t="s">
        <v>199</v>
      </c>
      <c r="C1486" s="84">
        <f>+$D$1291</f>
        <v>0.6</v>
      </c>
      <c r="D1486" s="14">
        <f t="shared" ref="D1486:D1548" si="2784">D1484</f>
        <v>13</v>
      </c>
      <c r="E1486" s="123">
        <f t="shared" ref="E1486" si="2785">+C1486*D1486</f>
        <v>7.8</v>
      </c>
      <c r="F1486" s="193">
        <f>+$D$1286</f>
        <v>0.55000000000000004</v>
      </c>
      <c r="G1486" s="15">
        <f>+G1484</f>
        <v>16</v>
      </c>
      <c r="H1486" s="81">
        <f t="shared" ref="H1486" si="2786">+F1486*G1486</f>
        <v>8.8000000000000007</v>
      </c>
      <c r="I1486" s="84">
        <f>+$D$1297</f>
        <v>0.9</v>
      </c>
      <c r="J1486" s="79">
        <f>+J1484</f>
        <v>15</v>
      </c>
      <c r="K1486" s="81">
        <f t="shared" ref="K1486" si="2787">+I1486*J1486</f>
        <v>13.5</v>
      </c>
      <c r="L1486" s="185">
        <f>+L1484</f>
        <v>0.9</v>
      </c>
      <c r="M1486" s="79">
        <f>+M1484</f>
        <v>15</v>
      </c>
      <c r="N1486" s="81">
        <f t="shared" ref="N1486" si="2788">+L1486*M1486</f>
        <v>13.5</v>
      </c>
      <c r="O1486" s="84">
        <f t="shared" ref="O1486:P1486" si="2789">O1484</f>
        <v>0.55000000000000004</v>
      </c>
      <c r="P1486" s="8">
        <f t="shared" si="2789"/>
        <v>16</v>
      </c>
      <c r="Q1486" s="81">
        <f t="shared" ref="Q1486" si="2790">+O1486*P1486</f>
        <v>8.8000000000000007</v>
      </c>
      <c r="R1486" s="84">
        <f>+R1484</f>
        <v>0.6</v>
      </c>
      <c r="S1486" s="8">
        <f>+S1484</f>
        <v>13</v>
      </c>
      <c r="T1486" s="81">
        <f t="shared" ref="T1486" si="2791">+R1486*S1486</f>
        <v>7.8</v>
      </c>
      <c r="U1486" s="84"/>
      <c r="V1486" s="15"/>
      <c r="W1486" s="81"/>
      <c r="X1486" s="56"/>
      <c r="Y1486" s="56"/>
      <c r="Z1486" s="61"/>
    </row>
    <row r="1487" spans="1:26" x14ac:dyDescent="0.25">
      <c r="A1487" s="127"/>
      <c r="B1487" s="83" t="s">
        <v>200</v>
      </c>
      <c r="C1487" s="122"/>
      <c r="D1487" s="14"/>
      <c r="E1487" s="123"/>
      <c r="F1487" s="193"/>
      <c r="G1487" s="15"/>
      <c r="H1487" s="81"/>
      <c r="I1487" s="78"/>
      <c r="J1487" s="79"/>
      <c r="K1487" s="80"/>
      <c r="L1487" s="185"/>
      <c r="M1487" s="79"/>
      <c r="N1487" s="80"/>
      <c r="O1487" s="84"/>
      <c r="P1487" s="8"/>
      <c r="Q1487" s="81"/>
      <c r="R1487" s="84"/>
      <c r="S1487" s="8"/>
      <c r="T1487" s="81"/>
      <c r="U1487" s="84">
        <f>+U1485</f>
        <v>0.7</v>
      </c>
      <c r="V1487" s="15">
        <f>V1485</f>
        <v>20</v>
      </c>
      <c r="W1487" s="81">
        <f t="shared" ref="W1487" si="2792">+U1487*V1487</f>
        <v>14</v>
      </c>
      <c r="X1487" s="56"/>
      <c r="Y1487" s="56"/>
      <c r="Z1487" s="61"/>
    </row>
    <row r="1488" spans="1:26" x14ac:dyDescent="0.25">
      <c r="A1488" s="125" t="s">
        <v>458</v>
      </c>
      <c r="B1488" s="83" t="s">
        <v>201</v>
      </c>
      <c r="C1488" s="84">
        <f>+$D$1291</f>
        <v>0.6</v>
      </c>
      <c r="D1488" s="14">
        <f t="shared" ref="D1488" si="2793">D1486</f>
        <v>13</v>
      </c>
      <c r="E1488" s="123">
        <f t="shared" ref="E1488" si="2794">+C1488*D1488</f>
        <v>7.8</v>
      </c>
      <c r="F1488" s="193">
        <f>+$D$1286</f>
        <v>0.55000000000000004</v>
      </c>
      <c r="G1488" s="15">
        <f t="shared" ref="G1488" si="2795">G1486</f>
        <v>16</v>
      </c>
      <c r="H1488" s="81">
        <f t="shared" ref="H1488" si="2796">+F1488*G1488</f>
        <v>8.8000000000000007</v>
      </c>
      <c r="I1488" s="84">
        <f>+$D$1297</f>
        <v>0.9</v>
      </c>
      <c r="J1488" s="15">
        <f t="shared" ref="J1488" si="2797">J1486</f>
        <v>15</v>
      </c>
      <c r="K1488" s="81">
        <f t="shared" ref="K1488" si="2798">+I1488*J1488</f>
        <v>13.5</v>
      </c>
      <c r="L1488" s="186">
        <f t="shared" ref="L1488:M1488" si="2799">L1486</f>
        <v>0.9</v>
      </c>
      <c r="M1488" s="15">
        <f t="shared" si="2799"/>
        <v>15</v>
      </c>
      <c r="N1488" s="81">
        <f t="shared" ref="N1488" si="2800">+L1488*M1488</f>
        <v>13.5</v>
      </c>
      <c r="O1488" s="84">
        <f t="shared" ref="O1488:P1488" si="2801">O1486</f>
        <v>0.55000000000000004</v>
      </c>
      <c r="P1488" s="8">
        <f t="shared" si="2801"/>
        <v>16</v>
      </c>
      <c r="Q1488" s="81">
        <f t="shared" ref="Q1488" si="2802">+O1488*P1488</f>
        <v>8.8000000000000007</v>
      </c>
      <c r="R1488" s="84">
        <f t="shared" ref="R1488:S1488" si="2803">R1486</f>
        <v>0.6</v>
      </c>
      <c r="S1488" s="8">
        <f t="shared" si="2803"/>
        <v>13</v>
      </c>
      <c r="T1488" s="81">
        <f t="shared" ref="T1488" si="2804">+R1488*S1488</f>
        <v>7.8</v>
      </c>
      <c r="U1488" s="84"/>
      <c r="V1488" s="15"/>
      <c r="W1488" s="81"/>
      <c r="X1488" s="56"/>
      <c r="Y1488" s="56"/>
      <c r="Z1488" s="61"/>
    </row>
    <row r="1489" spans="1:26" x14ac:dyDescent="0.25">
      <c r="A1489" s="127"/>
      <c r="B1489" s="83" t="s">
        <v>202</v>
      </c>
      <c r="C1489" s="122"/>
      <c r="D1489" s="14"/>
      <c r="E1489" s="123"/>
      <c r="F1489" s="193"/>
      <c r="G1489" s="15"/>
      <c r="H1489" s="81"/>
      <c r="I1489" s="78"/>
      <c r="J1489" s="79"/>
      <c r="K1489" s="80"/>
      <c r="L1489" s="185"/>
      <c r="M1489" s="79"/>
      <c r="N1489" s="80"/>
      <c r="O1489" s="84"/>
      <c r="P1489" s="8"/>
      <c r="Q1489" s="81"/>
      <c r="R1489" s="84"/>
      <c r="S1489" s="8"/>
      <c r="T1489" s="81"/>
      <c r="U1489" s="84">
        <f>+U1487</f>
        <v>0.7</v>
      </c>
      <c r="V1489" s="15">
        <f>V1487</f>
        <v>20</v>
      </c>
      <c r="W1489" s="81">
        <f t="shared" ref="W1489" si="2805">+U1489*V1489</f>
        <v>14</v>
      </c>
      <c r="X1489" s="56"/>
      <c r="Y1489" s="56"/>
      <c r="Z1489" s="61"/>
    </row>
    <row r="1490" spans="1:26" x14ac:dyDescent="0.25">
      <c r="A1490" s="125" t="s">
        <v>459</v>
      </c>
      <c r="B1490" s="83" t="s">
        <v>203</v>
      </c>
      <c r="C1490" s="84">
        <f>+$D$1291</f>
        <v>0.6</v>
      </c>
      <c r="D1490" s="14">
        <f t="shared" si="2784"/>
        <v>13</v>
      </c>
      <c r="E1490" s="123">
        <f t="shared" ref="E1490" si="2806">+C1490*D1490</f>
        <v>7.8</v>
      </c>
      <c r="F1490" s="193">
        <f>+$D$1286</f>
        <v>0.55000000000000004</v>
      </c>
      <c r="G1490" s="15">
        <f>+G1488</f>
        <v>16</v>
      </c>
      <c r="H1490" s="81">
        <f t="shared" ref="H1490" si="2807">+F1490*G1490</f>
        <v>8.8000000000000007</v>
      </c>
      <c r="I1490" s="84">
        <f>+$D$1297</f>
        <v>0.9</v>
      </c>
      <c r="J1490" s="79">
        <f>+J1488</f>
        <v>15</v>
      </c>
      <c r="K1490" s="81">
        <f t="shared" ref="K1490" si="2808">+I1490*J1490</f>
        <v>13.5</v>
      </c>
      <c r="L1490" s="185">
        <f>+L1488</f>
        <v>0.9</v>
      </c>
      <c r="M1490" s="79">
        <f>+M1488</f>
        <v>15</v>
      </c>
      <c r="N1490" s="81">
        <f t="shared" ref="N1490" si="2809">+L1490*M1490</f>
        <v>13.5</v>
      </c>
      <c r="O1490" s="84">
        <f t="shared" ref="O1490:P1490" si="2810">O1488</f>
        <v>0.55000000000000004</v>
      </c>
      <c r="P1490" s="8">
        <f t="shared" si="2810"/>
        <v>16</v>
      </c>
      <c r="Q1490" s="81">
        <f t="shared" ref="Q1490" si="2811">+O1490*P1490</f>
        <v>8.8000000000000007</v>
      </c>
      <c r="R1490" s="84">
        <f>+R1488</f>
        <v>0.6</v>
      </c>
      <c r="S1490" s="8">
        <f>+S1488</f>
        <v>13</v>
      </c>
      <c r="T1490" s="81">
        <f t="shared" ref="T1490" si="2812">+R1490*S1490</f>
        <v>7.8</v>
      </c>
      <c r="U1490" s="84"/>
      <c r="V1490" s="15"/>
      <c r="W1490" s="81"/>
      <c r="X1490" s="56"/>
      <c r="Y1490" s="56"/>
      <c r="Z1490" s="61"/>
    </row>
    <row r="1491" spans="1:26" x14ac:dyDescent="0.25">
      <c r="A1491" s="127"/>
      <c r="B1491" s="83" t="s">
        <v>204</v>
      </c>
      <c r="C1491" s="122"/>
      <c r="D1491" s="14"/>
      <c r="E1491" s="123"/>
      <c r="F1491" s="193"/>
      <c r="G1491" s="15"/>
      <c r="H1491" s="81"/>
      <c r="I1491" s="78"/>
      <c r="J1491" s="79"/>
      <c r="K1491" s="80"/>
      <c r="L1491" s="185"/>
      <c r="M1491" s="79"/>
      <c r="N1491" s="80"/>
      <c r="O1491" s="84"/>
      <c r="P1491" s="8"/>
      <c r="Q1491" s="81"/>
      <c r="R1491" s="84"/>
      <c r="S1491" s="8"/>
      <c r="T1491" s="81"/>
      <c r="U1491" s="84">
        <f>+U1489</f>
        <v>0.7</v>
      </c>
      <c r="V1491" s="15">
        <f>V1489</f>
        <v>20</v>
      </c>
      <c r="W1491" s="81">
        <f t="shared" ref="W1491" si="2813">+U1491*V1491</f>
        <v>14</v>
      </c>
      <c r="X1491" s="56"/>
      <c r="Y1491" s="56"/>
      <c r="Z1491" s="61"/>
    </row>
    <row r="1492" spans="1:26" x14ac:dyDescent="0.25">
      <c r="A1492" s="125" t="s">
        <v>460</v>
      </c>
      <c r="B1492" s="83" t="s">
        <v>205</v>
      </c>
      <c r="C1492" s="84">
        <f t="shared" ref="C1492" si="2814">+$D$1291</f>
        <v>0.6</v>
      </c>
      <c r="D1492" s="14">
        <f t="shared" si="2784"/>
        <v>13</v>
      </c>
      <c r="E1492" s="123">
        <f t="shared" ref="E1492" si="2815">+C1492*D1492</f>
        <v>7.8</v>
      </c>
      <c r="F1492" s="193">
        <f t="shared" ref="F1492" si="2816">+$D$1286</f>
        <v>0.55000000000000004</v>
      </c>
      <c r="G1492" s="15">
        <f t="shared" ref="G1492" si="2817">+G1490</f>
        <v>16</v>
      </c>
      <c r="H1492" s="81">
        <f t="shared" ref="H1492" si="2818">+F1492*G1492</f>
        <v>8.8000000000000007</v>
      </c>
      <c r="I1492" s="84">
        <f t="shared" ref="I1492" si="2819">+$D$1297</f>
        <v>0.9</v>
      </c>
      <c r="J1492" s="79">
        <f t="shared" ref="J1492" si="2820">+J1490</f>
        <v>15</v>
      </c>
      <c r="K1492" s="81">
        <f t="shared" ref="K1492" si="2821">+I1492*J1492</f>
        <v>13.5</v>
      </c>
      <c r="L1492" s="185">
        <f t="shared" ref="L1492:M1492" si="2822">+L1490</f>
        <v>0.9</v>
      </c>
      <c r="M1492" s="79">
        <f t="shared" si="2822"/>
        <v>15</v>
      </c>
      <c r="N1492" s="81">
        <f t="shared" ref="N1492" si="2823">+L1492*M1492</f>
        <v>13.5</v>
      </c>
      <c r="O1492" s="84">
        <f t="shared" ref="O1492:P1492" si="2824">O1490</f>
        <v>0.55000000000000004</v>
      </c>
      <c r="P1492" s="8">
        <f t="shared" si="2824"/>
        <v>16</v>
      </c>
      <c r="Q1492" s="81">
        <f t="shared" ref="Q1492" si="2825">+O1492*P1492</f>
        <v>8.8000000000000007</v>
      </c>
      <c r="R1492" s="84">
        <f t="shared" ref="R1492:S1492" si="2826">+R1490</f>
        <v>0.6</v>
      </c>
      <c r="S1492" s="8">
        <f t="shared" si="2826"/>
        <v>13</v>
      </c>
      <c r="T1492" s="81">
        <f t="shared" ref="T1492" si="2827">+R1492*S1492</f>
        <v>7.8</v>
      </c>
      <c r="U1492" s="84"/>
      <c r="V1492" s="15"/>
      <c r="W1492" s="81"/>
      <c r="X1492" s="56"/>
      <c r="Y1492" s="56"/>
      <c r="Z1492" s="61"/>
    </row>
    <row r="1493" spans="1:26" x14ac:dyDescent="0.25">
      <c r="A1493" s="127"/>
      <c r="B1493" s="83" t="s">
        <v>206</v>
      </c>
      <c r="C1493" s="122"/>
      <c r="D1493" s="14"/>
      <c r="E1493" s="123"/>
      <c r="F1493" s="193"/>
      <c r="G1493" s="15"/>
      <c r="H1493" s="81"/>
      <c r="I1493" s="78"/>
      <c r="J1493" s="79"/>
      <c r="K1493" s="80"/>
      <c r="L1493" s="185"/>
      <c r="M1493" s="79"/>
      <c r="N1493" s="80"/>
      <c r="O1493" s="84"/>
      <c r="P1493" s="8"/>
      <c r="Q1493" s="81"/>
      <c r="R1493" s="84"/>
      <c r="S1493" s="8"/>
      <c r="T1493" s="81"/>
      <c r="U1493" s="84">
        <f t="shared" ref="U1493" si="2828">+U1491</f>
        <v>0.7</v>
      </c>
      <c r="V1493" s="15">
        <f t="shared" ref="V1493" si="2829">V1491</f>
        <v>20</v>
      </c>
      <c r="W1493" s="81">
        <f t="shared" ref="W1493" si="2830">+U1493*V1493</f>
        <v>14</v>
      </c>
      <c r="X1493" s="56"/>
      <c r="Y1493" s="56"/>
      <c r="Z1493" s="61"/>
    </row>
    <row r="1494" spans="1:26" x14ac:dyDescent="0.25">
      <c r="A1494" s="125" t="s">
        <v>461</v>
      </c>
      <c r="B1494" s="83" t="s">
        <v>207</v>
      </c>
      <c r="C1494" s="84">
        <f t="shared" ref="C1494" si="2831">+$D$1291</f>
        <v>0.6</v>
      </c>
      <c r="D1494" s="14">
        <f t="shared" si="2784"/>
        <v>13</v>
      </c>
      <c r="E1494" s="123">
        <f t="shared" ref="E1494" si="2832">+C1494*D1494</f>
        <v>7.8</v>
      </c>
      <c r="F1494" s="193">
        <f t="shared" ref="F1494" si="2833">+$D$1286</f>
        <v>0.55000000000000004</v>
      </c>
      <c r="G1494" s="15">
        <f t="shared" ref="G1494" si="2834">+G1492</f>
        <v>16</v>
      </c>
      <c r="H1494" s="81">
        <f t="shared" ref="H1494" si="2835">+F1494*G1494</f>
        <v>8.8000000000000007</v>
      </c>
      <c r="I1494" s="84">
        <f t="shared" ref="I1494" si="2836">+$D$1297</f>
        <v>0.9</v>
      </c>
      <c r="J1494" s="79">
        <f t="shared" ref="J1494" si="2837">+J1492</f>
        <v>15</v>
      </c>
      <c r="K1494" s="81">
        <f t="shared" ref="K1494" si="2838">+I1494*J1494</f>
        <v>13.5</v>
      </c>
      <c r="L1494" s="185">
        <f t="shared" ref="L1494:M1494" si="2839">+L1492</f>
        <v>0.9</v>
      </c>
      <c r="M1494" s="79">
        <f t="shared" si="2839"/>
        <v>15</v>
      </c>
      <c r="N1494" s="81">
        <f t="shared" ref="N1494" si="2840">+L1494*M1494</f>
        <v>13.5</v>
      </c>
      <c r="O1494" s="84">
        <f t="shared" ref="O1494:P1494" si="2841">O1492</f>
        <v>0.55000000000000004</v>
      </c>
      <c r="P1494" s="8">
        <f t="shared" si="2841"/>
        <v>16</v>
      </c>
      <c r="Q1494" s="81">
        <f t="shared" ref="Q1494" si="2842">+O1494*P1494</f>
        <v>8.8000000000000007</v>
      </c>
      <c r="R1494" s="84">
        <f t="shared" ref="R1494:S1494" si="2843">+R1492</f>
        <v>0.6</v>
      </c>
      <c r="S1494" s="8">
        <f t="shared" si="2843"/>
        <v>13</v>
      </c>
      <c r="T1494" s="81">
        <f t="shared" ref="T1494" si="2844">+R1494*S1494</f>
        <v>7.8</v>
      </c>
      <c r="U1494" s="84"/>
      <c r="V1494" s="15"/>
      <c r="W1494" s="81"/>
      <c r="X1494" s="56"/>
      <c r="Y1494" s="56"/>
      <c r="Z1494" s="61"/>
    </row>
    <row r="1495" spans="1:26" x14ac:dyDescent="0.25">
      <c r="A1495" s="127"/>
      <c r="B1495" s="83" t="s">
        <v>208</v>
      </c>
      <c r="C1495" s="122"/>
      <c r="D1495" s="14"/>
      <c r="E1495" s="123"/>
      <c r="F1495" s="193"/>
      <c r="G1495" s="15"/>
      <c r="H1495" s="81"/>
      <c r="I1495" s="78"/>
      <c r="J1495" s="79"/>
      <c r="K1495" s="80"/>
      <c r="L1495" s="185"/>
      <c r="M1495" s="79"/>
      <c r="N1495" s="80"/>
      <c r="O1495" s="84"/>
      <c r="P1495" s="8"/>
      <c r="Q1495" s="81"/>
      <c r="R1495" s="84"/>
      <c r="S1495" s="8"/>
      <c r="T1495" s="81"/>
      <c r="U1495" s="84">
        <f t="shared" ref="U1495" si="2845">+U1493</f>
        <v>0.7</v>
      </c>
      <c r="V1495" s="15">
        <f t="shared" ref="V1495" si="2846">V1493</f>
        <v>20</v>
      </c>
      <c r="W1495" s="81">
        <f t="shared" ref="W1495" si="2847">+U1495*V1495</f>
        <v>14</v>
      </c>
      <c r="X1495" s="56"/>
      <c r="Y1495" s="56"/>
      <c r="Z1495" s="61"/>
    </row>
    <row r="1496" spans="1:26" x14ac:dyDescent="0.25">
      <c r="A1496" s="125" t="s">
        <v>462</v>
      </c>
      <c r="B1496" s="83" t="s">
        <v>209</v>
      </c>
      <c r="C1496" s="84">
        <f t="shared" ref="C1496" si="2848">+$D$1291</f>
        <v>0.6</v>
      </c>
      <c r="D1496" s="14">
        <f t="shared" si="2784"/>
        <v>13</v>
      </c>
      <c r="E1496" s="123">
        <f t="shared" ref="E1496" si="2849">+C1496*D1496</f>
        <v>7.8</v>
      </c>
      <c r="F1496" s="193">
        <f t="shared" ref="F1496" si="2850">+$D$1286</f>
        <v>0.55000000000000004</v>
      </c>
      <c r="G1496" s="15">
        <f t="shared" ref="G1496" si="2851">+G1494</f>
        <v>16</v>
      </c>
      <c r="H1496" s="81">
        <f t="shared" ref="H1496" si="2852">+F1496*G1496</f>
        <v>8.8000000000000007</v>
      </c>
      <c r="I1496" s="84">
        <f t="shared" ref="I1496" si="2853">+$D$1297</f>
        <v>0.9</v>
      </c>
      <c r="J1496" s="79">
        <f t="shared" ref="J1496" si="2854">+J1494</f>
        <v>15</v>
      </c>
      <c r="K1496" s="81">
        <f t="shared" ref="K1496" si="2855">+I1496*J1496</f>
        <v>13.5</v>
      </c>
      <c r="L1496" s="185">
        <f t="shared" ref="L1496:M1496" si="2856">+L1494</f>
        <v>0.9</v>
      </c>
      <c r="M1496" s="79">
        <f t="shared" si="2856"/>
        <v>15</v>
      </c>
      <c r="N1496" s="81">
        <f t="shared" ref="N1496" si="2857">+L1496*M1496</f>
        <v>13.5</v>
      </c>
      <c r="O1496" s="84">
        <f t="shared" ref="O1496:P1496" si="2858">O1494</f>
        <v>0.55000000000000004</v>
      </c>
      <c r="P1496" s="8">
        <f t="shared" si="2858"/>
        <v>16</v>
      </c>
      <c r="Q1496" s="81">
        <f t="shared" ref="Q1496" si="2859">+O1496*P1496</f>
        <v>8.8000000000000007</v>
      </c>
      <c r="R1496" s="84">
        <f t="shared" ref="R1496:S1496" si="2860">+R1494</f>
        <v>0.6</v>
      </c>
      <c r="S1496" s="8">
        <f t="shared" si="2860"/>
        <v>13</v>
      </c>
      <c r="T1496" s="81">
        <f t="shared" ref="T1496" si="2861">+R1496*S1496</f>
        <v>7.8</v>
      </c>
      <c r="U1496" s="84"/>
      <c r="V1496" s="15"/>
      <c r="W1496" s="81"/>
      <c r="X1496" s="56"/>
      <c r="Y1496" s="56"/>
      <c r="Z1496" s="61"/>
    </row>
    <row r="1497" spans="1:26" x14ac:dyDescent="0.25">
      <c r="A1497" s="127"/>
      <c r="B1497" s="83" t="s">
        <v>210</v>
      </c>
      <c r="C1497" s="122"/>
      <c r="D1497" s="14"/>
      <c r="E1497" s="123"/>
      <c r="F1497" s="193"/>
      <c r="G1497" s="15"/>
      <c r="H1497" s="81"/>
      <c r="I1497" s="78"/>
      <c r="J1497" s="79"/>
      <c r="K1497" s="80"/>
      <c r="L1497" s="185"/>
      <c r="M1497" s="79"/>
      <c r="N1497" s="80"/>
      <c r="O1497" s="84"/>
      <c r="P1497" s="8"/>
      <c r="Q1497" s="81"/>
      <c r="R1497" s="84"/>
      <c r="S1497" s="8"/>
      <c r="T1497" s="81"/>
      <c r="U1497" s="84">
        <f t="shared" ref="U1497" si="2862">+U1495</f>
        <v>0.7</v>
      </c>
      <c r="V1497" s="15">
        <f t="shared" ref="V1497" si="2863">V1495</f>
        <v>20</v>
      </c>
      <c r="W1497" s="81">
        <f t="shared" ref="W1497" si="2864">+U1497*V1497</f>
        <v>14</v>
      </c>
      <c r="X1497" s="56"/>
      <c r="Y1497" s="56"/>
      <c r="Z1497" s="61"/>
    </row>
    <row r="1498" spans="1:26" x14ac:dyDescent="0.25">
      <c r="A1498" s="125" t="s">
        <v>463</v>
      </c>
      <c r="B1498" s="83" t="s">
        <v>211</v>
      </c>
      <c r="C1498" s="84">
        <f t="shared" ref="C1498" si="2865">+$D$1291</f>
        <v>0.6</v>
      </c>
      <c r="D1498" s="14">
        <f t="shared" si="2784"/>
        <v>13</v>
      </c>
      <c r="E1498" s="123">
        <f t="shared" ref="E1498" si="2866">+C1498*D1498</f>
        <v>7.8</v>
      </c>
      <c r="F1498" s="193">
        <f t="shared" ref="F1498" si="2867">+$D$1286</f>
        <v>0.55000000000000004</v>
      </c>
      <c r="G1498" s="15">
        <f t="shared" ref="G1498" si="2868">+G1496</f>
        <v>16</v>
      </c>
      <c r="H1498" s="81">
        <f t="shared" ref="H1498" si="2869">+F1498*G1498</f>
        <v>8.8000000000000007</v>
      </c>
      <c r="I1498" s="84">
        <f t="shared" ref="I1498" si="2870">+$D$1297</f>
        <v>0.9</v>
      </c>
      <c r="J1498" s="79">
        <f t="shared" ref="J1498" si="2871">+J1496</f>
        <v>15</v>
      </c>
      <c r="K1498" s="81">
        <f t="shared" ref="K1498" si="2872">+I1498*J1498</f>
        <v>13.5</v>
      </c>
      <c r="L1498" s="185">
        <f t="shared" ref="L1498:M1498" si="2873">+L1496</f>
        <v>0.9</v>
      </c>
      <c r="M1498" s="79">
        <f t="shared" si="2873"/>
        <v>15</v>
      </c>
      <c r="N1498" s="81">
        <f t="shared" ref="N1498" si="2874">+L1498*M1498</f>
        <v>13.5</v>
      </c>
      <c r="O1498" s="84">
        <f t="shared" ref="O1498:P1498" si="2875">O1496</f>
        <v>0.55000000000000004</v>
      </c>
      <c r="P1498" s="8">
        <f t="shared" si="2875"/>
        <v>16</v>
      </c>
      <c r="Q1498" s="81">
        <f t="shared" ref="Q1498" si="2876">+O1498*P1498</f>
        <v>8.8000000000000007</v>
      </c>
      <c r="R1498" s="84">
        <f t="shared" ref="R1498:S1498" si="2877">+R1496</f>
        <v>0.6</v>
      </c>
      <c r="S1498" s="8">
        <f t="shared" si="2877"/>
        <v>13</v>
      </c>
      <c r="T1498" s="81">
        <f t="shared" ref="T1498" si="2878">+R1498*S1498</f>
        <v>7.8</v>
      </c>
      <c r="U1498" s="84"/>
      <c r="V1498" s="15"/>
      <c r="W1498" s="81"/>
      <c r="X1498" s="56"/>
      <c r="Y1498" s="56"/>
      <c r="Z1498" s="61"/>
    </row>
    <row r="1499" spans="1:26" x14ac:dyDescent="0.25">
      <c r="A1499" s="127"/>
      <c r="B1499" s="83" t="s">
        <v>212</v>
      </c>
      <c r="C1499" s="122"/>
      <c r="D1499" s="14"/>
      <c r="E1499" s="123"/>
      <c r="F1499" s="193"/>
      <c r="G1499" s="15"/>
      <c r="H1499" s="81"/>
      <c r="I1499" s="78"/>
      <c r="J1499" s="79"/>
      <c r="K1499" s="80"/>
      <c r="L1499" s="185"/>
      <c r="M1499" s="79"/>
      <c r="N1499" s="80"/>
      <c r="O1499" s="84"/>
      <c r="P1499" s="8"/>
      <c r="Q1499" s="81"/>
      <c r="R1499" s="84"/>
      <c r="S1499" s="8"/>
      <c r="T1499" s="81"/>
      <c r="U1499" s="84">
        <f t="shared" ref="U1499" si="2879">+U1497</f>
        <v>0.7</v>
      </c>
      <c r="V1499" s="15">
        <f t="shared" ref="V1499" si="2880">V1497</f>
        <v>20</v>
      </c>
      <c r="W1499" s="81">
        <f t="shared" ref="W1499" si="2881">+U1499*V1499</f>
        <v>14</v>
      </c>
      <c r="X1499" s="56"/>
      <c r="Y1499" s="56"/>
      <c r="Z1499" s="61"/>
    </row>
    <row r="1500" spans="1:26" x14ac:dyDescent="0.25">
      <c r="A1500" s="125" t="s">
        <v>464</v>
      </c>
      <c r="B1500" s="83" t="s">
        <v>213</v>
      </c>
      <c r="C1500" s="84">
        <f t="shared" ref="C1500" si="2882">+$D$1291</f>
        <v>0.6</v>
      </c>
      <c r="D1500" s="14">
        <f t="shared" si="2784"/>
        <v>13</v>
      </c>
      <c r="E1500" s="123">
        <f t="shared" ref="E1500" si="2883">+C1500*D1500</f>
        <v>7.8</v>
      </c>
      <c r="F1500" s="193">
        <f t="shared" ref="F1500" si="2884">+$D$1286</f>
        <v>0.55000000000000004</v>
      </c>
      <c r="G1500" s="15">
        <f t="shared" ref="G1500" si="2885">+G1498</f>
        <v>16</v>
      </c>
      <c r="H1500" s="81">
        <f t="shared" ref="H1500" si="2886">+F1500*G1500</f>
        <v>8.8000000000000007</v>
      </c>
      <c r="I1500" s="84">
        <f t="shared" ref="I1500" si="2887">+$D$1297</f>
        <v>0.9</v>
      </c>
      <c r="J1500" s="79">
        <f t="shared" ref="J1500" si="2888">+J1498</f>
        <v>15</v>
      </c>
      <c r="K1500" s="81">
        <f t="shared" ref="K1500" si="2889">+I1500*J1500</f>
        <v>13.5</v>
      </c>
      <c r="L1500" s="185">
        <f t="shared" ref="L1500:M1500" si="2890">+L1498</f>
        <v>0.9</v>
      </c>
      <c r="M1500" s="79">
        <f t="shared" si="2890"/>
        <v>15</v>
      </c>
      <c r="N1500" s="81">
        <f t="shared" ref="N1500" si="2891">+L1500*M1500</f>
        <v>13.5</v>
      </c>
      <c r="O1500" s="84">
        <f t="shared" ref="O1500:P1500" si="2892">O1498</f>
        <v>0.55000000000000004</v>
      </c>
      <c r="P1500" s="8">
        <f t="shared" si="2892"/>
        <v>16</v>
      </c>
      <c r="Q1500" s="81">
        <f t="shared" ref="Q1500" si="2893">+O1500*P1500</f>
        <v>8.8000000000000007</v>
      </c>
      <c r="R1500" s="84">
        <f t="shared" ref="R1500:S1500" si="2894">+R1498</f>
        <v>0.6</v>
      </c>
      <c r="S1500" s="8">
        <f t="shared" si="2894"/>
        <v>13</v>
      </c>
      <c r="T1500" s="81">
        <f t="shared" ref="T1500" si="2895">+R1500*S1500</f>
        <v>7.8</v>
      </c>
      <c r="U1500" s="84"/>
      <c r="V1500" s="15"/>
      <c r="W1500" s="81"/>
      <c r="X1500" s="56"/>
      <c r="Y1500" s="56"/>
      <c r="Z1500" s="61"/>
    </row>
    <row r="1501" spans="1:26" x14ac:dyDescent="0.25">
      <c r="A1501" s="127"/>
      <c r="B1501" s="83" t="s">
        <v>214</v>
      </c>
      <c r="C1501" s="122"/>
      <c r="D1501" s="14"/>
      <c r="E1501" s="123"/>
      <c r="F1501" s="193"/>
      <c r="G1501" s="15"/>
      <c r="H1501" s="81"/>
      <c r="I1501" s="78"/>
      <c r="J1501" s="79"/>
      <c r="K1501" s="80"/>
      <c r="L1501" s="185"/>
      <c r="M1501" s="79"/>
      <c r="N1501" s="80"/>
      <c r="O1501" s="84"/>
      <c r="P1501" s="8"/>
      <c r="Q1501" s="81"/>
      <c r="R1501" s="84"/>
      <c r="S1501" s="8"/>
      <c r="T1501" s="81"/>
      <c r="U1501" s="84">
        <f t="shared" ref="U1501" si="2896">+U1499</f>
        <v>0.7</v>
      </c>
      <c r="V1501" s="15">
        <f t="shared" ref="V1501" si="2897">V1499</f>
        <v>20</v>
      </c>
      <c r="W1501" s="81">
        <f t="shared" ref="W1501" si="2898">+U1501*V1501</f>
        <v>14</v>
      </c>
      <c r="X1501" s="56"/>
      <c r="Y1501" s="56"/>
      <c r="Z1501" s="61"/>
    </row>
    <row r="1502" spans="1:26" x14ac:dyDescent="0.25">
      <c r="A1502" s="125" t="s">
        <v>465</v>
      </c>
      <c r="B1502" s="83" t="s">
        <v>215</v>
      </c>
      <c r="C1502" s="84">
        <f t="shared" ref="C1502" si="2899">+$D$1291</f>
        <v>0.6</v>
      </c>
      <c r="D1502" s="14">
        <f t="shared" si="2784"/>
        <v>13</v>
      </c>
      <c r="E1502" s="123">
        <f t="shared" ref="E1502" si="2900">+C1502*D1502</f>
        <v>7.8</v>
      </c>
      <c r="F1502" s="193">
        <f t="shared" ref="F1502" si="2901">+$D$1286</f>
        <v>0.55000000000000004</v>
      </c>
      <c r="G1502" s="15">
        <f t="shared" ref="G1502" si="2902">+G1500</f>
        <v>16</v>
      </c>
      <c r="H1502" s="81">
        <f t="shared" ref="H1502" si="2903">+F1502*G1502</f>
        <v>8.8000000000000007</v>
      </c>
      <c r="I1502" s="84">
        <f t="shared" ref="I1502" si="2904">+$D$1297</f>
        <v>0.9</v>
      </c>
      <c r="J1502" s="79">
        <f t="shared" ref="J1502" si="2905">+J1500</f>
        <v>15</v>
      </c>
      <c r="K1502" s="81">
        <f t="shared" ref="K1502" si="2906">+I1502*J1502</f>
        <v>13.5</v>
      </c>
      <c r="L1502" s="185">
        <f t="shared" ref="L1502:M1502" si="2907">+L1500</f>
        <v>0.9</v>
      </c>
      <c r="M1502" s="79">
        <f t="shared" si="2907"/>
        <v>15</v>
      </c>
      <c r="N1502" s="81">
        <f t="shared" ref="N1502" si="2908">+L1502*M1502</f>
        <v>13.5</v>
      </c>
      <c r="O1502" s="84">
        <f t="shared" ref="O1502:P1502" si="2909">O1500</f>
        <v>0.55000000000000004</v>
      </c>
      <c r="P1502" s="8">
        <f t="shared" si="2909"/>
        <v>16</v>
      </c>
      <c r="Q1502" s="81">
        <f t="shared" ref="Q1502" si="2910">+O1502*P1502</f>
        <v>8.8000000000000007</v>
      </c>
      <c r="R1502" s="84">
        <f t="shared" ref="R1502:S1502" si="2911">+R1500</f>
        <v>0.6</v>
      </c>
      <c r="S1502" s="8">
        <f t="shared" si="2911"/>
        <v>13</v>
      </c>
      <c r="T1502" s="81">
        <f t="shared" ref="T1502" si="2912">+R1502*S1502</f>
        <v>7.8</v>
      </c>
      <c r="U1502" s="84"/>
      <c r="V1502" s="15"/>
      <c r="W1502" s="81"/>
      <c r="X1502" s="56"/>
      <c r="Y1502" s="56"/>
      <c r="Z1502" s="61"/>
    </row>
    <row r="1503" spans="1:26" x14ac:dyDescent="0.25">
      <c r="A1503" s="127"/>
      <c r="B1503" s="83" t="s">
        <v>216</v>
      </c>
      <c r="C1503" s="122"/>
      <c r="D1503" s="14"/>
      <c r="E1503" s="123"/>
      <c r="F1503" s="193"/>
      <c r="G1503" s="15"/>
      <c r="H1503" s="81"/>
      <c r="I1503" s="78"/>
      <c r="J1503" s="79"/>
      <c r="K1503" s="80"/>
      <c r="L1503" s="185"/>
      <c r="M1503" s="79"/>
      <c r="N1503" s="80"/>
      <c r="O1503" s="84"/>
      <c r="P1503" s="8"/>
      <c r="Q1503" s="81"/>
      <c r="R1503" s="84"/>
      <c r="S1503" s="8"/>
      <c r="T1503" s="81"/>
      <c r="U1503" s="84">
        <f t="shared" ref="U1503" si="2913">+U1501</f>
        <v>0.7</v>
      </c>
      <c r="V1503" s="15">
        <f t="shared" ref="V1503" si="2914">V1501</f>
        <v>20</v>
      </c>
      <c r="W1503" s="81">
        <f t="shared" ref="W1503" si="2915">+U1503*V1503</f>
        <v>14</v>
      </c>
      <c r="X1503" s="56"/>
      <c r="Y1503" s="56"/>
      <c r="Z1503" s="61"/>
    </row>
    <row r="1504" spans="1:26" x14ac:dyDescent="0.25">
      <c r="A1504" s="125" t="s">
        <v>466</v>
      </c>
      <c r="B1504" s="83" t="s">
        <v>217</v>
      </c>
      <c r="C1504" s="84">
        <f t="shared" ref="C1504" si="2916">+$D$1291</f>
        <v>0.6</v>
      </c>
      <c r="D1504" s="14">
        <f t="shared" si="2784"/>
        <v>13</v>
      </c>
      <c r="E1504" s="123">
        <f t="shared" ref="E1504" si="2917">+C1504*D1504</f>
        <v>7.8</v>
      </c>
      <c r="F1504" s="193">
        <f t="shared" ref="F1504" si="2918">+$D$1286</f>
        <v>0.55000000000000004</v>
      </c>
      <c r="G1504" s="15">
        <f t="shared" ref="G1504" si="2919">+G1502</f>
        <v>16</v>
      </c>
      <c r="H1504" s="81">
        <f t="shared" ref="H1504" si="2920">+F1504*G1504</f>
        <v>8.8000000000000007</v>
      </c>
      <c r="I1504" s="84">
        <f t="shared" ref="I1504" si="2921">+$D$1297</f>
        <v>0.9</v>
      </c>
      <c r="J1504" s="79">
        <f t="shared" ref="J1504" si="2922">+J1502</f>
        <v>15</v>
      </c>
      <c r="K1504" s="81">
        <f t="shared" ref="K1504" si="2923">+I1504*J1504</f>
        <v>13.5</v>
      </c>
      <c r="L1504" s="185">
        <f t="shared" ref="L1504:M1504" si="2924">+L1502</f>
        <v>0.9</v>
      </c>
      <c r="M1504" s="79">
        <f t="shared" si="2924"/>
        <v>15</v>
      </c>
      <c r="N1504" s="81">
        <f t="shared" ref="N1504" si="2925">+L1504*M1504</f>
        <v>13.5</v>
      </c>
      <c r="O1504" s="84">
        <f t="shared" ref="O1504:P1504" si="2926">O1502</f>
        <v>0.55000000000000004</v>
      </c>
      <c r="P1504" s="8">
        <f t="shared" si="2926"/>
        <v>16</v>
      </c>
      <c r="Q1504" s="81">
        <f t="shared" ref="Q1504" si="2927">+O1504*P1504</f>
        <v>8.8000000000000007</v>
      </c>
      <c r="R1504" s="84">
        <f t="shared" ref="R1504:S1504" si="2928">+R1502</f>
        <v>0.6</v>
      </c>
      <c r="S1504" s="8">
        <f t="shared" si="2928"/>
        <v>13</v>
      </c>
      <c r="T1504" s="81">
        <f t="shared" ref="T1504" si="2929">+R1504*S1504</f>
        <v>7.8</v>
      </c>
      <c r="U1504" s="84"/>
      <c r="V1504" s="15"/>
      <c r="W1504" s="81"/>
      <c r="X1504" s="56"/>
      <c r="Y1504" s="56"/>
      <c r="Z1504" s="61"/>
    </row>
    <row r="1505" spans="1:26" x14ac:dyDescent="0.25">
      <c r="A1505" s="127"/>
      <c r="B1505" s="83" t="s">
        <v>218</v>
      </c>
      <c r="C1505" s="122"/>
      <c r="D1505" s="14"/>
      <c r="E1505" s="123"/>
      <c r="F1505" s="193"/>
      <c r="G1505" s="15"/>
      <c r="H1505" s="81"/>
      <c r="I1505" s="78"/>
      <c r="J1505" s="79"/>
      <c r="K1505" s="80"/>
      <c r="L1505" s="185"/>
      <c r="M1505" s="79"/>
      <c r="N1505" s="80"/>
      <c r="O1505" s="84"/>
      <c r="P1505" s="8"/>
      <c r="Q1505" s="81"/>
      <c r="R1505" s="84"/>
      <c r="S1505" s="8"/>
      <c r="T1505" s="81"/>
      <c r="U1505" s="84">
        <f t="shared" ref="U1505" si="2930">+U1503</f>
        <v>0.7</v>
      </c>
      <c r="V1505" s="15">
        <f t="shared" ref="V1505" si="2931">V1503</f>
        <v>20</v>
      </c>
      <c r="W1505" s="81">
        <f t="shared" ref="W1505" si="2932">+U1505*V1505</f>
        <v>14</v>
      </c>
      <c r="X1505" s="56"/>
      <c r="Y1505" s="56"/>
      <c r="Z1505" s="61"/>
    </row>
    <row r="1506" spans="1:26" x14ac:dyDescent="0.25">
      <c r="A1506" s="125" t="s">
        <v>467</v>
      </c>
      <c r="B1506" s="83" t="s">
        <v>219</v>
      </c>
      <c r="C1506" s="84">
        <f t="shared" ref="C1506" si="2933">+$D$1291</f>
        <v>0.6</v>
      </c>
      <c r="D1506" s="14">
        <f t="shared" si="2784"/>
        <v>13</v>
      </c>
      <c r="E1506" s="123">
        <f t="shared" ref="E1506" si="2934">+C1506*D1506</f>
        <v>7.8</v>
      </c>
      <c r="F1506" s="193">
        <f t="shared" ref="F1506" si="2935">+$D$1286</f>
        <v>0.55000000000000004</v>
      </c>
      <c r="G1506" s="15">
        <f t="shared" ref="G1506" si="2936">+G1504</f>
        <v>16</v>
      </c>
      <c r="H1506" s="81">
        <f t="shared" ref="H1506" si="2937">+F1506*G1506</f>
        <v>8.8000000000000007</v>
      </c>
      <c r="I1506" s="84">
        <f t="shared" ref="I1506" si="2938">+$D$1297</f>
        <v>0.9</v>
      </c>
      <c r="J1506" s="79">
        <f t="shared" ref="J1506" si="2939">+J1504</f>
        <v>15</v>
      </c>
      <c r="K1506" s="81">
        <f t="shared" ref="K1506" si="2940">+I1506*J1506</f>
        <v>13.5</v>
      </c>
      <c r="L1506" s="185">
        <f t="shared" ref="L1506:M1506" si="2941">+L1504</f>
        <v>0.9</v>
      </c>
      <c r="M1506" s="79">
        <f t="shared" si="2941"/>
        <v>15</v>
      </c>
      <c r="N1506" s="81">
        <f t="shared" ref="N1506" si="2942">+L1506*M1506</f>
        <v>13.5</v>
      </c>
      <c r="O1506" s="84">
        <f t="shared" ref="O1506:P1506" si="2943">O1504</f>
        <v>0.55000000000000004</v>
      </c>
      <c r="P1506" s="8">
        <f t="shared" si="2943"/>
        <v>16</v>
      </c>
      <c r="Q1506" s="81">
        <f t="shared" ref="Q1506" si="2944">+O1506*P1506</f>
        <v>8.8000000000000007</v>
      </c>
      <c r="R1506" s="84">
        <f t="shared" ref="R1506:S1506" si="2945">+R1504</f>
        <v>0.6</v>
      </c>
      <c r="S1506" s="8">
        <f t="shared" si="2945"/>
        <v>13</v>
      </c>
      <c r="T1506" s="81">
        <f t="shared" ref="T1506" si="2946">+R1506*S1506</f>
        <v>7.8</v>
      </c>
      <c r="U1506" s="84"/>
      <c r="V1506" s="15"/>
      <c r="W1506" s="81"/>
      <c r="X1506" s="56"/>
      <c r="Y1506" s="56"/>
      <c r="Z1506" s="61"/>
    </row>
    <row r="1507" spans="1:26" x14ac:dyDescent="0.25">
      <c r="A1507" s="127"/>
      <c r="B1507" s="83" t="s">
        <v>220</v>
      </c>
      <c r="C1507" s="122"/>
      <c r="D1507" s="14"/>
      <c r="E1507" s="123"/>
      <c r="F1507" s="193"/>
      <c r="G1507" s="15"/>
      <c r="H1507" s="81"/>
      <c r="I1507" s="78"/>
      <c r="J1507" s="79"/>
      <c r="K1507" s="80"/>
      <c r="L1507" s="185"/>
      <c r="M1507" s="79"/>
      <c r="N1507" s="80"/>
      <c r="O1507" s="84"/>
      <c r="P1507" s="8"/>
      <c r="Q1507" s="81"/>
      <c r="R1507" s="84"/>
      <c r="S1507" s="8"/>
      <c r="T1507" s="81"/>
      <c r="U1507" s="84">
        <f t="shared" ref="U1507" si="2947">+U1505</f>
        <v>0.7</v>
      </c>
      <c r="V1507" s="15">
        <f t="shared" ref="V1507" si="2948">V1505</f>
        <v>20</v>
      </c>
      <c r="W1507" s="81">
        <f t="shared" ref="W1507" si="2949">+U1507*V1507</f>
        <v>14</v>
      </c>
      <c r="X1507" s="56"/>
      <c r="Y1507" s="56"/>
      <c r="Z1507" s="61"/>
    </row>
    <row r="1508" spans="1:26" x14ac:dyDescent="0.25">
      <c r="A1508" s="125" t="s">
        <v>468</v>
      </c>
      <c r="B1508" s="83" t="s">
        <v>221</v>
      </c>
      <c r="C1508" s="84">
        <f t="shared" ref="C1508" si="2950">+$D$1291</f>
        <v>0.6</v>
      </c>
      <c r="D1508" s="14">
        <f t="shared" si="2784"/>
        <v>13</v>
      </c>
      <c r="E1508" s="123">
        <f t="shared" ref="E1508" si="2951">+C1508*D1508</f>
        <v>7.8</v>
      </c>
      <c r="F1508" s="193">
        <f t="shared" ref="F1508" si="2952">+$D$1286</f>
        <v>0.55000000000000004</v>
      </c>
      <c r="G1508" s="15">
        <f t="shared" ref="G1508" si="2953">+G1506</f>
        <v>16</v>
      </c>
      <c r="H1508" s="81">
        <f t="shared" ref="H1508" si="2954">+F1508*G1508</f>
        <v>8.8000000000000007</v>
      </c>
      <c r="I1508" s="84">
        <f t="shared" ref="I1508" si="2955">+$D$1297</f>
        <v>0.9</v>
      </c>
      <c r="J1508" s="79">
        <f t="shared" ref="J1508" si="2956">+J1506</f>
        <v>15</v>
      </c>
      <c r="K1508" s="81">
        <f t="shared" ref="K1508" si="2957">+I1508*J1508</f>
        <v>13.5</v>
      </c>
      <c r="L1508" s="185">
        <f t="shared" ref="L1508:M1508" si="2958">+L1506</f>
        <v>0.9</v>
      </c>
      <c r="M1508" s="79">
        <f t="shared" si="2958"/>
        <v>15</v>
      </c>
      <c r="N1508" s="81">
        <f t="shared" ref="N1508" si="2959">+L1508*M1508</f>
        <v>13.5</v>
      </c>
      <c r="O1508" s="84">
        <f t="shared" ref="O1508:P1508" si="2960">O1506</f>
        <v>0.55000000000000004</v>
      </c>
      <c r="P1508" s="8">
        <f t="shared" si="2960"/>
        <v>16</v>
      </c>
      <c r="Q1508" s="81">
        <f t="shared" ref="Q1508" si="2961">+O1508*P1508</f>
        <v>8.8000000000000007</v>
      </c>
      <c r="R1508" s="84">
        <f t="shared" ref="R1508:S1508" si="2962">+R1506</f>
        <v>0.6</v>
      </c>
      <c r="S1508" s="8">
        <f t="shared" si="2962"/>
        <v>13</v>
      </c>
      <c r="T1508" s="81">
        <f t="shared" ref="T1508" si="2963">+R1508*S1508</f>
        <v>7.8</v>
      </c>
      <c r="U1508" s="84"/>
      <c r="V1508" s="15"/>
      <c r="W1508" s="81"/>
      <c r="X1508" s="56"/>
      <c r="Y1508" s="56"/>
      <c r="Z1508" s="61"/>
    </row>
    <row r="1509" spans="1:26" x14ac:dyDescent="0.25">
      <c r="A1509" s="127"/>
      <c r="B1509" s="83" t="s">
        <v>222</v>
      </c>
      <c r="C1509" s="122"/>
      <c r="D1509" s="14"/>
      <c r="E1509" s="123"/>
      <c r="F1509" s="193"/>
      <c r="G1509" s="15"/>
      <c r="H1509" s="81"/>
      <c r="I1509" s="78"/>
      <c r="J1509" s="79"/>
      <c r="K1509" s="80"/>
      <c r="L1509" s="185"/>
      <c r="M1509" s="79"/>
      <c r="N1509" s="80"/>
      <c r="O1509" s="84"/>
      <c r="P1509" s="8"/>
      <c r="Q1509" s="81"/>
      <c r="R1509" s="84"/>
      <c r="S1509" s="8"/>
      <c r="T1509" s="81"/>
      <c r="U1509" s="84">
        <f t="shared" ref="U1509" si="2964">+U1507</f>
        <v>0.7</v>
      </c>
      <c r="V1509" s="15">
        <f t="shared" ref="V1509" si="2965">V1507</f>
        <v>20</v>
      </c>
      <c r="W1509" s="81">
        <f t="shared" ref="W1509" si="2966">+U1509*V1509</f>
        <v>14</v>
      </c>
      <c r="X1509" s="56"/>
      <c r="Y1509" s="56"/>
      <c r="Z1509" s="61"/>
    </row>
    <row r="1510" spans="1:26" x14ac:dyDescent="0.25">
      <c r="A1510" s="125" t="s">
        <v>469</v>
      </c>
      <c r="B1510" s="83" t="s">
        <v>223</v>
      </c>
      <c r="C1510" s="84">
        <f t="shared" ref="C1510" si="2967">+$D$1291</f>
        <v>0.6</v>
      </c>
      <c r="D1510" s="14">
        <f t="shared" si="2784"/>
        <v>13</v>
      </c>
      <c r="E1510" s="123">
        <f t="shared" ref="E1510" si="2968">+C1510*D1510</f>
        <v>7.8</v>
      </c>
      <c r="F1510" s="193">
        <f t="shared" ref="F1510" si="2969">+$D$1286</f>
        <v>0.55000000000000004</v>
      </c>
      <c r="G1510" s="15">
        <f t="shared" ref="G1510" si="2970">+G1508</f>
        <v>16</v>
      </c>
      <c r="H1510" s="81">
        <f t="shared" ref="H1510" si="2971">+F1510*G1510</f>
        <v>8.8000000000000007</v>
      </c>
      <c r="I1510" s="84">
        <f t="shared" ref="I1510" si="2972">+$D$1297</f>
        <v>0.9</v>
      </c>
      <c r="J1510" s="79">
        <f t="shared" ref="J1510" si="2973">+J1508</f>
        <v>15</v>
      </c>
      <c r="K1510" s="81">
        <f t="shared" ref="K1510" si="2974">+I1510*J1510</f>
        <v>13.5</v>
      </c>
      <c r="L1510" s="185">
        <f t="shared" ref="L1510:M1510" si="2975">+L1508</f>
        <v>0.9</v>
      </c>
      <c r="M1510" s="79">
        <f t="shared" si="2975"/>
        <v>15</v>
      </c>
      <c r="N1510" s="81">
        <f t="shared" ref="N1510" si="2976">+L1510*M1510</f>
        <v>13.5</v>
      </c>
      <c r="O1510" s="84">
        <f t="shared" ref="O1510:P1510" si="2977">O1508</f>
        <v>0.55000000000000004</v>
      </c>
      <c r="P1510" s="8">
        <f t="shared" si="2977"/>
        <v>16</v>
      </c>
      <c r="Q1510" s="81">
        <f t="shared" ref="Q1510" si="2978">+O1510*P1510</f>
        <v>8.8000000000000007</v>
      </c>
      <c r="R1510" s="84">
        <f t="shared" ref="R1510:S1510" si="2979">+R1508</f>
        <v>0.6</v>
      </c>
      <c r="S1510" s="8">
        <f t="shared" si="2979"/>
        <v>13</v>
      </c>
      <c r="T1510" s="81">
        <f t="shared" ref="T1510" si="2980">+R1510*S1510</f>
        <v>7.8</v>
      </c>
      <c r="U1510" s="84"/>
      <c r="V1510" s="15"/>
      <c r="W1510" s="81"/>
      <c r="X1510" s="56"/>
      <c r="Y1510" s="56"/>
      <c r="Z1510" s="61"/>
    </row>
    <row r="1511" spans="1:26" x14ac:dyDescent="0.25">
      <c r="A1511" s="127"/>
      <c r="B1511" s="83" t="s">
        <v>224</v>
      </c>
      <c r="C1511" s="122"/>
      <c r="D1511" s="14"/>
      <c r="E1511" s="123"/>
      <c r="F1511" s="193"/>
      <c r="G1511" s="15"/>
      <c r="H1511" s="81"/>
      <c r="I1511" s="78"/>
      <c r="J1511" s="79"/>
      <c r="K1511" s="80"/>
      <c r="L1511" s="185"/>
      <c r="M1511" s="79"/>
      <c r="N1511" s="80"/>
      <c r="O1511" s="84"/>
      <c r="P1511" s="8"/>
      <c r="Q1511" s="81"/>
      <c r="R1511" s="84"/>
      <c r="S1511" s="8"/>
      <c r="T1511" s="81"/>
      <c r="U1511" s="84">
        <f t="shared" ref="U1511" si="2981">+U1509</f>
        <v>0.7</v>
      </c>
      <c r="V1511" s="15">
        <f t="shared" ref="V1511" si="2982">V1509</f>
        <v>20</v>
      </c>
      <c r="W1511" s="81">
        <f t="shared" ref="W1511" si="2983">+U1511*V1511</f>
        <v>14</v>
      </c>
      <c r="X1511" s="56"/>
      <c r="Y1511" s="56"/>
      <c r="Z1511" s="61"/>
    </row>
    <row r="1512" spans="1:26" x14ac:dyDescent="0.25">
      <c r="A1512" s="125" t="s">
        <v>470</v>
      </c>
      <c r="B1512" s="83" t="s">
        <v>225</v>
      </c>
      <c r="C1512" s="84">
        <f t="shared" ref="C1512" si="2984">+$D$1291</f>
        <v>0.6</v>
      </c>
      <c r="D1512" s="14">
        <f t="shared" si="2784"/>
        <v>13</v>
      </c>
      <c r="E1512" s="123">
        <f t="shared" ref="E1512" si="2985">+C1512*D1512</f>
        <v>7.8</v>
      </c>
      <c r="F1512" s="193">
        <f t="shared" ref="F1512" si="2986">+$D$1286</f>
        <v>0.55000000000000004</v>
      </c>
      <c r="G1512" s="15">
        <f t="shared" ref="G1512" si="2987">+G1510</f>
        <v>16</v>
      </c>
      <c r="H1512" s="81">
        <f t="shared" ref="H1512" si="2988">+F1512*G1512</f>
        <v>8.8000000000000007</v>
      </c>
      <c r="I1512" s="84">
        <f t="shared" ref="I1512" si="2989">+$D$1297</f>
        <v>0.9</v>
      </c>
      <c r="J1512" s="79">
        <f t="shared" ref="J1512" si="2990">+J1510</f>
        <v>15</v>
      </c>
      <c r="K1512" s="81">
        <f t="shared" ref="K1512" si="2991">+I1512*J1512</f>
        <v>13.5</v>
      </c>
      <c r="L1512" s="185">
        <f t="shared" ref="L1512:M1512" si="2992">+L1510</f>
        <v>0.9</v>
      </c>
      <c r="M1512" s="79">
        <f t="shared" si="2992"/>
        <v>15</v>
      </c>
      <c r="N1512" s="81">
        <f t="shared" ref="N1512" si="2993">+L1512*M1512</f>
        <v>13.5</v>
      </c>
      <c r="O1512" s="84">
        <f t="shared" ref="O1512:P1512" si="2994">O1510</f>
        <v>0.55000000000000004</v>
      </c>
      <c r="P1512" s="8">
        <f t="shared" si="2994"/>
        <v>16</v>
      </c>
      <c r="Q1512" s="81">
        <f t="shared" ref="Q1512" si="2995">+O1512*P1512</f>
        <v>8.8000000000000007</v>
      </c>
      <c r="R1512" s="84">
        <f t="shared" ref="R1512:S1512" si="2996">+R1510</f>
        <v>0.6</v>
      </c>
      <c r="S1512" s="8">
        <f t="shared" si="2996"/>
        <v>13</v>
      </c>
      <c r="T1512" s="81">
        <f t="shared" ref="T1512" si="2997">+R1512*S1512</f>
        <v>7.8</v>
      </c>
      <c r="U1512" s="84"/>
      <c r="V1512" s="15"/>
      <c r="W1512" s="81"/>
      <c r="X1512" s="56"/>
      <c r="Y1512" s="56"/>
      <c r="Z1512" s="61"/>
    </row>
    <row r="1513" spans="1:26" x14ac:dyDescent="0.25">
      <c r="A1513" s="127"/>
      <c r="B1513" s="83" t="s">
        <v>226</v>
      </c>
      <c r="C1513" s="122"/>
      <c r="D1513" s="14"/>
      <c r="E1513" s="123"/>
      <c r="F1513" s="193"/>
      <c r="G1513" s="15"/>
      <c r="H1513" s="81"/>
      <c r="I1513" s="78"/>
      <c r="J1513" s="79"/>
      <c r="K1513" s="80"/>
      <c r="L1513" s="185"/>
      <c r="M1513" s="79"/>
      <c r="N1513" s="80"/>
      <c r="O1513" s="84"/>
      <c r="P1513" s="8"/>
      <c r="Q1513" s="81"/>
      <c r="R1513" s="84"/>
      <c r="S1513" s="8"/>
      <c r="T1513" s="81"/>
      <c r="U1513" s="84">
        <f t="shared" ref="U1513" si="2998">+U1511</f>
        <v>0.7</v>
      </c>
      <c r="V1513" s="15">
        <f t="shared" ref="V1513" si="2999">V1511</f>
        <v>20</v>
      </c>
      <c r="W1513" s="81">
        <f t="shared" ref="W1513" si="3000">+U1513*V1513</f>
        <v>14</v>
      </c>
      <c r="X1513" s="56"/>
      <c r="Y1513" s="56"/>
      <c r="Z1513" s="61"/>
    </row>
    <row r="1514" spans="1:26" x14ac:dyDescent="0.25">
      <c r="A1514" s="125" t="s">
        <v>471</v>
      </c>
      <c r="B1514" s="83" t="s">
        <v>227</v>
      </c>
      <c r="C1514" s="84">
        <f t="shared" ref="C1514" si="3001">+$D$1291</f>
        <v>0.6</v>
      </c>
      <c r="D1514" s="14">
        <f t="shared" si="2784"/>
        <v>13</v>
      </c>
      <c r="E1514" s="123">
        <f t="shared" ref="E1514" si="3002">+C1514*D1514</f>
        <v>7.8</v>
      </c>
      <c r="F1514" s="193">
        <f t="shared" ref="F1514" si="3003">+$D$1286</f>
        <v>0.55000000000000004</v>
      </c>
      <c r="G1514" s="15">
        <f t="shared" ref="G1514" si="3004">+G1512</f>
        <v>16</v>
      </c>
      <c r="H1514" s="81">
        <f t="shared" ref="H1514" si="3005">+F1514*G1514</f>
        <v>8.8000000000000007</v>
      </c>
      <c r="I1514" s="84">
        <f t="shared" ref="I1514" si="3006">+$D$1297</f>
        <v>0.9</v>
      </c>
      <c r="J1514" s="79">
        <f t="shared" ref="J1514" si="3007">+J1512</f>
        <v>15</v>
      </c>
      <c r="K1514" s="81">
        <f t="shared" ref="K1514" si="3008">+I1514*J1514</f>
        <v>13.5</v>
      </c>
      <c r="L1514" s="185">
        <f t="shared" ref="L1514:M1514" si="3009">+L1512</f>
        <v>0.9</v>
      </c>
      <c r="M1514" s="79">
        <f t="shared" si="3009"/>
        <v>15</v>
      </c>
      <c r="N1514" s="81">
        <f t="shared" ref="N1514" si="3010">+L1514*M1514</f>
        <v>13.5</v>
      </c>
      <c r="O1514" s="84">
        <f t="shared" ref="O1514:P1514" si="3011">O1512</f>
        <v>0.55000000000000004</v>
      </c>
      <c r="P1514" s="8">
        <f t="shared" si="3011"/>
        <v>16</v>
      </c>
      <c r="Q1514" s="81">
        <f t="shared" ref="Q1514" si="3012">+O1514*P1514</f>
        <v>8.8000000000000007</v>
      </c>
      <c r="R1514" s="84">
        <f t="shared" ref="R1514:S1514" si="3013">+R1512</f>
        <v>0.6</v>
      </c>
      <c r="S1514" s="8">
        <f t="shared" si="3013"/>
        <v>13</v>
      </c>
      <c r="T1514" s="81">
        <f t="shared" ref="T1514" si="3014">+R1514*S1514</f>
        <v>7.8</v>
      </c>
      <c r="U1514" s="84"/>
      <c r="V1514" s="15"/>
      <c r="W1514" s="81"/>
      <c r="X1514" s="56"/>
      <c r="Y1514" s="56"/>
      <c r="Z1514" s="61"/>
    </row>
    <row r="1515" spans="1:26" x14ac:dyDescent="0.25">
      <c r="A1515" s="127"/>
      <c r="B1515" s="83" t="s">
        <v>228</v>
      </c>
      <c r="C1515" s="122"/>
      <c r="D1515" s="14"/>
      <c r="E1515" s="123"/>
      <c r="F1515" s="193"/>
      <c r="G1515" s="15"/>
      <c r="H1515" s="81"/>
      <c r="I1515" s="78"/>
      <c r="J1515" s="79"/>
      <c r="K1515" s="80"/>
      <c r="L1515" s="185"/>
      <c r="M1515" s="79"/>
      <c r="N1515" s="80"/>
      <c r="O1515" s="84"/>
      <c r="P1515" s="8"/>
      <c r="Q1515" s="81"/>
      <c r="R1515" s="84"/>
      <c r="S1515" s="8"/>
      <c r="T1515" s="81"/>
      <c r="U1515" s="84">
        <f t="shared" ref="U1515" si="3015">+U1513</f>
        <v>0.7</v>
      </c>
      <c r="V1515" s="15">
        <f t="shared" ref="V1515" si="3016">V1513</f>
        <v>20</v>
      </c>
      <c r="W1515" s="81">
        <f t="shared" ref="W1515" si="3017">+U1515*V1515</f>
        <v>14</v>
      </c>
      <c r="X1515" s="56"/>
      <c r="Y1515" s="56"/>
      <c r="Z1515" s="61"/>
    </row>
    <row r="1516" spans="1:26" x14ac:dyDescent="0.25">
      <c r="A1516" s="125" t="s">
        <v>472</v>
      </c>
      <c r="B1516" s="83" t="s">
        <v>229</v>
      </c>
      <c r="C1516" s="84">
        <f t="shared" ref="C1516" si="3018">+$D$1291</f>
        <v>0.6</v>
      </c>
      <c r="D1516" s="14">
        <f t="shared" si="2784"/>
        <v>13</v>
      </c>
      <c r="E1516" s="123">
        <f t="shared" ref="E1516" si="3019">+C1516*D1516</f>
        <v>7.8</v>
      </c>
      <c r="F1516" s="193">
        <f t="shared" ref="F1516" si="3020">+$D$1286</f>
        <v>0.55000000000000004</v>
      </c>
      <c r="G1516" s="15">
        <f t="shared" ref="G1516" si="3021">+G1514</f>
        <v>16</v>
      </c>
      <c r="H1516" s="81">
        <f t="shared" ref="H1516" si="3022">+F1516*G1516</f>
        <v>8.8000000000000007</v>
      </c>
      <c r="I1516" s="84">
        <f t="shared" ref="I1516" si="3023">+$D$1297</f>
        <v>0.9</v>
      </c>
      <c r="J1516" s="79">
        <f t="shared" ref="J1516" si="3024">+J1514</f>
        <v>15</v>
      </c>
      <c r="K1516" s="81">
        <f t="shared" ref="K1516" si="3025">+I1516*J1516</f>
        <v>13.5</v>
      </c>
      <c r="L1516" s="185">
        <f t="shared" ref="L1516:M1516" si="3026">+L1514</f>
        <v>0.9</v>
      </c>
      <c r="M1516" s="79">
        <f t="shared" si="3026"/>
        <v>15</v>
      </c>
      <c r="N1516" s="81">
        <f t="shared" ref="N1516" si="3027">+L1516*M1516</f>
        <v>13.5</v>
      </c>
      <c r="O1516" s="84">
        <f t="shared" ref="O1516:P1516" si="3028">O1514</f>
        <v>0.55000000000000004</v>
      </c>
      <c r="P1516" s="8">
        <f t="shared" si="3028"/>
        <v>16</v>
      </c>
      <c r="Q1516" s="81">
        <f t="shared" ref="Q1516" si="3029">+O1516*P1516</f>
        <v>8.8000000000000007</v>
      </c>
      <c r="R1516" s="84">
        <f t="shared" ref="R1516:S1516" si="3030">+R1514</f>
        <v>0.6</v>
      </c>
      <c r="S1516" s="8">
        <f t="shared" si="3030"/>
        <v>13</v>
      </c>
      <c r="T1516" s="81">
        <f t="shared" ref="T1516" si="3031">+R1516*S1516</f>
        <v>7.8</v>
      </c>
      <c r="U1516" s="84"/>
      <c r="V1516" s="15"/>
      <c r="W1516" s="81"/>
      <c r="X1516" s="56"/>
      <c r="Y1516" s="56"/>
      <c r="Z1516" s="61"/>
    </row>
    <row r="1517" spans="1:26" x14ac:dyDescent="0.25">
      <c r="A1517" s="127"/>
      <c r="B1517" s="83" t="s">
        <v>230</v>
      </c>
      <c r="C1517" s="122"/>
      <c r="D1517" s="14"/>
      <c r="E1517" s="123"/>
      <c r="F1517" s="193"/>
      <c r="G1517" s="15"/>
      <c r="H1517" s="81"/>
      <c r="I1517" s="78"/>
      <c r="J1517" s="79"/>
      <c r="K1517" s="80"/>
      <c r="L1517" s="185"/>
      <c r="M1517" s="79"/>
      <c r="N1517" s="80"/>
      <c r="O1517" s="84"/>
      <c r="P1517" s="8"/>
      <c r="Q1517" s="81"/>
      <c r="R1517" s="84"/>
      <c r="S1517" s="8"/>
      <c r="T1517" s="81"/>
      <c r="U1517" s="84">
        <f t="shared" ref="U1517" si="3032">+U1515</f>
        <v>0.7</v>
      </c>
      <c r="V1517" s="15">
        <f t="shared" ref="V1517" si="3033">V1515</f>
        <v>20</v>
      </c>
      <c r="W1517" s="81">
        <f t="shared" ref="W1517" si="3034">+U1517*V1517</f>
        <v>14</v>
      </c>
      <c r="X1517" s="56"/>
      <c r="Y1517" s="56"/>
      <c r="Z1517" s="61"/>
    </row>
    <row r="1518" spans="1:26" x14ac:dyDescent="0.25">
      <c r="A1518" s="125" t="s">
        <v>473</v>
      </c>
      <c r="B1518" s="83" t="s">
        <v>231</v>
      </c>
      <c r="C1518" s="84">
        <f t="shared" ref="C1518" si="3035">+$D$1291</f>
        <v>0.6</v>
      </c>
      <c r="D1518" s="14">
        <f t="shared" si="2784"/>
        <v>13</v>
      </c>
      <c r="E1518" s="123">
        <f t="shared" ref="E1518" si="3036">+C1518*D1518</f>
        <v>7.8</v>
      </c>
      <c r="F1518" s="193">
        <f t="shared" ref="F1518" si="3037">+$D$1286</f>
        <v>0.55000000000000004</v>
      </c>
      <c r="G1518" s="15">
        <f t="shared" ref="G1518" si="3038">+G1516</f>
        <v>16</v>
      </c>
      <c r="H1518" s="81">
        <f t="shared" ref="H1518" si="3039">+F1518*G1518</f>
        <v>8.8000000000000007</v>
      </c>
      <c r="I1518" s="84">
        <f t="shared" ref="I1518" si="3040">+$D$1297</f>
        <v>0.9</v>
      </c>
      <c r="J1518" s="79">
        <f t="shared" ref="J1518" si="3041">+J1516</f>
        <v>15</v>
      </c>
      <c r="K1518" s="81">
        <f t="shared" ref="K1518" si="3042">+I1518*J1518</f>
        <v>13.5</v>
      </c>
      <c r="L1518" s="185">
        <f t="shared" ref="L1518:M1518" si="3043">+L1516</f>
        <v>0.9</v>
      </c>
      <c r="M1518" s="79">
        <f t="shared" si="3043"/>
        <v>15</v>
      </c>
      <c r="N1518" s="81">
        <f t="shared" ref="N1518" si="3044">+L1518*M1518</f>
        <v>13.5</v>
      </c>
      <c r="O1518" s="84">
        <f t="shared" ref="O1518:P1518" si="3045">O1516</f>
        <v>0.55000000000000004</v>
      </c>
      <c r="P1518" s="8">
        <f t="shared" si="3045"/>
        <v>16</v>
      </c>
      <c r="Q1518" s="81">
        <f t="shared" ref="Q1518" si="3046">+O1518*P1518</f>
        <v>8.8000000000000007</v>
      </c>
      <c r="R1518" s="84">
        <f t="shared" ref="R1518:S1518" si="3047">+R1516</f>
        <v>0.6</v>
      </c>
      <c r="S1518" s="8">
        <f t="shared" si="3047"/>
        <v>13</v>
      </c>
      <c r="T1518" s="81">
        <f t="shared" ref="T1518" si="3048">+R1518*S1518</f>
        <v>7.8</v>
      </c>
      <c r="U1518" s="84"/>
      <c r="V1518" s="15"/>
      <c r="W1518" s="81"/>
      <c r="X1518" s="56"/>
      <c r="Y1518" s="56"/>
      <c r="Z1518" s="61"/>
    </row>
    <row r="1519" spans="1:26" x14ac:dyDescent="0.25">
      <c r="A1519" s="127"/>
      <c r="B1519" s="83" t="s">
        <v>232</v>
      </c>
      <c r="C1519" s="122"/>
      <c r="D1519" s="14"/>
      <c r="E1519" s="123"/>
      <c r="F1519" s="193"/>
      <c r="G1519" s="15"/>
      <c r="H1519" s="81"/>
      <c r="I1519" s="78"/>
      <c r="J1519" s="79"/>
      <c r="K1519" s="80"/>
      <c r="L1519" s="185"/>
      <c r="M1519" s="79"/>
      <c r="N1519" s="80"/>
      <c r="O1519" s="84"/>
      <c r="P1519" s="8"/>
      <c r="Q1519" s="81"/>
      <c r="R1519" s="84"/>
      <c r="S1519" s="8"/>
      <c r="T1519" s="81"/>
      <c r="U1519" s="84">
        <f t="shared" ref="U1519" si="3049">+U1517</f>
        <v>0.7</v>
      </c>
      <c r="V1519" s="15">
        <f t="shared" ref="V1519" si="3050">V1517</f>
        <v>20</v>
      </c>
      <c r="W1519" s="81">
        <f t="shared" ref="W1519" si="3051">+U1519*V1519</f>
        <v>14</v>
      </c>
      <c r="X1519" s="56"/>
      <c r="Y1519" s="56"/>
      <c r="Z1519" s="61"/>
    </row>
    <row r="1520" spans="1:26" x14ac:dyDescent="0.25">
      <c r="A1520" s="125" t="s">
        <v>474</v>
      </c>
      <c r="B1520" s="83" t="s">
        <v>233</v>
      </c>
      <c r="C1520" s="84">
        <f t="shared" ref="C1520" si="3052">+$D$1291</f>
        <v>0.6</v>
      </c>
      <c r="D1520" s="14">
        <f t="shared" si="2784"/>
        <v>13</v>
      </c>
      <c r="E1520" s="123">
        <f t="shared" ref="E1520" si="3053">+C1520*D1520</f>
        <v>7.8</v>
      </c>
      <c r="F1520" s="193">
        <f t="shared" ref="F1520" si="3054">+$D$1286</f>
        <v>0.55000000000000004</v>
      </c>
      <c r="G1520" s="15">
        <f t="shared" ref="G1520" si="3055">+G1518</f>
        <v>16</v>
      </c>
      <c r="H1520" s="81">
        <f t="shared" ref="H1520" si="3056">+F1520*G1520</f>
        <v>8.8000000000000007</v>
      </c>
      <c r="I1520" s="84">
        <f t="shared" ref="I1520" si="3057">+$D$1297</f>
        <v>0.9</v>
      </c>
      <c r="J1520" s="79">
        <f t="shared" ref="J1520" si="3058">+J1518</f>
        <v>15</v>
      </c>
      <c r="K1520" s="81">
        <f t="shared" ref="K1520" si="3059">+I1520*J1520</f>
        <v>13.5</v>
      </c>
      <c r="L1520" s="185">
        <f t="shared" ref="L1520:M1520" si="3060">+L1518</f>
        <v>0.9</v>
      </c>
      <c r="M1520" s="79">
        <f t="shared" si="3060"/>
        <v>15</v>
      </c>
      <c r="N1520" s="81">
        <f t="shared" ref="N1520" si="3061">+L1520*M1520</f>
        <v>13.5</v>
      </c>
      <c r="O1520" s="84">
        <f t="shared" ref="O1520:P1520" si="3062">O1518</f>
        <v>0.55000000000000004</v>
      </c>
      <c r="P1520" s="8">
        <f t="shared" si="3062"/>
        <v>16</v>
      </c>
      <c r="Q1520" s="81">
        <f t="shared" ref="Q1520" si="3063">+O1520*P1520</f>
        <v>8.8000000000000007</v>
      </c>
      <c r="R1520" s="84">
        <f t="shared" ref="R1520:S1520" si="3064">+R1518</f>
        <v>0.6</v>
      </c>
      <c r="S1520" s="8">
        <f t="shared" si="3064"/>
        <v>13</v>
      </c>
      <c r="T1520" s="81">
        <f t="shared" ref="T1520" si="3065">+R1520*S1520</f>
        <v>7.8</v>
      </c>
      <c r="U1520" s="84"/>
      <c r="V1520" s="15"/>
      <c r="W1520" s="81"/>
      <c r="X1520" s="56"/>
      <c r="Y1520" s="56"/>
      <c r="Z1520" s="61"/>
    </row>
    <row r="1521" spans="1:26" x14ac:dyDescent="0.25">
      <c r="A1521" s="127"/>
      <c r="B1521" s="83" t="s">
        <v>234</v>
      </c>
      <c r="C1521" s="122"/>
      <c r="D1521" s="14"/>
      <c r="E1521" s="123"/>
      <c r="F1521" s="193"/>
      <c r="G1521" s="15"/>
      <c r="H1521" s="81"/>
      <c r="I1521" s="78"/>
      <c r="J1521" s="79"/>
      <c r="K1521" s="80"/>
      <c r="L1521" s="185"/>
      <c r="M1521" s="79"/>
      <c r="N1521" s="80"/>
      <c r="O1521" s="84"/>
      <c r="P1521" s="8"/>
      <c r="Q1521" s="81"/>
      <c r="R1521" s="84"/>
      <c r="S1521" s="8"/>
      <c r="T1521" s="81"/>
      <c r="U1521" s="84">
        <f t="shared" ref="U1521" si="3066">+U1519</f>
        <v>0.7</v>
      </c>
      <c r="V1521" s="15">
        <f t="shared" ref="V1521" si="3067">V1519</f>
        <v>20</v>
      </c>
      <c r="W1521" s="81">
        <f t="shared" ref="W1521" si="3068">+U1521*V1521</f>
        <v>14</v>
      </c>
      <c r="X1521" s="56"/>
      <c r="Y1521" s="56"/>
      <c r="Z1521" s="61"/>
    </row>
    <row r="1522" spans="1:26" x14ac:dyDescent="0.25">
      <c r="A1522" s="125" t="s">
        <v>475</v>
      </c>
      <c r="B1522" s="83" t="s">
        <v>235</v>
      </c>
      <c r="C1522" s="84">
        <f t="shared" ref="C1522" si="3069">+$D$1291</f>
        <v>0.6</v>
      </c>
      <c r="D1522" s="14">
        <f t="shared" si="2784"/>
        <v>13</v>
      </c>
      <c r="E1522" s="123">
        <f t="shared" ref="E1522" si="3070">+C1522*D1522</f>
        <v>7.8</v>
      </c>
      <c r="F1522" s="193">
        <f t="shared" ref="F1522" si="3071">+$D$1286</f>
        <v>0.55000000000000004</v>
      </c>
      <c r="G1522" s="15">
        <f t="shared" ref="G1522" si="3072">+G1520</f>
        <v>16</v>
      </c>
      <c r="H1522" s="81">
        <f t="shared" ref="H1522" si="3073">+F1522*G1522</f>
        <v>8.8000000000000007</v>
      </c>
      <c r="I1522" s="84">
        <f t="shared" ref="I1522" si="3074">+$D$1297</f>
        <v>0.9</v>
      </c>
      <c r="J1522" s="79">
        <f t="shared" ref="J1522" si="3075">+J1520</f>
        <v>15</v>
      </c>
      <c r="K1522" s="81">
        <f t="shared" ref="K1522" si="3076">+I1522*J1522</f>
        <v>13.5</v>
      </c>
      <c r="L1522" s="185">
        <f t="shared" ref="L1522:M1522" si="3077">+L1520</f>
        <v>0.9</v>
      </c>
      <c r="M1522" s="79">
        <f t="shared" si="3077"/>
        <v>15</v>
      </c>
      <c r="N1522" s="81">
        <f t="shared" ref="N1522" si="3078">+L1522*M1522</f>
        <v>13.5</v>
      </c>
      <c r="O1522" s="84">
        <f t="shared" ref="O1522:P1522" si="3079">O1520</f>
        <v>0.55000000000000004</v>
      </c>
      <c r="P1522" s="8">
        <f t="shared" si="3079"/>
        <v>16</v>
      </c>
      <c r="Q1522" s="81">
        <f t="shared" ref="Q1522" si="3080">+O1522*P1522</f>
        <v>8.8000000000000007</v>
      </c>
      <c r="R1522" s="84">
        <f t="shared" ref="R1522:S1522" si="3081">+R1520</f>
        <v>0.6</v>
      </c>
      <c r="S1522" s="8">
        <f t="shared" si="3081"/>
        <v>13</v>
      </c>
      <c r="T1522" s="81">
        <f t="shared" ref="T1522" si="3082">+R1522*S1522</f>
        <v>7.8</v>
      </c>
      <c r="U1522" s="84"/>
      <c r="V1522" s="15"/>
      <c r="W1522" s="81"/>
      <c r="X1522" s="56"/>
      <c r="Y1522" s="56"/>
      <c r="Z1522" s="61"/>
    </row>
    <row r="1523" spans="1:26" x14ac:dyDescent="0.25">
      <c r="A1523" s="127"/>
      <c r="B1523" s="83" t="s">
        <v>236</v>
      </c>
      <c r="C1523" s="122"/>
      <c r="D1523" s="14"/>
      <c r="E1523" s="123"/>
      <c r="F1523" s="193"/>
      <c r="G1523" s="15"/>
      <c r="H1523" s="81"/>
      <c r="I1523" s="78"/>
      <c r="J1523" s="79"/>
      <c r="K1523" s="80"/>
      <c r="L1523" s="185"/>
      <c r="M1523" s="79"/>
      <c r="N1523" s="80"/>
      <c r="O1523" s="84"/>
      <c r="P1523" s="8"/>
      <c r="Q1523" s="81"/>
      <c r="R1523" s="84"/>
      <c r="S1523" s="8"/>
      <c r="T1523" s="81"/>
      <c r="U1523" s="84">
        <f t="shared" ref="U1523" si="3083">+U1521</f>
        <v>0.7</v>
      </c>
      <c r="V1523" s="15">
        <f t="shared" ref="V1523" si="3084">V1521</f>
        <v>20</v>
      </c>
      <c r="W1523" s="81">
        <f t="shared" ref="W1523" si="3085">+U1523*V1523</f>
        <v>14</v>
      </c>
      <c r="X1523" s="56"/>
      <c r="Y1523" s="56"/>
      <c r="Z1523" s="61"/>
    </row>
    <row r="1524" spans="1:26" x14ac:dyDescent="0.25">
      <c r="A1524" s="125" t="s">
        <v>476</v>
      </c>
      <c r="B1524" s="83" t="s">
        <v>237</v>
      </c>
      <c r="C1524" s="84">
        <f t="shared" ref="C1524" si="3086">+$D$1291</f>
        <v>0.6</v>
      </c>
      <c r="D1524" s="14">
        <f t="shared" si="2784"/>
        <v>13</v>
      </c>
      <c r="E1524" s="123">
        <f t="shared" ref="E1524" si="3087">+C1524*D1524</f>
        <v>7.8</v>
      </c>
      <c r="F1524" s="193">
        <f t="shared" ref="F1524" si="3088">+$D$1286</f>
        <v>0.55000000000000004</v>
      </c>
      <c r="G1524" s="15">
        <f t="shared" ref="G1524" si="3089">+G1522</f>
        <v>16</v>
      </c>
      <c r="H1524" s="81">
        <f t="shared" ref="H1524" si="3090">+F1524*G1524</f>
        <v>8.8000000000000007</v>
      </c>
      <c r="I1524" s="84">
        <f t="shared" ref="I1524" si="3091">+$D$1297</f>
        <v>0.9</v>
      </c>
      <c r="J1524" s="79">
        <f t="shared" ref="J1524" si="3092">+J1522</f>
        <v>15</v>
      </c>
      <c r="K1524" s="81">
        <f t="shared" ref="K1524" si="3093">+I1524*J1524</f>
        <v>13.5</v>
      </c>
      <c r="L1524" s="185">
        <f t="shared" ref="L1524:M1524" si="3094">+L1522</f>
        <v>0.9</v>
      </c>
      <c r="M1524" s="79">
        <f t="shared" si="3094"/>
        <v>15</v>
      </c>
      <c r="N1524" s="81">
        <f t="shared" ref="N1524" si="3095">+L1524*M1524</f>
        <v>13.5</v>
      </c>
      <c r="O1524" s="84">
        <f t="shared" ref="O1524:P1524" si="3096">O1522</f>
        <v>0.55000000000000004</v>
      </c>
      <c r="P1524" s="8">
        <f t="shared" si="3096"/>
        <v>16</v>
      </c>
      <c r="Q1524" s="81">
        <f t="shared" ref="Q1524" si="3097">+O1524*P1524</f>
        <v>8.8000000000000007</v>
      </c>
      <c r="R1524" s="84">
        <f t="shared" ref="R1524:S1524" si="3098">+R1522</f>
        <v>0.6</v>
      </c>
      <c r="S1524" s="8">
        <f t="shared" si="3098"/>
        <v>13</v>
      </c>
      <c r="T1524" s="81">
        <f t="shared" ref="T1524" si="3099">+R1524*S1524</f>
        <v>7.8</v>
      </c>
      <c r="U1524" s="84"/>
      <c r="V1524" s="15"/>
      <c r="W1524" s="81"/>
      <c r="X1524" s="56"/>
      <c r="Y1524" s="56"/>
      <c r="Z1524" s="61"/>
    </row>
    <row r="1525" spans="1:26" x14ac:dyDescent="0.25">
      <c r="A1525" s="127"/>
      <c r="B1525" s="83" t="s">
        <v>238</v>
      </c>
      <c r="C1525" s="122"/>
      <c r="D1525" s="14"/>
      <c r="E1525" s="123"/>
      <c r="F1525" s="193"/>
      <c r="G1525" s="15"/>
      <c r="H1525" s="81"/>
      <c r="I1525" s="78"/>
      <c r="J1525" s="79"/>
      <c r="K1525" s="80"/>
      <c r="L1525" s="185"/>
      <c r="M1525" s="79"/>
      <c r="N1525" s="80"/>
      <c r="O1525" s="84"/>
      <c r="P1525" s="8"/>
      <c r="Q1525" s="81"/>
      <c r="R1525" s="84"/>
      <c r="S1525" s="8"/>
      <c r="T1525" s="81"/>
      <c r="U1525" s="84">
        <f t="shared" ref="U1525" si="3100">+U1523</f>
        <v>0.7</v>
      </c>
      <c r="V1525" s="15">
        <f t="shared" ref="V1525" si="3101">V1523</f>
        <v>20</v>
      </c>
      <c r="W1525" s="81">
        <f t="shared" ref="W1525" si="3102">+U1525*V1525</f>
        <v>14</v>
      </c>
      <c r="X1525" s="56"/>
      <c r="Y1525" s="56"/>
      <c r="Z1525" s="61"/>
    </row>
    <row r="1526" spans="1:26" x14ac:dyDescent="0.25">
      <c r="A1526" s="125" t="s">
        <v>477</v>
      </c>
      <c r="B1526" s="83" t="s">
        <v>239</v>
      </c>
      <c r="C1526" s="84">
        <f t="shared" ref="C1526" si="3103">+$D$1291</f>
        <v>0.6</v>
      </c>
      <c r="D1526" s="14">
        <f t="shared" si="2784"/>
        <v>13</v>
      </c>
      <c r="E1526" s="123">
        <f t="shared" ref="E1526" si="3104">+C1526*D1526</f>
        <v>7.8</v>
      </c>
      <c r="F1526" s="193">
        <f t="shared" ref="F1526" si="3105">+$D$1286</f>
        <v>0.55000000000000004</v>
      </c>
      <c r="G1526" s="15">
        <f t="shared" ref="G1526" si="3106">+G1524</f>
        <v>16</v>
      </c>
      <c r="H1526" s="81">
        <f t="shared" ref="H1526" si="3107">+F1526*G1526</f>
        <v>8.8000000000000007</v>
      </c>
      <c r="I1526" s="84">
        <f t="shared" ref="I1526" si="3108">+$D$1297</f>
        <v>0.9</v>
      </c>
      <c r="J1526" s="79">
        <f t="shared" ref="J1526" si="3109">+J1524</f>
        <v>15</v>
      </c>
      <c r="K1526" s="81">
        <f t="shared" ref="K1526" si="3110">+I1526*J1526</f>
        <v>13.5</v>
      </c>
      <c r="L1526" s="185">
        <f t="shared" ref="L1526:M1526" si="3111">+L1524</f>
        <v>0.9</v>
      </c>
      <c r="M1526" s="79">
        <f t="shared" si="3111"/>
        <v>15</v>
      </c>
      <c r="N1526" s="81">
        <f t="shared" ref="N1526" si="3112">+L1526*M1526</f>
        <v>13.5</v>
      </c>
      <c r="O1526" s="84">
        <f t="shared" ref="O1526:P1526" si="3113">O1524</f>
        <v>0.55000000000000004</v>
      </c>
      <c r="P1526" s="8">
        <f t="shared" si="3113"/>
        <v>16</v>
      </c>
      <c r="Q1526" s="81">
        <f t="shared" ref="Q1526" si="3114">+O1526*P1526</f>
        <v>8.8000000000000007</v>
      </c>
      <c r="R1526" s="84">
        <f t="shared" ref="R1526:S1526" si="3115">+R1524</f>
        <v>0.6</v>
      </c>
      <c r="S1526" s="8">
        <f t="shared" si="3115"/>
        <v>13</v>
      </c>
      <c r="T1526" s="81">
        <f t="shared" ref="T1526" si="3116">+R1526*S1526</f>
        <v>7.8</v>
      </c>
      <c r="U1526" s="84"/>
      <c r="V1526" s="15"/>
      <c r="W1526" s="81"/>
      <c r="X1526" s="56"/>
      <c r="Y1526" s="56"/>
      <c r="Z1526" s="61"/>
    </row>
    <row r="1527" spans="1:26" x14ac:dyDescent="0.25">
      <c r="A1527" s="127"/>
      <c r="B1527" s="83" t="s">
        <v>240</v>
      </c>
      <c r="C1527" s="122"/>
      <c r="D1527" s="14"/>
      <c r="E1527" s="123"/>
      <c r="F1527" s="193"/>
      <c r="G1527" s="15"/>
      <c r="H1527" s="81"/>
      <c r="I1527" s="78"/>
      <c r="J1527" s="79"/>
      <c r="K1527" s="80"/>
      <c r="L1527" s="185"/>
      <c r="M1527" s="79"/>
      <c r="N1527" s="80"/>
      <c r="O1527" s="84"/>
      <c r="P1527" s="8"/>
      <c r="Q1527" s="81"/>
      <c r="R1527" s="84"/>
      <c r="S1527" s="8"/>
      <c r="T1527" s="81"/>
      <c r="U1527" s="84">
        <f t="shared" ref="U1527" si="3117">+U1525</f>
        <v>0.7</v>
      </c>
      <c r="V1527" s="15">
        <f t="shared" ref="V1527" si="3118">V1525</f>
        <v>20</v>
      </c>
      <c r="W1527" s="81">
        <f t="shared" ref="W1527" si="3119">+U1527*V1527</f>
        <v>14</v>
      </c>
      <c r="X1527" s="56"/>
      <c r="Y1527" s="56"/>
      <c r="Z1527" s="61"/>
    </row>
    <row r="1528" spans="1:26" x14ac:dyDescent="0.25">
      <c r="A1528" s="125" t="s">
        <v>478</v>
      </c>
      <c r="B1528" s="83" t="s">
        <v>241</v>
      </c>
      <c r="C1528" s="84">
        <f t="shared" ref="C1528" si="3120">+$D$1291</f>
        <v>0.6</v>
      </c>
      <c r="D1528" s="14">
        <f t="shared" si="2784"/>
        <v>13</v>
      </c>
      <c r="E1528" s="123">
        <f t="shared" ref="E1528" si="3121">+C1528*D1528</f>
        <v>7.8</v>
      </c>
      <c r="F1528" s="193">
        <f t="shared" ref="F1528" si="3122">+$D$1286</f>
        <v>0.55000000000000004</v>
      </c>
      <c r="G1528" s="15">
        <f t="shared" ref="G1528" si="3123">+G1526</f>
        <v>16</v>
      </c>
      <c r="H1528" s="81">
        <f t="shared" ref="H1528" si="3124">+F1528*G1528</f>
        <v>8.8000000000000007</v>
      </c>
      <c r="I1528" s="84">
        <f t="shared" ref="I1528" si="3125">+$D$1297</f>
        <v>0.9</v>
      </c>
      <c r="J1528" s="79">
        <f t="shared" ref="J1528" si="3126">+J1526</f>
        <v>15</v>
      </c>
      <c r="K1528" s="81">
        <f t="shared" ref="K1528" si="3127">+I1528*J1528</f>
        <v>13.5</v>
      </c>
      <c r="L1528" s="185">
        <f t="shared" ref="L1528:M1528" si="3128">+L1526</f>
        <v>0.9</v>
      </c>
      <c r="M1528" s="79">
        <f t="shared" si="3128"/>
        <v>15</v>
      </c>
      <c r="N1528" s="81">
        <f t="shared" ref="N1528" si="3129">+L1528*M1528</f>
        <v>13.5</v>
      </c>
      <c r="O1528" s="84">
        <f t="shared" ref="O1528:P1528" si="3130">O1526</f>
        <v>0.55000000000000004</v>
      </c>
      <c r="P1528" s="8">
        <f t="shared" si="3130"/>
        <v>16</v>
      </c>
      <c r="Q1528" s="81">
        <f t="shared" ref="Q1528" si="3131">+O1528*P1528</f>
        <v>8.8000000000000007</v>
      </c>
      <c r="R1528" s="84">
        <f t="shared" ref="R1528:S1528" si="3132">+R1526</f>
        <v>0.6</v>
      </c>
      <c r="S1528" s="8">
        <f t="shared" si="3132"/>
        <v>13</v>
      </c>
      <c r="T1528" s="81">
        <f t="shared" ref="T1528" si="3133">+R1528*S1528</f>
        <v>7.8</v>
      </c>
      <c r="U1528" s="84"/>
      <c r="V1528" s="15"/>
      <c r="W1528" s="81"/>
      <c r="X1528" s="56"/>
      <c r="Y1528" s="56"/>
      <c r="Z1528" s="61"/>
    </row>
    <row r="1529" spans="1:26" x14ac:dyDescent="0.25">
      <c r="A1529" s="127"/>
      <c r="B1529" s="83" t="s">
        <v>242</v>
      </c>
      <c r="C1529" s="122"/>
      <c r="D1529" s="14"/>
      <c r="E1529" s="123"/>
      <c r="F1529" s="193"/>
      <c r="G1529" s="15"/>
      <c r="H1529" s="81"/>
      <c r="I1529" s="78"/>
      <c r="J1529" s="79"/>
      <c r="K1529" s="80"/>
      <c r="L1529" s="185"/>
      <c r="M1529" s="79"/>
      <c r="N1529" s="80"/>
      <c r="O1529" s="84"/>
      <c r="P1529" s="8"/>
      <c r="Q1529" s="81"/>
      <c r="R1529" s="84"/>
      <c r="S1529" s="8"/>
      <c r="T1529" s="81"/>
      <c r="U1529" s="84">
        <f t="shared" ref="U1529" si="3134">+U1527</f>
        <v>0.7</v>
      </c>
      <c r="V1529" s="15">
        <f t="shared" ref="V1529" si="3135">V1527</f>
        <v>20</v>
      </c>
      <c r="W1529" s="81">
        <f t="shared" ref="W1529" si="3136">+U1529*V1529</f>
        <v>14</v>
      </c>
      <c r="X1529" s="56"/>
      <c r="Y1529" s="56"/>
      <c r="Z1529" s="61"/>
    </row>
    <row r="1530" spans="1:26" x14ac:dyDescent="0.25">
      <c r="A1530" s="125" t="s">
        <v>479</v>
      </c>
      <c r="B1530" s="83" t="s">
        <v>243</v>
      </c>
      <c r="C1530" s="84">
        <f t="shared" ref="C1530" si="3137">+$D$1291</f>
        <v>0.6</v>
      </c>
      <c r="D1530" s="14">
        <f t="shared" si="2784"/>
        <v>13</v>
      </c>
      <c r="E1530" s="123">
        <f t="shared" ref="E1530" si="3138">+C1530*D1530</f>
        <v>7.8</v>
      </c>
      <c r="F1530" s="193">
        <f t="shared" ref="F1530" si="3139">+$D$1286</f>
        <v>0.55000000000000004</v>
      </c>
      <c r="G1530" s="15">
        <f t="shared" ref="G1530" si="3140">+G1528</f>
        <v>16</v>
      </c>
      <c r="H1530" s="81">
        <f t="shared" ref="H1530" si="3141">+F1530*G1530</f>
        <v>8.8000000000000007</v>
      </c>
      <c r="I1530" s="84">
        <f t="shared" ref="I1530" si="3142">+$D$1297</f>
        <v>0.9</v>
      </c>
      <c r="J1530" s="79">
        <f t="shared" ref="J1530" si="3143">+J1528</f>
        <v>15</v>
      </c>
      <c r="K1530" s="81">
        <f t="shared" ref="K1530" si="3144">+I1530*J1530</f>
        <v>13.5</v>
      </c>
      <c r="L1530" s="185">
        <f t="shared" ref="L1530:M1530" si="3145">+L1528</f>
        <v>0.9</v>
      </c>
      <c r="M1530" s="79">
        <f t="shared" si="3145"/>
        <v>15</v>
      </c>
      <c r="N1530" s="81">
        <f t="shared" ref="N1530" si="3146">+L1530*M1530</f>
        <v>13.5</v>
      </c>
      <c r="O1530" s="84">
        <f t="shared" ref="O1530:P1530" si="3147">O1528</f>
        <v>0.55000000000000004</v>
      </c>
      <c r="P1530" s="8">
        <f t="shared" si="3147"/>
        <v>16</v>
      </c>
      <c r="Q1530" s="81">
        <f t="shared" ref="Q1530" si="3148">+O1530*P1530</f>
        <v>8.8000000000000007</v>
      </c>
      <c r="R1530" s="84">
        <f t="shared" ref="R1530:S1530" si="3149">+R1528</f>
        <v>0.6</v>
      </c>
      <c r="S1530" s="8">
        <f t="shared" si="3149"/>
        <v>13</v>
      </c>
      <c r="T1530" s="81">
        <f t="shared" ref="T1530" si="3150">+R1530*S1530</f>
        <v>7.8</v>
      </c>
      <c r="U1530" s="84"/>
      <c r="V1530" s="15"/>
      <c r="W1530" s="81"/>
      <c r="X1530" s="56"/>
      <c r="Y1530" s="56"/>
      <c r="Z1530" s="61"/>
    </row>
    <row r="1531" spans="1:26" x14ac:dyDescent="0.25">
      <c r="A1531" s="127"/>
      <c r="B1531" s="83" t="s">
        <v>244</v>
      </c>
      <c r="C1531" s="122"/>
      <c r="D1531" s="14"/>
      <c r="E1531" s="123"/>
      <c r="F1531" s="193"/>
      <c r="G1531" s="15"/>
      <c r="H1531" s="81"/>
      <c r="I1531" s="78"/>
      <c r="J1531" s="79"/>
      <c r="K1531" s="80"/>
      <c r="L1531" s="185"/>
      <c r="M1531" s="79"/>
      <c r="N1531" s="80"/>
      <c r="O1531" s="84"/>
      <c r="P1531" s="8"/>
      <c r="Q1531" s="81"/>
      <c r="R1531" s="84"/>
      <c r="S1531" s="8"/>
      <c r="T1531" s="81"/>
      <c r="U1531" s="84">
        <f t="shared" ref="U1531" si="3151">+U1529</f>
        <v>0.7</v>
      </c>
      <c r="V1531" s="15">
        <f t="shared" ref="V1531" si="3152">V1529</f>
        <v>20</v>
      </c>
      <c r="W1531" s="81">
        <f t="shared" ref="W1531" si="3153">+U1531*V1531</f>
        <v>14</v>
      </c>
      <c r="X1531" s="56"/>
      <c r="Y1531" s="56"/>
      <c r="Z1531" s="61"/>
    </row>
    <row r="1532" spans="1:26" x14ac:dyDescent="0.25">
      <c r="A1532" s="125" t="s">
        <v>480</v>
      </c>
      <c r="B1532" s="83" t="s">
        <v>245</v>
      </c>
      <c r="C1532" s="84">
        <f t="shared" ref="C1532" si="3154">+$D$1291</f>
        <v>0.6</v>
      </c>
      <c r="D1532" s="14">
        <f t="shared" si="2784"/>
        <v>13</v>
      </c>
      <c r="E1532" s="123">
        <f t="shared" ref="E1532" si="3155">+C1532*D1532</f>
        <v>7.8</v>
      </c>
      <c r="F1532" s="193">
        <f t="shared" ref="F1532" si="3156">+$D$1286</f>
        <v>0.55000000000000004</v>
      </c>
      <c r="G1532" s="15">
        <f t="shared" ref="G1532" si="3157">+G1530</f>
        <v>16</v>
      </c>
      <c r="H1532" s="81">
        <f t="shared" ref="H1532" si="3158">+F1532*G1532</f>
        <v>8.8000000000000007</v>
      </c>
      <c r="I1532" s="84">
        <f t="shared" ref="I1532" si="3159">+$D$1297</f>
        <v>0.9</v>
      </c>
      <c r="J1532" s="79">
        <f t="shared" ref="J1532" si="3160">+J1530</f>
        <v>15</v>
      </c>
      <c r="K1532" s="81">
        <f t="shared" ref="K1532" si="3161">+I1532*J1532</f>
        <v>13.5</v>
      </c>
      <c r="L1532" s="185">
        <f t="shared" ref="L1532:M1532" si="3162">+L1530</f>
        <v>0.9</v>
      </c>
      <c r="M1532" s="79">
        <f t="shared" si="3162"/>
        <v>15</v>
      </c>
      <c r="N1532" s="81">
        <f t="shared" ref="N1532" si="3163">+L1532*M1532</f>
        <v>13.5</v>
      </c>
      <c r="O1532" s="84">
        <f t="shared" ref="O1532:P1532" si="3164">O1530</f>
        <v>0.55000000000000004</v>
      </c>
      <c r="P1532" s="8">
        <f t="shared" si="3164"/>
        <v>16</v>
      </c>
      <c r="Q1532" s="81">
        <f t="shared" ref="Q1532" si="3165">+O1532*P1532</f>
        <v>8.8000000000000007</v>
      </c>
      <c r="R1532" s="84">
        <f t="shared" ref="R1532:S1532" si="3166">+R1530</f>
        <v>0.6</v>
      </c>
      <c r="S1532" s="8">
        <f t="shared" si="3166"/>
        <v>13</v>
      </c>
      <c r="T1532" s="81">
        <f t="shared" ref="T1532" si="3167">+R1532*S1532</f>
        <v>7.8</v>
      </c>
      <c r="U1532" s="84"/>
      <c r="V1532" s="15"/>
      <c r="W1532" s="81"/>
      <c r="X1532" s="56"/>
      <c r="Y1532" s="56"/>
      <c r="Z1532" s="61"/>
    </row>
    <row r="1533" spans="1:26" x14ac:dyDescent="0.25">
      <c r="A1533" s="127"/>
      <c r="B1533" s="83" t="s">
        <v>246</v>
      </c>
      <c r="C1533" s="122"/>
      <c r="D1533" s="14"/>
      <c r="E1533" s="123"/>
      <c r="F1533" s="193"/>
      <c r="G1533" s="15"/>
      <c r="H1533" s="81"/>
      <c r="I1533" s="78"/>
      <c r="J1533" s="79"/>
      <c r="K1533" s="80"/>
      <c r="L1533" s="185"/>
      <c r="M1533" s="79"/>
      <c r="N1533" s="80"/>
      <c r="O1533" s="84"/>
      <c r="P1533" s="8"/>
      <c r="Q1533" s="81"/>
      <c r="R1533" s="84"/>
      <c r="S1533" s="8"/>
      <c r="T1533" s="81"/>
      <c r="U1533" s="84">
        <f t="shared" ref="U1533" si="3168">+U1531</f>
        <v>0.7</v>
      </c>
      <c r="V1533" s="15">
        <f t="shared" ref="V1533" si="3169">V1531</f>
        <v>20</v>
      </c>
      <c r="W1533" s="81">
        <f t="shared" ref="W1533" si="3170">+U1533*V1533</f>
        <v>14</v>
      </c>
      <c r="X1533" s="56"/>
      <c r="Y1533" s="56"/>
      <c r="Z1533" s="61"/>
    </row>
    <row r="1534" spans="1:26" x14ac:dyDescent="0.25">
      <c r="A1534" s="125" t="s">
        <v>481</v>
      </c>
      <c r="B1534" s="83" t="s">
        <v>247</v>
      </c>
      <c r="C1534" s="84">
        <f t="shared" ref="C1534" si="3171">+$D$1291</f>
        <v>0.6</v>
      </c>
      <c r="D1534" s="14">
        <f t="shared" si="2784"/>
        <v>13</v>
      </c>
      <c r="E1534" s="123">
        <f t="shared" ref="E1534" si="3172">+C1534*D1534</f>
        <v>7.8</v>
      </c>
      <c r="F1534" s="193">
        <f t="shared" ref="F1534" si="3173">+$D$1286</f>
        <v>0.55000000000000004</v>
      </c>
      <c r="G1534" s="15">
        <f t="shared" ref="G1534" si="3174">+G1532</f>
        <v>16</v>
      </c>
      <c r="H1534" s="81">
        <f t="shared" ref="H1534" si="3175">+F1534*G1534</f>
        <v>8.8000000000000007</v>
      </c>
      <c r="I1534" s="84">
        <f t="shared" ref="I1534" si="3176">+$D$1297</f>
        <v>0.9</v>
      </c>
      <c r="J1534" s="79">
        <f t="shared" ref="J1534" si="3177">+J1532</f>
        <v>15</v>
      </c>
      <c r="K1534" s="81">
        <f t="shared" ref="K1534" si="3178">+I1534*J1534</f>
        <v>13.5</v>
      </c>
      <c r="L1534" s="185">
        <f t="shared" ref="L1534:M1534" si="3179">+L1532</f>
        <v>0.9</v>
      </c>
      <c r="M1534" s="79">
        <f t="shared" si="3179"/>
        <v>15</v>
      </c>
      <c r="N1534" s="81">
        <f t="shared" ref="N1534" si="3180">+L1534*M1534</f>
        <v>13.5</v>
      </c>
      <c r="O1534" s="84">
        <f t="shared" ref="O1534:P1534" si="3181">O1532</f>
        <v>0.55000000000000004</v>
      </c>
      <c r="P1534" s="8">
        <f t="shared" si="3181"/>
        <v>16</v>
      </c>
      <c r="Q1534" s="81">
        <f t="shared" ref="Q1534" si="3182">+O1534*P1534</f>
        <v>8.8000000000000007</v>
      </c>
      <c r="R1534" s="84">
        <f t="shared" ref="R1534:S1534" si="3183">+R1532</f>
        <v>0.6</v>
      </c>
      <c r="S1534" s="8">
        <f t="shared" si="3183"/>
        <v>13</v>
      </c>
      <c r="T1534" s="81">
        <f t="shared" ref="T1534" si="3184">+R1534*S1534</f>
        <v>7.8</v>
      </c>
      <c r="U1534" s="84"/>
      <c r="V1534" s="15"/>
      <c r="W1534" s="81"/>
      <c r="X1534" s="56"/>
      <c r="Y1534" s="56"/>
      <c r="Z1534" s="61"/>
    </row>
    <row r="1535" spans="1:26" x14ac:dyDescent="0.25">
      <c r="A1535" s="127"/>
      <c r="B1535" s="83" t="s">
        <v>248</v>
      </c>
      <c r="C1535" s="122"/>
      <c r="D1535" s="14"/>
      <c r="E1535" s="123"/>
      <c r="F1535" s="193"/>
      <c r="G1535" s="15"/>
      <c r="H1535" s="81"/>
      <c r="I1535" s="78"/>
      <c r="J1535" s="79"/>
      <c r="K1535" s="80"/>
      <c r="L1535" s="185"/>
      <c r="M1535" s="79"/>
      <c r="N1535" s="80"/>
      <c r="O1535" s="84"/>
      <c r="P1535" s="8"/>
      <c r="Q1535" s="81"/>
      <c r="R1535" s="84"/>
      <c r="S1535" s="8"/>
      <c r="T1535" s="81"/>
      <c r="U1535" s="84">
        <f t="shared" ref="U1535" si="3185">+U1533</f>
        <v>0.7</v>
      </c>
      <c r="V1535" s="15">
        <f t="shared" ref="V1535" si="3186">V1533</f>
        <v>20</v>
      </c>
      <c r="W1535" s="81">
        <f t="shared" ref="W1535" si="3187">+U1535*V1535</f>
        <v>14</v>
      </c>
      <c r="X1535" s="56"/>
      <c r="Y1535" s="56"/>
      <c r="Z1535" s="61"/>
    </row>
    <row r="1536" spans="1:26" x14ac:dyDescent="0.25">
      <c r="A1536" s="125" t="s">
        <v>482</v>
      </c>
      <c r="B1536" s="83" t="s">
        <v>249</v>
      </c>
      <c r="C1536" s="84">
        <f t="shared" ref="C1536" si="3188">+$D$1291</f>
        <v>0.6</v>
      </c>
      <c r="D1536" s="14">
        <f t="shared" si="2784"/>
        <v>13</v>
      </c>
      <c r="E1536" s="123">
        <f t="shared" ref="E1536" si="3189">+C1536*D1536</f>
        <v>7.8</v>
      </c>
      <c r="F1536" s="193">
        <f t="shared" ref="F1536" si="3190">+$D$1286</f>
        <v>0.55000000000000004</v>
      </c>
      <c r="G1536" s="15">
        <f t="shared" ref="G1536" si="3191">+G1534</f>
        <v>16</v>
      </c>
      <c r="H1536" s="81">
        <f t="shared" ref="H1536" si="3192">+F1536*G1536</f>
        <v>8.8000000000000007</v>
      </c>
      <c r="I1536" s="84">
        <f t="shared" ref="I1536" si="3193">+$D$1297</f>
        <v>0.9</v>
      </c>
      <c r="J1536" s="79">
        <f t="shared" ref="J1536" si="3194">+J1534</f>
        <v>15</v>
      </c>
      <c r="K1536" s="81">
        <f t="shared" ref="K1536" si="3195">+I1536*J1536</f>
        <v>13.5</v>
      </c>
      <c r="L1536" s="185">
        <f t="shared" ref="L1536:M1536" si="3196">+L1534</f>
        <v>0.9</v>
      </c>
      <c r="M1536" s="79">
        <f t="shared" si="3196"/>
        <v>15</v>
      </c>
      <c r="N1536" s="81">
        <f t="shared" ref="N1536" si="3197">+L1536*M1536</f>
        <v>13.5</v>
      </c>
      <c r="O1536" s="84">
        <f t="shared" ref="O1536:P1536" si="3198">O1534</f>
        <v>0.55000000000000004</v>
      </c>
      <c r="P1536" s="8">
        <f t="shared" si="3198"/>
        <v>16</v>
      </c>
      <c r="Q1536" s="81">
        <f t="shared" ref="Q1536" si="3199">+O1536*P1536</f>
        <v>8.8000000000000007</v>
      </c>
      <c r="R1536" s="84">
        <f t="shared" ref="R1536:S1536" si="3200">+R1534</f>
        <v>0.6</v>
      </c>
      <c r="S1536" s="8">
        <f t="shared" si="3200"/>
        <v>13</v>
      </c>
      <c r="T1536" s="81">
        <f t="shared" ref="T1536" si="3201">+R1536*S1536</f>
        <v>7.8</v>
      </c>
      <c r="U1536" s="84"/>
      <c r="V1536" s="15"/>
      <c r="W1536" s="81"/>
      <c r="X1536" s="56"/>
      <c r="Y1536" s="56"/>
      <c r="Z1536" s="61"/>
    </row>
    <row r="1537" spans="1:26" x14ac:dyDescent="0.25">
      <c r="A1537" s="127"/>
      <c r="B1537" s="83" t="s">
        <v>250</v>
      </c>
      <c r="C1537" s="122"/>
      <c r="D1537" s="14"/>
      <c r="E1537" s="123"/>
      <c r="F1537" s="193"/>
      <c r="G1537" s="15"/>
      <c r="H1537" s="81"/>
      <c r="I1537" s="78"/>
      <c r="J1537" s="79"/>
      <c r="K1537" s="80"/>
      <c r="L1537" s="185"/>
      <c r="M1537" s="79"/>
      <c r="N1537" s="80"/>
      <c r="O1537" s="84"/>
      <c r="P1537" s="8"/>
      <c r="Q1537" s="81"/>
      <c r="R1537" s="84"/>
      <c r="S1537" s="8"/>
      <c r="T1537" s="81"/>
      <c r="U1537" s="84">
        <f t="shared" ref="U1537" si="3202">+U1535</f>
        <v>0.7</v>
      </c>
      <c r="V1537" s="15">
        <f t="shared" ref="V1537" si="3203">V1535</f>
        <v>20</v>
      </c>
      <c r="W1537" s="81">
        <f t="shared" ref="W1537" si="3204">+U1537*V1537</f>
        <v>14</v>
      </c>
      <c r="X1537" s="56"/>
      <c r="Y1537" s="56"/>
      <c r="Z1537" s="61"/>
    </row>
    <row r="1538" spans="1:26" x14ac:dyDescent="0.25">
      <c r="A1538" s="125" t="s">
        <v>483</v>
      </c>
      <c r="B1538" s="83" t="s">
        <v>251</v>
      </c>
      <c r="C1538" s="84">
        <f t="shared" ref="C1538" si="3205">+$D$1291</f>
        <v>0.6</v>
      </c>
      <c r="D1538" s="14">
        <f t="shared" si="2784"/>
        <v>13</v>
      </c>
      <c r="E1538" s="123">
        <f t="shared" ref="E1538" si="3206">+C1538*D1538</f>
        <v>7.8</v>
      </c>
      <c r="F1538" s="193">
        <f t="shared" ref="F1538" si="3207">+$D$1286</f>
        <v>0.55000000000000004</v>
      </c>
      <c r="G1538" s="15">
        <f t="shared" ref="G1538" si="3208">+G1536</f>
        <v>16</v>
      </c>
      <c r="H1538" s="81">
        <f t="shared" ref="H1538" si="3209">+F1538*G1538</f>
        <v>8.8000000000000007</v>
      </c>
      <c r="I1538" s="84">
        <f t="shared" ref="I1538" si="3210">+$D$1297</f>
        <v>0.9</v>
      </c>
      <c r="J1538" s="79">
        <f t="shared" ref="J1538" si="3211">+J1536</f>
        <v>15</v>
      </c>
      <c r="K1538" s="81">
        <f t="shared" ref="K1538" si="3212">+I1538*J1538</f>
        <v>13.5</v>
      </c>
      <c r="L1538" s="185">
        <f t="shared" ref="L1538:M1538" si="3213">+L1536</f>
        <v>0.9</v>
      </c>
      <c r="M1538" s="79">
        <f t="shared" si="3213"/>
        <v>15</v>
      </c>
      <c r="N1538" s="81">
        <f t="shared" ref="N1538" si="3214">+L1538*M1538</f>
        <v>13.5</v>
      </c>
      <c r="O1538" s="84">
        <f t="shared" ref="O1538:P1538" si="3215">O1536</f>
        <v>0.55000000000000004</v>
      </c>
      <c r="P1538" s="8">
        <f t="shared" si="3215"/>
        <v>16</v>
      </c>
      <c r="Q1538" s="81">
        <f t="shared" ref="Q1538" si="3216">+O1538*P1538</f>
        <v>8.8000000000000007</v>
      </c>
      <c r="R1538" s="84">
        <f t="shared" ref="R1538:S1538" si="3217">+R1536</f>
        <v>0.6</v>
      </c>
      <c r="S1538" s="8">
        <f t="shared" si="3217"/>
        <v>13</v>
      </c>
      <c r="T1538" s="81">
        <f t="shared" ref="T1538" si="3218">+R1538*S1538</f>
        <v>7.8</v>
      </c>
      <c r="U1538" s="84"/>
      <c r="V1538" s="15"/>
      <c r="W1538" s="81"/>
      <c r="X1538" s="56"/>
      <c r="Y1538" s="56"/>
      <c r="Z1538" s="61"/>
    </row>
    <row r="1539" spans="1:26" x14ac:dyDescent="0.25">
      <c r="A1539" s="127"/>
      <c r="B1539" s="83" t="s">
        <v>252</v>
      </c>
      <c r="C1539" s="122"/>
      <c r="D1539" s="14"/>
      <c r="E1539" s="123"/>
      <c r="F1539" s="193"/>
      <c r="G1539" s="15"/>
      <c r="H1539" s="81"/>
      <c r="I1539" s="78"/>
      <c r="J1539" s="79"/>
      <c r="K1539" s="80"/>
      <c r="L1539" s="185"/>
      <c r="M1539" s="79"/>
      <c r="N1539" s="80"/>
      <c r="O1539" s="84"/>
      <c r="P1539" s="8"/>
      <c r="Q1539" s="81"/>
      <c r="R1539" s="84"/>
      <c r="S1539" s="8"/>
      <c r="T1539" s="81"/>
      <c r="U1539" s="84">
        <f t="shared" ref="U1539" si="3219">+U1537</f>
        <v>0.7</v>
      </c>
      <c r="V1539" s="15">
        <f t="shared" ref="V1539" si="3220">V1537</f>
        <v>20</v>
      </c>
      <c r="W1539" s="81">
        <f t="shared" ref="W1539" si="3221">+U1539*V1539</f>
        <v>14</v>
      </c>
      <c r="X1539" s="56"/>
      <c r="Y1539" s="56"/>
      <c r="Z1539" s="61"/>
    </row>
    <row r="1540" spans="1:26" x14ac:dyDescent="0.25">
      <c r="A1540" s="125" t="s">
        <v>484</v>
      </c>
      <c r="B1540" s="83" t="s">
        <v>253</v>
      </c>
      <c r="C1540" s="84">
        <f t="shared" ref="C1540" si="3222">+$D$1291</f>
        <v>0.6</v>
      </c>
      <c r="D1540" s="14">
        <f t="shared" si="2784"/>
        <v>13</v>
      </c>
      <c r="E1540" s="123">
        <f t="shared" ref="E1540" si="3223">+C1540*D1540</f>
        <v>7.8</v>
      </c>
      <c r="F1540" s="193">
        <f t="shared" ref="F1540" si="3224">+$D$1286</f>
        <v>0.55000000000000004</v>
      </c>
      <c r="G1540" s="15">
        <f t="shared" ref="G1540" si="3225">+G1538</f>
        <v>16</v>
      </c>
      <c r="H1540" s="81">
        <f t="shared" ref="H1540" si="3226">+F1540*G1540</f>
        <v>8.8000000000000007</v>
      </c>
      <c r="I1540" s="84">
        <f t="shared" ref="I1540" si="3227">+$D$1297</f>
        <v>0.9</v>
      </c>
      <c r="J1540" s="79">
        <f t="shared" ref="J1540" si="3228">+J1538</f>
        <v>15</v>
      </c>
      <c r="K1540" s="81">
        <f t="shared" ref="K1540" si="3229">+I1540*J1540</f>
        <v>13.5</v>
      </c>
      <c r="L1540" s="185">
        <f t="shared" ref="L1540:M1540" si="3230">+L1538</f>
        <v>0.9</v>
      </c>
      <c r="M1540" s="79">
        <f t="shared" si="3230"/>
        <v>15</v>
      </c>
      <c r="N1540" s="81">
        <f t="shared" ref="N1540" si="3231">+L1540*M1540</f>
        <v>13.5</v>
      </c>
      <c r="O1540" s="84">
        <f t="shared" ref="O1540:P1540" si="3232">O1538</f>
        <v>0.55000000000000004</v>
      </c>
      <c r="P1540" s="8">
        <f t="shared" si="3232"/>
        <v>16</v>
      </c>
      <c r="Q1540" s="81">
        <f t="shared" ref="Q1540" si="3233">+O1540*P1540</f>
        <v>8.8000000000000007</v>
      </c>
      <c r="R1540" s="84">
        <f t="shared" ref="R1540:S1540" si="3234">+R1538</f>
        <v>0.6</v>
      </c>
      <c r="S1540" s="8">
        <f t="shared" si="3234"/>
        <v>13</v>
      </c>
      <c r="T1540" s="81">
        <f t="shared" ref="T1540" si="3235">+R1540*S1540</f>
        <v>7.8</v>
      </c>
      <c r="U1540" s="84"/>
      <c r="V1540" s="15"/>
      <c r="W1540" s="81"/>
      <c r="X1540" s="56"/>
      <c r="Y1540" s="56"/>
      <c r="Z1540" s="61"/>
    </row>
    <row r="1541" spans="1:26" x14ac:dyDescent="0.25">
      <c r="A1541" s="127"/>
      <c r="B1541" s="83" t="s">
        <v>254</v>
      </c>
      <c r="C1541" s="122"/>
      <c r="D1541" s="14"/>
      <c r="E1541" s="123"/>
      <c r="F1541" s="193"/>
      <c r="G1541" s="15"/>
      <c r="H1541" s="81"/>
      <c r="I1541" s="78"/>
      <c r="J1541" s="79"/>
      <c r="K1541" s="80"/>
      <c r="L1541" s="185"/>
      <c r="M1541" s="79"/>
      <c r="N1541" s="80"/>
      <c r="O1541" s="84"/>
      <c r="P1541" s="8"/>
      <c r="Q1541" s="81"/>
      <c r="R1541" s="84"/>
      <c r="S1541" s="8"/>
      <c r="T1541" s="81"/>
      <c r="U1541" s="84">
        <f t="shared" ref="U1541" si="3236">+U1539</f>
        <v>0.7</v>
      </c>
      <c r="V1541" s="15">
        <f t="shared" ref="V1541" si="3237">V1539</f>
        <v>20</v>
      </c>
      <c r="W1541" s="81">
        <f t="shared" ref="W1541" si="3238">+U1541*V1541</f>
        <v>14</v>
      </c>
      <c r="X1541" s="56"/>
      <c r="Y1541" s="56"/>
      <c r="Z1541" s="61"/>
    </row>
    <row r="1542" spans="1:26" x14ac:dyDescent="0.25">
      <c r="A1542" s="125" t="s">
        <v>485</v>
      </c>
      <c r="B1542" s="83" t="s">
        <v>255</v>
      </c>
      <c r="C1542" s="84">
        <f t="shared" ref="C1542" si="3239">+$D$1291</f>
        <v>0.6</v>
      </c>
      <c r="D1542" s="14">
        <f t="shared" si="2784"/>
        <v>13</v>
      </c>
      <c r="E1542" s="123">
        <f t="shared" ref="E1542" si="3240">+C1542*D1542</f>
        <v>7.8</v>
      </c>
      <c r="F1542" s="193">
        <f t="shared" ref="F1542" si="3241">+$D$1286</f>
        <v>0.55000000000000004</v>
      </c>
      <c r="G1542" s="15">
        <f t="shared" ref="G1542" si="3242">+G1540</f>
        <v>16</v>
      </c>
      <c r="H1542" s="81">
        <f t="shared" ref="H1542" si="3243">+F1542*G1542</f>
        <v>8.8000000000000007</v>
      </c>
      <c r="I1542" s="84">
        <f t="shared" ref="I1542" si="3244">+$D$1297</f>
        <v>0.9</v>
      </c>
      <c r="J1542" s="79">
        <f t="shared" ref="J1542" si="3245">+J1540</f>
        <v>15</v>
      </c>
      <c r="K1542" s="81">
        <f t="shared" ref="K1542" si="3246">+I1542*J1542</f>
        <v>13.5</v>
      </c>
      <c r="L1542" s="185">
        <f t="shared" ref="L1542:M1542" si="3247">+L1540</f>
        <v>0.9</v>
      </c>
      <c r="M1542" s="79">
        <f t="shared" si="3247"/>
        <v>15</v>
      </c>
      <c r="N1542" s="81">
        <f t="shared" ref="N1542" si="3248">+L1542*M1542</f>
        <v>13.5</v>
      </c>
      <c r="O1542" s="84">
        <f t="shared" ref="O1542:P1542" si="3249">O1540</f>
        <v>0.55000000000000004</v>
      </c>
      <c r="P1542" s="8">
        <f t="shared" si="3249"/>
        <v>16</v>
      </c>
      <c r="Q1542" s="81">
        <f t="shared" ref="Q1542" si="3250">+O1542*P1542</f>
        <v>8.8000000000000007</v>
      </c>
      <c r="R1542" s="84">
        <f t="shared" ref="R1542:S1542" si="3251">+R1540</f>
        <v>0.6</v>
      </c>
      <c r="S1542" s="8">
        <f t="shared" si="3251"/>
        <v>13</v>
      </c>
      <c r="T1542" s="81">
        <f t="shared" ref="T1542" si="3252">+R1542*S1542</f>
        <v>7.8</v>
      </c>
      <c r="U1542" s="84"/>
      <c r="V1542" s="15"/>
      <c r="W1542" s="81"/>
      <c r="X1542" s="56"/>
      <c r="Y1542" s="56"/>
      <c r="Z1542" s="61"/>
    </row>
    <row r="1543" spans="1:26" x14ac:dyDescent="0.25">
      <c r="A1543" s="127"/>
      <c r="B1543" s="83" t="s">
        <v>256</v>
      </c>
      <c r="C1543" s="122"/>
      <c r="D1543" s="14"/>
      <c r="E1543" s="123"/>
      <c r="F1543" s="193"/>
      <c r="G1543" s="15"/>
      <c r="H1543" s="81"/>
      <c r="I1543" s="78"/>
      <c r="J1543" s="79"/>
      <c r="K1543" s="80"/>
      <c r="L1543" s="185"/>
      <c r="M1543" s="79"/>
      <c r="N1543" s="80"/>
      <c r="O1543" s="84"/>
      <c r="P1543" s="8"/>
      <c r="Q1543" s="81"/>
      <c r="R1543" s="84"/>
      <c r="S1543" s="8"/>
      <c r="T1543" s="81"/>
      <c r="U1543" s="84">
        <f t="shared" ref="U1543" si="3253">+U1541</f>
        <v>0.7</v>
      </c>
      <c r="V1543" s="15">
        <f t="shared" ref="V1543" si="3254">V1541</f>
        <v>20</v>
      </c>
      <c r="W1543" s="81">
        <f t="shared" ref="W1543" si="3255">+U1543*V1543</f>
        <v>14</v>
      </c>
      <c r="X1543" s="56"/>
      <c r="Y1543" s="56"/>
      <c r="Z1543" s="61"/>
    </row>
    <row r="1544" spans="1:26" x14ac:dyDescent="0.25">
      <c r="A1544" s="125" t="s">
        <v>486</v>
      </c>
      <c r="B1544" s="83" t="s">
        <v>257</v>
      </c>
      <c r="C1544" s="84">
        <f t="shared" ref="C1544" si="3256">+$D$1291</f>
        <v>0.6</v>
      </c>
      <c r="D1544" s="14">
        <f t="shared" si="2784"/>
        <v>13</v>
      </c>
      <c r="E1544" s="123">
        <f t="shared" ref="E1544" si="3257">+C1544*D1544</f>
        <v>7.8</v>
      </c>
      <c r="F1544" s="193">
        <f t="shared" ref="F1544" si="3258">+$D$1286</f>
        <v>0.55000000000000004</v>
      </c>
      <c r="G1544" s="15">
        <f t="shared" ref="G1544" si="3259">+G1542</f>
        <v>16</v>
      </c>
      <c r="H1544" s="81">
        <f t="shared" ref="H1544" si="3260">+F1544*G1544</f>
        <v>8.8000000000000007</v>
      </c>
      <c r="I1544" s="84">
        <f t="shared" ref="I1544" si="3261">+$D$1297</f>
        <v>0.9</v>
      </c>
      <c r="J1544" s="79">
        <f t="shared" ref="J1544" si="3262">+J1542</f>
        <v>15</v>
      </c>
      <c r="K1544" s="81">
        <f t="shared" ref="K1544" si="3263">+I1544*J1544</f>
        <v>13.5</v>
      </c>
      <c r="L1544" s="185">
        <f t="shared" ref="L1544:M1544" si="3264">+L1542</f>
        <v>0.9</v>
      </c>
      <c r="M1544" s="79">
        <f t="shared" si="3264"/>
        <v>15</v>
      </c>
      <c r="N1544" s="81">
        <f t="shared" ref="N1544" si="3265">+L1544*M1544</f>
        <v>13.5</v>
      </c>
      <c r="O1544" s="84">
        <f t="shared" ref="O1544:P1544" si="3266">O1542</f>
        <v>0.55000000000000004</v>
      </c>
      <c r="P1544" s="8">
        <f t="shared" si="3266"/>
        <v>16</v>
      </c>
      <c r="Q1544" s="81">
        <f t="shared" ref="Q1544" si="3267">+O1544*P1544</f>
        <v>8.8000000000000007</v>
      </c>
      <c r="R1544" s="84">
        <f t="shared" ref="R1544:S1544" si="3268">+R1542</f>
        <v>0.6</v>
      </c>
      <c r="S1544" s="8">
        <f t="shared" si="3268"/>
        <v>13</v>
      </c>
      <c r="T1544" s="81">
        <f t="shared" ref="T1544" si="3269">+R1544*S1544</f>
        <v>7.8</v>
      </c>
      <c r="U1544" s="84"/>
      <c r="V1544" s="15"/>
      <c r="W1544" s="81"/>
      <c r="X1544" s="56"/>
      <c r="Y1544" s="56"/>
      <c r="Z1544" s="61"/>
    </row>
    <row r="1545" spans="1:26" x14ac:dyDescent="0.25">
      <c r="A1545" s="127"/>
      <c r="B1545" s="83" t="s">
        <v>258</v>
      </c>
      <c r="C1545" s="122"/>
      <c r="D1545" s="14"/>
      <c r="E1545" s="123"/>
      <c r="F1545" s="193"/>
      <c r="G1545" s="15"/>
      <c r="H1545" s="81"/>
      <c r="I1545" s="78"/>
      <c r="J1545" s="79"/>
      <c r="K1545" s="80"/>
      <c r="L1545" s="185"/>
      <c r="M1545" s="79"/>
      <c r="N1545" s="80"/>
      <c r="O1545" s="84"/>
      <c r="P1545" s="8"/>
      <c r="Q1545" s="81"/>
      <c r="R1545" s="84"/>
      <c r="S1545" s="8"/>
      <c r="T1545" s="81"/>
      <c r="U1545" s="84">
        <f t="shared" ref="U1545" si="3270">+U1543</f>
        <v>0.7</v>
      </c>
      <c r="V1545" s="15">
        <f t="shared" ref="V1545" si="3271">V1543</f>
        <v>20</v>
      </c>
      <c r="W1545" s="81">
        <f t="shared" ref="W1545" si="3272">+U1545*V1545</f>
        <v>14</v>
      </c>
      <c r="X1545" s="56"/>
      <c r="Y1545" s="56"/>
      <c r="Z1545" s="61"/>
    </row>
    <row r="1546" spans="1:26" x14ac:dyDescent="0.25">
      <c r="A1546" s="125" t="s">
        <v>487</v>
      </c>
      <c r="B1546" s="83" t="s">
        <v>259</v>
      </c>
      <c r="C1546" s="84">
        <f t="shared" ref="C1546" si="3273">+$D$1291</f>
        <v>0.6</v>
      </c>
      <c r="D1546" s="14">
        <f t="shared" si="2784"/>
        <v>13</v>
      </c>
      <c r="E1546" s="123">
        <f t="shared" ref="E1546" si="3274">+C1546*D1546</f>
        <v>7.8</v>
      </c>
      <c r="F1546" s="193">
        <f t="shared" ref="F1546" si="3275">+$D$1286</f>
        <v>0.55000000000000004</v>
      </c>
      <c r="G1546" s="15">
        <f t="shared" ref="G1546" si="3276">+G1544</f>
        <v>16</v>
      </c>
      <c r="H1546" s="81">
        <f t="shared" ref="H1546" si="3277">+F1546*G1546</f>
        <v>8.8000000000000007</v>
      </c>
      <c r="I1546" s="84">
        <f t="shared" ref="I1546" si="3278">+$D$1297</f>
        <v>0.9</v>
      </c>
      <c r="J1546" s="79">
        <f t="shared" ref="J1546" si="3279">+J1544</f>
        <v>15</v>
      </c>
      <c r="K1546" s="81">
        <f t="shared" ref="K1546" si="3280">+I1546*J1546</f>
        <v>13.5</v>
      </c>
      <c r="L1546" s="185">
        <f t="shared" ref="L1546:M1546" si="3281">+L1544</f>
        <v>0.9</v>
      </c>
      <c r="M1546" s="79">
        <f t="shared" si="3281"/>
        <v>15</v>
      </c>
      <c r="N1546" s="81">
        <f t="shared" ref="N1546" si="3282">+L1546*M1546</f>
        <v>13.5</v>
      </c>
      <c r="O1546" s="84">
        <f t="shared" ref="O1546:P1546" si="3283">O1544</f>
        <v>0.55000000000000004</v>
      </c>
      <c r="P1546" s="8">
        <f t="shared" si="3283"/>
        <v>16</v>
      </c>
      <c r="Q1546" s="81">
        <f t="shared" ref="Q1546" si="3284">+O1546*P1546</f>
        <v>8.8000000000000007</v>
      </c>
      <c r="R1546" s="84">
        <f t="shared" ref="R1546:S1546" si="3285">+R1544</f>
        <v>0.6</v>
      </c>
      <c r="S1546" s="8">
        <f t="shared" si="3285"/>
        <v>13</v>
      </c>
      <c r="T1546" s="81">
        <f t="shared" ref="T1546" si="3286">+R1546*S1546</f>
        <v>7.8</v>
      </c>
      <c r="U1546" s="84"/>
      <c r="V1546" s="15"/>
      <c r="W1546" s="81"/>
      <c r="X1546" s="56"/>
      <c r="Y1546" s="56"/>
      <c r="Z1546" s="61"/>
    </row>
    <row r="1547" spans="1:26" x14ac:dyDescent="0.25">
      <c r="A1547" s="127"/>
      <c r="B1547" s="83" t="s">
        <v>260</v>
      </c>
      <c r="C1547" s="122"/>
      <c r="D1547" s="14"/>
      <c r="E1547" s="123"/>
      <c r="F1547" s="193"/>
      <c r="G1547" s="15"/>
      <c r="H1547" s="81"/>
      <c r="I1547" s="78"/>
      <c r="J1547" s="79"/>
      <c r="K1547" s="80"/>
      <c r="L1547" s="185"/>
      <c r="M1547" s="79"/>
      <c r="N1547" s="80"/>
      <c r="O1547" s="84"/>
      <c r="P1547" s="8"/>
      <c r="Q1547" s="81"/>
      <c r="R1547" s="84"/>
      <c r="S1547" s="8"/>
      <c r="T1547" s="81"/>
      <c r="U1547" s="84">
        <f t="shared" ref="U1547" si="3287">+U1545</f>
        <v>0.7</v>
      </c>
      <c r="V1547" s="15">
        <f t="shared" ref="V1547" si="3288">V1545</f>
        <v>20</v>
      </c>
      <c r="W1547" s="81">
        <f t="shared" ref="W1547" si="3289">+U1547*V1547</f>
        <v>14</v>
      </c>
      <c r="X1547" s="56"/>
      <c r="Y1547" s="56"/>
      <c r="Z1547" s="61"/>
    </row>
    <row r="1548" spans="1:26" x14ac:dyDescent="0.25">
      <c r="A1548" s="125" t="s">
        <v>488</v>
      </c>
      <c r="B1548" s="83" t="s">
        <v>261</v>
      </c>
      <c r="C1548" s="84">
        <f t="shared" ref="C1548" si="3290">+$D$1291</f>
        <v>0.6</v>
      </c>
      <c r="D1548" s="14">
        <f t="shared" si="2784"/>
        <v>13</v>
      </c>
      <c r="E1548" s="123">
        <f t="shared" ref="E1548" si="3291">+C1548*D1548</f>
        <v>7.8</v>
      </c>
      <c r="F1548" s="193">
        <f t="shared" ref="F1548" si="3292">+$D$1286</f>
        <v>0.55000000000000004</v>
      </c>
      <c r="G1548" s="15">
        <f t="shared" ref="G1548" si="3293">+G1546</f>
        <v>16</v>
      </c>
      <c r="H1548" s="81">
        <f t="shared" ref="H1548" si="3294">+F1548*G1548</f>
        <v>8.8000000000000007</v>
      </c>
      <c r="I1548" s="84">
        <f t="shared" ref="I1548" si="3295">+$D$1297</f>
        <v>0.9</v>
      </c>
      <c r="J1548" s="79">
        <f t="shared" ref="J1548" si="3296">+J1546</f>
        <v>15</v>
      </c>
      <c r="K1548" s="81">
        <f t="shared" ref="K1548" si="3297">+I1548*J1548</f>
        <v>13.5</v>
      </c>
      <c r="L1548" s="185">
        <f t="shared" ref="L1548:M1548" si="3298">+L1546</f>
        <v>0.9</v>
      </c>
      <c r="M1548" s="79">
        <f t="shared" si="3298"/>
        <v>15</v>
      </c>
      <c r="N1548" s="81">
        <f t="shared" ref="N1548" si="3299">+L1548*M1548</f>
        <v>13.5</v>
      </c>
      <c r="O1548" s="84">
        <f t="shared" ref="O1548:P1548" si="3300">O1546</f>
        <v>0.55000000000000004</v>
      </c>
      <c r="P1548" s="8">
        <f t="shared" si="3300"/>
        <v>16</v>
      </c>
      <c r="Q1548" s="81">
        <f t="shared" ref="Q1548" si="3301">+O1548*P1548</f>
        <v>8.8000000000000007</v>
      </c>
      <c r="R1548" s="84">
        <f t="shared" ref="R1548:S1548" si="3302">+R1546</f>
        <v>0.6</v>
      </c>
      <c r="S1548" s="8">
        <f t="shared" si="3302"/>
        <v>13</v>
      </c>
      <c r="T1548" s="81">
        <f t="shared" ref="T1548" si="3303">+R1548*S1548</f>
        <v>7.8</v>
      </c>
      <c r="U1548" s="84"/>
      <c r="V1548" s="15"/>
      <c r="W1548" s="81"/>
      <c r="X1548" s="56"/>
      <c r="Y1548" s="56"/>
      <c r="Z1548" s="61"/>
    </row>
    <row r="1549" spans="1:26" x14ac:dyDescent="0.25">
      <c r="A1549" s="127"/>
      <c r="B1549" s="83" t="s">
        <v>262</v>
      </c>
      <c r="C1549" s="122"/>
      <c r="D1549" s="14"/>
      <c r="E1549" s="123"/>
      <c r="F1549" s="193"/>
      <c r="G1549" s="15"/>
      <c r="H1549" s="81"/>
      <c r="I1549" s="78"/>
      <c r="J1549" s="79"/>
      <c r="K1549" s="80"/>
      <c r="L1549" s="185"/>
      <c r="M1549" s="79"/>
      <c r="N1549" s="80"/>
      <c r="O1549" s="84"/>
      <c r="P1549" s="8"/>
      <c r="Q1549" s="81"/>
      <c r="R1549" s="84"/>
      <c r="S1549" s="8"/>
      <c r="T1549" s="81"/>
      <c r="U1549" s="84">
        <f t="shared" ref="U1549" si="3304">+U1547</f>
        <v>0.7</v>
      </c>
      <c r="V1549" s="15">
        <f t="shared" ref="V1549" si="3305">V1547</f>
        <v>20</v>
      </c>
      <c r="W1549" s="81">
        <f t="shared" ref="W1549" si="3306">+U1549*V1549</f>
        <v>14</v>
      </c>
      <c r="X1549" s="56"/>
      <c r="Y1549" s="56"/>
      <c r="Z1549" s="61"/>
    </row>
    <row r="1550" spans="1:26" x14ac:dyDescent="0.25">
      <c r="A1550" s="125" t="s">
        <v>489</v>
      </c>
      <c r="B1550" s="83" t="s">
        <v>263</v>
      </c>
      <c r="C1550" s="84">
        <f t="shared" ref="C1550" si="3307">+$D$1291</f>
        <v>0.6</v>
      </c>
      <c r="D1550" s="14">
        <f t="shared" ref="D1550:D1612" si="3308">D1548</f>
        <v>13</v>
      </c>
      <c r="E1550" s="123">
        <f t="shared" ref="E1550" si="3309">+C1550*D1550</f>
        <v>7.8</v>
      </c>
      <c r="F1550" s="193">
        <f t="shared" ref="F1550" si="3310">+$D$1286</f>
        <v>0.55000000000000004</v>
      </c>
      <c r="G1550" s="15">
        <f t="shared" ref="G1550" si="3311">+G1548</f>
        <v>16</v>
      </c>
      <c r="H1550" s="81">
        <f t="shared" ref="H1550" si="3312">+F1550*G1550</f>
        <v>8.8000000000000007</v>
      </c>
      <c r="I1550" s="84">
        <f t="shared" ref="I1550" si="3313">+$D$1297</f>
        <v>0.9</v>
      </c>
      <c r="J1550" s="79">
        <f t="shared" ref="J1550" si="3314">+J1548</f>
        <v>15</v>
      </c>
      <c r="K1550" s="81">
        <f t="shared" ref="K1550" si="3315">+I1550*J1550</f>
        <v>13.5</v>
      </c>
      <c r="L1550" s="185">
        <f t="shared" ref="L1550:M1550" si="3316">+L1548</f>
        <v>0.9</v>
      </c>
      <c r="M1550" s="79">
        <f t="shared" si="3316"/>
        <v>15</v>
      </c>
      <c r="N1550" s="81">
        <f t="shared" ref="N1550" si="3317">+L1550*M1550</f>
        <v>13.5</v>
      </c>
      <c r="O1550" s="84">
        <f t="shared" ref="O1550:P1550" si="3318">O1548</f>
        <v>0.55000000000000004</v>
      </c>
      <c r="P1550" s="8">
        <f t="shared" si="3318"/>
        <v>16</v>
      </c>
      <c r="Q1550" s="81">
        <f t="shared" ref="Q1550" si="3319">+O1550*P1550</f>
        <v>8.8000000000000007</v>
      </c>
      <c r="R1550" s="84">
        <f t="shared" ref="R1550:S1550" si="3320">+R1548</f>
        <v>0.6</v>
      </c>
      <c r="S1550" s="8">
        <f t="shared" si="3320"/>
        <v>13</v>
      </c>
      <c r="T1550" s="81">
        <f t="shared" ref="T1550" si="3321">+R1550*S1550</f>
        <v>7.8</v>
      </c>
      <c r="U1550" s="84"/>
      <c r="V1550" s="15"/>
      <c r="W1550" s="81"/>
      <c r="X1550" s="56"/>
      <c r="Y1550" s="56"/>
      <c r="Z1550" s="61"/>
    </row>
    <row r="1551" spans="1:26" x14ac:dyDescent="0.25">
      <c r="A1551" s="127"/>
      <c r="B1551" s="83" t="s">
        <v>264</v>
      </c>
      <c r="C1551" s="122"/>
      <c r="D1551" s="14"/>
      <c r="E1551" s="123"/>
      <c r="F1551" s="193"/>
      <c r="G1551" s="15"/>
      <c r="H1551" s="81"/>
      <c r="I1551" s="78"/>
      <c r="J1551" s="79"/>
      <c r="K1551" s="80"/>
      <c r="L1551" s="185"/>
      <c r="M1551" s="79"/>
      <c r="N1551" s="80"/>
      <c r="O1551" s="84"/>
      <c r="P1551" s="8"/>
      <c r="Q1551" s="81"/>
      <c r="R1551" s="84"/>
      <c r="S1551" s="8"/>
      <c r="T1551" s="81"/>
      <c r="U1551" s="84">
        <f t="shared" ref="U1551" si="3322">+U1549</f>
        <v>0.7</v>
      </c>
      <c r="V1551" s="15">
        <f t="shared" ref="V1551" si="3323">V1549</f>
        <v>20</v>
      </c>
      <c r="W1551" s="81">
        <f t="shared" ref="W1551" si="3324">+U1551*V1551</f>
        <v>14</v>
      </c>
      <c r="X1551" s="56"/>
      <c r="Y1551" s="56"/>
      <c r="Z1551" s="61"/>
    </row>
    <row r="1552" spans="1:26" x14ac:dyDescent="0.25">
      <c r="A1552" s="125" t="s">
        <v>490</v>
      </c>
      <c r="B1552" s="83" t="s">
        <v>265</v>
      </c>
      <c r="C1552" s="84">
        <f t="shared" ref="C1552" si="3325">+$D$1291</f>
        <v>0.6</v>
      </c>
      <c r="D1552" s="14">
        <f t="shared" si="3308"/>
        <v>13</v>
      </c>
      <c r="E1552" s="123">
        <f t="shared" ref="E1552" si="3326">+C1552*D1552</f>
        <v>7.8</v>
      </c>
      <c r="F1552" s="193">
        <f t="shared" ref="F1552" si="3327">+$D$1286</f>
        <v>0.55000000000000004</v>
      </c>
      <c r="G1552" s="15">
        <f t="shared" ref="G1552" si="3328">+G1550</f>
        <v>16</v>
      </c>
      <c r="H1552" s="81">
        <f t="shared" ref="H1552" si="3329">+F1552*G1552</f>
        <v>8.8000000000000007</v>
      </c>
      <c r="I1552" s="84">
        <f t="shared" ref="I1552" si="3330">+$D$1297</f>
        <v>0.9</v>
      </c>
      <c r="J1552" s="79">
        <f t="shared" ref="J1552" si="3331">+J1550</f>
        <v>15</v>
      </c>
      <c r="K1552" s="81">
        <f t="shared" ref="K1552" si="3332">+I1552*J1552</f>
        <v>13.5</v>
      </c>
      <c r="L1552" s="185">
        <f t="shared" ref="L1552:M1552" si="3333">+L1550</f>
        <v>0.9</v>
      </c>
      <c r="M1552" s="79">
        <f t="shared" si="3333"/>
        <v>15</v>
      </c>
      <c r="N1552" s="81">
        <f t="shared" ref="N1552" si="3334">+L1552*M1552</f>
        <v>13.5</v>
      </c>
      <c r="O1552" s="84">
        <f t="shared" ref="O1552:P1552" si="3335">O1550</f>
        <v>0.55000000000000004</v>
      </c>
      <c r="P1552" s="8">
        <f t="shared" si="3335"/>
        <v>16</v>
      </c>
      <c r="Q1552" s="81">
        <f t="shared" ref="Q1552" si="3336">+O1552*P1552</f>
        <v>8.8000000000000007</v>
      </c>
      <c r="R1552" s="84">
        <f t="shared" ref="R1552:S1552" si="3337">+R1550</f>
        <v>0.6</v>
      </c>
      <c r="S1552" s="8">
        <f t="shared" si="3337"/>
        <v>13</v>
      </c>
      <c r="T1552" s="81">
        <f t="shared" ref="T1552" si="3338">+R1552*S1552</f>
        <v>7.8</v>
      </c>
      <c r="U1552" s="84"/>
      <c r="V1552" s="15"/>
      <c r="W1552" s="81"/>
      <c r="X1552" s="56"/>
      <c r="Y1552" s="56"/>
      <c r="Z1552" s="61"/>
    </row>
    <row r="1553" spans="1:26" x14ac:dyDescent="0.25">
      <c r="A1553" s="127"/>
      <c r="B1553" s="83" t="s">
        <v>266</v>
      </c>
      <c r="C1553" s="122"/>
      <c r="D1553" s="14"/>
      <c r="E1553" s="123"/>
      <c r="F1553" s="193"/>
      <c r="G1553" s="15"/>
      <c r="H1553" s="81"/>
      <c r="I1553" s="78"/>
      <c r="J1553" s="79"/>
      <c r="K1553" s="80"/>
      <c r="L1553" s="185"/>
      <c r="M1553" s="79"/>
      <c r="N1553" s="80"/>
      <c r="O1553" s="84"/>
      <c r="P1553" s="8"/>
      <c r="Q1553" s="81"/>
      <c r="R1553" s="84"/>
      <c r="S1553" s="8"/>
      <c r="T1553" s="81"/>
      <c r="U1553" s="84">
        <f t="shared" ref="U1553" si="3339">+U1551</f>
        <v>0.7</v>
      </c>
      <c r="V1553" s="15">
        <f t="shared" ref="V1553" si="3340">V1551</f>
        <v>20</v>
      </c>
      <c r="W1553" s="81">
        <f t="shared" ref="W1553" si="3341">+U1553*V1553</f>
        <v>14</v>
      </c>
      <c r="X1553" s="56"/>
      <c r="Y1553" s="56"/>
      <c r="Z1553" s="61"/>
    </row>
    <row r="1554" spans="1:26" x14ac:dyDescent="0.25">
      <c r="A1554" s="125" t="s">
        <v>491</v>
      </c>
      <c r="B1554" s="83" t="s">
        <v>267</v>
      </c>
      <c r="C1554" s="84">
        <f t="shared" ref="C1554" si="3342">+$D$1291</f>
        <v>0.6</v>
      </c>
      <c r="D1554" s="14">
        <f t="shared" si="3308"/>
        <v>13</v>
      </c>
      <c r="E1554" s="123">
        <f t="shared" ref="E1554" si="3343">+C1554*D1554</f>
        <v>7.8</v>
      </c>
      <c r="F1554" s="193">
        <f t="shared" ref="F1554" si="3344">+$D$1286</f>
        <v>0.55000000000000004</v>
      </c>
      <c r="G1554" s="15">
        <f t="shared" ref="G1554" si="3345">+G1552</f>
        <v>16</v>
      </c>
      <c r="H1554" s="81">
        <f t="shared" ref="H1554" si="3346">+F1554*G1554</f>
        <v>8.8000000000000007</v>
      </c>
      <c r="I1554" s="84">
        <f t="shared" ref="I1554" si="3347">+$D$1297</f>
        <v>0.9</v>
      </c>
      <c r="J1554" s="79">
        <f t="shared" ref="J1554" si="3348">+J1552</f>
        <v>15</v>
      </c>
      <c r="K1554" s="81">
        <f t="shared" ref="K1554" si="3349">+I1554*J1554</f>
        <v>13.5</v>
      </c>
      <c r="L1554" s="185">
        <f t="shared" ref="L1554:M1554" si="3350">+L1552</f>
        <v>0.9</v>
      </c>
      <c r="M1554" s="79">
        <f t="shared" si="3350"/>
        <v>15</v>
      </c>
      <c r="N1554" s="81">
        <f t="shared" ref="N1554" si="3351">+L1554*M1554</f>
        <v>13.5</v>
      </c>
      <c r="O1554" s="84">
        <f t="shared" ref="O1554:P1554" si="3352">O1552</f>
        <v>0.55000000000000004</v>
      </c>
      <c r="P1554" s="8">
        <f t="shared" si="3352"/>
        <v>16</v>
      </c>
      <c r="Q1554" s="81">
        <f t="shared" ref="Q1554" si="3353">+O1554*P1554</f>
        <v>8.8000000000000007</v>
      </c>
      <c r="R1554" s="84">
        <f t="shared" ref="R1554:S1554" si="3354">+R1552</f>
        <v>0.6</v>
      </c>
      <c r="S1554" s="8">
        <f t="shared" si="3354"/>
        <v>13</v>
      </c>
      <c r="T1554" s="81">
        <f t="shared" ref="T1554" si="3355">+R1554*S1554</f>
        <v>7.8</v>
      </c>
      <c r="U1554" s="84"/>
      <c r="V1554" s="15"/>
      <c r="W1554" s="81"/>
      <c r="X1554" s="56"/>
      <c r="Y1554" s="56"/>
      <c r="Z1554" s="61"/>
    </row>
    <row r="1555" spans="1:26" x14ac:dyDescent="0.25">
      <c r="A1555" s="127"/>
      <c r="B1555" s="83" t="s">
        <v>268</v>
      </c>
      <c r="C1555" s="122"/>
      <c r="D1555" s="14"/>
      <c r="E1555" s="123"/>
      <c r="F1555" s="193"/>
      <c r="G1555" s="15"/>
      <c r="H1555" s="81"/>
      <c r="I1555" s="78"/>
      <c r="J1555" s="79"/>
      <c r="K1555" s="80"/>
      <c r="L1555" s="185"/>
      <c r="M1555" s="79"/>
      <c r="N1555" s="80"/>
      <c r="O1555" s="84"/>
      <c r="P1555" s="8"/>
      <c r="Q1555" s="81"/>
      <c r="R1555" s="84"/>
      <c r="S1555" s="8"/>
      <c r="T1555" s="81"/>
      <c r="U1555" s="84">
        <f t="shared" ref="U1555" si="3356">+U1553</f>
        <v>0.7</v>
      </c>
      <c r="V1555" s="15">
        <f t="shared" ref="V1555" si="3357">V1553</f>
        <v>20</v>
      </c>
      <c r="W1555" s="81">
        <f t="shared" ref="W1555" si="3358">+U1555*V1555</f>
        <v>14</v>
      </c>
      <c r="X1555" s="56"/>
      <c r="Y1555" s="56"/>
      <c r="Z1555" s="61"/>
    </row>
    <row r="1556" spans="1:26" x14ac:dyDescent="0.25">
      <c r="A1556" s="125" t="s">
        <v>492</v>
      </c>
      <c r="B1556" s="83" t="s">
        <v>269</v>
      </c>
      <c r="C1556" s="84">
        <f t="shared" ref="C1556" si="3359">+$D$1291</f>
        <v>0.6</v>
      </c>
      <c r="D1556" s="14">
        <f t="shared" si="3308"/>
        <v>13</v>
      </c>
      <c r="E1556" s="123">
        <f t="shared" ref="E1556" si="3360">+C1556*D1556</f>
        <v>7.8</v>
      </c>
      <c r="F1556" s="193">
        <f t="shared" ref="F1556" si="3361">+$D$1286</f>
        <v>0.55000000000000004</v>
      </c>
      <c r="G1556" s="15">
        <f t="shared" ref="G1556" si="3362">+G1554</f>
        <v>16</v>
      </c>
      <c r="H1556" s="81">
        <f t="shared" ref="H1556" si="3363">+F1556*G1556</f>
        <v>8.8000000000000007</v>
      </c>
      <c r="I1556" s="84">
        <f t="shared" ref="I1556" si="3364">+$D$1297</f>
        <v>0.9</v>
      </c>
      <c r="J1556" s="79">
        <f t="shared" ref="J1556" si="3365">+J1554</f>
        <v>15</v>
      </c>
      <c r="K1556" s="81">
        <f t="shared" ref="K1556" si="3366">+I1556*J1556</f>
        <v>13.5</v>
      </c>
      <c r="L1556" s="185">
        <f t="shared" ref="L1556:M1556" si="3367">+L1554</f>
        <v>0.9</v>
      </c>
      <c r="M1556" s="79">
        <f t="shared" si="3367"/>
        <v>15</v>
      </c>
      <c r="N1556" s="81">
        <f t="shared" ref="N1556" si="3368">+L1556*M1556</f>
        <v>13.5</v>
      </c>
      <c r="O1556" s="84">
        <f t="shared" ref="O1556:P1556" si="3369">O1554</f>
        <v>0.55000000000000004</v>
      </c>
      <c r="P1556" s="8">
        <f t="shared" si="3369"/>
        <v>16</v>
      </c>
      <c r="Q1556" s="81">
        <f t="shared" ref="Q1556" si="3370">+O1556*P1556</f>
        <v>8.8000000000000007</v>
      </c>
      <c r="R1556" s="84">
        <f t="shared" ref="R1556:S1556" si="3371">+R1554</f>
        <v>0.6</v>
      </c>
      <c r="S1556" s="8">
        <f t="shared" si="3371"/>
        <v>13</v>
      </c>
      <c r="T1556" s="81">
        <f t="shared" ref="T1556" si="3372">+R1556*S1556</f>
        <v>7.8</v>
      </c>
      <c r="U1556" s="84"/>
      <c r="V1556" s="15"/>
      <c r="W1556" s="81"/>
      <c r="X1556" s="56"/>
      <c r="Y1556" s="56"/>
      <c r="Z1556" s="61"/>
    </row>
    <row r="1557" spans="1:26" x14ac:dyDescent="0.25">
      <c r="A1557" s="127"/>
      <c r="B1557" s="83" t="s">
        <v>270</v>
      </c>
      <c r="C1557" s="122"/>
      <c r="D1557" s="14"/>
      <c r="E1557" s="123"/>
      <c r="F1557" s="193"/>
      <c r="G1557" s="15"/>
      <c r="H1557" s="81"/>
      <c r="I1557" s="78"/>
      <c r="J1557" s="79"/>
      <c r="K1557" s="80"/>
      <c r="L1557" s="185"/>
      <c r="M1557" s="79"/>
      <c r="N1557" s="80"/>
      <c r="O1557" s="84"/>
      <c r="P1557" s="8"/>
      <c r="Q1557" s="81"/>
      <c r="R1557" s="84"/>
      <c r="S1557" s="8"/>
      <c r="T1557" s="81"/>
      <c r="U1557" s="84">
        <f t="shared" ref="U1557" si="3373">+U1555</f>
        <v>0.7</v>
      </c>
      <c r="V1557" s="15">
        <f t="shared" ref="V1557" si="3374">V1555</f>
        <v>20</v>
      </c>
      <c r="W1557" s="81">
        <f t="shared" ref="W1557" si="3375">+U1557*V1557</f>
        <v>14</v>
      </c>
      <c r="X1557" s="56"/>
      <c r="Y1557" s="56"/>
      <c r="Z1557" s="61"/>
    </row>
    <row r="1558" spans="1:26" x14ac:dyDescent="0.25">
      <c r="A1558" s="125" t="s">
        <v>493</v>
      </c>
      <c r="B1558" s="83" t="s">
        <v>271</v>
      </c>
      <c r="C1558" s="84">
        <f t="shared" ref="C1558" si="3376">+$D$1291</f>
        <v>0.6</v>
      </c>
      <c r="D1558" s="14">
        <f t="shared" si="3308"/>
        <v>13</v>
      </c>
      <c r="E1558" s="123">
        <f t="shared" ref="E1558" si="3377">+C1558*D1558</f>
        <v>7.8</v>
      </c>
      <c r="F1558" s="193">
        <f t="shared" ref="F1558" si="3378">+$D$1286</f>
        <v>0.55000000000000004</v>
      </c>
      <c r="G1558" s="15">
        <f t="shared" ref="G1558" si="3379">+G1556</f>
        <v>16</v>
      </c>
      <c r="H1558" s="81">
        <f t="shared" ref="H1558" si="3380">+F1558*G1558</f>
        <v>8.8000000000000007</v>
      </c>
      <c r="I1558" s="84">
        <f t="shared" ref="I1558" si="3381">+$D$1297</f>
        <v>0.9</v>
      </c>
      <c r="J1558" s="79">
        <f t="shared" ref="J1558" si="3382">+J1556</f>
        <v>15</v>
      </c>
      <c r="K1558" s="81">
        <f t="shared" ref="K1558" si="3383">+I1558*J1558</f>
        <v>13.5</v>
      </c>
      <c r="L1558" s="185">
        <f t="shared" ref="L1558:M1558" si="3384">+L1556</f>
        <v>0.9</v>
      </c>
      <c r="M1558" s="79">
        <f t="shared" si="3384"/>
        <v>15</v>
      </c>
      <c r="N1558" s="81">
        <f t="shared" ref="N1558" si="3385">+L1558*M1558</f>
        <v>13.5</v>
      </c>
      <c r="O1558" s="84">
        <f t="shared" ref="O1558:P1558" si="3386">O1556</f>
        <v>0.55000000000000004</v>
      </c>
      <c r="P1558" s="8">
        <f t="shared" si="3386"/>
        <v>16</v>
      </c>
      <c r="Q1558" s="81">
        <f t="shared" ref="Q1558" si="3387">+O1558*P1558</f>
        <v>8.8000000000000007</v>
      </c>
      <c r="R1558" s="84">
        <f t="shared" ref="R1558:S1558" si="3388">+R1556</f>
        <v>0.6</v>
      </c>
      <c r="S1558" s="8">
        <f t="shared" si="3388"/>
        <v>13</v>
      </c>
      <c r="T1558" s="81">
        <f t="shared" ref="T1558" si="3389">+R1558*S1558</f>
        <v>7.8</v>
      </c>
      <c r="U1558" s="84"/>
      <c r="V1558" s="15"/>
      <c r="W1558" s="81"/>
      <c r="X1558" s="56"/>
      <c r="Y1558" s="56"/>
      <c r="Z1558" s="61"/>
    </row>
    <row r="1559" spans="1:26" x14ac:dyDescent="0.25">
      <c r="A1559" s="127"/>
      <c r="B1559" s="83" t="s">
        <v>272</v>
      </c>
      <c r="C1559" s="122"/>
      <c r="D1559" s="14"/>
      <c r="E1559" s="123"/>
      <c r="F1559" s="193"/>
      <c r="G1559" s="15"/>
      <c r="H1559" s="81"/>
      <c r="I1559" s="78"/>
      <c r="J1559" s="79"/>
      <c r="K1559" s="80"/>
      <c r="L1559" s="185"/>
      <c r="M1559" s="79"/>
      <c r="N1559" s="80"/>
      <c r="O1559" s="84"/>
      <c r="P1559" s="8"/>
      <c r="Q1559" s="81"/>
      <c r="R1559" s="84"/>
      <c r="S1559" s="8"/>
      <c r="T1559" s="81"/>
      <c r="U1559" s="84">
        <f t="shared" ref="U1559" si="3390">+U1557</f>
        <v>0.7</v>
      </c>
      <c r="V1559" s="15">
        <f t="shared" ref="V1559" si="3391">V1557</f>
        <v>20</v>
      </c>
      <c r="W1559" s="81">
        <f t="shared" ref="W1559" si="3392">+U1559*V1559</f>
        <v>14</v>
      </c>
      <c r="X1559" s="56"/>
      <c r="Y1559" s="56"/>
      <c r="Z1559" s="61"/>
    </row>
    <row r="1560" spans="1:26" x14ac:dyDescent="0.25">
      <c r="A1560" s="125" t="s">
        <v>494</v>
      </c>
      <c r="B1560" s="83" t="s">
        <v>273</v>
      </c>
      <c r="C1560" s="84">
        <f t="shared" ref="C1560" si="3393">+$D$1291</f>
        <v>0.6</v>
      </c>
      <c r="D1560" s="14">
        <f t="shared" si="3308"/>
        <v>13</v>
      </c>
      <c r="E1560" s="123">
        <f t="shared" ref="E1560" si="3394">+C1560*D1560</f>
        <v>7.8</v>
      </c>
      <c r="F1560" s="193">
        <f t="shared" ref="F1560" si="3395">+$D$1286</f>
        <v>0.55000000000000004</v>
      </c>
      <c r="G1560" s="15">
        <f t="shared" ref="G1560" si="3396">+G1558</f>
        <v>16</v>
      </c>
      <c r="H1560" s="81">
        <f t="shared" ref="H1560" si="3397">+F1560*G1560</f>
        <v>8.8000000000000007</v>
      </c>
      <c r="I1560" s="84">
        <f t="shared" ref="I1560" si="3398">+$D$1297</f>
        <v>0.9</v>
      </c>
      <c r="J1560" s="79">
        <f t="shared" ref="J1560" si="3399">+J1558</f>
        <v>15</v>
      </c>
      <c r="K1560" s="81">
        <f t="shared" ref="K1560" si="3400">+I1560*J1560</f>
        <v>13.5</v>
      </c>
      <c r="L1560" s="185">
        <f t="shared" ref="L1560:M1560" si="3401">+L1558</f>
        <v>0.9</v>
      </c>
      <c r="M1560" s="79">
        <f t="shared" si="3401"/>
        <v>15</v>
      </c>
      <c r="N1560" s="81">
        <f t="shared" ref="N1560" si="3402">+L1560*M1560</f>
        <v>13.5</v>
      </c>
      <c r="O1560" s="84">
        <f t="shared" ref="O1560:P1560" si="3403">O1558</f>
        <v>0.55000000000000004</v>
      </c>
      <c r="P1560" s="8">
        <f t="shared" si="3403"/>
        <v>16</v>
      </c>
      <c r="Q1560" s="81">
        <f t="shared" ref="Q1560" si="3404">+O1560*P1560</f>
        <v>8.8000000000000007</v>
      </c>
      <c r="R1560" s="84">
        <f t="shared" ref="R1560:S1560" si="3405">+R1558</f>
        <v>0.6</v>
      </c>
      <c r="S1560" s="8">
        <f t="shared" si="3405"/>
        <v>13</v>
      </c>
      <c r="T1560" s="81">
        <f t="shared" ref="T1560" si="3406">+R1560*S1560</f>
        <v>7.8</v>
      </c>
      <c r="U1560" s="84"/>
      <c r="V1560" s="15"/>
      <c r="W1560" s="81"/>
      <c r="X1560" s="56"/>
      <c r="Y1560" s="56"/>
      <c r="Z1560" s="61"/>
    </row>
    <row r="1561" spans="1:26" x14ac:dyDescent="0.25">
      <c r="A1561" s="127"/>
      <c r="B1561" s="83" t="s">
        <v>274</v>
      </c>
      <c r="C1561" s="122"/>
      <c r="D1561" s="14"/>
      <c r="E1561" s="123"/>
      <c r="F1561" s="193"/>
      <c r="G1561" s="15"/>
      <c r="H1561" s="81"/>
      <c r="I1561" s="78"/>
      <c r="J1561" s="79"/>
      <c r="K1561" s="80"/>
      <c r="L1561" s="185"/>
      <c r="M1561" s="79"/>
      <c r="N1561" s="80"/>
      <c r="O1561" s="84"/>
      <c r="P1561" s="8"/>
      <c r="Q1561" s="81"/>
      <c r="R1561" s="84"/>
      <c r="S1561" s="8"/>
      <c r="T1561" s="81"/>
      <c r="U1561" s="84">
        <f t="shared" ref="U1561" si="3407">+U1559</f>
        <v>0.7</v>
      </c>
      <c r="V1561" s="15">
        <f t="shared" ref="V1561" si="3408">V1559</f>
        <v>20</v>
      </c>
      <c r="W1561" s="81">
        <f t="shared" ref="W1561" si="3409">+U1561*V1561</f>
        <v>14</v>
      </c>
      <c r="X1561" s="56"/>
      <c r="Y1561" s="56"/>
      <c r="Z1561" s="61"/>
    </row>
    <row r="1562" spans="1:26" x14ac:dyDescent="0.25">
      <c r="A1562" s="125" t="s">
        <v>495</v>
      </c>
      <c r="B1562" s="83" t="s">
        <v>275</v>
      </c>
      <c r="C1562" s="84">
        <f t="shared" ref="C1562" si="3410">+$D$1291</f>
        <v>0.6</v>
      </c>
      <c r="D1562" s="14">
        <f t="shared" si="3308"/>
        <v>13</v>
      </c>
      <c r="E1562" s="123">
        <f t="shared" ref="E1562" si="3411">+C1562*D1562</f>
        <v>7.8</v>
      </c>
      <c r="F1562" s="193">
        <f t="shared" ref="F1562" si="3412">+$D$1286</f>
        <v>0.55000000000000004</v>
      </c>
      <c r="G1562" s="15">
        <f t="shared" ref="G1562" si="3413">+G1560</f>
        <v>16</v>
      </c>
      <c r="H1562" s="81">
        <f t="shared" ref="H1562" si="3414">+F1562*G1562</f>
        <v>8.8000000000000007</v>
      </c>
      <c r="I1562" s="84">
        <f t="shared" ref="I1562" si="3415">+$D$1297</f>
        <v>0.9</v>
      </c>
      <c r="J1562" s="79">
        <f t="shared" ref="J1562" si="3416">+J1560</f>
        <v>15</v>
      </c>
      <c r="K1562" s="81">
        <f t="shared" ref="K1562" si="3417">+I1562*J1562</f>
        <v>13.5</v>
      </c>
      <c r="L1562" s="185">
        <f t="shared" ref="L1562:M1562" si="3418">+L1560</f>
        <v>0.9</v>
      </c>
      <c r="M1562" s="79">
        <f t="shared" si="3418"/>
        <v>15</v>
      </c>
      <c r="N1562" s="81">
        <f t="shared" ref="N1562" si="3419">+L1562*M1562</f>
        <v>13.5</v>
      </c>
      <c r="O1562" s="84">
        <f t="shared" ref="O1562:P1562" si="3420">O1560</f>
        <v>0.55000000000000004</v>
      </c>
      <c r="P1562" s="8">
        <f t="shared" si="3420"/>
        <v>16</v>
      </c>
      <c r="Q1562" s="81">
        <f t="shared" ref="Q1562" si="3421">+O1562*P1562</f>
        <v>8.8000000000000007</v>
      </c>
      <c r="R1562" s="84">
        <f t="shared" ref="R1562:S1562" si="3422">+R1560</f>
        <v>0.6</v>
      </c>
      <c r="S1562" s="8">
        <f t="shared" si="3422"/>
        <v>13</v>
      </c>
      <c r="T1562" s="81">
        <f t="shared" ref="T1562" si="3423">+R1562*S1562</f>
        <v>7.8</v>
      </c>
      <c r="U1562" s="84"/>
      <c r="V1562" s="15"/>
      <c r="W1562" s="81"/>
      <c r="X1562" s="56"/>
      <c r="Y1562" s="56"/>
      <c r="Z1562" s="61"/>
    </row>
    <row r="1563" spans="1:26" x14ac:dyDescent="0.25">
      <c r="A1563" s="127"/>
      <c r="B1563" s="83" t="s">
        <v>276</v>
      </c>
      <c r="C1563" s="122"/>
      <c r="D1563" s="14"/>
      <c r="E1563" s="123"/>
      <c r="F1563" s="193"/>
      <c r="G1563" s="15"/>
      <c r="H1563" s="81"/>
      <c r="I1563" s="78"/>
      <c r="J1563" s="79"/>
      <c r="K1563" s="80"/>
      <c r="L1563" s="185"/>
      <c r="M1563" s="79"/>
      <c r="N1563" s="80"/>
      <c r="O1563" s="84"/>
      <c r="P1563" s="8"/>
      <c r="Q1563" s="81"/>
      <c r="R1563" s="84"/>
      <c r="S1563" s="8"/>
      <c r="T1563" s="81"/>
      <c r="U1563" s="84">
        <f t="shared" ref="U1563" si="3424">+U1561</f>
        <v>0.7</v>
      </c>
      <c r="V1563" s="15">
        <f t="shared" ref="V1563" si="3425">V1561</f>
        <v>20</v>
      </c>
      <c r="W1563" s="81">
        <f t="shared" ref="W1563" si="3426">+U1563*V1563</f>
        <v>14</v>
      </c>
      <c r="X1563" s="56"/>
      <c r="Y1563" s="56"/>
      <c r="Z1563" s="61"/>
    </row>
    <row r="1564" spans="1:26" x14ac:dyDescent="0.25">
      <c r="A1564" s="125" t="s">
        <v>496</v>
      </c>
      <c r="B1564" s="83" t="s">
        <v>277</v>
      </c>
      <c r="C1564" s="84">
        <f t="shared" ref="C1564" si="3427">+$D$1291</f>
        <v>0.6</v>
      </c>
      <c r="D1564" s="14">
        <f t="shared" si="3308"/>
        <v>13</v>
      </c>
      <c r="E1564" s="123">
        <f t="shared" ref="E1564" si="3428">+C1564*D1564</f>
        <v>7.8</v>
      </c>
      <c r="F1564" s="193">
        <f t="shared" ref="F1564" si="3429">+$D$1286</f>
        <v>0.55000000000000004</v>
      </c>
      <c r="G1564" s="15">
        <f t="shared" ref="G1564" si="3430">+G1562</f>
        <v>16</v>
      </c>
      <c r="H1564" s="81">
        <f t="shared" ref="H1564" si="3431">+F1564*G1564</f>
        <v>8.8000000000000007</v>
      </c>
      <c r="I1564" s="84">
        <f t="shared" ref="I1564" si="3432">+$D$1297</f>
        <v>0.9</v>
      </c>
      <c r="J1564" s="79">
        <f t="shared" ref="J1564" si="3433">+J1562</f>
        <v>15</v>
      </c>
      <c r="K1564" s="81">
        <f t="shared" ref="K1564" si="3434">+I1564*J1564</f>
        <v>13.5</v>
      </c>
      <c r="L1564" s="185">
        <f t="shared" ref="L1564:M1564" si="3435">+L1562</f>
        <v>0.9</v>
      </c>
      <c r="M1564" s="79">
        <f t="shared" si="3435"/>
        <v>15</v>
      </c>
      <c r="N1564" s="81">
        <f t="shared" ref="N1564" si="3436">+L1564*M1564</f>
        <v>13.5</v>
      </c>
      <c r="O1564" s="84">
        <f t="shared" ref="O1564:P1564" si="3437">O1562</f>
        <v>0.55000000000000004</v>
      </c>
      <c r="P1564" s="8">
        <f t="shared" si="3437"/>
        <v>16</v>
      </c>
      <c r="Q1564" s="81">
        <f t="shared" ref="Q1564" si="3438">+O1564*P1564</f>
        <v>8.8000000000000007</v>
      </c>
      <c r="R1564" s="84">
        <f t="shared" ref="R1564:S1564" si="3439">+R1562</f>
        <v>0.6</v>
      </c>
      <c r="S1564" s="8">
        <f t="shared" si="3439"/>
        <v>13</v>
      </c>
      <c r="T1564" s="81">
        <f t="shared" ref="T1564" si="3440">+R1564*S1564</f>
        <v>7.8</v>
      </c>
      <c r="U1564" s="84"/>
      <c r="V1564" s="15"/>
      <c r="W1564" s="81"/>
      <c r="X1564" s="56"/>
      <c r="Y1564" s="56"/>
      <c r="Z1564" s="61"/>
    </row>
    <row r="1565" spans="1:26" x14ac:dyDescent="0.25">
      <c r="A1565" s="127"/>
      <c r="B1565" s="83" t="s">
        <v>278</v>
      </c>
      <c r="C1565" s="122"/>
      <c r="D1565" s="14"/>
      <c r="E1565" s="123"/>
      <c r="F1565" s="193"/>
      <c r="G1565" s="15"/>
      <c r="H1565" s="81"/>
      <c r="I1565" s="78"/>
      <c r="J1565" s="79"/>
      <c r="K1565" s="80"/>
      <c r="L1565" s="185"/>
      <c r="M1565" s="79"/>
      <c r="N1565" s="80"/>
      <c r="O1565" s="84"/>
      <c r="P1565" s="8"/>
      <c r="Q1565" s="81"/>
      <c r="R1565" s="84"/>
      <c r="S1565" s="8"/>
      <c r="T1565" s="81"/>
      <c r="U1565" s="84">
        <f t="shared" ref="U1565" si="3441">+U1563</f>
        <v>0.7</v>
      </c>
      <c r="V1565" s="15">
        <f t="shared" ref="V1565" si="3442">V1563</f>
        <v>20</v>
      </c>
      <c r="W1565" s="81">
        <f t="shared" ref="W1565" si="3443">+U1565*V1565</f>
        <v>14</v>
      </c>
      <c r="X1565" s="56"/>
      <c r="Y1565" s="56"/>
      <c r="Z1565" s="61"/>
    </row>
    <row r="1566" spans="1:26" x14ac:dyDescent="0.25">
      <c r="A1566" s="125" t="s">
        <v>497</v>
      </c>
      <c r="B1566" s="83" t="s">
        <v>279</v>
      </c>
      <c r="C1566" s="84">
        <f t="shared" ref="C1566" si="3444">+$D$1291</f>
        <v>0.6</v>
      </c>
      <c r="D1566" s="14">
        <f t="shared" si="3308"/>
        <v>13</v>
      </c>
      <c r="E1566" s="123">
        <f t="shared" ref="E1566" si="3445">+C1566*D1566</f>
        <v>7.8</v>
      </c>
      <c r="F1566" s="193">
        <f t="shared" ref="F1566" si="3446">+$D$1286</f>
        <v>0.55000000000000004</v>
      </c>
      <c r="G1566" s="15">
        <f t="shared" ref="G1566" si="3447">+G1564</f>
        <v>16</v>
      </c>
      <c r="H1566" s="81">
        <f t="shared" ref="H1566" si="3448">+F1566*G1566</f>
        <v>8.8000000000000007</v>
      </c>
      <c r="I1566" s="84">
        <f t="shared" ref="I1566" si="3449">+$D$1297</f>
        <v>0.9</v>
      </c>
      <c r="J1566" s="79">
        <f t="shared" ref="J1566" si="3450">+J1564</f>
        <v>15</v>
      </c>
      <c r="K1566" s="81">
        <f t="shared" ref="K1566" si="3451">+I1566*J1566</f>
        <v>13.5</v>
      </c>
      <c r="L1566" s="185">
        <f t="shared" ref="L1566:M1566" si="3452">+L1564</f>
        <v>0.9</v>
      </c>
      <c r="M1566" s="79">
        <f t="shared" si="3452"/>
        <v>15</v>
      </c>
      <c r="N1566" s="81">
        <f t="shared" ref="N1566" si="3453">+L1566*M1566</f>
        <v>13.5</v>
      </c>
      <c r="O1566" s="84">
        <f t="shared" ref="O1566:P1566" si="3454">O1564</f>
        <v>0.55000000000000004</v>
      </c>
      <c r="P1566" s="8">
        <f t="shared" si="3454"/>
        <v>16</v>
      </c>
      <c r="Q1566" s="81">
        <f t="shared" ref="Q1566" si="3455">+O1566*P1566</f>
        <v>8.8000000000000007</v>
      </c>
      <c r="R1566" s="84">
        <f t="shared" ref="R1566:S1566" si="3456">+R1564</f>
        <v>0.6</v>
      </c>
      <c r="S1566" s="8">
        <f t="shared" si="3456"/>
        <v>13</v>
      </c>
      <c r="T1566" s="81">
        <f t="shared" ref="T1566" si="3457">+R1566*S1566</f>
        <v>7.8</v>
      </c>
      <c r="U1566" s="84"/>
      <c r="V1566" s="15"/>
      <c r="W1566" s="81"/>
      <c r="X1566" s="56"/>
      <c r="Y1566" s="56"/>
      <c r="Z1566" s="61"/>
    </row>
    <row r="1567" spans="1:26" x14ac:dyDescent="0.25">
      <c r="A1567" s="127"/>
      <c r="B1567" s="83" t="s">
        <v>280</v>
      </c>
      <c r="C1567" s="122"/>
      <c r="D1567" s="14"/>
      <c r="E1567" s="123"/>
      <c r="F1567" s="193"/>
      <c r="G1567" s="15"/>
      <c r="H1567" s="81"/>
      <c r="I1567" s="78"/>
      <c r="J1567" s="79"/>
      <c r="K1567" s="80"/>
      <c r="L1567" s="185"/>
      <c r="M1567" s="79"/>
      <c r="N1567" s="80"/>
      <c r="O1567" s="84"/>
      <c r="P1567" s="8"/>
      <c r="Q1567" s="81"/>
      <c r="R1567" s="84"/>
      <c r="S1567" s="8"/>
      <c r="T1567" s="81"/>
      <c r="U1567" s="84">
        <f t="shared" ref="U1567" si="3458">+U1565</f>
        <v>0.7</v>
      </c>
      <c r="V1567" s="15">
        <f t="shared" ref="V1567" si="3459">V1565</f>
        <v>20</v>
      </c>
      <c r="W1567" s="81">
        <f t="shared" ref="W1567" si="3460">+U1567*V1567</f>
        <v>14</v>
      </c>
      <c r="X1567" s="56"/>
      <c r="Y1567" s="56"/>
      <c r="Z1567" s="61"/>
    </row>
    <row r="1568" spans="1:26" x14ac:dyDescent="0.25">
      <c r="A1568" s="125" t="s">
        <v>498</v>
      </c>
      <c r="B1568" s="83" t="s">
        <v>281</v>
      </c>
      <c r="C1568" s="84">
        <f t="shared" ref="C1568" si="3461">+$D$1291</f>
        <v>0.6</v>
      </c>
      <c r="D1568" s="14">
        <f t="shared" si="3308"/>
        <v>13</v>
      </c>
      <c r="E1568" s="123">
        <f t="shared" ref="E1568" si="3462">+C1568*D1568</f>
        <v>7.8</v>
      </c>
      <c r="F1568" s="193">
        <f t="shared" ref="F1568" si="3463">+$D$1286</f>
        <v>0.55000000000000004</v>
      </c>
      <c r="G1568" s="15">
        <f t="shared" ref="G1568" si="3464">+G1566</f>
        <v>16</v>
      </c>
      <c r="H1568" s="81">
        <f t="shared" ref="H1568" si="3465">+F1568*G1568</f>
        <v>8.8000000000000007</v>
      </c>
      <c r="I1568" s="84">
        <f t="shared" ref="I1568" si="3466">+$D$1297</f>
        <v>0.9</v>
      </c>
      <c r="J1568" s="79">
        <f t="shared" ref="J1568" si="3467">+J1566</f>
        <v>15</v>
      </c>
      <c r="K1568" s="81">
        <f t="shared" ref="K1568" si="3468">+I1568*J1568</f>
        <v>13.5</v>
      </c>
      <c r="L1568" s="185">
        <f t="shared" ref="L1568:M1568" si="3469">+L1566</f>
        <v>0.9</v>
      </c>
      <c r="M1568" s="79">
        <f t="shared" si="3469"/>
        <v>15</v>
      </c>
      <c r="N1568" s="81">
        <f t="shared" ref="N1568" si="3470">+L1568*M1568</f>
        <v>13.5</v>
      </c>
      <c r="O1568" s="84">
        <f t="shared" ref="O1568:P1568" si="3471">O1566</f>
        <v>0.55000000000000004</v>
      </c>
      <c r="P1568" s="8">
        <f t="shared" si="3471"/>
        <v>16</v>
      </c>
      <c r="Q1568" s="81">
        <f t="shared" ref="Q1568" si="3472">+O1568*P1568</f>
        <v>8.8000000000000007</v>
      </c>
      <c r="R1568" s="84">
        <f t="shared" ref="R1568:S1568" si="3473">+R1566</f>
        <v>0.6</v>
      </c>
      <c r="S1568" s="8">
        <f t="shared" si="3473"/>
        <v>13</v>
      </c>
      <c r="T1568" s="81">
        <f t="shared" ref="T1568" si="3474">+R1568*S1568</f>
        <v>7.8</v>
      </c>
      <c r="U1568" s="84"/>
      <c r="V1568" s="15"/>
      <c r="W1568" s="81"/>
      <c r="X1568" s="56"/>
      <c r="Y1568" s="56"/>
      <c r="Z1568" s="61"/>
    </row>
    <row r="1569" spans="1:26" x14ac:dyDescent="0.25">
      <c r="A1569" s="127"/>
      <c r="B1569" s="83" t="s">
        <v>282</v>
      </c>
      <c r="C1569" s="122"/>
      <c r="D1569" s="14"/>
      <c r="E1569" s="123"/>
      <c r="F1569" s="193"/>
      <c r="G1569" s="15"/>
      <c r="H1569" s="81"/>
      <c r="I1569" s="78"/>
      <c r="J1569" s="79"/>
      <c r="K1569" s="80"/>
      <c r="L1569" s="185"/>
      <c r="M1569" s="79"/>
      <c r="N1569" s="80"/>
      <c r="O1569" s="84"/>
      <c r="P1569" s="8"/>
      <c r="Q1569" s="81"/>
      <c r="R1569" s="84"/>
      <c r="S1569" s="8"/>
      <c r="T1569" s="81"/>
      <c r="U1569" s="84">
        <f t="shared" ref="U1569" si="3475">+U1567</f>
        <v>0.7</v>
      </c>
      <c r="V1569" s="15">
        <f t="shared" ref="V1569" si="3476">V1567</f>
        <v>20</v>
      </c>
      <c r="W1569" s="81">
        <f t="shared" ref="W1569" si="3477">+U1569*V1569</f>
        <v>14</v>
      </c>
      <c r="X1569" s="56"/>
      <c r="Y1569" s="56"/>
      <c r="Z1569" s="61"/>
    </row>
    <row r="1570" spans="1:26" x14ac:dyDescent="0.25">
      <c r="A1570" s="125" t="s">
        <v>499</v>
      </c>
      <c r="B1570" s="83" t="s">
        <v>283</v>
      </c>
      <c r="C1570" s="84">
        <f t="shared" ref="C1570" si="3478">+$D$1291</f>
        <v>0.6</v>
      </c>
      <c r="D1570" s="14">
        <f t="shared" si="3308"/>
        <v>13</v>
      </c>
      <c r="E1570" s="123">
        <f t="shared" ref="E1570" si="3479">+C1570*D1570</f>
        <v>7.8</v>
      </c>
      <c r="F1570" s="193">
        <f t="shared" ref="F1570" si="3480">+$D$1286</f>
        <v>0.55000000000000004</v>
      </c>
      <c r="G1570" s="15">
        <f t="shared" ref="G1570" si="3481">+G1568</f>
        <v>16</v>
      </c>
      <c r="H1570" s="81">
        <f t="shared" ref="H1570" si="3482">+F1570*G1570</f>
        <v>8.8000000000000007</v>
      </c>
      <c r="I1570" s="84">
        <f t="shared" ref="I1570" si="3483">+$D$1297</f>
        <v>0.9</v>
      </c>
      <c r="J1570" s="79">
        <f t="shared" ref="J1570" si="3484">+J1568</f>
        <v>15</v>
      </c>
      <c r="K1570" s="81">
        <f t="shared" ref="K1570" si="3485">+I1570*J1570</f>
        <v>13.5</v>
      </c>
      <c r="L1570" s="185">
        <f t="shared" ref="L1570:M1570" si="3486">+L1568</f>
        <v>0.9</v>
      </c>
      <c r="M1570" s="79">
        <f t="shared" si="3486"/>
        <v>15</v>
      </c>
      <c r="N1570" s="81">
        <f t="shared" ref="N1570" si="3487">+L1570*M1570</f>
        <v>13.5</v>
      </c>
      <c r="O1570" s="84">
        <f t="shared" ref="O1570:P1570" si="3488">O1568</f>
        <v>0.55000000000000004</v>
      </c>
      <c r="P1570" s="8">
        <f t="shared" si="3488"/>
        <v>16</v>
      </c>
      <c r="Q1570" s="81">
        <f t="shared" ref="Q1570" si="3489">+O1570*P1570</f>
        <v>8.8000000000000007</v>
      </c>
      <c r="R1570" s="84">
        <f t="shared" ref="R1570:S1570" si="3490">+R1568</f>
        <v>0.6</v>
      </c>
      <c r="S1570" s="8">
        <f t="shared" si="3490"/>
        <v>13</v>
      </c>
      <c r="T1570" s="81">
        <f t="shared" ref="T1570" si="3491">+R1570*S1570</f>
        <v>7.8</v>
      </c>
      <c r="U1570" s="84"/>
      <c r="V1570" s="15"/>
      <c r="W1570" s="81"/>
      <c r="X1570" s="56"/>
      <c r="Y1570" s="56"/>
      <c r="Z1570" s="61"/>
    </row>
    <row r="1571" spans="1:26" x14ac:dyDescent="0.25">
      <c r="A1571" s="127"/>
      <c r="B1571" s="83" t="s">
        <v>284</v>
      </c>
      <c r="C1571" s="122"/>
      <c r="D1571" s="14"/>
      <c r="E1571" s="123"/>
      <c r="F1571" s="193"/>
      <c r="G1571" s="15"/>
      <c r="H1571" s="81"/>
      <c r="I1571" s="78"/>
      <c r="J1571" s="79"/>
      <c r="K1571" s="80"/>
      <c r="L1571" s="185"/>
      <c r="M1571" s="79"/>
      <c r="N1571" s="80"/>
      <c r="O1571" s="84"/>
      <c r="P1571" s="8"/>
      <c r="Q1571" s="81"/>
      <c r="R1571" s="84"/>
      <c r="S1571" s="8"/>
      <c r="T1571" s="81"/>
      <c r="U1571" s="84">
        <f t="shared" ref="U1571" si="3492">+U1569</f>
        <v>0.7</v>
      </c>
      <c r="V1571" s="15">
        <f t="shared" ref="V1571" si="3493">V1569</f>
        <v>20</v>
      </c>
      <c r="W1571" s="81">
        <f t="shared" ref="W1571" si="3494">+U1571*V1571</f>
        <v>14</v>
      </c>
      <c r="X1571" s="56"/>
      <c r="Y1571" s="56"/>
      <c r="Z1571" s="61"/>
    </row>
    <row r="1572" spans="1:26" x14ac:dyDescent="0.25">
      <c r="A1572" s="125" t="s">
        <v>500</v>
      </c>
      <c r="B1572" s="83" t="s">
        <v>285</v>
      </c>
      <c r="C1572" s="84">
        <f t="shared" ref="C1572" si="3495">+$D$1291</f>
        <v>0.6</v>
      </c>
      <c r="D1572" s="14">
        <f t="shared" si="3308"/>
        <v>13</v>
      </c>
      <c r="E1572" s="123">
        <f t="shared" ref="E1572" si="3496">+C1572*D1572</f>
        <v>7.8</v>
      </c>
      <c r="F1572" s="193">
        <f t="shared" ref="F1572" si="3497">+$D$1286</f>
        <v>0.55000000000000004</v>
      </c>
      <c r="G1572" s="15">
        <f t="shared" ref="G1572" si="3498">+G1570</f>
        <v>16</v>
      </c>
      <c r="H1572" s="81">
        <f t="shared" ref="H1572" si="3499">+F1572*G1572</f>
        <v>8.8000000000000007</v>
      </c>
      <c r="I1572" s="84">
        <f t="shared" ref="I1572" si="3500">+$D$1297</f>
        <v>0.9</v>
      </c>
      <c r="J1572" s="79">
        <f t="shared" ref="J1572" si="3501">+J1570</f>
        <v>15</v>
      </c>
      <c r="K1572" s="81">
        <f t="shared" ref="K1572" si="3502">+I1572*J1572</f>
        <v>13.5</v>
      </c>
      <c r="L1572" s="185">
        <f t="shared" ref="L1572:M1572" si="3503">+L1570</f>
        <v>0.9</v>
      </c>
      <c r="M1572" s="79">
        <f t="shared" si="3503"/>
        <v>15</v>
      </c>
      <c r="N1572" s="81">
        <f t="shared" ref="N1572" si="3504">+L1572*M1572</f>
        <v>13.5</v>
      </c>
      <c r="O1572" s="84">
        <f t="shared" ref="O1572:P1572" si="3505">O1570</f>
        <v>0.55000000000000004</v>
      </c>
      <c r="P1572" s="8">
        <f t="shared" si="3505"/>
        <v>16</v>
      </c>
      <c r="Q1572" s="81">
        <f t="shared" ref="Q1572" si="3506">+O1572*P1572</f>
        <v>8.8000000000000007</v>
      </c>
      <c r="R1572" s="84">
        <f t="shared" ref="R1572:S1572" si="3507">+R1570</f>
        <v>0.6</v>
      </c>
      <c r="S1572" s="8">
        <f t="shared" si="3507"/>
        <v>13</v>
      </c>
      <c r="T1572" s="81">
        <f t="shared" ref="T1572" si="3508">+R1572*S1572</f>
        <v>7.8</v>
      </c>
      <c r="U1572" s="84"/>
      <c r="V1572" s="15"/>
      <c r="W1572" s="81"/>
      <c r="X1572" s="56"/>
      <c r="Y1572" s="56"/>
      <c r="Z1572" s="61"/>
    </row>
    <row r="1573" spans="1:26" x14ac:dyDescent="0.25">
      <c r="A1573" s="127"/>
      <c r="B1573" s="83" t="s">
        <v>286</v>
      </c>
      <c r="C1573" s="122"/>
      <c r="D1573" s="14"/>
      <c r="E1573" s="123"/>
      <c r="F1573" s="193"/>
      <c r="G1573" s="15"/>
      <c r="H1573" s="81"/>
      <c r="I1573" s="78"/>
      <c r="J1573" s="79"/>
      <c r="K1573" s="80"/>
      <c r="L1573" s="185"/>
      <c r="M1573" s="79"/>
      <c r="N1573" s="80"/>
      <c r="O1573" s="84"/>
      <c r="P1573" s="8"/>
      <c r="Q1573" s="81"/>
      <c r="R1573" s="84"/>
      <c r="S1573" s="8"/>
      <c r="T1573" s="81"/>
      <c r="U1573" s="84">
        <f t="shared" ref="U1573" si="3509">+U1571</f>
        <v>0.7</v>
      </c>
      <c r="V1573" s="15">
        <f t="shared" ref="V1573" si="3510">V1571</f>
        <v>20</v>
      </c>
      <c r="W1573" s="81">
        <f t="shared" ref="W1573" si="3511">+U1573*V1573</f>
        <v>14</v>
      </c>
      <c r="X1573" s="56"/>
      <c r="Y1573" s="56"/>
      <c r="Z1573" s="61"/>
    </row>
    <row r="1574" spans="1:26" x14ac:dyDescent="0.25">
      <c r="A1574" s="125" t="s">
        <v>501</v>
      </c>
      <c r="B1574" s="83" t="s">
        <v>287</v>
      </c>
      <c r="C1574" s="84">
        <f t="shared" ref="C1574" si="3512">+$D$1291</f>
        <v>0.6</v>
      </c>
      <c r="D1574" s="14">
        <f t="shared" si="3308"/>
        <v>13</v>
      </c>
      <c r="E1574" s="123">
        <f t="shared" ref="E1574" si="3513">+C1574*D1574</f>
        <v>7.8</v>
      </c>
      <c r="F1574" s="193">
        <f t="shared" ref="F1574" si="3514">+$D$1286</f>
        <v>0.55000000000000004</v>
      </c>
      <c r="G1574" s="15">
        <f t="shared" ref="G1574" si="3515">+G1572</f>
        <v>16</v>
      </c>
      <c r="H1574" s="81">
        <f t="shared" ref="H1574" si="3516">+F1574*G1574</f>
        <v>8.8000000000000007</v>
      </c>
      <c r="I1574" s="84">
        <f t="shared" ref="I1574" si="3517">+$D$1297</f>
        <v>0.9</v>
      </c>
      <c r="J1574" s="79">
        <f t="shared" ref="J1574" si="3518">+J1572</f>
        <v>15</v>
      </c>
      <c r="K1574" s="81">
        <f t="shared" ref="K1574" si="3519">+I1574*J1574</f>
        <v>13.5</v>
      </c>
      <c r="L1574" s="185">
        <f t="shared" ref="L1574:M1574" si="3520">+L1572</f>
        <v>0.9</v>
      </c>
      <c r="M1574" s="79">
        <f t="shared" si="3520"/>
        <v>15</v>
      </c>
      <c r="N1574" s="81">
        <f t="shared" ref="N1574" si="3521">+L1574*M1574</f>
        <v>13.5</v>
      </c>
      <c r="O1574" s="84">
        <f t="shared" ref="O1574:P1574" si="3522">O1572</f>
        <v>0.55000000000000004</v>
      </c>
      <c r="P1574" s="8">
        <f t="shared" si="3522"/>
        <v>16</v>
      </c>
      <c r="Q1574" s="81">
        <f t="shared" ref="Q1574" si="3523">+O1574*P1574</f>
        <v>8.8000000000000007</v>
      </c>
      <c r="R1574" s="84">
        <f t="shared" ref="R1574:S1574" si="3524">+R1572</f>
        <v>0.6</v>
      </c>
      <c r="S1574" s="8">
        <f t="shared" si="3524"/>
        <v>13</v>
      </c>
      <c r="T1574" s="81">
        <f t="shared" ref="T1574" si="3525">+R1574*S1574</f>
        <v>7.8</v>
      </c>
      <c r="U1574" s="84"/>
      <c r="V1574" s="15"/>
      <c r="W1574" s="81"/>
      <c r="X1574" s="56"/>
      <c r="Y1574" s="56"/>
      <c r="Z1574" s="61"/>
    </row>
    <row r="1575" spans="1:26" x14ac:dyDescent="0.25">
      <c r="A1575" s="127"/>
      <c r="B1575" s="83" t="s">
        <v>288</v>
      </c>
      <c r="C1575" s="122"/>
      <c r="D1575" s="14"/>
      <c r="E1575" s="123"/>
      <c r="F1575" s="193"/>
      <c r="G1575" s="15"/>
      <c r="H1575" s="81"/>
      <c r="I1575" s="78"/>
      <c r="J1575" s="79"/>
      <c r="K1575" s="80"/>
      <c r="L1575" s="185"/>
      <c r="M1575" s="79"/>
      <c r="N1575" s="80"/>
      <c r="O1575" s="84"/>
      <c r="P1575" s="8"/>
      <c r="Q1575" s="81"/>
      <c r="R1575" s="84"/>
      <c r="S1575" s="8"/>
      <c r="T1575" s="81"/>
      <c r="U1575" s="84">
        <f t="shared" ref="U1575" si="3526">+U1573</f>
        <v>0.7</v>
      </c>
      <c r="V1575" s="15">
        <f t="shared" ref="V1575" si="3527">V1573</f>
        <v>20</v>
      </c>
      <c r="W1575" s="81">
        <f t="shared" ref="W1575" si="3528">+U1575*V1575</f>
        <v>14</v>
      </c>
      <c r="X1575" s="56"/>
      <c r="Y1575" s="56"/>
      <c r="Z1575" s="61"/>
    </row>
    <row r="1576" spans="1:26" x14ac:dyDescent="0.25">
      <c r="A1576" s="125" t="s">
        <v>502</v>
      </c>
      <c r="B1576" s="83" t="s">
        <v>289</v>
      </c>
      <c r="C1576" s="84">
        <f t="shared" ref="C1576" si="3529">+$D$1291</f>
        <v>0.6</v>
      </c>
      <c r="D1576" s="14">
        <f t="shared" si="3308"/>
        <v>13</v>
      </c>
      <c r="E1576" s="123">
        <f t="shared" ref="E1576" si="3530">+C1576*D1576</f>
        <v>7.8</v>
      </c>
      <c r="F1576" s="193">
        <f t="shared" ref="F1576" si="3531">+$D$1286</f>
        <v>0.55000000000000004</v>
      </c>
      <c r="G1576" s="15">
        <f t="shared" ref="G1576" si="3532">+G1574</f>
        <v>16</v>
      </c>
      <c r="H1576" s="81">
        <f t="shared" ref="H1576" si="3533">+F1576*G1576</f>
        <v>8.8000000000000007</v>
      </c>
      <c r="I1576" s="84">
        <f t="shared" ref="I1576" si="3534">+$D$1297</f>
        <v>0.9</v>
      </c>
      <c r="J1576" s="79">
        <f t="shared" ref="J1576" si="3535">+J1574</f>
        <v>15</v>
      </c>
      <c r="K1576" s="81">
        <f t="shared" ref="K1576" si="3536">+I1576*J1576</f>
        <v>13.5</v>
      </c>
      <c r="L1576" s="185">
        <f t="shared" ref="L1576:M1576" si="3537">+L1574</f>
        <v>0.9</v>
      </c>
      <c r="M1576" s="79">
        <f t="shared" si="3537"/>
        <v>15</v>
      </c>
      <c r="N1576" s="81">
        <f t="shared" ref="N1576" si="3538">+L1576*M1576</f>
        <v>13.5</v>
      </c>
      <c r="O1576" s="84">
        <f t="shared" ref="O1576:P1576" si="3539">O1574</f>
        <v>0.55000000000000004</v>
      </c>
      <c r="P1576" s="8">
        <f t="shared" si="3539"/>
        <v>16</v>
      </c>
      <c r="Q1576" s="81">
        <f t="shared" ref="Q1576" si="3540">+O1576*P1576</f>
        <v>8.8000000000000007</v>
      </c>
      <c r="R1576" s="84">
        <f t="shared" ref="R1576:S1576" si="3541">+R1574</f>
        <v>0.6</v>
      </c>
      <c r="S1576" s="8">
        <f t="shared" si="3541"/>
        <v>13</v>
      </c>
      <c r="T1576" s="81">
        <f t="shared" ref="T1576" si="3542">+R1576*S1576</f>
        <v>7.8</v>
      </c>
      <c r="U1576" s="84"/>
      <c r="V1576" s="15"/>
      <c r="W1576" s="81"/>
      <c r="X1576" s="56"/>
      <c r="Y1576" s="56"/>
      <c r="Z1576" s="61"/>
    </row>
    <row r="1577" spans="1:26" x14ac:dyDescent="0.25">
      <c r="A1577" s="127"/>
      <c r="B1577" s="83" t="s">
        <v>290</v>
      </c>
      <c r="C1577" s="122"/>
      <c r="D1577" s="14"/>
      <c r="E1577" s="123"/>
      <c r="F1577" s="193"/>
      <c r="G1577" s="15"/>
      <c r="H1577" s="81"/>
      <c r="I1577" s="78"/>
      <c r="J1577" s="79"/>
      <c r="K1577" s="80"/>
      <c r="L1577" s="185"/>
      <c r="M1577" s="79"/>
      <c r="N1577" s="80"/>
      <c r="O1577" s="84"/>
      <c r="P1577" s="8"/>
      <c r="Q1577" s="81"/>
      <c r="R1577" s="84"/>
      <c r="S1577" s="8"/>
      <c r="T1577" s="81"/>
      <c r="U1577" s="84">
        <f t="shared" ref="U1577" si="3543">+U1575</f>
        <v>0.7</v>
      </c>
      <c r="V1577" s="15">
        <f t="shared" ref="V1577" si="3544">V1575</f>
        <v>20</v>
      </c>
      <c r="W1577" s="81">
        <f t="shared" ref="W1577" si="3545">+U1577*V1577</f>
        <v>14</v>
      </c>
      <c r="X1577" s="56"/>
      <c r="Y1577" s="56"/>
      <c r="Z1577" s="61"/>
    </row>
    <row r="1578" spans="1:26" x14ac:dyDescent="0.25">
      <c r="A1578" s="125" t="s">
        <v>503</v>
      </c>
      <c r="B1578" s="83" t="s">
        <v>291</v>
      </c>
      <c r="C1578" s="84">
        <f t="shared" ref="C1578" si="3546">+$D$1291</f>
        <v>0.6</v>
      </c>
      <c r="D1578" s="14">
        <f t="shared" si="3308"/>
        <v>13</v>
      </c>
      <c r="E1578" s="123">
        <f t="shared" ref="E1578" si="3547">+C1578*D1578</f>
        <v>7.8</v>
      </c>
      <c r="F1578" s="193">
        <f t="shared" ref="F1578" si="3548">+$D$1286</f>
        <v>0.55000000000000004</v>
      </c>
      <c r="G1578" s="15">
        <f t="shared" ref="G1578" si="3549">+G1576</f>
        <v>16</v>
      </c>
      <c r="H1578" s="81">
        <f t="shared" ref="H1578" si="3550">+F1578*G1578</f>
        <v>8.8000000000000007</v>
      </c>
      <c r="I1578" s="84">
        <f t="shared" ref="I1578" si="3551">+$D$1297</f>
        <v>0.9</v>
      </c>
      <c r="J1578" s="79">
        <f t="shared" ref="J1578" si="3552">+J1576</f>
        <v>15</v>
      </c>
      <c r="K1578" s="81">
        <f t="shared" ref="K1578" si="3553">+I1578*J1578</f>
        <v>13.5</v>
      </c>
      <c r="L1578" s="185">
        <f t="shared" ref="L1578:M1578" si="3554">+L1576</f>
        <v>0.9</v>
      </c>
      <c r="M1578" s="79">
        <f t="shared" si="3554"/>
        <v>15</v>
      </c>
      <c r="N1578" s="81">
        <f t="shared" ref="N1578" si="3555">+L1578*M1578</f>
        <v>13.5</v>
      </c>
      <c r="O1578" s="84">
        <f t="shared" ref="O1578:P1578" si="3556">O1576</f>
        <v>0.55000000000000004</v>
      </c>
      <c r="P1578" s="8">
        <f t="shared" si="3556"/>
        <v>16</v>
      </c>
      <c r="Q1578" s="81">
        <f t="shared" ref="Q1578" si="3557">+O1578*P1578</f>
        <v>8.8000000000000007</v>
      </c>
      <c r="R1578" s="84">
        <f t="shared" ref="R1578:S1578" si="3558">+R1576</f>
        <v>0.6</v>
      </c>
      <c r="S1578" s="8">
        <f t="shared" si="3558"/>
        <v>13</v>
      </c>
      <c r="T1578" s="81">
        <f t="shared" ref="T1578" si="3559">+R1578*S1578</f>
        <v>7.8</v>
      </c>
      <c r="U1578" s="84"/>
      <c r="V1578" s="15"/>
      <c r="W1578" s="81"/>
      <c r="X1578" s="56"/>
      <c r="Y1578" s="56"/>
      <c r="Z1578" s="61"/>
    </row>
    <row r="1579" spans="1:26" x14ac:dyDescent="0.25">
      <c r="A1579" s="127"/>
      <c r="B1579" s="83" t="s">
        <v>292</v>
      </c>
      <c r="C1579" s="122"/>
      <c r="D1579" s="14"/>
      <c r="E1579" s="123"/>
      <c r="F1579" s="193"/>
      <c r="G1579" s="15"/>
      <c r="H1579" s="81"/>
      <c r="I1579" s="78"/>
      <c r="J1579" s="79"/>
      <c r="K1579" s="80"/>
      <c r="L1579" s="185"/>
      <c r="M1579" s="79"/>
      <c r="N1579" s="80"/>
      <c r="O1579" s="84"/>
      <c r="P1579" s="8"/>
      <c r="Q1579" s="81"/>
      <c r="R1579" s="84"/>
      <c r="S1579" s="8"/>
      <c r="T1579" s="81"/>
      <c r="U1579" s="84">
        <f t="shared" ref="U1579" si="3560">+U1577</f>
        <v>0.7</v>
      </c>
      <c r="V1579" s="15">
        <f t="shared" ref="V1579" si="3561">V1577</f>
        <v>20</v>
      </c>
      <c r="W1579" s="81">
        <f t="shared" ref="W1579" si="3562">+U1579*V1579</f>
        <v>14</v>
      </c>
      <c r="X1579" s="56"/>
      <c r="Y1579" s="56"/>
      <c r="Z1579" s="61"/>
    </row>
    <row r="1580" spans="1:26" x14ac:dyDescent="0.25">
      <c r="A1580" s="125" t="s">
        <v>504</v>
      </c>
      <c r="B1580" s="83" t="s">
        <v>293</v>
      </c>
      <c r="C1580" s="84">
        <f t="shared" ref="C1580" si="3563">+$D$1291</f>
        <v>0.6</v>
      </c>
      <c r="D1580" s="14">
        <f t="shared" si="3308"/>
        <v>13</v>
      </c>
      <c r="E1580" s="123">
        <f t="shared" ref="E1580" si="3564">+C1580*D1580</f>
        <v>7.8</v>
      </c>
      <c r="F1580" s="193">
        <f t="shared" ref="F1580" si="3565">+$D$1286</f>
        <v>0.55000000000000004</v>
      </c>
      <c r="G1580" s="15">
        <f t="shared" ref="G1580" si="3566">+G1578</f>
        <v>16</v>
      </c>
      <c r="H1580" s="81">
        <f t="shared" ref="H1580" si="3567">+F1580*G1580</f>
        <v>8.8000000000000007</v>
      </c>
      <c r="I1580" s="84">
        <f t="shared" ref="I1580" si="3568">+$D$1297</f>
        <v>0.9</v>
      </c>
      <c r="J1580" s="79">
        <f t="shared" ref="J1580" si="3569">+J1578</f>
        <v>15</v>
      </c>
      <c r="K1580" s="81">
        <f t="shared" ref="K1580" si="3570">+I1580*J1580</f>
        <v>13.5</v>
      </c>
      <c r="L1580" s="185">
        <f t="shared" ref="L1580:M1580" si="3571">+L1578</f>
        <v>0.9</v>
      </c>
      <c r="M1580" s="79">
        <f t="shared" si="3571"/>
        <v>15</v>
      </c>
      <c r="N1580" s="81">
        <f t="shared" ref="N1580" si="3572">+L1580*M1580</f>
        <v>13.5</v>
      </c>
      <c r="O1580" s="84">
        <f t="shared" ref="O1580:P1580" si="3573">O1578</f>
        <v>0.55000000000000004</v>
      </c>
      <c r="P1580" s="8">
        <f t="shared" si="3573"/>
        <v>16</v>
      </c>
      <c r="Q1580" s="81">
        <f t="shared" ref="Q1580" si="3574">+O1580*P1580</f>
        <v>8.8000000000000007</v>
      </c>
      <c r="R1580" s="84">
        <f t="shared" ref="R1580:S1580" si="3575">+R1578</f>
        <v>0.6</v>
      </c>
      <c r="S1580" s="8">
        <f t="shared" si="3575"/>
        <v>13</v>
      </c>
      <c r="T1580" s="81">
        <f t="shared" ref="T1580" si="3576">+R1580*S1580</f>
        <v>7.8</v>
      </c>
      <c r="U1580" s="84"/>
      <c r="V1580" s="15"/>
      <c r="W1580" s="81"/>
      <c r="X1580" s="56"/>
      <c r="Y1580" s="56"/>
      <c r="Z1580" s="61"/>
    </row>
    <row r="1581" spans="1:26" x14ac:dyDescent="0.25">
      <c r="A1581" s="127"/>
      <c r="B1581" s="83" t="s">
        <v>294</v>
      </c>
      <c r="C1581" s="122"/>
      <c r="D1581" s="14"/>
      <c r="E1581" s="123"/>
      <c r="F1581" s="193"/>
      <c r="G1581" s="15"/>
      <c r="H1581" s="81"/>
      <c r="I1581" s="78"/>
      <c r="J1581" s="79"/>
      <c r="K1581" s="80"/>
      <c r="L1581" s="185"/>
      <c r="M1581" s="79"/>
      <c r="N1581" s="80"/>
      <c r="O1581" s="84"/>
      <c r="P1581" s="8"/>
      <c r="Q1581" s="81"/>
      <c r="R1581" s="84"/>
      <c r="S1581" s="8"/>
      <c r="T1581" s="81"/>
      <c r="U1581" s="84">
        <f t="shared" ref="U1581" si="3577">+U1579</f>
        <v>0.7</v>
      </c>
      <c r="V1581" s="15">
        <f t="shared" ref="V1581" si="3578">V1579</f>
        <v>20</v>
      </c>
      <c r="W1581" s="81">
        <f t="shared" ref="W1581" si="3579">+U1581*V1581</f>
        <v>14</v>
      </c>
      <c r="X1581" s="56"/>
      <c r="Y1581" s="56"/>
      <c r="Z1581" s="61"/>
    </row>
    <row r="1582" spans="1:26" x14ac:dyDescent="0.25">
      <c r="A1582" s="125" t="s">
        <v>505</v>
      </c>
      <c r="B1582" s="83" t="s">
        <v>295</v>
      </c>
      <c r="C1582" s="84">
        <f t="shared" ref="C1582" si="3580">+$D$1291</f>
        <v>0.6</v>
      </c>
      <c r="D1582" s="14">
        <f t="shared" si="3308"/>
        <v>13</v>
      </c>
      <c r="E1582" s="123">
        <f t="shared" ref="E1582" si="3581">+C1582*D1582</f>
        <v>7.8</v>
      </c>
      <c r="F1582" s="193">
        <f t="shared" ref="F1582" si="3582">+$D$1286</f>
        <v>0.55000000000000004</v>
      </c>
      <c r="G1582" s="15">
        <f t="shared" ref="G1582" si="3583">+G1580</f>
        <v>16</v>
      </c>
      <c r="H1582" s="81">
        <f t="shared" ref="H1582" si="3584">+F1582*G1582</f>
        <v>8.8000000000000007</v>
      </c>
      <c r="I1582" s="84">
        <f t="shared" ref="I1582" si="3585">+$D$1297</f>
        <v>0.9</v>
      </c>
      <c r="J1582" s="79">
        <f t="shared" ref="J1582" si="3586">+J1580</f>
        <v>15</v>
      </c>
      <c r="K1582" s="81">
        <f t="shared" ref="K1582" si="3587">+I1582*J1582</f>
        <v>13.5</v>
      </c>
      <c r="L1582" s="185">
        <f t="shared" ref="L1582:M1582" si="3588">+L1580</f>
        <v>0.9</v>
      </c>
      <c r="M1582" s="79">
        <f t="shared" si="3588"/>
        <v>15</v>
      </c>
      <c r="N1582" s="81">
        <f t="shared" ref="N1582" si="3589">+L1582*M1582</f>
        <v>13.5</v>
      </c>
      <c r="O1582" s="84">
        <f t="shared" ref="O1582:P1582" si="3590">O1580</f>
        <v>0.55000000000000004</v>
      </c>
      <c r="P1582" s="8">
        <f t="shared" si="3590"/>
        <v>16</v>
      </c>
      <c r="Q1582" s="81">
        <f t="shared" ref="Q1582" si="3591">+O1582*P1582</f>
        <v>8.8000000000000007</v>
      </c>
      <c r="R1582" s="84">
        <f t="shared" ref="R1582:S1582" si="3592">+R1580</f>
        <v>0.6</v>
      </c>
      <c r="S1582" s="8">
        <f t="shared" si="3592"/>
        <v>13</v>
      </c>
      <c r="T1582" s="81">
        <f t="shared" ref="T1582" si="3593">+R1582*S1582</f>
        <v>7.8</v>
      </c>
      <c r="U1582" s="84"/>
      <c r="V1582" s="15"/>
      <c r="W1582" s="81"/>
      <c r="X1582" s="56"/>
      <c r="Y1582" s="56"/>
      <c r="Z1582" s="61"/>
    </row>
    <row r="1583" spans="1:26" x14ac:dyDescent="0.25">
      <c r="A1583" s="127"/>
      <c r="B1583" s="83" t="s">
        <v>296</v>
      </c>
      <c r="C1583" s="122"/>
      <c r="D1583" s="14"/>
      <c r="E1583" s="123"/>
      <c r="F1583" s="193"/>
      <c r="G1583" s="15"/>
      <c r="H1583" s="81"/>
      <c r="I1583" s="78"/>
      <c r="J1583" s="79"/>
      <c r="K1583" s="80"/>
      <c r="L1583" s="185"/>
      <c r="M1583" s="79"/>
      <c r="N1583" s="80"/>
      <c r="O1583" s="84"/>
      <c r="P1583" s="8"/>
      <c r="Q1583" s="81"/>
      <c r="R1583" s="84"/>
      <c r="S1583" s="8"/>
      <c r="T1583" s="81"/>
      <c r="U1583" s="84">
        <f t="shared" ref="U1583" si="3594">+U1581</f>
        <v>0.7</v>
      </c>
      <c r="V1583" s="15">
        <f t="shared" ref="V1583" si="3595">V1581</f>
        <v>20</v>
      </c>
      <c r="W1583" s="81">
        <f t="shared" ref="W1583" si="3596">+U1583*V1583</f>
        <v>14</v>
      </c>
      <c r="X1583" s="56"/>
      <c r="Y1583" s="56"/>
      <c r="Z1583" s="61"/>
    </row>
    <row r="1584" spans="1:26" x14ac:dyDescent="0.25">
      <c r="A1584" s="125" t="s">
        <v>506</v>
      </c>
      <c r="B1584" s="83" t="s">
        <v>297</v>
      </c>
      <c r="C1584" s="84">
        <f t="shared" ref="C1584" si="3597">+$D$1291</f>
        <v>0.6</v>
      </c>
      <c r="D1584" s="14">
        <f t="shared" si="3308"/>
        <v>13</v>
      </c>
      <c r="E1584" s="123">
        <f t="shared" ref="E1584" si="3598">+C1584*D1584</f>
        <v>7.8</v>
      </c>
      <c r="F1584" s="193">
        <f t="shared" ref="F1584" si="3599">+$D$1286</f>
        <v>0.55000000000000004</v>
      </c>
      <c r="G1584" s="15">
        <f t="shared" ref="G1584" si="3600">+G1582</f>
        <v>16</v>
      </c>
      <c r="H1584" s="81">
        <f t="shared" ref="H1584" si="3601">+F1584*G1584</f>
        <v>8.8000000000000007</v>
      </c>
      <c r="I1584" s="84">
        <f t="shared" ref="I1584" si="3602">+$D$1297</f>
        <v>0.9</v>
      </c>
      <c r="J1584" s="79">
        <f t="shared" ref="J1584" si="3603">+J1582</f>
        <v>15</v>
      </c>
      <c r="K1584" s="81">
        <f t="shared" ref="K1584" si="3604">+I1584*J1584</f>
        <v>13.5</v>
      </c>
      <c r="L1584" s="185">
        <f t="shared" ref="L1584:M1584" si="3605">+L1582</f>
        <v>0.9</v>
      </c>
      <c r="M1584" s="79">
        <f t="shared" si="3605"/>
        <v>15</v>
      </c>
      <c r="N1584" s="81">
        <f t="shared" ref="N1584" si="3606">+L1584*M1584</f>
        <v>13.5</v>
      </c>
      <c r="O1584" s="84">
        <f t="shared" ref="O1584:P1584" si="3607">O1582</f>
        <v>0.55000000000000004</v>
      </c>
      <c r="P1584" s="8">
        <f t="shared" si="3607"/>
        <v>16</v>
      </c>
      <c r="Q1584" s="81">
        <f t="shared" ref="Q1584" si="3608">+O1584*P1584</f>
        <v>8.8000000000000007</v>
      </c>
      <c r="R1584" s="84">
        <f t="shared" ref="R1584:S1584" si="3609">+R1582</f>
        <v>0.6</v>
      </c>
      <c r="S1584" s="8">
        <f t="shared" si="3609"/>
        <v>13</v>
      </c>
      <c r="T1584" s="81">
        <f t="shared" ref="T1584" si="3610">+R1584*S1584</f>
        <v>7.8</v>
      </c>
      <c r="U1584" s="84"/>
      <c r="V1584" s="15"/>
      <c r="W1584" s="81"/>
      <c r="X1584" s="56"/>
      <c r="Y1584" s="56"/>
      <c r="Z1584" s="61"/>
    </row>
    <row r="1585" spans="1:26" x14ac:dyDescent="0.25">
      <c r="A1585" s="127"/>
      <c r="B1585" s="83" t="s">
        <v>298</v>
      </c>
      <c r="C1585" s="122"/>
      <c r="D1585" s="14"/>
      <c r="E1585" s="123"/>
      <c r="F1585" s="193"/>
      <c r="G1585" s="15"/>
      <c r="H1585" s="81"/>
      <c r="I1585" s="78"/>
      <c r="J1585" s="79"/>
      <c r="K1585" s="80"/>
      <c r="L1585" s="185"/>
      <c r="M1585" s="79"/>
      <c r="N1585" s="80"/>
      <c r="O1585" s="84"/>
      <c r="P1585" s="8"/>
      <c r="Q1585" s="81"/>
      <c r="R1585" s="84"/>
      <c r="S1585" s="8"/>
      <c r="T1585" s="81"/>
      <c r="U1585" s="84">
        <f t="shared" ref="U1585" si="3611">+U1583</f>
        <v>0.7</v>
      </c>
      <c r="V1585" s="15">
        <f t="shared" ref="V1585" si="3612">V1583</f>
        <v>20</v>
      </c>
      <c r="W1585" s="81">
        <f t="shared" ref="W1585" si="3613">+U1585*V1585</f>
        <v>14</v>
      </c>
      <c r="X1585" s="56"/>
      <c r="Y1585" s="56"/>
      <c r="Z1585" s="61"/>
    </row>
    <row r="1586" spans="1:26" x14ac:dyDescent="0.25">
      <c r="A1586" s="125" t="s">
        <v>507</v>
      </c>
      <c r="B1586" s="83" t="s">
        <v>299</v>
      </c>
      <c r="C1586" s="84">
        <f t="shared" ref="C1586" si="3614">+$D$1291</f>
        <v>0.6</v>
      </c>
      <c r="D1586" s="14">
        <f t="shared" si="3308"/>
        <v>13</v>
      </c>
      <c r="E1586" s="123">
        <f t="shared" ref="E1586" si="3615">+C1586*D1586</f>
        <v>7.8</v>
      </c>
      <c r="F1586" s="193">
        <f t="shared" ref="F1586" si="3616">+$D$1286</f>
        <v>0.55000000000000004</v>
      </c>
      <c r="G1586" s="15">
        <f t="shared" ref="G1586" si="3617">+G1584</f>
        <v>16</v>
      </c>
      <c r="H1586" s="81">
        <f t="shared" ref="H1586" si="3618">+F1586*G1586</f>
        <v>8.8000000000000007</v>
      </c>
      <c r="I1586" s="84">
        <f t="shared" ref="I1586" si="3619">+$D$1297</f>
        <v>0.9</v>
      </c>
      <c r="J1586" s="79">
        <f t="shared" ref="J1586" si="3620">+J1584</f>
        <v>15</v>
      </c>
      <c r="K1586" s="81">
        <f t="shared" ref="K1586" si="3621">+I1586*J1586</f>
        <v>13.5</v>
      </c>
      <c r="L1586" s="185">
        <f t="shared" ref="L1586:M1586" si="3622">+L1584</f>
        <v>0.9</v>
      </c>
      <c r="M1586" s="79">
        <f t="shared" si="3622"/>
        <v>15</v>
      </c>
      <c r="N1586" s="81">
        <f t="shared" ref="N1586" si="3623">+L1586*M1586</f>
        <v>13.5</v>
      </c>
      <c r="O1586" s="84">
        <f t="shared" ref="O1586:P1586" si="3624">O1584</f>
        <v>0.55000000000000004</v>
      </c>
      <c r="P1586" s="8">
        <f t="shared" si="3624"/>
        <v>16</v>
      </c>
      <c r="Q1586" s="81">
        <f t="shared" ref="Q1586" si="3625">+O1586*P1586</f>
        <v>8.8000000000000007</v>
      </c>
      <c r="R1586" s="84">
        <f t="shared" ref="R1586:S1586" si="3626">+R1584</f>
        <v>0.6</v>
      </c>
      <c r="S1586" s="8">
        <f t="shared" si="3626"/>
        <v>13</v>
      </c>
      <c r="T1586" s="81">
        <f t="shared" ref="T1586" si="3627">+R1586*S1586</f>
        <v>7.8</v>
      </c>
      <c r="U1586" s="84"/>
      <c r="V1586" s="15"/>
      <c r="W1586" s="81"/>
      <c r="X1586" s="56"/>
      <c r="Y1586" s="56"/>
      <c r="Z1586" s="61"/>
    </row>
    <row r="1587" spans="1:26" x14ac:dyDescent="0.25">
      <c r="A1587" s="127"/>
      <c r="B1587" s="83" t="s">
        <v>300</v>
      </c>
      <c r="C1587" s="122"/>
      <c r="D1587" s="14"/>
      <c r="E1587" s="123"/>
      <c r="F1587" s="193"/>
      <c r="G1587" s="15"/>
      <c r="H1587" s="81"/>
      <c r="I1587" s="78"/>
      <c r="J1587" s="79"/>
      <c r="K1587" s="80"/>
      <c r="L1587" s="185"/>
      <c r="M1587" s="79"/>
      <c r="N1587" s="80"/>
      <c r="O1587" s="84"/>
      <c r="P1587" s="8"/>
      <c r="Q1587" s="81"/>
      <c r="R1587" s="84"/>
      <c r="S1587" s="8"/>
      <c r="T1587" s="81"/>
      <c r="U1587" s="84">
        <f t="shared" ref="U1587" si="3628">+U1585</f>
        <v>0.7</v>
      </c>
      <c r="V1587" s="15">
        <f t="shared" ref="V1587" si="3629">V1585</f>
        <v>20</v>
      </c>
      <c r="W1587" s="81">
        <f t="shared" ref="W1587" si="3630">+U1587*V1587</f>
        <v>14</v>
      </c>
      <c r="X1587" s="56"/>
      <c r="Y1587" s="56"/>
      <c r="Z1587" s="61"/>
    </row>
    <row r="1588" spans="1:26" x14ac:dyDescent="0.25">
      <c r="A1588" s="125" t="s">
        <v>508</v>
      </c>
      <c r="B1588" s="83" t="s">
        <v>301</v>
      </c>
      <c r="C1588" s="84">
        <f t="shared" ref="C1588" si="3631">+$D$1291</f>
        <v>0.6</v>
      </c>
      <c r="D1588" s="14">
        <f t="shared" si="3308"/>
        <v>13</v>
      </c>
      <c r="E1588" s="123">
        <f t="shared" ref="E1588" si="3632">+C1588*D1588</f>
        <v>7.8</v>
      </c>
      <c r="F1588" s="193">
        <f t="shared" ref="F1588" si="3633">+$D$1286</f>
        <v>0.55000000000000004</v>
      </c>
      <c r="G1588" s="15">
        <f t="shared" ref="G1588" si="3634">+G1586</f>
        <v>16</v>
      </c>
      <c r="H1588" s="81">
        <f t="shared" ref="H1588" si="3635">+F1588*G1588</f>
        <v>8.8000000000000007</v>
      </c>
      <c r="I1588" s="84">
        <f t="shared" ref="I1588" si="3636">+$D$1297</f>
        <v>0.9</v>
      </c>
      <c r="J1588" s="79">
        <f t="shared" ref="J1588" si="3637">+J1586</f>
        <v>15</v>
      </c>
      <c r="K1588" s="81">
        <f t="shared" ref="K1588" si="3638">+I1588*J1588</f>
        <v>13.5</v>
      </c>
      <c r="L1588" s="185">
        <f t="shared" ref="L1588:M1588" si="3639">+L1586</f>
        <v>0.9</v>
      </c>
      <c r="M1588" s="79">
        <f t="shared" si="3639"/>
        <v>15</v>
      </c>
      <c r="N1588" s="81">
        <f t="shared" ref="N1588" si="3640">+L1588*M1588</f>
        <v>13.5</v>
      </c>
      <c r="O1588" s="84">
        <f t="shared" ref="O1588:P1588" si="3641">O1586</f>
        <v>0.55000000000000004</v>
      </c>
      <c r="P1588" s="8">
        <f t="shared" si="3641"/>
        <v>16</v>
      </c>
      <c r="Q1588" s="81">
        <f t="shared" ref="Q1588" si="3642">+O1588*P1588</f>
        <v>8.8000000000000007</v>
      </c>
      <c r="R1588" s="84">
        <f t="shared" ref="R1588:S1588" si="3643">+R1586</f>
        <v>0.6</v>
      </c>
      <c r="S1588" s="8">
        <f t="shared" si="3643"/>
        <v>13</v>
      </c>
      <c r="T1588" s="81">
        <f t="shared" ref="T1588" si="3644">+R1588*S1588</f>
        <v>7.8</v>
      </c>
      <c r="U1588" s="84"/>
      <c r="V1588" s="15"/>
      <c r="W1588" s="81"/>
      <c r="X1588" s="56"/>
      <c r="Y1588" s="56"/>
      <c r="Z1588" s="61"/>
    </row>
    <row r="1589" spans="1:26" x14ac:dyDescent="0.25">
      <c r="A1589" s="127"/>
      <c r="B1589" s="83" t="s">
        <v>302</v>
      </c>
      <c r="C1589" s="122"/>
      <c r="D1589" s="14"/>
      <c r="E1589" s="123"/>
      <c r="F1589" s="193"/>
      <c r="G1589" s="15"/>
      <c r="H1589" s="81"/>
      <c r="I1589" s="78"/>
      <c r="J1589" s="79"/>
      <c r="K1589" s="80"/>
      <c r="L1589" s="185"/>
      <c r="M1589" s="79"/>
      <c r="N1589" s="80"/>
      <c r="O1589" s="84"/>
      <c r="P1589" s="8"/>
      <c r="Q1589" s="81"/>
      <c r="R1589" s="84"/>
      <c r="S1589" s="8"/>
      <c r="T1589" s="81"/>
      <c r="U1589" s="84">
        <f t="shared" ref="U1589" si="3645">+U1587</f>
        <v>0.7</v>
      </c>
      <c r="V1589" s="15">
        <f t="shared" ref="V1589" si="3646">V1587</f>
        <v>20</v>
      </c>
      <c r="W1589" s="81">
        <f t="shared" ref="W1589" si="3647">+U1589*V1589</f>
        <v>14</v>
      </c>
      <c r="X1589" s="56"/>
      <c r="Y1589" s="56"/>
      <c r="Z1589" s="61"/>
    </row>
    <row r="1590" spans="1:26" x14ac:dyDescent="0.25">
      <c r="A1590" s="125" t="s">
        <v>509</v>
      </c>
      <c r="B1590" s="83" t="s">
        <v>303</v>
      </c>
      <c r="C1590" s="84">
        <f t="shared" ref="C1590" si="3648">+$D$1291</f>
        <v>0.6</v>
      </c>
      <c r="D1590" s="14">
        <f t="shared" si="3308"/>
        <v>13</v>
      </c>
      <c r="E1590" s="123">
        <f t="shared" ref="E1590" si="3649">+C1590*D1590</f>
        <v>7.8</v>
      </c>
      <c r="F1590" s="193">
        <f t="shared" ref="F1590" si="3650">+$D$1286</f>
        <v>0.55000000000000004</v>
      </c>
      <c r="G1590" s="15">
        <f t="shared" ref="G1590" si="3651">+G1588</f>
        <v>16</v>
      </c>
      <c r="H1590" s="81">
        <f t="shared" ref="H1590" si="3652">+F1590*G1590</f>
        <v>8.8000000000000007</v>
      </c>
      <c r="I1590" s="84">
        <f t="shared" ref="I1590" si="3653">+$D$1297</f>
        <v>0.9</v>
      </c>
      <c r="J1590" s="79">
        <f t="shared" ref="J1590" si="3654">+J1588</f>
        <v>15</v>
      </c>
      <c r="K1590" s="81">
        <f t="shared" ref="K1590" si="3655">+I1590*J1590</f>
        <v>13.5</v>
      </c>
      <c r="L1590" s="185">
        <f t="shared" ref="L1590:M1590" si="3656">+L1588</f>
        <v>0.9</v>
      </c>
      <c r="M1590" s="79">
        <f t="shared" si="3656"/>
        <v>15</v>
      </c>
      <c r="N1590" s="81">
        <f t="shared" ref="N1590" si="3657">+L1590*M1590</f>
        <v>13.5</v>
      </c>
      <c r="O1590" s="84">
        <f t="shared" ref="O1590:P1590" si="3658">O1588</f>
        <v>0.55000000000000004</v>
      </c>
      <c r="P1590" s="8">
        <f t="shared" si="3658"/>
        <v>16</v>
      </c>
      <c r="Q1590" s="81">
        <f t="shared" ref="Q1590" si="3659">+O1590*P1590</f>
        <v>8.8000000000000007</v>
      </c>
      <c r="R1590" s="84">
        <f t="shared" ref="R1590:S1590" si="3660">+R1588</f>
        <v>0.6</v>
      </c>
      <c r="S1590" s="8">
        <f t="shared" si="3660"/>
        <v>13</v>
      </c>
      <c r="T1590" s="81">
        <f t="shared" ref="T1590" si="3661">+R1590*S1590</f>
        <v>7.8</v>
      </c>
      <c r="U1590" s="84"/>
      <c r="V1590" s="15"/>
      <c r="W1590" s="81"/>
      <c r="X1590" s="56"/>
      <c r="Y1590" s="56"/>
      <c r="Z1590" s="61"/>
    </row>
    <row r="1591" spans="1:26" x14ac:dyDescent="0.25">
      <c r="A1591" s="127"/>
      <c r="B1591" s="83" t="s">
        <v>304</v>
      </c>
      <c r="C1591" s="122"/>
      <c r="D1591" s="14"/>
      <c r="E1591" s="123"/>
      <c r="F1591" s="193"/>
      <c r="G1591" s="15"/>
      <c r="H1591" s="81"/>
      <c r="I1591" s="78"/>
      <c r="J1591" s="79"/>
      <c r="K1591" s="80"/>
      <c r="L1591" s="185"/>
      <c r="M1591" s="79"/>
      <c r="N1591" s="80"/>
      <c r="O1591" s="84"/>
      <c r="P1591" s="8"/>
      <c r="Q1591" s="81"/>
      <c r="R1591" s="84"/>
      <c r="S1591" s="8"/>
      <c r="T1591" s="81"/>
      <c r="U1591" s="84">
        <f t="shared" ref="U1591" si="3662">+U1589</f>
        <v>0.7</v>
      </c>
      <c r="V1591" s="15">
        <f t="shared" ref="V1591" si="3663">V1589</f>
        <v>20</v>
      </c>
      <c r="W1591" s="81">
        <f t="shared" ref="W1591" si="3664">+U1591*V1591</f>
        <v>14</v>
      </c>
      <c r="X1591" s="56"/>
      <c r="Y1591" s="56"/>
      <c r="Z1591" s="61"/>
    </row>
    <row r="1592" spans="1:26" x14ac:dyDescent="0.25">
      <c r="A1592" s="125" t="s">
        <v>510</v>
      </c>
      <c r="B1592" s="83" t="s">
        <v>305</v>
      </c>
      <c r="C1592" s="84">
        <f t="shared" ref="C1592" si="3665">+$D$1291</f>
        <v>0.6</v>
      </c>
      <c r="D1592" s="14">
        <f t="shared" si="3308"/>
        <v>13</v>
      </c>
      <c r="E1592" s="123">
        <f t="shared" ref="E1592" si="3666">+C1592*D1592</f>
        <v>7.8</v>
      </c>
      <c r="F1592" s="193">
        <f t="shared" ref="F1592" si="3667">+$D$1286</f>
        <v>0.55000000000000004</v>
      </c>
      <c r="G1592" s="15">
        <f t="shared" ref="G1592" si="3668">+G1590</f>
        <v>16</v>
      </c>
      <c r="H1592" s="81">
        <f t="shared" ref="H1592" si="3669">+F1592*G1592</f>
        <v>8.8000000000000007</v>
      </c>
      <c r="I1592" s="84">
        <f t="shared" ref="I1592" si="3670">+$D$1297</f>
        <v>0.9</v>
      </c>
      <c r="J1592" s="79">
        <f t="shared" ref="J1592" si="3671">+J1590</f>
        <v>15</v>
      </c>
      <c r="K1592" s="81">
        <f t="shared" ref="K1592" si="3672">+I1592*J1592</f>
        <v>13.5</v>
      </c>
      <c r="L1592" s="185">
        <f t="shared" ref="L1592:M1592" si="3673">+L1590</f>
        <v>0.9</v>
      </c>
      <c r="M1592" s="79">
        <f t="shared" si="3673"/>
        <v>15</v>
      </c>
      <c r="N1592" s="81">
        <f t="shared" ref="N1592" si="3674">+L1592*M1592</f>
        <v>13.5</v>
      </c>
      <c r="O1592" s="84">
        <f t="shared" ref="O1592:P1592" si="3675">O1590</f>
        <v>0.55000000000000004</v>
      </c>
      <c r="P1592" s="8">
        <f t="shared" si="3675"/>
        <v>16</v>
      </c>
      <c r="Q1592" s="81">
        <f t="shared" ref="Q1592" si="3676">+O1592*P1592</f>
        <v>8.8000000000000007</v>
      </c>
      <c r="R1592" s="84">
        <f t="shared" ref="R1592:S1592" si="3677">+R1590</f>
        <v>0.6</v>
      </c>
      <c r="S1592" s="8">
        <f t="shared" si="3677"/>
        <v>13</v>
      </c>
      <c r="T1592" s="81">
        <f t="shared" ref="T1592" si="3678">+R1592*S1592</f>
        <v>7.8</v>
      </c>
      <c r="U1592" s="84"/>
      <c r="V1592" s="15"/>
      <c r="W1592" s="81"/>
      <c r="X1592" s="56"/>
      <c r="Y1592" s="56"/>
      <c r="Z1592" s="61"/>
    </row>
    <row r="1593" spans="1:26" x14ac:dyDescent="0.25">
      <c r="A1593" s="127"/>
      <c r="B1593" s="83" t="s">
        <v>306</v>
      </c>
      <c r="C1593" s="122"/>
      <c r="D1593" s="14"/>
      <c r="E1593" s="123"/>
      <c r="F1593" s="193"/>
      <c r="G1593" s="15"/>
      <c r="H1593" s="81"/>
      <c r="I1593" s="78"/>
      <c r="J1593" s="79"/>
      <c r="K1593" s="80"/>
      <c r="L1593" s="185"/>
      <c r="M1593" s="79"/>
      <c r="N1593" s="80"/>
      <c r="O1593" s="84"/>
      <c r="P1593" s="8"/>
      <c r="Q1593" s="81"/>
      <c r="R1593" s="84"/>
      <c r="S1593" s="8"/>
      <c r="T1593" s="81"/>
      <c r="U1593" s="84">
        <f t="shared" ref="U1593" si="3679">+U1591</f>
        <v>0.7</v>
      </c>
      <c r="V1593" s="15">
        <f t="shared" ref="V1593" si="3680">V1591</f>
        <v>20</v>
      </c>
      <c r="W1593" s="81">
        <f t="shared" ref="W1593" si="3681">+U1593*V1593</f>
        <v>14</v>
      </c>
      <c r="X1593" s="56"/>
      <c r="Y1593" s="56"/>
      <c r="Z1593" s="61"/>
    </row>
    <row r="1594" spans="1:26" x14ac:dyDescent="0.25">
      <c r="A1594" s="125" t="s">
        <v>511</v>
      </c>
      <c r="B1594" s="83" t="s">
        <v>307</v>
      </c>
      <c r="C1594" s="84">
        <f t="shared" ref="C1594" si="3682">+$D$1291</f>
        <v>0.6</v>
      </c>
      <c r="D1594" s="14">
        <f t="shared" si="3308"/>
        <v>13</v>
      </c>
      <c r="E1594" s="123">
        <f t="shared" ref="E1594" si="3683">+C1594*D1594</f>
        <v>7.8</v>
      </c>
      <c r="F1594" s="193">
        <f t="shared" ref="F1594" si="3684">+$D$1286</f>
        <v>0.55000000000000004</v>
      </c>
      <c r="G1594" s="15">
        <f t="shared" ref="G1594" si="3685">+G1592</f>
        <v>16</v>
      </c>
      <c r="H1594" s="81">
        <f t="shared" ref="H1594" si="3686">+F1594*G1594</f>
        <v>8.8000000000000007</v>
      </c>
      <c r="I1594" s="84">
        <f t="shared" ref="I1594" si="3687">+$D$1297</f>
        <v>0.9</v>
      </c>
      <c r="J1594" s="79">
        <f t="shared" ref="J1594" si="3688">+J1592</f>
        <v>15</v>
      </c>
      <c r="K1594" s="81">
        <f t="shared" ref="K1594" si="3689">+I1594*J1594</f>
        <v>13.5</v>
      </c>
      <c r="L1594" s="185">
        <f t="shared" ref="L1594:M1594" si="3690">+L1592</f>
        <v>0.9</v>
      </c>
      <c r="M1594" s="79">
        <f t="shared" si="3690"/>
        <v>15</v>
      </c>
      <c r="N1594" s="81">
        <f t="shared" ref="N1594" si="3691">+L1594*M1594</f>
        <v>13.5</v>
      </c>
      <c r="O1594" s="84">
        <f t="shared" ref="O1594:P1594" si="3692">O1592</f>
        <v>0.55000000000000004</v>
      </c>
      <c r="P1594" s="8">
        <f t="shared" si="3692"/>
        <v>16</v>
      </c>
      <c r="Q1594" s="81">
        <f t="shared" ref="Q1594" si="3693">+O1594*P1594</f>
        <v>8.8000000000000007</v>
      </c>
      <c r="R1594" s="84">
        <f t="shared" ref="R1594:S1594" si="3694">+R1592</f>
        <v>0.6</v>
      </c>
      <c r="S1594" s="8">
        <f t="shared" si="3694"/>
        <v>13</v>
      </c>
      <c r="T1594" s="81">
        <f t="shared" ref="T1594" si="3695">+R1594*S1594</f>
        <v>7.8</v>
      </c>
      <c r="U1594" s="84"/>
      <c r="V1594" s="15"/>
      <c r="W1594" s="81"/>
      <c r="X1594" s="56"/>
      <c r="Y1594" s="56"/>
      <c r="Z1594" s="61"/>
    </row>
    <row r="1595" spans="1:26" x14ac:dyDescent="0.25">
      <c r="A1595" s="127"/>
      <c r="B1595" s="83" t="s">
        <v>308</v>
      </c>
      <c r="C1595" s="122"/>
      <c r="D1595" s="14"/>
      <c r="E1595" s="123"/>
      <c r="F1595" s="193"/>
      <c r="G1595" s="15"/>
      <c r="H1595" s="81"/>
      <c r="I1595" s="78"/>
      <c r="J1595" s="79"/>
      <c r="K1595" s="80"/>
      <c r="L1595" s="185"/>
      <c r="M1595" s="79"/>
      <c r="N1595" s="80"/>
      <c r="O1595" s="84"/>
      <c r="P1595" s="8"/>
      <c r="Q1595" s="81"/>
      <c r="R1595" s="84"/>
      <c r="S1595" s="8"/>
      <c r="T1595" s="81"/>
      <c r="U1595" s="84">
        <f t="shared" ref="U1595" si="3696">+U1593</f>
        <v>0.7</v>
      </c>
      <c r="V1595" s="15">
        <f t="shared" ref="V1595" si="3697">V1593</f>
        <v>20</v>
      </c>
      <c r="W1595" s="81">
        <f t="shared" ref="W1595" si="3698">+U1595*V1595</f>
        <v>14</v>
      </c>
      <c r="X1595" s="56"/>
      <c r="Y1595" s="56"/>
      <c r="Z1595" s="61"/>
    </row>
    <row r="1596" spans="1:26" x14ac:dyDescent="0.25">
      <c r="A1596" s="125" t="s">
        <v>512</v>
      </c>
      <c r="B1596" s="83" t="s">
        <v>309</v>
      </c>
      <c r="C1596" s="84">
        <f t="shared" ref="C1596" si="3699">+$D$1291</f>
        <v>0.6</v>
      </c>
      <c r="D1596" s="14">
        <f t="shared" si="3308"/>
        <v>13</v>
      </c>
      <c r="E1596" s="123">
        <f t="shared" ref="E1596" si="3700">+C1596*D1596</f>
        <v>7.8</v>
      </c>
      <c r="F1596" s="193">
        <f t="shared" ref="F1596" si="3701">+$D$1286</f>
        <v>0.55000000000000004</v>
      </c>
      <c r="G1596" s="15">
        <f t="shared" ref="G1596" si="3702">+G1594</f>
        <v>16</v>
      </c>
      <c r="H1596" s="81">
        <f t="shared" ref="H1596" si="3703">+F1596*G1596</f>
        <v>8.8000000000000007</v>
      </c>
      <c r="I1596" s="84">
        <f t="shared" ref="I1596" si="3704">+$D$1297</f>
        <v>0.9</v>
      </c>
      <c r="J1596" s="79">
        <f t="shared" ref="J1596" si="3705">+J1594</f>
        <v>15</v>
      </c>
      <c r="K1596" s="81">
        <f t="shared" ref="K1596" si="3706">+I1596*J1596</f>
        <v>13.5</v>
      </c>
      <c r="L1596" s="185">
        <f t="shared" ref="L1596:M1596" si="3707">+L1594</f>
        <v>0.9</v>
      </c>
      <c r="M1596" s="79">
        <f t="shared" si="3707"/>
        <v>15</v>
      </c>
      <c r="N1596" s="81">
        <f t="shared" ref="N1596" si="3708">+L1596*M1596</f>
        <v>13.5</v>
      </c>
      <c r="O1596" s="84">
        <f t="shared" ref="O1596:P1596" si="3709">O1594</f>
        <v>0.55000000000000004</v>
      </c>
      <c r="P1596" s="8">
        <f t="shared" si="3709"/>
        <v>16</v>
      </c>
      <c r="Q1596" s="81">
        <f t="shared" ref="Q1596" si="3710">+O1596*P1596</f>
        <v>8.8000000000000007</v>
      </c>
      <c r="R1596" s="84">
        <f t="shared" ref="R1596:S1596" si="3711">+R1594</f>
        <v>0.6</v>
      </c>
      <c r="S1596" s="8">
        <f t="shared" si="3711"/>
        <v>13</v>
      </c>
      <c r="T1596" s="81">
        <f t="shared" ref="T1596" si="3712">+R1596*S1596</f>
        <v>7.8</v>
      </c>
      <c r="U1596" s="84"/>
      <c r="V1596" s="15"/>
      <c r="W1596" s="81"/>
      <c r="X1596" s="56"/>
      <c r="Y1596" s="56"/>
      <c r="Z1596" s="61"/>
    </row>
    <row r="1597" spans="1:26" x14ac:dyDescent="0.25">
      <c r="A1597" s="127"/>
      <c r="B1597" s="83" t="s">
        <v>310</v>
      </c>
      <c r="C1597" s="122"/>
      <c r="D1597" s="14"/>
      <c r="E1597" s="123"/>
      <c r="F1597" s="193"/>
      <c r="G1597" s="15"/>
      <c r="H1597" s="81"/>
      <c r="I1597" s="78"/>
      <c r="J1597" s="79"/>
      <c r="K1597" s="80"/>
      <c r="L1597" s="185"/>
      <c r="M1597" s="79"/>
      <c r="N1597" s="80"/>
      <c r="O1597" s="84"/>
      <c r="P1597" s="8"/>
      <c r="Q1597" s="81"/>
      <c r="R1597" s="84"/>
      <c r="S1597" s="8"/>
      <c r="T1597" s="81"/>
      <c r="U1597" s="84">
        <f t="shared" ref="U1597" si="3713">+U1595</f>
        <v>0.7</v>
      </c>
      <c r="V1597" s="15">
        <f t="shared" ref="V1597" si="3714">V1595</f>
        <v>20</v>
      </c>
      <c r="W1597" s="81">
        <f t="shared" ref="W1597" si="3715">+U1597*V1597</f>
        <v>14</v>
      </c>
      <c r="X1597" s="56"/>
      <c r="Y1597" s="56"/>
      <c r="Z1597" s="61"/>
    </row>
    <row r="1598" spans="1:26" x14ac:dyDescent="0.25">
      <c r="A1598" s="125" t="s">
        <v>513</v>
      </c>
      <c r="B1598" s="83" t="s">
        <v>311</v>
      </c>
      <c r="C1598" s="84">
        <f t="shared" ref="C1598" si="3716">+$D$1291</f>
        <v>0.6</v>
      </c>
      <c r="D1598" s="14">
        <f t="shared" si="3308"/>
        <v>13</v>
      </c>
      <c r="E1598" s="123">
        <f t="shared" ref="E1598" si="3717">+C1598*D1598</f>
        <v>7.8</v>
      </c>
      <c r="F1598" s="193">
        <f t="shared" ref="F1598" si="3718">+$D$1286</f>
        <v>0.55000000000000004</v>
      </c>
      <c r="G1598" s="15">
        <f t="shared" ref="G1598" si="3719">+G1596</f>
        <v>16</v>
      </c>
      <c r="H1598" s="81">
        <f t="shared" ref="H1598" si="3720">+F1598*G1598</f>
        <v>8.8000000000000007</v>
      </c>
      <c r="I1598" s="84">
        <f t="shared" ref="I1598" si="3721">+$D$1297</f>
        <v>0.9</v>
      </c>
      <c r="J1598" s="79">
        <f t="shared" ref="J1598" si="3722">+J1596</f>
        <v>15</v>
      </c>
      <c r="K1598" s="81">
        <f t="shared" ref="K1598" si="3723">+I1598*J1598</f>
        <v>13.5</v>
      </c>
      <c r="L1598" s="185">
        <f t="shared" ref="L1598:M1598" si="3724">+L1596</f>
        <v>0.9</v>
      </c>
      <c r="M1598" s="79">
        <f t="shared" si="3724"/>
        <v>15</v>
      </c>
      <c r="N1598" s="81">
        <f t="shared" ref="N1598" si="3725">+L1598*M1598</f>
        <v>13.5</v>
      </c>
      <c r="O1598" s="84">
        <f t="shared" ref="O1598:P1598" si="3726">O1596</f>
        <v>0.55000000000000004</v>
      </c>
      <c r="P1598" s="8">
        <f t="shared" si="3726"/>
        <v>16</v>
      </c>
      <c r="Q1598" s="81">
        <f t="shared" ref="Q1598" si="3727">+O1598*P1598</f>
        <v>8.8000000000000007</v>
      </c>
      <c r="R1598" s="84">
        <f t="shared" ref="R1598:S1598" si="3728">+R1596</f>
        <v>0.6</v>
      </c>
      <c r="S1598" s="8">
        <f t="shared" si="3728"/>
        <v>13</v>
      </c>
      <c r="T1598" s="81">
        <f t="shared" ref="T1598" si="3729">+R1598*S1598</f>
        <v>7.8</v>
      </c>
      <c r="U1598" s="84"/>
      <c r="V1598" s="15"/>
      <c r="W1598" s="81"/>
      <c r="X1598" s="56"/>
      <c r="Y1598" s="56"/>
      <c r="Z1598" s="61"/>
    </row>
    <row r="1599" spans="1:26" x14ac:dyDescent="0.25">
      <c r="A1599" s="127"/>
      <c r="B1599" s="83" t="s">
        <v>312</v>
      </c>
      <c r="C1599" s="122"/>
      <c r="D1599" s="14"/>
      <c r="E1599" s="123"/>
      <c r="F1599" s="193"/>
      <c r="G1599" s="15"/>
      <c r="H1599" s="81"/>
      <c r="I1599" s="78"/>
      <c r="J1599" s="79"/>
      <c r="K1599" s="80"/>
      <c r="L1599" s="185"/>
      <c r="M1599" s="79"/>
      <c r="N1599" s="80"/>
      <c r="O1599" s="84"/>
      <c r="P1599" s="8"/>
      <c r="Q1599" s="81"/>
      <c r="R1599" s="84"/>
      <c r="S1599" s="8"/>
      <c r="T1599" s="81"/>
      <c r="U1599" s="84">
        <f t="shared" ref="U1599" si="3730">+U1597</f>
        <v>0.7</v>
      </c>
      <c r="V1599" s="15">
        <f t="shared" ref="V1599" si="3731">V1597</f>
        <v>20</v>
      </c>
      <c r="W1599" s="81">
        <f t="shared" ref="W1599" si="3732">+U1599*V1599</f>
        <v>14</v>
      </c>
      <c r="X1599" s="56"/>
      <c r="Y1599" s="56"/>
      <c r="Z1599" s="61"/>
    </row>
    <row r="1600" spans="1:26" x14ac:dyDescent="0.25">
      <c r="A1600" s="125" t="s">
        <v>514</v>
      </c>
      <c r="B1600" s="83" t="s">
        <v>313</v>
      </c>
      <c r="C1600" s="84">
        <f t="shared" ref="C1600" si="3733">+$D$1291</f>
        <v>0.6</v>
      </c>
      <c r="D1600" s="14">
        <f t="shared" si="3308"/>
        <v>13</v>
      </c>
      <c r="E1600" s="123">
        <f t="shared" ref="E1600" si="3734">+C1600*D1600</f>
        <v>7.8</v>
      </c>
      <c r="F1600" s="193">
        <f t="shared" ref="F1600" si="3735">+$D$1286</f>
        <v>0.55000000000000004</v>
      </c>
      <c r="G1600" s="15">
        <f t="shared" ref="G1600" si="3736">+G1598</f>
        <v>16</v>
      </c>
      <c r="H1600" s="81">
        <f t="shared" ref="H1600" si="3737">+F1600*G1600</f>
        <v>8.8000000000000007</v>
      </c>
      <c r="I1600" s="84">
        <f t="shared" ref="I1600" si="3738">+$D$1297</f>
        <v>0.9</v>
      </c>
      <c r="J1600" s="79">
        <f t="shared" ref="J1600" si="3739">+J1598</f>
        <v>15</v>
      </c>
      <c r="K1600" s="81">
        <f t="shared" ref="K1600" si="3740">+I1600*J1600</f>
        <v>13.5</v>
      </c>
      <c r="L1600" s="185">
        <f t="shared" ref="L1600:M1600" si="3741">+L1598</f>
        <v>0.9</v>
      </c>
      <c r="M1600" s="79">
        <f t="shared" si="3741"/>
        <v>15</v>
      </c>
      <c r="N1600" s="81">
        <f t="shared" ref="N1600" si="3742">+L1600*M1600</f>
        <v>13.5</v>
      </c>
      <c r="O1600" s="84">
        <f t="shared" ref="O1600:P1600" si="3743">O1598</f>
        <v>0.55000000000000004</v>
      </c>
      <c r="P1600" s="8">
        <f t="shared" si="3743"/>
        <v>16</v>
      </c>
      <c r="Q1600" s="81">
        <f t="shared" ref="Q1600" si="3744">+O1600*P1600</f>
        <v>8.8000000000000007</v>
      </c>
      <c r="R1600" s="84">
        <f t="shared" ref="R1600:S1600" si="3745">+R1598</f>
        <v>0.6</v>
      </c>
      <c r="S1600" s="8">
        <f t="shared" si="3745"/>
        <v>13</v>
      </c>
      <c r="T1600" s="81">
        <f t="shared" ref="T1600" si="3746">+R1600*S1600</f>
        <v>7.8</v>
      </c>
      <c r="U1600" s="84"/>
      <c r="V1600" s="15"/>
      <c r="W1600" s="81"/>
      <c r="X1600" s="56"/>
      <c r="Y1600" s="56"/>
      <c r="Z1600" s="61"/>
    </row>
    <row r="1601" spans="1:26" x14ac:dyDescent="0.25">
      <c r="A1601" s="127"/>
      <c r="B1601" s="83" t="s">
        <v>314</v>
      </c>
      <c r="C1601" s="122"/>
      <c r="D1601" s="14"/>
      <c r="E1601" s="123"/>
      <c r="F1601" s="193"/>
      <c r="G1601" s="15"/>
      <c r="H1601" s="81"/>
      <c r="I1601" s="78"/>
      <c r="J1601" s="79"/>
      <c r="K1601" s="80"/>
      <c r="L1601" s="185"/>
      <c r="M1601" s="79"/>
      <c r="N1601" s="80"/>
      <c r="O1601" s="84"/>
      <c r="P1601" s="8"/>
      <c r="Q1601" s="81"/>
      <c r="R1601" s="84"/>
      <c r="S1601" s="8"/>
      <c r="T1601" s="81"/>
      <c r="U1601" s="84">
        <f t="shared" ref="U1601" si="3747">+U1599</f>
        <v>0.7</v>
      </c>
      <c r="V1601" s="15">
        <f t="shared" ref="V1601" si="3748">V1599</f>
        <v>20</v>
      </c>
      <c r="W1601" s="81">
        <f t="shared" ref="W1601" si="3749">+U1601*V1601</f>
        <v>14</v>
      </c>
      <c r="X1601" s="56"/>
      <c r="Y1601" s="56"/>
      <c r="Z1601" s="61"/>
    </row>
    <row r="1602" spans="1:26" x14ac:dyDescent="0.25">
      <c r="A1602" s="125" t="s">
        <v>515</v>
      </c>
      <c r="B1602" s="83" t="s">
        <v>315</v>
      </c>
      <c r="C1602" s="84">
        <f t="shared" ref="C1602" si="3750">+$D$1291</f>
        <v>0.6</v>
      </c>
      <c r="D1602" s="14">
        <f t="shared" si="3308"/>
        <v>13</v>
      </c>
      <c r="E1602" s="123">
        <f t="shared" ref="E1602" si="3751">+C1602*D1602</f>
        <v>7.8</v>
      </c>
      <c r="F1602" s="193">
        <f t="shared" ref="F1602" si="3752">+$D$1286</f>
        <v>0.55000000000000004</v>
      </c>
      <c r="G1602" s="15">
        <f t="shared" ref="G1602" si="3753">+G1600</f>
        <v>16</v>
      </c>
      <c r="H1602" s="81">
        <f t="shared" ref="H1602" si="3754">+F1602*G1602</f>
        <v>8.8000000000000007</v>
      </c>
      <c r="I1602" s="84">
        <f t="shared" ref="I1602" si="3755">+$D$1297</f>
        <v>0.9</v>
      </c>
      <c r="J1602" s="79">
        <f t="shared" ref="J1602" si="3756">+J1600</f>
        <v>15</v>
      </c>
      <c r="K1602" s="81">
        <f t="shared" ref="K1602" si="3757">+I1602*J1602</f>
        <v>13.5</v>
      </c>
      <c r="L1602" s="185">
        <f t="shared" ref="L1602:M1602" si="3758">+L1600</f>
        <v>0.9</v>
      </c>
      <c r="M1602" s="79">
        <f t="shared" si="3758"/>
        <v>15</v>
      </c>
      <c r="N1602" s="81">
        <f t="shared" ref="N1602" si="3759">+L1602*M1602</f>
        <v>13.5</v>
      </c>
      <c r="O1602" s="84">
        <f t="shared" ref="O1602:P1602" si="3760">O1600</f>
        <v>0.55000000000000004</v>
      </c>
      <c r="P1602" s="8">
        <f t="shared" si="3760"/>
        <v>16</v>
      </c>
      <c r="Q1602" s="81">
        <f t="shared" ref="Q1602" si="3761">+O1602*P1602</f>
        <v>8.8000000000000007</v>
      </c>
      <c r="R1602" s="84">
        <f t="shared" ref="R1602:S1602" si="3762">+R1600</f>
        <v>0.6</v>
      </c>
      <c r="S1602" s="8">
        <f t="shared" si="3762"/>
        <v>13</v>
      </c>
      <c r="T1602" s="81">
        <f t="shared" ref="T1602" si="3763">+R1602*S1602</f>
        <v>7.8</v>
      </c>
      <c r="U1602" s="84"/>
      <c r="V1602" s="15"/>
      <c r="W1602" s="81"/>
      <c r="X1602" s="56"/>
      <c r="Y1602" s="56"/>
      <c r="Z1602" s="61"/>
    </row>
    <row r="1603" spans="1:26" x14ac:dyDescent="0.25">
      <c r="A1603" s="127"/>
      <c r="B1603" s="83" t="s">
        <v>316</v>
      </c>
      <c r="C1603" s="122"/>
      <c r="D1603" s="14"/>
      <c r="E1603" s="123"/>
      <c r="F1603" s="193"/>
      <c r="G1603" s="15"/>
      <c r="H1603" s="81"/>
      <c r="I1603" s="78"/>
      <c r="J1603" s="79"/>
      <c r="K1603" s="80"/>
      <c r="L1603" s="185"/>
      <c r="M1603" s="79"/>
      <c r="N1603" s="80"/>
      <c r="O1603" s="84"/>
      <c r="P1603" s="8"/>
      <c r="Q1603" s="81"/>
      <c r="R1603" s="84"/>
      <c r="S1603" s="8"/>
      <c r="T1603" s="81"/>
      <c r="U1603" s="84">
        <f t="shared" ref="U1603" si="3764">+U1601</f>
        <v>0.7</v>
      </c>
      <c r="V1603" s="15">
        <f t="shared" ref="V1603" si="3765">V1601</f>
        <v>20</v>
      </c>
      <c r="W1603" s="81">
        <f t="shared" ref="W1603" si="3766">+U1603*V1603</f>
        <v>14</v>
      </c>
      <c r="X1603" s="56"/>
      <c r="Y1603" s="56"/>
      <c r="Z1603" s="61"/>
    </row>
    <row r="1604" spans="1:26" x14ac:dyDescent="0.25">
      <c r="A1604" s="125" t="s">
        <v>516</v>
      </c>
      <c r="B1604" s="83" t="s">
        <v>317</v>
      </c>
      <c r="C1604" s="84">
        <f t="shared" ref="C1604" si="3767">+$D$1291</f>
        <v>0.6</v>
      </c>
      <c r="D1604" s="14">
        <f t="shared" si="3308"/>
        <v>13</v>
      </c>
      <c r="E1604" s="123">
        <f t="shared" ref="E1604" si="3768">+C1604*D1604</f>
        <v>7.8</v>
      </c>
      <c r="F1604" s="193">
        <f t="shared" ref="F1604" si="3769">+$D$1286</f>
        <v>0.55000000000000004</v>
      </c>
      <c r="G1604" s="15">
        <f t="shared" ref="G1604" si="3770">+G1602</f>
        <v>16</v>
      </c>
      <c r="H1604" s="81">
        <f t="shared" ref="H1604" si="3771">+F1604*G1604</f>
        <v>8.8000000000000007</v>
      </c>
      <c r="I1604" s="84">
        <f t="shared" ref="I1604" si="3772">+$D$1297</f>
        <v>0.9</v>
      </c>
      <c r="J1604" s="79">
        <f t="shared" ref="J1604" si="3773">+J1602</f>
        <v>15</v>
      </c>
      <c r="K1604" s="81">
        <f t="shared" ref="K1604" si="3774">+I1604*J1604</f>
        <v>13.5</v>
      </c>
      <c r="L1604" s="185">
        <f t="shared" ref="L1604:M1604" si="3775">+L1602</f>
        <v>0.9</v>
      </c>
      <c r="M1604" s="79">
        <f t="shared" si="3775"/>
        <v>15</v>
      </c>
      <c r="N1604" s="81">
        <f t="shared" ref="N1604" si="3776">+L1604*M1604</f>
        <v>13.5</v>
      </c>
      <c r="O1604" s="84">
        <f t="shared" ref="O1604:P1604" si="3777">O1602</f>
        <v>0.55000000000000004</v>
      </c>
      <c r="P1604" s="8">
        <f t="shared" si="3777"/>
        <v>16</v>
      </c>
      <c r="Q1604" s="81">
        <f t="shared" ref="Q1604" si="3778">+O1604*P1604</f>
        <v>8.8000000000000007</v>
      </c>
      <c r="R1604" s="84">
        <f t="shared" ref="R1604:S1604" si="3779">+R1602</f>
        <v>0.6</v>
      </c>
      <c r="S1604" s="8">
        <f t="shared" si="3779"/>
        <v>13</v>
      </c>
      <c r="T1604" s="81">
        <f t="shared" ref="T1604" si="3780">+R1604*S1604</f>
        <v>7.8</v>
      </c>
      <c r="U1604" s="84"/>
      <c r="V1604" s="15"/>
      <c r="W1604" s="81"/>
      <c r="X1604" s="56"/>
      <c r="Y1604" s="56"/>
      <c r="Z1604" s="61"/>
    </row>
    <row r="1605" spans="1:26" x14ac:dyDescent="0.25">
      <c r="A1605" s="127"/>
      <c r="B1605" s="83" t="s">
        <v>318</v>
      </c>
      <c r="C1605" s="122"/>
      <c r="D1605" s="14"/>
      <c r="E1605" s="123"/>
      <c r="F1605" s="193"/>
      <c r="G1605" s="15"/>
      <c r="H1605" s="81"/>
      <c r="I1605" s="78"/>
      <c r="J1605" s="79"/>
      <c r="K1605" s="80"/>
      <c r="L1605" s="185"/>
      <c r="M1605" s="79"/>
      <c r="N1605" s="80"/>
      <c r="O1605" s="84"/>
      <c r="P1605" s="8"/>
      <c r="Q1605" s="81"/>
      <c r="R1605" s="84"/>
      <c r="S1605" s="8"/>
      <c r="T1605" s="81"/>
      <c r="U1605" s="84">
        <f t="shared" ref="U1605" si="3781">+U1603</f>
        <v>0.7</v>
      </c>
      <c r="V1605" s="15">
        <f t="shared" ref="V1605" si="3782">V1603</f>
        <v>20</v>
      </c>
      <c r="W1605" s="81">
        <f t="shared" ref="W1605" si="3783">+U1605*V1605</f>
        <v>14</v>
      </c>
      <c r="X1605" s="56"/>
      <c r="Y1605" s="56"/>
      <c r="Z1605" s="61"/>
    </row>
    <row r="1606" spans="1:26" x14ac:dyDescent="0.25">
      <c r="A1606" s="125" t="s">
        <v>517</v>
      </c>
      <c r="B1606" s="83" t="s">
        <v>319</v>
      </c>
      <c r="C1606" s="84">
        <f t="shared" ref="C1606" si="3784">+$D$1291</f>
        <v>0.6</v>
      </c>
      <c r="D1606" s="14">
        <f t="shared" si="3308"/>
        <v>13</v>
      </c>
      <c r="E1606" s="123">
        <f t="shared" ref="E1606" si="3785">+C1606*D1606</f>
        <v>7.8</v>
      </c>
      <c r="F1606" s="193">
        <f t="shared" ref="F1606" si="3786">+$D$1286</f>
        <v>0.55000000000000004</v>
      </c>
      <c r="G1606" s="15">
        <f t="shared" ref="G1606" si="3787">+G1604</f>
        <v>16</v>
      </c>
      <c r="H1606" s="81">
        <f t="shared" ref="H1606" si="3788">+F1606*G1606</f>
        <v>8.8000000000000007</v>
      </c>
      <c r="I1606" s="84">
        <f t="shared" ref="I1606" si="3789">+$D$1297</f>
        <v>0.9</v>
      </c>
      <c r="J1606" s="79">
        <f t="shared" ref="J1606" si="3790">+J1604</f>
        <v>15</v>
      </c>
      <c r="K1606" s="81">
        <f t="shared" ref="K1606" si="3791">+I1606*J1606</f>
        <v>13.5</v>
      </c>
      <c r="L1606" s="185">
        <f t="shared" ref="L1606:M1606" si="3792">+L1604</f>
        <v>0.9</v>
      </c>
      <c r="M1606" s="79">
        <f t="shared" si="3792"/>
        <v>15</v>
      </c>
      <c r="N1606" s="81">
        <f t="shared" ref="N1606" si="3793">+L1606*M1606</f>
        <v>13.5</v>
      </c>
      <c r="O1606" s="84">
        <f t="shared" ref="O1606:P1606" si="3794">O1604</f>
        <v>0.55000000000000004</v>
      </c>
      <c r="P1606" s="8">
        <f t="shared" si="3794"/>
        <v>16</v>
      </c>
      <c r="Q1606" s="81">
        <f t="shared" ref="Q1606" si="3795">+O1606*P1606</f>
        <v>8.8000000000000007</v>
      </c>
      <c r="R1606" s="84">
        <f t="shared" ref="R1606:S1606" si="3796">+R1604</f>
        <v>0.6</v>
      </c>
      <c r="S1606" s="8">
        <f t="shared" si="3796"/>
        <v>13</v>
      </c>
      <c r="T1606" s="81">
        <f t="shared" ref="T1606" si="3797">+R1606*S1606</f>
        <v>7.8</v>
      </c>
      <c r="U1606" s="84"/>
      <c r="V1606" s="15"/>
      <c r="W1606" s="81"/>
      <c r="X1606" s="56"/>
      <c r="Y1606" s="56"/>
      <c r="Z1606" s="61"/>
    </row>
    <row r="1607" spans="1:26" x14ac:dyDescent="0.25">
      <c r="A1607" s="127"/>
      <c r="B1607" s="83" t="s">
        <v>320</v>
      </c>
      <c r="C1607" s="122"/>
      <c r="D1607" s="14"/>
      <c r="E1607" s="123"/>
      <c r="F1607" s="193"/>
      <c r="G1607" s="15"/>
      <c r="H1607" s="81"/>
      <c r="I1607" s="78"/>
      <c r="J1607" s="79"/>
      <c r="K1607" s="80"/>
      <c r="L1607" s="185"/>
      <c r="M1607" s="79"/>
      <c r="N1607" s="80"/>
      <c r="O1607" s="84"/>
      <c r="P1607" s="8"/>
      <c r="Q1607" s="81"/>
      <c r="R1607" s="84"/>
      <c r="S1607" s="8"/>
      <c r="T1607" s="81"/>
      <c r="U1607" s="84">
        <f t="shared" ref="U1607" si="3798">+U1605</f>
        <v>0.7</v>
      </c>
      <c r="V1607" s="15">
        <f t="shared" ref="V1607" si="3799">V1605</f>
        <v>20</v>
      </c>
      <c r="W1607" s="81">
        <f t="shared" ref="W1607" si="3800">+U1607*V1607</f>
        <v>14</v>
      </c>
      <c r="X1607" s="56"/>
      <c r="Y1607" s="56"/>
      <c r="Z1607" s="61"/>
    </row>
    <row r="1608" spans="1:26" x14ac:dyDescent="0.25">
      <c r="A1608" s="125" t="s">
        <v>518</v>
      </c>
      <c r="B1608" s="83" t="s">
        <v>321</v>
      </c>
      <c r="C1608" s="84">
        <f t="shared" ref="C1608" si="3801">+$D$1291</f>
        <v>0.6</v>
      </c>
      <c r="D1608" s="14">
        <f t="shared" si="3308"/>
        <v>13</v>
      </c>
      <c r="E1608" s="123">
        <f t="shared" ref="E1608" si="3802">+C1608*D1608</f>
        <v>7.8</v>
      </c>
      <c r="F1608" s="193">
        <f t="shared" ref="F1608" si="3803">+$D$1286</f>
        <v>0.55000000000000004</v>
      </c>
      <c r="G1608" s="15">
        <f t="shared" ref="G1608" si="3804">+G1606</f>
        <v>16</v>
      </c>
      <c r="H1608" s="81">
        <f t="shared" ref="H1608" si="3805">+F1608*G1608</f>
        <v>8.8000000000000007</v>
      </c>
      <c r="I1608" s="84">
        <f t="shared" ref="I1608" si="3806">+$D$1297</f>
        <v>0.9</v>
      </c>
      <c r="J1608" s="79">
        <f t="shared" ref="J1608" si="3807">+J1606</f>
        <v>15</v>
      </c>
      <c r="K1608" s="81">
        <f t="shared" ref="K1608" si="3808">+I1608*J1608</f>
        <v>13.5</v>
      </c>
      <c r="L1608" s="185">
        <f t="shared" ref="L1608:M1608" si="3809">+L1606</f>
        <v>0.9</v>
      </c>
      <c r="M1608" s="79">
        <f t="shared" si="3809"/>
        <v>15</v>
      </c>
      <c r="N1608" s="81">
        <f t="shared" ref="N1608" si="3810">+L1608*M1608</f>
        <v>13.5</v>
      </c>
      <c r="O1608" s="84">
        <f t="shared" ref="O1608:P1608" si="3811">O1606</f>
        <v>0.55000000000000004</v>
      </c>
      <c r="P1608" s="8">
        <f t="shared" si="3811"/>
        <v>16</v>
      </c>
      <c r="Q1608" s="81">
        <f t="shared" ref="Q1608" si="3812">+O1608*P1608</f>
        <v>8.8000000000000007</v>
      </c>
      <c r="R1608" s="84">
        <f t="shared" ref="R1608:S1608" si="3813">+R1606</f>
        <v>0.6</v>
      </c>
      <c r="S1608" s="8">
        <f t="shared" si="3813"/>
        <v>13</v>
      </c>
      <c r="T1608" s="81">
        <f t="shared" ref="T1608" si="3814">+R1608*S1608</f>
        <v>7.8</v>
      </c>
      <c r="U1608" s="84"/>
      <c r="V1608" s="15"/>
      <c r="W1608" s="81"/>
      <c r="X1608" s="56"/>
      <c r="Y1608" s="56"/>
      <c r="Z1608" s="61"/>
    </row>
    <row r="1609" spans="1:26" x14ac:dyDescent="0.25">
      <c r="A1609" s="127"/>
      <c r="B1609" s="83" t="s">
        <v>322</v>
      </c>
      <c r="C1609" s="122"/>
      <c r="D1609" s="14"/>
      <c r="E1609" s="123"/>
      <c r="F1609" s="193"/>
      <c r="G1609" s="15"/>
      <c r="H1609" s="81"/>
      <c r="I1609" s="78"/>
      <c r="J1609" s="79"/>
      <c r="K1609" s="80"/>
      <c r="L1609" s="185"/>
      <c r="M1609" s="79"/>
      <c r="N1609" s="80"/>
      <c r="O1609" s="84"/>
      <c r="P1609" s="8"/>
      <c r="Q1609" s="81"/>
      <c r="R1609" s="84"/>
      <c r="S1609" s="8"/>
      <c r="T1609" s="81"/>
      <c r="U1609" s="84">
        <f t="shared" ref="U1609" si="3815">+U1607</f>
        <v>0.7</v>
      </c>
      <c r="V1609" s="15">
        <f t="shared" ref="V1609" si="3816">V1607</f>
        <v>20</v>
      </c>
      <c r="W1609" s="81">
        <f t="shared" ref="W1609" si="3817">+U1609*V1609</f>
        <v>14</v>
      </c>
      <c r="X1609" s="56"/>
      <c r="Y1609" s="56"/>
      <c r="Z1609" s="61"/>
    </row>
    <row r="1610" spans="1:26" x14ac:dyDescent="0.25">
      <c r="A1610" s="125" t="s">
        <v>519</v>
      </c>
      <c r="B1610" s="83" t="s">
        <v>323</v>
      </c>
      <c r="C1610" s="84">
        <f t="shared" ref="C1610" si="3818">+$D$1291</f>
        <v>0.6</v>
      </c>
      <c r="D1610" s="14">
        <f t="shared" si="3308"/>
        <v>13</v>
      </c>
      <c r="E1610" s="123">
        <f t="shared" ref="E1610" si="3819">+C1610*D1610</f>
        <v>7.8</v>
      </c>
      <c r="F1610" s="193">
        <f t="shared" ref="F1610" si="3820">+$D$1286</f>
        <v>0.55000000000000004</v>
      </c>
      <c r="G1610" s="15">
        <f t="shared" ref="G1610" si="3821">+G1608</f>
        <v>16</v>
      </c>
      <c r="H1610" s="81">
        <f t="shared" ref="H1610" si="3822">+F1610*G1610</f>
        <v>8.8000000000000007</v>
      </c>
      <c r="I1610" s="84">
        <f t="shared" ref="I1610" si="3823">+$D$1297</f>
        <v>0.9</v>
      </c>
      <c r="J1610" s="79">
        <f t="shared" ref="J1610" si="3824">+J1608</f>
        <v>15</v>
      </c>
      <c r="K1610" s="81">
        <f t="shared" ref="K1610" si="3825">+I1610*J1610</f>
        <v>13.5</v>
      </c>
      <c r="L1610" s="185">
        <f t="shared" ref="L1610:M1610" si="3826">+L1608</f>
        <v>0.9</v>
      </c>
      <c r="M1610" s="79">
        <f t="shared" si="3826"/>
        <v>15</v>
      </c>
      <c r="N1610" s="81">
        <f t="shared" ref="N1610" si="3827">+L1610*M1610</f>
        <v>13.5</v>
      </c>
      <c r="O1610" s="84">
        <f t="shared" ref="O1610:P1610" si="3828">O1608</f>
        <v>0.55000000000000004</v>
      </c>
      <c r="P1610" s="8">
        <f t="shared" si="3828"/>
        <v>16</v>
      </c>
      <c r="Q1610" s="81">
        <f t="shared" ref="Q1610" si="3829">+O1610*P1610</f>
        <v>8.8000000000000007</v>
      </c>
      <c r="R1610" s="84">
        <f t="shared" ref="R1610:S1610" si="3830">+R1608</f>
        <v>0.6</v>
      </c>
      <c r="S1610" s="8">
        <f t="shared" si="3830"/>
        <v>13</v>
      </c>
      <c r="T1610" s="81">
        <f t="shared" ref="T1610" si="3831">+R1610*S1610</f>
        <v>7.8</v>
      </c>
      <c r="U1610" s="84"/>
      <c r="V1610" s="15"/>
      <c r="W1610" s="81"/>
      <c r="X1610" s="56"/>
      <c r="Y1610" s="56"/>
      <c r="Z1610" s="61"/>
    </row>
    <row r="1611" spans="1:26" x14ac:dyDescent="0.25">
      <c r="A1611" s="127"/>
      <c r="B1611" s="83" t="s">
        <v>324</v>
      </c>
      <c r="C1611" s="122"/>
      <c r="D1611" s="14"/>
      <c r="E1611" s="123"/>
      <c r="F1611" s="193"/>
      <c r="G1611" s="15"/>
      <c r="H1611" s="81"/>
      <c r="I1611" s="78"/>
      <c r="J1611" s="79"/>
      <c r="K1611" s="80"/>
      <c r="L1611" s="185"/>
      <c r="M1611" s="79"/>
      <c r="N1611" s="80"/>
      <c r="O1611" s="84"/>
      <c r="P1611" s="8"/>
      <c r="Q1611" s="81"/>
      <c r="R1611" s="84"/>
      <c r="S1611" s="8"/>
      <c r="T1611" s="81"/>
      <c r="U1611" s="84">
        <f t="shared" ref="U1611" si="3832">+U1609</f>
        <v>0.7</v>
      </c>
      <c r="V1611" s="15">
        <f t="shared" ref="V1611" si="3833">V1609</f>
        <v>20</v>
      </c>
      <c r="W1611" s="81">
        <f t="shared" ref="W1611" si="3834">+U1611*V1611</f>
        <v>14</v>
      </c>
      <c r="X1611" s="56"/>
      <c r="Y1611" s="56"/>
      <c r="Z1611" s="61"/>
    </row>
    <row r="1612" spans="1:26" x14ac:dyDescent="0.25">
      <c r="A1612" s="125" t="s">
        <v>520</v>
      </c>
      <c r="B1612" s="83" t="s">
        <v>325</v>
      </c>
      <c r="C1612" s="84">
        <f t="shared" ref="C1612" si="3835">+$D$1291</f>
        <v>0.6</v>
      </c>
      <c r="D1612" s="14">
        <f t="shared" si="3308"/>
        <v>13</v>
      </c>
      <c r="E1612" s="123">
        <f t="shared" ref="E1612" si="3836">+C1612*D1612</f>
        <v>7.8</v>
      </c>
      <c r="F1612" s="193">
        <f t="shared" ref="F1612" si="3837">+$D$1286</f>
        <v>0.55000000000000004</v>
      </c>
      <c r="G1612" s="15">
        <f t="shared" ref="G1612" si="3838">+G1610</f>
        <v>16</v>
      </c>
      <c r="H1612" s="81">
        <f t="shared" ref="H1612" si="3839">+F1612*G1612</f>
        <v>8.8000000000000007</v>
      </c>
      <c r="I1612" s="84">
        <f t="shared" ref="I1612" si="3840">+$D$1297</f>
        <v>0.9</v>
      </c>
      <c r="J1612" s="79">
        <f t="shared" ref="J1612" si="3841">+J1610</f>
        <v>15</v>
      </c>
      <c r="K1612" s="81">
        <f t="shared" ref="K1612" si="3842">+I1612*J1612</f>
        <v>13.5</v>
      </c>
      <c r="L1612" s="185">
        <f t="shared" ref="L1612:M1612" si="3843">+L1610</f>
        <v>0.9</v>
      </c>
      <c r="M1612" s="79">
        <f t="shared" si="3843"/>
        <v>15</v>
      </c>
      <c r="N1612" s="81">
        <f t="shared" ref="N1612" si="3844">+L1612*M1612</f>
        <v>13.5</v>
      </c>
      <c r="O1612" s="84">
        <f t="shared" ref="O1612:P1612" si="3845">O1610</f>
        <v>0.55000000000000004</v>
      </c>
      <c r="P1612" s="8">
        <f t="shared" si="3845"/>
        <v>16</v>
      </c>
      <c r="Q1612" s="81">
        <f t="shared" ref="Q1612" si="3846">+O1612*P1612</f>
        <v>8.8000000000000007</v>
      </c>
      <c r="R1612" s="84">
        <f t="shared" ref="R1612:S1612" si="3847">+R1610</f>
        <v>0.6</v>
      </c>
      <c r="S1612" s="8">
        <f t="shared" si="3847"/>
        <v>13</v>
      </c>
      <c r="T1612" s="81">
        <f t="shared" ref="T1612" si="3848">+R1612*S1612</f>
        <v>7.8</v>
      </c>
      <c r="U1612" s="84"/>
      <c r="V1612" s="15"/>
      <c r="W1612" s="81"/>
      <c r="X1612" s="56"/>
      <c r="Y1612" s="56"/>
      <c r="Z1612" s="61"/>
    </row>
    <row r="1613" spans="1:26" x14ac:dyDescent="0.25">
      <c r="A1613" s="127"/>
      <c r="B1613" s="83" t="s">
        <v>326</v>
      </c>
      <c r="C1613" s="122"/>
      <c r="D1613" s="14"/>
      <c r="E1613" s="123"/>
      <c r="F1613" s="193"/>
      <c r="G1613" s="15"/>
      <c r="H1613" s="81"/>
      <c r="I1613" s="78"/>
      <c r="J1613" s="79"/>
      <c r="K1613" s="80"/>
      <c r="L1613" s="185"/>
      <c r="M1613" s="79"/>
      <c r="N1613" s="80"/>
      <c r="O1613" s="84"/>
      <c r="P1613" s="8"/>
      <c r="Q1613" s="81"/>
      <c r="R1613" s="84"/>
      <c r="S1613" s="8"/>
      <c r="T1613" s="81"/>
      <c r="U1613" s="84">
        <f t="shared" ref="U1613" si="3849">+U1611</f>
        <v>0.7</v>
      </c>
      <c r="V1613" s="15">
        <f t="shared" ref="V1613" si="3850">V1611</f>
        <v>20</v>
      </c>
      <c r="W1613" s="81">
        <f t="shared" ref="W1613" si="3851">+U1613*V1613</f>
        <v>14</v>
      </c>
      <c r="X1613" s="56"/>
      <c r="Y1613" s="56"/>
      <c r="Z1613" s="61"/>
    </row>
    <row r="1614" spans="1:26" x14ac:dyDescent="0.25">
      <c r="A1614" s="125" t="s">
        <v>521</v>
      </c>
      <c r="B1614" s="83" t="s">
        <v>327</v>
      </c>
      <c r="C1614" s="84">
        <f t="shared" ref="C1614" si="3852">+$D$1291</f>
        <v>0.6</v>
      </c>
      <c r="D1614" s="14">
        <f t="shared" ref="D1614:D1640" si="3853">D1612</f>
        <v>13</v>
      </c>
      <c r="E1614" s="123">
        <f t="shared" ref="E1614" si="3854">+C1614*D1614</f>
        <v>7.8</v>
      </c>
      <c r="F1614" s="193">
        <f t="shared" ref="F1614" si="3855">+$D$1286</f>
        <v>0.55000000000000004</v>
      </c>
      <c r="G1614" s="15">
        <f t="shared" ref="G1614" si="3856">+G1612</f>
        <v>16</v>
      </c>
      <c r="H1614" s="81">
        <f t="shared" ref="H1614" si="3857">+F1614*G1614</f>
        <v>8.8000000000000007</v>
      </c>
      <c r="I1614" s="84">
        <f t="shared" ref="I1614" si="3858">+$D$1297</f>
        <v>0.9</v>
      </c>
      <c r="J1614" s="79">
        <f t="shared" ref="J1614" si="3859">+J1612</f>
        <v>15</v>
      </c>
      <c r="K1614" s="81">
        <f t="shared" ref="K1614" si="3860">+I1614*J1614</f>
        <v>13.5</v>
      </c>
      <c r="L1614" s="185">
        <f t="shared" ref="L1614:M1614" si="3861">+L1612</f>
        <v>0.9</v>
      </c>
      <c r="M1614" s="79">
        <f t="shared" si="3861"/>
        <v>15</v>
      </c>
      <c r="N1614" s="81">
        <f t="shared" ref="N1614" si="3862">+L1614*M1614</f>
        <v>13.5</v>
      </c>
      <c r="O1614" s="84">
        <f t="shared" ref="O1614:P1614" si="3863">O1612</f>
        <v>0.55000000000000004</v>
      </c>
      <c r="P1614" s="8">
        <f t="shared" si="3863"/>
        <v>16</v>
      </c>
      <c r="Q1614" s="81">
        <f t="shared" ref="Q1614" si="3864">+O1614*P1614</f>
        <v>8.8000000000000007</v>
      </c>
      <c r="R1614" s="84">
        <f t="shared" ref="R1614:S1614" si="3865">+R1612</f>
        <v>0.6</v>
      </c>
      <c r="S1614" s="8">
        <f t="shared" si="3865"/>
        <v>13</v>
      </c>
      <c r="T1614" s="81">
        <f t="shared" ref="T1614" si="3866">+R1614*S1614</f>
        <v>7.8</v>
      </c>
      <c r="U1614" s="84"/>
      <c r="V1614" s="15"/>
      <c r="W1614" s="81"/>
      <c r="X1614" s="56"/>
      <c r="Y1614" s="56"/>
      <c r="Z1614" s="61"/>
    </row>
    <row r="1615" spans="1:26" x14ac:dyDescent="0.25">
      <c r="A1615" s="127"/>
      <c r="B1615" s="83" t="s">
        <v>328</v>
      </c>
      <c r="C1615" s="122"/>
      <c r="D1615" s="14"/>
      <c r="E1615" s="123"/>
      <c r="F1615" s="193"/>
      <c r="G1615" s="15"/>
      <c r="H1615" s="81"/>
      <c r="I1615" s="78"/>
      <c r="J1615" s="79"/>
      <c r="K1615" s="80"/>
      <c r="L1615" s="185"/>
      <c r="M1615" s="79"/>
      <c r="N1615" s="80"/>
      <c r="O1615" s="84"/>
      <c r="P1615" s="8"/>
      <c r="Q1615" s="81"/>
      <c r="R1615" s="84"/>
      <c r="S1615" s="8"/>
      <c r="T1615" s="81"/>
      <c r="U1615" s="84">
        <f t="shared" ref="U1615" si="3867">+U1613</f>
        <v>0.7</v>
      </c>
      <c r="V1615" s="15">
        <f t="shared" ref="V1615" si="3868">V1613</f>
        <v>20</v>
      </c>
      <c r="W1615" s="81">
        <f t="shared" ref="W1615" si="3869">+U1615*V1615</f>
        <v>14</v>
      </c>
      <c r="X1615" s="56"/>
      <c r="Y1615" s="56"/>
      <c r="Z1615" s="61"/>
    </row>
    <row r="1616" spans="1:26" x14ac:dyDescent="0.25">
      <c r="A1616" s="125" t="s">
        <v>522</v>
      </c>
      <c r="B1616" s="83" t="s">
        <v>329</v>
      </c>
      <c r="C1616" s="84">
        <f t="shared" ref="C1616" si="3870">+$D$1291</f>
        <v>0.6</v>
      </c>
      <c r="D1616" s="14">
        <f t="shared" si="3853"/>
        <v>13</v>
      </c>
      <c r="E1616" s="123">
        <f t="shared" ref="E1616" si="3871">+C1616*D1616</f>
        <v>7.8</v>
      </c>
      <c r="F1616" s="193">
        <f t="shared" ref="F1616" si="3872">+$D$1286</f>
        <v>0.55000000000000004</v>
      </c>
      <c r="G1616" s="15">
        <f t="shared" ref="G1616" si="3873">+G1614</f>
        <v>16</v>
      </c>
      <c r="H1616" s="81">
        <f t="shared" ref="H1616" si="3874">+F1616*G1616</f>
        <v>8.8000000000000007</v>
      </c>
      <c r="I1616" s="84">
        <f t="shared" ref="I1616" si="3875">+$D$1297</f>
        <v>0.9</v>
      </c>
      <c r="J1616" s="79">
        <f t="shared" ref="J1616" si="3876">+J1614</f>
        <v>15</v>
      </c>
      <c r="K1616" s="81">
        <f t="shared" ref="K1616" si="3877">+I1616*J1616</f>
        <v>13.5</v>
      </c>
      <c r="L1616" s="185">
        <f t="shared" ref="L1616:M1616" si="3878">+L1614</f>
        <v>0.9</v>
      </c>
      <c r="M1616" s="79">
        <f t="shared" si="3878"/>
        <v>15</v>
      </c>
      <c r="N1616" s="81">
        <f t="shared" ref="N1616" si="3879">+L1616*M1616</f>
        <v>13.5</v>
      </c>
      <c r="O1616" s="84">
        <f t="shared" ref="O1616:P1616" si="3880">O1614</f>
        <v>0.55000000000000004</v>
      </c>
      <c r="P1616" s="8">
        <f t="shared" si="3880"/>
        <v>16</v>
      </c>
      <c r="Q1616" s="81">
        <f t="shared" ref="Q1616" si="3881">+O1616*P1616</f>
        <v>8.8000000000000007</v>
      </c>
      <c r="R1616" s="84">
        <f t="shared" ref="R1616:S1616" si="3882">+R1614</f>
        <v>0.6</v>
      </c>
      <c r="S1616" s="8">
        <f t="shared" si="3882"/>
        <v>13</v>
      </c>
      <c r="T1616" s="81">
        <f t="shared" ref="T1616" si="3883">+R1616*S1616</f>
        <v>7.8</v>
      </c>
      <c r="U1616" s="84"/>
      <c r="V1616" s="15"/>
      <c r="W1616" s="81"/>
      <c r="X1616" s="56"/>
      <c r="Y1616" s="56"/>
      <c r="Z1616" s="61"/>
    </row>
    <row r="1617" spans="1:26" x14ac:dyDescent="0.25">
      <c r="A1617" s="127"/>
      <c r="B1617" s="83" t="s">
        <v>330</v>
      </c>
      <c r="C1617" s="122"/>
      <c r="D1617" s="14"/>
      <c r="E1617" s="123"/>
      <c r="F1617" s="193"/>
      <c r="G1617" s="15"/>
      <c r="H1617" s="81"/>
      <c r="I1617" s="78"/>
      <c r="J1617" s="79"/>
      <c r="K1617" s="80"/>
      <c r="L1617" s="185"/>
      <c r="M1617" s="79"/>
      <c r="N1617" s="80"/>
      <c r="O1617" s="84"/>
      <c r="P1617" s="8"/>
      <c r="Q1617" s="81"/>
      <c r="R1617" s="84"/>
      <c r="S1617" s="8"/>
      <c r="T1617" s="81"/>
      <c r="U1617" s="84">
        <f t="shared" ref="U1617" si="3884">+U1615</f>
        <v>0.7</v>
      </c>
      <c r="V1617" s="15">
        <f t="shared" ref="V1617" si="3885">V1615</f>
        <v>20</v>
      </c>
      <c r="W1617" s="81">
        <f t="shared" ref="W1617" si="3886">+U1617*V1617</f>
        <v>14</v>
      </c>
      <c r="X1617" s="56"/>
      <c r="Y1617" s="56"/>
      <c r="Z1617" s="61"/>
    </row>
    <row r="1618" spans="1:26" x14ac:dyDescent="0.25">
      <c r="A1618" s="125" t="s">
        <v>523</v>
      </c>
      <c r="B1618" s="83" t="s">
        <v>331</v>
      </c>
      <c r="C1618" s="84">
        <f t="shared" ref="C1618" si="3887">+$D$1291</f>
        <v>0.6</v>
      </c>
      <c r="D1618" s="14">
        <f t="shared" si="3853"/>
        <v>13</v>
      </c>
      <c r="E1618" s="123">
        <f t="shared" ref="E1618" si="3888">+C1618*D1618</f>
        <v>7.8</v>
      </c>
      <c r="F1618" s="193">
        <f t="shared" ref="F1618" si="3889">+$D$1286</f>
        <v>0.55000000000000004</v>
      </c>
      <c r="G1618" s="15">
        <f t="shared" ref="G1618" si="3890">+G1616</f>
        <v>16</v>
      </c>
      <c r="H1618" s="81">
        <f t="shared" ref="H1618" si="3891">+F1618*G1618</f>
        <v>8.8000000000000007</v>
      </c>
      <c r="I1618" s="84">
        <f t="shared" ref="I1618" si="3892">+$D$1297</f>
        <v>0.9</v>
      </c>
      <c r="J1618" s="79">
        <f t="shared" ref="J1618" si="3893">+J1616</f>
        <v>15</v>
      </c>
      <c r="K1618" s="81">
        <f t="shared" ref="K1618" si="3894">+I1618*J1618</f>
        <v>13.5</v>
      </c>
      <c r="L1618" s="185">
        <f t="shared" ref="L1618:M1618" si="3895">+L1616</f>
        <v>0.9</v>
      </c>
      <c r="M1618" s="79">
        <f t="shared" si="3895"/>
        <v>15</v>
      </c>
      <c r="N1618" s="81">
        <f t="shared" ref="N1618" si="3896">+L1618*M1618</f>
        <v>13.5</v>
      </c>
      <c r="O1618" s="84">
        <f t="shared" ref="O1618:P1618" si="3897">O1616</f>
        <v>0.55000000000000004</v>
      </c>
      <c r="P1618" s="8">
        <f t="shared" si="3897"/>
        <v>16</v>
      </c>
      <c r="Q1618" s="81">
        <f t="shared" ref="Q1618" si="3898">+O1618*P1618</f>
        <v>8.8000000000000007</v>
      </c>
      <c r="R1618" s="84">
        <f t="shared" ref="R1618:S1618" si="3899">+R1616</f>
        <v>0.6</v>
      </c>
      <c r="S1618" s="8">
        <f t="shared" si="3899"/>
        <v>13</v>
      </c>
      <c r="T1618" s="81">
        <f t="shared" ref="T1618" si="3900">+R1618*S1618</f>
        <v>7.8</v>
      </c>
      <c r="U1618" s="84"/>
      <c r="V1618" s="15"/>
      <c r="W1618" s="81"/>
      <c r="X1618" s="56"/>
      <c r="Y1618" s="56"/>
      <c r="Z1618" s="61"/>
    </row>
    <row r="1619" spans="1:26" x14ac:dyDescent="0.25">
      <c r="A1619" s="127"/>
      <c r="B1619" s="83" t="s">
        <v>332</v>
      </c>
      <c r="C1619" s="122"/>
      <c r="D1619" s="14"/>
      <c r="E1619" s="123"/>
      <c r="F1619" s="193"/>
      <c r="G1619" s="15"/>
      <c r="H1619" s="81"/>
      <c r="I1619" s="78"/>
      <c r="J1619" s="79"/>
      <c r="K1619" s="80"/>
      <c r="L1619" s="185"/>
      <c r="M1619" s="79"/>
      <c r="N1619" s="80"/>
      <c r="O1619" s="84"/>
      <c r="P1619" s="8"/>
      <c r="Q1619" s="81"/>
      <c r="R1619" s="84"/>
      <c r="S1619" s="8"/>
      <c r="T1619" s="81"/>
      <c r="U1619" s="84">
        <f t="shared" ref="U1619" si="3901">+U1617</f>
        <v>0.7</v>
      </c>
      <c r="V1619" s="15">
        <f t="shared" ref="V1619" si="3902">V1617</f>
        <v>20</v>
      </c>
      <c r="W1619" s="81">
        <f t="shared" ref="W1619" si="3903">+U1619*V1619</f>
        <v>14</v>
      </c>
      <c r="X1619" s="56"/>
      <c r="Y1619" s="56"/>
      <c r="Z1619" s="61"/>
    </row>
    <row r="1620" spans="1:26" x14ac:dyDescent="0.25">
      <c r="A1620" s="125" t="s">
        <v>524</v>
      </c>
      <c r="B1620" s="83" t="s">
        <v>333</v>
      </c>
      <c r="C1620" s="84">
        <f t="shared" ref="C1620" si="3904">+$D$1291</f>
        <v>0.6</v>
      </c>
      <c r="D1620" s="14">
        <f t="shared" si="3853"/>
        <v>13</v>
      </c>
      <c r="E1620" s="123">
        <f t="shared" ref="E1620" si="3905">+C1620*D1620</f>
        <v>7.8</v>
      </c>
      <c r="F1620" s="193">
        <f t="shared" ref="F1620" si="3906">+$D$1286</f>
        <v>0.55000000000000004</v>
      </c>
      <c r="G1620" s="15">
        <f t="shared" ref="G1620" si="3907">+G1618</f>
        <v>16</v>
      </c>
      <c r="H1620" s="81">
        <f t="shared" ref="H1620" si="3908">+F1620*G1620</f>
        <v>8.8000000000000007</v>
      </c>
      <c r="I1620" s="84">
        <f t="shared" ref="I1620" si="3909">+$D$1297</f>
        <v>0.9</v>
      </c>
      <c r="J1620" s="79">
        <f t="shared" ref="J1620" si="3910">+J1618</f>
        <v>15</v>
      </c>
      <c r="K1620" s="81">
        <f t="shared" ref="K1620" si="3911">+I1620*J1620</f>
        <v>13.5</v>
      </c>
      <c r="L1620" s="185">
        <f t="shared" ref="L1620:M1620" si="3912">+L1618</f>
        <v>0.9</v>
      </c>
      <c r="M1620" s="79">
        <f t="shared" si="3912"/>
        <v>15</v>
      </c>
      <c r="N1620" s="81">
        <f t="shared" ref="N1620" si="3913">+L1620*M1620</f>
        <v>13.5</v>
      </c>
      <c r="O1620" s="84">
        <f t="shared" ref="O1620:P1620" si="3914">O1618</f>
        <v>0.55000000000000004</v>
      </c>
      <c r="P1620" s="8">
        <f t="shared" si="3914"/>
        <v>16</v>
      </c>
      <c r="Q1620" s="81">
        <f t="shared" ref="Q1620" si="3915">+O1620*P1620</f>
        <v>8.8000000000000007</v>
      </c>
      <c r="R1620" s="84">
        <f t="shared" ref="R1620:S1620" si="3916">+R1618</f>
        <v>0.6</v>
      </c>
      <c r="S1620" s="8">
        <f t="shared" si="3916"/>
        <v>13</v>
      </c>
      <c r="T1620" s="81">
        <f t="shared" ref="T1620" si="3917">+R1620*S1620</f>
        <v>7.8</v>
      </c>
      <c r="U1620" s="84"/>
      <c r="V1620" s="15"/>
      <c r="W1620" s="81"/>
      <c r="X1620" s="56"/>
      <c r="Y1620" s="56"/>
      <c r="Z1620" s="61"/>
    </row>
    <row r="1621" spans="1:26" x14ac:dyDescent="0.25">
      <c r="A1621" s="127"/>
      <c r="B1621" s="83" t="s">
        <v>334</v>
      </c>
      <c r="C1621" s="122"/>
      <c r="D1621" s="14"/>
      <c r="E1621" s="123"/>
      <c r="F1621" s="193"/>
      <c r="G1621" s="15"/>
      <c r="H1621" s="81"/>
      <c r="I1621" s="78"/>
      <c r="J1621" s="79"/>
      <c r="K1621" s="80"/>
      <c r="L1621" s="185"/>
      <c r="M1621" s="79"/>
      <c r="N1621" s="80"/>
      <c r="O1621" s="84"/>
      <c r="P1621" s="8"/>
      <c r="Q1621" s="81"/>
      <c r="R1621" s="84"/>
      <c r="S1621" s="8"/>
      <c r="T1621" s="81"/>
      <c r="U1621" s="84">
        <f t="shared" ref="U1621" si="3918">+U1619</f>
        <v>0.7</v>
      </c>
      <c r="V1621" s="15">
        <f t="shared" ref="V1621" si="3919">V1619</f>
        <v>20</v>
      </c>
      <c r="W1621" s="81">
        <f t="shared" ref="W1621" si="3920">+U1621*V1621</f>
        <v>14</v>
      </c>
      <c r="X1621" s="56"/>
      <c r="Y1621" s="56"/>
      <c r="Z1621" s="61"/>
    </row>
    <row r="1622" spans="1:26" x14ac:dyDescent="0.25">
      <c r="A1622" s="125" t="s">
        <v>525</v>
      </c>
      <c r="B1622" s="83" t="s">
        <v>335</v>
      </c>
      <c r="C1622" s="84">
        <f t="shared" ref="C1622" si="3921">+$D$1291</f>
        <v>0.6</v>
      </c>
      <c r="D1622" s="14">
        <f t="shared" si="3853"/>
        <v>13</v>
      </c>
      <c r="E1622" s="123">
        <f t="shared" ref="E1622" si="3922">+C1622*D1622</f>
        <v>7.8</v>
      </c>
      <c r="F1622" s="193">
        <f t="shared" ref="F1622" si="3923">+$D$1286</f>
        <v>0.55000000000000004</v>
      </c>
      <c r="G1622" s="15">
        <f t="shared" ref="G1622" si="3924">+G1620</f>
        <v>16</v>
      </c>
      <c r="H1622" s="81">
        <f t="shared" ref="H1622" si="3925">+F1622*G1622</f>
        <v>8.8000000000000007</v>
      </c>
      <c r="I1622" s="84">
        <f t="shared" ref="I1622" si="3926">+$D$1297</f>
        <v>0.9</v>
      </c>
      <c r="J1622" s="79">
        <f t="shared" ref="J1622" si="3927">+J1620</f>
        <v>15</v>
      </c>
      <c r="K1622" s="81">
        <f t="shared" ref="K1622" si="3928">+I1622*J1622</f>
        <v>13.5</v>
      </c>
      <c r="L1622" s="185">
        <f t="shared" ref="L1622:M1622" si="3929">+L1620</f>
        <v>0.9</v>
      </c>
      <c r="M1622" s="79">
        <f t="shared" si="3929"/>
        <v>15</v>
      </c>
      <c r="N1622" s="81">
        <f t="shared" ref="N1622" si="3930">+L1622*M1622</f>
        <v>13.5</v>
      </c>
      <c r="O1622" s="84">
        <f t="shared" ref="O1622:P1622" si="3931">O1620</f>
        <v>0.55000000000000004</v>
      </c>
      <c r="P1622" s="8">
        <f t="shared" si="3931"/>
        <v>16</v>
      </c>
      <c r="Q1622" s="81">
        <f t="shared" ref="Q1622" si="3932">+O1622*P1622</f>
        <v>8.8000000000000007</v>
      </c>
      <c r="R1622" s="84">
        <f t="shared" ref="R1622:S1622" si="3933">+R1620</f>
        <v>0.6</v>
      </c>
      <c r="S1622" s="8">
        <f t="shared" si="3933"/>
        <v>13</v>
      </c>
      <c r="T1622" s="81">
        <f t="shared" ref="T1622" si="3934">+R1622*S1622</f>
        <v>7.8</v>
      </c>
      <c r="U1622" s="84"/>
      <c r="V1622" s="15"/>
      <c r="W1622" s="81"/>
      <c r="X1622" s="56"/>
      <c r="Y1622" s="56"/>
      <c r="Z1622" s="61"/>
    </row>
    <row r="1623" spans="1:26" x14ac:dyDescent="0.25">
      <c r="A1623" s="127"/>
      <c r="B1623" s="83" t="s">
        <v>336</v>
      </c>
      <c r="C1623" s="122"/>
      <c r="D1623" s="14"/>
      <c r="E1623" s="123"/>
      <c r="F1623" s="193"/>
      <c r="G1623" s="15"/>
      <c r="H1623" s="81"/>
      <c r="I1623" s="78"/>
      <c r="J1623" s="79"/>
      <c r="K1623" s="80"/>
      <c r="L1623" s="185"/>
      <c r="M1623" s="79"/>
      <c r="N1623" s="80"/>
      <c r="O1623" s="84"/>
      <c r="P1623" s="8"/>
      <c r="Q1623" s="81"/>
      <c r="R1623" s="84"/>
      <c r="S1623" s="8"/>
      <c r="T1623" s="81"/>
      <c r="U1623" s="84">
        <f t="shared" ref="U1623" si="3935">+U1621</f>
        <v>0.7</v>
      </c>
      <c r="V1623" s="15">
        <f t="shared" ref="V1623" si="3936">V1621</f>
        <v>20</v>
      </c>
      <c r="W1623" s="81">
        <f t="shared" ref="W1623" si="3937">+U1623*V1623</f>
        <v>14</v>
      </c>
      <c r="X1623" s="56"/>
      <c r="Y1623" s="56"/>
      <c r="Z1623" s="61"/>
    </row>
    <row r="1624" spans="1:26" x14ac:dyDescent="0.25">
      <c r="A1624" s="125" t="s">
        <v>526</v>
      </c>
      <c r="B1624" s="83" t="s">
        <v>337</v>
      </c>
      <c r="C1624" s="84">
        <f t="shared" ref="C1624" si="3938">+$D$1291</f>
        <v>0.6</v>
      </c>
      <c r="D1624" s="14">
        <f t="shared" si="3853"/>
        <v>13</v>
      </c>
      <c r="E1624" s="123">
        <f t="shared" ref="E1624" si="3939">+C1624*D1624</f>
        <v>7.8</v>
      </c>
      <c r="F1624" s="193">
        <f t="shared" ref="F1624" si="3940">+$D$1286</f>
        <v>0.55000000000000004</v>
      </c>
      <c r="G1624" s="15">
        <f t="shared" ref="G1624" si="3941">+G1622</f>
        <v>16</v>
      </c>
      <c r="H1624" s="81">
        <f t="shared" ref="H1624" si="3942">+F1624*G1624</f>
        <v>8.8000000000000007</v>
      </c>
      <c r="I1624" s="84">
        <f t="shared" ref="I1624" si="3943">+$D$1297</f>
        <v>0.9</v>
      </c>
      <c r="J1624" s="79">
        <f t="shared" ref="J1624" si="3944">+J1622</f>
        <v>15</v>
      </c>
      <c r="K1624" s="81">
        <f t="shared" ref="K1624" si="3945">+I1624*J1624</f>
        <v>13.5</v>
      </c>
      <c r="L1624" s="185">
        <f t="shared" ref="L1624:M1624" si="3946">+L1622</f>
        <v>0.9</v>
      </c>
      <c r="M1624" s="79">
        <f t="shared" si="3946"/>
        <v>15</v>
      </c>
      <c r="N1624" s="81">
        <f t="shared" ref="N1624" si="3947">+L1624*M1624</f>
        <v>13.5</v>
      </c>
      <c r="O1624" s="84">
        <f t="shared" ref="O1624:P1624" si="3948">O1622</f>
        <v>0.55000000000000004</v>
      </c>
      <c r="P1624" s="8">
        <f t="shared" si="3948"/>
        <v>16</v>
      </c>
      <c r="Q1624" s="81">
        <f t="shared" ref="Q1624" si="3949">+O1624*P1624</f>
        <v>8.8000000000000007</v>
      </c>
      <c r="R1624" s="84">
        <f t="shared" ref="R1624:S1624" si="3950">+R1622</f>
        <v>0.6</v>
      </c>
      <c r="S1624" s="8">
        <f t="shared" si="3950"/>
        <v>13</v>
      </c>
      <c r="T1624" s="81">
        <f t="shared" ref="T1624" si="3951">+R1624*S1624</f>
        <v>7.8</v>
      </c>
      <c r="U1624" s="84"/>
      <c r="V1624" s="15"/>
      <c r="W1624" s="81"/>
      <c r="X1624" s="56"/>
      <c r="Y1624" s="56"/>
      <c r="Z1624" s="61"/>
    </row>
    <row r="1625" spans="1:26" x14ac:dyDescent="0.25">
      <c r="A1625" s="127"/>
      <c r="B1625" s="83" t="s">
        <v>338</v>
      </c>
      <c r="C1625" s="122"/>
      <c r="D1625" s="14"/>
      <c r="E1625" s="123"/>
      <c r="F1625" s="193"/>
      <c r="G1625" s="15"/>
      <c r="H1625" s="81"/>
      <c r="I1625" s="78"/>
      <c r="J1625" s="79"/>
      <c r="K1625" s="80"/>
      <c r="L1625" s="185"/>
      <c r="M1625" s="79"/>
      <c r="N1625" s="80"/>
      <c r="O1625" s="84"/>
      <c r="P1625" s="8"/>
      <c r="Q1625" s="81"/>
      <c r="R1625" s="84"/>
      <c r="S1625" s="8"/>
      <c r="T1625" s="81"/>
      <c r="U1625" s="84">
        <f t="shared" ref="U1625" si="3952">+U1623</f>
        <v>0.7</v>
      </c>
      <c r="V1625" s="15">
        <f t="shared" ref="V1625" si="3953">V1623</f>
        <v>20</v>
      </c>
      <c r="W1625" s="81">
        <f t="shared" ref="W1625" si="3954">+U1625*V1625</f>
        <v>14</v>
      </c>
      <c r="X1625" s="56"/>
      <c r="Y1625" s="56"/>
      <c r="Z1625" s="61"/>
    </row>
    <row r="1626" spans="1:26" x14ac:dyDescent="0.25">
      <c r="A1626" s="125" t="s">
        <v>527</v>
      </c>
      <c r="B1626" s="83" t="s">
        <v>339</v>
      </c>
      <c r="C1626" s="84">
        <f t="shared" ref="C1626" si="3955">+$D$1291</f>
        <v>0.6</v>
      </c>
      <c r="D1626" s="14">
        <f t="shared" si="3853"/>
        <v>13</v>
      </c>
      <c r="E1626" s="123">
        <f t="shared" ref="E1626" si="3956">+C1626*D1626</f>
        <v>7.8</v>
      </c>
      <c r="F1626" s="193">
        <f t="shared" ref="F1626" si="3957">+$D$1286</f>
        <v>0.55000000000000004</v>
      </c>
      <c r="G1626" s="15">
        <f t="shared" ref="G1626" si="3958">+G1624</f>
        <v>16</v>
      </c>
      <c r="H1626" s="81">
        <f t="shared" ref="H1626" si="3959">+F1626*G1626</f>
        <v>8.8000000000000007</v>
      </c>
      <c r="I1626" s="84">
        <f t="shared" ref="I1626" si="3960">+$D$1297</f>
        <v>0.9</v>
      </c>
      <c r="J1626" s="79">
        <f t="shared" ref="J1626" si="3961">+J1624</f>
        <v>15</v>
      </c>
      <c r="K1626" s="81">
        <f t="shared" ref="K1626" si="3962">+I1626*J1626</f>
        <v>13.5</v>
      </c>
      <c r="L1626" s="185">
        <f t="shared" ref="L1626:M1626" si="3963">+L1624</f>
        <v>0.9</v>
      </c>
      <c r="M1626" s="79">
        <f t="shared" si="3963"/>
        <v>15</v>
      </c>
      <c r="N1626" s="81">
        <f t="shared" ref="N1626" si="3964">+L1626*M1626</f>
        <v>13.5</v>
      </c>
      <c r="O1626" s="84">
        <f t="shared" ref="O1626:P1626" si="3965">O1624</f>
        <v>0.55000000000000004</v>
      </c>
      <c r="P1626" s="8">
        <f t="shared" si="3965"/>
        <v>16</v>
      </c>
      <c r="Q1626" s="81">
        <f t="shared" ref="Q1626" si="3966">+O1626*P1626</f>
        <v>8.8000000000000007</v>
      </c>
      <c r="R1626" s="84">
        <f t="shared" ref="R1626:S1626" si="3967">+R1624</f>
        <v>0.6</v>
      </c>
      <c r="S1626" s="8">
        <f t="shared" si="3967"/>
        <v>13</v>
      </c>
      <c r="T1626" s="81">
        <f t="shared" ref="T1626" si="3968">+R1626*S1626</f>
        <v>7.8</v>
      </c>
      <c r="U1626" s="84"/>
      <c r="V1626" s="15"/>
      <c r="W1626" s="81"/>
      <c r="X1626" s="56"/>
      <c r="Y1626" s="56"/>
      <c r="Z1626" s="61"/>
    </row>
    <row r="1627" spans="1:26" x14ac:dyDescent="0.25">
      <c r="A1627" s="127"/>
      <c r="B1627" s="83" t="s">
        <v>340</v>
      </c>
      <c r="C1627" s="122"/>
      <c r="D1627" s="14"/>
      <c r="E1627" s="123"/>
      <c r="F1627" s="193"/>
      <c r="G1627" s="15"/>
      <c r="H1627" s="81"/>
      <c r="I1627" s="78"/>
      <c r="J1627" s="79"/>
      <c r="K1627" s="80"/>
      <c r="L1627" s="185"/>
      <c r="M1627" s="79"/>
      <c r="N1627" s="80"/>
      <c r="O1627" s="84"/>
      <c r="P1627" s="8"/>
      <c r="Q1627" s="81"/>
      <c r="R1627" s="84"/>
      <c r="S1627" s="8"/>
      <c r="T1627" s="81"/>
      <c r="U1627" s="84">
        <f t="shared" ref="U1627" si="3969">+U1625</f>
        <v>0.7</v>
      </c>
      <c r="V1627" s="15">
        <f t="shared" ref="V1627" si="3970">V1625</f>
        <v>20</v>
      </c>
      <c r="W1627" s="81">
        <f t="shared" ref="W1627" si="3971">+U1627*V1627</f>
        <v>14</v>
      </c>
      <c r="X1627" s="56"/>
      <c r="Y1627" s="56"/>
      <c r="Z1627" s="61"/>
    </row>
    <row r="1628" spans="1:26" x14ac:dyDescent="0.25">
      <c r="A1628" s="125" t="s">
        <v>528</v>
      </c>
      <c r="B1628" s="83" t="s">
        <v>341</v>
      </c>
      <c r="C1628" s="84">
        <f t="shared" ref="C1628" si="3972">+$D$1291</f>
        <v>0.6</v>
      </c>
      <c r="D1628" s="14">
        <f t="shared" si="3853"/>
        <v>13</v>
      </c>
      <c r="E1628" s="123">
        <f t="shared" ref="E1628" si="3973">+C1628*D1628</f>
        <v>7.8</v>
      </c>
      <c r="F1628" s="193">
        <f t="shared" ref="F1628" si="3974">+$D$1286</f>
        <v>0.55000000000000004</v>
      </c>
      <c r="G1628" s="15">
        <f t="shared" ref="G1628" si="3975">+G1626</f>
        <v>16</v>
      </c>
      <c r="H1628" s="81">
        <f t="shared" ref="H1628" si="3976">+F1628*G1628</f>
        <v>8.8000000000000007</v>
      </c>
      <c r="I1628" s="84">
        <f t="shared" ref="I1628" si="3977">+$D$1297</f>
        <v>0.9</v>
      </c>
      <c r="J1628" s="79">
        <f t="shared" ref="J1628" si="3978">+J1626</f>
        <v>15</v>
      </c>
      <c r="K1628" s="81">
        <f t="shared" ref="K1628" si="3979">+I1628*J1628</f>
        <v>13.5</v>
      </c>
      <c r="L1628" s="185">
        <f t="shared" ref="L1628:M1628" si="3980">+L1626</f>
        <v>0.9</v>
      </c>
      <c r="M1628" s="79">
        <f t="shared" si="3980"/>
        <v>15</v>
      </c>
      <c r="N1628" s="81">
        <f t="shared" ref="N1628" si="3981">+L1628*M1628</f>
        <v>13.5</v>
      </c>
      <c r="O1628" s="84">
        <f t="shared" ref="O1628:P1628" si="3982">O1626</f>
        <v>0.55000000000000004</v>
      </c>
      <c r="P1628" s="8">
        <f t="shared" si="3982"/>
        <v>16</v>
      </c>
      <c r="Q1628" s="81">
        <f t="shared" ref="Q1628" si="3983">+O1628*P1628</f>
        <v>8.8000000000000007</v>
      </c>
      <c r="R1628" s="84">
        <f t="shared" ref="R1628:S1628" si="3984">+R1626</f>
        <v>0.6</v>
      </c>
      <c r="S1628" s="8">
        <f t="shared" si="3984"/>
        <v>13</v>
      </c>
      <c r="T1628" s="81">
        <f t="shared" ref="T1628" si="3985">+R1628*S1628</f>
        <v>7.8</v>
      </c>
      <c r="U1628" s="84"/>
      <c r="V1628" s="15"/>
      <c r="W1628" s="81"/>
      <c r="X1628" s="56"/>
      <c r="Y1628" s="56"/>
      <c r="Z1628" s="61"/>
    </row>
    <row r="1629" spans="1:26" x14ac:dyDescent="0.25">
      <c r="A1629" s="127"/>
      <c r="B1629" s="83" t="s">
        <v>342</v>
      </c>
      <c r="C1629" s="122"/>
      <c r="D1629" s="14"/>
      <c r="E1629" s="123"/>
      <c r="F1629" s="193"/>
      <c r="G1629" s="15"/>
      <c r="H1629" s="81"/>
      <c r="I1629" s="78"/>
      <c r="J1629" s="79"/>
      <c r="K1629" s="80"/>
      <c r="L1629" s="185"/>
      <c r="M1629" s="79"/>
      <c r="N1629" s="80"/>
      <c r="O1629" s="84"/>
      <c r="P1629" s="8"/>
      <c r="Q1629" s="81"/>
      <c r="R1629" s="84"/>
      <c r="S1629" s="8"/>
      <c r="T1629" s="81"/>
      <c r="U1629" s="84">
        <f t="shared" ref="U1629" si="3986">+U1627</f>
        <v>0.7</v>
      </c>
      <c r="V1629" s="15">
        <f t="shared" ref="V1629" si="3987">V1627</f>
        <v>20</v>
      </c>
      <c r="W1629" s="81">
        <f t="shared" ref="W1629" si="3988">+U1629*V1629</f>
        <v>14</v>
      </c>
      <c r="X1629" s="56"/>
      <c r="Y1629" s="56"/>
      <c r="Z1629" s="61"/>
    </row>
    <row r="1630" spans="1:26" x14ac:dyDescent="0.25">
      <c r="A1630" s="125" t="s">
        <v>529</v>
      </c>
      <c r="B1630" s="83" t="s">
        <v>343</v>
      </c>
      <c r="C1630" s="84">
        <f t="shared" ref="C1630" si="3989">+$D$1291</f>
        <v>0.6</v>
      </c>
      <c r="D1630" s="14">
        <f t="shared" si="3853"/>
        <v>13</v>
      </c>
      <c r="E1630" s="123">
        <f t="shared" ref="E1630" si="3990">+C1630*D1630</f>
        <v>7.8</v>
      </c>
      <c r="F1630" s="193">
        <f t="shared" ref="F1630" si="3991">+$D$1286</f>
        <v>0.55000000000000004</v>
      </c>
      <c r="G1630" s="15">
        <f t="shared" ref="G1630" si="3992">+G1628</f>
        <v>16</v>
      </c>
      <c r="H1630" s="81">
        <f t="shared" ref="H1630" si="3993">+F1630*G1630</f>
        <v>8.8000000000000007</v>
      </c>
      <c r="I1630" s="84">
        <f t="shared" ref="I1630" si="3994">+$D$1297</f>
        <v>0.9</v>
      </c>
      <c r="J1630" s="79">
        <f t="shared" ref="J1630" si="3995">+J1628</f>
        <v>15</v>
      </c>
      <c r="K1630" s="81">
        <f t="shared" ref="K1630" si="3996">+I1630*J1630</f>
        <v>13.5</v>
      </c>
      <c r="L1630" s="185">
        <f t="shared" ref="L1630:M1630" si="3997">+L1628</f>
        <v>0.9</v>
      </c>
      <c r="M1630" s="79">
        <f t="shared" si="3997"/>
        <v>15</v>
      </c>
      <c r="N1630" s="81">
        <f t="shared" ref="N1630" si="3998">+L1630*M1630</f>
        <v>13.5</v>
      </c>
      <c r="O1630" s="84">
        <f t="shared" ref="O1630:P1630" si="3999">O1628</f>
        <v>0.55000000000000004</v>
      </c>
      <c r="P1630" s="8">
        <f t="shared" si="3999"/>
        <v>16</v>
      </c>
      <c r="Q1630" s="81">
        <f t="shared" ref="Q1630" si="4000">+O1630*P1630</f>
        <v>8.8000000000000007</v>
      </c>
      <c r="R1630" s="84">
        <f t="shared" ref="R1630:S1630" si="4001">+R1628</f>
        <v>0.6</v>
      </c>
      <c r="S1630" s="8">
        <f t="shared" si="4001"/>
        <v>13</v>
      </c>
      <c r="T1630" s="81">
        <f t="shared" ref="T1630" si="4002">+R1630*S1630</f>
        <v>7.8</v>
      </c>
      <c r="U1630" s="84"/>
      <c r="V1630" s="15"/>
      <c r="W1630" s="81"/>
      <c r="X1630" s="56"/>
      <c r="Y1630" s="56"/>
      <c r="Z1630" s="61"/>
    </row>
    <row r="1631" spans="1:26" x14ac:dyDescent="0.25">
      <c r="A1631" s="127"/>
      <c r="B1631" s="83" t="s">
        <v>344</v>
      </c>
      <c r="C1631" s="122"/>
      <c r="D1631" s="14"/>
      <c r="E1631" s="123"/>
      <c r="F1631" s="193"/>
      <c r="G1631" s="15"/>
      <c r="H1631" s="81"/>
      <c r="I1631" s="78"/>
      <c r="J1631" s="79"/>
      <c r="K1631" s="80"/>
      <c r="L1631" s="185"/>
      <c r="M1631" s="79"/>
      <c r="N1631" s="80"/>
      <c r="O1631" s="84"/>
      <c r="P1631" s="8"/>
      <c r="Q1631" s="81"/>
      <c r="R1631" s="84"/>
      <c r="S1631" s="8"/>
      <c r="T1631" s="81"/>
      <c r="U1631" s="84">
        <f t="shared" ref="U1631" si="4003">+U1629</f>
        <v>0.7</v>
      </c>
      <c r="V1631" s="15">
        <f t="shared" ref="V1631" si="4004">V1629</f>
        <v>20</v>
      </c>
      <c r="W1631" s="81">
        <f t="shared" ref="W1631" si="4005">+U1631*V1631</f>
        <v>14</v>
      </c>
      <c r="X1631" s="56"/>
      <c r="Y1631" s="56"/>
      <c r="Z1631" s="61"/>
    </row>
    <row r="1632" spans="1:26" x14ac:dyDescent="0.25">
      <c r="A1632" s="125" t="s">
        <v>530</v>
      </c>
      <c r="B1632" s="83" t="s">
        <v>345</v>
      </c>
      <c r="C1632" s="84">
        <f t="shared" ref="C1632" si="4006">+$D$1291</f>
        <v>0.6</v>
      </c>
      <c r="D1632" s="14">
        <f t="shared" si="3853"/>
        <v>13</v>
      </c>
      <c r="E1632" s="123">
        <f t="shared" ref="E1632" si="4007">+C1632*D1632</f>
        <v>7.8</v>
      </c>
      <c r="F1632" s="193">
        <f t="shared" ref="F1632" si="4008">+$D$1286</f>
        <v>0.55000000000000004</v>
      </c>
      <c r="G1632" s="15">
        <f t="shared" ref="G1632" si="4009">+G1630</f>
        <v>16</v>
      </c>
      <c r="H1632" s="81">
        <f t="shared" ref="H1632" si="4010">+F1632*G1632</f>
        <v>8.8000000000000007</v>
      </c>
      <c r="I1632" s="84">
        <f t="shared" ref="I1632" si="4011">+$D$1297</f>
        <v>0.9</v>
      </c>
      <c r="J1632" s="79">
        <f t="shared" ref="J1632" si="4012">+J1630</f>
        <v>15</v>
      </c>
      <c r="K1632" s="81">
        <f t="shared" ref="K1632" si="4013">+I1632*J1632</f>
        <v>13.5</v>
      </c>
      <c r="L1632" s="185">
        <f t="shared" ref="L1632:M1632" si="4014">+L1630</f>
        <v>0.9</v>
      </c>
      <c r="M1632" s="79">
        <f t="shared" si="4014"/>
        <v>15</v>
      </c>
      <c r="N1632" s="81">
        <f t="shared" ref="N1632" si="4015">+L1632*M1632</f>
        <v>13.5</v>
      </c>
      <c r="O1632" s="84">
        <f t="shared" ref="O1632:P1632" si="4016">O1630</f>
        <v>0.55000000000000004</v>
      </c>
      <c r="P1632" s="8">
        <f t="shared" si="4016"/>
        <v>16</v>
      </c>
      <c r="Q1632" s="81">
        <f t="shared" ref="Q1632" si="4017">+O1632*P1632</f>
        <v>8.8000000000000007</v>
      </c>
      <c r="R1632" s="84">
        <f t="shared" ref="R1632:S1632" si="4018">+R1630</f>
        <v>0.6</v>
      </c>
      <c r="S1632" s="8">
        <f t="shared" si="4018"/>
        <v>13</v>
      </c>
      <c r="T1632" s="81">
        <f t="shared" ref="T1632" si="4019">+R1632*S1632</f>
        <v>7.8</v>
      </c>
      <c r="U1632" s="84"/>
      <c r="V1632" s="15"/>
      <c r="W1632" s="81"/>
      <c r="X1632" s="56"/>
      <c r="Y1632" s="56"/>
      <c r="Z1632" s="61"/>
    </row>
    <row r="1633" spans="1:26" x14ac:dyDescent="0.25">
      <c r="A1633" s="127"/>
      <c r="B1633" s="83" t="s">
        <v>346</v>
      </c>
      <c r="C1633" s="122"/>
      <c r="D1633" s="14"/>
      <c r="E1633" s="123"/>
      <c r="F1633" s="193"/>
      <c r="G1633" s="15"/>
      <c r="H1633" s="81"/>
      <c r="I1633" s="78"/>
      <c r="J1633" s="79"/>
      <c r="K1633" s="80"/>
      <c r="L1633" s="185"/>
      <c r="M1633" s="79"/>
      <c r="N1633" s="80"/>
      <c r="O1633" s="84"/>
      <c r="P1633" s="8"/>
      <c r="Q1633" s="81"/>
      <c r="R1633" s="84"/>
      <c r="S1633" s="8"/>
      <c r="T1633" s="81"/>
      <c r="U1633" s="84">
        <f t="shared" ref="U1633" si="4020">+U1631</f>
        <v>0.7</v>
      </c>
      <c r="V1633" s="15">
        <f t="shared" ref="V1633" si="4021">V1631</f>
        <v>20</v>
      </c>
      <c r="W1633" s="81">
        <f t="shared" ref="W1633" si="4022">+U1633*V1633</f>
        <v>14</v>
      </c>
      <c r="X1633" s="56"/>
      <c r="Y1633" s="56"/>
      <c r="Z1633" s="61"/>
    </row>
    <row r="1634" spans="1:26" x14ac:dyDescent="0.25">
      <c r="A1634" s="125" t="s">
        <v>531</v>
      </c>
      <c r="B1634" s="83" t="s">
        <v>347</v>
      </c>
      <c r="C1634" s="84">
        <f t="shared" ref="C1634" si="4023">+$D$1291</f>
        <v>0.6</v>
      </c>
      <c r="D1634" s="14">
        <f t="shared" si="3853"/>
        <v>13</v>
      </c>
      <c r="E1634" s="123">
        <f t="shared" ref="E1634" si="4024">+C1634*D1634</f>
        <v>7.8</v>
      </c>
      <c r="F1634" s="193">
        <f t="shared" ref="F1634" si="4025">+$D$1286</f>
        <v>0.55000000000000004</v>
      </c>
      <c r="G1634" s="15">
        <f t="shared" ref="G1634" si="4026">+G1632</f>
        <v>16</v>
      </c>
      <c r="H1634" s="81">
        <f t="shared" ref="H1634" si="4027">+F1634*G1634</f>
        <v>8.8000000000000007</v>
      </c>
      <c r="I1634" s="84">
        <f t="shared" ref="I1634" si="4028">+$D$1297</f>
        <v>0.9</v>
      </c>
      <c r="J1634" s="79">
        <f t="shared" ref="J1634" si="4029">+J1632</f>
        <v>15</v>
      </c>
      <c r="K1634" s="81">
        <f t="shared" ref="K1634" si="4030">+I1634*J1634</f>
        <v>13.5</v>
      </c>
      <c r="L1634" s="185">
        <f t="shared" ref="L1634:M1634" si="4031">+L1632</f>
        <v>0.9</v>
      </c>
      <c r="M1634" s="79">
        <f t="shared" si="4031"/>
        <v>15</v>
      </c>
      <c r="N1634" s="81">
        <f t="shared" ref="N1634" si="4032">+L1634*M1634</f>
        <v>13.5</v>
      </c>
      <c r="O1634" s="84">
        <f t="shared" ref="O1634:P1634" si="4033">O1632</f>
        <v>0.55000000000000004</v>
      </c>
      <c r="P1634" s="8">
        <f t="shared" si="4033"/>
        <v>16</v>
      </c>
      <c r="Q1634" s="81">
        <f t="shared" ref="Q1634" si="4034">+O1634*P1634</f>
        <v>8.8000000000000007</v>
      </c>
      <c r="R1634" s="84">
        <f t="shared" ref="R1634:S1634" si="4035">+R1632</f>
        <v>0.6</v>
      </c>
      <c r="S1634" s="8">
        <f t="shared" si="4035"/>
        <v>13</v>
      </c>
      <c r="T1634" s="81">
        <f t="shared" ref="T1634" si="4036">+R1634*S1634</f>
        <v>7.8</v>
      </c>
      <c r="U1634" s="84"/>
      <c r="V1634" s="15"/>
      <c r="W1634" s="81"/>
      <c r="X1634" s="56"/>
      <c r="Y1634" s="56"/>
      <c r="Z1634" s="61"/>
    </row>
    <row r="1635" spans="1:26" x14ac:dyDescent="0.25">
      <c r="A1635" s="127"/>
      <c r="B1635" s="83" t="s">
        <v>348</v>
      </c>
      <c r="C1635" s="122"/>
      <c r="D1635" s="14"/>
      <c r="E1635" s="123"/>
      <c r="F1635" s="193"/>
      <c r="G1635" s="15"/>
      <c r="H1635" s="81"/>
      <c r="I1635" s="78"/>
      <c r="J1635" s="79"/>
      <c r="K1635" s="80"/>
      <c r="L1635" s="185"/>
      <c r="M1635" s="79"/>
      <c r="N1635" s="80"/>
      <c r="O1635" s="84"/>
      <c r="P1635" s="8"/>
      <c r="Q1635" s="81"/>
      <c r="R1635" s="84"/>
      <c r="S1635" s="8"/>
      <c r="T1635" s="81"/>
      <c r="U1635" s="84">
        <f t="shared" ref="U1635" si="4037">+U1633</f>
        <v>0.7</v>
      </c>
      <c r="V1635" s="15">
        <f t="shared" ref="V1635" si="4038">V1633</f>
        <v>20</v>
      </c>
      <c r="W1635" s="81">
        <f t="shared" ref="W1635" si="4039">+U1635*V1635</f>
        <v>14</v>
      </c>
      <c r="X1635" s="56"/>
      <c r="Y1635" s="56"/>
      <c r="Z1635" s="61"/>
    </row>
    <row r="1636" spans="1:26" x14ac:dyDescent="0.25">
      <c r="A1636" s="125" t="s">
        <v>532</v>
      </c>
      <c r="B1636" s="83" t="s">
        <v>349</v>
      </c>
      <c r="C1636" s="84">
        <f t="shared" ref="C1636" si="4040">+$D$1291</f>
        <v>0.6</v>
      </c>
      <c r="D1636" s="14">
        <f t="shared" si="3853"/>
        <v>13</v>
      </c>
      <c r="E1636" s="123">
        <f t="shared" ref="E1636" si="4041">+C1636*D1636</f>
        <v>7.8</v>
      </c>
      <c r="F1636" s="193">
        <f t="shared" ref="F1636" si="4042">+$D$1286</f>
        <v>0.55000000000000004</v>
      </c>
      <c r="G1636" s="15">
        <f t="shared" ref="G1636" si="4043">+G1634</f>
        <v>16</v>
      </c>
      <c r="H1636" s="81">
        <f t="shared" ref="H1636" si="4044">+F1636*G1636</f>
        <v>8.8000000000000007</v>
      </c>
      <c r="I1636" s="84">
        <f t="shared" ref="I1636" si="4045">+$D$1297</f>
        <v>0.9</v>
      </c>
      <c r="J1636" s="79">
        <f t="shared" ref="J1636" si="4046">+J1634</f>
        <v>15</v>
      </c>
      <c r="K1636" s="81">
        <f t="shared" ref="K1636" si="4047">+I1636*J1636</f>
        <v>13.5</v>
      </c>
      <c r="L1636" s="185">
        <f t="shared" ref="L1636:M1636" si="4048">+L1634</f>
        <v>0.9</v>
      </c>
      <c r="M1636" s="79">
        <f t="shared" si="4048"/>
        <v>15</v>
      </c>
      <c r="N1636" s="81">
        <f t="shared" ref="N1636" si="4049">+L1636*M1636</f>
        <v>13.5</v>
      </c>
      <c r="O1636" s="84">
        <f t="shared" ref="O1636:P1636" si="4050">O1634</f>
        <v>0.55000000000000004</v>
      </c>
      <c r="P1636" s="8">
        <f t="shared" si="4050"/>
        <v>16</v>
      </c>
      <c r="Q1636" s="81">
        <f t="shared" ref="Q1636" si="4051">+O1636*P1636</f>
        <v>8.8000000000000007</v>
      </c>
      <c r="R1636" s="84">
        <f t="shared" ref="R1636:S1636" si="4052">+R1634</f>
        <v>0.6</v>
      </c>
      <c r="S1636" s="8">
        <f t="shared" si="4052"/>
        <v>13</v>
      </c>
      <c r="T1636" s="81">
        <f t="shared" ref="T1636" si="4053">+R1636*S1636</f>
        <v>7.8</v>
      </c>
      <c r="U1636" s="84"/>
      <c r="V1636" s="15"/>
      <c r="W1636" s="81"/>
      <c r="X1636" s="56"/>
      <c r="Y1636" s="56"/>
      <c r="Z1636" s="61"/>
    </row>
    <row r="1637" spans="1:26" x14ac:dyDescent="0.25">
      <c r="A1637" s="127"/>
      <c r="B1637" s="83" t="s">
        <v>350</v>
      </c>
      <c r="C1637" s="122"/>
      <c r="D1637" s="14"/>
      <c r="E1637" s="123"/>
      <c r="F1637" s="193"/>
      <c r="G1637" s="15"/>
      <c r="H1637" s="81"/>
      <c r="I1637" s="78"/>
      <c r="J1637" s="79"/>
      <c r="K1637" s="80"/>
      <c r="L1637" s="185"/>
      <c r="M1637" s="79"/>
      <c r="N1637" s="80"/>
      <c r="O1637" s="84"/>
      <c r="P1637" s="8"/>
      <c r="Q1637" s="81"/>
      <c r="R1637" s="84"/>
      <c r="S1637" s="8"/>
      <c r="T1637" s="81"/>
      <c r="U1637" s="84">
        <f t="shared" ref="U1637" si="4054">+U1635</f>
        <v>0.7</v>
      </c>
      <c r="V1637" s="15">
        <f t="shared" ref="V1637" si="4055">V1635</f>
        <v>20</v>
      </c>
      <c r="W1637" s="81">
        <f t="shared" ref="W1637" si="4056">+U1637*V1637</f>
        <v>14</v>
      </c>
      <c r="X1637" s="56"/>
      <c r="Y1637" s="56"/>
      <c r="Z1637" s="61"/>
    </row>
    <row r="1638" spans="1:26" x14ac:dyDescent="0.25">
      <c r="A1638" s="125" t="s">
        <v>533</v>
      </c>
      <c r="B1638" s="83" t="s">
        <v>351</v>
      </c>
      <c r="C1638" s="84">
        <f t="shared" ref="C1638" si="4057">+$D$1291</f>
        <v>0.6</v>
      </c>
      <c r="D1638" s="14">
        <f t="shared" si="3853"/>
        <v>13</v>
      </c>
      <c r="E1638" s="123">
        <f t="shared" ref="E1638" si="4058">+C1638*D1638</f>
        <v>7.8</v>
      </c>
      <c r="F1638" s="193">
        <f t="shared" ref="F1638" si="4059">+$D$1286</f>
        <v>0.55000000000000004</v>
      </c>
      <c r="G1638" s="15">
        <f t="shared" ref="G1638" si="4060">+G1636</f>
        <v>16</v>
      </c>
      <c r="H1638" s="81">
        <f t="shared" ref="H1638" si="4061">+F1638*G1638</f>
        <v>8.8000000000000007</v>
      </c>
      <c r="I1638" s="84">
        <f t="shared" ref="I1638" si="4062">+$D$1297</f>
        <v>0.9</v>
      </c>
      <c r="J1638" s="79">
        <f t="shared" ref="J1638" si="4063">+J1636</f>
        <v>15</v>
      </c>
      <c r="K1638" s="81">
        <f t="shared" ref="K1638" si="4064">+I1638*J1638</f>
        <v>13.5</v>
      </c>
      <c r="L1638" s="185">
        <f t="shared" ref="L1638:M1638" si="4065">+L1636</f>
        <v>0.9</v>
      </c>
      <c r="M1638" s="79">
        <f t="shared" si="4065"/>
        <v>15</v>
      </c>
      <c r="N1638" s="81">
        <f t="shared" ref="N1638" si="4066">+L1638*M1638</f>
        <v>13.5</v>
      </c>
      <c r="O1638" s="84">
        <f t="shared" ref="O1638:P1638" si="4067">O1636</f>
        <v>0.55000000000000004</v>
      </c>
      <c r="P1638" s="8">
        <f t="shared" si="4067"/>
        <v>16</v>
      </c>
      <c r="Q1638" s="81">
        <f t="shared" ref="Q1638" si="4068">+O1638*P1638</f>
        <v>8.8000000000000007</v>
      </c>
      <c r="R1638" s="84">
        <f t="shared" ref="R1638:S1638" si="4069">+R1636</f>
        <v>0.6</v>
      </c>
      <c r="S1638" s="8">
        <f t="shared" si="4069"/>
        <v>13</v>
      </c>
      <c r="T1638" s="81">
        <f t="shared" ref="T1638" si="4070">+R1638*S1638</f>
        <v>7.8</v>
      </c>
      <c r="U1638" s="84"/>
      <c r="V1638" s="15"/>
      <c r="W1638" s="81"/>
      <c r="X1638" s="56"/>
      <c r="Y1638" s="56"/>
      <c r="Z1638" s="61"/>
    </row>
    <row r="1639" spans="1:26" x14ac:dyDescent="0.25">
      <c r="A1639" s="127"/>
      <c r="B1639" s="83" t="s">
        <v>352</v>
      </c>
      <c r="C1639" s="122"/>
      <c r="D1639" s="14"/>
      <c r="E1639" s="123"/>
      <c r="F1639" s="193"/>
      <c r="G1639" s="15"/>
      <c r="H1639" s="81"/>
      <c r="I1639" s="78"/>
      <c r="J1639" s="79"/>
      <c r="K1639" s="80"/>
      <c r="L1639" s="185"/>
      <c r="M1639" s="79"/>
      <c r="N1639" s="80"/>
      <c r="O1639" s="84"/>
      <c r="P1639" s="8"/>
      <c r="Q1639" s="81"/>
      <c r="R1639" s="84"/>
      <c r="S1639" s="8"/>
      <c r="T1639" s="81"/>
      <c r="U1639" s="84">
        <f t="shared" ref="U1639" si="4071">+U1637</f>
        <v>0.7</v>
      </c>
      <c r="V1639" s="15">
        <f t="shared" ref="V1639" si="4072">V1637</f>
        <v>20</v>
      </c>
      <c r="W1639" s="81">
        <f t="shared" ref="W1639" si="4073">+U1639*V1639</f>
        <v>14</v>
      </c>
      <c r="X1639" s="56"/>
      <c r="Y1639" s="56"/>
      <c r="Z1639" s="61"/>
    </row>
    <row r="1640" spans="1:26" x14ac:dyDescent="0.25">
      <c r="A1640" s="125" t="s">
        <v>608</v>
      </c>
      <c r="B1640" s="83" t="s">
        <v>630</v>
      </c>
      <c r="C1640" s="84">
        <f t="shared" ref="C1640" si="4074">+$D$1291</f>
        <v>0.6</v>
      </c>
      <c r="D1640" s="14">
        <f t="shared" si="3853"/>
        <v>13</v>
      </c>
      <c r="E1640" s="123">
        <f t="shared" ref="E1640" si="4075">+C1640*D1640</f>
        <v>7.8</v>
      </c>
      <c r="F1640" s="193">
        <f t="shared" ref="F1640" si="4076">+$D$1286</f>
        <v>0.55000000000000004</v>
      </c>
      <c r="G1640" s="15">
        <f t="shared" ref="G1640" si="4077">+G1638</f>
        <v>16</v>
      </c>
      <c r="H1640" s="81">
        <f t="shared" ref="H1640" si="4078">+F1640*G1640</f>
        <v>8.8000000000000007</v>
      </c>
      <c r="I1640" s="84">
        <f t="shared" ref="I1640" si="4079">+$D$1297</f>
        <v>0.9</v>
      </c>
      <c r="J1640" s="79">
        <f t="shared" ref="J1640" si="4080">+J1638</f>
        <v>15</v>
      </c>
      <c r="K1640" s="81">
        <f t="shared" ref="K1640" si="4081">+I1640*J1640</f>
        <v>13.5</v>
      </c>
      <c r="L1640" s="185">
        <f t="shared" ref="L1640:M1640" si="4082">+L1638</f>
        <v>0.9</v>
      </c>
      <c r="M1640" s="79">
        <f t="shared" si="4082"/>
        <v>15</v>
      </c>
      <c r="N1640" s="81">
        <f t="shared" ref="N1640" si="4083">+L1640*M1640</f>
        <v>13.5</v>
      </c>
      <c r="O1640" s="84">
        <f t="shared" ref="O1640:P1640" si="4084">O1638</f>
        <v>0.55000000000000004</v>
      </c>
      <c r="P1640" s="8">
        <f t="shared" si="4084"/>
        <v>16</v>
      </c>
      <c r="Q1640" s="81">
        <f t="shared" ref="Q1640" si="4085">+O1640*P1640</f>
        <v>8.8000000000000007</v>
      </c>
      <c r="R1640" s="84">
        <f t="shared" ref="R1640:S1640" si="4086">+R1638</f>
        <v>0.6</v>
      </c>
      <c r="S1640" s="8">
        <f t="shared" si="4086"/>
        <v>13</v>
      </c>
      <c r="T1640" s="81">
        <f t="shared" ref="T1640" si="4087">+R1640*S1640</f>
        <v>7.8</v>
      </c>
      <c r="U1640" s="84"/>
      <c r="V1640" s="15"/>
      <c r="W1640" s="81"/>
      <c r="X1640" s="56"/>
      <c r="Y1640" s="56"/>
      <c r="Z1640" s="61"/>
    </row>
    <row r="1641" spans="1:26" x14ac:dyDescent="0.25">
      <c r="A1641" s="127"/>
      <c r="B1641" s="83" t="s">
        <v>631</v>
      </c>
      <c r="C1641" s="122"/>
      <c r="D1641" s="14"/>
      <c r="E1641" s="123"/>
      <c r="F1641" s="193"/>
      <c r="G1641" s="15"/>
      <c r="H1641" s="81"/>
      <c r="I1641" s="78"/>
      <c r="J1641" s="79"/>
      <c r="K1641" s="80"/>
      <c r="L1641" s="185"/>
      <c r="M1641" s="79"/>
      <c r="N1641" s="80"/>
      <c r="O1641" s="84"/>
      <c r="P1641" s="8"/>
      <c r="Q1641" s="81"/>
      <c r="R1641" s="84"/>
      <c r="S1641" s="8"/>
      <c r="T1641" s="81"/>
      <c r="U1641" s="84">
        <f t="shared" ref="U1641" si="4088">+U1639</f>
        <v>0.7</v>
      </c>
      <c r="V1641" s="15">
        <f t="shared" ref="V1641" si="4089">V1639</f>
        <v>20</v>
      </c>
      <c r="W1641" s="81">
        <f t="shared" ref="W1641" si="4090">+U1641*V1641</f>
        <v>14</v>
      </c>
      <c r="X1641" s="56"/>
      <c r="Y1641" s="56"/>
      <c r="Z1641" s="61"/>
    </row>
    <row r="1642" spans="1:26" customFormat="1" ht="15" x14ac:dyDescent="0.25">
      <c r="A1642" s="14" t="s">
        <v>364</v>
      </c>
      <c r="B1642" s="77" t="s">
        <v>365</v>
      </c>
      <c r="C1642" s="117"/>
      <c r="D1642" s="118"/>
      <c r="E1642" s="119"/>
      <c r="F1642" s="120"/>
      <c r="G1642" s="79"/>
      <c r="H1642" s="80"/>
      <c r="I1642" s="78">
        <v>2.5</v>
      </c>
      <c r="J1642" s="79">
        <v>8</v>
      </c>
      <c r="K1642" s="80">
        <f>+I1642*J1642</f>
        <v>20</v>
      </c>
      <c r="L1642" s="78">
        <f>+I1642</f>
        <v>2.5</v>
      </c>
      <c r="M1642" s="79">
        <v>8</v>
      </c>
      <c r="N1642" s="80">
        <f>+L1642*M1642</f>
        <v>20</v>
      </c>
      <c r="O1642" s="78"/>
      <c r="P1642" s="79"/>
      <c r="Q1642" s="80"/>
      <c r="R1642" s="78"/>
      <c r="S1642" s="79"/>
      <c r="T1642" s="80"/>
      <c r="U1642" s="78"/>
      <c r="V1642" s="79"/>
      <c r="W1642" s="80"/>
    </row>
    <row r="1643" spans="1:26" x14ac:dyDescent="0.25">
      <c r="A1643" s="56"/>
      <c r="B1643" s="56"/>
      <c r="C1643" s="56"/>
      <c r="D1643" s="56"/>
      <c r="E1643" s="56"/>
      <c r="G1643" s="56"/>
      <c r="H1643" s="56"/>
      <c r="I1643" s="56"/>
      <c r="J1643" s="56"/>
      <c r="K1643" s="56"/>
      <c r="M1643" s="56"/>
      <c r="N1643" s="56"/>
      <c r="O1643" s="56"/>
      <c r="Q1643" s="56"/>
      <c r="R1643" s="56"/>
      <c r="T1643" s="56"/>
      <c r="U1643" s="56"/>
      <c r="V1643" s="56"/>
      <c r="W1643" s="56"/>
      <c r="X1643" s="56"/>
      <c r="Y1643" s="56"/>
      <c r="Z1643" s="61"/>
    </row>
    <row r="1644" spans="1:26" ht="16.5" thickBot="1" x14ac:dyDescent="0.3">
      <c r="A1644" s="61"/>
      <c r="B1644" s="61"/>
      <c r="C1644" s="56"/>
      <c r="D1644" s="56"/>
      <c r="E1644" s="56"/>
      <c r="G1644" s="56"/>
      <c r="H1644" s="56"/>
      <c r="I1644" s="56"/>
      <c r="J1644" s="56"/>
      <c r="K1644" s="56"/>
      <c r="M1644" s="56"/>
      <c r="N1644" s="56"/>
      <c r="O1644" s="56"/>
      <c r="Q1644" s="56"/>
      <c r="R1644" s="56"/>
      <c r="T1644" s="56"/>
      <c r="U1644" s="56"/>
      <c r="V1644" s="56"/>
      <c r="W1644" s="56"/>
      <c r="X1644" s="56"/>
      <c r="Y1644" s="56"/>
      <c r="Z1644" s="61"/>
    </row>
    <row r="1645" spans="1:26" x14ac:dyDescent="0.25">
      <c r="A1645" s="87" t="s">
        <v>570</v>
      </c>
      <c r="B1645" s="128"/>
      <c r="C1645" s="129"/>
      <c r="D1645" s="130"/>
      <c r="E1645" s="131">
        <f>SUM(E1304:E1641)</f>
        <v>1310.399999999996</v>
      </c>
      <c r="F1645" s="194"/>
      <c r="G1645" s="130"/>
      <c r="H1645" s="131">
        <f>SUM(H1304:H1641)</f>
        <v>1478.3999999999955</v>
      </c>
      <c r="I1645" s="129"/>
      <c r="J1645" s="130"/>
      <c r="K1645" s="131">
        <f>SUM(K1304:K1642)</f>
        <v>2308</v>
      </c>
      <c r="L1645" s="194"/>
      <c r="M1645" s="130"/>
      <c r="N1645" s="131">
        <f>SUM(N1304:N1642)</f>
        <v>2308</v>
      </c>
      <c r="O1645" s="130"/>
      <c r="P1645" s="195"/>
      <c r="Q1645" s="131">
        <f>SUM(Q1304:Q1641)</f>
        <v>1478.3999999999955</v>
      </c>
      <c r="R1645" s="132"/>
      <c r="S1645" s="196"/>
      <c r="T1645" s="134">
        <f>SUM(T1304:T1641)</f>
        <v>1310.399999999996</v>
      </c>
      <c r="U1645" s="133"/>
      <c r="V1645" s="133"/>
      <c r="W1645" s="134">
        <f>SUM(W1304:W1641)</f>
        <v>2366</v>
      </c>
      <c r="X1645" s="56"/>
      <c r="Y1645" s="56"/>
      <c r="Z1645" s="61"/>
    </row>
    <row r="1646" spans="1:26" x14ac:dyDescent="0.25">
      <c r="A1646" s="91" t="s">
        <v>610</v>
      </c>
      <c r="B1646" s="135"/>
      <c r="C1646" s="136"/>
      <c r="D1646" s="137"/>
      <c r="E1646" s="138">
        <f>+E1645*$D$1289</f>
        <v>728.31346154339053</v>
      </c>
      <c r="F1646" s="197"/>
      <c r="G1646" s="137"/>
      <c r="H1646" s="138">
        <f>+H1645*$D$1284</f>
        <v>821.68698225408161</v>
      </c>
      <c r="I1646" s="136"/>
      <c r="J1646" s="137"/>
      <c r="K1646" s="138">
        <f>+K1645*$D$1295</f>
        <v>1282.7743202397364</v>
      </c>
      <c r="L1646" s="197"/>
      <c r="M1646" s="137"/>
      <c r="N1646" s="138">
        <f>+N1645*$D$1295</f>
        <v>1282.7743202397364</v>
      </c>
      <c r="O1646" s="137"/>
      <c r="P1646" s="198"/>
      <c r="Q1646" s="138">
        <f>+Q1645*$D$1284</f>
        <v>821.68698225408161</v>
      </c>
      <c r="R1646" s="136"/>
      <c r="S1646" s="198"/>
      <c r="T1646" s="138">
        <f>+T1645*$D$1289</f>
        <v>728.31346154339053</v>
      </c>
      <c r="U1646" s="137"/>
      <c r="V1646" s="137"/>
      <c r="W1646" s="138">
        <f>+W1645*$J$1284</f>
        <v>1315.0104166755702</v>
      </c>
      <c r="X1646" s="56"/>
      <c r="Y1646" s="56"/>
      <c r="Z1646" s="61"/>
    </row>
    <row r="1647" spans="1:26" x14ac:dyDescent="0.25">
      <c r="A1647" s="91"/>
      <c r="B1647" s="135"/>
      <c r="C1647" s="136"/>
      <c r="D1647" s="137"/>
      <c r="E1647" s="138"/>
      <c r="F1647" s="197"/>
      <c r="G1647" s="137"/>
      <c r="H1647" s="138"/>
      <c r="I1647" s="136"/>
      <c r="J1647" s="137"/>
      <c r="K1647" s="138"/>
      <c r="L1647" s="197"/>
      <c r="M1647" s="137"/>
      <c r="N1647" s="138"/>
      <c r="O1647" s="137"/>
      <c r="P1647" s="198"/>
      <c r="Q1647" s="138"/>
      <c r="R1647" s="136"/>
      <c r="S1647" s="198"/>
      <c r="T1647" s="138"/>
      <c r="U1647" s="137"/>
      <c r="V1647" s="137"/>
      <c r="W1647" s="138"/>
      <c r="X1647" s="56"/>
      <c r="Y1647" s="56"/>
      <c r="Z1647" s="61"/>
    </row>
    <row r="1648" spans="1:26" x14ac:dyDescent="0.25">
      <c r="A1648" s="91"/>
      <c r="B1648" s="135"/>
      <c r="C1648" s="136"/>
      <c r="D1648" s="137"/>
      <c r="E1648" s="138"/>
      <c r="F1648" s="197"/>
      <c r="G1648" s="137"/>
      <c r="H1648" s="138"/>
      <c r="I1648" s="136"/>
      <c r="J1648" s="137"/>
      <c r="K1648" s="138"/>
      <c r="L1648" s="197"/>
      <c r="M1648" s="137"/>
      <c r="N1648" s="138"/>
      <c r="O1648" s="137"/>
      <c r="P1648" s="198"/>
      <c r="Q1648" s="138"/>
      <c r="R1648" s="136"/>
      <c r="S1648" s="198"/>
      <c r="T1648" s="138"/>
      <c r="U1648" s="137"/>
      <c r="V1648" s="137"/>
      <c r="W1648" s="138"/>
      <c r="X1648" s="56"/>
      <c r="Y1648" s="56"/>
      <c r="Z1648" s="61"/>
    </row>
    <row r="1649" spans="1:26" ht="16.5" thickBot="1" x14ac:dyDescent="0.3">
      <c r="A1649" s="97" t="s">
        <v>611</v>
      </c>
      <c r="B1649" s="139"/>
      <c r="C1649" s="140"/>
      <c r="D1649" s="141"/>
      <c r="E1649" s="100"/>
      <c r="F1649" s="199"/>
      <c r="G1649" s="141"/>
      <c r="H1649" s="100"/>
      <c r="I1649" s="140"/>
      <c r="J1649" s="141"/>
      <c r="K1649" s="100"/>
      <c r="L1649" s="199"/>
      <c r="M1649" s="141"/>
      <c r="N1649" s="100"/>
      <c r="O1649" s="141"/>
      <c r="P1649" s="200"/>
      <c r="Q1649" s="100"/>
      <c r="R1649" s="140"/>
      <c r="S1649" s="200"/>
      <c r="T1649" s="100"/>
      <c r="U1649" s="141"/>
      <c r="V1649" s="141"/>
      <c r="W1649" s="100">
        <f>+ROUND(E1646+H1646+K1646+N1646+Q1646+T1646+W1646,2)</f>
        <v>6980.56</v>
      </c>
      <c r="X1649" s="56"/>
      <c r="Y1649" s="56"/>
      <c r="Z1649" s="61"/>
    </row>
    <row r="1650" spans="1:26" x14ac:dyDescent="0.25">
      <c r="A1650" s="64"/>
      <c r="B1650" s="61"/>
      <c r="C1650" s="61"/>
      <c r="D1650" s="61"/>
      <c r="E1650" s="61"/>
      <c r="F1650" s="6"/>
      <c r="G1650" s="61"/>
      <c r="H1650" s="61"/>
      <c r="I1650" s="61"/>
      <c r="J1650" s="61"/>
      <c r="K1650" s="61"/>
      <c r="L1650" s="6"/>
      <c r="M1650" s="61"/>
      <c r="N1650" s="61"/>
      <c r="O1650" s="61"/>
      <c r="P1650" s="6"/>
      <c r="Q1650" s="61"/>
      <c r="R1650" s="61"/>
      <c r="S1650" s="6"/>
      <c r="T1650" s="61"/>
      <c r="U1650" s="61"/>
      <c r="V1650" s="61"/>
      <c r="W1650" s="61"/>
      <c r="X1650" s="56"/>
      <c r="Y1650" s="56"/>
      <c r="Z1650" s="61"/>
    </row>
    <row r="1651" spans="1:26" x14ac:dyDescent="0.25">
      <c r="A1651" s="64"/>
      <c r="B1651" s="61"/>
      <c r="C1651" s="61"/>
      <c r="D1651" s="61"/>
      <c r="E1651" s="61"/>
      <c r="F1651" s="6"/>
      <c r="G1651" s="61"/>
      <c r="H1651" s="61"/>
      <c r="I1651" s="61"/>
      <c r="J1651" s="61"/>
      <c r="K1651" s="61"/>
      <c r="L1651" s="6"/>
      <c r="M1651" s="61"/>
      <c r="N1651" s="61"/>
      <c r="O1651" s="61"/>
      <c r="P1651" s="6"/>
      <c r="Q1651" s="61"/>
      <c r="R1651" s="61"/>
      <c r="S1651" s="6"/>
      <c r="T1651" s="61"/>
      <c r="U1651" s="61"/>
      <c r="V1651" s="61"/>
      <c r="W1651" s="61"/>
      <c r="X1651" s="56"/>
      <c r="Y1651" s="56"/>
      <c r="Z1651" s="61"/>
    </row>
    <row r="1652" spans="1:26" x14ac:dyDescent="0.25">
      <c r="A1652" s="142" t="s">
        <v>612</v>
      </c>
      <c r="B1652" s="142"/>
      <c r="C1652" s="143">
        <f>+ROUND(W1649+Q1277,2)</f>
        <v>14754.72</v>
      </c>
      <c r="D1652" s="144" t="s">
        <v>613</v>
      </c>
      <c r="E1652" s="65"/>
      <c r="F1652" s="30"/>
      <c r="G1652" s="65"/>
      <c r="H1652" s="65"/>
      <c r="I1652" s="65"/>
      <c r="J1652" s="145"/>
      <c r="K1652" s="61"/>
      <c r="L1652" s="6"/>
      <c r="M1652" s="61"/>
      <c r="N1652" s="61"/>
      <c r="O1652" s="61"/>
      <c r="P1652" s="6"/>
      <c r="Q1652" s="61"/>
      <c r="R1652" s="61"/>
      <c r="S1652" s="6"/>
      <c r="T1652" s="61"/>
      <c r="U1652" s="61"/>
      <c r="V1652" s="61"/>
      <c r="W1652" s="61"/>
      <c r="X1652" s="56"/>
      <c r="Y1652" s="56"/>
      <c r="Z1652" s="61"/>
    </row>
    <row r="1653" spans="1:26" x14ac:dyDescent="0.25">
      <c r="A1653" s="5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Z1653" s="6"/>
    </row>
    <row r="1654" spans="1:26" x14ac:dyDescent="0.25">
      <c r="A1654" s="5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Z1654" s="6"/>
    </row>
    <row r="1655" spans="1:26" x14ac:dyDescent="0.25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Z1655" s="6"/>
    </row>
    <row r="1656" spans="1:26" x14ac:dyDescent="0.25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Z1656" s="6"/>
    </row>
    <row r="1657" spans="1:26" ht="16.5" thickBot="1" x14ac:dyDescent="0.3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Z1657" s="6"/>
    </row>
    <row r="1658" spans="1:26" ht="16.5" thickBot="1" x14ac:dyDescent="0.3">
      <c r="A1658" s="6"/>
      <c r="B1658" s="146" t="s">
        <v>615</v>
      </c>
      <c r="C1658" s="147"/>
      <c r="D1658" s="147"/>
      <c r="E1658" s="147"/>
      <c r="F1658" s="147"/>
      <c r="G1658" s="147"/>
      <c r="H1658" s="147"/>
      <c r="I1658" s="148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Z1658" s="6"/>
    </row>
    <row r="1659" spans="1:26" ht="16.5" thickBot="1" x14ac:dyDescent="0.3">
      <c r="A1659" s="6"/>
      <c r="B1659" s="149" t="s">
        <v>616</v>
      </c>
      <c r="C1659" s="150"/>
      <c r="D1659" s="150"/>
      <c r="E1659" s="150"/>
      <c r="F1659" s="150"/>
      <c r="G1659" s="150"/>
      <c r="H1659" s="151" t="s">
        <v>617</v>
      </c>
      <c r="I1659" s="152" t="s">
        <v>614</v>
      </c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Z1659" s="6"/>
    </row>
    <row r="1660" spans="1:26" x14ac:dyDescent="0.25">
      <c r="A1660" s="6"/>
      <c r="B1660" s="153" t="s">
        <v>618</v>
      </c>
      <c r="C1660" s="154"/>
      <c r="D1660" s="154"/>
      <c r="E1660" s="154"/>
      <c r="F1660" s="154"/>
      <c r="G1660" s="155"/>
      <c r="H1660" s="156" t="s">
        <v>3</v>
      </c>
      <c r="I1660" s="157">
        <f>+C6</f>
        <v>2710.66</v>
      </c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Z1660" s="6"/>
    </row>
    <row r="1661" spans="1:26" x14ac:dyDescent="0.25">
      <c r="A1661" s="6"/>
      <c r="B1661" s="153" t="s">
        <v>619</v>
      </c>
      <c r="C1661" s="154"/>
      <c r="D1661" s="154"/>
      <c r="E1661" s="154"/>
      <c r="F1661" s="154"/>
      <c r="G1661" s="155"/>
      <c r="H1661" s="156" t="s">
        <v>8</v>
      </c>
      <c r="I1661" s="157">
        <f>+J186</f>
        <v>1096.92</v>
      </c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Z1661" s="6"/>
    </row>
    <row r="1662" spans="1:26" x14ac:dyDescent="0.25">
      <c r="A1662" s="6"/>
      <c r="B1662" s="158" t="s">
        <v>620</v>
      </c>
      <c r="C1662" s="159"/>
      <c r="D1662" s="159"/>
      <c r="E1662" s="159"/>
      <c r="F1662" s="159"/>
      <c r="G1662" s="160"/>
      <c r="H1662" s="161" t="s">
        <v>8</v>
      </c>
      <c r="I1662" s="162">
        <f>+F534</f>
        <v>406.65</v>
      </c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Z1662" s="6"/>
    </row>
    <row r="1663" spans="1:26" x14ac:dyDescent="0.25">
      <c r="A1663" s="6"/>
      <c r="B1663" s="158" t="s">
        <v>621</v>
      </c>
      <c r="C1663" s="159"/>
      <c r="D1663" s="159"/>
      <c r="E1663" s="159"/>
      <c r="F1663" s="159"/>
      <c r="G1663" s="160"/>
      <c r="H1663" s="161" t="s">
        <v>8</v>
      </c>
      <c r="I1663" s="163">
        <f>+Y887</f>
        <v>408.29999999999939</v>
      </c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Z1663" s="6"/>
    </row>
    <row r="1664" spans="1:26" x14ac:dyDescent="0.25">
      <c r="A1664" s="6"/>
      <c r="B1664" s="158" t="s">
        <v>622</v>
      </c>
      <c r="C1664" s="159"/>
      <c r="D1664" s="159"/>
      <c r="E1664" s="159"/>
      <c r="F1664" s="159"/>
      <c r="G1664" s="160"/>
      <c r="H1664" s="161" t="s">
        <v>8</v>
      </c>
      <c r="I1664" s="163">
        <f>+Z887</f>
        <v>86.069999999999951</v>
      </c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Z1664" s="6"/>
    </row>
    <row r="1665" spans="1:26" x14ac:dyDescent="0.25">
      <c r="A1665" s="6"/>
      <c r="B1665" s="158" t="s">
        <v>623</v>
      </c>
      <c r="C1665" s="159"/>
      <c r="D1665" s="159"/>
      <c r="E1665" s="159"/>
      <c r="F1665" s="159"/>
      <c r="G1665" s="160"/>
      <c r="H1665" s="161" t="s">
        <v>548</v>
      </c>
      <c r="I1665" s="163">
        <f>+C1652</f>
        <v>14754.72</v>
      </c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Z1665" s="6"/>
    </row>
    <row r="1666" spans="1:26" x14ac:dyDescent="0.25">
      <c r="A1666" s="6"/>
      <c r="B1666" s="164"/>
      <c r="C1666" s="164"/>
      <c r="D1666" s="164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Z1666" s="6"/>
    </row>
    <row r="1667" spans="1:26" x14ac:dyDescent="0.25"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Z1667" s="6"/>
    </row>
    <row r="1668" spans="1:26" x14ac:dyDescent="0.25"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Z1668" s="6"/>
    </row>
    <row r="1669" spans="1:26" x14ac:dyDescent="0.25"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Z1669" s="6"/>
    </row>
    <row r="1670" spans="1:26" x14ac:dyDescent="0.25">
      <c r="F1670" s="6"/>
      <c r="G1670" s="6"/>
      <c r="H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Z1670" s="6"/>
    </row>
    <row r="1671" spans="1:26" x14ac:dyDescent="0.25">
      <c r="F1671" s="6"/>
      <c r="G1671" s="6"/>
      <c r="H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Z1671" s="6"/>
    </row>
    <row r="1672" spans="1:26" x14ac:dyDescent="0.25">
      <c r="F1672" s="6"/>
      <c r="G1672" s="170"/>
      <c r="H1672" s="170"/>
      <c r="I1672" s="170"/>
      <c r="J1672" s="170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Z1672" s="6"/>
    </row>
    <row r="1673" spans="1:26" x14ac:dyDescent="0.25">
      <c r="F1673" s="6"/>
      <c r="G1673" s="6"/>
      <c r="H1673" s="6"/>
      <c r="I1673" s="171" t="s">
        <v>626</v>
      </c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Z1673" s="6"/>
    </row>
    <row r="1674" spans="1:26" x14ac:dyDescent="0.25">
      <c r="F1674" s="6"/>
      <c r="G1674" s="6"/>
      <c r="H1674" s="6"/>
      <c r="I1674" s="168" t="s">
        <v>627</v>
      </c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Z1674" s="6"/>
    </row>
    <row r="1675" spans="1:26" x14ac:dyDescent="0.25">
      <c r="F1675" s="6"/>
      <c r="G1675" s="6"/>
      <c r="H1675" s="6"/>
      <c r="I1675" s="171" t="s">
        <v>628</v>
      </c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Z1675" s="6"/>
    </row>
    <row r="1676" spans="1:26" x14ac:dyDescent="0.25">
      <c r="F1676" s="6"/>
      <c r="G1676" s="6"/>
      <c r="H1676" s="6"/>
      <c r="I1676" s="171" t="s">
        <v>629</v>
      </c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Z1676" s="6"/>
    </row>
    <row r="1677" spans="1:26" x14ac:dyDescent="0.25">
      <c r="A1677" s="6"/>
      <c r="B1677" s="6"/>
      <c r="Z1677" s="6"/>
    </row>
  </sheetData>
  <mergeCells count="721">
    <mergeCell ref="B1665:G1665"/>
    <mergeCell ref="B1659:G1659"/>
    <mergeCell ref="B1660:G1660"/>
    <mergeCell ref="B1661:G1661"/>
    <mergeCell ref="B1662:G1662"/>
    <mergeCell ref="B1663:G1663"/>
    <mergeCell ref="B1664:G1664"/>
    <mergeCell ref="A1634:A1635"/>
    <mergeCell ref="A1636:A1637"/>
    <mergeCell ref="A1638:A1639"/>
    <mergeCell ref="A1640:A1641"/>
    <mergeCell ref="A1652:B1652"/>
    <mergeCell ref="B1658:I1658"/>
    <mergeCell ref="A1622:A1623"/>
    <mergeCell ref="A1624:A1625"/>
    <mergeCell ref="A1626:A1627"/>
    <mergeCell ref="A1628:A1629"/>
    <mergeCell ref="A1630:A1631"/>
    <mergeCell ref="A1632:A1633"/>
    <mergeCell ref="A1610:A1611"/>
    <mergeCell ref="A1612:A1613"/>
    <mergeCell ref="A1614:A1615"/>
    <mergeCell ref="A1616:A1617"/>
    <mergeCell ref="A1618:A1619"/>
    <mergeCell ref="A1620:A1621"/>
    <mergeCell ref="A1598:A1599"/>
    <mergeCell ref="A1600:A1601"/>
    <mergeCell ref="A1602:A1603"/>
    <mergeCell ref="A1604:A1605"/>
    <mergeCell ref="A1606:A1607"/>
    <mergeCell ref="A1608:A1609"/>
    <mergeCell ref="A1586:A1587"/>
    <mergeCell ref="A1588:A1589"/>
    <mergeCell ref="A1590:A1591"/>
    <mergeCell ref="A1592:A1593"/>
    <mergeCell ref="A1594:A1595"/>
    <mergeCell ref="A1596:A1597"/>
    <mergeCell ref="A1574:A1575"/>
    <mergeCell ref="A1576:A1577"/>
    <mergeCell ref="A1578:A1579"/>
    <mergeCell ref="A1580:A1581"/>
    <mergeCell ref="A1582:A1583"/>
    <mergeCell ref="A1584:A1585"/>
    <mergeCell ref="A1562:A1563"/>
    <mergeCell ref="A1564:A1565"/>
    <mergeCell ref="A1566:A1567"/>
    <mergeCell ref="A1568:A1569"/>
    <mergeCell ref="A1570:A1571"/>
    <mergeCell ref="A1572:A1573"/>
    <mergeCell ref="A1550:A1551"/>
    <mergeCell ref="A1552:A1553"/>
    <mergeCell ref="A1554:A1555"/>
    <mergeCell ref="A1556:A1557"/>
    <mergeCell ref="A1558:A1559"/>
    <mergeCell ref="A1560:A1561"/>
    <mergeCell ref="A1538:A1539"/>
    <mergeCell ref="A1540:A1541"/>
    <mergeCell ref="A1542:A1543"/>
    <mergeCell ref="A1544:A1545"/>
    <mergeCell ref="A1546:A1547"/>
    <mergeCell ref="A1548:A1549"/>
    <mergeCell ref="A1526:A1527"/>
    <mergeCell ref="A1528:A1529"/>
    <mergeCell ref="A1530:A1531"/>
    <mergeCell ref="A1532:A1533"/>
    <mergeCell ref="A1534:A1535"/>
    <mergeCell ref="A1536:A1537"/>
    <mergeCell ref="A1514:A1515"/>
    <mergeCell ref="A1516:A1517"/>
    <mergeCell ref="A1518:A1519"/>
    <mergeCell ref="A1520:A1521"/>
    <mergeCell ref="A1522:A1523"/>
    <mergeCell ref="A1524:A1525"/>
    <mergeCell ref="A1502:A1503"/>
    <mergeCell ref="A1504:A1505"/>
    <mergeCell ref="A1506:A1507"/>
    <mergeCell ref="A1508:A1509"/>
    <mergeCell ref="A1510:A1511"/>
    <mergeCell ref="A1512:A1513"/>
    <mergeCell ref="A1490:A1491"/>
    <mergeCell ref="A1492:A1493"/>
    <mergeCell ref="A1494:A1495"/>
    <mergeCell ref="A1496:A1497"/>
    <mergeCell ref="A1498:A1499"/>
    <mergeCell ref="A1500:A1501"/>
    <mergeCell ref="A1478:A1479"/>
    <mergeCell ref="A1480:A1481"/>
    <mergeCell ref="A1482:A1483"/>
    <mergeCell ref="A1484:A1485"/>
    <mergeCell ref="A1486:A1487"/>
    <mergeCell ref="A1488:A1489"/>
    <mergeCell ref="A1466:A1467"/>
    <mergeCell ref="A1468:A1469"/>
    <mergeCell ref="A1470:A1471"/>
    <mergeCell ref="A1472:A1473"/>
    <mergeCell ref="A1474:A1475"/>
    <mergeCell ref="A1476:A1477"/>
    <mergeCell ref="A1454:A1455"/>
    <mergeCell ref="A1456:A1457"/>
    <mergeCell ref="A1458:A1459"/>
    <mergeCell ref="A1460:A1461"/>
    <mergeCell ref="A1462:A1463"/>
    <mergeCell ref="A1464:A1465"/>
    <mergeCell ref="A1442:A1443"/>
    <mergeCell ref="A1444:A1445"/>
    <mergeCell ref="A1446:A1447"/>
    <mergeCell ref="A1448:A1449"/>
    <mergeCell ref="A1450:A1451"/>
    <mergeCell ref="A1452:A1453"/>
    <mergeCell ref="A1430:A1431"/>
    <mergeCell ref="A1432:A1433"/>
    <mergeCell ref="A1434:A1435"/>
    <mergeCell ref="A1436:A1437"/>
    <mergeCell ref="A1438:A1439"/>
    <mergeCell ref="A1440:A1441"/>
    <mergeCell ref="A1418:A1419"/>
    <mergeCell ref="A1420:A1421"/>
    <mergeCell ref="A1422:A1423"/>
    <mergeCell ref="A1424:A1425"/>
    <mergeCell ref="A1426:A1427"/>
    <mergeCell ref="A1428:A1429"/>
    <mergeCell ref="A1406:A1407"/>
    <mergeCell ref="A1408:A1409"/>
    <mergeCell ref="A1410:A1411"/>
    <mergeCell ref="A1412:A1413"/>
    <mergeCell ref="A1414:A1415"/>
    <mergeCell ref="A1416:A1417"/>
    <mergeCell ref="A1394:A1395"/>
    <mergeCell ref="A1396:A1397"/>
    <mergeCell ref="A1398:A1399"/>
    <mergeCell ref="A1400:A1401"/>
    <mergeCell ref="A1402:A1403"/>
    <mergeCell ref="A1404:A1405"/>
    <mergeCell ref="A1382:A1383"/>
    <mergeCell ref="A1384:A1385"/>
    <mergeCell ref="A1386:A1387"/>
    <mergeCell ref="A1388:A1389"/>
    <mergeCell ref="A1390:A1391"/>
    <mergeCell ref="A1392:A1393"/>
    <mergeCell ref="A1370:A1371"/>
    <mergeCell ref="A1372:A1373"/>
    <mergeCell ref="A1374:A1375"/>
    <mergeCell ref="A1376:A1377"/>
    <mergeCell ref="A1378:A1379"/>
    <mergeCell ref="A1380:A1381"/>
    <mergeCell ref="A1358:A1359"/>
    <mergeCell ref="A1360:A1361"/>
    <mergeCell ref="A1362:A1363"/>
    <mergeCell ref="A1364:A1365"/>
    <mergeCell ref="A1366:A1367"/>
    <mergeCell ref="A1368:A1369"/>
    <mergeCell ref="A1346:A1347"/>
    <mergeCell ref="A1348:A1349"/>
    <mergeCell ref="A1350:A1351"/>
    <mergeCell ref="A1352:A1353"/>
    <mergeCell ref="A1354:A1355"/>
    <mergeCell ref="A1356:A1357"/>
    <mergeCell ref="A1334:A1335"/>
    <mergeCell ref="A1336:A1337"/>
    <mergeCell ref="A1338:A1339"/>
    <mergeCell ref="A1340:A1341"/>
    <mergeCell ref="A1342:A1343"/>
    <mergeCell ref="A1344:A1345"/>
    <mergeCell ref="A1322:A1323"/>
    <mergeCell ref="A1324:A1325"/>
    <mergeCell ref="A1326:A1327"/>
    <mergeCell ref="A1328:A1329"/>
    <mergeCell ref="A1330:A1331"/>
    <mergeCell ref="A1332:A1333"/>
    <mergeCell ref="A1310:A1311"/>
    <mergeCell ref="A1312:A1313"/>
    <mergeCell ref="A1314:A1315"/>
    <mergeCell ref="A1316:A1317"/>
    <mergeCell ref="A1318:A1319"/>
    <mergeCell ref="A1320:A1321"/>
    <mergeCell ref="O1302:Q1302"/>
    <mergeCell ref="R1302:T1302"/>
    <mergeCell ref="U1302:W1302"/>
    <mergeCell ref="A1304:A1305"/>
    <mergeCell ref="A1306:A1307"/>
    <mergeCell ref="A1308:A1309"/>
    <mergeCell ref="A1266:A1267"/>
    <mergeCell ref="A1302:B1303"/>
    <mergeCell ref="C1302:E1302"/>
    <mergeCell ref="F1302:H1302"/>
    <mergeCell ref="I1302:K1302"/>
    <mergeCell ref="L1302:N1302"/>
    <mergeCell ref="A1254:A1255"/>
    <mergeCell ref="A1256:A1257"/>
    <mergeCell ref="A1258:A1259"/>
    <mergeCell ref="A1260:A1261"/>
    <mergeCell ref="A1262:A1263"/>
    <mergeCell ref="A1264:A1265"/>
    <mergeCell ref="A1242:A1243"/>
    <mergeCell ref="A1244:A1245"/>
    <mergeCell ref="A1246:A1247"/>
    <mergeCell ref="A1248:A1249"/>
    <mergeCell ref="A1250:A1251"/>
    <mergeCell ref="A1252:A1253"/>
    <mergeCell ref="A1230:A1231"/>
    <mergeCell ref="A1232:A1233"/>
    <mergeCell ref="A1234:A1235"/>
    <mergeCell ref="A1236:A1237"/>
    <mergeCell ref="A1238:A1239"/>
    <mergeCell ref="A1240:A1241"/>
    <mergeCell ref="A1218:A1219"/>
    <mergeCell ref="A1220:A1221"/>
    <mergeCell ref="A1222:A1223"/>
    <mergeCell ref="A1224:A1225"/>
    <mergeCell ref="A1226:A1227"/>
    <mergeCell ref="A1228:A1229"/>
    <mergeCell ref="A1206:A1207"/>
    <mergeCell ref="A1208:A1209"/>
    <mergeCell ref="A1210:A1211"/>
    <mergeCell ref="A1212:A1213"/>
    <mergeCell ref="A1214:A1215"/>
    <mergeCell ref="A1216:A1217"/>
    <mergeCell ref="A1194:A1195"/>
    <mergeCell ref="A1196:A1197"/>
    <mergeCell ref="A1198:A1199"/>
    <mergeCell ref="A1200:A1201"/>
    <mergeCell ref="A1202:A1203"/>
    <mergeCell ref="A1204:A1205"/>
    <mergeCell ref="A1182:A1183"/>
    <mergeCell ref="A1184:A1185"/>
    <mergeCell ref="A1186:A1187"/>
    <mergeCell ref="A1188:A1189"/>
    <mergeCell ref="A1190:A1191"/>
    <mergeCell ref="A1192:A1193"/>
    <mergeCell ref="A1170:A1171"/>
    <mergeCell ref="A1172:A1173"/>
    <mergeCell ref="A1174:A1175"/>
    <mergeCell ref="A1176:A1177"/>
    <mergeCell ref="A1178:A1179"/>
    <mergeCell ref="A1180:A1181"/>
    <mergeCell ref="A1158:A1159"/>
    <mergeCell ref="A1160:A1161"/>
    <mergeCell ref="A1162:A1163"/>
    <mergeCell ref="A1164:A1165"/>
    <mergeCell ref="A1166:A1167"/>
    <mergeCell ref="A1168:A1169"/>
    <mergeCell ref="A1146:A1147"/>
    <mergeCell ref="A1148:A1149"/>
    <mergeCell ref="A1150:A1151"/>
    <mergeCell ref="A1152:A1153"/>
    <mergeCell ref="A1154:A1155"/>
    <mergeCell ref="A1156:A1157"/>
    <mergeCell ref="A1134:A1135"/>
    <mergeCell ref="A1136:A1137"/>
    <mergeCell ref="A1138:A1139"/>
    <mergeCell ref="A1140:A1141"/>
    <mergeCell ref="A1142:A1143"/>
    <mergeCell ref="A1144:A1145"/>
    <mergeCell ref="A1122:A1123"/>
    <mergeCell ref="A1124:A1125"/>
    <mergeCell ref="A1126:A1127"/>
    <mergeCell ref="A1128:A1129"/>
    <mergeCell ref="A1130:A1131"/>
    <mergeCell ref="A1132:A1133"/>
    <mergeCell ref="A1110:A1111"/>
    <mergeCell ref="A1112:A1113"/>
    <mergeCell ref="A1114:A1115"/>
    <mergeCell ref="A1116:A1117"/>
    <mergeCell ref="A1118:A1119"/>
    <mergeCell ref="A1120:A1121"/>
    <mergeCell ref="A1098:A1099"/>
    <mergeCell ref="A1100:A1101"/>
    <mergeCell ref="A1102:A1103"/>
    <mergeCell ref="A1104:A1105"/>
    <mergeCell ref="A1106:A1107"/>
    <mergeCell ref="A1108:A1109"/>
    <mergeCell ref="A1086:A1087"/>
    <mergeCell ref="A1088:A1089"/>
    <mergeCell ref="A1090:A1091"/>
    <mergeCell ref="A1092:A1093"/>
    <mergeCell ref="A1094:A1095"/>
    <mergeCell ref="A1096:A1097"/>
    <mergeCell ref="A1074:A1075"/>
    <mergeCell ref="A1076:A1077"/>
    <mergeCell ref="A1078:A1079"/>
    <mergeCell ref="A1080:A1081"/>
    <mergeCell ref="A1082:A1083"/>
    <mergeCell ref="A1084:A1085"/>
    <mergeCell ref="A1062:A1063"/>
    <mergeCell ref="A1064:A1065"/>
    <mergeCell ref="A1066:A1067"/>
    <mergeCell ref="A1068:A1069"/>
    <mergeCell ref="A1070:A1071"/>
    <mergeCell ref="A1072:A1073"/>
    <mergeCell ref="A1050:A1051"/>
    <mergeCell ref="A1052:A1053"/>
    <mergeCell ref="A1054:A1055"/>
    <mergeCell ref="A1056:A1057"/>
    <mergeCell ref="A1058:A1059"/>
    <mergeCell ref="A1060:A1061"/>
    <mergeCell ref="A1038:A1039"/>
    <mergeCell ref="A1040:A1041"/>
    <mergeCell ref="A1042:A1043"/>
    <mergeCell ref="A1044:A1045"/>
    <mergeCell ref="A1046:A1047"/>
    <mergeCell ref="A1048:A1049"/>
    <mergeCell ref="A1026:A1027"/>
    <mergeCell ref="A1028:A1029"/>
    <mergeCell ref="A1030:A1031"/>
    <mergeCell ref="A1032:A1033"/>
    <mergeCell ref="A1034:A1035"/>
    <mergeCell ref="A1036:A1037"/>
    <mergeCell ref="A1014:A1015"/>
    <mergeCell ref="A1016:A1017"/>
    <mergeCell ref="A1018:A1019"/>
    <mergeCell ref="A1020:A1021"/>
    <mergeCell ref="A1022:A1023"/>
    <mergeCell ref="A1024:A1025"/>
    <mergeCell ref="A1002:A1003"/>
    <mergeCell ref="A1004:A1005"/>
    <mergeCell ref="A1006:A1007"/>
    <mergeCell ref="A1008:A1009"/>
    <mergeCell ref="A1010:A1011"/>
    <mergeCell ref="A1012:A1013"/>
    <mergeCell ref="A990:A991"/>
    <mergeCell ref="A992:A993"/>
    <mergeCell ref="A994:A995"/>
    <mergeCell ref="A996:A997"/>
    <mergeCell ref="A998:A999"/>
    <mergeCell ref="A1000:A1001"/>
    <mergeCell ref="A978:A979"/>
    <mergeCell ref="A980:A981"/>
    <mergeCell ref="A982:A983"/>
    <mergeCell ref="A984:A985"/>
    <mergeCell ref="A986:A987"/>
    <mergeCell ref="A988:A989"/>
    <mergeCell ref="A966:A967"/>
    <mergeCell ref="A968:A969"/>
    <mergeCell ref="A970:A971"/>
    <mergeCell ref="A972:A973"/>
    <mergeCell ref="A974:A975"/>
    <mergeCell ref="A976:A977"/>
    <mergeCell ref="A954:A955"/>
    <mergeCell ref="A956:A957"/>
    <mergeCell ref="A958:A959"/>
    <mergeCell ref="A960:A961"/>
    <mergeCell ref="A962:A963"/>
    <mergeCell ref="A964:A965"/>
    <mergeCell ref="A942:A943"/>
    <mergeCell ref="A944:A945"/>
    <mergeCell ref="A946:A947"/>
    <mergeCell ref="A948:A949"/>
    <mergeCell ref="A950:A951"/>
    <mergeCell ref="A952:A953"/>
    <mergeCell ref="A930:A931"/>
    <mergeCell ref="A932:A933"/>
    <mergeCell ref="A934:A935"/>
    <mergeCell ref="A936:A937"/>
    <mergeCell ref="A938:A939"/>
    <mergeCell ref="A940:A941"/>
    <mergeCell ref="A928:B929"/>
    <mergeCell ref="C928:E928"/>
    <mergeCell ref="F928:H928"/>
    <mergeCell ref="I928:K928"/>
    <mergeCell ref="L928:N928"/>
    <mergeCell ref="O928:Q928"/>
    <mergeCell ref="A878:A879"/>
    <mergeCell ref="A880:A881"/>
    <mergeCell ref="A882:A883"/>
    <mergeCell ref="A884:A885"/>
    <mergeCell ref="A887:X887"/>
    <mergeCell ref="A888:X888"/>
    <mergeCell ref="A866:A867"/>
    <mergeCell ref="A868:A869"/>
    <mergeCell ref="A870:A871"/>
    <mergeCell ref="A872:A873"/>
    <mergeCell ref="A874:A875"/>
    <mergeCell ref="A876:A877"/>
    <mergeCell ref="A854:A855"/>
    <mergeCell ref="A856:A857"/>
    <mergeCell ref="A858:A859"/>
    <mergeCell ref="A860:A861"/>
    <mergeCell ref="A862:A863"/>
    <mergeCell ref="A864:A865"/>
    <mergeCell ref="A842:A843"/>
    <mergeCell ref="A844:A845"/>
    <mergeCell ref="A846:A847"/>
    <mergeCell ref="A848:A849"/>
    <mergeCell ref="A850:A851"/>
    <mergeCell ref="A852:A853"/>
    <mergeCell ref="A830:A831"/>
    <mergeCell ref="A832:A833"/>
    <mergeCell ref="A834:A835"/>
    <mergeCell ref="A836:A837"/>
    <mergeCell ref="A838:A839"/>
    <mergeCell ref="A840:A841"/>
    <mergeCell ref="A818:A819"/>
    <mergeCell ref="A820:A821"/>
    <mergeCell ref="A822:A823"/>
    <mergeCell ref="A824:A825"/>
    <mergeCell ref="A826:A827"/>
    <mergeCell ref="A828:A829"/>
    <mergeCell ref="A806:A807"/>
    <mergeCell ref="A808:A809"/>
    <mergeCell ref="A810:A811"/>
    <mergeCell ref="A812:A813"/>
    <mergeCell ref="A814:A815"/>
    <mergeCell ref="A816:A817"/>
    <mergeCell ref="A794:A795"/>
    <mergeCell ref="A796:A797"/>
    <mergeCell ref="A798:A799"/>
    <mergeCell ref="A800:A801"/>
    <mergeCell ref="A802:A803"/>
    <mergeCell ref="A804:A805"/>
    <mergeCell ref="A782:A783"/>
    <mergeCell ref="A784:A785"/>
    <mergeCell ref="A786:A787"/>
    <mergeCell ref="A788:A789"/>
    <mergeCell ref="A790:A791"/>
    <mergeCell ref="A792:A793"/>
    <mergeCell ref="A770:A771"/>
    <mergeCell ref="A772:A773"/>
    <mergeCell ref="A774:A775"/>
    <mergeCell ref="A776:A777"/>
    <mergeCell ref="A778:A779"/>
    <mergeCell ref="A780:A781"/>
    <mergeCell ref="A758:A759"/>
    <mergeCell ref="A760:A761"/>
    <mergeCell ref="A762:A763"/>
    <mergeCell ref="A764:A765"/>
    <mergeCell ref="A766:A767"/>
    <mergeCell ref="A768:A769"/>
    <mergeCell ref="A746:A747"/>
    <mergeCell ref="A748:A749"/>
    <mergeCell ref="A750:A751"/>
    <mergeCell ref="A752:A753"/>
    <mergeCell ref="A754:A755"/>
    <mergeCell ref="A756:A757"/>
    <mergeCell ref="A734:A735"/>
    <mergeCell ref="A736:A737"/>
    <mergeCell ref="A738:A739"/>
    <mergeCell ref="A740:A741"/>
    <mergeCell ref="A742:A743"/>
    <mergeCell ref="A744:A745"/>
    <mergeCell ref="A722:A723"/>
    <mergeCell ref="A724:A725"/>
    <mergeCell ref="A726:A727"/>
    <mergeCell ref="A728:A729"/>
    <mergeCell ref="A730:A731"/>
    <mergeCell ref="A732:A733"/>
    <mergeCell ref="A710:A711"/>
    <mergeCell ref="A712:A713"/>
    <mergeCell ref="A714:A715"/>
    <mergeCell ref="A716:A717"/>
    <mergeCell ref="A718:A719"/>
    <mergeCell ref="A720:A721"/>
    <mergeCell ref="A698:A699"/>
    <mergeCell ref="A700:A701"/>
    <mergeCell ref="A702:A703"/>
    <mergeCell ref="A704:A705"/>
    <mergeCell ref="A706:A707"/>
    <mergeCell ref="A708:A709"/>
    <mergeCell ref="A686:A687"/>
    <mergeCell ref="A688:A689"/>
    <mergeCell ref="A690:A691"/>
    <mergeCell ref="A692:A693"/>
    <mergeCell ref="A694:A695"/>
    <mergeCell ref="A696:A697"/>
    <mergeCell ref="A674:A675"/>
    <mergeCell ref="A676:A677"/>
    <mergeCell ref="A678:A679"/>
    <mergeCell ref="A680:A681"/>
    <mergeCell ref="A682:A683"/>
    <mergeCell ref="A684:A685"/>
    <mergeCell ref="A662:A663"/>
    <mergeCell ref="A664:A665"/>
    <mergeCell ref="A666:A667"/>
    <mergeCell ref="A668:A669"/>
    <mergeCell ref="A670:A671"/>
    <mergeCell ref="A672:A673"/>
    <mergeCell ref="A650:A651"/>
    <mergeCell ref="A652:A653"/>
    <mergeCell ref="A654:A655"/>
    <mergeCell ref="A656:A657"/>
    <mergeCell ref="A658:A659"/>
    <mergeCell ref="A660:A661"/>
    <mergeCell ref="A638:A639"/>
    <mergeCell ref="A640:A641"/>
    <mergeCell ref="A642:A643"/>
    <mergeCell ref="A644:A645"/>
    <mergeCell ref="A646:A647"/>
    <mergeCell ref="A648:A649"/>
    <mergeCell ref="A626:A627"/>
    <mergeCell ref="A628:A629"/>
    <mergeCell ref="A630:A631"/>
    <mergeCell ref="A632:A633"/>
    <mergeCell ref="A634:A635"/>
    <mergeCell ref="A636:A637"/>
    <mergeCell ref="A614:A615"/>
    <mergeCell ref="A616:A617"/>
    <mergeCell ref="A618:A619"/>
    <mergeCell ref="A620:A621"/>
    <mergeCell ref="A622:A623"/>
    <mergeCell ref="A624:A625"/>
    <mergeCell ref="A602:A603"/>
    <mergeCell ref="A604:A605"/>
    <mergeCell ref="A606:A607"/>
    <mergeCell ref="A608:A609"/>
    <mergeCell ref="A610:A611"/>
    <mergeCell ref="A612:A613"/>
    <mergeCell ref="A590:A591"/>
    <mergeCell ref="A592:A593"/>
    <mergeCell ref="A594:A595"/>
    <mergeCell ref="A596:A597"/>
    <mergeCell ref="A598:A599"/>
    <mergeCell ref="A600:A601"/>
    <mergeCell ref="A578:A579"/>
    <mergeCell ref="A580:A581"/>
    <mergeCell ref="A582:A583"/>
    <mergeCell ref="A584:A585"/>
    <mergeCell ref="A586:A587"/>
    <mergeCell ref="A588:A589"/>
    <mergeCell ref="A566:A567"/>
    <mergeCell ref="A568:A569"/>
    <mergeCell ref="A570:A571"/>
    <mergeCell ref="A572:A573"/>
    <mergeCell ref="A574:A575"/>
    <mergeCell ref="A576:A577"/>
    <mergeCell ref="A554:A555"/>
    <mergeCell ref="A556:A557"/>
    <mergeCell ref="A558:A559"/>
    <mergeCell ref="A560:A561"/>
    <mergeCell ref="A562:A563"/>
    <mergeCell ref="A564:A565"/>
    <mergeCell ref="X546:X547"/>
    <mergeCell ref="Y546:Y547"/>
    <mergeCell ref="Z546:Z547"/>
    <mergeCell ref="A548:A549"/>
    <mergeCell ref="A550:A551"/>
    <mergeCell ref="A552:A553"/>
    <mergeCell ref="M546:N546"/>
    <mergeCell ref="O546:P546"/>
    <mergeCell ref="Q546:R546"/>
    <mergeCell ref="S546:U546"/>
    <mergeCell ref="V546:V547"/>
    <mergeCell ref="W546:W547"/>
    <mergeCell ref="A531:A532"/>
    <mergeCell ref="D534:E534"/>
    <mergeCell ref="C546:E546"/>
    <mergeCell ref="F546:H546"/>
    <mergeCell ref="I546:J546"/>
    <mergeCell ref="K546:L546"/>
    <mergeCell ref="A519:A520"/>
    <mergeCell ref="A521:A522"/>
    <mergeCell ref="A523:A524"/>
    <mergeCell ref="A525:A526"/>
    <mergeCell ref="A527:A528"/>
    <mergeCell ref="A529:A530"/>
    <mergeCell ref="A507:A508"/>
    <mergeCell ref="A509:A510"/>
    <mergeCell ref="A511:A512"/>
    <mergeCell ref="A513:A514"/>
    <mergeCell ref="A515:A516"/>
    <mergeCell ref="A517:A518"/>
    <mergeCell ref="A495:A496"/>
    <mergeCell ref="A497:A498"/>
    <mergeCell ref="A499:A500"/>
    <mergeCell ref="A501:A502"/>
    <mergeCell ref="A503:A504"/>
    <mergeCell ref="A505:A506"/>
    <mergeCell ref="A483:A484"/>
    <mergeCell ref="A485:A486"/>
    <mergeCell ref="A487:A488"/>
    <mergeCell ref="A489:A490"/>
    <mergeCell ref="A491:A492"/>
    <mergeCell ref="A493:A494"/>
    <mergeCell ref="A471:A472"/>
    <mergeCell ref="A473:A474"/>
    <mergeCell ref="A475:A476"/>
    <mergeCell ref="A477:A478"/>
    <mergeCell ref="A479:A480"/>
    <mergeCell ref="A481:A482"/>
    <mergeCell ref="A459:A460"/>
    <mergeCell ref="A461:A462"/>
    <mergeCell ref="A463:A464"/>
    <mergeCell ref="A465:A466"/>
    <mergeCell ref="A467:A468"/>
    <mergeCell ref="A469:A470"/>
    <mergeCell ref="A447:A448"/>
    <mergeCell ref="A449:A450"/>
    <mergeCell ref="A451:A452"/>
    <mergeCell ref="A453:A454"/>
    <mergeCell ref="A455:A456"/>
    <mergeCell ref="A457:A458"/>
    <mergeCell ref="A435:A436"/>
    <mergeCell ref="A437:A438"/>
    <mergeCell ref="A439:A440"/>
    <mergeCell ref="A441:A442"/>
    <mergeCell ref="A443:A444"/>
    <mergeCell ref="A445:A446"/>
    <mergeCell ref="A423:A424"/>
    <mergeCell ref="A425:A426"/>
    <mergeCell ref="A427:A428"/>
    <mergeCell ref="A429:A430"/>
    <mergeCell ref="A431:A432"/>
    <mergeCell ref="A433:A434"/>
    <mergeCell ref="A411:A412"/>
    <mergeCell ref="A413:A414"/>
    <mergeCell ref="A415:A416"/>
    <mergeCell ref="A417:A418"/>
    <mergeCell ref="A419:A420"/>
    <mergeCell ref="A421:A422"/>
    <mergeCell ref="A399:A400"/>
    <mergeCell ref="A401:A402"/>
    <mergeCell ref="A403:A404"/>
    <mergeCell ref="A405:A406"/>
    <mergeCell ref="A407:A408"/>
    <mergeCell ref="A409:A410"/>
    <mergeCell ref="A387:A388"/>
    <mergeCell ref="A389:A390"/>
    <mergeCell ref="A391:A392"/>
    <mergeCell ref="A393:A394"/>
    <mergeCell ref="A395:A396"/>
    <mergeCell ref="A397:A398"/>
    <mergeCell ref="A375:A376"/>
    <mergeCell ref="A377:A378"/>
    <mergeCell ref="A379:A380"/>
    <mergeCell ref="A381:A382"/>
    <mergeCell ref="A383:A384"/>
    <mergeCell ref="A385:A386"/>
    <mergeCell ref="A363:A364"/>
    <mergeCell ref="A365:A366"/>
    <mergeCell ref="A367:A368"/>
    <mergeCell ref="A369:A370"/>
    <mergeCell ref="A371:A372"/>
    <mergeCell ref="A373:A374"/>
    <mergeCell ref="A351:A352"/>
    <mergeCell ref="A353:A354"/>
    <mergeCell ref="A355:A356"/>
    <mergeCell ref="A357:A358"/>
    <mergeCell ref="A359:A360"/>
    <mergeCell ref="A361:A362"/>
    <mergeCell ref="A339:A340"/>
    <mergeCell ref="A341:A342"/>
    <mergeCell ref="A343:A344"/>
    <mergeCell ref="A345:A346"/>
    <mergeCell ref="A347:A348"/>
    <mergeCell ref="A349:A350"/>
    <mergeCell ref="A327:A328"/>
    <mergeCell ref="A329:A330"/>
    <mergeCell ref="A331:A332"/>
    <mergeCell ref="A333:A334"/>
    <mergeCell ref="A335:A336"/>
    <mergeCell ref="A337:A338"/>
    <mergeCell ref="A315:A316"/>
    <mergeCell ref="A317:A318"/>
    <mergeCell ref="A319:A320"/>
    <mergeCell ref="A321:A322"/>
    <mergeCell ref="A323:A324"/>
    <mergeCell ref="A325:A326"/>
    <mergeCell ref="A303:A304"/>
    <mergeCell ref="A305:A306"/>
    <mergeCell ref="A307:A308"/>
    <mergeCell ref="A309:A310"/>
    <mergeCell ref="A311:A312"/>
    <mergeCell ref="A313:A314"/>
    <mergeCell ref="A291:A292"/>
    <mergeCell ref="A293:A294"/>
    <mergeCell ref="A295:A296"/>
    <mergeCell ref="A297:A298"/>
    <mergeCell ref="A299:A300"/>
    <mergeCell ref="A301:A302"/>
    <mergeCell ref="A279:A280"/>
    <mergeCell ref="A281:A282"/>
    <mergeCell ref="A283:A284"/>
    <mergeCell ref="A285:A286"/>
    <mergeCell ref="A287:A288"/>
    <mergeCell ref="A289:A290"/>
    <mergeCell ref="A267:A268"/>
    <mergeCell ref="A269:A270"/>
    <mergeCell ref="A271:A272"/>
    <mergeCell ref="A273:A274"/>
    <mergeCell ref="A275:A276"/>
    <mergeCell ref="A277:A278"/>
    <mergeCell ref="A255:A256"/>
    <mergeCell ref="A257:A258"/>
    <mergeCell ref="A259:A260"/>
    <mergeCell ref="A261:A262"/>
    <mergeCell ref="A263:A264"/>
    <mergeCell ref="A265:A266"/>
    <mergeCell ref="A243:A244"/>
    <mergeCell ref="A245:A246"/>
    <mergeCell ref="A247:A248"/>
    <mergeCell ref="A249:A250"/>
    <mergeCell ref="A251:A252"/>
    <mergeCell ref="A253:A254"/>
    <mergeCell ref="A231:A232"/>
    <mergeCell ref="A233:A234"/>
    <mergeCell ref="A235:A236"/>
    <mergeCell ref="A237:A238"/>
    <mergeCell ref="A239:A240"/>
    <mergeCell ref="A241:A242"/>
    <mergeCell ref="A219:A220"/>
    <mergeCell ref="A221:A222"/>
    <mergeCell ref="A223:A224"/>
    <mergeCell ref="A225:A226"/>
    <mergeCell ref="A227:A228"/>
    <mergeCell ref="A229:A230"/>
    <mergeCell ref="A207:A208"/>
    <mergeCell ref="A209:A210"/>
    <mergeCell ref="A211:A212"/>
    <mergeCell ref="A213:A214"/>
    <mergeCell ref="A215:A216"/>
    <mergeCell ref="A217:A218"/>
    <mergeCell ref="A195:A196"/>
    <mergeCell ref="A197:A198"/>
    <mergeCell ref="A199:A200"/>
    <mergeCell ref="A201:A202"/>
    <mergeCell ref="A203:A204"/>
    <mergeCell ref="A205:A206"/>
    <mergeCell ref="A1:Z1"/>
    <mergeCell ref="A2:Z2"/>
    <mergeCell ref="A14:B15"/>
    <mergeCell ref="C14:E14"/>
    <mergeCell ref="F14:I14"/>
    <mergeCell ref="J14:J1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0" fitToHeight="0" orientation="landscape" r:id="rId1"/>
  <rowBreaks count="4" manualBreakCount="4">
    <brk id="87" max="25" man="1"/>
    <brk id="239" max="25" man="1"/>
    <brk id="324" max="25" man="1"/>
    <brk id="555" max="2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C6DD0-B238-403D-A14D-27B69F367BCE}">
  <sheetPr>
    <tabColor theme="8" tint="-0.249977111117893"/>
    <pageSetUpPr fitToPage="1"/>
  </sheetPr>
  <dimension ref="A1:Z1577"/>
  <sheetViews>
    <sheetView showGridLines="0" view="pageBreakPreview" zoomScale="70" zoomScaleNormal="70" zoomScaleSheetLayoutView="70" workbookViewId="0">
      <selection activeCell="D1570" sqref="D1570"/>
    </sheetView>
  </sheetViews>
  <sheetFormatPr baseColWidth="10" defaultColWidth="10.85546875" defaultRowHeight="15.75" x14ac:dyDescent="0.25"/>
  <cols>
    <col min="1" max="1" width="33.28515625" customWidth="1"/>
    <col min="2" max="2" width="22.140625" customWidth="1"/>
    <col min="3" max="3" width="17.7109375" customWidth="1"/>
    <col min="6" max="6" width="18.85546875" customWidth="1"/>
    <col min="7" max="7" width="12.7109375" customWidth="1"/>
    <col min="8" max="8" width="12.5703125" customWidth="1"/>
    <col min="9" max="9" width="15.7109375" customWidth="1"/>
    <col min="10" max="10" width="13" customWidth="1"/>
    <col min="11" max="11" width="10.85546875" customWidth="1"/>
    <col min="27" max="16384" width="10.85546875" style="6"/>
  </cols>
  <sheetData>
    <row r="1" spans="1:26" ht="20.25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6.4" customHeight="1" x14ac:dyDescent="0.25">
      <c r="A3" s="3">
        <v>1</v>
      </c>
      <c r="B3" s="4" t="s">
        <v>2</v>
      </c>
      <c r="C3" s="4"/>
      <c r="D3" s="4"/>
      <c r="E3" s="4"/>
      <c r="F3" s="4"/>
      <c r="G3" s="4" t="s">
        <v>3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x14ac:dyDescent="0.2">
      <c r="A5" s="7" t="s">
        <v>4</v>
      </c>
      <c r="B5" s="7" t="s">
        <v>5</v>
      </c>
      <c r="C5" s="7" t="s">
        <v>6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" x14ac:dyDescent="0.2">
      <c r="A6" s="8">
        <f>SUM(C184:C500)</f>
        <v>474.15771428571372</v>
      </c>
      <c r="B6" s="8">
        <f>AVERAGE(D184:D500)</f>
        <v>5.3446940063091448</v>
      </c>
      <c r="C6" s="8">
        <f>ROUND(A6*B6,2)</f>
        <v>2534.23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6.4" customHeight="1" x14ac:dyDescent="0.25">
      <c r="A8" s="3">
        <v>2</v>
      </c>
      <c r="B8" s="4" t="s">
        <v>7</v>
      </c>
      <c r="C8" s="4"/>
      <c r="D8" s="4"/>
      <c r="E8" s="4"/>
      <c r="F8" s="4"/>
      <c r="G8" s="4" t="s">
        <v>8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s="176" customFormat="1" x14ac:dyDescent="0.2">
      <c r="A10" s="9" t="s">
        <v>9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x14ac:dyDescent="0.2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x14ac:dyDescent="0.2">
      <c r="A14" s="10" t="s">
        <v>10</v>
      </c>
      <c r="B14" s="10"/>
      <c r="C14" s="11" t="s">
        <v>11</v>
      </c>
      <c r="D14" s="12"/>
      <c r="E14" s="13"/>
      <c r="F14" s="10" t="s">
        <v>12</v>
      </c>
      <c r="G14" s="10"/>
      <c r="H14" s="10"/>
      <c r="I14" s="10"/>
      <c r="J14" s="10" t="s">
        <v>13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31.5" x14ac:dyDescent="0.2">
      <c r="A15" s="10"/>
      <c r="B15" s="10"/>
      <c r="C15" s="7" t="s">
        <v>4</v>
      </c>
      <c r="D15" s="7" t="s">
        <v>14</v>
      </c>
      <c r="E15" s="7" t="s">
        <v>15</v>
      </c>
      <c r="F15" s="177" t="s">
        <v>4</v>
      </c>
      <c r="G15" s="7" t="s">
        <v>16</v>
      </c>
      <c r="H15" s="7" t="s">
        <v>15</v>
      </c>
      <c r="I15" s="7" t="s">
        <v>17</v>
      </c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" x14ac:dyDescent="0.2">
      <c r="A16" s="14"/>
      <c r="B16" s="14" t="s">
        <v>18</v>
      </c>
      <c r="C16" s="15">
        <f t="shared" ref="C16:C79" si="0">VLOOKUP(B16,$B$517:$C$832,2,FALSE)</f>
        <v>5</v>
      </c>
      <c r="D16" s="14">
        <v>0.2</v>
      </c>
      <c r="E16" s="15">
        <v>0.1</v>
      </c>
      <c r="F16" s="8">
        <v>0</v>
      </c>
      <c r="G16" s="15"/>
      <c r="H16" s="15"/>
      <c r="I16" s="15"/>
      <c r="J16" s="15">
        <f t="shared" ref="J16" si="1">+ROUND((C16*D16*E16)+(F16*G16*H16*I16),2)</f>
        <v>0.1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" x14ac:dyDescent="0.2">
      <c r="A17" s="14" t="s">
        <v>19</v>
      </c>
      <c r="B17" s="14" t="s">
        <v>20</v>
      </c>
      <c r="C17" s="15">
        <f t="shared" si="0"/>
        <v>5</v>
      </c>
      <c r="D17" s="14">
        <v>0.2</v>
      </c>
      <c r="E17" s="15">
        <v>0.1</v>
      </c>
      <c r="F17" s="8">
        <f t="shared" ref="F17:F80" si="2">VLOOKUP(A17,$B$517:$S$832,18,FALSE)</f>
        <v>2.8</v>
      </c>
      <c r="G17" s="15">
        <v>0.2</v>
      </c>
      <c r="H17" s="15">
        <v>0.15</v>
      </c>
      <c r="I17" s="15">
        <v>2</v>
      </c>
      <c r="J17" s="15">
        <f>+ROUND((C17*D17*E17)+(F17*G17*H17*I17),2)</f>
        <v>0.27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" x14ac:dyDescent="0.2">
      <c r="A18" s="14" t="s">
        <v>21</v>
      </c>
      <c r="B18" s="14" t="s">
        <v>22</v>
      </c>
      <c r="C18" s="15">
        <f t="shared" si="0"/>
        <v>5</v>
      </c>
      <c r="D18" s="14">
        <v>0.2</v>
      </c>
      <c r="E18" s="15">
        <v>0.1</v>
      </c>
      <c r="F18" s="8">
        <f t="shared" si="2"/>
        <v>2.8</v>
      </c>
      <c r="G18" s="15">
        <v>0.2</v>
      </c>
      <c r="H18" s="15">
        <v>0.15</v>
      </c>
      <c r="I18" s="15">
        <v>2</v>
      </c>
      <c r="J18" s="15">
        <f t="shared" ref="J18:J81" si="3">+ROUND((C18*D18*E18)+(F18*G18*H18*I18),2)</f>
        <v>0.27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" x14ac:dyDescent="0.2">
      <c r="A19" s="14" t="s">
        <v>23</v>
      </c>
      <c r="B19" s="14" t="s">
        <v>24</v>
      </c>
      <c r="C19" s="15">
        <f t="shared" si="0"/>
        <v>5</v>
      </c>
      <c r="D19" s="14">
        <v>0.2</v>
      </c>
      <c r="E19" s="15">
        <v>0.1</v>
      </c>
      <c r="F19" s="8">
        <f t="shared" si="2"/>
        <v>2.8</v>
      </c>
      <c r="G19" s="15">
        <v>0.2</v>
      </c>
      <c r="H19" s="15">
        <v>0.15</v>
      </c>
      <c r="I19" s="15">
        <v>2</v>
      </c>
      <c r="J19" s="15">
        <f t="shared" si="3"/>
        <v>0.27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" x14ac:dyDescent="0.2">
      <c r="A20" s="14" t="s">
        <v>25</v>
      </c>
      <c r="B20" s="14" t="s">
        <v>26</v>
      </c>
      <c r="C20" s="15">
        <f t="shared" si="0"/>
        <v>5</v>
      </c>
      <c r="D20" s="14">
        <v>0.2</v>
      </c>
      <c r="E20" s="15">
        <v>0.1</v>
      </c>
      <c r="F20" s="8">
        <f t="shared" si="2"/>
        <v>2.8</v>
      </c>
      <c r="G20" s="15">
        <v>0.2</v>
      </c>
      <c r="H20" s="15">
        <v>0.15</v>
      </c>
      <c r="I20" s="15">
        <v>2</v>
      </c>
      <c r="J20" s="15">
        <f t="shared" si="3"/>
        <v>0.27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" x14ac:dyDescent="0.2">
      <c r="A21" s="14" t="s">
        <v>27</v>
      </c>
      <c r="B21" s="14" t="s">
        <v>28</v>
      </c>
      <c r="C21" s="15">
        <f t="shared" si="0"/>
        <v>5</v>
      </c>
      <c r="D21" s="14">
        <v>0.2</v>
      </c>
      <c r="E21" s="15">
        <v>0.1</v>
      </c>
      <c r="F21" s="8">
        <f t="shared" si="2"/>
        <v>3.1909999999999998</v>
      </c>
      <c r="G21" s="15">
        <v>0.2</v>
      </c>
      <c r="H21" s="15">
        <v>0.15</v>
      </c>
      <c r="I21" s="15">
        <v>2</v>
      </c>
      <c r="J21" s="15">
        <f t="shared" si="3"/>
        <v>0.28999999999999998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" x14ac:dyDescent="0.2">
      <c r="A22" s="14" t="s">
        <v>29</v>
      </c>
      <c r="B22" s="14" t="s">
        <v>30</v>
      </c>
      <c r="C22" s="15">
        <f t="shared" si="0"/>
        <v>5</v>
      </c>
      <c r="D22" s="14">
        <v>0.2</v>
      </c>
      <c r="E22" s="15">
        <v>0.1</v>
      </c>
      <c r="F22" s="8">
        <f t="shared" si="2"/>
        <v>3.0710000000000002</v>
      </c>
      <c r="G22" s="15">
        <v>0.2</v>
      </c>
      <c r="H22" s="15">
        <v>0.15</v>
      </c>
      <c r="I22" s="15">
        <v>2</v>
      </c>
      <c r="J22" s="15">
        <f t="shared" si="3"/>
        <v>0.28000000000000003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" x14ac:dyDescent="0.2">
      <c r="A23" s="14" t="s">
        <v>31</v>
      </c>
      <c r="B23" s="14" t="s">
        <v>32</v>
      </c>
      <c r="C23" s="15">
        <f t="shared" si="0"/>
        <v>5</v>
      </c>
      <c r="D23" s="14">
        <v>0.2</v>
      </c>
      <c r="E23" s="15">
        <v>0.1</v>
      </c>
      <c r="F23" s="8">
        <f t="shared" si="2"/>
        <v>2.8</v>
      </c>
      <c r="G23" s="15">
        <v>0.2</v>
      </c>
      <c r="H23" s="15">
        <v>0.15</v>
      </c>
      <c r="I23" s="15">
        <v>2</v>
      </c>
      <c r="J23" s="15">
        <f t="shared" si="3"/>
        <v>0.27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" x14ac:dyDescent="0.2">
      <c r="A24" s="14" t="s">
        <v>33</v>
      </c>
      <c r="B24" s="14" t="s">
        <v>34</v>
      </c>
      <c r="C24" s="15">
        <f t="shared" si="0"/>
        <v>5</v>
      </c>
      <c r="D24" s="14">
        <v>0.2</v>
      </c>
      <c r="E24" s="15">
        <v>0.1</v>
      </c>
      <c r="F24" s="8">
        <f t="shared" si="2"/>
        <v>2.8</v>
      </c>
      <c r="G24" s="15">
        <v>0.2</v>
      </c>
      <c r="H24" s="15">
        <v>0.15</v>
      </c>
      <c r="I24" s="15">
        <v>2</v>
      </c>
      <c r="J24" s="15">
        <f t="shared" si="3"/>
        <v>0.27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" x14ac:dyDescent="0.2">
      <c r="A25" s="14" t="s">
        <v>35</v>
      </c>
      <c r="B25" s="14" t="s">
        <v>36</v>
      </c>
      <c r="C25" s="15">
        <f t="shared" si="0"/>
        <v>5</v>
      </c>
      <c r="D25" s="14">
        <v>0.2</v>
      </c>
      <c r="E25" s="15">
        <v>0.1</v>
      </c>
      <c r="F25" s="8">
        <f t="shared" si="2"/>
        <v>2.8</v>
      </c>
      <c r="G25" s="15">
        <v>0.2</v>
      </c>
      <c r="H25" s="15">
        <v>0.15</v>
      </c>
      <c r="I25" s="15">
        <v>2</v>
      </c>
      <c r="J25" s="15">
        <f t="shared" si="3"/>
        <v>0.27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" x14ac:dyDescent="0.2">
      <c r="A26" s="14" t="s">
        <v>37</v>
      </c>
      <c r="B26" s="14" t="s">
        <v>38</v>
      </c>
      <c r="C26" s="15">
        <f t="shared" si="0"/>
        <v>5</v>
      </c>
      <c r="D26" s="14">
        <v>0.2</v>
      </c>
      <c r="E26" s="15">
        <v>0.1</v>
      </c>
      <c r="F26" s="8">
        <f t="shared" si="2"/>
        <v>2.8</v>
      </c>
      <c r="G26" s="15">
        <v>0.2</v>
      </c>
      <c r="H26" s="15">
        <v>0.15</v>
      </c>
      <c r="I26" s="15">
        <v>2</v>
      </c>
      <c r="J26" s="15">
        <f t="shared" si="3"/>
        <v>0.27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" x14ac:dyDescent="0.2">
      <c r="A27" s="14" t="s">
        <v>39</v>
      </c>
      <c r="B27" s="14" t="s">
        <v>40</v>
      </c>
      <c r="C27" s="15">
        <f t="shared" si="0"/>
        <v>5</v>
      </c>
      <c r="D27" s="14">
        <v>0.2</v>
      </c>
      <c r="E27" s="15">
        <v>0.1</v>
      </c>
      <c r="F27" s="8">
        <f t="shared" si="2"/>
        <v>2.8</v>
      </c>
      <c r="G27" s="15">
        <v>0.2</v>
      </c>
      <c r="H27" s="15">
        <v>0.15</v>
      </c>
      <c r="I27" s="15">
        <v>2</v>
      </c>
      <c r="J27" s="15">
        <f t="shared" si="3"/>
        <v>0.27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" x14ac:dyDescent="0.2">
      <c r="A28" s="14" t="s">
        <v>41</v>
      </c>
      <c r="B28" s="14" t="s">
        <v>42</v>
      </c>
      <c r="C28" s="15">
        <f t="shared" si="0"/>
        <v>5</v>
      </c>
      <c r="D28" s="14">
        <v>0.2</v>
      </c>
      <c r="E28" s="15">
        <v>0.1</v>
      </c>
      <c r="F28" s="8">
        <f t="shared" si="2"/>
        <v>2.8</v>
      </c>
      <c r="G28" s="15">
        <v>0.2</v>
      </c>
      <c r="H28" s="15">
        <v>0.15</v>
      </c>
      <c r="I28" s="15">
        <v>2</v>
      </c>
      <c r="J28" s="15">
        <f t="shared" si="3"/>
        <v>0.27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" x14ac:dyDescent="0.2">
      <c r="A29" s="14" t="s">
        <v>43</v>
      </c>
      <c r="B29" s="14" t="s">
        <v>44</v>
      </c>
      <c r="C29" s="15">
        <f t="shared" si="0"/>
        <v>5</v>
      </c>
      <c r="D29" s="14">
        <v>0.2</v>
      </c>
      <c r="E29" s="15">
        <v>0.1</v>
      </c>
      <c r="F29" s="8">
        <f t="shared" si="2"/>
        <v>2.8</v>
      </c>
      <c r="G29" s="15">
        <v>0.2</v>
      </c>
      <c r="H29" s="15">
        <v>0.15</v>
      </c>
      <c r="I29" s="15">
        <v>2</v>
      </c>
      <c r="J29" s="15">
        <f t="shared" si="3"/>
        <v>0.27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" x14ac:dyDescent="0.2">
      <c r="A30" s="14" t="s">
        <v>45</v>
      </c>
      <c r="B30" s="14" t="s">
        <v>46</v>
      </c>
      <c r="C30" s="15">
        <f t="shared" si="0"/>
        <v>5</v>
      </c>
      <c r="D30" s="14">
        <v>0.2</v>
      </c>
      <c r="E30" s="15">
        <v>0.1</v>
      </c>
      <c r="F30" s="8">
        <f t="shared" si="2"/>
        <v>2.8</v>
      </c>
      <c r="G30" s="15">
        <v>0.2</v>
      </c>
      <c r="H30" s="15">
        <v>0.15</v>
      </c>
      <c r="I30" s="15">
        <v>2</v>
      </c>
      <c r="J30" s="15">
        <f t="shared" si="3"/>
        <v>0.27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" x14ac:dyDescent="0.2">
      <c r="A31" s="14" t="s">
        <v>47</v>
      </c>
      <c r="B31" s="14" t="s">
        <v>48</v>
      </c>
      <c r="C31" s="15">
        <f t="shared" si="0"/>
        <v>5</v>
      </c>
      <c r="D31" s="14">
        <v>0.2</v>
      </c>
      <c r="E31" s="15">
        <v>0.1</v>
      </c>
      <c r="F31" s="8">
        <f t="shared" si="2"/>
        <v>2.8</v>
      </c>
      <c r="G31" s="15">
        <v>0.2</v>
      </c>
      <c r="H31" s="15">
        <v>0.15</v>
      </c>
      <c r="I31" s="15">
        <v>2</v>
      </c>
      <c r="J31" s="15">
        <f t="shared" si="3"/>
        <v>0.27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" x14ac:dyDescent="0.2">
      <c r="A32" s="14" t="s">
        <v>49</v>
      </c>
      <c r="B32" s="14" t="s">
        <v>50</v>
      </c>
      <c r="C32" s="15">
        <f t="shared" si="0"/>
        <v>5</v>
      </c>
      <c r="D32" s="14">
        <v>0.2</v>
      </c>
      <c r="E32" s="15">
        <v>0.1</v>
      </c>
      <c r="F32" s="8">
        <f t="shared" si="2"/>
        <v>2.8</v>
      </c>
      <c r="G32" s="15">
        <v>0.2</v>
      </c>
      <c r="H32" s="15">
        <v>0.15</v>
      </c>
      <c r="I32" s="15">
        <v>2</v>
      </c>
      <c r="J32" s="15">
        <f t="shared" si="3"/>
        <v>0.27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" x14ac:dyDescent="0.2">
      <c r="A33" s="14" t="s">
        <v>51</v>
      </c>
      <c r="B33" s="14" t="s">
        <v>52</v>
      </c>
      <c r="C33" s="15">
        <f t="shared" si="0"/>
        <v>5</v>
      </c>
      <c r="D33" s="14">
        <v>0.2</v>
      </c>
      <c r="E33" s="15">
        <v>0.1</v>
      </c>
      <c r="F33" s="8">
        <f t="shared" si="2"/>
        <v>2.5859999999999999</v>
      </c>
      <c r="G33" s="15">
        <v>0.2</v>
      </c>
      <c r="H33" s="15">
        <v>0.15</v>
      </c>
      <c r="I33" s="15">
        <v>2</v>
      </c>
      <c r="J33" s="15">
        <f t="shared" si="3"/>
        <v>0.26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" x14ac:dyDescent="0.2">
      <c r="A34" s="14" t="s">
        <v>53</v>
      </c>
      <c r="B34" s="14" t="s">
        <v>54</v>
      </c>
      <c r="C34" s="15">
        <f t="shared" si="0"/>
        <v>5</v>
      </c>
      <c r="D34" s="14">
        <v>0.2</v>
      </c>
      <c r="E34" s="15">
        <v>0.1</v>
      </c>
      <c r="F34" s="8">
        <f t="shared" si="2"/>
        <v>2.2730000000000001</v>
      </c>
      <c r="G34" s="15">
        <v>0.2</v>
      </c>
      <c r="H34" s="15">
        <v>0.15</v>
      </c>
      <c r="I34" s="15">
        <v>2</v>
      </c>
      <c r="J34" s="15">
        <f t="shared" si="3"/>
        <v>0.24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" x14ac:dyDescent="0.2">
      <c r="A35" s="14" t="s">
        <v>55</v>
      </c>
      <c r="B35" s="14" t="s">
        <v>56</v>
      </c>
      <c r="C35" s="15">
        <f t="shared" si="0"/>
        <v>5</v>
      </c>
      <c r="D35" s="14">
        <v>0.2</v>
      </c>
      <c r="E35" s="15">
        <v>0.1</v>
      </c>
      <c r="F35" s="8">
        <f t="shared" si="2"/>
        <v>2.8</v>
      </c>
      <c r="G35" s="15">
        <v>0.2</v>
      </c>
      <c r="H35" s="15">
        <v>0.15</v>
      </c>
      <c r="I35" s="15">
        <v>2</v>
      </c>
      <c r="J35" s="15">
        <f t="shared" si="3"/>
        <v>0.27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" x14ac:dyDescent="0.2">
      <c r="A36" s="14" t="s">
        <v>57</v>
      </c>
      <c r="B36" s="14" t="s">
        <v>58</v>
      </c>
      <c r="C36" s="15">
        <f t="shared" si="0"/>
        <v>5</v>
      </c>
      <c r="D36" s="14">
        <v>0.2</v>
      </c>
      <c r="E36" s="15">
        <v>0.1</v>
      </c>
      <c r="F36" s="8">
        <f t="shared" si="2"/>
        <v>2.8</v>
      </c>
      <c r="G36" s="15">
        <v>0.2</v>
      </c>
      <c r="H36" s="15">
        <v>0.15</v>
      </c>
      <c r="I36" s="15">
        <v>2</v>
      </c>
      <c r="J36" s="15">
        <f t="shared" si="3"/>
        <v>0.27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" x14ac:dyDescent="0.2">
      <c r="A37" s="14" t="s">
        <v>59</v>
      </c>
      <c r="B37" s="14" t="s">
        <v>60</v>
      </c>
      <c r="C37" s="15">
        <f t="shared" si="0"/>
        <v>5</v>
      </c>
      <c r="D37" s="14">
        <v>0.2</v>
      </c>
      <c r="E37" s="15">
        <v>0.1</v>
      </c>
      <c r="F37" s="8">
        <f t="shared" si="2"/>
        <v>2.8</v>
      </c>
      <c r="G37" s="15">
        <v>0.2</v>
      </c>
      <c r="H37" s="15">
        <v>0.15</v>
      </c>
      <c r="I37" s="15">
        <v>2</v>
      </c>
      <c r="J37" s="15">
        <f t="shared" si="3"/>
        <v>0.27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" x14ac:dyDescent="0.2">
      <c r="A38" s="14" t="s">
        <v>61</v>
      </c>
      <c r="B38" s="14" t="s">
        <v>62</v>
      </c>
      <c r="C38" s="15">
        <f t="shared" si="0"/>
        <v>5</v>
      </c>
      <c r="D38" s="14">
        <v>0.2</v>
      </c>
      <c r="E38" s="15">
        <v>0.1</v>
      </c>
      <c r="F38" s="8">
        <f t="shared" si="2"/>
        <v>2.8</v>
      </c>
      <c r="G38" s="15">
        <v>0.2</v>
      </c>
      <c r="H38" s="15">
        <v>0.15</v>
      </c>
      <c r="I38" s="15">
        <v>2</v>
      </c>
      <c r="J38" s="15">
        <f t="shared" si="3"/>
        <v>0.27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" x14ac:dyDescent="0.2">
      <c r="A39" s="14" t="s">
        <v>63</v>
      </c>
      <c r="B39" s="14" t="s">
        <v>64</v>
      </c>
      <c r="C39" s="15">
        <f t="shared" si="0"/>
        <v>5</v>
      </c>
      <c r="D39" s="14">
        <v>0.2</v>
      </c>
      <c r="E39" s="15">
        <v>0.1</v>
      </c>
      <c r="F39" s="8">
        <f t="shared" si="2"/>
        <v>2.68</v>
      </c>
      <c r="G39" s="15">
        <v>0.2</v>
      </c>
      <c r="H39" s="15">
        <v>0.15</v>
      </c>
      <c r="I39" s="15">
        <v>2</v>
      </c>
      <c r="J39" s="15">
        <f t="shared" si="3"/>
        <v>0.26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" x14ac:dyDescent="0.2">
      <c r="A40" s="14" t="s">
        <v>65</v>
      </c>
      <c r="B40" s="14" t="s">
        <v>66</v>
      </c>
      <c r="C40" s="15">
        <f t="shared" si="0"/>
        <v>5</v>
      </c>
      <c r="D40" s="14">
        <v>0.2</v>
      </c>
      <c r="E40" s="15">
        <v>0.1</v>
      </c>
      <c r="F40" s="8">
        <f t="shared" si="2"/>
        <v>2.141</v>
      </c>
      <c r="G40" s="15">
        <v>0.2</v>
      </c>
      <c r="H40" s="15">
        <v>0.15</v>
      </c>
      <c r="I40" s="15">
        <v>2</v>
      </c>
      <c r="J40" s="15">
        <f t="shared" si="3"/>
        <v>0.23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" x14ac:dyDescent="0.2">
      <c r="A41" s="14" t="s">
        <v>67</v>
      </c>
      <c r="B41" s="14" t="s">
        <v>68</v>
      </c>
      <c r="C41" s="15">
        <f t="shared" si="0"/>
        <v>5</v>
      </c>
      <c r="D41" s="14">
        <v>0.2</v>
      </c>
      <c r="E41" s="15">
        <v>0.1</v>
      </c>
      <c r="F41" s="8">
        <f t="shared" si="2"/>
        <v>2.698</v>
      </c>
      <c r="G41" s="15">
        <v>0.2</v>
      </c>
      <c r="H41" s="15">
        <v>0.15</v>
      </c>
      <c r="I41" s="15">
        <v>2</v>
      </c>
      <c r="J41" s="15">
        <f t="shared" si="3"/>
        <v>0.26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" x14ac:dyDescent="0.2">
      <c r="A42" s="14" t="s">
        <v>69</v>
      </c>
      <c r="B42" s="14" t="s">
        <v>70</v>
      </c>
      <c r="C42" s="15">
        <f t="shared" si="0"/>
        <v>5.3819999999999997</v>
      </c>
      <c r="D42" s="14">
        <v>0.2</v>
      </c>
      <c r="E42" s="15">
        <v>0.1</v>
      </c>
      <c r="F42" s="8">
        <f t="shared" si="2"/>
        <v>2.8</v>
      </c>
      <c r="G42" s="15">
        <v>0.2</v>
      </c>
      <c r="H42" s="15">
        <v>0.15</v>
      </c>
      <c r="I42" s="15">
        <v>2</v>
      </c>
      <c r="J42" s="15">
        <f t="shared" si="3"/>
        <v>0.28000000000000003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" x14ac:dyDescent="0.2">
      <c r="A43" s="14" t="s">
        <v>71</v>
      </c>
      <c r="B43" s="14" t="s">
        <v>72</v>
      </c>
      <c r="C43" s="15">
        <f t="shared" si="0"/>
        <v>6.14</v>
      </c>
      <c r="D43" s="14">
        <v>0.2</v>
      </c>
      <c r="E43" s="15">
        <v>0.1</v>
      </c>
      <c r="F43" s="8">
        <f t="shared" si="2"/>
        <v>2.7109999999999999</v>
      </c>
      <c r="G43" s="15">
        <v>0.2</v>
      </c>
      <c r="H43" s="15">
        <v>0.15</v>
      </c>
      <c r="I43" s="15">
        <v>2</v>
      </c>
      <c r="J43" s="15">
        <f t="shared" si="3"/>
        <v>0.28999999999999998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" x14ac:dyDescent="0.2">
      <c r="A44" s="14" t="s">
        <v>73</v>
      </c>
      <c r="B44" s="14" t="s">
        <v>74</v>
      </c>
      <c r="C44" s="15">
        <f t="shared" si="0"/>
        <v>6.3490000000000002</v>
      </c>
      <c r="D44" s="14">
        <v>0.2</v>
      </c>
      <c r="E44" s="15">
        <v>0.1</v>
      </c>
      <c r="F44" s="8">
        <f t="shared" si="2"/>
        <v>2.6</v>
      </c>
      <c r="G44" s="15">
        <v>0.2</v>
      </c>
      <c r="H44" s="15">
        <v>0.15</v>
      </c>
      <c r="I44" s="15">
        <v>2</v>
      </c>
      <c r="J44" s="15">
        <f t="shared" si="3"/>
        <v>0.28000000000000003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x14ac:dyDescent="0.25">
      <c r="A45" s="14" t="s">
        <v>75</v>
      </c>
      <c r="B45" s="14" t="s">
        <v>76</v>
      </c>
      <c r="C45" s="15">
        <f t="shared" si="0"/>
        <v>6.35</v>
      </c>
      <c r="D45" s="14">
        <v>0.2</v>
      </c>
      <c r="E45" s="15">
        <v>0.1</v>
      </c>
      <c r="F45" s="8">
        <f t="shared" si="2"/>
        <v>2.7349999999999999</v>
      </c>
      <c r="G45" s="15">
        <v>0.2</v>
      </c>
      <c r="H45" s="15">
        <v>0.15</v>
      </c>
      <c r="I45" s="15">
        <v>2</v>
      </c>
      <c r="J45" s="15">
        <f t="shared" si="3"/>
        <v>0.28999999999999998</v>
      </c>
      <c r="K45" s="16"/>
      <c r="L45" s="16"/>
      <c r="M45" s="1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x14ac:dyDescent="0.25">
      <c r="A46" s="14" t="s">
        <v>77</v>
      </c>
      <c r="B46" s="14" t="s">
        <v>78</v>
      </c>
      <c r="C46" s="15">
        <f t="shared" si="0"/>
        <v>6.3490000000000002</v>
      </c>
      <c r="D46" s="14">
        <v>0.2</v>
      </c>
      <c r="E46" s="15">
        <v>0.1</v>
      </c>
      <c r="F46" s="8">
        <f t="shared" si="2"/>
        <v>2.7989999999999999</v>
      </c>
      <c r="G46" s="15">
        <v>0.2</v>
      </c>
      <c r="H46" s="15">
        <v>0.15</v>
      </c>
      <c r="I46" s="15">
        <v>2</v>
      </c>
      <c r="J46" s="15">
        <f t="shared" si="3"/>
        <v>0.28999999999999998</v>
      </c>
      <c r="K46" s="16"/>
      <c r="L46" s="16"/>
      <c r="M46" s="1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5">
      <c r="A47" s="14" t="s">
        <v>79</v>
      </c>
      <c r="B47" s="14" t="s">
        <v>80</v>
      </c>
      <c r="C47" s="15">
        <f t="shared" si="0"/>
        <v>6.3609999999999998</v>
      </c>
      <c r="D47" s="14">
        <v>0.2</v>
      </c>
      <c r="E47" s="15">
        <v>0.1</v>
      </c>
      <c r="F47" s="8">
        <f t="shared" si="2"/>
        <v>3.7309999999999999</v>
      </c>
      <c r="G47" s="15">
        <v>0.2</v>
      </c>
      <c r="H47" s="15">
        <v>0.15</v>
      </c>
      <c r="I47" s="15">
        <v>2</v>
      </c>
      <c r="J47" s="15">
        <f t="shared" si="3"/>
        <v>0.35</v>
      </c>
      <c r="K47" s="16"/>
      <c r="L47" s="16"/>
      <c r="M47" s="16"/>
      <c r="N47" s="17"/>
      <c r="O47" s="18"/>
      <c r="P47" s="16"/>
      <c r="Q47" s="16"/>
      <c r="R47" s="16"/>
      <c r="S47" s="16"/>
      <c r="T47" s="16"/>
      <c r="U47" s="16"/>
      <c r="V47" s="16"/>
      <c r="W47" s="6"/>
      <c r="X47" s="6"/>
      <c r="Y47" s="6"/>
      <c r="Z47" s="6"/>
    </row>
    <row r="48" spans="1:26" ht="15" x14ac:dyDescent="0.2">
      <c r="A48" s="14" t="s">
        <v>81</v>
      </c>
      <c r="B48" s="14" t="s">
        <v>82</v>
      </c>
      <c r="C48" s="15">
        <f t="shared" si="0"/>
        <v>6.36</v>
      </c>
      <c r="D48" s="14">
        <v>0.2</v>
      </c>
      <c r="E48" s="15">
        <v>0.1</v>
      </c>
      <c r="F48" s="8">
        <f t="shared" si="2"/>
        <v>4.0640000000000001</v>
      </c>
      <c r="G48" s="15">
        <v>0.2</v>
      </c>
      <c r="H48" s="15">
        <v>0.15</v>
      </c>
      <c r="I48" s="15">
        <v>2</v>
      </c>
      <c r="J48" s="15">
        <f t="shared" si="3"/>
        <v>0.37</v>
      </c>
      <c r="K48" s="6"/>
      <c r="L48" s="6"/>
      <c r="M48" s="6"/>
      <c r="N48" s="6"/>
      <c r="O48" s="19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176" customFormat="1" x14ac:dyDescent="0.25">
      <c r="A49" s="14" t="s">
        <v>83</v>
      </c>
      <c r="B49" s="14" t="s">
        <v>84</v>
      </c>
      <c r="C49" s="15">
        <f t="shared" si="0"/>
        <v>6.35</v>
      </c>
      <c r="D49" s="14">
        <v>0.2</v>
      </c>
      <c r="E49" s="15">
        <v>0.1</v>
      </c>
      <c r="F49" s="8">
        <f t="shared" si="2"/>
        <v>3.7280000000000002</v>
      </c>
      <c r="G49" s="15">
        <v>0.2</v>
      </c>
      <c r="H49" s="15">
        <v>0.15</v>
      </c>
      <c r="I49" s="15">
        <v>2</v>
      </c>
      <c r="J49" s="15">
        <f t="shared" si="3"/>
        <v>0.35</v>
      </c>
      <c r="K49" s="6"/>
      <c r="L49" s="6"/>
      <c r="M49" s="6"/>
      <c r="N49" s="6"/>
      <c r="O49" s="18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x14ac:dyDescent="0.25">
      <c r="A50" s="14" t="s">
        <v>85</v>
      </c>
      <c r="B50" s="14" t="s">
        <v>86</v>
      </c>
      <c r="C50" s="15">
        <f t="shared" si="0"/>
        <v>6.35</v>
      </c>
      <c r="D50" s="14">
        <v>0.2</v>
      </c>
      <c r="E50" s="15">
        <v>0.1</v>
      </c>
      <c r="F50" s="8">
        <f t="shared" si="2"/>
        <v>2.8</v>
      </c>
      <c r="G50" s="15">
        <v>0.2</v>
      </c>
      <c r="H50" s="15">
        <v>0.15</v>
      </c>
      <c r="I50" s="15">
        <v>2</v>
      </c>
      <c r="J50" s="15">
        <f t="shared" si="3"/>
        <v>0.3</v>
      </c>
      <c r="K50" s="6"/>
      <c r="L50" s="6"/>
      <c r="M50" s="6"/>
      <c r="N50" s="6"/>
      <c r="O50" s="18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x14ac:dyDescent="0.25">
      <c r="A51" s="14" t="s">
        <v>87</v>
      </c>
      <c r="B51" s="14" t="s">
        <v>88</v>
      </c>
      <c r="C51" s="15">
        <f t="shared" si="0"/>
        <v>6.3339999999999996</v>
      </c>
      <c r="D51" s="14">
        <v>0.2</v>
      </c>
      <c r="E51" s="15">
        <v>0.1</v>
      </c>
      <c r="F51" s="8">
        <f t="shared" si="2"/>
        <v>2.8</v>
      </c>
      <c r="G51" s="15">
        <v>0.2</v>
      </c>
      <c r="H51" s="15">
        <v>0.15</v>
      </c>
      <c r="I51" s="15">
        <v>2</v>
      </c>
      <c r="J51" s="15">
        <f t="shared" si="3"/>
        <v>0.28999999999999998</v>
      </c>
      <c r="K51" s="6"/>
      <c r="L51" s="6"/>
      <c r="M51" s="6"/>
      <c r="N51" s="6"/>
      <c r="O51" s="18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" x14ac:dyDescent="0.2">
      <c r="A52" s="14" t="s">
        <v>89</v>
      </c>
      <c r="B52" s="14" t="s">
        <v>90</v>
      </c>
      <c r="C52" s="15">
        <f t="shared" si="0"/>
        <v>6.1180000000000003</v>
      </c>
      <c r="D52" s="14">
        <v>0.2</v>
      </c>
      <c r="E52" s="15">
        <v>0.1</v>
      </c>
      <c r="F52" s="8">
        <f t="shared" si="2"/>
        <v>2.8</v>
      </c>
      <c r="G52" s="15">
        <v>0.2</v>
      </c>
      <c r="H52" s="15">
        <v>0.15</v>
      </c>
      <c r="I52" s="15">
        <v>2</v>
      </c>
      <c r="J52" s="15">
        <f t="shared" si="3"/>
        <v>0.28999999999999998</v>
      </c>
      <c r="K52" s="6"/>
      <c r="L52" s="6"/>
      <c r="M52" s="6"/>
      <c r="N52" s="6"/>
      <c r="O52" s="19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x14ac:dyDescent="0.25">
      <c r="A53" s="14" t="s">
        <v>91</v>
      </c>
      <c r="B53" s="14" t="s">
        <v>92</v>
      </c>
      <c r="C53" s="15">
        <f t="shared" si="0"/>
        <v>5.4429999999999996</v>
      </c>
      <c r="D53" s="14">
        <v>0.2</v>
      </c>
      <c r="E53" s="15">
        <v>0.1</v>
      </c>
      <c r="F53" s="8">
        <f t="shared" si="2"/>
        <v>2.8</v>
      </c>
      <c r="G53" s="15">
        <v>0.2</v>
      </c>
      <c r="H53" s="15">
        <v>0.15</v>
      </c>
      <c r="I53" s="15">
        <v>2</v>
      </c>
      <c r="J53" s="15">
        <f t="shared" si="3"/>
        <v>0.28000000000000003</v>
      </c>
      <c r="K53" s="6"/>
      <c r="L53" s="6"/>
      <c r="M53" s="6"/>
      <c r="N53" s="6"/>
      <c r="O53" s="18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x14ac:dyDescent="0.25">
      <c r="A54" s="14" t="s">
        <v>93</v>
      </c>
      <c r="B54" s="14" t="s">
        <v>94</v>
      </c>
      <c r="C54" s="15">
        <f t="shared" si="0"/>
        <v>5</v>
      </c>
      <c r="D54" s="14">
        <v>0.2</v>
      </c>
      <c r="E54" s="15">
        <v>0.1</v>
      </c>
      <c r="F54" s="8">
        <f t="shared" si="2"/>
        <v>2.5249999999999999</v>
      </c>
      <c r="G54" s="15">
        <v>0.2</v>
      </c>
      <c r="H54" s="15">
        <v>0.15</v>
      </c>
      <c r="I54" s="15">
        <v>2</v>
      </c>
      <c r="J54" s="15">
        <f t="shared" si="3"/>
        <v>0.25</v>
      </c>
      <c r="K54" s="6"/>
      <c r="L54" s="6"/>
      <c r="M54" s="6"/>
      <c r="N54" s="6"/>
      <c r="O54" s="18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" x14ac:dyDescent="0.2">
      <c r="A55" s="14" t="s">
        <v>95</v>
      </c>
      <c r="B55" s="14" t="s">
        <v>96</v>
      </c>
      <c r="C55" s="15">
        <f t="shared" si="0"/>
        <v>5</v>
      </c>
      <c r="D55" s="14">
        <v>0.2</v>
      </c>
      <c r="E55" s="15">
        <v>0.1</v>
      </c>
      <c r="F55" s="8">
        <f t="shared" si="2"/>
        <v>2.0059999999999998</v>
      </c>
      <c r="G55" s="15">
        <v>0.2</v>
      </c>
      <c r="H55" s="15">
        <v>0.15</v>
      </c>
      <c r="I55" s="15">
        <v>2</v>
      </c>
      <c r="J55" s="15">
        <f t="shared" si="3"/>
        <v>0.22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" x14ac:dyDescent="0.2">
      <c r="A56" s="14" t="s">
        <v>97</v>
      </c>
      <c r="B56" s="14" t="s">
        <v>98</v>
      </c>
      <c r="C56" s="15">
        <f t="shared" si="0"/>
        <v>5</v>
      </c>
      <c r="D56" s="14">
        <v>0.2</v>
      </c>
      <c r="E56" s="15">
        <v>0.1</v>
      </c>
      <c r="F56" s="8">
        <f t="shared" si="2"/>
        <v>2.8</v>
      </c>
      <c r="G56" s="15">
        <v>0.2</v>
      </c>
      <c r="H56" s="15">
        <v>0.15</v>
      </c>
      <c r="I56" s="15">
        <v>2</v>
      </c>
      <c r="J56" s="15">
        <f t="shared" si="3"/>
        <v>0.27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" x14ac:dyDescent="0.2">
      <c r="A57" s="14" t="s">
        <v>99</v>
      </c>
      <c r="B57" s="14" t="s">
        <v>100</v>
      </c>
      <c r="C57" s="15">
        <f t="shared" si="0"/>
        <v>5</v>
      </c>
      <c r="D57" s="14">
        <v>0.2</v>
      </c>
      <c r="E57" s="15">
        <v>0.1</v>
      </c>
      <c r="F57" s="8">
        <f t="shared" si="2"/>
        <v>2.8</v>
      </c>
      <c r="G57" s="15">
        <v>0.2</v>
      </c>
      <c r="H57" s="15">
        <v>0.15</v>
      </c>
      <c r="I57" s="15">
        <v>2</v>
      </c>
      <c r="J57" s="15">
        <f t="shared" si="3"/>
        <v>0.27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" x14ac:dyDescent="0.2">
      <c r="A58" s="14" t="s">
        <v>101</v>
      </c>
      <c r="B58" s="14" t="s">
        <v>102</v>
      </c>
      <c r="C58" s="15">
        <f t="shared" si="0"/>
        <v>5</v>
      </c>
      <c r="D58" s="14">
        <v>0.2</v>
      </c>
      <c r="E58" s="15">
        <v>0.1</v>
      </c>
      <c r="F58" s="8">
        <f t="shared" si="2"/>
        <v>2.8</v>
      </c>
      <c r="G58" s="15">
        <v>0.2</v>
      </c>
      <c r="H58" s="15">
        <v>0.15</v>
      </c>
      <c r="I58" s="15">
        <v>2</v>
      </c>
      <c r="J58" s="15">
        <f t="shared" si="3"/>
        <v>0.27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" x14ac:dyDescent="0.2">
      <c r="A59" s="14" t="s">
        <v>103</v>
      </c>
      <c r="B59" s="14" t="s">
        <v>104</v>
      </c>
      <c r="C59" s="15">
        <f t="shared" si="0"/>
        <v>5</v>
      </c>
      <c r="D59" s="14">
        <v>0.2</v>
      </c>
      <c r="E59" s="15">
        <v>0.1</v>
      </c>
      <c r="F59" s="8">
        <f t="shared" si="2"/>
        <v>2.8</v>
      </c>
      <c r="G59" s="15">
        <v>0.2</v>
      </c>
      <c r="H59" s="15">
        <v>0.15</v>
      </c>
      <c r="I59" s="15">
        <v>2</v>
      </c>
      <c r="J59" s="15">
        <f t="shared" si="3"/>
        <v>0.27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" x14ac:dyDescent="0.2">
      <c r="A60" s="14" t="s">
        <v>105</v>
      </c>
      <c r="B60" s="14" t="s">
        <v>106</v>
      </c>
      <c r="C60" s="15">
        <f t="shared" si="0"/>
        <v>5</v>
      </c>
      <c r="D60" s="14">
        <v>0.2</v>
      </c>
      <c r="E60" s="15">
        <v>0.1</v>
      </c>
      <c r="F60" s="8">
        <f t="shared" si="2"/>
        <v>2.8</v>
      </c>
      <c r="G60" s="15">
        <v>0.2</v>
      </c>
      <c r="H60" s="15">
        <v>0.15</v>
      </c>
      <c r="I60" s="15">
        <v>2</v>
      </c>
      <c r="J60" s="15">
        <f t="shared" si="3"/>
        <v>0.27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" x14ac:dyDescent="0.2">
      <c r="A61" s="14" t="s">
        <v>107</v>
      </c>
      <c r="B61" s="14" t="s">
        <v>108</v>
      </c>
      <c r="C61" s="15">
        <f t="shared" si="0"/>
        <v>5</v>
      </c>
      <c r="D61" s="14">
        <v>0.2</v>
      </c>
      <c r="E61" s="15">
        <v>0.1</v>
      </c>
      <c r="F61" s="8">
        <f t="shared" si="2"/>
        <v>2.8</v>
      </c>
      <c r="G61" s="15">
        <v>0.2</v>
      </c>
      <c r="H61" s="15">
        <v>0.15</v>
      </c>
      <c r="I61" s="15">
        <v>2</v>
      </c>
      <c r="J61" s="15">
        <f t="shared" si="3"/>
        <v>0.27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" x14ac:dyDescent="0.2">
      <c r="A62" s="14" t="s">
        <v>109</v>
      </c>
      <c r="B62" s="14" t="s">
        <v>110</v>
      </c>
      <c r="C62" s="15">
        <f t="shared" si="0"/>
        <v>5</v>
      </c>
      <c r="D62" s="14">
        <v>0.2</v>
      </c>
      <c r="E62" s="15">
        <v>0.1</v>
      </c>
      <c r="F62" s="8">
        <f t="shared" si="2"/>
        <v>2.8</v>
      </c>
      <c r="G62" s="15">
        <v>0.2</v>
      </c>
      <c r="H62" s="15">
        <v>0.15</v>
      </c>
      <c r="I62" s="15">
        <v>2</v>
      </c>
      <c r="J62" s="15">
        <f t="shared" si="3"/>
        <v>0.27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" x14ac:dyDescent="0.2">
      <c r="A63" s="14" t="s">
        <v>111</v>
      </c>
      <c r="B63" s="14" t="s">
        <v>112</v>
      </c>
      <c r="C63" s="15">
        <f t="shared" si="0"/>
        <v>5</v>
      </c>
      <c r="D63" s="14">
        <v>0.2</v>
      </c>
      <c r="E63" s="15">
        <v>0.1</v>
      </c>
      <c r="F63" s="8">
        <f t="shared" si="2"/>
        <v>2.8</v>
      </c>
      <c r="G63" s="15">
        <v>0.2</v>
      </c>
      <c r="H63" s="15">
        <v>0.15</v>
      </c>
      <c r="I63" s="15">
        <v>2</v>
      </c>
      <c r="J63" s="15">
        <f t="shared" si="3"/>
        <v>0.27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" x14ac:dyDescent="0.2">
      <c r="A64" s="14" t="s">
        <v>113</v>
      </c>
      <c r="B64" s="14" t="s">
        <v>114</v>
      </c>
      <c r="C64" s="15">
        <f t="shared" si="0"/>
        <v>5</v>
      </c>
      <c r="D64" s="14">
        <v>0.2</v>
      </c>
      <c r="E64" s="15">
        <v>0.1</v>
      </c>
      <c r="F64" s="8">
        <f t="shared" si="2"/>
        <v>2.444</v>
      </c>
      <c r="G64" s="15">
        <v>0.2</v>
      </c>
      <c r="H64" s="15">
        <v>0.15</v>
      </c>
      <c r="I64" s="15">
        <v>2</v>
      </c>
      <c r="J64" s="15">
        <f t="shared" si="3"/>
        <v>0.25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" x14ac:dyDescent="0.2">
      <c r="A65" s="14" t="s">
        <v>115</v>
      </c>
      <c r="B65" s="14" t="s">
        <v>116</v>
      </c>
      <c r="C65" s="15">
        <f t="shared" si="0"/>
        <v>5</v>
      </c>
      <c r="D65" s="14">
        <v>0.2</v>
      </c>
      <c r="E65" s="15">
        <v>0.1</v>
      </c>
      <c r="F65" s="8">
        <f t="shared" si="2"/>
        <v>2.4129999999999998</v>
      </c>
      <c r="G65" s="15">
        <v>0.2</v>
      </c>
      <c r="H65" s="15">
        <v>0.15</v>
      </c>
      <c r="I65" s="15">
        <v>2</v>
      </c>
      <c r="J65" s="15">
        <f t="shared" si="3"/>
        <v>0.24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" x14ac:dyDescent="0.2">
      <c r="A66" s="14" t="s">
        <v>117</v>
      </c>
      <c r="B66" s="14" t="s">
        <v>118</v>
      </c>
      <c r="C66" s="15">
        <f t="shared" si="0"/>
        <v>5</v>
      </c>
      <c r="D66" s="14">
        <v>0.2</v>
      </c>
      <c r="E66" s="15">
        <v>0.1</v>
      </c>
      <c r="F66" s="8">
        <f t="shared" si="2"/>
        <v>2.8</v>
      </c>
      <c r="G66" s="15">
        <v>0.2</v>
      </c>
      <c r="H66" s="15">
        <v>0.15</v>
      </c>
      <c r="I66" s="15">
        <v>2</v>
      </c>
      <c r="J66" s="15">
        <f t="shared" si="3"/>
        <v>0.27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" x14ac:dyDescent="0.2">
      <c r="A67" s="14" t="s">
        <v>119</v>
      </c>
      <c r="B67" s="14" t="s">
        <v>120</v>
      </c>
      <c r="C67" s="15">
        <f t="shared" si="0"/>
        <v>5</v>
      </c>
      <c r="D67" s="14">
        <v>0.2</v>
      </c>
      <c r="E67" s="15">
        <v>0.1</v>
      </c>
      <c r="F67" s="8">
        <f t="shared" si="2"/>
        <v>2.8</v>
      </c>
      <c r="G67" s="15">
        <v>0.2</v>
      </c>
      <c r="H67" s="15">
        <v>0.15</v>
      </c>
      <c r="I67" s="15">
        <v>2</v>
      </c>
      <c r="J67" s="15">
        <f t="shared" si="3"/>
        <v>0.27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" x14ac:dyDescent="0.2">
      <c r="A68" s="14" t="s">
        <v>121</v>
      </c>
      <c r="B68" s="14" t="s">
        <v>122</v>
      </c>
      <c r="C68" s="15">
        <f t="shared" si="0"/>
        <v>5</v>
      </c>
      <c r="D68" s="14">
        <v>0.2</v>
      </c>
      <c r="E68" s="15">
        <v>0.1</v>
      </c>
      <c r="F68" s="8">
        <f t="shared" si="2"/>
        <v>2.8</v>
      </c>
      <c r="G68" s="15">
        <v>0.2</v>
      </c>
      <c r="H68" s="15">
        <v>0.15</v>
      </c>
      <c r="I68" s="15">
        <v>2</v>
      </c>
      <c r="J68" s="15">
        <f t="shared" si="3"/>
        <v>0.27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" x14ac:dyDescent="0.2">
      <c r="A69" s="14" t="s">
        <v>123</v>
      </c>
      <c r="B69" s="14" t="s">
        <v>124</v>
      </c>
      <c r="C69" s="15">
        <f t="shared" si="0"/>
        <v>5</v>
      </c>
      <c r="D69" s="14">
        <v>0.2</v>
      </c>
      <c r="E69" s="15">
        <v>0.1</v>
      </c>
      <c r="F69" s="8">
        <f t="shared" si="2"/>
        <v>2.8</v>
      </c>
      <c r="G69" s="15">
        <v>0.2</v>
      </c>
      <c r="H69" s="15">
        <v>0.15</v>
      </c>
      <c r="I69" s="15">
        <v>2</v>
      </c>
      <c r="J69" s="15">
        <f t="shared" si="3"/>
        <v>0.27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" x14ac:dyDescent="0.2">
      <c r="A70" s="14" t="s">
        <v>125</v>
      </c>
      <c r="B70" s="14" t="s">
        <v>126</v>
      </c>
      <c r="C70" s="15">
        <f t="shared" si="0"/>
        <v>5</v>
      </c>
      <c r="D70" s="14">
        <v>0.2</v>
      </c>
      <c r="E70" s="15">
        <v>0.1</v>
      </c>
      <c r="F70" s="8">
        <f t="shared" si="2"/>
        <v>2.8</v>
      </c>
      <c r="G70" s="15">
        <v>0.2</v>
      </c>
      <c r="H70" s="15">
        <v>0.15</v>
      </c>
      <c r="I70" s="15">
        <v>2</v>
      </c>
      <c r="J70" s="15">
        <f t="shared" si="3"/>
        <v>0.27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" x14ac:dyDescent="0.2">
      <c r="A71" s="14" t="s">
        <v>127</v>
      </c>
      <c r="B71" s="14" t="s">
        <v>128</v>
      </c>
      <c r="C71" s="15">
        <f t="shared" si="0"/>
        <v>5</v>
      </c>
      <c r="D71" s="14">
        <v>0.2</v>
      </c>
      <c r="E71" s="15">
        <v>0.1</v>
      </c>
      <c r="F71" s="8">
        <f t="shared" si="2"/>
        <v>2.8</v>
      </c>
      <c r="G71" s="15">
        <v>0.2</v>
      </c>
      <c r="H71" s="15">
        <v>0.15</v>
      </c>
      <c r="I71" s="15">
        <v>2</v>
      </c>
      <c r="J71" s="15">
        <f t="shared" si="3"/>
        <v>0.27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" x14ac:dyDescent="0.2">
      <c r="A72" s="14" t="s">
        <v>129</v>
      </c>
      <c r="B72" s="14" t="s">
        <v>130</v>
      </c>
      <c r="C72" s="15">
        <f t="shared" si="0"/>
        <v>5</v>
      </c>
      <c r="D72" s="14">
        <v>0.2</v>
      </c>
      <c r="E72" s="15">
        <v>0.1</v>
      </c>
      <c r="F72" s="8">
        <f t="shared" si="2"/>
        <v>2.4609999999999999</v>
      </c>
      <c r="G72" s="15">
        <v>0.2</v>
      </c>
      <c r="H72" s="15">
        <v>0.15</v>
      </c>
      <c r="I72" s="15">
        <v>2</v>
      </c>
      <c r="J72" s="15">
        <f t="shared" si="3"/>
        <v>0.25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" x14ac:dyDescent="0.2">
      <c r="A73" s="14" t="s">
        <v>131</v>
      </c>
      <c r="B73" s="14" t="s">
        <v>132</v>
      </c>
      <c r="C73" s="15">
        <f t="shared" si="0"/>
        <v>5</v>
      </c>
      <c r="D73" s="14">
        <v>0.2</v>
      </c>
      <c r="E73" s="15">
        <v>0.1</v>
      </c>
      <c r="F73" s="8">
        <f t="shared" si="2"/>
        <v>2.8170000000000002</v>
      </c>
      <c r="G73" s="15">
        <v>0.2</v>
      </c>
      <c r="H73" s="15">
        <v>0.15</v>
      </c>
      <c r="I73" s="15">
        <v>2</v>
      </c>
      <c r="J73" s="15">
        <f t="shared" si="3"/>
        <v>0.27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" x14ac:dyDescent="0.2">
      <c r="A74" s="14" t="s">
        <v>133</v>
      </c>
      <c r="B74" s="14" t="s">
        <v>134</v>
      </c>
      <c r="C74" s="15">
        <f t="shared" si="0"/>
        <v>5</v>
      </c>
      <c r="D74" s="14">
        <v>0.2</v>
      </c>
      <c r="E74" s="15">
        <v>0.1</v>
      </c>
      <c r="F74" s="8">
        <f t="shared" si="2"/>
        <v>2.8</v>
      </c>
      <c r="G74" s="15">
        <v>0.2</v>
      </c>
      <c r="H74" s="15">
        <v>0.15</v>
      </c>
      <c r="I74" s="15">
        <v>2</v>
      </c>
      <c r="J74" s="15">
        <f t="shared" si="3"/>
        <v>0.27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" x14ac:dyDescent="0.2">
      <c r="A75" s="14" t="s">
        <v>135</v>
      </c>
      <c r="B75" s="14" t="s">
        <v>136</v>
      </c>
      <c r="C75" s="15">
        <f t="shared" si="0"/>
        <v>5</v>
      </c>
      <c r="D75" s="14">
        <v>0.2</v>
      </c>
      <c r="E75" s="15">
        <v>0.1</v>
      </c>
      <c r="F75" s="8">
        <f t="shared" si="2"/>
        <v>2.8</v>
      </c>
      <c r="G75" s="15">
        <v>0.2</v>
      </c>
      <c r="H75" s="15">
        <v>0.15</v>
      </c>
      <c r="I75" s="15">
        <v>2</v>
      </c>
      <c r="J75" s="15">
        <f t="shared" si="3"/>
        <v>0.27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" x14ac:dyDescent="0.2">
      <c r="A76" s="14" t="s">
        <v>137</v>
      </c>
      <c r="B76" s="14" t="s">
        <v>138</v>
      </c>
      <c r="C76" s="15">
        <f t="shared" si="0"/>
        <v>5</v>
      </c>
      <c r="D76" s="14">
        <v>0.2</v>
      </c>
      <c r="E76" s="15">
        <v>0.1</v>
      </c>
      <c r="F76" s="8">
        <f t="shared" si="2"/>
        <v>2.8</v>
      </c>
      <c r="G76" s="15">
        <v>0.2</v>
      </c>
      <c r="H76" s="15">
        <v>0.15</v>
      </c>
      <c r="I76" s="15">
        <v>2</v>
      </c>
      <c r="J76" s="15">
        <f t="shared" si="3"/>
        <v>0.27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" x14ac:dyDescent="0.2">
      <c r="A77" s="14" t="s">
        <v>139</v>
      </c>
      <c r="B77" s="14" t="s">
        <v>140</v>
      </c>
      <c r="C77" s="15">
        <f t="shared" si="0"/>
        <v>5</v>
      </c>
      <c r="D77" s="14">
        <v>0.2</v>
      </c>
      <c r="E77" s="15">
        <v>0.1</v>
      </c>
      <c r="F77" s="8">
        <f t="shared" si="2"/>
        <v>2.5759999999999996</v>
      </c>
      <c r="G77" s="15">
        <v>0.2</v>
      </c>
      <c r="H77" s="15">
        <v>0.15</v>
      </c>
      <c r="I77" s="15">
        <v>2</v>
      </c>
      <c r="J77" s="15">
        <f t="shared" si="3"/>
        <v>0.25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" x14ac:dyDescent="0.2">
      <c r="A78" s="14" t="s">
        <v>141</v>
      </c>
      <c r="B78" s="14" t="s">
        <v>142</v>
      </c>
      <c r="C78" s="15">
        <f t="shared" si="0"/>
        <v>5.4539999999999997</v>
      </c>
      <c r="D78" s="14">
        <v>0.2</v>
      </c>
      <c r="E78" s="15">
        <v>0.1</v>
      </c>
      <c r="F78" s="8">
        <f t="shared" si="2"/>
        <v>2.8</v>
      </c>
      <c r="G78" s="15">
        <v>0.2</v>
      </c>
      <c r="H78" s="15">
        <v>0.15</v>
      </c>
      <c r="I78" s="15">
        <v>2</v>
      </c>
      <c r="J78" s="15">
        <f t="shared" si="3"/>
        <v>0.28000000000000003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" x14ac:dyDescent="0.2">
      <c r="A79" s="14" t="s">
        <v>143</v>
      </c>
      <c r="B79" s="14" t="s">
        <v>144</v>
      </c>
      <c r="C79" s="15">
        <f t="shared" si="0"/>
        <v>5.8460000000000001</v>
      </c>
      <c r="D79" s="14">
        <v>0.2</v>
      </c>
      <c r="E79" s="15">
        <v>0.1</v>
      </c>
      <c r="F79" s="8">
        <f t="shared" si="2"/>
        <v>2.8</v>
      </c>
      <c r="G79" s="15">
        <v>0.2</v>
      </c>
      <c r="H79" s="15">
        <v>0.15</v>
      </c>
      <c r="I79" s="15">
        <v>2</v>
      </c>
      <c r="J79" s="15">
        <f t="shared" si="3"/>
        <v>0.28000000000000003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" x14ac:dyDescent="0.2">
      <c r="A80" s="14" t="s">
        <v>145</v>
      </c>
      <c r="B80" s="14" t="s">
        <v>146</v>
      </c>
      <c r="C80" s="15">
        <f t="shared" ref="C80:C143" si="4">VLOOKUP(B80,$B$517:$C$832,2,FALSE)</f>
        <v>6.2750000000000004</v>
      </c>
      <c r="D80" s="14">
        <v>0.2</v>
      </c>
      <c r="E80" s="15">
        <v>0.1</v>
      </c>
      <c r="F80" s="8">
        <f t="shared" si="2"/>
        <v>2.8</v>
      </c>
      <c r="G80" s="15">
        <v>0.2</v>
      </c>
      <c r="H80" s="15">
        <v>0.15</v>
      </c>
      <c r="I80" s="15">
        <v>2</v>
      </c>
      <c r="J80" s="15">
        <f t="shared" si="3"/>
        <v>0.28999999999999998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" x14ac:dyDescent="0.2">
      <c r="A81" s="14" t="s">
        <v>147</v>
      </c>
      <c r="B81" s="14" t="s">
        <v>148</v>
      </c>
      <c r="C81" s="15">
        <f t="shared" si="4"/>
        <v>6.524</v>
      </c>
      <c r="D81" s="14">
        <v>0.2</v>
      </c>
      <c r="E81" s="15">
        <v>0.1</v>
      </c>
      <c r="F81" s="8">
        <f t="shared" ref="F81:F144" si="5">VLOOKUP(A81,$B$517:$S$832,18,FALSE)</f>
        <v>2.798</v>
      </c>
      <c r="G81" s="15">
        <v>0.2</v>
      </c>
      <c r="H81" s="15">
        <v>0.15</v>
      </c>
      <c r="I81" s="15">
        <v>2</v>
      </c>
      <c r="J81" s="15">
        <f t="shared" si="3"/>
        <v>0.3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" x14ac:dyDescent="0.2">
      <c r="A82" s="14" t="s">
        <v>149</v>
      </c>
      <c r="B82" s="14" t="s">
        <v>150</v>
      </c>
      <c r="C82" s="15">
        <f t="shared" si="4"/>
        <v>6.35</v>
      </c>
      <c r="D82" s="14">
        <v>0.2</v>
      </c>
      <c r="E82" s="15">
        <v>0.1</v>
      </c>
      <c r="F82" s="8">
        <f t="shared" si="5"/>
        <v>3.9990000000000001</v>
      </c>
      <c r="G82" s="15">
        <v>0.2</v>
      </c>
      <c r="H82" s="15">
        <v>0.15</v>
      </c>
      <c r="I82" s="15">
        <v>2</v>
      </c>
      <c r="J82" s="15">
        <f t="shared" ref="J82:J145" si="6">+ROUND((C82*D82*E82)+(F82*G82*H82*I82),2)</f>
        <v>0.37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" x14ac:dyDescent="0.2">
      <c r="A83" s="14" t="s">
        <v>151</v>
      </c>
      <c r="B83" s="14" t="s">
        <v>152</v>
      </c>
      <c r="C83" s="15">
        <f t="shared" si="4"/>
        <v>6.35</v>
      </c>
      <c r="D83" s="14">
        <v>0.2</v>
      </c>
      <c r="E83" s="15">
        <v>0.1</v>
      </c>
      <c r="F83" s="8">
        <f t="shared" si="5"/>
        <v>2.8439999999999999</v>
      </c>
      <c r="G83" s="15">
        <v>0.2</v>
      </c>
      <c r="H83" s="15">
        <v>0.15</v>
      </c>
      <c r="I83" s="15">
        <v>2</v>
      </c>
      <c r="J83" s="15">
        <f t="shared" si="6"/>
        <v>0.3</v>
      </c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" x14ac:dyDescent="0.2">
      <c r="A84" s="14" t="s">
        <v>153</v>
      </c>
      <c r="B84" s="14" t="s">
        <v>154</v>
      </c>
      <c r="C84" s="15">
        <f t="shared" si="4"/>
        <v>6.35</v>
      </c>
      <c r="D84" s="14">
        <v>0.2</v>
      </c>
      <c r="E84" s="15">
        <v>0.1</v>
      </c>
      <c r="F84" s="8">
        <f t="shared" si="5"/>
        <v>3.39</v>
      </c>
      <c r="G84" s="15">
        <v>0.2</v>
      </c>
      <c r="H84" s="15">
        <v>0.15</v>
      </c>
      <c r="I84" s="15">
        <v>2</v>
      </c>
      <c r="J84" s="15">
        <f t="shared" si="6"/>
        <v>0.33</v>
      </c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" x14ac:dyDescent="0.2">
      <c r="A85" s="14" t="s">
        <v>155</v>
      </c>
      <c r="B85" s="14" t="s">
        <v>156</v>
      </c>
      <c r="C85" s="15">
        <f t="shared" si="4"/>
        <v>6.35</v>
      </c>
      <c r="D85" s="14">
        <v>0.2</v>
      </c>
      <c r="E85" s="15">
        <v>0.1</v>
      </c>
      <c r="F85" s="8">
        <f t="shared" si="5"/>
        <v>3.7589999999999999</v>
      </c>
      <c r="G85" s="15">
        <v>0.2</v>
      </c>
      <c r="H85" s="15">
        <v>0.15</v>
      </c>
      <c r="I85" s="15">
        <v>2</v>
      </c>
      <c r="J85" s="15">
        <f t="shared" si="6"/>
        <v>0.35</v>
      </c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" x14ac:dyDescent="0.2">
      <c r="A86" s="14" t="s">
        <v>157</v>
      </c>
      <c r="B86" s="14" t="s">
        <v>158</v>
      </c>
      <c r="C86" s="15">
        <f t="shared" si="4"/>
        <v>6.35</v>
      </c>
      <c r="D86" s="14">
        <v>0.2</v>
      </c>
      <c r="E86" s="15">
        <v>0.1</v>
      </c>
      <c r="F86" s="8">
        <f t="shared" si="5"/>
        <v>3.7639999999999998</v>
      </c>
      <c r="G86" s="15">
        <v>0.2</v>
      </c>
      <c r="H86" s="15">
        <v>0.15</v>
      </c>
      <c r="I86" s="15">
        <v>2</v>
      </c>
      <c r="J86" s="15">
        <f t="shared" si="6"/>
        <v>0.35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" x14ac:dyDescent="0.2">
      <c r="A87" s="14" t="s">
        <v>159</v>
      </c>
      <c r="B87" s="14" t="s">
        <v>160</v>
      </c>
      <c r="C87" s="15">
        <f t="shared" si="4"/>
        <v>6.35</v>
      </c>
      <c r="D87" s="14">
        <v>0.2</v>
      </c>
      <c r="E87" s="15">
        <v>0.1</v>
      </c>
      <c r="F87" s="8">
        <f t="shared" si="5"/>
        <v>3.7610000000000001</v>
      </c>
      <c r="G87" s="15">
        <v>0.2</v>
      </c>
      <c r="H87" s="15">
        <v>0.15</v>
      </c>
      <c r="I87" s="15">
        <v>2</v>
      </c>
      <c r="J87" s="15">
        <f t="shared" si="6"/>
        <v>0.35</v>
      </c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" x14ac:dyDescent="0.2">
      <c r="A88" s="14" t="s">
        <v>161</v>
      </c>
      <c r="B88" s="14" t="s">
        <v>162</v>
      </c>
      <c r="C88" s="15">
        <f t="shared" si="4"/>
        <v>6.3559999999999999</v>
      </c>
      <c r="D88" s="14">
        <v>0.2</v>
      </c>
      <c r="E88" s="15">
        <v>0.1</v>
      </c>
      <c r="F88" s="8">
        <f t="shared" si="5"/>
        <v>3.76</v>
      </c>
      <c r="G88" s="15">
        <v>0.2</v>
      </c>
      <c r="H88" s="15">
        <v>0.15</v>
      </c>
      <c r="I88" s="15">
        <v>2</v>
      </c>
      <c r="J88" s="15">
        <f t="shared" si="6"/>
        <v>0.35</v>
      </c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" x14ac:dyDescent="0.2">
      <c r="A89" s="14" t="s">
        <v>163</v>
      </c>
      <c r="B89" s="14" t="s">
        <v>164</v>
      </c>
      <c r="C89" s="15">
        <f t="shared" si="4"/>
        <v>6.35</v>
      </c>
      <c r="D89" s="14">
        <v>0.2</v>
      </c>
      <c r="E89" s="15">
        <v>0.1</v>
      </c>
      <c r="F89" s="8">
        <f t="shared" si="5"/>
        <v>3.1619999999999999</v>
      </c>
      <c r="G89" s="15">
        <v>0.2</v>
      </c>
      <c r="H89" s="15">
        <v>0.15</v>
      </c>
      <c r="I89" s="15">
        <v>2</v>
      </c>
      <c r="J89" s="15">
        <f t="shared" si="6"/>
        <v>0.32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" x14ac:dyDescent="0.2">
      <c r="A90" s="14" t="s">
        <v>165</v>
      </c>
      <c r="B90" s="14" t="s">
        <v>166</v>
      </c>
      <c r="C90" s="15">
        <f t="shared" si="4"/>
        <v>6.3959999999999999</v>
      </c>
      <c r="D90" s="14">
        <v>0.2</v>
      </c>
      <c r="E90" s="15">
        <v>0.1</v>
      </c>
      <c r="F90" s="8">
        <f t="shared" si="5"/>
        <v>2.8</v>
      </c>
      <c r="G90" s="15">
        <v>0.2</v>
      </c>
      <c r="H90" s="15">
        <v>0.15</v>
      </c>
      <c r="I90" s="15">
        <v>2</v>
      </c>
      <c r="J90" s="15">
        <f t="shared" si="6"/>
        <v>0.3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" x14ac:dyDescent="0.2">
      <c r="A91" s="14" t="s">
        <v>167</v>
      </c>
      <c r="B91" s="14" t="s">
        <v>168</v>
      </c>
      <c r="C91" s="15">
        <f t="shared" si="4"/>
        <v>6.35</v>
      </c>
      <c r="D91" s="14">
        <v>0.2</v>
      </c>
      <c r="E91" s="15">
        <v>0.1</v>
      </c>
      <c r="F91" s="8">
        <f t="shared" si="5"/>
        <v>3.1120000000000001</v>
      </c>
      <c r="G91" s="15">
        <v>0.2</v>
      </c>
      <c r="H91" s="15">
        <v>0.15</v>
      </c>
      <c r="I91" s="15">
        <v>2</v>
      </c>
      <c r="J91" s="15">
        <f t="shared" si="6"/>
        <v>0.31</v>
      </c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" x14ac:dyDescent="0.2">
      <c r="A92" s="14" t="s">
        <v>169</v>
      </c>
      <c r="B92" s="14" t="s">
        <v>170</v>
      </c>
      <c r="C92" s="15">
        <f t="shared" si="4"/>
        <v>6.0629999999999997</v>
      </c>
      <c r="D92" s="14">
        <v>0.2</v>
      </c>
      <c r="E92" s="15">
        <v>0.1</v>
      </c>
      <c r="F92" s="8">
        <f t="shared" si="5"/>
        <v>2.7909999999999999</v>
      </c>
      <c r="G92" s="15">
        <v>0.2</v>
      </c>
      <c r="H92" s="15">
        <v>0.15</v>
      </c>
      <c r="I92" s="15">
        <v>2</v>
      </c>
      <c r="J92" s="15">
        <f t="shared" si="6"/>
        <v>0.28999999999999998</v>
      </c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" x14ac:dyDescent="0.2">
      <c r="A93" s="14" t="s">
        <v>171</v>
      </c>
      <c r="B93" s="14" t="s">
        <v>172</v>
      </c>
      <c r="C93" s="15">
        <f t="shared" si="4"/>
        <v>5.65</v>
      </c>
      <c r="D93" s="14">
        <v>0.2</v>
      </c>
      <c r="E93" s="15">
        <v>0.1</v>
      </c>
      <c r="F93" s="8">
        <f t="shared" si="5"/>
        <v>2.8039999999999998</v>
      </c>
      <c r="G93" s="15">
        <v>0.2</v>
      </c>
      <c r="H93" s="15">
        <v>0.15</v>
      </c>
      <c r="I93" s="15">
        <v>2</v>
      </c>
      <c r="J93" s="15">
        <f t="shared" si="6"/>
        <v>0.28000000000000003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" x14ac:dyDescent="0.2">
      <c r="A94" s="14" t="s">
        <v>173</v>
      </c>
      <c r="B94" s="14" t="s">
        <v>174</v>
      </c>
      <c r="C94" s="15">
        <f t="shared" si="4"/>
        <v>5.2380000000000004</v>
      </c>
      <c r="D94" s="14">
        <v>0.2</v>
      </c>
      <c r="E94" s="15">
        <v>0.1</v>
      </c>
      <c r="F94" s="8">
        <f t="shared" si="5"/>
        <v>2.8</v>
      </c>
      <c r="G94" s="15">
        <v>0.2</v>
      </c>
      <c r="H94" s="15">
        <v>0.15</v>
      </c>
      <c r="I94" s="15">
        <v>2</v>
      </c>
      <c r="J94" s="15">
        <f t="shared" si="6"/>
        <v>0.27</v>
      </c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" x14ac:dyDescent="0.2">
      <c r="A95" s="14" t="s">
        <v>175</v>
      </c>
      <c r="B95" s="14" t="s">
        <v>176</v>
      </c>
      <c r="C95" s="15">
        <f t="shared" si="4"/>
        <v>5</v>
      </c>
      <c r="D95" s="14">
        <v>0.2</v>
      </c>
      <c r="E95" s="15">
        <v>0.1</v>
      </c>
      <c r="F95" s="8">
        <f t="shared" si="5"/>
        <v>2.2469999999999999</v>
      </c>
      <c r="G95" s="15">
        <v>0.2</v>
      </c>
      <c r="H95" s="15">
        <v>0.15</v>
      </c>
      <c r="I95" s="15">
        <v>2</v>
      </c>
      <c r="J95" s="15">
        <f t="shared" si="6"/>
        <v>0.23</v>
      </c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" x14ac:dyDescent="0.2">
      <c r="A96" s="14" t="s">
        <v>177</v>
      </c>
      <c r="B96" s="14" t="s">
        <v>178</v>
      </c>
      <c r="C96" s="15">
        <f t="shared" si="4"/>
        <v>5</v>
      </c>
      <c r="D96" s="14">
        <v>0.2</v>
      </c>
      <c r="E96" s="15">
        <v>0.1</v>
      </c>
      <c r="F96" s="8">
        <f t="shared" si="5"/>
        <v>2.117</v>
      </c>
      <c r="G96" s="15">
        <v>0.2</v>
      </c>
      <c r="H96" s="15">
        <v>0.15</v>
      </c>
      <c r="I96" s="15">
        <v>2</v>
      </c>
      <c r="J96" s="15">
        <f t="shared" si="6"/>
        <v>0.23</v>
      </c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" x14ac:dyDescent="0.2">
      <c r="A97" s="14" t="s">
        <v>179</v>
      </c>
      <c r="B97" s="14" t="s">
        <v>180</v>
      </c>
      <c r="C97" s="15">
        <f t="shared" si="4"/>
        <v>5</v>
      </c>
      <c r="D97" s="14">
        <v>0.2</v>
      </c>
      <c r="E97" s="15">
        <v>0.1</v>
      </c>
      <c r="F97" s="8">
        <f t="shared" si="5"/>
        <v>2.8</v>
      </c>
      <c r="G97" s="15">
        <v>0.2</v>
      </c>
      <c r="H97" s="15">
        <v>0.15</v>
      </c>
      <c r="I97" s="15">
        <v>2</v>
      </c>
      <c r="J97" s="15">
        <f t="shared" si="6"/>
        <v>0.27</v>
      </c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" x14ac:dyDescent="0.2">
      <c r="A98" s="14" t="s">
        <v>181</v>
      </c>
      <c r="B98" s="14" t="s">
        <v>182</v>
      </c>
      <c r="C98" s="15">
        <f t="shared" si="4"/>
        <v>5</v>
      </c>
      <c r="D98" s="14">
        <v>0.2</v>
      </c>
      <c r="E98" s="15">
        <v>0.1</v>
      </c>
      <c r="F98" s="8">
        <f t="shared" si="5"/>
        <v>2.6509999999999998</v>
      </c>
      <c r="G98" s="15">
        <v>0.2</v>
      </c>
      <c r="H98" s="15">
        <v>0.15</v>
      </c>
      <c r="I98" s="15">
        <v>2</v>
      </c>
      <c r="J98" s="15">
        <f t="shared" si="6"/>
        <v>0.26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" x14ac:dyDescent="0.2">
      <c r="A99" s="14" t="s">
        <v>183</v>
      </c>
      <c r="B99" s="14" t="s">
        <v>184</v>
      </c>
      <c r="C99" s="15">
        <f t="shared" si="4"/>
        <v>5</v>
      </c>
      <c r="D99" s="14">
        <v>0.2</v>
      </c>
      <c r="E99" s="15">
        <v>0.1</v>
      </c>
      <c r="F99" s="8">
        <f t="shared" si="5"/>
        <v>2.8</v>
      </c>
      <c r="G99" s="15">
        <v>0.2</v>
      </c>
      <c r="H99" s="15">
        <v>0.15</v>
      </c>
      <c r="I99" s="15">
        <v>2</v>
      </c>
      <c r="J99" s="15">
        <f t="shared" si="6"/>
        <v>0.27</v>
      </c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" x14ac:dyDescent="0.2">
      <c r="A100" s="14" t="s">
        <v>185</v>
      </c>
      <c r="B100" s="14" t="s">
        <v>186</v>
      </c>
      <c r="C100" s="15">
        <f t="shared" si="4"/>
        <v>5</v>
      </c>
      <c r="D100" s="14">
        <v>0.2</v>
      </c>
      <c r="E100" s="15">
        <v>0.1</v>
      </c>
      <c r="F100" s="8">
        <f t="shared" si="5"/>
        <v>2.8479999999999999</v>
      </c>
      <c r="G100" s="15">
        <v>0.2</v>
      </c>
      <c r="H100" s="15">
        <v>0.15</v>
      </c>
      <c r="I100" s="15">
        <v>2</v>
      </c>
      <c r="J100" s="15">
        <f t="shared" si="6"/>
        <v>0.27</v>
      </c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" x14ac:dyDescent="0.2">
      <c r="A101" s="14" t="s">
        <v>187</v>
      </c>
      <c r="B101" s="14" t="s">
        <v>188</v>
      </c>
      <c r="C101" s="15">
        <f t="shared" si="4"/>
        <v>5</v>
      </c>
      <c r="D101" s="14">
        <v>0.2</v>
      </c>
      <c r="E101" s="15">
        <v>0.1</v>
      </c>
      <c r="F101" s="8">
        <f t="shared" si="5"/>
        <v>3.149</v>
      </c>
      <c r="G101" s="15">
        <v>0.2</v>
      </c>
      <c r="H101" s="15">
        <v>0.15</v>
      </c>
      <c r="I101" s="15">
        <v>2</v>
      </c>
      <c r="J101" s="15">
        <f t="shared" si="6"/>
        <v>0.28999999999999998</v>
      </c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" x14ac:dyDescent="0.2">
      <c r="A102" s="14" t="s">
        <v>189</v>
      </c>
      <c r="B102" s="14" t="s">
        <v>190</v>
      </c>
      <c r="C102" s="15">
        <f t="shared" si="4"/>
        <v>5</v>
      </c>
      <c r="D102" s="14">
        <v>0.2</v>
      </c>
      <c r="E102" s="15">
        <v>0.1</v>
      </c>
      <c r="F102" s="8">
        <f t="shared" si="5"/>
        <v>2.8</v>
      </c>
      <c r="G102" s="15">
        <v>0.2</v>
      </c>
      <c r="H102" s="15">
        <v>0.15</v>
      </c>
      <c r="I102" s="15">
        <v>2</v>
      </c>
      <c r="J102" s="15">
        <f t="shared" si="6"/>
        <v>0.27</v>
      </c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" x14ac:dyDescent="0.2">
      <c r="A103" s="14" t="s">
        <v>191</v>
      </c>
      <c r="B103" s="14" t="s">
        <v>192</v>
      </c>
      <c r="C103" s="15">
        <f t="shared" si="4"/>
        <v>5</v>
      </c>
      <c r="D103" s="14">
        <v>0.2</v>
      </c>
      <c r="E103" s="15">
        <v>0.1</v>
      </c>
      <c r="F103" s="8">
        <f t="shared" si="5"/>
        <v>2.8</v>
      </c>
      <c r="G103" s="15">
        <v>0.2</v>
      </c>
      <c r="H103" s="15">
        <v>0.15</v>
      </c>
      <c r="I103" s="15">
        <v>2</v>
      </c>
      <c r="J103" s="15">
        <f t="shared" si="6"/>
        <v>0.27</v>
      </c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" x14ac:dyDescent="0.2">
      <c r="A104" s="14" t="s">
        <v>193</v>
      </c>
      <c r="B104" s="14" t="s">
        <v>194</v>
      </c>
      <c r="C104" s="15">
        <f t="shared" si="4"/>
        <v>5</v>
      </c>
      <c r="D104" s="14">
        <v>0.2</v>
      </c>
      <c r="E104" s="15">
        <v>0.1</v>
      </c>
      <c r="F104" s="8">
        <f t="shared" si="5"/>
        <v>2.9449999999999998</v>
      </c>
      <c r="G104" s="15">
        <v>0.2</v>
      </c>
      <c r="H104" s="15">
        <v>0.15</v>
      </c>
      <c r="I104" s="15">
        <v>2</v>
      </c>
      <c r="J104" s="15">
        <f t="shared" si="6"/>
        <v>0.28000000000000003</v>
      </c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" x14ac:dyDescent="0.2">
      <c r="A105" s="14" t="s">
        <v>195</v>
      </c>
      <c r="B105" s="14" t="s">
        <v>196</v>
      </c>
      <c r="C105" s="15">
        <f t="shared" si="4"/>
        <v>5</v>
      </c>
      <c r="D105" s="14">
        <v>0.2</v>
      </c>
      <c r="E105" s="15">
        <v>0.1</v>
      </c>
      <c r="F105" s="8">
        <f t="shared" si="5"/>
        <v>2.9369999999999998</v>
      </c>
      <c r="G105" s="15">
        <v>0.2</v>
      </c>
      <c r="H105" s="15">
        <v>0.15</v>
      </c>
      <c r="I105" s="15">
        <v>2</v>
      </c>
      <c r="J105" s="15">
        <f t="shared" si="6"/>
        <v>0.28000000000000003</v>
      </c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" x14ac:dyDescent="0.2">
      <c r="A106" s="14" t="s">
        <v>197</v>
      </c>
      <c r="B106" s="14" t="s">
        <v>198</v>
      </c>
      <c r="C106" s="15">
        <f t="shared" si="4"/>
        <v>5</v>
      </c>
      <c r="D106" s="14">
        <v>0.2</v>
      </c>
      <c r="E106" s="15">
        <v>0.1</v>
      </c>
      <c r="F106" s="8">
        <f t="shared" si="5"/>
        <v>2.8</v>
      </c>
      <c r="G106" s="15">
        <v>0.2</v>
      </c>
      <c r="H106" s="15">
        <v>0.15</v>
      </c>
      <c r="I106" s="15">
        <v>2</v>
      </c>
      <c r="J106" s="15">
        <f t="shared" si="6"/>
        <v>0.27</v>
      </c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34.9" customHeight="1" x14ac:dyDescent="0.2">
      <c r="A107" s="14" t="s">
        <v>199</v>
      </c>
      <c r="B107" s="14" t="s">
        <v>200</v>
      </c>
      <c r="C107" s="15">
        <f t="shared" si="4"/>
        <v>5</v>
      </c>
      <c r="D107" s="14">
        <v>0.2</v>
      </c>
      <c r="E107" s="15">
        <v>0.1</v>
      </c>
      <c r="F107" s="8">
        <f t="shared" si="5"/>
        <v>2.8</v>
      </c>
      <c r="G107" s="15">
        <v>0.2</v>
      </c>
      <c r="H107" s="15">
        <v>0.15</v>
      </c>
      <c r="I107" s="15">
        <v>2</v>
      </c>
      <c r="J107" s="15">
        <f t="shared" si="6"/>
        <v>0.27</v>
      </c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" x14ac:dyDescent="0.2">
      <c r="A108" s="14" t="s">
        <v>201</v>
      </c>
      <c r="B108" s="14" t="s">
        <v>202</v>
      </c>
      <c r="C108" s="15">
        <f t="shared" si="4"/>
        <v>5</v>
      </c>
      <c r="D108" s="14">
        <v>0.2</v>
      </c>
      <c r="E108" s="15">
        <v>0.1</v>
      </c>
      <c r="F108" s="8">
        <f t="shared" si="5"/>
        <v>2.8</v>
      </c>
      <c r="G108" s="15">
        <v>0.2</v>
      </c>
      <c r="H108" s="15">
        <v>0.15</v>
      </c>
      <c r="I108" s="15">
        <v>2</v>
      </c>
      <c r="J108" s="15">
        <f t="shared" si="6"/>
        <v>0.27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" x14ac:dyDescent="0.2">
      <c r="A109" s="14" t="s">
        <v>203</v>
      </c>
      <c r="B109" s="14" t="s">
        <v>204</v>
      </c>
      <c r="C109" s="15">
        <f t="shared" si="4"/>
        <v>5</v>
      </c>
      <c r="D109" s="14">
        <v>0.2</v>
      </c>
      <c r="E109" s="15">
        <v>0.1</v>
      </c>
      <c r="F109" s="8">
        <f t="shared" si="5"/>
        <v>3.1259999999999999</v>
      </c>
      <c r="G109" s="15">
        <v>0.2</v>
      </c>
      <c r="H109" s="15">
        <v>0.15</v>
      </c>
      <c r="I109" s="15">
        <v>2</v>
      </c>
      <c r="J109" s="15">
        <f t="shared" si="6"/>
        <v>0.28999999999999998</v>
      </c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" x14ac:dyDescent="0.2">
      <c r="A110" s="14" t="s">
        <v>205</v>
      </c>
      <c r="B110" s="14" t="s">
        <v>206</v>
      </c>
      <c r="C110" s="15">
        <f t="shared" si="4"/>
        <v>5.1950000000000003</v>
      </c>
      <c r="D110" s="14">
        <v>0.2</v>
      </c>
      <c r="E110" s="15">
        <v>0.1</v>
      </c>
      <c r="F110" s="8">
        <f t="shared" si="5"/>
        <v>3.3919999999999999</v>
      </c>
      <c r="G110" s="15">
        <v>0.2</v>
      </c>
      <c r="H110" s="15">
        <v>0.15</v>
      </c>
      <c r="I110" s="15">
        <v>2</v>
      </c>
      <c r="J110" s="15">
        <f t="shared" si="6"/>
        <v>0.31</v>
      </c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" x14ac:dyDescent="0.2">
      <c r="A111" s="14" t="s">
        <v>207</v>
      </c>
      <c r="B111" s="14" t="s">
        <v>208</v>
      </c>
      <c r="C111" s="15">
        <f t="shared" si="4"/>
        <v>5.72</v>
      </c>
      <c r="D111" s="14">
        <v>0.2</v>
      </c>
      <c r="E111" s="15">
        <v>0.1</v>
      </c>
      <c r="F111" s="8">
        <f t="shared" si="5"/>
        <v>2.8410000000000002</v>
      </c>
      <c r="G111" s="15">
        <v>0.2</v>
      </c>
      <c r="H111" s="15">
        <v>0.15</v>
      </c>
      <c r="I111" s="15">
        <v>2</v>
      </c>
      <c r="J111" s="15">
        <f t="shared" si="6"/>
        <v>0.28000000000000003</v>
      </c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" x14ac:dyDescent="0.2">
      <c r="A112" s="14" t="s">
        <v>209</v>
      </c>
      <c r="B112" s="14" t="s">
        <v>210</v>
      </c>
      <c r="C112" s="15">
        <f t="shared" si="4"/>
        <v>6.2590000000000003</v>
      </c>
      <c r="D112" s="14">
        <v>0.2</v>
      </c>
      <c r="E112" s="15">
        <v>0.1</v>
      </c>
      <c r="F112" s="8">
        <f t="shared" si="5"/>
        <v>2.8450000000000002</v>
      </c>
      <c r="G112" s="15">
        <v>0.2</v>
      </c>
      <c r="H112" s="15">
        <v>0.15</v>
      </c>
      <c r="I112" s="15">
        <v>2</v>
      </c>
      <c r="J112" s="15">
        <f t="shared" si="6"/>
        <v>0.3</v>
      </c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" x14ac:dyDescent="0.2">
      <c r="A113" s="14" t="s">
        <v>211</v>
      </c>
      <c r="B113" s="14" t="s">
        <v>212</v>
      </c>
      <c r="C113" s="15">
        <f t="shared" si="4"/>
        <v>6.35</v>
      </c>
      <c r="D113" s="14">
        <v>0.2</v>
      </c>
      <c r="E113" s="15">
        <v>0.1</v>
      </c>
      <c r="F113" s="8">
        <f t="shared" si="5"/>
        <v>2.8</v>
      </c>
      <c r="G113" s="15">
        <v>0.2</v>
      </c>
      <c r="H113" s="15">
        <v>0.15</v>
      </c>
      <c r="I113" s="15">
        <v>2</v>
      </c>
      <c r="J113" s="15">
        <f t="shared" si="6"/>
        <v>0.3</v>
      </c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" x14ac:dyDescent="0.2">
      <c r="A114" s="14" t="s">
        <v>213</v>
      </c>
      <c r="B114" s="14" t="s">
        <v>214</v>
      </c>
      <c r="C114" s="15">
        <f t="shared" si="4"/>
        <v>6.35</v>
      </c>
      <c r="D114" s="14">
        <v>0.2</v>
      </c>
      <c r="E114" s="15">
        <v>0.1</v>
      </c>
      <c r="F114" s="8">
        <f t="shared" si="5"/>
        <v>2.266</v>
      </c>
      <c r="G114" s="15">
        <v>0.2</v>
      </c>
      <c r="H114" s="15">
        <v>0.15</v>
      </c>
      <c r="I114" s="15">
        <v>2</v>
      </c>
      <c r="J114" s="15">
        <f t="shared" si="6"/>
        <v>0.26</v>
      </c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" x14ac:dyDescent="0.2">
      <c r="A115" s="14" t="s">
        <v>215</v>
      </c>
      <c r="B115" s="14" t="s">
        <v>216</v>
      </c>
      <c r="C115" s="15">
        <f t="shared" si="4"/>
        <v>6.35</v>
      </c>
      <c r="D115" s="14">
        <v>0.2</v>
      </c>
      <c r="E115" s="15">
        <v>0.1</v>
      </c>
      <c r="F115" s="8">
        <f t="shared" si="5"/>
        <v>2.8</v>
      </c>
      <c r="G115" s="15">
        <v>0.2</v>
      </c>
      <c r="H115" s="15">
        <v>0.15</v>
      </c>
      <c r="I115" s="15">
        <v>2</v>
      </c>
      <c r="J115" s="15">
        <f t="shared" si="6"/>
        <v>0.3</v>
      </c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" x14ac:dyDescent="0.2">
      <c r="A116" s="14" t="s">
        <v>217</v>
      </c>
      <c r="B116" s="14" t="s">
        <v>218</v>
      </c>
      <c r="C116" s="15">
        <f t="shared" si="4"/>
        <v>6.35</v>
      </c>
      <c r="D116" s="14">
        <v>0.2</v>
      </c>
      <c r="E116" s="15">
        <v>0.1</v>
      </c>
      <c r="F116" s="8">
        <f t="shared" si="5"/>
        <v>1.9810000000000001</v>
      </c>
      <c r="G116" s="15">
        <v>0.2</v>
      </c>
      <c r="H116" s="15">
        <v>0.15</v>
      </c>
      <c r="I116" s="15">
        <v>2</v>
      </c>
      <c r="J116" s="15">
        <f t="shared" si="6"/>
        <v>0.25</v>
      </c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" x14ac:dyDescent="0.2">
      <c r="A117" s="14" t="s">
        <v>219</v>
      </c>
      <c r="B117" s="14" t="s">
        <v>220</v>
      </c>
      <c r="C117" s="15">
        <f t="shared" si="4"/>
        <v>6.35</v>
      </c>
      <c r="D117" s="14">
        <v>0.2</v>
      </c>
      <c r="E117" s="15">
        <v>0.1</v>
      </c>
      <c r="F117" s="8">
        <f t="shared" si="5"/>
        <v>1.806</v>
      </c>
      <c r="G117" s="15">
        <v>0.2</v>
      </c>
      <c r="H117" s="15">
        <v>0.15</v>
      </c>
      <c r="I117" s="15">
        <v>2</v>
      </c>
      <c r="J117" s="15">
        <f t="shared" si="6"/>
        <v>0.24</v>
      </c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" x14ac:dyDescent="0.2">
      <c r="A118" s="14" t="s">
        <v>221</v>
      </c>
      <c r="B118" s="14" t="s">
        <v>222</v>
      </c>
      <c r="C118" s="15">
        <f t="shared" si="4"/>
        <v>6.35</v>
      </c>
      <c r="D118" s="14">
        <v>0.2</v>
      </c>
      <c r="E118" s="15">
        <v>0.1</v>
      </c>
      <c r="F118" s="8">
        <f t="shared" si="5"/>
        <v>1.81</v>
      </c>
      <c r="G118" s="15">
        <v>0.2</v>
      </c>
      <c r="H118" s="15">
        <v>0.15</v>
      </c>
      <c r="I118" s="15">
        <v>2</v>
      </c>
      <c r="J118" s="15">
        <f t="shared" si="6"/>
        <v>0.24</v>
      </c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" x14ac:dyDescent="0.2">
      <c r="A119" s="14" t="s">
        <v>223</v>
      </c>
      <c r="B119" s="14" t="s">
        <v>224</v>
      </c>
      <c r="C119" s="15">
        <f t="shared" si="4"/>
        <v>6.3490000000000002</v>
      </c>
      <c r="D119" s="14">
        <v>0.2</v>
      </c>
      <c r="E119" s="15">
        <v>0.1</v>
      </c>
      <c r="F119" s="8">
        <f t="shared" si="5"/>
        <v>1.823</v>
      </c>
      <c r="G119" s="15">
        <v>0.2</v>
      </c>
      <c r="H119" s="15">
        <v>0.15</v>
      </c>
      <c r="I119" s="15">
        <v>2</v>
      </c>
      <c r="J119" s="15">
        <f t="shared" si="6"/>
        <v>0.24</v>
      </c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" x14ac:dyDescent="0.2">
      <c r="A120" s="14" t="s">
        <v>225</v>
      </c>
      <c r="B120" s="14" t="s">
        <v>226</v>
      </c>
      <c r="C120" s="15">
        <f t="shared" si="4"/>
        <v>6.3490000000000002</v>
      </c>
      <c r="D120" s="14">
        <v>0.2</v>
      </c>
      <c r="E120" s="15">
        <v>0.1</v>
      </c>
      <c r="F120" s="8">
        <f t="shared" si="5"/>
        <v>1.788</v>
      </c>
      <c r="G120" s="15">
        <v>0.2</v>
      </c>
      <c r="H120" s="15">
        <v>0.15</v>
      </c>
      <c r="I120" s="15">
        <v>2</v>
      </c>
      <c r="J120" s="15">
        <f t="shared" si="6"/>
        <v>0.23</v>
      </c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" x14ac:dyDescent="0.2">
      <c r="A121" s="14" t="s">
        <v>227</v>
      </c>
      <c r="B121" s="14" t="s">
        <v>228</v>
      </c>
      <c r="C121" s="15">
        <f t="shared" si="4"/>
        <v>6.3550000000000004</v>
      </c>
      <c r="D121" s="14">
        <v>0.2</v>
      </c>
      <c r="E121" s="15">
        <v>0.1</v>
      </c>
      <c r="F121" s="8">
        <f t="shared" si="5"/>
        <v>2.06</v>
      </c>
      <c r="G121" s="15">
        <v>0.2</v>
      </c>
      <c r="H121" s="15">
        <v>0.15</v>
      </c>
      <c r="I121" s="15">
        <v>2</v>
      </c>
      <c r="J121" s="15">
        <f t="shared" si="6"/>
        <v>0.25</v>
      </c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" x14ac:dyDescent="0.2">
      <c r="A122" s="14" t="s">
        <v>229</v>
      </c>
      <c r="B122" s="14" t="s">
        <v>230</v>
      </c>
      <c r="C122" s="15">
        <f t="shared" si="4"/>
        <v>6.35</v>
      </c>
      <c r="D122" s="14">
        <v>0.2</v>
      </c>
      <c r="E122" s="15">
        <v>0.1</v>
      </c>
      <c r="F122" s="8">
        <f t="shared" si="5"/>
        <v>2.7959999999999998</v>
      </c>
      <c r="G122" s="15">
        <v>0.2</v>
      </c>
      <c r="H122" s="15">
        <v>0.15</v>
      </c>
      <c r="I122" s="15">
        <v>2</v>
      </c>
      <c r="J122" s="15">
        <f t="shared" si="6"/>
        <v>0.28999999999999998</v>
      </c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" x14ac:dyDescent="0.2">
      <c r="A123" s="14" t="s">
        <v>231</v>
      </c>
      <c r="B123" s="14" t="s">
        <v>232</v>
      </c>
      <c r="C123" s="15">
        <f t="shared" si="4"/>
        <v>6.35</v>
      </c>
      <c r="D123" s="14">
        <v>0.2</v>
      </c>
      <c r="E123" s="15">
        <v>0.1</v>
      </c>
      <c r="F123" s="8">
        <f t="shared" si="5"/>
        <v>2.7959999999999998</v>
      </c>
      <c r="G123" s="15">
        <v>0.2</v>
      </c>
      <c r="H123" s="15">
        <v>0.15</v>
      </c>
      <c r="I123" s="15">
        <v>2</v>
      </c>
      <c r="J123" s="15">
        <f t="shared" si="6"/>
        <v>0.28999999999999998</v>
      </c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" x14ac:dyDescent="0.2">
      <c r="A124" s="14" t="s">
        <v>233</v>
      </c>
      <c r="B124" s="14" t="s">
        <v>234</v>
      </c>
      <c r="C124" s="15">
        <f t="shared" si="4"/>
        <v>5.28</v>
      </c>
      <c r="D124" s="14">
        <v>0.2</v>
      </c>
      <c r="E124" s="15">
        <v>0.1</v>
      </c>
      <c r="F124" s="8">
        <f t="shared" si="5"/>
        <v>3.3759999999999999</v>
      </c>
      <c r="G124" s="15">
        <v>0.2</v>
      </c>
      <c r="H124" s="15">
        <v>0.15</v>
      </c>
      <c r="I124" s="15">
        <v>2</v>
      </c>
      <c r="J124" s="15">
        <f t="shared" si="6"/>
        <v>0.31</v>
      </c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" x14ac:dyDescent="0.2">
      <c r="A125" s="14" t="s">
        <v>235</v>
      </c>
      <c r="B125" s="14" t="s">
        <v>236</v>
      </c>
      <c r="C125" s="15">
        <f t="shared" si="4"/>
        <v>5</v>
      </c>
      <c r="D125" s="14">
        <v>0.2</v>
      </c>
      <c r="E125" s="15">
        <v>0.1</v>
      </c>
      <c r="F125" s="8">
        <f t="shared" si="5"/>
        <v>3.3730000000000002</v>
      </c>
      <c r="G125" s="15">
        <v>0.2</v>
      </c>
      <c r="H125" s="15">
        <v>0.15</v>
      </c>
      <c r="I125" s="15">
        <v>2</v>
      </c>
      <c r="J125" s="15">
        <f t="shared" si="6"/>
        <v>0.3</v>
      </c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" x14ac:dyDescent="0.2">
      <c r="A126" s="14" t="s">
        <v>237</v>
      </c>
      <c r="B126" s="14" t="s">
        <v>238</v>
      </c>
      <c r="C126" s="15">
        <f t="shared" si="4"/>
        <v>5</v>
      </c>
      <c r="D126" s="14">
        <v>0.2</v>
      </c>
      <c r="E126" s="15">
        <v>0.1</v>
      </c>
      <c r="F126" s="8">
        <f t="shared" si="5"/>
        <v>2.8</v>
      </c>
      <c r="G126" s="15">
        <v>0.2</v>
      </c>
      <c r="H126" s="15">
        <v>0.15</v>
      </c>
      <c r="I126" s="15">
        <v>2</v>
      </c>
      <c r="J126" s="15">
        <f t="shared" si="6"/>
        <v>0.27</v>
      </c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" x14ac:dyDescent="0.2">
      <c r="A127" s="14" t="s">
        <v>239</v>
      </c>
      <c r="B127" s="14" t="s">
        <v>240</v>
      </c>
      <c r="C127" s="15">
        <f t="shared" si="4"/>
        <v>5</v>
      </c>
      <c r="D127" s="14">
        <v>0.2</v>
      </c>
      <c r="E127" s="15">
        <v>0.1</v>
      </c>
      <c r="F127" s="8">
        <f t="shared" si="5"/>
        <v>2.8</v>
      </c>
      <c r="G127" s="15">
        <v>0.2</v>
      </c>
      <c r="H127" s="15">
        <v>0.15</v>
      </c>
      <c r="I127" s="15">
        <v>2</v>
      </c>
      <c r="J127" s="15">
        <f t="shared" si="6"/>
        <v>0.27</v>
      </c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" x14ac:dyDescent="0.2">
      <c r="A128" s="14" t="s">
        <v>241</v>
      </c>
      <c r="B128" s="14" t="s">
        <v>242</v>
      </c>
      <c r="C128" s="15">
        <f t="shared" si="4"/>
        <v>5</v>
      </c>
      <c r="D128" s="14">
        <v>0.2</v>
      </c>
      <c r="E128" s="15">
        <v>0.1</v>
      </c>
      <c r="F128" s="8">
        <f t="shared" si="5"/>
        <v>2.8</v>
      </c>
      <c r="G128" s="15">
        <v>0.2</v>
      </c>
      <c r="H128" s="15">
        <v>0.15</v>
      </c>
      <c r="I128" s="15">
        <v>2</v>
      </c>
      <c r="J128" s="15">
        <f t="shared" si="6"/>
        <v>0.27</v>
      </c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" x14ac:dyDescent="0.2">
      <c r="A129" s="14" t="s">
        <v>243</v>
      </c>
      <c r="B129" s="14" t="s">
        <v>244</v>
      </c>
      <c r="C129" s="15">
        <f t="shared" si="4"/>
        <v>5</v>
      </c>
      <c r="D129" s="14">
        <v>0.2</v>
      </c>
      <c r="E129" s="15">
        <v>0.1</v>
      </c>
      <c r="F129" s="8">
        <f t="shared" si="5"/>
        <v>2.8</v>
      </c>
      <c r="G129" s="15">
        <v>0.2</v>
      </c>
      <c r="H129" s="15">
        <v>0.15</v>
      </c>
      <c r="I129" s="15">
        <v>2</v>
      </c>
      <c r="J129" s="15">
        <f t="shared" si="6"/>
        <v>0.27</v>
      </c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" x14ac:dyDescent="0.2">
      <c r="A130" s="14" t="s">
        <v>245</v>
      </c>
      <c r="B130" s="14" t="s">
        <v>246</v>
      </c>
      <c r="C130" s="15">
        <f t="shared" si="4"/>
        <v>5</v>
      </c>
      <c r="D130" s="14">
        <v>0.2</v>
      </c>
      <c r="E130" s="15">
        <v>0.1</v>
      </c>
      <c r="F130" s="8">
        <f t="shared" si="5"/>
        <v>2.8</v>
      </c>
      <c r="G130" s="15">
        <v>0.2</v>
      </c>
      <c r="H130" s="15">
        <v>0.15</v>
      </c>
      <c r="I130" s="15">
        <v>2</v>
      </c>
      <c r="J130" s="15">
        <f t="shared" si="6"/>
        <v>0.27</v>
      </c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" x14ac:dyDescent="0.2">
      <c r="A131" s="14" t="s">
        <v>247</v>
      </c>
      <c r="B131" s="14" t="s">
        <v>248</v>
      </c>
      <c r="C131" s="15">
        <f t="shared" si="4"/>
        <v>5</v>
      </c>
      <c r="D131" s="14">
        <v>0.2</v>
      </c>
      <c r="E131" s="15">
        <v>0.1</v>
      </c>
      <c r="F131" s="8">
        <f t="shared" si="5"/>
        <v>3.1909999999999998</v>
      </c>
      <c r="G131" s="15">
        <v>0.2</v>
      </c>
      <c r="H131" s="15">
        <v>0.15</v>
      </c>
      <c r="I131" s="15">
        <v>2</v>
      </c>
      <c r="J131" s="15">
        <f t="shared" si="6"/>
        <v>0.28999999999999998</v>
      </c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" x14ac:dyDescent="0.2">
      <c r="A132" s="14" t="s">
        <v>249</v>
      </c>
      <c r="B132" s="14" t="s">
        <v>250</v>
      </c>
      <c r="C132" s="15">
        <f t="shared" si="4"/>
        <v>5</v>
      </c>
      <c r="D132" s="14">
        <v>0.2</v>
      </c>
      <c r="E132" s="15">
        <v>0.1</v>
      </c>
      <c r="F132" s="8">
        <f t="shared" si="5"/>
        <v>2.8</v>
      </c>
      <c r="G132" s="15">
        <v>0.2</v>
      </c>
      <c r="H132" s="15">
        <v>0.15</v>
      </c>
      <c r="I132" s="15">
        <v>2</v>
      </c>
      <c r="J132" s="15">
        <f t="shared" si="6"/>
        <v>0.27</v>
      </c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" x14ac:dyDescent="0.2">
      <c r="A133" s="14" t="s">
        <v>251</v>
      </c>
      <c r="B133" s="14" t="s">
        <v>252</v>
      </c>
      <c r="C133" s="15">
        <f t="shared" si="4"/>
        <v>5</v>
      </c>
      <c r="D133" s="14">
        <v>0.2</v>
      </c>
      <c r="E133" s="15">
        <v>0.1</v>
      </c>
      <c r="F133" s="8">
        <f t="shared" si="5"/>
        <v>2.8</v>
      </c>
      <c r="G133" s="15">
        <v>0.2</v>
      </c>
      <c r="H133" s="15">
        <v>0.15</v>
      </c>
      <c r="I133" s="15">
        <v>2</v>
      </c>
      <c r="J133" s="15">
        <f t="shared" si="6"/>
        <v>0.27</v>
      </c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" x14ac:dyDescent="0.2">
      <c r="A134" s="14" t="s">
        <v>253</v>
      </c>
      <c r="B134" s="14" t="s">
        <v>254</v>
      </c>
      <c r="C134" s="15">
        <f t="shared" si="4"/>
        <v>5</v>
      </c>
      <c r="D134" s="14">
        <v>0.2</v>
      </c>
      <c r="E134" s="15">
        <v>0.1</v>
      </c>
      <c r="F134" s="8">
        <f t="shared" si="5"/>
        <v>3.1259999999999999</v>
      </c>
      <c r="G134" s="15">
        <v>0.2</v>
      </c>
      <c r="H134" s="15">
        <v>0.15</v>
      </c>
      <c r="I134" s="15">
        <v>2</v>
      </c>
      <c r="J134" s="15">
        <f t="shared" si="6"/>
        <v>0.28999999999999998</v>
      </c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" x14ac:dyDescent="0.2">
      <c r="A135" s="14" t="s">
        <v>255</v>
      </c>
      <c r="B135" s="14" t="s">
        <v>256</v>
      </c>
      <c r="C135" s="15">
        <f t="shared" si="4"/>
        <v>5</v>
      </c>
      <c r="D135" s="14">
        <v>0.2</v>
      </c>
      <c r="E135" s="15">
        <v>0.1</v>
      </c>
      <c r="F135" s="8">
        <f t="shared" si="5"/>
        <v>3.0939999999999999</v>
      </c>
      <c r="G135" s="15">
        <v>0.2</v>
      </c>
      <c r="H135" s="15">
        <v>0.15</v>
      </c>
      <c r="I135" s="15">
        <v>2</v>
      </c>
      <c r="J135" s="15">
        <f t="shared" si="6"/>
        <v>0.28999999999999998</v>
      </c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" x14ac:dyDescent="0.2">
      <c r="A136" s="14" t="s">
        <v>257</v>
      </c>
      <c r="B136" s="14" t="s">
        <v>258</v>
      </c>
      <c r="C136" s="15">
        <f t="shared" si="4"/>
        <v>5</v>
      </c>
      <c r="D136" s="14">
        <v>0.2</v>
      </c>
      <c r="E136" s="15">
        <v>0.1</v>
      </c>
      <c r="F136" s="8">
        <f t="shared" si="5"/>
        <v>2.8</v>
      </c>
      <c r="G136" s="15">
        <v>0.2</v>
      </c>
      <c r="H136" s="15">
        <v>0.15</v>
      </c>
      <c r="I136" s="15">
        <v>2</v>
      </c>
      <c r="J136" s="15">
        <f t="shared" si="6"/>
        <v>0.27</v>
      </c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" x14ac:dyDescent="0.2">
      <c r="A137" s="14" t="s">
        <v>259</v>
      </c>
      <c r="B137" s="14" t="s">
        <v>260</v>
      </c>
      <c r="C137" s="15">
        <f t="shared" si="4"/>
        <v>5</v>
      </c>
      <c r="D137" s="14">
        <v>0.2</v>
      </c>
      <c r="E137" s="15">
        <v>0.1</v>
      </c>
      <c r="F137" s="8">
        <f t="shared" si="5"/>
        <v>2.8</v>
      </c>
      <c r="G137" s="15">
        <v>0.2</v>
      </c>
      <c r="H137" s="15">
        <v>0.15</v>
      </c>
      <c r="I137" s="15">
        <v>2</v>
      </c>
      <c r="J137" s="15">
        <f t="shared" si="6"/>
        <v>0.27</v>
      </c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" x14ac:dyDescent="0.2">
      <c r="A138" s="14" t="s">
        <v>261</v>
      </c>
      <c r="B138" s="14" t="s">
        <v>262</v>
      </c>
      <c r="C138" s="15">
        <f t="shared" si="4"/>
        <v>5</v>
      </c>
      <c r="D138" s="14">
        <v>0.2</v>
      </c>
      <c r="E138" s="15">
        <v>0.1</v>
      </c>
      <c r="F138" s="8">
        <f t="shared" si="5"/>
        <v>3.5169999999999999</v>
      </c>
      <c r="G138" s="15">
        <v>0.2</v>
      </c>
      <c r="H138" s="15">
        <v>0.15</v>
      </c>
      <c r="I138" s="15">
        <v>2</v>
      </c>
      <c r="J138" s="15">
        <f t="shared" si="6"/>
        <v>0.31</v>
      </c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" x14ac:dyDescent="0.2">
      <c r="A139" s="14" t="s">
        <v>263</v>
      </c>
      <c r="B139" s="14" t="s">
        <v>264</v>
      </c>
      <c r="C139" s="15">
        <f t="shared" si="4"/>
        <v>5</v>
      </c>
      <c r="D139" s="14">
        <v>0.2</v>
      </c>
      <c r="E139" s="15">
        <v>0.1</v>
      </c>
      <c r="F139" s="8">
        <f t="shared" si="5"/>
        <v>2.8</v>
      </c>
      <c r="G139" s="15">
        <v>0.2</v>
      </c>
      <c r="H139" s="15">
        <v>0.15</v>
      </c>
      <c r="I139" s="15">
        <v>2</v>
      </c>
      <c r="J139" s="15">
        <f t="shared" si="6"/>
        <v>0.27</v>
      </c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x14ac:dyDescent="0.2">
      <c r="A140" s="14" t="s">
        <v>265</v>
      </c>
      <c r="B140" s="14" t="s">
        <v>266</v>
      </c>
      <c r="C140" s="15">
        <f t="shared" si="4"/>
        <v>5</v>
      </c>
      <c r="D140" s="14">
        <v>0.2</v>
      </c>
      <c r="E140" s="15">
        <v>0.1</v>
      </c>
      <c r="F140" s="8">
        <f t="shared" si="5"/>
        <v>2.8</v>
      </c>
      <c r="G140" s="15">
        <v>0.2</v>
      </c>
      <c r="H140" s="15">
        <v>0.15</v>
      </c>
      <c r="I140" s="15">
        <v>2</v>
      </c>
      <c r="J140" s="15">
        <f t="shared" si="6"/>
        <v>0.27</v>
      </c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" x14ac:dyDescent="0.2">
      <c r="A141" s="14" t="s">
        <v>267</v>
      </c>
      <c r="B141" s="14" t="s">
        <v>268</v>
      </c>
      <c r="C141" s="15">
        <f t="shared" si="4"/>
        <v>5.1269999999999998</v>
      </c>
      <c r="D141" s="14">
        <v>0.2</v>
      </c>
      <c r="E141" s="15">
        <v>0.1</v>
      </c>
      <c r="F141" s="8">
        <f t="shared" si="5"/>
        <v>2.8010000000000002</v>
      </c>
      <c r="G141" s="15">
        <v>0.2</v>
      </c>
      <c r="H141" s="15">
        <v>0.15</v>
      </c>
      <c r="I141" s="15">
        <v>2</v>
      </c>
      <c r="J141" s="15">
        <f t="shared" si="6"/>
        <v>0.27</v>
      </c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" x14ac:dyDescent="0.2">
      <c r="A142" s="14" t="s">
        <v>269</v>
      </c>
      <c r="B142" s="14" t="s">
        <v>270</v>
      </c>
      <c r="C142" s="15">
        <f t="shared" si="4"/>
        <v>5.2210000000000001</v>
      </c>
      <c r="D142" s="14">
        <v>0.2</v>
      </c>
      <c r="E142" s="15">
        <v>0.1</v>
      </c>
      <c r="F142" s="8">
        <f t="shared" si="5"/>
        <v>2.8380000000000001</v>
      </c>
      <c r="G142" s="15">
        <v>0.2</v>
      </c>
      <c r="H142" s="15">
        <v>0.15</v>
      </c>
      <c r="I142" s="15">
        <v>2</v>
      </c>
      <c r="J142" s="15">
        <f t="shared" si="6"/>
        <v>0.27</v>
      </c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" x14ac:dyDescent="0.2">
      <c r="A143" s="14" t="s">
        <v>271</v>
      </c>
      <c r="B143" s="14" t="s">
        <v>272</v>
      </c>
      <c r="C143" s="15">
        <f t="shared" si="4"/>
        <v>5.351</v>
      </c>
      <c r="D143" s="14">
        <v>0.2</v>
      </c>
      <c r="E143" s="15">
        <v>0.1</v>
      </c>
      <c r="F143" s="8">
        <f t="shared" si="5"/>
        <v>2.8029999999999999</v>
      </c>
      <c r="G143" s="15">
        <v>0.2</v>
      </c>
      <c r="H143" s="15">
        <v>0.15</v>
      </c>
      <c r="I143" s="15">
        <v>2</v>
      </c>
      <c r="J143" s="15">
        <f t="shared" si="6"/>
        <v>0.28000000000000003</v>
      </c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" x14ac:dyDescent="0.2">
      <c r="A144" s="14" t="s">
        <v>273</v>
      </c>
      <c r="B144" s="14" t="s">
        <v>274</v>
      </c>
      <c r="C144" s="15">
        <f t="shared" ref="C144:C173" si="7">VLOOKUP(B144,$B$517:$C$832,2,FALSE)</f>
        <v>5.45</v>
      </c>
      <c r="D144" s="14">
        <v>0.2</v>
      </c>
      <c r="E144" s="15">
        <v>0.1</v>
      </c>
      <c r="F144" s="8">
        <f t="shared" si="5"/>
        <v>2.8</v>
      </c>
      <c r="G144" s="15">
        <v>0.2</v>
      </c>
      <c r="H144" s="15">
        <v>0.15</v>
      </c>
      <c r="I144" s="15">
        <v>2</v>
      </c>
      <c r="J144" s="15">
        <f t="shared" si="6"/>
        <v>0.28000000000000003</v>
      </c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" x14ac:dyDescent="0.2">
      <c r="A145" s="14" t="s">
        <v>275</v>
      </c>
      <c r="B145" s="14" t="s">
        <v>276</v>
      </c>
      <c r="C145" s="15">
        <f t="shared" si="7"/>
        <v>5.45</v>
      </c>
      <c r="D145" s="14">
        <v>0.2</v>
      </c>
      <c r="E145" s="15">
        <v>0.1</v>
      </c>
      <c r="F145" s="8">
        <f t="shared" ref="F145:F173" si="8">VLOOKUP(A145,$B$517:$S$832,18,FALSE)</f>
        <v>2.4409999999999998</v>
      </c>
      <c r="G145" s="15">
        <v>0.2</v>
      </c>
      <c r="H145" s="15">
        <v>0.15</v>
      </c>
      <c r="I145" s="15">
        <v>2</v>
      </c>
      <c r="J145" s="15">
        <f t="shared" si="6"/>
        <v>0.26</v>
      </c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" x14ac:dyDescent="0.2">
      <c r="A146" s="14" t="s">
        <v>277</v>
      </c>
      <c r="B146" s="14" t="s">
        <v>278</v>
      </c>
      <c r="C146" s="15">
        <f t="shared" si="7"/>
        <v>5.45</v>
      </c>
      <c r="D146" s="14">
        <v>0.2</v>
      </c>
      <c r="E146" s="15">
        <v>0.1</v>
      </c>
      <c r="F146" s="8">
        <f t="shared" si="8"/>
        <v>2.2799999999999998</v>
      </c>
      <c r="G146" s="15">
        <v>0.2</v>
      </c>
      <c r="H146" s="15">
        <v>0.15</v>
      </c>
      <c r="I146" s="15">
        <v>2</v>
      </c>
      <c r="J146" s="15">
        <f t="shared" ref="J146:J173" si="9">+ROUND((C146*D146*E146)+(F146*G146*H146*I146),2)</f>
        <v>0.25</v>
      </c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" x14ac:dyDescent="0.2">
      <c r="A147" s="14" t="s">
        <v>279</v>
      </c>
      <c r="B147" s="14" t="s">
        <v>280</v>
      </c>
      <c r="C147" s="15">
        <f t="shared" si="7"/>
        <v>5.45</v>
      </c>
      <c r="D147" s="14">
        <v>0.2</v>
      </c>
      <c r="E147" s="15">
        <v>0.1</v>
      </c>
      <c r="F147" s="8">
        <f t="shared" si="8"/>
        <v>2.3319999999999999</v>
      </c>
      <c r="G147" s="15">
        <v>0.2</v>
      </c>
      <c r="H147" s="15">
        <v>0.15</v>
      </c>
      <c r="I147" s="15">
        <v>2</v>
      </c>
      <c r="J147" s="15">
        <f t="shared" si="9"/>
        <v>0.25</v>
      </c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" x14ac:dyDescent="0.2">
      <c r="A148" s="14" t="s">
        <v>281</v>
      </c>
      <c r="B148" s="14" t="s">
        <v>282</v>
      </c>
      <c r="C148" s="15">
        <f t="shared" si="7"/>
        <v>5.444</v>
      </c>
      <c r="D148" s="14">
        <v>0.2</v>
      </c>
      <c r="E148" s="15">
        <v>0.1</v>
      </c>
      <c r="F148" s="8">
        <f t="shared" si="8"/>
        <v>2.8</v>
      </c>
      <c r="G148" s="15">
        <v>0.2</v>
      </c>
      <c r="H148" s="15">
        <v>0.15</v>
      </c>
      <c r="I148" s="15">
        <v>2</v>
      </c>
      <c r="J148" s="15">
        <f t="shared" si="9"/>
        <v>0.28000000000000003</v>
      </c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" x14ac:dyDescent="0.2">
      <c r="A149" s="14" t="s">
        <v>283</v>
      </c>
      <c r="B149" s="14" t="s">
        <v>284</v>
      </c>
      <c r="C149" s="15">
        <f t="shared" si="7"/>
        <v>5.3570000000000002</v>
      </c>
      <c r="D149" s="14">
        <v>0.2</v>
      </c>
      <c r="E149" s="15">
        <v>0.1</v>
      </c>
      <c r="F149" s="8">
        <f t="shared" si="8"/>
        <v>2.6829999999999998</v>
      </c>
      <c r="G149" s="15">
        <v>0.2</v>
      </c>
      <c r="H149" s="15">
        <v>0.15</v>
      </c>
      <c r="I149" s="15">
        <v>2</v>
      </c>
      <c r="J149" s="15">
        <f t="shared" si="9"/>
        <v>0.27</v>
      </c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" x14ac:dyDescent="0.2">
      <c r="A150" s="14" t="s">
        <v>285</v>
      </c>
      <c r="B150" s="14" t="s">
        <v>286</v>
      </c>
      <c r="C150" s="15">
        <f t="shared" si="7"/>
        <v>5.2</v>
      </c>
      <c r="D150" s="14">
        <v>0.2</v>
      </c>
      <c r="E150" s="15">
        <v>0.1</v>
      </c>
      <c r="F150" s="8">
        <f t="shared" si="8"/>
        <v>2.8</v>
      </c>
      <c r="G150" s="15">
        <v>0.2</v>
      </c>
      <c r="H150" s="15">
        <v>0.15</v>
      </c>
      <c r="I150" s="15">
        <v>2</v>
      </c>
      <c r="J150" s="15">
        <f t="shared" si="9"/>
        <v>0.27</v>
      </c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" x14ac:dyDescent="0.2">
      <c r="A151" s="14" t="s">
        <v>287</v>
      </c>
      <c r="B151" s="14" t="s">
        <v>288</v>
      </c>
      <c r="C151" s="15">
        <f t="shared" si="7"/>
        <v>5.04</v>
      </c>
      <c r="D151" s="14">
        <v>0.2</v>
      </c>
      <c r="E151" s="15">
        <v>0.1</v>
      </c>
      <c r="F151" s="8">
        <f t="shared" si="8"/>
        <v>2.8</v>
      </c>
      <c r="G151" s="15">
        <v>0.2</v>
      </c>
      <c r="H151" s="15">
        <v>0.15</v>
      </c>
      <c r="I151" s="15">
        <v>2</v>
      </c>
      <c r="J151" s="15">
        <f t="shared" si="9"/>
        <v>0.27</v>
      </c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" x14ac:dyDescent="0.2">
      <c r="A152" s="14" t="s">
        <v>289</v>
      </c>
      <c r="B152" s="14" t="s">
        <v>290</v>
      </c>
      <c r="C152" s="15">
        <f t="shared" si="7"/>
        <v>5</v>
      </c>
      <c r="D152" s="14">
        <v>0.2</v>
      </c>
      <c r="E152" s="15">
        <v>0.1</v>
      </c>
      <c r="F152" s="8">
        <f t="shared" si="8"/>
        <v>2.5209999999999999</v>
      </c>
      <c r="G152" s="15">
        <v>0.2</v>
      </c>
      <c r="H152" s="15">
        <v>0.15</v>
      </c>
      <c r="I152" s="15">
        <v>2</v>
      </c>
      <c r="J152" s="15">
        <f t="shared" si="9"/>
        <v>0.25</v>
      </c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" x14ac:dyDescent="0.2">
      <c r="A153" s="14" t="s">
        <v>291</v>
      </c>
      <c r="B153" s="14" t="s">
        <v>292</v>
      </c>
      <c r="C153" s="15">
        <f t="shared" si="7"/>
        <v>5</v>
      </c>
      <c r="D153" s="14">
        <v>0.2</v>
      </c>
      <c r="E153" s="15">
        <v>0.1</v>
      </c>
      <c r="F153" s="8">
        <f t="shared" si="8"/>
        <v>2.6480000000000001</v>
      </c>
      <c r="G153" s="15">
        <v>0.2</v>
      </c>
      <c r="H153" s="15">
        <v>0.15</v>
      </c>
      <c r="I153" s="15">
        <v>2</v>
      </c>
      <c r="J153" s="15">
        <f t="shared" si="9"/>
        <v>0.26</v>
      </c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" x14ac:dyDescent="0.2">
      <c r="A154" s="14" t="s">
        <v>293</v>
      </c>
      <c r="B154" s="14" t="s">
        <v>294</v>
      </c>
      <c r="C154" s="15">
        <f t="shared" si="7"/>
        <v>5</v>
      </c>
      <c r="D154" s="14">
        <v>0.2</v>
      </c>
      <c r="E154" s="15">
        <v>0.1</v>
      </c>
      <c r="F154" s="8">
        <f t="shared" si="8"/>
        <v>2.8</v>
      </c>
      <c r="G154" s="15">
        <v>0.2</v>
      </c>
      <c r="H154" s="15">
        <v>0.15</v>
      </c>
      <c r="I154" s="15">
        <v>2</v>
      </c>
      <c r="J154" s="15">
        <f t="shared" si="9"/>
        <v>0.27</v>
      </c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" x14ac:dyDescent="0.2">
      <c r="A155" s="14" t="s">
        <v>295</v>
      </c>
      <c r="B155" s="14" t="s">
        <v>296</v>
      </c>
      <c r="C155" s="15">
        <f t="shared" si="7"/>
        <v>5</v>
      </c>
      <c r="D155" s="14">
        <v>0.2</v>
      </c>
      <c r="E155" s="15">
        <v>0.1</v>
      </c>
      <c r="F155" s="8">
        <f t="shared" si="8"/>
        <v>2.8</v>
      </c>
      <c r="G155" s="15">
        <v>0.2</v>
      </c>
      <c r="H155" s="15">
        <v>0.15</v>
      </c>
      <c r="I155" s="15">
        <v>2</v>
      </c>
      <c r="J155" s="15">
        <f t="shared" si="9"/>
        <v>0.27</v>
      </c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" x14ac:dyDescent="0.2">
      <c r="A156" s="14" t="s">
        <v>297</v>
      </c>
      <c r="B156" s="14" t="s">
        <v>298</v>
      </c>
      <c r="C156" s="15">
        <f t="shared" si="7"/>
        <v>5</v>
      </c>
      <c r="D156" s="14">
        <v>0.2</v>
      </c>
      <c r="E156" s="15">
        <v>0.1</v>
      </c>
      <c r="F156" s="8">
        <f t="shared" si="8"/>
        <v>2.8239999999999998</v>
      </c>
      <c r="G156" s="15">
        <v>0.2</v>
      </c>
      <c r="H156" s="15">
        <v>0.15</v>
      </c>
      <c r="I156" s="15">
        <v>2</v>
      </c>
      <c r="J156" s="15">
        <f t="shared" si="9"/>
        <v>0.27</v>
      </c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" x14ac:dyDescent="0.2">
      <c r="A157" s="14" t="s">
        <v>299</v>
      </c>
      <c r="B157" s="14" t="s">
        <v>300</v>
      </c>
      <c r="C157" s="15">
        <f t="shared" si="7"/>
        <v>5</v>
      </c>
      <c r="D157" s="14">
        <v>0.2</v>
      </c>
      <c r="E157" s="15">
        <v>0.1</v>
      </c>
      <c r="F157" s="8">
        <f t="shared" si="8"/>
        <v>3.3540000000000001</v>
      </c>
      <c r="G157" s="15">
        <v>0.2</v>
      </c>
      <c r="H157" s="15">
        <v>0.15</v>
      </c>
      <c r="I157" s="15">
        <v>2</v>
      </c>
      <c r="J157" s="15">
        <f t="shared" si="9"/>
        <v>0.3</v>
      </c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" x14ac:dyDescent="0.2">
      <c r="A158" s="14" t="s">
        <v>301</v>
      </c>
      <c r="B158" s="14" t="s">
        <v>302</v>
      </c>
      <c r="C158" s="15">
        <f t="shared" si="7"/>
        <v>5</v>
      </c>
      <c r="D158" s="14">
        <v>0.2</v>
      </c>
      <c r="E158" s="15">
        <v>0.1</v>
      </c>
      <c r="F158" s="8">
        <f t="shared" si="8"/>
        <v>2.8</v>
      </c>
      <c r="G158" s="15">
        <v>0.2</v>
      </c>
      <c r="H158" s="15">
        <v>0.15</v>
      </c>
      <c r="I158" s="15">
        <v>2</v>
      </c>
      <c r="J158" s="15">
        <f t="shared" si="9"/>
        <v>0.27</v>
      </c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" x14ac:dyDescent="0.2">
      <c r="A159" s="14" t="s">
        <v>303</v>
      </c>
      <c r="B159" s="14" t="s">
        <v>304</v>
      </c>
      <c r="C159" s="15">
        <f t="shared" si="7"/>
        <v>5</v>
      </c>
      <c r="D159" s="14">
        <v>0.2</v>
      </c>
      <c r="E159" s="15">
        <v>0.1</v>
      </c>
      <c r="F159" s="8">
        <f t="shared" si="8"/>
        <v>2.8</v>
      </c>
      <c r="G159" s="15">
        <v>0.2</v>
      </c>
      <c r="H159" s="15">
        <v>0.15</v>
      </c>
      <c r="I159" s="15">
        <v>2</v>
      </c>
      <c r="J159" s="15">
        <f t="shared" si="9"/>
        <v>0.27</v>
      </c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" x14ac:dyDescent="0.2">
      <c r="A160" s="14" t="s">
        <v>305</v>
      </c>
      <c r="B160" s="14" t="s">
        <v>306</v>
      </c>
      <c r="C160" s="15">
        <f t="shared" si="7"/>
        <v>5</v>
      </c>
      <c r="D160" s="14">
        <v>0.2</v>
      </c>
      <c r="E160" s="15">
        <v>0.1</v>
      </c>
      <c r="F160" s="8">
        <f t="shared" si="8"/>
        <v>3.2879999999999998</v>
      </c>
      <c r="G160" s="15">
        <v>0.2</v>
      </c>
      <c r="H160" s="15">
        <v>0.15</v>
      </c>
      <c r="I160" s="15">
        <v>2</v>
      </c>
      <c r="J160" s="15">
        <f t="shared" si="9"/>
        <v>0.3</v>
      </c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" x14ac:dyDescent="0.2">
      <c r="A161" s="14" t="s">
        <v>307</v>
      </c>
      <c r="B161" s="14" t="s">
        <v>308</v>
      </c>
      <c r="C161" s="15">
        <f t="shared" si="7"/>
        <v>5</v>
      </c>
      <c r="D161" s="14">
        <v>0.2</v>
      </c>
      <c r="E161" s="15">
        <v>0.1</v>
      </c>
      <c r="F161" s="8">
        <f t="shared" si="8"/>
        <v>2.895</v>
      </c>
      <c r="G161" s="15">
        <v>0.2</v>
      </c>
      <c r="H161" s="15">
        <v>0.15</v>
      </c>
      <c r="I161" s="15">
        <v>2</v>
      </c>
      <c r="J161" s="15">
        <f t="shared" si="9"/>
        <v>0.27</v>
      </c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" x14ac:dyDescent="0.2">
      <c r="A162" s="14" t="s">
        <v>309</v>
      </c>
      <c r="B162" s="14" t="s">
        <v>310</v>
      </c>
      <c r="C162" s="15">
        <f t="shared" si="7"/>
        <v>5</v>
      </c>
      <c r="D162" s="14">
        <v>0.2</v>
      </c>
      <c r="E162" s="15">
        <v>0.1</v>
      </c>
      <c r="F162" s="8">
        <f t="shared" si="8"/>
        <v>2.8</v>
      </c>
      <c r="G162" s="15">
        <v>0.2</v>
      </c>
      <c r="H162" s="15">
        <v>0.15</v>
      </c>
      <c r="I162" s="15">
        <v>2</v>
      </c>
      <c r="J162" s="15">
        <f t="shared" si="9"/>
        <v>0.27</v>
      </c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" x14ac:dyDescent="0.2">
      <c r="A163" s="14" t="s">
        <v>311</v>
      </c>
      <c r="B163" s="14" t="s">
        <v>312</v>
      </c>
      <c r="C163" s="15">
        <f t="shared" si="7"/>
        <v>5</v>
      </c>
      <c r="D163" s="14">
        <v>0.2</v>
      </c>
      <c r="E163" s="15">
        <v>0.1</v>
      </c>
      <c r="F163" s="8">
        <f t="shared" si="8"/>
        <v>2.8</v>
      </c>
      <c r="G163" s="15">
        <v>0.2</v>
      </c>
      <c r="H163" s="15">
        <v>0.15</v>
      </c>
      <c r="I163" s="15">
        <v>2</v>
      </c>
      <c r="J163" s="15">
        <f t="shared" si="9"/>
        <v>0.27</v>
      </c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" x14ac:dyDescent="0.2">
      <c r="A164" s="14" t="s">
        <v>313</v>
      </c>
      <c r="B164" s="14" t="s">
        <v>314</v>
      </c>
      <c r="C164" s="15">
        <f t="shared" si="7"/>
        <v>5</v>
      </c>
      <c r="D164" s="14">
        <v>0.2</v>
      </c>
      <c r="E164" s="15">
        <v>0.1</v>
      </c>
      <c r="F164" s="8">
        <f t="shared" si="8"/>
        <v>2.8</v>
      </c>
      <c r="G164" s="15">
        <v>0.2</v>
      </c>
      <c r="H164" s="15">
        <v>0.15</v>
      </c>
      <c r="I164" s="15">
        <v>2</v>
      </c>
      <c r="J164" s="15">
        <f t="shared" si="9"/>
        <v>0.27</v>
      </c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" x14ac:dyDescent="0.2">
      <c r="A165" s="14" t="s">
        <v>315</v>
      </c>
      <c r="B165" s="14" t="s">
        <v>316</v>
      </c>
      <c r="C165" s="15">
        <f t="shared" si="7"/>
        <v>5</v>
      </c>
      <c r="D165" s="14">
        <v>0.2</v>
      </c>
      <c r="E165" s="15">
        <v>0.1</v>
      </c>
      <c r="F165" s="8">
        <f t="shared" si="8"/>
        <v>3.0750000000000002</v>
      </c>
      <c r="G165" s="15">
        <v>0.2</v>
      </c>
      <c r="H165" s="15">
        <v>0.15</v>
      </c>
      <c r="I165" s="15">
        <v>2</v>
      </c>
      <c r="J165" s="15">
        <f t="shared" si="9"/>
        <v>0.28000000000000003</v>
      </c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" x14ac:dyDescent="0.2">
      <c r="A166" s="14" t="s">
        <v>317</v>
      </c>
      <c r="B166" s="14" t="s">
        <v>318</v>
      </c>
      <c r="C166" s="15">
        <f t="shared" si="7"/>
        <v>5</v>
      </c>
      <c r="D166" s="14">
        <v>0.2</v>
      </c>
      <c r="E166" s="15">
        <v>0.1</v>
      </c>
      <c r="F166" s="8">
        <f t="shared" si="8"/>
        <v>3.1579999999999999</v>
      </c>
      <c r="G166" s="15">
        <v>0.2</v>
      </c>
      <c r="H166" s="15">
        <v>0.15</v>
      </c>
      <c r="I166" s="15">
        <v>2</v>
      </c>
      <c r="J166" s="15">
        <f t="shared" si="9"/>
        <v>0.28999999999999998</v>
      </c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" x14ac:dyDescent="0.2">
      <c r="A167" s="14" t="s">
        <v>319</v>
      </c>
      <c r="B167" s="14" t="s">
        <v>320</v>
      </c>
      <c r="C167" s="15">
        <f t="shared" si="7"/>
        <v>5</v>
      </c>
      <c r="D167" s="14">
        <v>0.2</v>
      </c>
      <c r="E167" s="15">
        <v>0.1</v>
      </c>
      <c r="F167" s="8">
        <f t="shared" si="8"/>
        <v>2.8</v>
      </c>
      <c r="G167" s="15">
        <v>0.2</v>
      </c>
      <c r="H167" s="15">
        <v>0.15</v>
      </c>
      <c r="I167" s="15">
        <v>2</v>
      </c>
      <c r="J167" s="15">
        <f t="shared" si="9"/>
        <v>0.27</v>
      </c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" x14ac:dyDescent="0.2">
      <c r="A168" s="14" t="s">
        <v>321</v>
      </c>
      <c r="B168" s="14" t="s">
        <v>322</v>
      </c>
      <c r="C168" s="15">
        <f t="shared" si="7"/>
        <v>5</v>
      </c>
      <c r="D168" s="14">
        <v>0.2</v>
      </c>
      <c r="E168" s="15">
        <v>0.1</v>
      </c>
      <c r="F168" s="8">
        <f t="shared" si="8"/>
        <v>2.8</v>
      </c>
      <c r="G168" s="15">
        <v>0.2</v>
      </c>
      <c r="H168" s="15">
        <v>0.15</v>
      </c>
      <c r="I168" s="15">
        <v>2</v>
      </c>
      <c r="J168" s="15">
        <f t="shared" si="9"/>
        <v>0.27</v>
      </c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" x14ac:dyDescent="0.2">
      <c r="A169" s="14" t="s">
        <v>323</v>
      </c>
      <c r="B169" s="14" t="s">
        <v>324</v>
      </c>
      <c r="C169" s="15">
        <f t="shared" si="7"/>
        <v>5</v>
      </c>
      <c r="D169" s="14">
        <v>0.2</v>
      </c>
      <c r="E169" s="15">
        <v>0.1</v>
      </c>
      <c r="F169" s="8">
        <f t="shared" si="8"/>
        <v>3.3380000000000001</v>
      </c>
      <c r="G169" s="15">
        <v>0.2</v>
      </c>
      <c r="H169" s="15">
        <v>0.15</v>
      </c>
      <c r="I169" s="15">
        <v>2</v>
      </c>
      <c r="J169" s="15">
        <f t="shared" si="9"/>
        <v>0.3</v>
      </c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" x14ac:dyDescent="0.2">
      <c r="A170" s="14" t="s">
        <v>325</v>
      </c>
      <c r="B170" s="14" t="s">
        <v>326</v>
      </c>
      <c r="C170" s="15">
        <f t="shared" si="7"/>
        <v>5</v>
      </c>
      <c r="D170" s="14">
        <v>0.2</v>
      </c>
      <c r="E170" s="15">
        <v>0.1</v>
      </c>
      <c r="F170" s="8">
        <f t="shared" si="8"/>
        <v>2.8</v>
      </c>
      <c r="G170" s="15">
        <v>0.2</v>
      </c>
      <c r="H170" s="15">
        <v>0.15</v>
      </c>
      <c r="I170" s="15">
        <v>2</v>
      </c>
      <c r="J170" s="15">
        <f t="shared" si="9"/>
        <v>0.27</v>
      </c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" x14ac:dyDescent="0.2">
      <c r="A171" s="14" t="s">
        <v>327</v>
      </c>
      <c r="B171" s="14" t="s">
        <v>328</v>
      </c>
      <c r="C171" s="15">
        <f t="shared" si="7"/>
        <v>5</v>
      </c>
      <c r="D171" s="14">
        <v>0.2</v>
      </c>
      <c r="E171" s="15">
        <v>0.1</v>
      </c>
      <c r="F171" s="8">
        <f t="shared" si="8"/>
        <v>2.8</v>
      </c>
      <c r="G171" s="15">
        <v>0.2</v>
      </c>
      <c r="H171" s="15">
        <v>0.15</v>
      </c>
      <c r="I171" s="15">
        <v>2</v>
      </c>
      <c r="J171" s="15">
        <f t="shared" si="9"/>
        <v>0.27</v>
      </c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" x14ac:dyDescent="0.2">
      <c r="A172" s="14" t="s">
        <v>329</v>
      </c>
      <c r="B172" s="14" t="s">
        <v>330</v>
      </c>
      <c r="C172" s="15">
        <f t="shared" si="7"/>
        <v>5</v>
      </c>
      <c r="D172" s="14">
        <v>0.2</v>
      </c>
      <c r="E172" s="15">
        <v>0.1</v>
      </c>
      <c r="F172" s="8">
        <f t="shared" si="8"/>
        <v>2.8</v>
      </c>
      <c r="G172" s="15">
        <v>0.2</v>
      </c>
      <c r="H172" s="15">
        <v>0.15</v>
      </c>
      <c r="I172" s="15">
        <v>2</v>
      </c>
      <c r="J172" s="15">
        <f t="shared" si="9"/>
        <v>0.27</v>
      </c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" x14ac:dyDescent="0.2">
      <c r="A173" s="14" t="s">
        <v>331</v>
      </c>
      <c r="B173" s="14" t="s">
        <v>332</v>
      </c>
      <c r="C173" s="15">
        <f t="shared" si="7"/>
        <v>5.2990000000000004</v>
      </c>
      <c r="D173" s="14">
        <v>0.2</v>
      </c>
      <c r="E173" s="15">
        <v>0.1</v>
      </c>
      <c r="F173" s="8">
        <f t="shared" si="8"/>
        <v>2.8</v>
      </c>
      <c r="G173" s="15">
        <v>0.2</v>
      </c>
      <c r="H173" s="15">
        <v>0.15</v>
      </c>
      <c r="I173" s="15">
        <v>2</v>
      </c>
      <c r="J173" s="15">
        <f t="shared" si="9"/>
        <v>0.27</v>
      </c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x14ac:dyDescent="0.25">
      <c r="B174" s="20" t="s">
        <v>353</v>
      </c>
      <c r="C174" s="21"/>
      <c r="D174" s="20"/>
      <c r="E174" s="8"/>
      <c r="F174" s="22"/>
      <c r="G174" s="8"/>
      <c r="H174" s="23">
        <v>0.9</v>
      </c>
      <c r="I174" s="8">
        <v>1124.24</v>
      </c>
      <c r="J174" s="8">
        <f>+ROUND((I174*H174),2)</f>
        <v>1011.82</v>
      </c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s="176" customFormat="1" x14ac:dyDescent="0.25">
      <c r="A175"/>
      <c r="B175" s="5"/>
      <c r="C175" s="24"/>
      <c r="D175" s="6"/>
      <c r="E175" s="6"/>
      <c r="F175" s="25"/>
      <c r="G175" s="6"/>
      <c r="H175" s="6"/>
      <c r="I175" s="26" t="s">
        <v>354</v>
      </c>
      <c r="J175" s="26">
        <f>SUM(J16:J174)</f>
        <v>1055.44</v>
      </c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s="176" customFormat="1" x14ac:dyDescent="0.25">
      <c r="A17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x14ac:dyDescent="0.25">
      <c r="F177" s="27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x14ac:dyDescent="0.25"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x14ac:dyDescent="0.25">
      <c r="A179" s="3">
        <v>3</v>
      </c>
      <c r="B179" s="4" t="s">
        <v>355</v>
      </c>
      <c r="C179" s="4"/>
      <c r="D179" s="4"/>
      <c r="E179" s="28"/>
      <c r="F179" s="28"/>
      <c r="G179" s="4" t="s">
        <v>8</v>
      </c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176"/>
      <c r="Z179" s="176"/>
    </row>
    <row r="180" spans="1:26" ht="15" x14ac:dyDescent="0.2">
      <c r="A180" s="5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thickBot="1" x14ac:dyDescent="0.25">
      <c r="A181" s="30" t="s">
        <v>356</v>
      </c>
      <c r="B181" s="31">
        <v>0.15</v>
      </c>
      <c r="C181" s="30" t="s">
        <v>357</v>
      </c>
      <c r="D181" s="30"/>
      <c r="E181" s="30"/>
      <c r="F181" s="30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" x14ac:dyDescent="0.2">
      <c r="A182" s="30"/>
      <c r="B182" s="30"/>
      <c r="C182" s="30"/>
      <c r="D182" s="30"/>
      <c r="E182" s="30"/>
      <c r="F182" s="30"/>
      <c r="G182" s="30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31.5" x14ac:dyDescent="0.2">
      <c r="A183" s="32" t="s">
        <v>358</v>
      </c>
      <c r="B183" s="33" t="s">
        <v>359</v>
      </c>
      <c r="C183" s="34" t="s">
        <v>360</v>
      </c>
      <c r="D183" s="35" t="s">
        <v>361</v>
      </c>
      <c r="E183" s="35" t="s">
        <v>362</v>
      </c>
      <c r="F183" s="178" t="s">
        <v>363</v>
      </c>
      <c r="G183" s="30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x14ac:dyDescent="0.2">
      <c r="A184" s="36" t="s">
        <v>364</v>
      </c>
      <c r="B184" s="37" t="s">
        <v>365</v>
      </c>
      <c r="C184" s="8">
        <f t="shared" ref="C184:D215" si="10">+V517</f>
        <v>2</v>
      </c>
      <c r="D184" s="8">
        <f t="shared" si="10"/>
        <v>5</v>
      </c>
      <c r="E184" s="20">
        <f t="shared" ref="E184:E247" si="11">+$B$181</f>
        <v>0.15</v>
      </c>
      <c r="F184" s="38">
        <f t="shared" ref="F184:F247" si="12">+ROUND(C184*D184*E184,2)</f>
        <v>1.5</v>
      </c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x14ac:dyDescent="0.2">
      <c r="A185" s="39"/>
      <c r="B185" s="37" t="s">
        <v>18</v>
      </c>
      <c r="C185" s="8">
        <f t="shared" si="10"/>
        <v>0.2</v>
      </c>
      <c r="D185" s="8">
        <f t="shared" si="10"/>
        <v>5</v>
      </c>
      <c r="E185" s="20">
        <f t="shared" si="11"/>
        <v>0.15</v>
      </c>
      <c r="F185" s="38">
        <f t="shared" si="12"/>
        <v>0.15</v>
      </c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x14ac:dyDescent="0.2">
      <c r="A186" s="40" t="s">
        <v>366</v>
      </c>
      <c r="B186" s="37" t="s">
        <v>19</v>
      </c>
      <c r="C186" s="8">
        <f t="shared" si="10"/>
        <v>2.8000000000000003</v>
      </c>
      <c r="D186" s="8">
        <f t="shared" si="10"/>
        <v>5</v>
      </c>
      <c r="E186" s="20">
        <f t="shared" si="11"/>
        <v>0.15</v>
      </c>
      <c r="F186" s="38">
        <f t="shared" si="12"/>
        <v>2.1</v>
      </c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x14ac:dyDescent="0.2">
      <c r="A187" s="39"/>
      <c r="B187" s="37" t="s">
        <v>20</v>
      </c>
      <c r="C187" s="8">
        <f t="shared" si="10"/>
        <v>0.2</v>
      </c>
      <c r="D187" s="8">
        <f t="shared" si="10"/>
        <v>5</v>
      </c>
      <c r="E187" s="20">
        <f t="shared" si="11"/>
        <v>0.15</v>
      </c>
      <c r="F187" s="38">
        <f t="shared" si="12"/>
        <v>0.15</v>
      </c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x14ac:dyDescent="0.2">
      <c r="A188" s="40" t="s">
        <v>367</v>
      </c>
      <c r="B188" s="37" t="s">
        <v>21</v>
      </c>
      <c r="C188" s="8">
        <f t="shared" si="10"/>
        <v>2.8000000000000003</v>
      </c>
      <c r="D188" s="8">
        <f t="shared" si="10"/>
        <v>5</v>
      </c>
      <c r="E188" s="20">
        <f t="shared" si="11"/>
        <v>0.15</v>
      </c>
      <c r="F188" s="38">
        <f t="shared" si="12"/>
        <v>2.1</v>
      </c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x14ac:dyDescent="0.2">
      <c r="A189" s="39"/>
      <c r="B189" s="37" t="s">
        <v>22</v>
      </c>
      <c r="C189" s="8">
        <f t="shared" si="10"/>
        <v>0.2</v>
      </c>
      <c r="D189" s="8">
        <f t="shared" si="10"/>
        <v>5</v>
      </c>
      <c r="E189" s="20">
        <f t="shared" si="11"/>
        <v>0.15</v>
      </c>
      <c r="F189" s="38">
        <f t="shared" si="12"/>
        <v>0.15</v>
      </c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x14ac:dyDescent="0.2">
      <c r="A190" s="40" t="s">
        <v>368</v>
      </c>
      <c r="B190" s="37" t="s">
        <v>23</v>
      </c>
      <c r="C190" s="8">
        <f t="shared" si="10"/>
        <v>2.8000000000000003</v>
      </c>
      <c r="D190" s="8">
        <f t="shared" si="10"/>
        <v>5</v>
      </c>
      <c r="E190" s="20">
        <f t="shared" si="11"/>
        <v>0.15</v>
      </c>
      <c r="F190" s="38">
        <f t="shared" si="12"/>
        <v>2.1</v>
      </c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x14ac:dyDescent="0.2">
      <c r="A191" s="39"/>
      <c r="B191" s="37" t="s">
        <v>24</v>
      </c>
      <c r="C191" s="8">
        <f t="shared" si="10"/>
        <v>0.2</v>
      </c>
      <c r="D191" s="8">
        <f t="shared" si="10"/>
        <v>5</v>
      </c>
      <c r="E191" s="20">
        <f t="shared" si="11"/>
        <v>0.15</v>
      </c>
      <c r="F191" s="38">
        <f t="shared" si="12"/>
        <v>0.15</v>
      </c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x14ac:dyDescent="0.2">
      <c r="A192" s="40" t="s">
        <v>369</v>
      </c>
      <c r="B192" s="37" t="s">
        <v>25</v>
      </c>
      <c r="C192" s="8">
        <f t="shared" si="10"/>
        <v>2.8000000000000003</v>
      </c>
      <c r="D192" s="8">
        <f t="shared" si="10"/>
        <v>5</v>
      </c>
      <c r="E192" s="20">
        <f t="shared" si="11"/>
        <v>0.15</v>
      </c>
      <c r="F192" s="38">
        <f t="shared" si="12"/>
        <v>2.1</v>
      </c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x14ac:dyDescent="0.2">
      <c r="A193" s="39"/>
      <c r="B193" s="37" t="s">
        <v>26</v>
      </c>
      <c r="C193" s="8">
        <f t="shared" si="10"/>
        <v>0.2</v>
      </c>
      <c r="D193" s="8">
        <f t="shared" si="10"/>
        <v>5</v>
      </c>
      <c r="E193" s="20">
        <f t="shared" si="11"/>
        <v>0.15</v>
      </c>
      <c r="F193" s="38">
        <f t="shared" si="12"/>
        <v>0.15</v>
      </c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x14ac:dyDescent="0.2">
      <c r="A194" s="40" t="s">
        <v>370</v>
      </c>
      <c r="B194" s="37" t="s">
        <v>27</v>
      </c>
      <c r="C194" s="8">
        <f t="shared" si="10"/>
        <v>2.7994285714285714</v>
      </c>
      <c r="D194" s="8">
        <f t="shared" si="10"/>
        <v>5</v>
      </c>
      <c r="E194" s="20">
        <f t="shared" si="11"/>
        <v>0.15</v>
      </c>
      <c r="F194" s="38">
        <f t="shared" si="12"/>
        <v>2.1</v>
      </c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x14ac:dyDescent="0.2">
      <c r="A195" s="39"/>
      <c r="B195" s="37" t="s">
        <v>28</v>
      </c>
      <c r="C195" s="8">
        <f t="shared" si="10"/>
        <v>0.2</v>
      </c>
      <c r="D195" s="8">
        <f t="shared" si="10"/>
        <v>5</v>
      </c>
      <c r="E195" s="20">
        <f t="shared" si="11"/>
        <v>0.15</v>
      </c>
      <c r="F195" s="38">
        <f t="shared" si="12"/>
        <v>0.15</v>
      </c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x14ac:dyDescent="0.2">
      <c r="A196" s="40" t="s">
        <v>371</v>
      </c>
      <c r="B196" s="37" t="s">
        <v>29</v>
      </c>
      <c r="C196" s="8">
        <f t="shared" si="10"/>
        <v>2.7997142857142863</v>
      </c>
      <c r="D196" s="8">
        <f t="shared" si="10"/>
        <v>5</v>
      </c>
      <c r="E196" s="20">
        <f t="shared" si="11"/>
        <v>0.15</v>
      </c>
      <c r="F196" s="38">
        <f t="shared" si="12"/>
        <v>2.1</v>
      </c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x14ac:dyDescent="0.2">
      <c r="A197" s="39"/>
      <c r="B197" s="37" t="s">
        <v>30</v>
      </c>
      <c r="C197" s="8">
        <f t="shared" si="10"/>
        <v>0.2</v>
      </c>
      <c r="D197" s="8">
        <f t="shared" si="10"/>
        <v>5</v>
      </c>
      <c r="E197" s="20">
        <f t="shared" si="11"/>
        <v>0.15</v>
      </c>
      <c r="F197" s="38">
        <f t="shared" si="12"/>
        <v>0.15</v>
      </c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x14ac:dyDescent="0.2">
      <c r="A198" s="40" t="s">
        <v>372</v>
      </c>
      <c r="B198" s="37" t="s">
        <v>31</v>
      </c>
      <c r="C198" s="8">
        <f t="shared" si="10"/>
        <v>2.8000000000000003</v>
      </c>
      <c r="D198" s="8">
        <f t="shared" si="10"/>
        <v>5</v>
      </c>
      <c r="E198" s="20">
        <f t="shared" si="11"/>
        <v>0.15</v>
      </c>
      <c r="F198" s="38">
        <f t="shared" si="12"/>
        <v>2.1</v>
      </c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x14ac:dyDescent="0.2">
      <c r="A199" s="39"/>
      <c r="B199" s="37" t="s">
        <v>32</v>
      </c>
      <c r="C199" s="8">
        <f t="shared" si="10"/>
        <v>0.2</v>
      </c>
      <c r="D199" s="8">
        <f t="shared" si="10"/>
        <v>5</v>
      </c>
      <c r="E199" s="20">
        <f t="shared" si="11"/>
        <v>0.15</v>
      </c>
      <c r="F199" s="38">
        <f t="shared" si="12"/>
        <v>0.15</v>
      </c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x14ac:dyDescent="0.2">
      <c r="A200" s="40" t="s">
        <v>373</v>
      </c>
      <c r="B200" s="37" t="s">
        <v>33</v>
      </c>
      <c r="C200" s="8">
        <f t="shared" si="10"/>
        <v>2.8000000000000003</v>
      </c>
      <c r="D200" s="8">
        <f t="shared" si="10"/>
        <v>5</v>
      </c>
      <c r="E200" s="20">
        <f t="shared" si="11"/>
        <v>0.15</v>
      </c>
      <c r="F200" s="38">
        <f t="shared" si="12"/>
        <v>2.1</v>
      </c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x14ac:dyDescent="0.2">
      <c r="A201" s="39"/>
      <c r="B201" s="37" t="s">
        <v>34</v>
      </c>
      <c r="C201" s="8">
        <f t="shared" si="10"/>
        <v>0.2</v>
      </c>
      <c r="D201" s="8">
        <f t="shared" si="10"/>
        <v>5</v>
      </c>
      <c r="E201" s="20">
        <f t="shared" si="11"/>
        <v>0.15</v>
      </c>
      <c r="F201" s="38">
        <f t="shared" si="12"/>
        <v>0.15</v>
      </c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x14ac:dyDescent="0.2">
      <c r="A202" s="40" t="s">
        <v>374</v>
      </c>
      <c r="B202" s="37" t="s">
        <v>35</v>
      </c>
      <c r="C202" s="8">
        <f t="shared" si="10"/>
        <v>2.8000000000000003</v>
      </c>
      <c r="D202" s="8">
        <f t="shared" si="10"/>
        <v>5</v>
      </c>
      <c r="E202" s="20">
        <f t="shared" si="11"/>
        <v>0.15</v>
      </c>
      <c r="F202" s="38">
        <f t="shared" si="12"/>
        <v>2.1</v>
      </c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x14ac:dyDescent="0.2">
      <c r="A203" s="39"/>
      <c r="B203" s="37" t="s">
        <v>36</v>
      </c>
      <c r="C203" s="8">
        <f t="shared" si="10"/>
        <v>0.2</v>
      </c>
      <c r="D203" s="8">
        <f t="shared" si="10"/>
        <v>5</v>
      </c>
      <c r="E203" s="20">
        <f t="shared" si="11"/>
        <v>0.15</v>
      </c>
      <c r="F203" s="38">
        <f t="shared" si="12"/>
        <v>0.15</v>
      </c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x14ac:dyDescent="0.2">
      <c r="A204" s="40" t="s">
        <v>375</v>
      </c>
      <c r="B204" s="37" t="s">
        <v>37</v>
      </c>
      <c r="C204" s="8">
        <f t="shared" si="10"/>
        <v>2.8000000000000003</v>
      </c>
      <c r="D204" s="8">
        <f t="shared" si="10"/>
        <v>5</v>
      </c>
      <c r="E204" s="20">
        <f t="shared" si="11"/>
        <v>0.15</v>
      </c>
      <c r="F204" s="38">
        <f t="shared" si="12"/>
        <v>2.1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x14ac:dyDescent="0.2">
      <c r="A205" s="39"/>
      <c r="B205" s="37" t="s">
        <v>38</v>
      </c>
      <c r="C205" s="8">
        <f t="shared" si="10"/>
        <v>0.2</v>
      </c>
      <c r="D205" s="8">
        <f t="shared" si="10"/>
        <v>5</v>
      </c>
      <c r="E205" s="20">
        <f t="shared" si="11"/>
        <v>0.15</v>
      </c>
      <c r="F205" s="38">
        <f t="shared" si="12"/>
        <v>0.15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x14ac:dyDescent="0.2">
      <c r="A206" s="40" t="s">
        <v>376</v>
      </c>
      <c r="B206" s="37" t="s">
        <v>39</v>
      </c>
      <c r="C206" s="8">
        <f t="shared" si="10"/>
        <v>2.8000000000000003</v>
      </c>
      <c r="D206" s="8">
        <f t="shared" si="10"/>
        <v>5</v>
      </c>
      <c r="E206" s="20">
        <f t="shared" si="11"/>
        <v>0.15</v>
      </c>
      <c r="F206" s="38">
        <f t="shared" si="12"/>
        <v>2.1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x14ac:dyDescent="0.2">
      <c r="A207" s="39"/>
      <c r="B207" s="37" t="s">
        <v>40</v>
      </c>
      <c r="C207" s="8">
        <f t="shared" si="10"/>
        <v>0.2</v>
      </c>
      <c r="D207" s="8">
        <f t="shared" si="10"/>
        <v>5</v>
      </c>
      <c r="E207" s="20">
        <f t="shared" si="11"/>
        <v>0.15</v>
      </c>
      <c r="F207" s="38">
        <f t="shared" si="12"/>
        <v>0.15</v>
      </c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x14ac:dyDescent="0.2">
      <c r="A208" s="40" t="s">
        <v>377</v>
      </c>
      <c r="B208" s="37" t="s">
        <v>41</v>
      </c>
      <c r="C208" s="8">
        <f t="shared" si="10"/>
        <v>2.8000000000000003</v>
      </c>
      <c r="D208" s="8">
        <f t="shared" si="10"/>
        <v>5</v>
      </c>
      <c r="E208" s="20">
        <f t="shared" si="11"/>
        <v>0.15</v>
      </c>
      <c r="F208" s="38">
        <f t="shared" si="12"/>
        <v>2.1</v>
      </c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x14ac:dyDescent="0.2">
      <c r="A209" s="39"/>
      <c r="B209" s="37" t="s">
        <v>42</v>
      </c>
      <c r="C209" s="8">
        <f t="shared" si="10"/>
        <v>0.2</v>
      </c>
      <c r="D209" s="8">
        <f t="shared" si="10"/>
        <v>5</v>
      </c>
      <c r="E209" s="20">
        <f t="shared" si="11"/>
        <v>0.15</v>
      </c>
      <c r="F209" s="38">
        <f t="shared" si="12"/>
        <v>0.15</v>
      </c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x14ac:dyDescent="0.2">
      <c r="A210" s="40" t="s">
        <v>378</v>
      </c>
      <c r="B210" s="37" t="s">
        <v>43</v>
      </c>
      <c r="C210" s="8">
        <f t="shared" si="10"/>
        <v>2.8000000000000003</v>
      </c>
      <c r="D210" s="8">
        <f t="shared" si="10"/>
        <v>5</v>
      </c>
      <c r="E210" s="20">
        <f t="shared" si="11"/>
        <v>0.15</v>
      </c>
      <c r="F210" s="38">
        <f t="shared" si="12"/>
        <v>2.1</v>
      </c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x14ac:dyDescent="0.2">
      <c r="A211" s="39"/>
      <c r="B211" s="37" t="s">
        <v>44</v>
      </c>
      <c r="C211" s="8">
        <f t="shared" si="10"/>
        <v>0.2</v>
      </c>
      <c r="D211" s="8">
        <f t="shared" si="10"/>
        <v>5</v>
      </c>
      <c r="E211" s="20">
        <f t="shared" si="11"/>
        <v>0.15</v>
      </c>
      <c r="F211" s="38">
        <f t="shared" si="12"/>
        <v>0.15</v>
      </c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x14ac:dyDescent="0.2">
      <c r="A212" s="40" t="s">
        <v>379</v>
      </c>
      <c r="B212" s="37" t="s">
        <v>45</v>
      </c>
      <c r="C212" s="8">
        <f t="shared" si="10"/>
        <v>2.8000000000000003</v>
      </c>
      <c r="D212" s="8">
        <f t="shared" si="10"/>
        <v>5</v>
      </c>
      <c r="E212" s="20">
        <f t="shared" si="11"/>
        <v>0.15</v>
      </c>
      <c r="F212" s="38">
        <f t="shared" si="12"/>
        <v>2.1</v>
      </c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x14ac:dyDescent="0.2">
      <c r="A213" s="39"/>
      <c r="B213" s="37" t="s">
        <v>46</v>
      </c>
      <c r="C213" s="8">
        <f t="shared" si="10"/>
        <v>0.2</v>
      </c>
      <c r="D213" s="8">
        <f t="shared" si="10"/>
        <v>5</v>
      </c>
      <c r="E213" s="20">
        <f t="shared" si="11"/>
        <v>0.15</v>
      </c>
      <c r="F213" s="38">
        <f t="shared" si="12"/>
        <v>0.15</v>
      </c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x14ac:dyDescent="0.2">
      <c r="A214" s="40" t="s">
        <v>380</v>
      </c>
      <c r="B214" s="37" t="s">
        <v>47</v>
      </c>
      <c r="C214" s="8">
        <f t="shared" si="10"/>
        <v>2.8000000000000003</v>
      </c>
      <c r="D214" s="8">
        <f t="shared" si="10"/>
        <v>5</v>
      </c>
      <c r="E214" s="20">
        <f t="shared" si="11"/>
        <v>0.15</v>
      </c>
      <c r="F214" s="38">
        <f t="shared" si="12"/>
        <v>2.1</v>
      </c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x14ac:dyDescent="0.2">
      <c r="A215" s="39"/>
      <c r="B215" s="37" t="s">
        <v>48</v>
      </c>
      <c r="C215" s="8">
        <f t="shared" si="10"/>
        <v>0.2</v>
      </c>
      <c r="D215" s="8">
        <f t="shared" si="10"/>
        <v>5</v>
      </c>
      <c r="E215" s="20">
        <f t="shared" si="11"/>
        <v>0.15</v>
      </c>
      <c r="F215" s="38">
        <f t="shared" si="12"/>
        <v>0.15</v>
      </c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x14ac:dyDescent="0.2">
      <c r="A216" s="40" t="s">
        <v>381</v>
      </c>
      <c r="B216" s="37" t="s">
        <v>49</v>
      </c>
      <c r="C216" s="8">
        <f t="shared" ref="C216:D247" si="13">+V549</f>
        <v>2.8000000000000003</v>
      </c>
      <c r="D216" s="8">
        <f t="shared" si="13"/>
        <v>5</v>
      </c>
      <c r="E216" s="20">
        <f t="shared" si="11"/>
        <v>0.15</v>
      </c>
      <c r="F216" s="38">
        <f t="shared" si="12"/>
        <v>2.1</v>
      </c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x14ac:dyDescent="0.2">
      <c r="A217" s="39"/>
      <c r="B217" s="37" t="s">
        <v>50</v>
      </c>
      <c r="C217" s="8">
        <f t="shared" si="13"/>
        <v>0.2</v>
      </c>
      <c r="D217" s="8">
        <f t="shared" si="13"/>
        <v>5</v>
      </c>
      <c r="E217" s="20">
        <f t="shared" si="11"/>
        <v>0.15</v>
      </c>
      <c r="F217" s="38">
        <f t="shared" si="12"/>
        <v>0.15</v>
      </c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x14ac:dyDescent="0.2">
      <c r="A218" s="40" t="s">
        <v>382</v>
      </c>
      <c r="B218" s="37" t="s">
        <v>51</v>
      </c>
      <c r="C218" s="8">
        <f t="shared" si="13"/>
        <v>2.7997142857142854</v>
      </c>
      <c r="D218" s="8">
        <f t="shared" si="13"/>
        <v>5</v>
      </c>
      <c r="E218" s="20">
        <f t="shared" si="11"/>
        <v>0.15</v>
      </c>
      <c r="F218" s="38">
        <f t="shared" si="12"/>
        <v>2.1</v>
      </c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x14ac:dyDescent="0.2">
      <c r="A219" s="39"/>
      <c r="B219" s="37" t="s">
        <v>52</v>
      </c>
      <c r="C219" s="8">
        <f t="shared" si="13"/>
        <v>0.2</v>
      </c>
      <c r="D219" s="8">
        <f t="shared" si="13"/>
        <v>5</v>
      </c>
      <c r="E219" s="20">
        <f t="shared" si="11"/>
        <v>0.15</v>
      </c>
      <c r="F219" s="38">
        <f t="shared" si="12"/>
        <v>0.15</v>
      </c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x14ac:dyDescent="0.2">
      <c r="A220" s="40" t="s">
        <v>383</v>
      </c>
      <c r="B220" s="37" t="s">
        <v>53</v>
      </c>
      <c r="C220" s="8">
        <f t="shared" si="13"/>
        <v>2.7987142857142859</v>
      </c>
      <c r="D220" s="8">
        <f t="shared" si="13"/>
        <v>5</v>
      </c>
      <c r="E220" s="20">
        <f t="shared" si="11"/>
        <v>0.15</v>
      </c>
      <c r="F220" s="38">
        <f t="shared" si="12"/>
        <v>2.1</v>
      </c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x14ac:dyDescent="0.2">
      <c r="A221" s="39"/>
      <c r="B221" s="37" t="s">
        <v>54</v>
      </c>
      <c r="C221" s="8">
        <f t="shared" si="13"/>
        <v>0.2</v>
      </c>
      <c r="D221" s="8">
        <f t="shared" si="13"/>
        <v>5</v>
      </c>
      <c r="E221" s="20">
        <f t="shared" si="11"/>
        <v>0.15</v>
      </c>
      <c r="F221" s="38">
        <f t="shared" si="12"/>
        <v>0.15</v>
      </c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x14ac:dyDescent="0.2">
      <c r="A222" s="40" t="s">
        <v>384</v>
      </c>
      <c r="B222" s="37" t="s">
        <v>55</v>
      </c>
      <c r="C222" s="8">
        <f t="shared" si="13"/>
        <v>2.8000000000000003</v>
      </c>
      <c r="D222" s="8">
        <f t="shared" si="13"/>
        <v>5</v>
      </c>
      <c r="E222" s="20">
        <f t="shared" si="11"/>
        <v>0.15</v>
      </c>
      <c r="F222" s="38">
        <f t="shared" si="12"/>
        <v>2.1</v>
      </c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x14ac:dyDescent="0.2">
      <c r="A223" s="39"/>
      <c r="B223" s="37" t="s">
        <v>56</v>
      </c>
      <c r="C223" s="8">
        <f t="shared" si="13"/>
        <v>0.2</v>
      </c>
      <c r="D223" s="8">
        <f t="shared" si="13"/>
        <v>5</v>
      </c>
      <c r="E223" s="20">
        <f t="shared" si="11"/>
        <v>0.15</v>
      </c>
      <c r="F223" s="38">
        <f t="shared" si="12"/>
        <v>0.15</v>
      </c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x14ac:dyDescent="0.2">
      <c r="A224" s="40" t="s">
        <v>385</v>
      </c>
      <c r="B224" s="37" t="s">
        <v>57</v>
      </c>
      <c r="C224" s="8">
        <f t="shared" si="13"/>
        <v>2.8000000000000003</v>
      </c>
      <c r="D224" s="8">
        <f t="shared" si="13"/>
        <v>5</v>
      </c>
      <c r="E224" s="20">
        <f t="shared" si="11"/>
        <v>0.15</v>
      </c>
      <c r="F224" s="38">
        <f t="shared" si="12"/>
        <v>2.1</v>
      </c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x14ac:dyDescent="0.2">
      <c r="A225" s="39"/>
      <c r="B225" s="37" t="s">
        <v>58</v>
      </c>
      <c r="C225" s="8">
        <f t="shared" si="13"/>
        <v>0.2</v>
      </c>
      <c r="D225" s="8">
        <f t="shared" si="13"/>
        <v>5</v>
      </c>
      <c r="E225" s="20">
        <f t="shared" si="11"/>
        <v>0.15</v>
      </c>
      <c r="F225" s="38">
        <f t="shared" si="12"/>
        <v>0.15</v>
      </c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x14ac:dyDescent="0.2">
      <c r="A226" s="40" t="s">
        <v>386</v>
      </c>
      <c r="B226" s="20" t="s">
        <v>59</v>
      </c>
      <c r="C226" s="8">
        <f t="shared" si="13"/>
        <v>2.8000000000000003</v>
      </c>
      <c r="D226" s="8">
        <f t="shared" si="13"/>
        <v>5</v>
      </c>
      <c r="E226" s="20">
        <f t="shared" si="11"/>
        <v>0.15</v>
      </c>
      <c r="F226" s="38">
        <f t="shared" si="12"/>
        <v>2.1</v>
      </c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x14ac:dyDescent="0.2">
      <c r="A227" s="39"/>
      <c r="B227" s="20" t="s">
        <v>60</v>
      </c>
      <c r="C227" s="8">
        <f t="shared" si="13"/>
        <v>0.2</v>
      </c>
      <c r="D227" s="8">
        <f t="shared" si="13"/>
        <v>5</v>
      </c>
      <c r="E227" s="20">
        <f t="shared" si="11"/>
        <v>0.15</v>
      </c>
      <c r="F227" s="38">
        <f t="shared" si="12"/>
        <v>0.15</v>
      </c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x14ac:dyDescent="0.2">
      <c r="A228" s="40" t="s">
        <v>387</v>
      </c>
      <c r="B228" s="20" t="s">
        <v>61</v>
      </c>
      <c r="C228" s="8">
        <f t="shared" si="13"/>
        <v>2.8000000000000003</v>
      </c>
      <c r="D228" s="8">
        <f t="shared" si="13"/>
        <v>5</v>
      </c>
      <c r="E228" s="20">
        <f t="shared" si="11"/>
        <v>0.15</v>
      </c>
      <c r="F228" s="38">
        <f t="shared" si="12"/>
        <v>2.1</v>
      </c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x14ac:dyDescent="0.2">
      <c r="A229" s="39"/>
      <c r="B229" s="20" t="s">
        <v>62</v>
      </c>
      <c r="C229" s="8">
        <f t="shared" si="13"/>
        <v>0.2</v>
      </c>
      <c r="D229" s="8">
        <f t="shared" si="13"/>
        <v>5</v>
      </c>
      <c r="E229" s="20">
        <f t="shared" si="11"/>
        <v>0.15</v>
      </c>
      <c r="F229" s="38">
        <f t="shared" si="12"/>
        <v>0.15</v>
      </c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x14ac:dyDescent="0.2">
      <c r="A230" s="40" t="s">
        <v>388</v>
      </c>
      <c r="B230" s="20" t="s">
        <v>63</v>
      </c>
      <c r="C230" s="8">
        <f t="shared" si="13"/>
        <v>2.8012857142857146</v>
      </c>
      <c r="D230" s="8">
        <f t="shared" si="13"/>
        <v>5</v>
      </c>
      <c r="E230" s="20">
        <f t="shared" si="11"/>
        <v>0.15</v>
      </c>
      <c r="F230" s="38">
        <f t="shared" si="12"/>
        <v>2.1</v>
      </c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x14ac:dyDescent="0.2">
      <c r="A231" s="39"/>
      <c r="B231" s="20" t="s">
        <v>64</v>
      </c>
      <c r="C231" s="8">
        <f t="shared" si="13"/>
        <v>0.2</v>
      </c>
      <c r="D231" s="8">
        <f t="shared" si="13"/>
        <v>5</v>
      </c>
      <c r="E231" s="20">
        <f t="shared" si="11"/>
        <v>0.15</v>
      </c>
      <c r="F231" s="38">
        <f t="shared" si="12"/>
        <v>0.15</v>
      </c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x14ac:dyDescent="0.25">
      <c r="A232" s="40" t="s">
        <v>389</v>
      </c>
      <c r="B232" s="20" t="s">
        <v>65</v>
      </c>
      <c r="C232" s="8">
        <f t="shared" si="13"/>
        <v>2.7981428571428575</v>
      </c>
      <c r="D232" s="8">
        <f t="shared" si="13"/>
        <v>5</v>
      </c>
      <c r="E232" s="20">
        <f t="shared" si="11"/>
        <v>0.15</v>
      </c>
      <c r="F232" s="38">
        <f t="shared" si="12"/>
        <v>2.1</v>
      </c>
      <c r="G232" s="6"/>
      <c r="H232" s="6"/>
      <c r="I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x14ac:dyDescent="0.25">
      <c r="A233" s="39"/>
      <c r="B233" s="20" t="s">
        <v>66</v>
      </c>
      <c r="C233" s="8">
        <f t="shared" si="13"/>
        <v>0.2</v>
      </c>
      <c r="D233" s="8">
        <f t="shared" si="13"/>
        <v>5</v>
      </c>
      <c r="E233" s="20">
        <f t="shared" si="11"/>
        <v>0.15</v>
      </c>
      <c r="F233" s="38">
        <f t="shared" si="12"/>
        <v>0.15</v>
      </c>
      <c r="G233" s="6"/>
      <c r="H233" s="6"/>
      <c r="I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x14ac:dyDescent="0.25">
      <c r="A234" s="40" t="s">
        <v>390</v>
      </c>
      <c r="B234" s="20" t="s">
        <v>67</v>
      </c>
      <c r="C234" s="8">
        <f t="shared" si="13"/>
        <v>2.8000000000000003</v>
      </c>
      <c r="D234" s="8">
        <f t="shared" si="13"/>
        <v>5</v>
      </c>
      <c r="E234" s="20">
        <f t="shared" si="11"/>
        <v>0.15</v>
      </c>
      <c r="F234" s="38">
        <f t="shared" si="12"/>
        <v>2.1</v>
      </c>
      <c r="G234" s="6"/>
      <c r="H234" s="6"/>
      <c r="I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x14ac:dyDescent="0.25">
      <c r="A235" s="39"/>
      <c r="B235" s="20" t="s">
        <v>68</v>
      </c>
      <c r="C235" s="8">
        <f t="shared" si="13"/>
        <v>0.2</v>
      </c>
      <c r="D235" s="8">
        <f t="shared" si="13"/>
        <v>5</v>
      </c>
      <c r="E235" s="20">
        <f t="shared" si="11"/>
        <v>0.15</v>
      </c>
      <c r="F235" s="38">
        <f t="shared" si="12"/>
        <v>0.15</v>
      </c>
      <c r="G235" s="6"/>
      <c r="H235" s="6"/>
      <c r="I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x14ac:dyDescent="0.25">
      <c r="A236" s="40" t="s">
        <v>391</v>
      </c>
      <c r="B236" s="20" t="s">
        <v>69</v>
      </c>
      <c r="C236" s="8">
        <f t="shared" si="13"/>
        <v>2.8031428571428578</v>
      </c>
      <c r="D236" s="8">
        <f t="shared" si="13"/>
        <v>5.3819999999999997</v>
      </c>
      <c r="E236" s="20">
        <f t="shared" si="11"/>
        <v>0.15</v>
      </c>
      <c r="F236" s="38">
        <f t="shared" si="12"/>
        <v>2.2599999999999998</v>
      </c>
      <c r="G236" s="6"/>
      <c r="H236" s="6"/>
      <c r="I236" s="6"/>
      <c r="P236" s="6"/>
      <c r="Q236" s="6" t="s">
        <v>392</v>
      </c>
      <c r="R236" s="6"/>
      <c r="S236" s="6"/>
      <c r="T236" s="6"/>
      <c r="U236" s="6"/>
      <c r="V236" s="6"/>
      <c r="W236" s="6"/>
      <c r="X236" s="6"/>
      <c r="Y236" s="6"/>
      <c r="Z236" s="6"/>
    </row>
    <row r="237" spans="1:26" s="176" customFormat="1" x14ac:dyDescent="0.2">
      <c r="A237" s="39"/>
      <c r="B237" s="20" t="s">
        <v>70</v>
      </c>
      <c r="C237" s="8">
        <f t="shared" si="13"/>
        <v>0.2</v>
      </c>
      <c r="D237" s="8">
        <f t="shared" si="13"/>
        <v>5.3819999999999997</v>
      </c>
      <c r="E237" s="20">
        <f t="shared" si="11"/>
        <v>0.15</v>
      </c>
      <c r="F237" s="38">
        <f t="shared" si="12"/>
        <v>0.16</v>
      </c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x14ac:dyDescent="0.2">
      <c r="A238" s="40" t="s">
        <v>393</v>
      </c>
      <c r="B238" s="20" t="s">
        <v>71</v>
      </c>
      <c r="C238" s="8">
        <f t="shared" si="13"/>
        <v>2.8161428571428573</v>
      </c>
      <c r="D238" s="8">
        <f t="shared" si="13"/>
        <v>6.1400000000000006</v>
      </c>
      <c r="E238" s="20">
        <f t="shared" si="11"/>
        <v>0.15</v>
      </c>
      <c r="F238" s="38">
        <f t="shared" si="12"/>
        <v>2.59</v>
      </c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customFormat="1" x14ac:dyDescent="0.25">
      <c r="A239" s="39"/>
      <c r="B239" s="20" t="s">
        <v>72</v>
      </c>
      <c r="C239" s="8">
        <f t="shared" si="13"/>
        <v>0.2</v>
      </c>
      <c r="D239" s="8">
        <f t="shared" si="13"/>
        <v>6.14</v>
      </c>
      <c r="E239" s="20">
        <f t="shared" si="11"/>
        <v>0.15</v>
      </c>
      <c r="F239" s="38">
        <f t="shared" si="12"/>
        <v>0.18</v>
      </c>
    </row>
    <row r="240" spans="1:26" customFormat="1" x14ac:dyDescent="0.25">
      <c r="A240" s="40" t="s">
        <v>394</v>
      </c>
      <c r="B240" s="20" t="s">
        <v>73</v>
      </c>
      <c r="C240" s="8">
        <f t="shared" si="13"/>
        <v>2.8142857142857145</v>
      </c>
      <c r="D240" s="8">
        <f t="shared" si="13"/>
        <v>6.3490000000000002</v>
      </c>
      <c r="E240" s="20">
        <f t="shared" si="11"/>
        <v>0.15</v>
      </c>
      <c r="F240" s="38">
        <f t="shared" si="12"/>
        <v>2.68</v>
      </c>
    </row>
    <row r="241" spans="1:6" customFormat="1" x14ac:dyDescent="0.25">
      <c r="A241" s="39"/>
      <c r="B241" s="20" t="s">
        <v>74</v>
      </c>
      <c r="C241" s="8">
        <f t="shared" si="13"/>
        <v>0.2</v>
      </c>
      <c r="D241" s="8">
        <f t="shared" si="13"/>
        <v>6.3490000000000002</v>
      </c>
      <c r="E241" s="20">
        <f t="shared" si="11"/>
        <v>0.15</v>
      </c>
      <c r="F241" s="38">
        <f t="shared" si="12"/>
        <v>0.19</v>
      </c>
    </row>
    <row r="242" spans="1:6" customFormat="1" x14ac:dyDescent="0.25">
      <c r="A242" s="40" t="s">
        <v>395</v>
      </c>
      <c r="B242" s="20" t="s">
        <v>75</v>
      </c>
      <c r="C242" s="8">
        <f t="shared" si="13"/>
        <v>2.8050000000000002</v>
      </c>
      <c r="D242" s="8">
        <f t="shared" si="13"/>
        <v>6.35</v>
      </c>
      <c r="E242" s="20">
        <f t="shared" si="11"/>
        <v>0.15</v>
      </c>
      <c r="F242" s="38">
        <f t="shared" si="12"/>
        <v>2.67</v>
      </c>
    </row>
    <row r="243" spans="1:6" customFormat="1" x14ac:dyDescent="0.25">
      <c r="A243" s="39"/>
      <c r="B243" s="20" t="s">
        <v>76</v>
      </c>
      <c r="C243" s="8">
        <f t="shared" si="13"/>
        <v>0.2</v>
      </c>
      <c r="D243" s="8">
        <f t="shared" si="13"/>
        <v>6.35</v>
      </c>
      <c r="E243" s="20">
        <f t="shared" si="11"/>
        <v>0.15</v>
      </c>
      <c r="F243" s="38">
        <f t="shared" si="12"/>
        <v>0.19</v>
      </c>
    </row>
    <row r="244" spans="1:6" customFormat="1" x14ac:dyDescent="0.25">
      <c r="A244" s="40" t="s">
        <v>396</v>
      </c>
      <c r="B244" s="20" t="s">
        <v>77</v>
      </c>
      <c r="C244" s="8">
        <f t="shared" si="13"/>
        <v>2.7998571428571428</v>
      </c>
      <c r="D244" s="8">
        <f t="shared" si="13"/>
        <v>6.3490000000000002</v>
      </c>
      <c r="E244" s="20">
        <f t="shared" si="11"/>
        <v>0.15</v>
      </c>
      <c r="F244" s="38">
        <f t="shared" si="12"/>
        <v>2.67</v>
      </c>
    </row>
    <row r="245" spans="1:6" customFormat="1" x14ac:dyDescent="0.25">
      <c r="A245" s="39"/>
      <c r="B245" s="20" t="s">
        <v>78</v>
      </c>
      <c r="C245" s="8">
        <f t="shared" si="13"/>
        <v>0.2</v>
      </c>
      <c r="D245" s="8">
        <f t="shared" si="13"/>
        <v>6.3490000000000002</v>
      </c>
      <c r="E245" s="20">
        <f t="shared" si="11"/>
        <v>0.15</v>
      </c>
      <c r="F245" s="38">
        <f t="shared" si="12"/>
        <v>0.19</v>
      </c>
    </row>
    <row r="246" spans="1:6" customFormat="1" x14ac:dyDescent="0.25">
      <c r="A246" s="40" t="s">
        <v>397</v>
      </c>
      <c r="B246" s="20" t="s">
        <v>79</v>
      </c>
      <c r="C246" s="8">
        <f t="shared" si="13"/>
        <v>2.7202857142857146</v>
      </c>
      <c r="D246" s="8">
        <f t="shared" si="13"/>
        <v>6.3610000000000007</v>
      </c>
      <c r="E246" s="20">
        <f t="shared" si="11"/>
        <v>0.15</v>
      </c>
      <c r="F246" s="38">
        <f t="shared" si="12"/>
        <v>2.6</v>
      </c>
    </row>
    <row r="247" spans="1:6" customFormat="1" x14ac:dyDescent="0.25">
      <c r="A247" s="39"/>
      <c r="B247" s="20" t="s">
        <v>80</v>
      </c>
      <c r="C247" s="8">
        <f t="shared" si="13"/>
        <v>0.2</v>
      </c>
      <c r="D247" s="8">
        <f t="shared" si="13"/>
        <v>6.3609999999999998</v>
      </c>
      <c r="E247" s="20">
        <f t="shared" si="11"/>
        <v>0.15</v>
      </c>
      <c r="F247" s="38">
        <f t="shared" si="12"/>
        <v>0.19</v>
      </c>
    </row>
    <row r="248" spans="1:6" customFormat="1" x14ac:dyDescent="0.25">
      <c r="A248" s="40" t="s">
        <v>398</v>
      </c>
      <c r="B248" s="20" t="s">
        <v>81</v>
      </c>
      <c r="C248" s="8">
        <f t="shared" ref="C248:D279" si="14">+V581</f>
        <v>2.6914285714285713</v>
      </c>
      <c r="D248" s="8">
        <f t="shared" si="14"/>
        <v>6.3600000000000012</v>
      </c>
      <c r="E248" s="20">
        <f t="shared" ref="E248:E311" si="15">+$B$181</f>
        <v>0.15</v>
      </c>
      <c r="F248" s="38">
        <f t="shared" ref="F248:F311" si="16">+ROUND(C248*D248*E248,2)</f>
        <v>2.57</v>
      </c>
    </row>
    <row r="249" spans="1:6" customFormat="1" x14ac:dyDescent="0.25">
      <c r="A249" s="39"/>
      <c r="B249" s="20" t="s">
        <v>82</v>
      </c>
      <c r="C249" s="8">
        <f t="shared" si="14"/>
        <v>0.2</v>
      </c>
      <c r="D249" s="8">
        <f t="shared" si="14"/>
        <v>6.36</v>
      </c>
      <c r="E249" s="20">
        <f t="shared" si="15"/>
        <v>0.15</v>
      </c>
      <c r="F249" s="38">
        <f t="shared" si="16"/>
        <v>0.19</v>
      </c>
    </row>
    <row r="250" spans="1:6" customFormat="1" x14ac:dyDescent="0.25">
      <c r="A250" s="40" t="s">
        <v>399</v>
      </c>
      <c r="B250" s="20" t="s">
        <v>83</v>
      </c>
      <c r="C250" s="8">
        <f t="shared" si="14"/>
        <v>2.7230000000000003</v>
      </c>
      <c r="D250" s="8">
        <f t="shared" si="14"/>
        <v>6.35</v>
      </c>
      <c r="E250" s="20">
        <f t="shared" si="15"/>
        <v>0.15</v>
      </c>
      <c r="F250" s="38">
        <f t="shared" si="16"/>
        <v>2.59</v>
      </c>
    </row>
    <row r="251" spans="1:6" customFormat="1" x14ac:dyDescent="0.25">
      <c r="A251" s="39"/>
      <c r="B251" s="20" t="s">
        <v>84</v>
      </c>
      <c r="C251" s="8">
        <f t="shared" si="14"/>
        <v>0.2</v>
      </c>
      <c r="D251" s="8">
        <f t="shared" si="14"/>
        <v>6.35</v>
      </c>
      <c r="E251" s="20">
        <f t="shared" si="15"/>
        <v>0.15</v>
      </c>
      <c r="F251" s="38">
        <f t="shared" si="16"/>
        <v>0.19</v>
      </c>
    </row>
    <row r="252" spans="1:6" customFormat="1" x14ac:dyDescent="0.25">
      <c r="A252" s="40" t="s">
        <v>400</v>
      </c>
      <c r="B252" s="20" t="s">
        <v>85</v>
      </c>
      <c r="C252" s="8">
        <f t="shared" si="14"/>
        <v>2.8000000000000003</v>
      </c>
      <c r="D252" s="8">
        <f t="shared" si="14"/>
        <v>6.35</v>
      </c>
      <c r="E252" s="20">
        <f t="shared" si="15"/>
        <v>0.15</v>
      </c>
      <c r="F252" s="38">
        <f t="shared" si="16"/>
        <v>2.67</v>
      </c>
    </row>
    <row r="253" spans="1:6" customFormat="1" x14ac:dyDescent="0.25">
      <c r="A253" s="39"/>
      <c r="B253" s="20" t="s">
        <v>86</v>
      </c>
      <c r="C253" s="8">
        <f t="shared" si="14"/>
        <v>0.2</v>
      </c>
      <c r="D253" s="8">
        <f t="shared" si="14"/>
        <v>6.35</v>
      </c>
      <c r="E253" s="20">
        <f t="shared" si="15"/>
        <v>0.15</v>
      </c>
      <c r="F253" s="38">
        <f t="shared" si="16"/>
        <v>0.19</v>
      </c>
    </row>
    <row r="254" spans="1:6" customFormat="1" x14ac:dyDescent="0.25">
      <c r="A254" s="40" t="s">
        <v>401</v>
      </c>
      <c r="B254" s="20" t="s">
        <v>87</v>
      </c>
      <c r="C254" s="8">
        <f t="shared" si="14"/>
        <v>2.8000000000000003</v>
      </c>
      <c r="D254" s="8">
        <f t="shared" si="14"/>
        <v>6.3339999999999996</v>
      </c>
      <c r="E254" s="20">
        <f t="shared" si="15"/>
        <v>0.15</v>
      </c>
      <c r="F254" s="38">
        <f t="shared" si="16"/>
        <v>2.66</v>
      </c>
    </row>
    <row r="255" spans="1:6" customFormat="1" x14ac:dyDescent="0.25">
      <c r="A255" s="39"/>
      <c r="B255" s="20" t="s">
        <v>88</v>
      </c>
      <c r="C255" s="8">
        <f t="shared" si="14"/>
        <v>0.2</v>
      </c>
      <c r="D255" s="8">
        <f t="shared" si="14"/>
        <v>6.3339999999999996</v>
      </c>
      <c r="E255" s="20">
        <f t="shared" si="15"/>
        <v>0.15</v>
      </c>
      <c r="F255" s="38">
        <f t="shared" si="16"/>
        <v>0.19</v>
      </c>
    </row>
    <row r="256" spans="1:6" customFormat="1" x14ac:dyDescent="0.25">
      <c r="A256" s="40" t="s">
        <v>402</v>
      </c>
      <c r="B256" s="20" t="s">
        <v>89</v>
      </c>
      <c r="C256" s="8">
        <f t="shared" si="14"/>
        <v>2.7997142857142863</v>
      </c>
      <c r="D256" s="8">
        <f t="shared" si="14"/>
        <v>6.1180000000000003</v>
      </c>
      <c r="E256" s="20">
        <f t="shared" si="15"/>
        <v>0.15</v>
      </c>
      <c r="F256" s="38">
        <f t="shared" si="16"/>
        <v>2.57</v>
      </c>
    </row>
    <row r="257" spans="1:6" customFormat="1" x14ac:dyDescent="0.25">
      <c r="A257" s="39"/>
      <c r="B257" s="20" t="s">
        <v>90</v>
      </c>
      <c r="C257" s="8">
        <f t="shared" si="14"/>
        <v>0.2</v>
      </c>
      <c r="D257" s="8">
        <f t="shared" si="14"/>
        <v>6.1180000000000003</v>
      </c>
      <c r="E257" s="20">
        <f t="shared" si="15"/>
        <v>0.15</v>
      </c>
      <c r="F257" s="38">
        <f t="shared" si="16"/>
        <v>0.18</v>
      </c>
    </row>
    <row r="258" spans="1:6" customFormat="1" x14ac:dyDescent="0.25">
      <c r="A258" s="40" t="s">
        <v>403</v>
      </c>
      <c r="B258" s="20" t="s">
        <v>91</v>
      </c>
      <c r="C258" s="8">
        <f t="shared" si="14"/>
        <v>2.8097142857142861</v>
      </c>
      <c r="D258" s="8">
        <f t="shared" si="14"/>
        <v>5.4429999999999996</v>
      </c>
      <c r="E258" s="20">
        <f t="shared" si="15"/>
        <v>0.15</v>
      </c>
      <c r="F258" s="38">
        <f t="shared" si="16"/>
        <v>2.29</v>
      </c>
    </row>
    <row r="259" spans="1:6" customFormat="1" x14ac:dyDescent="0.25">
      <c r="A259" s="39"/>
      <c r="B259" s="20" t="s">
        <v>92</v>
      </c>
      <c r="C259" s="8">
        <f t="shared" si="14"/>
        <v>0.2</v>
      </c>
      <c r="D259" s="8">
        <f t="shared" si="14"/>
        <v>5.4429999999999996</v>
      </c>
      <c r="E259" s="20">
        <f t="shared" si="15"/>
        <v>0.15</v>
      </c>
      <c r="F259" s="38">
        <f t="shared" si="16"/>
        <v>0.16</v>
      </c>
    </row>
    <row r="260" spans="1:6" customFormat="1" x14ac:dyDescent="0.25">
      <c r="A260" s="40" t="s">
        <v>404</v>
      </c>
      <c r="B260" s="20" t="s">
        <v>93</v>
      </c>
      <c r="C260" s="8">
        <f t="shared" si="14"/>
        <v>2.8057142857142856</v>
      </c>
      <c r="D260" s="8">
        <f t="shared" si="14"/>
        <v>5</v>
      </c>
      <c r="E260" s="20">
        <f t="shared" si="15"/>
        <v>0.15</v>
      </c>
      <c r="F260" s="38">
        <f t="shared" si="16"/>
        <v>2.1</v>
      </c>
    </row>
    <row r="261" spans="1:6" customFormat="1" x14ac:dyDescent="0.25">
      <c r="A261" s="39"/>
      <c r="B261" s="20" t="s">
        <v>94</v>
      </c>
      <c r="C261" s="8">
        <f t="shared" si="14"/>
        <v>0.2</v>
      </c>
      <c r="D261" s="8">
        <f t="shared" si="14"/>
        <v>5</v>
      </c>
      <c r="E261" s="20">
        <f t="shared" si="15"/>
        <v>0.15</v>
      </c>
      <c r="F261" s="38">
        <f t="shared" si="16"/>
        <v>0.15</v>
      </c>
    </row>
    <row r="262" spans="1:6" customFormat="1" x14ac:dyDescent="0.25">
      <c r="A262" s="40" t="s">
        <v>405</v>
      </c>
      <c r="B262" s="20" t="s">
        <v>95</v>
      </c>
      <c r="C262" s="8">
        <f t="shared" si="14"/>
        <v>2.7967142857142862</v>
      </c>
      <c r="D262" s="8">
        <f t="shared" si="14"/>
        <v>5</v>
      </c>
      <c r="E262" s="20">
        <f t="shared" si="15"/>
        <v>0.15</v>
      </c>
      <c r="F262" s="38">
        <f t="shared" si="16"/>
        <v>2.1</v>
      </c>
    </row>
    <row r="263" spans="1:6" customFormat="1" x14ac:dyDescent="0.25">
      <c r="A263" s="39"/>
      <c r="B263" s="20" t="s">
        <v>96</v>
      </c>
      <c r="C263" s="8">
        <f t="shared" si="14"/>
        <v>0.2</v>
      </c>
      <c r="D263" s="8">
        <f t="shared" si="14"/>
        <v>5</v>
      </c>
      <c r="E263" s="20">
        <f t="shared" si="15"/>
        <v>0.15</v>
      </c>
      <c r="F263" s="38">
        <f t="shared" si="16"/>
        <v>0.15</v>
      </c>
    </row>
    <row r="264" spans="1:6" customFormat="1" x14ac:dyDescent="0.25">
      <c r="A264" s="40" t="s">
        <v>406</v>
      </c>
      <c r="B264" s="20" t="s">
        <v>97</v>
      </c>
      <c r="C264" s="8">
        <f t="shared" si="14"/>
        <v>2.8000000000000003</v>
      </c>
      <c r="D264" s="8">
        <f t="shared" si="14"/>
        <v>5</v>
      </c>
      <c r="E264" s="20">
        <f t="shared" si="15"/>
        <v>0.15</v>
      </c>
      <c r="F264" s="38">
        <f t="shared" si="16"/>
        <v>2.1</v>
      </c>
    </row>
    <row r="265" spans="1:6" customFormat="1" x14ac:dyDescent="0.25">
      <c r="A265" s="39"/>
      <c r="B265" s="20" t="s">
        <v>98</v>
      </c>
      <c r="C265" s="8">
        <f t="shared" si="14"/>
        <v>0.2</v>
      </c>
      <c r="D265" s="8">
        <f t="shared" si="14"/>
        <v>5</v>
      </c>
      <c r="E265" s="20">
        <f t="shared" si="15"/>
        <v>0.15</v>
      </c>
      <c r="F265" s="38">
        <f t="shared" si="16"/>
        <v>0.15</v>
      </c>
    </row>
    <row r="266" spans="1:6" customFormat="1" x14ac:dyDescent="0.25">
      <c r="A266" s="40" t="s">
        <v>407</v>
      </c>
      <c r="B266" s="20" t="s">
        <v>99</v>
      </c>
      <c r="C266" s="8">
        <f t="shared" si="14"/>
        <v>2.8000000000000003</v>
      </c>
      <c r="D266" s="8">
        <f t="shared" si="14"/>
        <v>5</v>
      </c>
      <c r="E266" s="20">
        <f t="shared" si="15"/>
        <v>0.15</v>
      </c>
      <c r="F266" s="38">
        <f t="shared" si="16"/>
        <v>2.1</v>
      </c>
    </row>
    <row r="267" spans="1:6" customFormat="1" x14ac:dyDescent="0.25">
      <c r="A267" s="39"/>
      <c r="B267" s="20" t="s">
        <v>100</v>
      </c>
      <c r="C267" s="8">
        <f t="shared" si="14"/>
        <v>0.2</v>
      </c>
      <c r="D267" s="8">
        <f t="shared" si="14"/>
        <v>5</v>
      </c>
      <c r="E267" s="20">
        <f t="shared" si="15"/>
        <v>0.15</v>
      </c>
      <c r="F267" s="38">
        <f t="shared" si="16"/>
        <v>0.15</v>
      </c>
    </row>
    <row r="268" spans="1:6" customFormat="1" x14ac:dyDescent="0.25">
      <c r="A268" s="40" t="s">
        <v>408</v>
      </c>
      <c r="B268" s="20" t="s">
        <v>101</v>
      </c>
      <c r="C268" s="8">
        <f t="shared" si="14"/>
        <v>2.8000000000000003</v>
      </c>
      <c r="D268" s="8">
        <f t="shared" si="14"/>
        <v>5</v>
      </c>
      <c r="E268" s="20">
        <f t="shared" si="15"/>
        <v>0.15</v>
      </c>
      <c r="F268" s="38">
        <f t="shared" si="16"/>
        <v>2.1</v>
      </c>
    </row>
    <row r="269" spans="1:6" customFormat="1" x14ac:dyDescent="0.25">
      <c r="A269" s="39"/>
      <c r="B269" s="20" t="s">
        <v>102</v>
      </c>
      <c r="C269" s="8">
        <f t="shared" si="14"/>
        <v>0.2</v>
      </c>
      <c r="D269" s="8">
        <f t="shared" si="14"/>
        <v>5</v>
      </c>
      <c r="E269" s="20">
        <f t="shared" si="15"/>
        <v>0.15</v>
      </c>
      <c r="F269" s="38">
        <f t="shared" si="16"/>
        <v>0.15</v>
      </c>
    </row>
    <row r="270" spans="1:6" customFormat="1" x14ac:dyDescent="0.25">
      <c r="A270" s="40" t="s">
        <v>409</v>
      </c>
      <c r="B270" s="20" t="s">
        <v>103</v>
      </c>
      <c r="C270" s="8">
        <f t="shared" si="14"/>
        <v>2.8000000000000003</v>
      </c>
      <c r="D270" s="8">
        <f t="shared" si="14"/>
        <v>5</v>
      </c>
      <c r="E270" s="20">
        <f t="shared" si="15"/>
        <v>0.15</v>
      </c>
      <c r="F270" s="38">
        <f t="shared" si="16"/>
        <v>2.1</v>
      </c>
    </row>
    <row r="271" spans="1:6" customFormat="1" x14ac:dyDescent="0.25">
      <c r="A271" s="39"/>
      <c r="B271" s="20" t="s">
        <v>104</v>
      </c>
      <c r="C271" s="8">
        <f t="shared" si="14"/>
        <v>0.2</v>
      </c>
      <c r="D271" s="8">
        <f t="shared" si="14"/>
        <v>5</v>
      </c>
      <c r="E271" s="20">
        <f t="shared" si="15"/>
        <v>0.15</v>
      </c>
      <c r="F271" s="38">
        <f t="shared" si="16"/>
        <v>0.15</v>
      </c>
    </row>
    <row r="272" spans="1:6" customFormat="1" x14ac:dyDescent="0.25">
      <c r="A272" s="40" t="s">
        <v>410</v>
      </c>
      <c r="B272" s="20" t="s">
        <v>105</v>
      </c>
      <c r="C272" s="8">
        <f t="shared" si="14"/>
        <v>2.8000000000000003</v>
      </c>
      <c r="D272" s="8">
        <f t="shared" si="14"/>
        <v>5</v>
      </c>
      <c r="E272" s="20">
        <f t="shared" si="15"/>
        <v>0.15</v>
      </c>
      <c r="F272" s="38">
        <f t="shared" si="16"/>
        <v>2.1</v>
      </c>
    </row>
    <row r="273" spans="1:6" customFormat="1" x14ac:dyDescent="0.25">
      <c r="A273" s="39"/>
      <c r="B273" s="20" t="s">
        <v>106</v>
      </c>
      <c r="C273" s="8">
        <f t="shared" si="14"/>
        <v>0.2</v>
      </c>
      <c r="D273" s="8">
        <f t="shared" si="14"/>
        <v>5</v>
      </c>
      <c r="E273" s="20">
        <f t="shared" si="15"/>
        <v>0.15</v>
      </c>
      <c r="F273" s="38">
        <f t="shared" si="16"/>
        <v>0.15</v>
      </c>
    </row>
    <row r="274" spans="1:6" customFormat="1" x14ac:dyDescent="0.25">
      <c r="A274" s="40" t="s">
        <v>411</v>
      </c>
      <c r="B274" s="20" t="s">
        <v>107</v>
      </c>
      <c r="C274" s="8">
        <f t="shared" si="14"/>
        <v>2.8000000000000003</v>
      </c>
      <c r="D274" s="8">
        <f t="shared" si="14"/>
        <v>5</v>
      </c>
      <c r="E274" s="20">
        <f t="shared" si="15"/>
        <v>0.15</v>
      </c>
      <c r="F274" s="38">
        <f t="shared" si="16"/>
        <v>2.1</v>
      </c>
    </row>
    <row r="275" spans="1:6" customFormat="1" x14ac:dyDescent="0.25">
      <c r="A275" s="39"/>
      <c r="B275" s="20" t="s">
        <v>108</v>
      </c>
      <c r="C275" s="8">
        <f t="shared" si="14"/>
        <v>0.2</v>
      </c>
      <c r="D275" s="8">
        <f t="shared" si="14"/>
        <v>5</v>
      </c>
      <c r="E275" s="20">
        <f t="shared" si="15"/>
        <v>0.15</v>
      </c>
      <c r="F275" s="38">
        <f t="shared" si="16"/>
        <v>0.15</v>
      </c>
    </row>
    <row r="276" spans="1:6" customFormat="1" x14ac:dyDescent="0.25">
      <c r="A276" s="40" t="s">
        <v>412</v>
      </c>
      <c r="B276" s="20" t="s">
        <v>109</v>
      </c>
      <c r="C276" s="8">
        <f t="shared" si="14"/>
        <v>2.8000000000000003</v>
      </c>
      <c r="D276" s="8">
        <f t="shared" si="14"/>
        <v>5</v>
      </c>
      <c r="E276" s="20">
        <f t="shared" si="15"/>
        <v>0.15</v>
      </c>
      <c r="F276" s="38">
        <f t="shared" si="16"/>
        <v>2.1</v>
      </c>
    </row>
    <row r="277" spans="1:6" customFormat="1" x14ac:dyDescent="0.25">
      <c r="A277" s="39"/>
      <c r="B277" s="20" t="s">
        <v>110</v>
      </c>
      <c r="C277" s="8">
        <f t="shared" si="14"/>
        <v>0.2</v>
      </c>
      <c r="D277" s="8">
        <f t="shared" si="14"/>
        <v>5</v>
      </c>
      <c r="E277" s="20">
        <f t="shared" si="15"/>
        <v>0.15</v>
      </c>
      <c r="F277" s="38">
        <f t="shared" si="16"/>
        <v>0.15</v>
      </c>
    </row>
    <row r="278" spans="1:6" customFormat="1" x14ac:dyDescent="0.25">
      <c r="A278" s="40" t="s">
        <v>413</v>
      </c>
      <c r="B278" s="20" t="s">
        <v>111</v>
      </c>
      <c r="C278" s="8">
        <f t="shared" si="14"/>
        <v>2.8000000000000003</v>
      </c>
      <c r="D278" s="8">
        <f t="shared" si="14"/>
        <v>5</v>
      </c>
      <c r="E278" s="20">
        <f t="shared" si="15"/>
        <v>0.15</v>
      </c>
      <c r="F278" s="38">
        <f t="shared" si="16"/>
        <v>2.1</v>
      </c>
    </row>
    <row r="279" spans="1:6" customFormat="1" x14ac:dyDescent="0.25">
      <c r="A279" s="39"/>
      <c r="B279" s="20" t="s">
        <v>112</v>
      </c>
      <c r="C279" s="8">
        <f t="shared" si="14"/>
        <v>0.2</v>
      </c>
      <c r="D279" s="8">
        <f t="shared" si="14"/>
        <v>5</v>
      </c>
      <c r="E279" s="20">
        <f t="shared" si="15"/>
        <v>0.15</v>
      </c>
      <c r="F279" s="38">
        <f t="shared" si="16"/>
        <v>0.15</v>
      </c>
    </row>
    <row r="280" spans="1:6" customFormat="1" x14ac:dyDescent="0.25">
      <c r="A280" s="40" t="s">
        <v>414</v>
      </c>
      <c r="B280" s="20" t="s">
        <v>113</v>
      </c>
      <c r="C280" s="8">
        <f t="shared" ref="C280:D311" si="17">+V613</f>
        <v>2.7992857142857139</v>
      </c>
      <c r="D280" s="8">
        <f t="shared" si="17"/>
        <v>5</v>
      </c>
      <c r="E280" s="20">
        <f t="shared" si="15"/>
        <v>0.15</v>
      </c>
      <c r="F280" s="38">
        <f t="shared" si="16"/>
        <v>2.1</v>
      </c>
    </row>
    <row r="281" spans="1:6" customFormat="1" x14ac:dyDescent="0.25">
      <c r="A281" s="39"/>
      <c r="B281" s="20" t="s">
        <v>114</v>
      </c>
      <c r="C281" s="8">
        <f t="shared" si="17"/>
        <v>0.2</v>
      </c>
      <c r="D281" s="8">
        <f t="shared" si="17"/>
        <v>5</v>
      </c>
      <c r="E281" s="20">
        <f t="shared" si="15"/>
        <v>0.15</v>
      </c>
      <c r="F281" s="38">
        <f t="shared" si="16"/>
        <v>0.15</v>
      </c>
    </row>
    <row r="282" spans="1:6" customFormat="1" x14ac:dyDescent="0.25">
      <c r="A282" s="40" t="s">
        <v>415</v>
      </c>
      <c r="B282" s="20" t="s">
        <v>115</v>
      </c>
      <c r="C282" s="8">
        <f t="shared" si="17"/>
        <v>2.7995714285714288</v>
      </c>
      <c r="D282" s="8">
        <f t="shared" si="17"/>
        <v>5</v>
      </c>
      <c r="E282" s="20">
        <f t="shared" si="15"/>
        <v>0.15</v>
      </c>
      <c r="F282" s="38">
        <f t="shared" si="16"/>
        <v>2.1</v>
      </c>
    </row>
    <row r="283" spans="1:6" customFormat="1" x14ac:dyDescent="0.25">
      <c r="A283" s="39"/>
      <c r="B283" s="20" t="s">
        <v>116</v>
      </c>
      <c r="C283" s="8">
        <f t="shared" si="17"/>
        <v>0.2</v>
      </c>
      <c r="D283" s="8">
        <f t="shared" si="17"/>
        <v>5</v>
      </c>
      <c r="E283" s="20">
        <f t="shared" si="15"/>
        <v>0.15</v>
      </c>
      <c r="F283" s="38">
        <f t="shared" si="16"/>
        <v>0.15</v>
      </c>
    </row>
    <row r="284" spans="1:6" customFormat="1" x14ac:dyDescent="0.25">
      <c r="A284" s="40" t="s">
        <v>416</v>
      </c>
      <c r="B284" s="20" t="s">
        <v>117</v>
      </c>
      <c r="C284" s="8">
        <f t="shared" si="17"/>
        <v>2.8000000000000003</v>
      </c>
      <c r="D284" s="8">
        <f t="shared" si="17"/>
        <v>5</v>
      </c>
      <c r="E284" s="20">
        <f t="shared" si="15"/>
        <v>0.15</v>
      </c>
      <c r="F284" s="38">
        <f t="shared" si="16"/>
        <v>2.1</v>
      </c>
    </row>
    <row r="285" spans="1:6" customFormat="1" x14ac:dyDescent="0.25">
      <c r="A285" s="39"/>
      <c r="B285" s="20" t="s">
        <v>118</v>
      </c>
      <c r="C285" s="8">
        <f t="shared" si="17"/>
        <v>0.2</v>
      </c>
      <c r="D285" s="8">
        <f t="shared" si="17"/>
        <v>5</v>
      </c>
      <c r="E285" s="20">
        <f t="shared" si="15"/>
        <v>0.15</v>
      </c>
      <c r="F285" s="38">
        <f t="shared" si="16"/>
        <v>0.15</v>
      </c>
    </row>
    <row r="286" spans="1:6" customFormat="1" x14ac:dyDescent="0.25">
      <c r="A286" s="40" t="s">
        <v>417</v>
      </c>
      <c r="B286" s="20" t="s">
        <v>119</v>
      </c>
      <c r="C286" s="8">
        <f t="shared" si="17"/>
        <v>2.8000000000000003</v>
      </c>
      <c r="D286" s="8">
        <f t="shared" si="17"/>
        <v>5</v>
      </c>
      <c r="E286" s="20">
        <f t="shared" si="15"/>
        <v>0.15</v>
      </c>
      <c r="F286" s="38">
        <f t="shared" si="16"/>
        <v>2.1</v>
      </c>
    </row>
    <row r="287" spans="1:6" customFormat="1" x14ac:dyDescent="0.25">
      <c r="A287" s="39"/>
      <c r="B287" s="20" t="s">
        <v>120</v>
      </c>
      <c r="C287" s="8">
        <f t="shared" si="17"/>
        <v>0.2</v>
      </c>
      <c r="D287" s="8">
        <f t="shared" si="17"/>
        <v>5</v>
      </c>
      <c r="E287" s="20">
        <f t="shared" si="15"/>
        <v>0.15</v>
      </c>
      <c r="F287" s="38">
        <f t="shared" si="16"/>
        <v>0.15</v>
      </c>
    </row>
    <row r="288" spans="1:6" customFormat="1" x14ac:dyDescent="0.25">
      <c r="A288" s="40" t="s">
        <v>418</v>
      </c>
      <c r="B288" s="20" t="s">
        <v>121</v>
      </c>
      <c r="C288" s="8">
        <f t="shared" si="17"/>
        <v>2.8000000000000003</v>
      </c>
      <c r="D288" s="8">
        <f t="shared" si="17"/>
        <v>5</v>
      </c>
      <c r="E288" s="20">
        <f t="shared" si="15"/>
        <v>0.15</v>
      </c>
      <c r="F288" s="38">
        <f t="shared" si="16"/>
        <v>2.1</v>
      </c>
    </row>
    <row r="289" spans="1:6" customFormat="1" x14ac:dyDescent="0.25">
      <c r="A289" s="39"/>
      <c r="B289" s="20" t="s">
        <v>122</v>
      </c>
      <c r="C289" s="8">
        <f t="shared" si="17"/>
        <v>0.2</v>
      </c>
      <c r="D289" s="8">
        <f t="shared" si="17"/>
        <v>5</v>
      </c>
      <c r="E289" s="20">
        <f t="shared" si="15"/>
        <v>0.15</v>
      </c>
      <c r="F289" s="38">
        <f t="shared" si="16"/>
        <v>0.15</v>
      </c>
    </row>
    <row r="290" spans="1:6" customFormat="1" x14ac:dyDescent="0.25">
      <c r="A290" s="40" t="s">
        <v>419</v>
      </c>
      <c r="B290" s="20" t="s">
        <v>123</v>
      </c>
      <c r="C290" s="8">
        <f t="shared" si="17"/>
        <v>2.8000000000000003</v>
      </c>
      <c r="D290" s="8">
        <f t="shared" si="17"/>
        <v>5</v>
      </c>
      <c r="E290" s="20">
        <f t="shared" si="15"/>
        <v>0.15</v>
      </c>
      <c r="F290" s="38">
        <f t="shared" si="16"/>
        <v>2.1</v>
      </c>
    </row>
    <row r="291" spans="1:6" customFormat="1" x14ac:dyDescent="0.25">
      <c r="A291" s="39"/>
      <c r="B291" s="20" t="s">
        <v>124</v>
      </c>
      <c r="C291" s="8">
        <f t="shared" si="17"/>
        <v>0.2</v>
      </c>
      <c r="D291" s="8">
        <f t="shared" si="17"/>
        <v>5</v>
      </c>
      <c r="E291" s="20">
        <f t="shared" si="15"/>
        <v>0.15</v>
      </c>
      <c r="F291" s="38">
        <f t="shared" si="16"/>
        <v>0.15</v>
      </c>
    </row>
    <row r="292" spans="1:6" customFormat="1" x14ac:dyDescent="0.25">
      <c r="A292" s="40" t="s">
        <v>420</v>
      </c>
      <c r="B292" s="20" t="s">
        <v>125</v>
      </c>
      <c r="C292" s="8">
        <f t="shared" si="17"/>
        <v>2.8000000000000003</v>
      </c>
      <c r="D292" s="8">
        <f t="shared" si="17"/>
        <v>5</v>
      </c>
      <c r="E292" s="20">
        <f t="shared" si="15"/>
        <v>0.15</v>
      </c>
      <c r="F292" s="38">
        <f t="shared" si="16"/>
        <v>2.1</v>
      </c>
    </row>
    <row r="293" spans="1:6" customFormat="1" x14ac:dyDescent="0.25">
      <c r="A293" s="39"/>
      <c r="B293" s="20" t="s">
        <v>126</v>
      </c>
      <c r="C293" s="8">
        <f t="shared" si="17"/>
        <v>0.2</v>
      </c>
      <c r="D293" s="8">
        <f t="shared" si="17"/>
        <v>5</v>
      </c>
      <c r="E293" s="20">
        <f t="shared" si="15"/>
        <v>0.15</v>
      </c>
      <c r="F293" s="38">
        <f t="shared" si="16"/>
        <v>0.15</v>
      </c>
    </row>
    <row r="294" spans="1:6" customFormat="1" x14ac:dyDescent="0.25">
      <c r="A294" s="40" t="s">
        <v>421</v>
      </c>
      <c r="B294" s="20" t="s">
        <v>127</v>
      </c>
      <c r="C294" s="8">
        <f t="shared" si="17"/>
        <v>2.8000000000000003</v>
      </c>
      <c r="D294" s="8">
        <f t="shared" si="17"/>
        <v>5</v>
      </c>
      <c r="E294" s="20">
        <f t="shared" si="15"/>
        <v>0.15</v>
      </c>
      <c r="F294" s="38">
        <f t="shared" si="16"/>
        <v>2.1</v>
      </c>
    </row>
    <row r="295" spans="1:6" customFormat="1" x14ac:dyDescent="0.25">
      <c r="A295" s="39"/>
      <c r="B295" s="20" t="s">
        <v>128</v>
      </c>
      <c r="C295" s="8">
        <f t="shared" si="17"/>
        <v>0.2</v>
      </c>
      <c r="D295" s="8">
        <f t="shared" si="17"/>
        <v>5</v>
      </c>
      <c r="E295" s="20">
        <f t="shared" si="15"/>
        <v>0.15</v>
      </c>
      <c r="F295" s="38">
        <f t="shared" si="16"/>
        <v>0.15</v>
      </c>
    </row>
    <row r="296" spans="1:6" customFormat="1" x14ac:dyDescent="0.25">
      <c r="A296" s="40" t="s">
        <v>422</v>
      </c>
      <c r="B296" s="20" t="s">
        <v>129</v>
      </c>
      <c r="C296" s="8">
        <f t="shared" si="17"/>
        <v>2.7994285714285714</v>
      </c>
      <c r="D296" s="8">
        <f t="shared" si="17"/>
        <v>5</v>
      </c>
      <c r="E296" s="20">
        <f t="shared" si="15"/>
        <v>0.15</v>
      </c>
      <c r="F296" s="38">
        <f t="shared" si="16"/>
        <v>2.1</v>
      </c>
    </row>
    <row r="297" spans="1:6" customFormat="1" x14ac:dyDescent="0.25">
      <c r="A297" s="39"/>
      <c r="B297" s="20" t="s">
        <v>130</v>
      </c>
      <c r="C297" s="8">
        <f t="shared" si="17"/>
        <v>0.2</v>
      </c>
      <c r="D297" s="8">
        <f t="shared" si="17"/>
        <v>5</v>
      </c>
      <c r="E297" s="20">
        <f t="shared" si="15"/>
        <v>0.15</v>
      </c>
      <c r="F297" s="38">
        <f t="shared" si="16"/>
        <v>0.15</v>
      </c>
    </row>
    <row r="298" spans="1:6" customFormat="1" x14ac:dyDescent="0.25">
      <c r="A298" s="40" t="s">
        <v>423</v>
      </c>
      <c r="B298" s="20" t="s">
        <v>131</v>
      </c>
      <c r="C298" s="8">
        <f t="shared" si="17"/>
        <v>2.8048571428571427</v>
      </c>
      <c r="D298" s="8">
        <f t="shared" si="17"/>
        <v>5</v>
      </c>
      <c r="E298" s="20">
        <f t="shared" si="15"/>
        <v>0.15</v>
      </c>
      <c r="F298" s="38">
        <f t="shared" si="16"/>
        <v>2.1</v>
      </c>
    </row>
    <row r="299" spans="1:6" customFormat="1" x14ac:dyDescent="0.25">
      <c r="A299" s="39"/>
      <c r="B299" s="20" t="s">
        <v>132</v>
      </c>
      <c r="C299" s="8">
        <f t="shared" si="17"/>
        <v>0.2</v>
      </c>
      <c r="D299" s="8">
        <f t="shared" si="17"/>
        <v>5</v>
      </c>
      <c r="E299" s="20">
        <f t="shared" si="15"/>
        <v>0.15</v>
      </c>
      <c r="F299" s="38">
        <f t="shared" si="16"/>
        <v>0.15</v>
      </c>
    </row>
    <row r="300" spans="1:6" customFormat="1" x14ac:dyDescent="0.25">
      <c r="A300" s="40" t="s">
        <v>424</v>
      </c>
      <c r="B300" s="20" t="s">
        <v>133</v>
      </c>
      <c r="C300" s="8">
        <f t="shared" si="17"/>
        <v>2.8000000000000003</v>
      </c>
      <c r="D300" s="8">
        <f t="shared" si="17"/>
        <v>5</v>
      </c>
      <c r="E300" s="20">
        <f t="shared" si="15"/>
        <v>0.15</v>
      </c>
      <c r="F300" s="38">
        <f t="shared" si="16"/>
        <v>2.1</v>
      </c>
    </row>
    <row r="301" spans="1:6" customFormat="1" x14ac:dyDescent="0.25">
      <c r="A301" s="39"/>
      <c r="B301" s="20" t="s">
        <v>134</v>
      </c>
      <c r="C301" s="8">
        <f t="shared" si="17"/>
        <v>0.2</v>
      </c>
      <c r="D301" s="8">
        <f t="shared" si="17"/>
        <v>5</v>
      </c>
      <c r="E301" s="20">
        <f t="shared" si="15"/>
        <v>0.15</v>
      </c>
      <c r="F301" s="38">
        <f t="shared" si="16"/>
        <v>0.15</v>
      </c>
    </row>
    <row r="302" spans="1:6" customFormat="1" x14ac:dyDescent="0.25">
      <c r="A302" s="40" t="s">
        <v>425</v>
      </c>
      <c r="B302" s="20" t="s">
        <v>135</v>
      </c>
      <c r="C302" s="8">
        <f t="shared" si="17"/>
        <v>2.8000000000000003</v>
      </c>
      <c r="D302" s="8">
        <f t="shared" si="17"/>
        <v>5</v>
      </c>
      <c r="E302" s="20">
        <f t="shared" si="15"/>
        <v>0.15</v>
      </c>
      <c r="F302" s="38">
        <f t="shared" si="16"/>
        <v>2.1</v>
      </c>
    </row>
    <row r="303" spans="1:6" customFormat="1" x14ac:dyDescent="0.25">
      <c r="A303" s="39"/>
      <c r="B303" s="20" t="s">
        <v>136</v>
      </c>
      <c r="C303" s="8">
        <f t="shared" si="17"/>
        <v>0.2</v>
      </c>
      <c r="D303" s="8">
        <f t="shared" si="17"/>
        <v>5</v>
      </c>
      <c r="E303" s="20">
        <f t="shared" si="15"/>
        <v>0.15</v>
      </c>
      <c r="F303" s="38">
        <f t="shared" si="16"/>
        <v>0.15</v>
      </c>
    </row>
    <row r="304" spans="1:6" customFormat="1" x14ac:dyDescent="0.25">
      <c r="A304" s="40" t="s">
        <v>426</v>
      </c>
      <c r="B304" s="20" t="s">
        <v>137</v>
      </c>
      <c r="C304" s="8">
        <f t="shared" si="17"/>
        <v>2.8000000000000003</v>
      </c>
      <c r="D304" s="8">
        <f t="shared" si="17"/>
        <v>5</v>
      </c>
      <c r="E304" s="20">
        <f t="shared" si="15"/>
        <v>0.15</v>
      </c>
      <c r="F304" s="38">
        <f t="shared" si="16"/>
        <v>2.1</v>
      </c>
    </row>
    <row r="305" spans="1:6" customFormat="1" x14ac:dyDescent="0.25">
      <c r="A305" s="39"/>
      <c r="B305" s="20" t="s">
        <v>138</v>
      </c>
      <c r="C305" s="8">
        <f t="shared" si="17"/>
        <v>0.2</v>
      </c>
      <c r="D305" s="8">
        <f t="shared" si="17"/>
        <v>5</v>
      </c>
      <c r="E305" s="20">
        <f t="shared" si="15"/>
        <v>0.15</v>
      </c>
      <c r="F305" s="38">
        <f t="shared" si="16"/>
        <v>0.15</v>
      </c>
    </row>
    <row r="306" spans="1:6" customFormat="1" x14ac:dyDescent="0.25">
      <c r="A306" s="40" t="s">
        <v>427</v>
      </c>
      <c r="B306" s="20" t="s">
        <v>139</v>
      </c>
      <c r="C306" s="8">
        <f t="shared" si="17"/>
        <v>2.7680000000000002</v>
      </c>
      <c r="D306" s="8">
        <f t="shared" si="17"/>
        <v>5</v>
      </c>
      <c r="E306" s="20">
        <f t="shared" si="15"/>
        <v>0.15</v>
      </c>
      <c r="F306" s="38">
        <f t="shared" si="16"/>
        <v>2.08</v>
      </c>
    </row>
    <row r="307" spans="1:6" customFormat="1" x14ac:dyDescent="0.25">
      <c r="A307" s="39"/>
      <c r="B307" s="20" t="s">
        <v>140</v>
      </c>
      <c r="C307" s="8">
        <f t="shared" si="17"/>
        <v>0.2</v>
      </c>
      <c r="D307" s="8">
        <f t="shared" si="17"/>
        <v>5</v>
      </c>
      <c r="E307" s="20">
        <f t="shared" si="15"/>
        <v>0.15</v>
      </c>
      <c r="F307" s="38">
        <f t="shared" si="16"/>
        <v>0.15</v>
      </c>
    </row>
    <row r="308" spans="1:6" customFormat="1" x14ac:dyDescent="0.25">
      <c r="A308" s="40" t="s">
        <v>428</v>
      </c>
      <c r="B308" s="20" t="s">
        <v>141</v>
      </c>
      <c r="C308" s="8">
        <f t="shared" si="17"/>
        <v>2.8048571428571436</v>
      </c>
      <c r="D308" s="8">
        <f t="shared" si="17"/>
        <v>5.4540000000000006</v>
      </c>
      <c r="E308" s="20">
        <f t="shared" si="15"/>
        <v>0.15</v>
      </c>
      <c r="F308" s="38">
        <f t="shared" si="16"/>
        <v>2.29</v>
      </c>
    </row>
    <row r="309" spans="1:6" customFormat="1" x14ac:dyDescent="0.25">
      <c r="A309" s="39"/>
      <c r="B309" s="20" t="s">
        <v>142</v>
      </c>
      <c r="C309" s="8">
        <f t="shared" si="17"/>
        <v>0.2</v>
      </c>
      <c r="D309" s="8">
        <f t="shared" si="17"/>
        <v>5.4539999999999997</v>
      </c>
      <c r="E309" s="20">
        <f t="shared" si="15"/>
        <v>0.15</v>
      </c>
      <c r="F309" s="38">
        <f t="shared" si="16"/>
        <v>0.16</v>
      </c>
    </row>
    <row r="310" spans="1:6" customFormat="1" x14ac:dyDescent="0.25">
      <c r="A310" s="40" t="s">
        <v>429</v>
      </c>
      <c r="B310" s="20" t="s">
        <v>143</v>
      </c>
      <c r="C310" s="8">
        <f t="shared" si="17"/>
        <v>2.8038571428571433</v>
      </c>
      <c r="D310" s="8">
        <f t="shared" si="17"/>
        <v>5.8460000000000001</v>
      </c>
      <c r="E310" s="20">
        <f t="shared" si="15"/>
        <v>0.15</v>
      </c>
      <c r="F310" s="38">
        <f t="shared" si="16"/>
        <v>2.46</v>
      </c>
    </row>
    <row r="311" spans="1:6" customFormat="1" x14ac:dyDescent="0.25">
      <c r="A311" s="39"/>
      <c r="B311" s="20" t="s">
        <v>144</v>
      </c>
      <c r="C311" s="8">
        <f t="shared" si="17"/>
        <v>0.2</v>
      </c>
      <c r="D311" s="8">
        <f t="shared" si="17"/>
        <v>5.8460000000000001</v>
      </c>
      <c r="E311" s="20">
        <f t="shared" si="15"/>
        <v>0.15</v>
      </c>
      <c r="F311" s="38">
        <f t="shared" si="16"/>
        <v>0.18</v>
      </c>
    </row>
    <row r="312" spans="1:6" customFormat="1" x14ac:dyDescent="0.25">
      <c r="A312" s="40" t="s">
        <v>430</v>
      </c>
      <c r="B312" s="20" t="s">
        <v>145</v>
      </c>
      <c r="C312" s="8">
        <f t="shared" ref="C312:D343" si="18">+V645</f>
        <v>2.8032857142857144</v>
      </c>
      <c r="D312" s="8">
        <f t="shared" si="18"/>
        <v>6.2750000000000004</v>
      </c>
      <c r="E312" s="20">
        <f t="shared" ref="E312:E375" si="19">+$B$181</f>
        <v>0.15</v>
      </c>
      <c r="F312" s="38">
        <f t="shared" ref="F312:F375" si="20">+ROUND(C312*D312*E312,2)</f>
        <v>2.64</v>
      </c>
    </row>
    <row r="313" spans="1:6" customFormat="1" x14ac:dyDescent="0.25">
      <c r="A313" s="39"/>
      <c r="B313" s="20" t="s">
        <v>146</v>
      </c>
      <c r="C313" s="8">
        <f t="shared" si="18"/>
        <v>0.2</v>
      </c>
      <c r="D313" s="8">
        <f t="shared" si="18"/>
        <v>6.2750000000000004</v>
      </c>
      <c r="E313" s="20">
        <f t="shared" si="19"/>
        <v>0.15</v>
      </c>
      <c r="F313" s="38">
        <f t="shared" si="20"/>
        <v>0.19</v>
      </c>
    </row>
    <row r="314" spans="1:6" customFormat="1" x14ac:dyDescent="0.25">
      <c r="A314" s="40" t="s">
        <v>431</v>
      </c>
      <c r="B314" s="20" t="s">
        <v>147</v>
      </c>
      <c r="C314" s="8">
        <f t="shared" si="18"/>
        <v>2.8005714285714283</v>
      </c>
      <c r="D314" s="8">
        <f t="shared" si="18"/>
        <v>6.5240000000000009</v>
      </c>
      <c r="E314" s="20">
        <f t="shared" si="19"/>
        <v>0.15</v>
      </c>
      <c r="F314" s="38">
        <f t="shared" si="20"/>
        <v>2.74</v>
      </c>
    </row>
    <row r="315" spans="1:6" customFormat="1" x14ac:dyDescent="0.25">
      <c r="A315" s="39"/>
      <c r="B315" s="20" t="s">
        <v>148</v>
      </c>
      <c r="C315" s="8">
        <f t="shared" si="18"/>
        <v>0.2</v>
      </c>
      <c r="D315" s="8">
        <f t="shared" si="18"/>
        <v>6.524</v>
      </c>
      <c r="E315" s="20">
        <f t="shared" si="19"/>
        <v>0.15</v>
      </c>
      <c r="F315" s="38">
        <f t="shared" si="20"/>
        <v>0.2</v>
      </c>
    </row>
    <row r="316" spans="1:6" customFormat="1" x14ac:dyDescent="0.25">
      <c r="A316" s="40" t="s">
        <v>432</v>
      </c>
      <c r="B316" s="20" t="s">
        <v>149</v>
      </c>
      <c r="C316" s="8">
        <f t="shared" si="18"/>
        <v>2.6890000000000001</v>
      </c>
      <c r="D316" s="8">
        <f t="shared" si="18"/>
        <v>6.35</v>
      </c>
      <c r="E316" s="20">
        <f t="shared" si="19"/>
        <v>0.15</v>
      </c>
      <c r="F316" s="38">
        <f t="shared" si="20"/>
        <v>2.56</v>
      </c>
    </row>
    <row r="317" spans="1:6" customFormat="1" x14ac:dyDescent="0.25">
      <c r="A317" s="39"/>
      <c r="B317" s="20" t="s">
        <v>150</v>
      </c>
      <c r="C317" s="8">
        <f t="shared" si="18"/>
        <v>0.2</v>
      </c>
      <c r="D317" s="8">
        <f t="shared" si="18"/>
        <v>6.35</v>
      </c>
      <c r="E317" s="20">
        <f t="shared" si="19"/>
        <v>0.15</v>
      </c>
      <c r="F317" s="38">
        <f t="shared" si="20"/>
        <v>0.19</v>
      </c>
    </row>
    <row r="318" spans="1:6" customFormat="1" x14ac:dyDescent="0.25">
      <c r="A318" s="40" t="s">
        <v>433</v>
      </c>
      <c r="B318" s="20" t="s">
        <v>151</v>
      </c>
      <c r="C318" s="8">
        <f t="shared" si="18"/>
        <v>2.7954285714285718</v>
      </c>
      <c r="D318" s="8">
        <f t="shared" si="18"/>
        <v>6.35</v>
      </c>
      <c r="E318" s="20">
        <f t="shared" si="19"/>
        <v>0.15</v>
      </c>
      <c r="F318" s="38">
        <f t="shared" si="20"/>
        <v>2.66</v>
      </c>
    </row>
    <row r="319" spans="1:6" customFormat="1" x14ac:dyDescent="0.25">
      <c r="A319" s="39"/>
      <c r="B319" s="20" t="s">
        <v>152</v>
      </c>
      <c r="C319" s="8">
        <f t="shared" si="18"/>
        <v>0.2</v>
      </c>
      <c r="D319" s="8">
        <f t="shared" si="18"/>
        <v>6.35</v>
      </c>
      <c r="E319" s="20">
        <f t="shared" si="19"/>
        <v>0.15</v>
      </c>
      <c r="F319" s="38">
        <f t="shared" si="20"/>
        <v>0.19</v>
      </c>
    </row>
    <row r="320" spans="1:6" customFormat="1" x14ac:dyDescent="0.25">
      <c r="A320" s="40" t="s">
        <v>434</v>
      </c>
      <c r="B320" s="20" t="s">
        <v>153</v>
      </c>
      <c r="C320" s="8">
        <f t="shared" si="18"/>
        <v>2.7490000000000001</v>
      </c>
      <c r="D320" s="8">
        <f t="shared" si="18"/>
        <v>6.35</v>
      </c>
      <c r="E320" s="20">
        <f t="shared" si="19"/>
        <v>0.15</v>
      </c>
      <c r="F320" s="38">
        <f t="shared" si="20"/>
        <v>2.62</v>
      </c>
    </row>
    <row r="321" spans="1:6" customFormat="1" x14ac:dyDescent="0.25">
      <c r="A321" s="39"/>
      <c r="B321" s="20" t="s">
        <v>154</v>
      </c>
      <c r="C321" s="8">
        <f t="shared" si="18"/>
        <v>0.2</v>
      </c>
      <c r="D321" s="8">
        <f t="shared" si="18"/>
        <v>6.35</v>
      </c>
      <c r="E321" s="20">
        <f t="shared" si="19"/>
        <v>0.15</v>
      </c>
      <c r="F321" s="38">
        <f t="shared" si="20"/>
        <v>0.19</v>
      </c>
    </row>
    <row r="322" spans="1:6" customFormat="1" x14ac:dyDescent="0.25">
      <c r="A322" s="40" t="s">
        <v>435</v>
      </c>
      <c r="B322" s="20" t="s">
        <v>155</v>
      </c>
      <c r="C322" s="8">
        <f t="shared" si="18"/>
        <v>2.7264285714285714</v>
      </c>
      <c r="D322" s="8">
        <f t="shared" si="18"/>
        <v>6.35</v>
      </c>
      <c r="E322" s="20">
        <f t="shared" si="19"/>
        <v>0.15</v>
      </c>
      <c r="F322" s="38">
        <f t="shared" si="20"/>
        <v>2.6</v>
      </c>
    </row>
    <row r="323" spans="1:6" customFormat="1" x14ac:dyDescent="0.25">
      <c r="A323" s="39"/>
      <c r="B323" s="20" t="s">
        <v>156</v>
      </c>
      <c r="C323" s="8">
        <f t="shared" si="18"/>
        <v>0.2</v>
      </c>
      <c r="D323" s="8">
        <f t="shared" si="18"/>
        <v>6.35</v>
      </c>
      <c r="E323" s="20">
        <f t="shared" si="19"/>
        <v>0.15</v>
      </c>
      <c r="F323" s="38">
        <f t="shared" si="20"/>
        <v>0.19</v>
      </c>
    </row>
    <row r="324" spans="1:6" customFormat="1" x14ac:dyDescent="0.25">
      <c r="A324" s="40" t="s">
        <v>436</v>
      </c>
      <c r="B324" s="20" t="s">
        <v>157</v>
      </c>
      <c r="C324" s="8">
        <f t="shared" si="18"/>
        <v>2.7204285714285712</v>
      </c>
      <c r="D324" s="8">
        <f t="shared" si="18"/>
        <v>6.35</v>
      </c>
      <c r="E324" s="20">
        <f t="shared" si="19"/>
        <v>0.15</v>
      </c>
      <c r="F324" s="38">
        <f t="shared" si="20"/>
        <v>2.59</v>
      </c>
    </row>
    <row r="325" spans="1:6" customFormat="1" x14ac:dyDescent="0.25">
      <c r="A325" s="39"/>
      <c r="B325" s="20" t="s">
        <v>158</v>
      </c>
      <c r="C325" s="8">
        <f t="shared" si="18"/>
        <v>0.2</v>
      </c>
      <c r="D325" s="8">
        <f t="shared" si="18"/>
        <v>6.35</v>
      </c>
      <c r="E325" s="20">
        <f t="shared" si="19"/>
        <v>0.15</v>
      </c>
      <c r="F325" s="38">
        <f t="shared" si="20"/>
        <v>0.19</v>
      </c>
    </row>
    <row r="326" spans="1:6" customFormat="1" x14ac:dyDescent="0.25">
      <c r="A326" s="40" t="s">
        <v>437</v>
      </c>
      <c r="B326" s="20" t="s">
        <v>159</v>
      </c>
      <c r="C326" s="8">
        <f t="shared" si="18"/>
        <v>2.7199999999999998</v>
      </c>
      <c r="D326" s="8">
        <f t="shared" si="18"/>
        <v>6.35</v>
      </c>
      <c r="E326" s="20">
        <f t="shared" si="19"/>
        <v>0.15</v>
      </c>
      <c r="F326" s="38">
        <f t="shared" si="20"/>
        <v>2.59</v>
      </c>
    </row>
    <row r="327" spans="1:6" customFormat="1" x14ac:dyDescent="0.25">
      <c r="A327" s="39"/>
      <c r="B327" s="20" t="s">
        <v>160</v>
      </c>
      <c r="C327" s="8">
        <f t="shared" si="18"/>
        <v>0.2</v>
      </c>
      <c r="D327" s="8">
        <f t="shared" si="18"/>
        <v>6.35</v>
      </c>
      <c r="E327" s="20">
        <f t="shared" si="19"/>
        <v>0.15</v>
      </c>
      <c r="F327" s="38">
        <f t="shared" si="20"/>
        <v>0.19</v>
      </c>
    </row>
    <row r="328" spans="1:6" customFormat="1" x14ac:dyDescent="0.25">
      <c r="A328" s="40" t="s">
        <v>438</v>
      </c>
      <c r="B328" s="20" t="s">
        <v>161</v>
      </c>
      <c r="C328" s="8">
        <f t="shared" si="18"/>
        <v>2.722142857142857</v>
      </c>
      <c r="D328" s="8">
        <f t="shared" si="18"/>
        <v>6.3559999999999999</v>
      </c>
      <c r="E328" s="20">
        <f t="shared" si="19"/>
        <v>0.15</v>
      </c>
      <c r="F328" s="38">
        <f t="shared" si="20"/>
        <v>2.6</v>
      </c>
    </row>
    <row r="329" spans="1:6" customFormat="1" x14ac:dyDescent="0.25">
      <c r="A329" s="39"/>
      <c r="B329" s="20" t="s">
        <v>162</v>
      </c>
      <c r="C329" s="8">
        <f t="shared" si="18"/>
        <v>0.2</v>
      </c>
      <c r="D329" s="8">
        <f t="shared" si="18"/>
        <v>6.3559999999999999</v>
      </c>
      <c r="E329" s="20">
        <f t="shared" si="19"/>
        <v>0.15</v>
      </c>
      <c r="F329" s="38">
        <f t="shared" si="20"/>
        <v>0.19</v>
      </c>
    </row>
    <row r="330" spans="1:6" customFormat="1" x14ac:dyDescent="0.25">
      <c r="A330" s="40" t="s">
        <v>439</v>
      </c>
      <c r="B330" s="20" t="s">
        <v>163</v>
      </c>
      <c r="C330" s="8">
        <f t="shared" si="18"/>
        <v>2.770142857142857</v>
      </c>
      <c r="D330" s="8">
        <f t="shared" si="18"/>
        <v>6.35</v>
      </c>
      <c r="E330" s="20">
        <f t="shared" si="19"/>
        <v>0.15</v>
      </c>
      <c r="F330" s="38">
        <f t="shared" si="20"/>
        <v>2.64</v>
      </c>
    </row>
    <row r="331" spans="1:6" customFormat="1" x14ac:dyDescent="0.25">
      <c r="A331" s="39"/>
      <c r="B331" s="20" t="s">
        <v>164</v>
      </c>
      <c r="C331" s="8">
        <f t="shared" si="18"/>
        <v>0.2</v>
      </c>
      <c r="D331" s="8">
        <f t="shared" si="18"/>
        <v>6.35</v>
      </c>
      <c r="E331" s="20">
        <f t="shared" si="19"/>
        <v>0.15</v>
      </c>
      <c r="F331" s="38">
        <f t="shared" si="20"/>
        <v>0.19</v>
      </c>
    </row>
    <row r="332" spans="1:6" customFormat="1" x14ac:dyDescent="0.25">
      <c r="A332" s="40" t="s">
        <v>440</v>
      </c>
      <c r="B332" s="20" t="s">
        <v>165</v>
      </c>
      <c r="C332" s="8">
        <f t="shared" si="18"/>
        <v>2.8005714285714292</v>
      </c>
      <c r="D332" s="8">
        <f t="shared" si="18"/>
        <v>6.3960000000000008</v>
      </c>
      <c r="E332" s="20">
        <f t="shared" si="19"/>
        <v>0.15</v>
      </c>
      <c r="F332" s="38">
        <f t="shared" si="20"/>
        <v>2.69</v>
      </c>
    </row>
    <row r="333" spans="1:6" customFormat="1" x14ac:dyDescent="0.25">
      <c r="A333" s="39"/>
      <c r="B333" s="20" t="s">
        <v>166</v>
      </c>
      <c r="C333" s="8">
        <f t="shared" si="18"/>
        <v>0.2</v>
      </c>
      <c r="D333" s="8">
        <f t="shared" si="18"/>
        <v>6.3959999999999999</v>
      </c>
      <c r="E333" s="20">
        <f t="shared" si="19"/>
        <v>0.15</v>
      </c>
      <c r="F333" s="38">
        <f t="shared" si="20"/>
        <v>0.19</v>
      </c>
    </row>
    <row r="334" spans="1:6" customFormat="1" x14ac:dyDescent="0.25">
      <c r="A334" s="40" t="s">
        <v>441</v>
      </c>
      <c r="B334" s="20" t="s">
        <v>167</v>
      </c>
      <c r="C334" s="8">
        <f t="shared" si="18"/>
        <v>2.7762857142857138</v>
      </c>
      <c r="D334" s="8">
        <f t="shared" si="18"/>
        <v>6.35</v>
      </c>
      <c r="E334" s="20">
        <f t="shared" si="19"/>
        <v>0.15</v>
      </c>
      <c r="F334" s="38">
        <f t="shared" si="20"/>
        <v>2.64</v>
      </c>
    </row>
    <row r="335" spans="1:6" customFormat="1" x14ac:dyDescent="0.25">
      <c r="A335" s="39"/>
      <c r="B335" s="20" t="s">
        <v>168</v>
      </c>
      <c r="C335" s="8">
        <f t="shared" si="18"/>
        <v>0.2</v>
      </c>
      <c r="D335" s="8">
        <f t="shared" si="18"/>
        <v>6.35</v>
      </c>
      <c r="E335" s="20">
        <f t="shared" si="19"/>
        <v>0.15</v>
      </c>
      <c r="F335" s="38">
        <f t="shared" si="20"/>
        <v>0.19</v>
      </c>
    </row>
    <row r="336" spans="1:6" customFormat="1" x14ac:dyDescent="0.25">
      <c r="A336" s="40" t="s">
        <v>442</v>
      </c>
      <c r="B336" s="20" t="s">
        <v>169</v>
      </c>
      <c r="C336" s="8">
        <f t="shared" si="18"/>
        <v>2.8002857142857143</v>
      </c>
      <c r="D336" s="8">
        <f t="shared" si="18"/>
        <v>6.0630000000000006</v>
      </c>
      <c r="E336" s="20">
        <f t="shared" si="19"/>
        <v>0.15</v>
      </c>
      <c r="F336" s="38">
        <f t="shared" si="20"/>
        <v>2.5499999999999998</v>
      </c>
    </row>
    <row r="337" spans="1:6" customFormat="1" x14ac:dyDescent="0.25">
      <c r="A337" s="39"/>
      <c r="B337" s="20" t="s">
        <v>170</v>
      </c>
      <c r="C337" s="8">
        <f t="shared" si="18"/>
        <v>0.2</v>
      </c>
      <c r="D337" s="8">
        <f t="shared" si="18"/>
        <v>6.0629999999999997</v>
      </c>
      <c r="E337" s="20">
        <f t="shared" si="19"/>
        <v>0.15</v>
      </c>
      <c r="F337" s="38">
        <f t="shared" si="20"/>
        <v>0.18</v>
      </c>
    </row>
    <row r="338" spans="1:6" customFormat="1" x14ac:dyDescent="0.25">
      <c r="A338" s="40" t="s">
        <v>443</v>
      </c>
      <c r="B338" s="20" t="s">
        <v>171</v>
      </c>
      <c r="C338" s="8">
        <f t="shared" si="18"/>
        <v>2.8045714285714287</v>
      </c>
      <c r="D338" s="8">
        <f t="shared" si="18"/>
        <v>5.65</v>
      </c>
      <c r="E338" s="20">
        <f t="shared" si="19"/>
        <v>0.15</v>
      </c>
      <c r="F338" s="38">
        <f t="shared" si="20"/>
        <v>2.38</v>
      </c>
    </row>
    <row r="339" spans="1:6" customFormat="1" x14ac:dyDescent="0.25">
      <c r="A339" s="39"/>
      <c r="B339" s="20" t="s">
        <v>172</v>
      </c>
      <c r="C339" s="8">
        <f t="shared" si="18"/>
        <v>0.2</v>
      </c>
      <c r="D339" s="8">
        <f t="shared" si="18"/>
        <v>5.65</v>
      </c>
      <c r="E339" s="20">
        <f t="shared" si="19"/>
        <v>0.15</v>
      </c>
      <c r="F339" s="38">
        <f t="shared" si="20"/>
        <v>0.17</v>
      </c>
    </row>
    <row r="340" spans="1:6" customFormat="1" x14ac:dyDescent="0.25">
      <c r="A340" s="40" t="s">
        <v>444</v>
      </c>
      <c r="B340" s="20" t="s">
        <v>173</v>
      </c>
      <c r="C340" s="8">
        <f t="shared" si="18"/>
        <v>2.8037142857142858</v>
      </c>
      <c r="D340" s="8">
        <f t="shared" si="18"/>
        <v>5.2380000000000013</v>
      </c>
      <c r="E340" s="20">
        <f t="shared" si="19"/>
        <v>0.15</v>
      </c>
      <c r="F340" s="38">
        <f t="shared" si="20"/>
        <v>2.2000000000000002</v>
      </c>
    </row>
    <row r="341" spans="1:6" customFormat="1" x14ac:dyDescent="0.25">
      <c r="A341" s="39"/>
      <c r="B341" s="20" t="s">
        <v>174</v>
      </c>
      <c r="C341" s="8">
        <f t="shared" si="18"/>
        <v>0.2</v>
      </c>
      <c r="D341" s="8">
        <f t="shared" si="18"/>
        <v>5.2380000000000004</v>
      </c>
      <c r="E341" s="20">
        <f t="shared" si="19"/>
        <v>0.15</v>
      </c>
      <c r="F341" s="38">
        <f t="shared" si="20"/>
        <v>0.16</v>
      </c>
    </row>
    <row r="342" spans="1:6" customFormat="1" x14ac:dyDescent="0.25">
      <c r="A342" s="40" t="s">
        <v>445</v>
      </c>
      <c r="B342" s="20" t="s">
        <v>175</v>
      </c>
      <c r="C342" s="8">
        <f t="shared" si="18"/>
        <v>2.8011428571428572</v>
      </c>
      <c r="D342" s="8">
        <f t="shared" si="18"/>
        <v>5</v>
      </c>
      <c r="E342" s="20">
        <f t="shared" si="19"/>
        <v>0.15</v>
      </c>
      <c r="F342" s="38">
        <f t="shared" si="20"/>
        <v>2.1</v>
      </c>
    </row>
    <row r="343" spans="1:6" customFormat="1" x14ac:dyDescent="0.25">
      <c r="A343" s="39"/>
      <c r="B343" s="20" t="s">
        <v>176</v>
      </c>
      <c r="C343" s="8">
        <f t="shared" si="18"/>
        <v>0.2</v>
      </c>
      <c r="D343" s="8">
        <f t="shared" si="18"/>
        <v>5</v>
      </c>
      <c r="E343" s="20">
        <f t="shared" si="19"/>
        <v>0.15</v>
      </c>
      <c r="F343" s="38">
        <f t="shared" si="20"/>
        <v>0.15</v>
      </c>
    </row>
    <row r="344" spans="1:6" customFormat="1" x14ac:dyDescent="0.25">
      <c r="A344" s="40" t="s">
        <v>446</v>
      </c>
      <c r="B344" s="20" t="s">
        <v>177</v>
      </c>
      <c r="C344" s="8">
        <f t="shared" ref="C344:D371" si="21">+V677</f>
        <v>2.7990000000000004</v>
      </c>
      <c r="D344" s="8">
        <f t="shared" si="21"/>
        <v>5</v>
      </c>
      <c r="E344" s="20">
        <f t="shared" si="19"/>
        <v>0.15</v>
      </c>
      <c r="F344" s="38">
        <f t="shared" si="20"/>
        <v>2.1</v>
      </c>
    </row>
    <row r="345" spans="1:6" customFormat="1" x14ac:dyDescent="0.25">
      <c r="A345" s="39"/>
      <c r="B345" s="20" t="s">
        <v>178</v>
      </c>
      <c r="C345" s="8">
        <f t="shared" si="21"/>
        <v>0.2</v>
      </c>
      <c r="D345" s="8">
        <f t="shared" si="21"/>
        <v>5</v>
      </c>
      <c r="E345" s="20">
        <f t="shared" si="19"/>
        <v>0.15</v>
      </c>
      <c r="F345" s="38">
        <f t="shared" si="20"/>
        <v>0.15</v>
      </c>
    </row>
    <row r="346" spans="1:6" customFormat="1" x14ac:dyDescent="0.25">
      <c r="A346" s="40" t="s">
        <v>447</v>
      </c>
      <c r="B346" s="20" t="s">
        <v>179</v>
      </c>
      <c r="C346" s="8">
        <f t="shared" si="21"/>
        <v>2.8000000000000003</v>
      </c>
      <c r="D346" s="8">
        <f t="shared" si="21"/>
        <v>5</v>
      </c>
      <c r="E346" s="20">
        <f t="shared" si="19"/>
        <v>0.15</v>
      </c>
      <c r="F346" s="38">
        <f t="shared" si="20"/>
        <v>2.1</v>
      </c>
    </row>
    <row r="347" spans="1:6" customFormat="1" x14ac:dyDescent="0.25">
      <c r="A347" s="39"/>
      <c r="B347" s="20" t="s">
        <v>180</v>
      </c>
      <c r="C347" s="8">
        <f t="shared" si="21"/>
        <v>0.2</v>
      </c>
      <c r="D347" s="8">
        <f t="shared" si="21"/>
        <v>5</v>
      </c>
      <c r="E347" s="20">
        <f t="shared" si="19"/>
        <v>0.15</v>
      </c>
      <c r="F347" s="38">
        <f t="shared" si="20"/>
        <v>0.15</v>
      </c>
    </row>
    <row r="348" spans="1:6" customFormat="1" x14ac:dyDescent="0.25">
      <c r="A348" s="40" t="s">
        <v>448</v>
      </c>
      <c r="B348" s="20" t="s">
        <v>181</v>
      </c>
      <c r="C348" s="8">
        <f t="shared" si="21"/>
        <v>2.7998571428571428</v>
      </c>
      <c r="D348" s="8">
        <f t="shared" si="21"/>
        <v>5</v>
      </c>
      <c r="E348" s="20">
        <f t="shared" si="19"/>
        <v>0.15</v>
      </c>
      <c r="F348" s="38">
        <f t="shared" si="20"/>
        <v>2.1</v>
      </c>
    </row>
    <row r="349" spans="1:6" customFormat="1" x14ac:dyDescent="0.25">
      <c r="A349" s="39"/>
      <c r="B349" s="20" t="s">
        <v>182</v>
      </c>
      <c r="C349" s="8">
        <f t="shared" si="21"/>
        <v>0.2</v>
      </c>
      <c r="D349" s="8">
        <f t="shared" si="21"/>
        <v>5</v>
      </c>
      <c r="E349" s="20">
        <f t="shared" si="19"/>
        <v>0.15</v>
      </c>
      <c r="F349" s="38">
        <f t="shared" si="20"/>
        <v>0.15</v>
      </c>
    </row>
    <row r="350" spans="1:6" customFormat="1" x14ac:dyDescent="0.25">
      <c r="A350" s="40" t="s">
        <v>449</v>
      </c>
      <c r="B350" s="20" t="s">
        <v>183</v>
      </c>
      <c r="C350" s="8">
        <f t="shared" si="21"/>
        <v>2.8000000000000003</v>
      </c>
      <c r="D350" s="8">
        <f t="shared" si="21"/>
        <v>5</v>
      </c>
      <c r="E350" s="20">
        <f t="shared" si="19"/>
        <v>0.15</v>
      </c>
      <c r="F350" s="38">
        <f t="shared" si="20"/>
        <v>2.1</v>
      </c>
    </row>
    <row r="351" spans="1:6" customFormat="1" x14ac:dyDescent="0.25">
      <c r="A351" s="39"/>
      <c r="B351" s="20" t="s">
        <v>184</v>
      </c>
      <c r="C351" s="8">
        <f t="shared" si="21"/>
        <v>0.2</v>
      </c>
      <c r="D351" s="8">
        <f t="shared" si="21"/>
        <v>5</v>
      </c>
      <c r="E351" s="20">
        <f t="shared" si="19"/>
        <v>0.15</v>
      </c>
      <c r="F351" s="38">
        <f t="shared" si="20"/>
        <v>0.15</v>
      </c>
    </row>
    <row r="352" spans="1:6" customFormat="1" x14ac:dyDescent="0.25">
      <c r="A352" s="40" t="s">
        <v>450</v>
      </c>
      <c r="B352" s="20" t="s">
        <v>185</v>
      </c>
      <c r="C352" s="8">
        <f t="shared" si="21"/>
        <v>2.8007142857142857</v>
      </c>
      <c r="D352" s="8">
        <f t="shared" si="21"/>
        <v>5</v>
      </c>
      <c r="E352" s="20">
        <f t="shared" si="19"/>
        <v>0.15</v>
      </c>
      <c r="F352" s="38">
        <f t="shared" si="20"/>
        <v>2.1</v>
      </c>
    </row>
    <row r="353" spans="1:6" customFormat="1" x14ac:dyDescent="0.25">
      <c r="A353" s="39"/>
      <c r="B353" s="20" t="s">
        <v>186</v>
      </c>
      <c r="C353" s="8">
        <f t="shared" si="21"/>
        <v>0.2</v>
      </c>
      <c r="D353" s="8">
        <f t="shared" si="21"/>
        <v>5</v>
      </c>
      <c r="E353" s="20">
        <f t="shared" si="19"/>
        <v>0.15</v>
      </c>
      <c r="F353" s="38">
        <f t="shared" si="20"/>
        <v>0.15</v>
      </c>
    </row>
    <row r="354" spans="1:6" customFormat="1" x14ac:dyDescent="0.25">
      <c r="A354" s="40" t="s">
        <v>451</v>
      </c>
      <c r="B354" s="20" t="s">
        <v>187</v>
      </c>
      <c r="C354" s="8">
        <f t="shared" si="21"/>
        <v>2.7994285714285718</v>
      </c>
      <c r="D354" s="8">
        <f t="shared" si="21"/>
        <v>5</v>
      </c>
      <c r="E354" s="20">
        <f t="shared" si="19"/>
        <v>0.15</v>
      </c>
      <c r="F354" s="38">
        <f t="shared" si="20"/>
        <v>2.1</v>
      </c>
    </row>
    <row r="355" spans="1:6" customFormat="1" x14ac:dyDescent="0.25">
      <c r="A355" s="39"/>
      <c r="B355" s="20" t="s">
        <v>188</v>
      </c>
      <c r="C355" s="8">
        <f t="shared" si="21"/>
        <v>0.2</v>
      </c>
      <c r="D355" s="8">
        <f t="shared" si="21"/>
        <v>5</v>
      </c>
      <c r="E355" s="20">
        <f t="shared" si="19"/>
        <v>0.15</v>
      </c>
      <c r="F355" s="38">
        <f t="shared" si="20"/>
        <v>0.15</v>
      </c>
    </row>
    <row r="356" spans="1:6" customFormat="1" x14ac:dyDescent="0.25">
      <c r="A356" s="40" t="s">
        <v>452</v>
      </c>
      <c r="B356" s="20" t="s">
        <v>189</v>
      </c>
      <c r="C356" s="8">
        <f t="shared" si="21"/>
        <v>2.8000000000000003</v>
      </c>
      <c r="D356" s="8">
        <f t="shared" si="21"/>
        <v>5</v>
      </c>
      <c r="E356" s="20">
        <f t="shared" si="19"/>
        <v>0.15</v>
      </c>
      <c r="F356" s="38">
        <f t="shared" si="20"/>
        <v>2.1</v>
      </c>
    </row>
    <row r="357" spans="1:6" customFormat="1" x14ac:dyDescent="0.25">
      <c r="A357" s="39"/>
      <c r="B357" s="20" t="s">
        <v>190</v>
      </c>
      <c r="C357" s="8">
        <f t="shared" si="21"/>
        <v>0.2</v>
      </c>
      <c r="D357" s="8">
        <f t="shared" si="21"/>
        <v>5</v>
      </c>
      <c r="E357" s="20">
        <f t="shared" si="19"/>
        <v>0.15</v>
      </c>
      <c r="F357" s="38">
        <f t="shared" si="20"/>
        <v>0.15</v>
      </c>
    </row>
    <row r="358" spans="1:6" customFormat="1" x14ac:dyDescent="0.25">
      <c r="A358" s="40" t="s">
        <v>453</v>
      </c>
      <c r="B358" s="20" t="s">
        <v>191</v>
      </c>
      <c r="C358" s="8">
        <f t="shared" si="21"/>
        <v>2.8000000000000003</v>
      </c>
      <c r="D358" s="8">
        <f t="shared" si="21"/>
        <v>5</v>
      </c>
      <c r="E358" s="20">
        <f t="shared" si="19"/>
        <v>0.15</v>
      </c>
      <c r="F358" s="38">
        <f t="shared" si="20"/>
        <v>2.1</v>
      </c>
    </row>
    <row r="359" spans="1:6" customFormat="1" x14ac:dyDescent="0.25">
      <c r="A359" s="39"/>
      <c r="B359" s="20" t="s">
        <v>192</v>
      </c>
      <c r="C359" s="8">
        <f t="shared" si="21"/>
        <v>0.2</v>
      </c>
      <c r="D359" s="8">
        <f t="shared" si="21"/>
        <v>5</v>
      </c>
      <c r="E359" s="20">
        <f t="shared" si="19"/>
        <v>0.15</v>
      </c>
      <c r="F359" s="38">
        <f t="shared" si="20"/>
        <v>0.15</v>
      </c>
    </row>
    <row r="360" spans="1:6" customFormat="1" x14ac:dyDescent="0.25">
      <c r="A360" s="40" t="s">
        <v>454</v>
      </c>
      <c r="B360" s="20" t="s">
        <v>193</v>
      </c>
      <c r="C360" s="8">
        <f t="shared" si="21"/>
        <v>2.7998571428571428</v>
      </c>
      <c r="D360" s="8">
        <f t="shared" si="21"/>
        <v>5</v>
      </c>
      <c r="E360" s="20">
        <f t="shared" si="19"/>
        <v>0.15</v>
      </c>
      <c r="F360" s="38">
        <f t="shared" si="20"/>
        <v>2.1</v>
      </c>
    </row>
    <row r="361" spans="1:6" customFormat="1" x14ac:dyDescent="0.25">
      <c r="A361" s="39"/>
      <c r="B361" s="20" t="s">
        <v>194</v>
      </c>
      <c r="C361" s="8">
        <f t="shared" si="21"/>
        <v>0.2</v>
      </c>
      <c r="D361" s="8">
        <f t="shared" si="21"/>
        <v>5</v>
      </c>
      <c r="E361" s="20">
        <f t="shared" si="19"/>
        <v>0.15</v>
      </c>
      <c r="F361" s="38">
        <f t="shared" si="20"/>
        <v>0.15</v>
      </c>
    </row>
    <row r="362" spans="1:6" customFormat="1" x14ac:dyDescent="0.25">
      <c r="A362" s="40" t="s">
        <v>455</v>
      </c>
      <c r="B362" s="20" t="s">
        <v>195</v>
      </c>
      <c r="C362" s="8">
        <f t="shared" si="21"/>
        <v>2.8000000000000003</v>
      </c>
      <c r="D362" s="8">
        <f t="shared" si="21"/>
        <v>5</v>
      </c>
      <c r="E362" s="20">
        <f t="shared" si="19"/>
        <v>0.15</v>
      </c>
      <c r="F362" s="38">
        <f t="shared" si="20"/>
        <v>2.1</v>
      </c>
    </row>
    <row r="363" spans="1:6" customFormat="1" x14ac:dyDescent="0.25">
      <c r="A363" s="39"/>
      <c r="B363" s="20" t="s">
        <v>196</v>
      </c>
      <c r="C363" s="8">
        <f t="shared" si="21"/>
        <v>0.2</v>
      </c>
      <c r="D363" s="8">
        <f t="shared" si="21"/>
        <v>5</v>
      </c>
      <c r="E363" s="20">
        <f t="shared" si="19"/>
        <v>0.15</v>
      </c>
      <c r="F363" s="38">
        <f t="shared" si="20"/>
        <v>0.15</v>
      </c>
    </row>
    <row r="364" spans="1:6" customFormat="1" x14ac:dyDescent="0.25">
      <c r="A364" s="40" t="s">
        <v>456</v>
      </c>
      <c r="B364" s="20" t="s">
        <v>197</v>
      </c>
      <c r="C364" s="8">
        <f t="shared" si="21"/>
        <v>2.8000000000000003</v>
      </c>
      <c r="D364" s="8">
        <f t="shared" si="21"/>
        <v>5</v>
      </c>
      <c r="E364" s="20">
        <f t="shared" si="19"/>
        <v>0.15</v>
      </c>
      <c r="F364" s="38">
        <f t="shared" si="20"/>
        <v>2.1</v>
      </c>
    </row>
    <row r="365" spans="1:6" customFormat="1" x14ac:dyDescent="0.25">
      <c r="A365" s="39"/>
      <c r="B365" s="20" t="s">
        <v>198</v>
      </c>
      <c r="C365" s="8">
        <f t="shared" si="21"/>
        <v>0.2</v>
      </c>
      <c r="D365" s="8">
        <f t="shared" si="21"/>
        <v>5</v>
      </c>
      <c r="E365" s="20">
        <f t="shared" si="19"/>
        <v>0.15</v>
      </c>
      <c r="F365" s="38">
        <f t="shared" si="20"/>
        <v>0.15</v>
      </c>
    </row>
    <row r="366" spans="1:6" customFormat="1" x14ac:dyDescent="0.25">
      <c r="A366" s="40" t="s">
        <v>457</v>
      </c>
      <c r="B366" s="20" t="s">
        <v>199</v>
      </c>
      <c r="C366" s="8">
        <f t="shared" si="21"/>
        <v>2.8000000000000003</v>
      </c>
      <c r="D366" s="8">
        <f t="shared" si="21"/>
        <v>5</v>
      </c>
      <c r="E366" s="20">
        <f t="shared" si="19"/>
        <v>0.15</v>
      </c>
      <c r="F366" s="38">
        <f t="shared" si="20"/>
        <v>2.1</v>
      </c>
    </row>
    <row r="367" spans="1:6" customFormat="1" x14ac:dyDescent="0.25">
      <c r="A367" s="39"/>
      <c r="B367" s="20" t="s">
        <v>200</v>
      </c>
      <c r="C367" s="8">
        <f t="shared" si="21"/>
        <v>0.2</v>
      </c>
      <c r="D367" s="8">
        <f t="shared" si="21"/>
        <v>5</v>
      </c>
      <c r="E367" s="20">
        <f t="shared" si="19"/>
        <v>0.15</v>
      </c>
      <c r="F367" s="38">
        <f t="shared" si="20"/>
        <v>0.15</v>
      </c>
    </row>
    <row r="368" spans="1:6" customFormat="1" x14ac:dyDescent="0.25">
      <c r="A368" s="40" t="s">
        <v>458</v>
      </c>
      <c r="B368" s="20" t="s">
        <v>201</v>
      </c>
      <c r="C368" s="8">
        <f t="shared" si="21"/>
        <v>2.8000000000000003</v>
      </c>
      <c r="D368" s="8">
        <f t="shared" si="21"/>
        <v>5</v>
      </c>
      <c r="E368" s="20">
        <f t="shared" si="19"/>
        <v>0.15</v>
      </c>
      <c r="F368" s="38">
        <f t="shared" si="20"/>
        <v>2.1</v>
      </c>
    </row>
    <row r="369" spans="1:6" customFormat="1" x14ac:dyDescent="0.25">
      <c r="A369" s="39"/>
      <c r="B369" s="20" t="s">
        <v>202</v>
      </c>
      <c r="C369" s="8">
        <f t="shared" si="21"/>
        <v>0.2</v>
      </c>
      <c r="D369" s="8">
        <f t="shared" si="21"/>
        <v>5</v>
      </c>
      <c r="E369" s="20">
        <f t="shared" si="19"/>
        <v>0.15</v>
      </c>
      <c r="F369" s="38">
        <f t="shared" si="20"/>
        <v>0.15</v>
      </c>
    </row>
    <row r="370" spans="1:6" customFormat="1" x14ac:dyDescent="0.25">
      <c r="A370" s="40" t="s">
        <v>459</v>
      </c>
      <c r="B370" s="20" t="s">
        <v>203</v>
      </c>
      <c r="C370" s="8">
        <f t="shared" si="21"/>
        <v>2.7964285714285717</v>
      </c>
      <c r="D370" s="8">
        <f t="shared" si="21"/>
        <v>5</v>
      </c>
      <c r="E370" s="20">
        <f t="shared" si="19"/>
        <v>0.15</v>
      </c>
      <c r="F370" s="38">
        <f t="shared" si="20"/>
        <v>2.1</v>
      </c>
    </row>
    <row r="371" spans="1:6" customFormat="1" x14ac:dyDescent="0.25">
      <c r="A371" s="39"/>
      <c r="B371" s="20" t="s">
        <v>204</v>
      </c>
      <c r="C371" s="8">
        <f t="shared" si="21"/>
        <v>0.2</v>
      </c>
      <c r="D371" s="8">
        <f t="shared" si="21"/>
        <v>5</v>
      </c>
      <c r="E371" s="20">
        <f t="shared" si="19"/>
        <v>0.15</v>
      </c>
      <c r="F371" s="38">
        <f t="shared" si="20"/>
        <v>0.15</v>
      </c>
    </row>
    <row r="372" spans="1:6" customFormat="1" x14ac:dyDescent="0.25">
      <c r="A372" s="40" t="s">
        <v>460</v>
      </c>
      <c r="B372" s="20" t="s">
        <v>205</v>
      </c>
      <c r="C372" s="8">
        <f t="shared" ref="C372:D387" si="22">+V705</f>
        <v>2.8035714285714284</v>
      </c>
      <c r="D372" s="8">
        <f t="shared" si="22"/>
        <v>5.1950000000000003</v>
      </c>
      <c r="E372" s="20">
        <f t="shared" si="19"/>
        <v>0.15</v>
      </c>
      <c r="F372" s="38">
        <f t="shared" si="20"/>
        <v>2.1800000000000002</v>
      </c>
    </row>
    <row r="373" spans="1:6" customFormat="1" x14ac:dyDescent="0.25">
      <c r="A373" s="39"/>
      <c r="B373" s="20" t="s">
        <v>206</v>
      </c>
      <c r="C373" s="8">
        <f t="shared" si="22"/>
        <v>0.2</v>
      </c>
      <c r="D373" s="8">
        <f t="shared" si="22"/>
        <v>5.1950000000000003</v>
      </c>
      <c r="E373" s="20">
        <f t="shared" si="19"/>
        <v>0.15</v>
      </c>
      <c r="F373" s="38">
        <f t="shared" si="20"/>
        <v>0.16</v>
      </c>
    </row>
    <row r="374" spans="1:6" customFormat="1" x14ac:dyDescent="0.25">
      <c r="A374" s="40" t="s">
        <v>461</v>
      </c>
      <c r="B374" s="20" t="s">
        <v>207</v>
      </c>
      <c r="C374" s="8">
        <f t="shared" si="22"/>
        <v>2.805857142857143</v>
      </c>
      <c r="D374" s="8">
        <f t="shared" si="22"/>
        <v>5.72</v>
      </c>
      <c r="E374" s="20">
        <f t="shared" si="19"/>
        <v>0.15</v>
      </c>
      <c r="F374" s="38">
        <f t="shared" si="20"/>
        <v>2.41</v>
      </c>
    </row>
    <row r="375" spans="1:6" customFormat="1" x14ac:dyDescent="0.25">
      <c r="A375" s="39"/>
      <c r="B375" s="20" t="s">
        <v>208</v>
      </c>
      <c r="C375" s="8">
        <f t="shared" si="22"/>
        <v>0.2</v>
      </c>
      <c r="D375" s="8">
        <f t="shared" si="22"/>
        <v>5.72</v>
      </c>
      <c r="E375" s="20">
        <f t="shared" si="19"/>
        <v>0.15</v>
      </c>
      <c r="F375" s="38">
        <f t="shared" si="20"/>
        <v>0.17</v>
      </c>
    </row>
    <row r="376" spans="1:6" customFormat="1" x14ac:dyDescent="0.25">
      <c r="A376" s="40" t="s">
        <v>462</v>
      </c>
      <c r="B376" s="20" t="s">
        <v>209</v>
      </c>
      <c r="C376" s="8">
        <f t="shared" si="22"/>
        <v>2.8064285714285715</v>
      </c>
      <c r="D376" s="8">
        <f t="shared" si="22"/>
        <v>6.2590000000000003</v>
      </c>
      <c r="E376" s="20">
        <f t="shared" ref="E376:E439" si="23">+$B$181</f>
        <v>0.15</v>
      </c>
      <c r="F376" s="38">
        <f t="shared" ref="F376:F439" si="24">+ROUND(C376*D376*E376,2)</f>
        <v>2.63</v>
      </c>
    </row>
    <row r="377" spans="1:6" customFormat="1" x14ac:dyDescent="0.25">
      <c r="A377" s="39"/>
      <c r="B377" s="20" t="s">
        <v>210</v>
      </c>
      <c r="C377" s="8">
        <f t="shared" si="22"/>
        <v>0.2</v>
      </c>
      <c r="D377" s="8">
        <f t="shared" si="22"/>
        <v>6.2590000000000003</v>
      </c>
      <c r="E377" s="20">
        <f t="shared" si="23"/>
        <v>0.15</v>
      </c>
      <c r="F377" s="38">
        <f t="shared" si="24"/>
        <v>0.19</v>
      </c>
    </row>
    <row r="378" spans="1:6" customFormat="1" x14ac:dyDescent="0.25">
      <c r="A378" s="40" t="s">
        <v>463</v>
      </c>
      <c r="B378" s="20" t="s">
        <v>211</v>
      </c>
      <c r="C378" s="8">
        <f t="shared" si="22"/>
        <v>2.8000000000000003</v>
      </c>
      <c r="D378" s="8">
        <f t="shared" si="22"/>
        <v>6.35</v>
      </c>
      <c r="E378" s="20">
        <f t="shared" si="23"/>
        <v>0.15</v>
      </c>
      <c r="F378" s="38">
        <f t="shared" si="24"/>
        <v>2.67</v>
      </c>
    </row>
    <row r="379" spans="1:6" customFormat="1" x14ac:dyDescent="0.25">
      <c r="A379" s="39"/>
      <c r="B379" s="20" t="s">
        <v>212</v>
      </c>
      <c r="C379" s="8">
        <f t="shared" si="22"/>
        <v>0.2</v>
      </c>
      <c r="D379" s="8">
        <f t="shared" si="22"/>
        <v>6.35</v>
      </c>
      <c r="E379" s="20">
        <f t="shared" si="23"/>
        <v>0.15</v>
      </c>
      <c r="F379" s="38">
        <f t="shared" si="24"/>
        <v>0.19</v>
      </c>
    </row>
    <row r="380" spans="1:6" customFormat="1" x14ac:dyDescent="0.25">
      <c r="A380" s="40" t="s">
        <v>464</v>
      </c>
      <c r="B380" s="20" t="s">
        <v>213</v>
      </c>
      <c r="C380" s="8">
        <f t="shared" si="22"/>
        <v>2.7720000000000007</v>
      </c>
      <c r="D380" s="8">
        <f t="shared" si="22"/>
        <v>6.35</v>
      </c>
      <c r="E380" s="20">
        <f t="shared" si="23"/>
        <v>0.15</v>
      </c>
      <c r="F380" s="38">
        <f t="shared" si="24"/>
        <v>2.64</v>
      </c>
    </row>
    <row r="381" spans="1:6" customFormat="1" x14ac:dyDescent="0.25">
      <c r="A381" s="39"/>
      <c r="B381" s="20" t="s">
        <v>214</v>
      </c>
      <c r="C381" s="8">
        <f t="shared" si="22"/>
        <v>0.2</v>
      </c>
      <c r="D381" s="8">
        <f t="shared" si="22"/>
        <v>6.35</v>
      </c>
      <c r="E381" s="20">
        <f t="shared" si="23"/>
        <v>0.15</v>
      </c>
      <c r="F381" s="38">
        <f t="shared" si="24"/>
        <v>0.19</v>
      </c>
    </row>
    <row r="382" spans="1:6" customFormat="1" x14ac:dyDescent="0.25">
      <c r="A382" s="40" t="s">
        <v>465</v>
      </c>
      <c r="B382" s="20" t="s">
        <v>215</v>
      </c>
      <c r="C382" s="8">
        <f t="shared" si="22"/>
        <v>2.8000000000000003</v>
      </c>
      <c r="D382" s="8">
        <f t="shared" si="22"/>
        <v>6.35</v>
      </c>
      <c r="E382" s="20">
        <f t="shared" si="23"/>
        <v>0.15</v>
      </c>
      <c r="F382" s="38">
        <f t="shared" si="24"/>
        <v>2.67</v>
      </c>
    </row>
    <row r="383" spans="1:6" customFormat="1" x14ac:dyDescent="0.25">
      <c r="A383" s="39"/>
      <c r="B383" s="20" t="s">
        <v>216</v>
      </c>
      <c r="C383" s="8">
        <f t="shared" si="22"/>
        <v>0.2</v>
      </c>
      <c r="D383" s="8">
        <f t="shared" si="22"/>
        <v>6.35</v>
      </c>
      <c r="E383" s="20">
        <f t="shared" si="23"/>
        <v>0.15</v>
      </c>
      <c r="F383" s="38">
        <f t="shared" si="24"/>
        <v>0.19</v>
      </c>
    </row>
    <row r="384" spans="1:6" customFormat="1" x14ac:dyDescent="0.25">
      <c r="A384" s="40" t="s">
        <v>466</v>
      </c>
      <c r="B384" s="20" t="s">
        <v>217</v>
      </c>
      <c r="C384" s="8">
        <f t="shared" si="22"/>
        <v>2.757571428571429</v>
      </c>
      <c r="D384" s="8">
        <f t="shared" si="22"/>
        <v>6.35</v>
      </c>
      <c r="E384" s="20">
        <f t="shared" si="23"/>
        <v>0.15</v>
      </c>
      <c r="F384" s="38">
        <f t="shared" si="24"/>
        <v>2.63</v>
      </c>
    </row>
    <row r="385" spans="1:6" customFormat="1" x14ac:dyDescent="0.25">
      <c r="A385" s="39"/>
      <c r="B385" s="20" t="s">
        <v>218</v>
      </c>
      <c r="C385" s="8">
        <f t="shared" si="22"/>
        <v>0.2</v>
      </c>
      <c r="D385" s="8">
        <f t="shared" si="22"/>
        <v>6.35</v>
      </c>
      <c r="E385" s="20">
        <f t="shared" si="23"/>
        <v>0.15</v>
      </c>
      <c r="F385" s="38">
        <f t="shared" si="24"/>
        <v>0.19</v>
      </c>
    </row>
    <row r="386" spans="1:6" customFormat="1" x14ac:dyDescent="0.25">
      <c r="A386" s="40" t="s">
        <v>467</v>
      </c>
      <c r="B386" s="20" t="s">
        <v>219</v>
      </c>
      <c r="C386" s="8">
        <f t="shared" si="22"/>
        <v>2.7485714285714287</v>
      </c>
      <c r="D386" s="8">
        <f t="shared" si="22"/>
        <v>6.35</v>
      </c>
      <c r="E386" s="20">
        <f t="shared" si="23"/>
        <v>0.15</v>
      </c>
      <c r="F386" s="38">
        <f t="shared" si="24"/>
        <v>2.62</v>
      </c>
    </row>
    <row r="387" spans="1:6" customFormat="1" x14ac:dyDescent="0.25">
      <c r="A387" s="39"/>
      <c r="B387" s="20" t="s">
        <v>220</v>
      </c>
      <c r="C387" s="8">
        <f t="shared" si="22"/>
        <v>0.2</v>
      </c>
      <c r="D387" s="8">
        <f t="shared" si="22"/>
        <v>6.35</v>
      </c>
      <c r="E387" s="20">
        <f t="shared" si="23"/>
        <v>0.15</v>
      </c>
      <c r="F387" s="38">
        <f t="shared" si="24"/>
        <v>0.19</v>
      </c>
    </row>
    <row r="388" spans="1:6" customFormat="1" x14ac:dyDescent="0.25">
      <c r="A388" s="40" t="s">
        <v>468</v>
      </c>
      <c r="B388" s="20" t="s">
        <v>221</v>
      </c>
      <c r="C388" s="8">
        <f t="shared" ref="C388:D451" si="25">+V721</f>
        <v>2.7489999999999997</v>
      </c>
      <c r="D388" s="8">
        <f t="shared" si="25"/>
        <v>6.35</v>
      </c>
      <c r="E388" s="20">
        <f t="shared" si="23"/>
        <v>0.15</v>
      </c>
      <c r="F388" s="38">
        <f t="shared" si="24"/>
        <v>2.62</v>
      </c>
    </row>
    <row r="389" spans="1:6" customFormat="1" x14ac:dyDescent="0.25">
      <c r="A389" s="39"/>
      <c r="B389" s="20" t="s">
        <v>222</v>
      </c>
      <c r="C389" s="8">
        <f t="shared" si="25"/>
        <v>0.2</v>
      </c>
      <c r="D389" s="8">
        <f t="shared" si="25"/>
        <v>6.35</v>
      </c>
      <c r="E389" s="20">
        <f t="shared" si="23"/>
        <v>0.15</v>
      </c>
      <c r="F389" s="38">
        <f t="shared" si="24"/>
        <v>0.19</v>
      </c>
    </row>
    <row r="390" spans="1:6" customFormat="1" x14ac:dyDescent="0.25">
      <c r="A390" s="40" t="s">
        <v>469</v>
      </c>
      <c r="B390" s="20" t="s">
        <v>223</v>
      </c>
      <c r="C390" s="8">
        <f t="shared" si="25"/>
        <v>2.7508571428571429</v>
      </c>
      <c r="D390" s="8">
        <f t="shared" si="25"/>
        <v>6.3490000000000002</v>
      </c>
      <c r="E390" s="20">
        <f t="shared" si="23"/>
        <v>0.15</v>
      </c>
      <c r="F390" s="38">
        <f t="shared" si="24"/>
        <v>2.62</v>
      </c>
    </row>
    <row r="391" spans="1:6" customFormat="1" x14ac:dyDescent="0.25">
      <c r="A391" s="39"/>
      <c r="B391" s="20" t="s">
        <v>224</v>
      </c>
      <c r="C391" s="8">
        <f t="shared" si="25"/>
        <v>0.2</v>
      </c>
      <c r="D391" s="8">
        <f t="shared" si="25"/>
        <v>6.3490000000000002</v>
      </c>
      <c r="E391" s="20">
        <f t="shared" si="23"/>
        <v>0.15</v>
      </c>
      <c r="F391" s="38">
        <f t="shared" si="24"/>
        <v>0.19</v>
      </c>
    </row>
    <row r="392" spans="1:6" customFormat="1" x14ac:dyDescent="0.25">
      <c r="A392" s="40" t="s">
        <v>470</v>
      </c>
      <c r="B392" s="20" t="s">
        <v>225</v>
      </c>
      <c r="C392" s="8">
        <f t="shared" si="25"/>
        <v>2.745857142857143</v>
      </c>
      <c r="D392" s="8">
        <f t="shared" si="25"/>
        <v>6.3490000000000002</v>
      </c>
      <c r="E392" s="20">
        <f t="shared" si="23"/>
        <v>0.15</v>
      </c>
      <c r="F392" s="38">
        <f t="shared" si="24"/>
        <v>2.62</v>
      </c>
    </row>
    <row r="393" spans="1:6" customFormat="1" x14ac:dyDescent="0.25">
      <c r="A393" s="39"/>
      <c r="B393" s="20" t="s">
        <v>226</v>
      </c>
      <c r="C393" s="8">
        <f t="shared" si="25"/>
        <v>0.2</v>
      </c>
      <c r="D393" s="8">
        <f t="shared" si="25"/>
        <v>6.3490000000000002</v>
      </c>
      <c r="E393" s="20">
        <f t="shared" si="23"/>
        <v>0.15</v>
      </c>
      <c r="F393" s="38">
        <f t="shared" si="24"/>
        <v>0.19</v>
      </c>
    </row>
    <row r="394" spans="1:6" customFormat="1" x14ac:dyDescent="0.25">
      <c r="A394" s="40" t="s">
        <v>471</v>
      </c>
      <c r="B394" s="20" t="s">
        <v>227</v>
      </c>
      <c r="C394" s="8">
        <f t="shared" si="25"/>
        <v>2.7639999999999998</v>
      </c>
      <c r="D394" s="8">
        <f t="shared" si="25"/>
        <v>6.3550000000000004</v>
      </c>
      <c r="E394" s="20">
        <f t="shared" si="23"/>
        <v>0.15</v>
      </c>
      <c r="F394" s="38">
        <f t="shared" si="24"/>
        <v>2.63</v>
      </c>
    </row>
    <row r="395" spans="1:6" customFormat="1" x14ac:dyDescent="0.25">
      <c r="A395" s="39"/>
      <c r="B395" s="20" t="s">
        <v>228</v>
      </c>
      <c r="C395" s="8">
        <f t="shared" si="25"/>
        <v>0.2</v>
      </c>
      <c r="D395" s="8">
        <f t="shared" si="25"/>
        <v>6.3550000000000004</v>
      </c>
      <c r="E395" s="20">
        <f t="shared" si="23"/>
        <v>0.15</v>
      </c>
      <c r="F395" s="38">
        <f t="shared" si="24"/>
        <v>0.19</v>
      </c>
    </row>
    <row r="396" spans="1:6" customFormat="1" x14ac:dyDescent="0.25">
      <c r="A396" s="40" t="s">
        <v>472</v>
      </c>
      <c r="B396" s="20" t="s">
        <v>229</v>
      </c>
      <c r="C396" s="8">
        <f t="shared" si="25"/>
        <v>2.7994285714285714</v>
      </c>
      <c r="D396" s="8">
        <f t="shared" si="25"/>
        <v>6.35</v>
      </c>
      <c r="E396" s="20">
        <f t="shared" si="23"/>
        <v>0.15</v>
      </c>
      <c r="F396" s="38">
        <f t="shared" si="24"/>
        <v>2.67</v>
      </c>
    </row>
    <row r="397" spans="1:6" customFormat="1" x14ac:dyDescent="0.25">
      <c r="A397" s="39"/>
      <c r="B397" s="20" t="s">
        <v>230</v>
      </c>
      <c r="C397" s="8">
        <f t="shared" si="25"/>
        <v>0.2</v>
      </c>
      <c r="D397" s="8">
        <f t="shared" si="25"/>
        <v>6.35</v>
      </c>
      <c r="E397" s="20">
        <f t="shared" si="23"/>
        <v>0.15</v>
      </c>
      <c r="F397" s="38">
        <f t="shared" si="24"/>
        <v>0.19</v>
      </c>
    </row>
    <row r="398" spans="1:6" customFormat="1" x14ac:dyDescent="0.25">
      <c r="A398" s="40" t="s">
        <v>473</v>
      </c>
      <c r="B398" s="20" t="s">
        <v>231</v>
      </c>
      <c r="C398" s="8">
        <f t="shared" si="25"/>
        <v>2.7994285714285714</v>
      </c>
      <c r="D398" s="8">
        <f t="shared" si="25"/>
        <v>6.35</v>
      </c>
      <c r="E398" s="20">
        <f t="shared" si="23"/>
        <v>0.15</v>
      </c>
      <c r="F398" s="38">
        <f t="shared" si="24"/>
        <v>2.67</v>
      </c>
    </row>
    <row r="399" spans="1:6" customFormat="1" x14ac:dyDescent="0.25">
      <c r="A399" s="39"/>
      <c r="B399" s="20" t="s">
        <v>232</v>
      </c>
      <c r="C399" s="8">
        <f t="shared" si="25"/>
        <v>0.2</v>
      </c>
      <c r="D399" s="8">
        <f t="shared" si="25"/>
        <v>6.35</v>
      </c>
      <c r="E399" s="20">
        <f t="shared" si="23"/>
        <v>0.15</v>
      </c>
      <c r="F399" s="38">
        <f t="shared" si="24"/>
        <v>0.19</v>
      </c>
    </row>
    <row r="400" spans="1:6" customFormat="1" x14ac:dyDescent="0.25">
      <c r="A400" s="40" t="s">
        <v>474</v>
      </c>
      <c r="B400" s="20" t="s">
        <v>233</v>
      </c>
      <c r="C400" s="8">
        <f t="shared" si="25"/>
        <v>2.8312857142857148</v>
      </c>
      <c r="D400" s="8">
        <f t="shared" si="25"/>
        <v>5.28</v>
      </c>
      <c r="E400" s="20">
        <f t="shared" si="23"/>
        <v>0.15</v>
      </c>
      <c r="F400" s="38">
        <f t="shared" si="24"/>
        <v>2.2400000000000002</v>
      </c>
    </row>
    <row r="401" spans="1:6" customFormat="1" x14ac:dyDescent="0.25">
      <c r="A401" s="39"/>
      <c r="B401" s="20" t="s">
        <v>234</v>
      </c>
      <c r="C401" s="8">
        <f t="shared" si="25"/>
        <v>0.2</v>
      </c>
      <c r="D401" s="8">
        <f t="shared" si="25"/>
        <v>5.28</v>
      </c>
      <c r="E401" s="20">
        <f t="shared" si="23"/>
        <v>0.15</v>
      </c>
      <c r="F401" s="38">
        <f t="shared" si="24"/>
        <v>0.16</v>
      </c>
    </row>
    <row r="402" spans="1:6" customFormat="1" x14ac:dyDescent="0.25">
      <c r="A402" s="40" t="s">
        <v>475</v>
      </c>
      <c r="B402" s="20" t="s">
        <v>235</v>
      </c>
      <c r="C402" s="8">
        <f t="shared" si="25"/>
        <v>2.8064285714285715</v>
      </c>
      <c r="D402" s="8">
        <f t="shared" si="25"/>
        <v>5</v>
      </c>
      <c r="E402" s="20">
        <f t="shared" si="23"/>
        <v>0.15</v>
      </c>
      <c r="F402" s="38">
        <f t="shared" si="24"/>
        <v>2.1</v>
      </c>
    </row>
    <row r="403" spans="1:6" customFormat="1" x14ac:dyDescent="0.25">
      <c r="A403" s="39"/>
      <c r="B403" s="20" t="s">
        <v>236</v>
      </c>
      <c r="C403" s="8">
        <f t="shared" si="25"/>
        <v>0.2</v>
      </c>
      <c r="D403" s="8">
        <f t="shared" si="25"/>
        <v>5</v>
      </c>
      <c r="E403" s="20">
        <f t="shared" si="23"/>
        <v>0.15</v>
      </c>
      <c r="F403" s="38">
        <f t="shared" si="24"/>
        <v>0.15</v>
      </c>
    </row>
    <row r="404" spans="1:6" customFormat="1" x14ac:dyDescent="0.25">
      <c r="A404" s="40" t="s">
        <v>476</v>
      </c>
      <c r="B404" s="20" t="s">
        <v>237</v>
      </c>
      <c r="C404" s="8">
        <f t="shared" si="25"/>
        <v>2.8000000000000003</v>
      </c>
      <c r="D404" s="8">
        <f t="shared" si="25"/>
        <v>5</v>
      </c>
      <c r="E404" s="20">
        <f t="shared" si="23"/>
        <v>0.15</v>
      </c>
      <c r="F404" s="38">
        <f t="shared" si="24"/>
        <v>2.1</v>
      </c>
    </row>
    <row r="405" spans="1:6" customFormat="1" x14ac:dyDescent="0.25">
      <c r="A405" s="39"/>
      <c r="B405" s="20" t="s">
        <v>238</v>
      </c>
      <c r="C405" s="8">
        <f t="shared" si="25"/>
        <v>0.2</v>
      </c>
      <c r="D405" s="8">
        <f t="shared" si="25"/>
        <v>5</v>
      </c>
      <c r="E405" s="20">
        <f t="shared" si="23"/>
        <v>0.15</v>
      </c>
      <c r="F405" s="38">
        <f t="shared" si="24"/>
        <v>0.15</v>
      </c>
    </row>
    <row r="406" spans="1:6" customFormat="1" x14ac:dyDescent="0.25">
      <c r="A406" s="40" t="s">
        <v>477</v>
      </c>
      <c r="B406" s="20" t="s">
        <v>239</v>
      </c>
      <c r="C406" s="8">
        <f t="shared" si="25"/>
        <v>2.8000000000000003</v>
      </c>
      <c r="D406" s="8">
        <f t="shared" si="25"/>
        <v>5</v>
      </c>
      <c r="E406" s="20">
        <f t="shared" si="23"/>
        <v>0.15</v>
      </c>
      <c r="F406" s="38">
        <f t="shared" si="24"/>
        <v>2.1</v>
      </c>
    </row>
    <row r="407" spans="1:6" customFormat="1" x14ac:dyDescent="0.25">
      <c r="A407" s="39"/>
      <c r="B407" s="20" t="s">
        <v>240</v>
      </c>
      <c r="C407" s="8">
        <f t="shared" si="25"/>
        <v>0.2</v>
      </c>
      <c r="D407" s="8">
        <f t="shared" si="25"/>
        <v>5</v>
      </c>
      <c r="E407" s="20">
        <f t="shared" si="23"/>
        <v>0.15</v>
      </c>
      <c r="F407" s="38">
        <f t="shared" si="24"/>
        <v>0.15</v>
      </c>
    </row>
    <row r="408" spans="1:6" customFormat="1" x14ac:dyDescent="0.25">
      <c r="A408" s="40" t="s">
        <v>478</v>
      </c>
      <c r="B408" s="20" t="s">
        <v>241</v>
      </c>
      <c r="C408" s="8">
        <f t="shared" si="25"/>
        <v>2.8000000000000003</v>
      </c>
      <c r="D408" s="8">
        <f t="shared" si="25"/>
        <v>5</v>
      </c>
      <c r="E408" s="20">
        <f t="shared" si="23"/>
        <v>0.15</v>
      </c>
      <c r="F408" s="38">
        <f t="shared" si="24"/>
        <v>2.1</v>
      </c>
    </row>
    <row r="409" spans="1:6" customFormat="1" x14ac:dyDescent="0.25">
      <c r="A409" s="39"/>
      <c r="B409" s="20" t="s">
        <v>242</v>
      </c>
      <c r="C409" s="8">
        <f t="shared" si="25"/>
        <v>0.2</v>
      </c>
      <c r="D409" s="8">
        <f t="shared" si="25"/>
        <v>5</v>
      </c>
      <c r="E409" s="20">
        <f t="shared" si="23"/>
        <v>0.15</v>
      </c>
      <c r="F409" s="38">
        <f t="shared" si="24"/>
        <v>0.15</v>
      </c>
    </row>
    <row r="410" spans="1:6" customFormat="1" x14ac:dyDescent="0.25">
      <c r="A410" s="40" t="s">
        <v>479</v>
      </c>
      <c r="B410" s="20" t="s">
        <v>243</v>
      </c>
      <c r="C410" s="8">
        <f t="shared" si="25"/>
        <v>2.8000000000000003</v>
      </c>
      <c r="D410" s="8">
        <f t="shared" si="25"/>
        <v>5</v>
      </c>
      <c r="E410" s="20">
        <f t="shared" si="23"/>
        <v>0.15</v>
      </c>
      <c r="F410" s="38">
        <f t="shared" si="24"/>
        <v>2.1</v>
      </c>
    </row>
    <row r="411" spans="1:6" customFormat="1" x14ac:dyDescent="0.25">
      <c r="A411" s="39"/>
      <c r="B411" s="20" t="s">
        <v>244</v>
      </c>
      <c r="C411" s="8">
        <f t="shared" si="25"/>
        <v>0.2</v>
      </c>
      <c r="D411" s="8">
        <f t="shared" si="25"/>
        <v>5</v>
      </c>
      <c r="E411" s="20">
        <f t="shared" si="23"/>
        <v>0.15</v>
      </c>
      <c r="F411" s="38">
        <f t="shared" si="24"/>
        <v>0.15</v>
      </c>
    </row>
    <row r="412" spans="1:6" customFormat="1" x14ac:dyDescent="0.25">
      <c r="A412" s="40" t="s">
        <v>480</v>
      </c>
      <c r="B412" s="20" t="s">
        <v>245</v>
      </c>
      <c r="C412" s="8">
        <f t="shared" si="25"/>
        <v>2.8000000000000003</v>
      </c>
      <c r="D412" s="8">
        <f t="shared" si="25"/>
        <v>5</v>
      </c>
      <c r="E412" s="20">
        <f t="shared" si="23"/>
        <v>0.15</v>
      </c>
      <c r="F412" s="38">
        <f t="shared" si="24"/>
        <v>2.1</v>
      </c>
    </row>
    <row r="413" spans="1:6" customFormat="1" x14ac:dyDescent="0.25">
      <c r="A413" s="39"/>
      <c r="B413" s="20" t="s">
        <v>246</v>
      </c>
      <c r="C413" s="8">
        <f t="shared" si="25"/>
        <v>0.2</v>
      </c>
      <c r="D413" s="8">
        <f t="shared" si="25"/>
        <v>5</v>
      </c>
      <c r="E413" s="20">
        <f t="shared" si="23"/>
        <v>0.15</v>
      </c>
      <c r="F413" s="38">
        <f t="shared" si="24"/>
        <v>0.15</v>
      </c>
    </row>
    <row r="414" spans="1:6" customFormat="1" x14ac:dyDescent="0.25">
      <c r="A414" s="40" t="s">
        <v>481</v>
      </c>
      <c r="B414" s="20" t="s">
        <v>247</v>
      </c>
      <c r="C414" s="8">
        <f t="shared" si="25"/>
        <v>2.7985714285714285</v>
      </c>
      <c r="D414" s="8">
        <f t="shared" si="25"/>
        <v>5</v>
      </c>
      <c r="E414" s="20">
        <f t="shared" si="23"/>
        <v>0.15</v>
      </c>
      <c r="F414" s="38">
        <f t="shared" si="24"/>
        <v>2.1</v>
      </c>
    </row>
    <row r="415" spans="1:6" customFormat="1" x14ac:dyDescent="0.25">
      <c r="A415" s="39"/>
      <c r="B415" s="20" t="s">
        <v>248</v>
      </c>
      <c r="C415" s="8">
        <f t="shared" si="25"/>
        <v>0.2</v>
      </c>
      <c r="D415" s="8">
        <f t="shared" si="25"/>
        <v>5</v>
      </c>
      <c r="E415" s="20">
        <f t="shared" si="23"/>
        <v>0.15</v>
      </c>
      <c r="F415" s="38">
        <f t="shared" si="24"/>
        <v>0.15</v>
      </c>
    </row>
    <row r="416" spans="1:6" customFormat="1" x14ac:dyDescent="0.25">
      <c r="A416" s="40" t="s">
        <v>482</v>
      </c>
      <c r="B416" s="20" t="s">
        <v>249</v>
      </c>
      <c r="C416" s="8">
        <f t="shared" si="25"/>
        <v>2.8000000000000003</v>
      </c>
      <c r="D416" s="8">
        <f t="shared" si="25"/>
        <v>5</v>
      </c>
      <c r="E416" s="20">
        <f t="shared" si="23"/>
        <v>0.15</v>
      </c>
      <c r="F416" s="38">
        <f t="shared" si="24"/>
        <v>2.1</v>
      </c>
    </row>
    <row r="417" spans="1:6" customFormat="1" x14ac:dyDescent="0.25">
      <c r="A417" s="39"/>
      <c r="B417" s="20" t="s">
        <v>250</v>
      </c>
      <c r="C417" s="8">
        <f t="shared" si="25"/>
        <v>0.2</v>
      </c>
      <c r="D417" s="8">
        <f t="shared" si="25"/>
        <v>5</v>
      </c>
      <c r="E417" s="20">
        <f t="shared" si="23"/>
        <v>0.15</v>
      </c>
      <c r="F417" s="38">
        <f t="shared" si="24"/>
        <v>0.15</v>
      </c>
    </row>
    <row r="418" spans="1:6" customFormat="1" x14ac:dyDescent="0.25">
      <c r="A418" s="40" t="s">
        <v>483</v>
      </c>
      <c r="B418" s="20" t="s">
        <v>251</v>
      </c>
      <c r="C418" s="8">
        <f t="shared" si="25"/>
        <v>2.8000000000000003</v>
      </c>
      <c r="D418" s="8">
        <f t="shared" si="25"/>
        <v>5</v>
      </c>
      <c r="E418" s="20">
        <f t="shared" si="23"/>
        <v>0.15</v>
      </c>
      <c r="F418" s="38">
        <f t="shared" si="24"/>
        <v>2.1</v>
      </c>
    </row>
    <row r="419" spans="1:6" customFormat="1" x14ac:dyDescent="0.25">
      <c r="A419" s="39"/>
      <c r="B419" s="20" t="s">
        <v>252</v>
      </c>
      <c r="C419" s="8">
        <f t="shared" si="25"/>
        <v>0.2</v>
      </c>
      <c r="D419" s="8">
        <f t="shared" si="25"/>
        <v>5</v>
      </c>
      <c r="E419" s="20">
        <f t="shared" si="23"/>
        <v>0.15</v>
      </c>
      <c r="F419" s="38">
        <f t="shared" si="24"/>
        <v>0.15</v>
      </c>
    </row>
    <row r="420" spans="1:6" customFormat="1" x14ac:dyDescent="0.25">
      <c r="A420" s="40" t="s">
        <v>484</v>
      </c>
      <c r="B420" s="20" t="s">
        <v>253</v>
      </c>
      <c r="C420" s="8">
        <f t="shared" si="25"/>
        <v>2.8000000000000003</v>
      </c>
      <c r="D420" s="8">
        <f t="shared" si="25"/>
        <v>5</v>
      </c>
      <c r="E420" s="20">
        <f t="shared" si="23"/>
        <v>0.15</v>
      </c>
      <c r="F420" s="38">
        <f t="shared" si="24"/>
        <v>2.1</v>
      </c>
    </row>
    <row r="421" spans="1:6" customFormat="1" x14ac:dyDescent="0.25">
      <c r="A421" s="39"/>
      <c r="B421" s="20" t="s">
        <v>254</v>
      </c>
      <c r="C421" s="8">
        <f t="shared" si="25"/>
        <v>0.2</v>
      </c>
      <c r="D421" s="8">
        <f t="shared" si="25"/>
        <v>5</v>
      </c>
      <c r="E421" s="20">
        <f t="shared" si="23"/>
        <v>0.15</v>
      </c>
      <c r="F421" s="38">
        <f t="shared" si="24"/>
        <v>0.15</v>
      </c>
    </row>
    <row r="422" spans="1:6" customFormat="1" x14ac:dyDescent="0.25">
      <c r="A422" s="40" t="s">
        <v>485</v>
      </c>
      <c r="B422" s="20" t="s">
        <v>255</v>
      </c>
      <c r="C422" s="8">
        <f t="shared" si="25"/>
        <v>2.7998571428571433</v>
      </c>
      <c r="D422" s="8">
        <f t="shared" si="25"/>
        <v>5</v>
      </c>
      <c r="E422" s="20">
        <f t="shared" si="23"/>
        <v>0.15</v>
      </c>
      <c r="F422" s="38">
        <f t="shared" si="24"/>
        <v>2.1</v>
      </c>
    </row>
    <row r="423" spans="1:6" customFormat="1" x14ac:dyDescent="0.25">
      <c r="A423" s="39"/>
      <c r="B423" s="20" t="s">
        <v>256</v>
      </c>
      <c r="C423" s="8">
        <f t="shared" si="25"/>
        <v>0.2</v>
      </c>
      <c r="D423" s="8">
        <f t="shared" si="25"/>
        <v>5</v>
      </c>
      <c r="E423" s="20">
        <f t="shared" si="23"/>
        <v>0.15</v>
      </c>
      <c r="F423" s="38">
        <f t="shared" si="24"/>
        <v>0.15</v>
      </c>
    </row>
    <row r="424" spans="1:6" customFormat="1" x14ac:dyDescent="0.25">
      <c r="A424" s="40" t="s">
        <v>486</v>
      </c>
      <c r="B424" s="20" t="s">
        <v>257</v>
      </c>
      <c r="C424" s="8">
        <f t="shared" si="25"/>
        <v>2.8000000000000003</v>
      </c>
      <c r="D424" s="8">
        <f t="shared" si="25"/>
        <v>5</v>
      </c>
      <c r="E424" s="20">
        <f t="shared" si="23"/>
        <v>0.15</v>
      </c>
      <c r="F424" s="38">
        <f t="shared" si="24"/>
        <v>2.1</v>
      </c>
    </row>
    <row r="425" spans="1:6" customFormat="1" x14ac:dyDescent="0.25">
      <c r="A425" s="39"/>
      <c r="B425" s="20" t="s">
        <v>258</v>
      </c>
      <c r="C425" s="8">
        <f t="shared" si="25"/>
        <v>0.2</v>
      </c>
      <c r="D425" s="8">
        <f t="shared" si="25"/>
        <v>5</v>
      </c>
      <c r="E425" s="20">
        <f t="shared" si="23"/>
        <v>0.15</v>
      </c>
      <c r="F425" s="38">
        <f t="shared" si="24"/>
        <v>0.15</v>
      </c>
    </row>
    <row r="426" spans="1:6" customFormat="1" x14ac:dyDescent="0.25">
      <c r="A426" s="40" t="s">
        <v>487</v>
      </c>
      <c r="B426" s="20" t="s">
        <v>259</v>
      </c>
      <c r="C426" s="8">
        <f t="shared" si="25"/>
        <v>2.8000000000000003</v>
      </c>
      <c r="D426" s="8">
        <f t="shared" si="25"/>
        <v>5</v>
      </c>
      <c r="E426" s="20">
        <f t="shared" si="23"/>
        <v>0.15</v>
      </c>
      <c r="F426" s="38">
        <f t="shared" si="24"/>
        <v>2.1</v>
      </c>
    </row>
    <row r="427" spans="1:6" customFormat="1" x14ac:dyDescent="0.25">
      <c r="A427" s="39"/>
      <c r="B427" s="20" t="s">
        <v>260</v>
      </c>
      <c r="C427" s="8">
        <f t="shared" si="25"/>
        <v>0.2</v>
      </c>
      <c r="D427" s="8">
        <f t="shared" si="25"/>
        <v>5</v>
      </c>
      <c r="E427" s="20">
        <f t="shared" si="23"/>
        <v>0.15</v>
      </c>
      <c r="F427" s="38">
        <f t="shared" si="24"/>
        <v>0.15</v>
      </c>
    </row>
    <row r="428" spans="1:6" customFormat="1" x14ac:dyDescent="0.25">
      <c r="A428" s="40" t="s">
        <v>488</v>
      </c>
      <c r="B428" s="20" t="s">
        <v>261</v>
      </c>
      <c r="C428" s="8">
        <f t="shared" si="25"/>
        <v>2.7958571428571424</v>
      </c>
      <c r="D428" s="8">
        <f t="shared" si="25"/>
        <v>5</v>
      </c>
      <c r="E428" s="20">
        <f t="shared" si="23"/>
        <v>0.15</v>
      </c>
      <c r="F428" s="38">
        <f t="shared" si="24"/>
        <v>2.1</v>
      </c>
    </row>
    <row r="429" spans="1:6" customFormat="1" x14ac:dyDescent="0.25">
      <c r="A429" s="39"/>
      <c r="B429" s="20" t="s">
        <v>262</v>
      </c>
      <c r="C429" s="8">
        <f t="shared" si="25"/>
        <v>0.2</v>
      </c>
      <c r="D429" s="8">
        <f t="shared" si="25"/>
        <v>5</v>
      </c>
      <c r="E429" s="20">
        <f t="shared" si="23"/>
        <v>0.15</v>
      </c>
      <c r="F429" s="38">
        <f t="shared" si="24"/>
        <v>0.15</v>
      </c>
    </row>
    <row r="430" spans="1:6" customFormat="1" x14ac:dyDescent="0.25">
      <c r="A430" s="40" t="s">
        <v>489</v>
      </c>
      <c r="B430" s="20" t="s">
        <v>263</v>
      </c>
      <c r="C430" s="8">
        <f t="shared" si="25"/>
        <v>2.8000000000000003</v>
      </c>
      <c r="D430" s="8">
        <f t="shared" si="25"/>
        <v>5</v>
      </c>
      <c r="E430" s="20">
        <f t="shared" si="23"/>
        <v>0.15</v>
      </c>
      <c r="F430" s="38">
        <f t="shared" si="24"/>
        <v>2.1</v>
      </c>
    </row>
    <row r="431" spans="1:6" customFormat="1" x14ac:dyDescent="0.25">
      <c r="A431" s="39"/>
      <c r="B431" s="20" t="s">
        <v>264</v>
      </c>
      <c r="C431" s="8">
        <f t="shared" si="25"/>
        <v>0.2</v>
      </c>
      <c r="D431" s="8">
        <f t="shared" si="25"/>
        <v>5</v>
      </c>
      <c r="E431" s="20">
        <f t="shared" si="23"/>
        <v>0.15</v>
      </c>
      <c r="F431" s="38">
        <f t="shared" si="24"/>
        <v>0.15</v>
      </c>
    </row>
    <row r="432" spans="1:6" customFormat="1" x14ac:dyDescent="0.25">
      <c r="A432" s="40" t="s">
        <v>490</v>
      </c>
      <c r="B432" s="20" t="s">
        <v>265</v>
      </c>
      <c r="C432" s="8">
        <f t="shared" si="25"/>
        <v>2.8000000000000003</v>
      </c>
      <c r="D432" s="8">
        <f t="shared" si="25"/>
        <v>5</v>
      </c>
      <c r="E432" s="20">
        <f t="shared" si="23"/>
        <v>0.15</v>
      </c>
      <c r="F432" s="38">
        <f t="shared" si="24"/>
        <v>2.1</v>
      </c>
    </row>
    <row r="433" spans="1:6" customFormat="1" x14ac:dyDescent="0.25">
      <c r="A433" s="39"/>
      <c r="B433" s="20" t="s">
        <v>266</v>
      </c>
      <c r="C433" s="8">
        <f t="shared" si="25"/>
        <v>0.2</v>
      </c>
      <c r="D433" s="8">
        <f t="shared" si="25"/>
        <v>5</v>
      </c>
      <c r="E433" s="20">
        <f t="shared" si="23"/>
        <v>0.15</v>
      </c>
      <c r="F433" s="38">
        <f t="shared" si="24"/>
        <v>0.15</v>
      </c>
    </row>
    <row r="434" spans="1:6" customFormat="1" x14ac:dyDescent="0.25">
      <c r="A434" s="40" t="s">
        <v>491</v>
      </c>
      <c r="B434" s="20" t="s">
        <v>267</v>
      </c>
      <c r="C434" s="8">
        <f t="shared" si="25"/>
        <v>2.8001428571428568</v>
      </c>
      <c r="D434" s="8">
        <f t="shared" si="25"/>
        <v>5.1269999999999998</v>
      </c>
      <c r="E434" s="20">
        <f t="shared" si="23"/>
        <v>0.15</v>
      </c>
      <c r="F434" s="38">
        <f t="shared" si="24"/>
        <v>2.15</v>
      </c>
    </row>
    <row r="435" spans="1:6" customFormat="1" x14ac:dyDescent="0.25">
      <c r="A435" s="39"/>
      <c r="B435" s="20" t="s">
        <v>268</v>
      </c>
      <c r="C435" s="8">
        <f t="shared" si="25"/>
        <v>0.2</v>
      </c>
      <c r="D435" s="8">
        <f t="shared" si="25"/>
        <v>5.1269999999999998</v>
      </c>
      <c r="E435" s="20">
        <f t="shared" si="23"/>
        <v>0.15</v>
      </c>
      <c r="F435" s="38">
        <f t="shared" si="24"/>
        <v>0.15</v>
      </c>
    </row>
    <row r="436" spans="1:6" customFormat="1" x14ac:dyDescent="0.25">
      <c r="A436" s="40" t="s">
        <v>492</v>
      </c>
      <c r="B436" s="20" t="s">
        <v>269</v>
      </c>
      <c r="C436" s="8">
        <f t="shared" si="25"/>
        <v>2.8005714285714292</v>
      </c>
      <c r="D436" s="8">
        <f t="shared" si="25"/>
        <v>5.2210000000000001</v>
      </c>
      <c r="E436" s="20">
        <f t="shared" si="23"/>
        <v>0.15</v>
      </c>
      <c r="F436" s="38">
        <f t="shared" si="24"/>
        <v>2.19</v>
      </c>
    </row>
    <row r="437" spans="1:6" customFormat="1" x14ac:dyDescent="0.25">
      <c r="A437" s="39"/>
      <c r="B437" s="20" t="s">
        <v>270</v>
      </c>
      <c r="C437" s="8">
        <f t="shared" si="25"/>
        <v>0.2</v>
      </c>
      <c r="D437" s="8">
        <f t="shared" si="25"/>
        <v>5.2210000000000001</v>
      </c>
      <c r="E437" s="20">
        <f t="shared" si="23"/>
        <v>0.15</v>
      </c>
      <c r="F437" s="38">
        <f t="shared" si="24"/>
        <v>0.16</v>
      </c>
    </row>
    <row r="438" spans="1:6" customFormat="1" x14ac:dyDescent="0.25">
      <c r="A438" s="40" t="s">
        <v>493</v>
      </c>
      <c r="B438" s="20" t="s">
        <v>271</v>
      </c>
      <c r="C438" s="8">
        <f t="shared" si="25"/>
        <v>2.8004285714285717</v>
      </c>
      <c r="D438" s="8">
        <f t="shared" si="25"/>
        <v>5.351</v>
      </c>
      <c r="E438" s="20">
        <f t="shared" si="23"/>
        <v>0.15</v>
      </c>
      <c r="F438" s="38">
        <f t="shared" si="24"/>
        <v>2.25</v>
      </c>
    </row>
    <row r="439" spans="1:6" customFormat="1" x14ac:dyDescent="0.25">
      <c r="A439" s="39"/>
      <c r="B439" s="20" t="s">
        <v>272</v>
      </c>
      <c r="C439" s="8">
        <f t="shared" si="25"/>
        <v>0.2</v>
      </c>
      <c r="D439" s="8">
        <f t="shared" si="25"/>
        <v>5.351</v>
      </c>
      <c r="E439" s="20">
        <f t="shared" si="23"/>
        <v>0.15</v>
      </c>
      <c r="F439" s="38">
        <f t="shared" si="24"/>
        <v>0.16</v>
      </c>
    </row>
    <row r="440" spans="1:6" customFormat="1" x14ac:dyDescent="0.25">
      <c r="A440" s="40" t="s">
        <v>494</v>
      </c>
      <c r="B440" s="20" t="s">
        <v>273</v>
      </c>
      <c r="C440" s="8">
        <f t="shared" si="25"/>
        <v>2.7998571428571433</v>
      </c>
      <c r="D440" s="8">
        <f t="shared" si="25"/>
        <v>5.45</v>
      </c>
      <c r="E440" s="20">
        <f t="shared" ref="E440:E500" si="26">+$B$181</f>
        <v>0.15</v>
      </c>
      <c r="F440" s="38">
        <f t="shared" ref="F440:F500" si="27">+ROUND(C440*D440*E440,2)</f>
        <v>2.29</v>
      </c>
    </row>
    <row r="441" spans="1:6" customFormat="1" x14ac:dyDescent="0.25">
      <c r="A441" s="39"/>
      <c r="B441" s="20" t="s">
        <v>274</v>
      </c>
      <c r="C441" s="8">
        <f t="shared" si="25"/>
        <v>0.2</v>
      </c>
      <c r="D441" s="8">
        <f t="shared" si="25"/>
        <v>5.45</v>
      </c>
      <c r="E441" s="20">
        <f t="shared" si="26"/>
        <v>0.15</v>
      </c>
      <c r="F441" s="38">
        <f t="shared" si="27"/>
        <v>0.16</v>
      </c>
    </row>
    <row r="442" spans="1:6" customFormat="1" x14ac:dyDescent="0.25">
      <c r="A442" s="40" t="s">
        <v>495</v>
      </c>
      <c r="B442" s="20" t="s">
        <v>275</v>
      </c>
      <c r="C442" s="8">
        <f t="shared" si="25"/>
        <v>2.7920000000000003</v>
      </c>
      <c r="D442" s="8">
        <f t="shared" si="25"/>
        <v>5.45</v>
      </c>
      <c r="E442" s="20">
        <f t="shared" si="26"/>
        <v>0.15</v>
      </c>
      <c r="F442" s="38">
        <f t="shared" si="27"/>
        <v>2.2799999999999998</v>
      </c>
    </row>
    <row r="443" spans="1:6" customFormat="1" x14ac:dyDescent="0.25">
      <c r="A443" s="39"/>
      <c r="B443" s="20" t="s">
        <v>276</v>
      </c>
      <c r="C443" s="8">
        <f t="shared" si="25"/>
        <v>0.2</v>
      </c>
      <c r="D443" s="8">
        <f t="shared" si="25"/>
        <v>5.45</v>
      </c>
      <c r="E443" s="20">
        <f t="shared" si="26"/>
        <v>0.15</v>
      </c>
      <c r="F443" s="38">
        <f t="shared" si="27"/>
        <v>0.16</v>
      </c>
    </row>
    <row r="444" spans="1:6" customFormat="1" x14ac:dyDescent="0.25">
      <c r="A444" s="40" t="s">
        <v>496</v>
      </c>
      <c r="B444" s="20" t="s">
        <v>277</v>
      </c>
      <c r="C444" s="8">
        <f t="shared" si="25"/>
        <v>2.7907142857142864</v>
      </c>
      <c r="D444" s="8">
        <f t="shared" si="25"/>
        <v>5.45</v>
      </c>
      <c r="E444" s="20">
        <f t="shared" si="26"/>
        <v>0.15</v>
      </c>
      <c r="F444" s="38">
        <f t="shared" si="27"/>
        <v>2.2799999999999998</v>
      </c>
    </row>
    <row r="445" spans="1:6" customFormat="1" x14ac:dyDescent="0.25">
      <c r="A445" s="39"/>
      <c r="B445" s="20" t="s">
        <v>278</v>
      </c>
      <c r="C445" s="8">
        <f t="shared" si="25"/>
        <v>0.2</v>
      </c>
      <c r="D445" s="8">
        <f t="shared" si="25"/>
        <v>5.45</v>
      </c>
      <c r="E445" s="20">
        <f t="shared" si="26"/>
        <v>0.15</v>
      </c>
      <c r="F445" s="38">
        <f t="shared" si="27"/>
        <v>0.16</v>
      </c>
    </row>
    <row r="446" spans="1:6" customFormat="1" x14ac:dyDescent="0.25">
      <c r="A446" s="40" t="s">
        <v>497</v>
      </c>
      <c r="B446" s="20" t="s">
        <v>279</v>
      </c>
      <c r="C446" s="8">
        <f t="shared" si="25"/>
        <v>2.7891428571428571</v>
      </c>
      <c r="D446" s="8">
        <f t="shared" si="25"/>
        <v>5.45</v>
      </c>
      <c r="E446" s="20">
        <f t="shared" si="26"/>
        <v>0.15</v>
      </c>
      <c r="F446" s="38">
        <f t="shared" si="27"/>
        <v>2.2799999999999998</v>
      </c>
    </row>
    <row r="447" spans="1:6" customFormat="1" x14ac:dyDescent="0.25">
      <c r="A447" s="39"/>
      <c r="B447" s="20" t="s">
        <v>280</v>
      </c>
      <c r="C447" s="8">
        <f t="shared" si="25"/>
        <v>0.2</v>
      </c>
      <c r="D447" s="8">
        <f t="shared" si="25"/>
        <v>5.45</v>
      </c>
      <c r="E447" s="20">
        <f t="shared" si="26"/>
        <v>0.15</v>
      </c>
      <c r="F447" s="38">
        <f t="shared" si="27"/>
        <v>0.16</v>
      </c>
    </row>
    <row r="448" spans="1:6" customFormat="1" x14ac:dyDescent="0.25">
      <c r="A448" s="40" t="s">
        <v>498</v>
      </c>
      <c r="B448" s="20" t="s">
        <v>281</v>
      </c>
      <c r="C448" s="8">
        <f t="shared" si="25"/>
        <v>2.8000000000000003</v>
      </c>
      <c r="D448" s="8">
        <f t="shared" si="25"/>
        <v>5.444</v>
      </c>
      <c r="E448" s="20">
        <f t="shared" si="26"/>
        <v>0.15</v>
      </c>
      <c r="F448" s="38">
        <f t="shared" si="27"/>
        <v>2.29</v>
      </c>
    </row>
    <row r="449" spans="1:6" customFormat="1" x14ac:dyDescent="0.25">
      <c r="A449" s="39"/>
      <c r="B449" s="20" t="s">
        <v>282</v>
      </c>
      <c r="C449" s="8">
        <f t="shared" si="25"/>
        <v>0.2</v>
      </c>
      <c r="D449" s="8">
        <f t="shared" si="25"/>
        <v>5.444</v>
      </c>
      <c r="E449" s="20">
        <f t="shared" si="26"/>
        <v>0.15</v>
      </c>
      <c r="F449" s="38">
        <f t="shared" si="27"/>
        <v>0.16</v>
      </c>
    </row>
    <row r="450" spans="1:6" customFormat="1" x14ac:dyDescent="0.25">
      <c r="A450" s="40" t="s">
        <v>499</v>
      </c>
      <c r="B450" s="20" t="s">
        <v>283</v>
      </c>
      <c r="C450" s="8">
        <f t="shared" si="25"/>
        <v>2.7977142857142856</v>
      </c>
      <c r="D450" s="8">
        <f t="shared" si="25"/>
        <v>5.3570000000000002</v>
      </c>
      <c r="E450" s="20">
        <f t="shared" si="26"/>
        <v>0.15</v>
      </c>
      <c r="F450" s="38">
        <f t="shared" si="27"/>
        <v>2.25</v>
      </c>
    </row>
    <row r="451" spans="1:6" customFormat="1" x14ac:dyDescent="0.25">
      <c r="A451" s="39"/>
      <c r="B451" s="20" t="s">
        <v>284</v>
      </c>
      <c r="C451" s="8">
        <f t="shared" si="25"/>
        <v>0.2</v>
      </c>
      <c r="D451" s="8">
        <f t="shared" si="25"/>
        <v>5.3570000000000002</v>
      </c>
      <c r="E451" s="20">
        <f t="shared" si="26"/>
        <v>0.15</v>
      </c>
      <c r="F451" s="38">
        <f t="shared" si="27"/>
        <v>0.16</v>
      </c>
    </row>
    <row r="452" spans="1:6" customFormat="1" x14ac:dyDescent="0.25">
      <c r="A452" s="40" t="s">
        <v>500</v>
      </c>
      <c r="B452" s="20" t="s">
        <v>285</v>
      </c>
      <c r="C452" s="8">
        <f t="shared" ref="C452:D499" si="28">+V785</f>
        <v>2.8142857142857145</v>
      </c>
      <c r="D452" s="8">
        <f t="shared" si="28"/>
        <v>5.2</v>
      </c>
      <c r="E452" s="20">
        <f t="shared" si="26"/>
        <v>0.15</v>
      </c>
      <c r="F452" s="38">
        <f t="shared" si="27"/>
        <v>2.2000000000000002</v>
      </c>
    </row>
    <row r="453" spans="1:6" customFormat="1" x14ac:dyDescent="0.25">
      <c r="A453" s="39"/>
      <c r="B453" s="20" t="s">
        <v>286</v>
      </c>
      <c r="C453" s="8">
        <f t="shared" si="28"/>
        <v>0.2</v>
      </c>
      <c r="D453" s="8">
        <f t="shared" si="28"/>
        <v>5.2</v>
      </c>
      <c r="E453" s="20">
        <f t="shared" si="26"/>
        <v>0.15</v>
      </c>
      <c r="F453" s="38">
        <f t="shared" si="27"/>
        <v>0.16</v>
      </c>
    </row>
    <row r="454" spans="1:6" customFormat="1" x14ac:dyDescent="0.25">
      <c r="A454" s="40" t="s">
        <v>501</v>
      </c>
      <c r="B454" s="20" t="s">
        <v>287</v>
      </c>
      <c r="C454" s="8">
        <f t="shared" si="28"/>
        <v>2.8000000000000003</v>
      </c>
      <c r="D454" s="8">
        <f t="shared" si="28"/>
        <v>5.04</v>
      </c>
      <c r="E454" s="20">
        <f t="shared" si="26"/>
        <v>0.15</v>
      </c>
      <c r="F454" s="38">
        <f t="shared" si="27"/>
        <v>2.12</v>
      </c>
    </row>
    <row r="455" spans="1:6" customFormat="1" x14ac:dyDescent="0.25">
      <c r="A455" s="39"/>
      <c r="B455" s="20" t="s">
        <v>288</v>
      </c>
      <c r="C455" s="8">
        <f t="shared" si="28"/>
        <v>0.2</v>
      </c>
      <c r="D455" s="8">
        <f t="shared" si="28"/>
        <v>5.04</v>
      </c>
      <c r="E455" s="20">
        <f t="shared" si="26"/>
        <v>0.15</v>
      </c>
      <c r="F455" s="38">
        <f t="shared" si="27"/>
        <v>0.15</v>
      </c>
    </row>
    <row r="456" spans="1:6" customFormat="1" x14ac:dyDescent="0.25">
      <c r="A456" s="40" t="s">
        <v>502</v>
      </c>
      <c r="B456" s="20" t="s">
        <v>289</v>
      </c>
      <c r="C456" s="8">
        <f t="shared" si="28"/>
        <v>2.8008571428571432</v>
      </c>
      <c r="D456" s="8">
        <f t="shared" si="28"/>
        <v>5</v>
      </c>
      <c r="E456" s="20">
        <f t="shared" si="26"/>
        <v>0.15</v>
      </c>
      <c r="F456" s="38">
        <f t="shared" si="27"/>
        <v>2.1</v>
      </c>
    </row>
    <row r="457" spans="1:6" customFormat="1" x14ac:dyDescent="0.25">
      <c r="A457" s="39"/>
      <c r="B457" s="20" t="s">
        <v>290</v>
      </c>
      <c r="C457" s="8">
        <f t="shared" si="28"/>
        <v>0.2</v>
      </c>
      <c r="D457" s="8">
        <f t="shared" si="28"/>
        <v>5</v>
      </c>
      <c r="E457" s="20">
        <f t="shared" si="26"/>
        <v>0.15</v>
      </c>
      <c r="F457" s="38">
        <f t="shared" si="27"/>
        <v>0.15</v>
      </c>
    </row>
    <row r="458" spans="1:6" customFormat="1" x14ac:dyDescent="0.25">
      <c r="A458" s="40" t="s">
        <v>503</v>
      </c>
      <c r="B458" s="20" t="s">
        <v>291</v>
      </c>
      <c r="C458" s="8">
        <f t="shared" si="28"/>
        <v>2.8000000000000003</v>
      </c>
      <c r="D458" s="8">
        <f t="shared" si="28"/>
        <v>5</v>
      </c>
      <c r="E458" s="20">
        <f t="shared" si="26"/>
        <v>0.15</v>
      </c>
      <c r="F458" s="38">
        <f t="shared" si="27"/>
        <v>2.1</v>
      </c>
    </row>
    <row r="459" spans="1:6" customFormat="1" x14ac:dyDescent="0.25">
      <c r="A459" s="39"/>
      <c r="B459" s="20" t="s">
        <v>292</v>
      </c>
      <c r="C459" s="8">
        <f t="shared" si="28"/>
        <v>0.2</v>
      </c>
      <c r="D459" s="8">
        <f t="shared" si="28"/>
        <v>5</v>
      </c>
      <c r="E459" s="20">
        <f t="shared" si="26"/>
        <v>0.15</v>
      </c>
      <c r="F459" s="38">
        <f t="shared" si="27"/>
        <v>0.15</v>
      </c>
    </row>
    <row r="460" spans="1:6" customFormat="1" x14ac:dyDescent="0.25">
      <c r="A460" s="40" t="s">
        <v>504</v>
      </c>
      <c r="B460" s="20" t="s">
        <v>293</v>
      </c>
      <c r="C460" s="8">
        <f t="shared" si="28"/>
        <v>2.8000000000000003</v>
      </c>
      <c r="D460" s="8">
        <f t="shared" si="28"/>
        <v>5</v>
      </c>
      <c r="E460" s="20">
        <f t="shared" si="26"/>
        <v>0.15</v>
      </c>
      <c r="F460" s="38">
        <f t="shared" si="27"/>
        <v>2.1</v>
      </c>
    </row>
    <row r="461" spans="1:6" customFormat="1" x14ac:dyDescent="0.25">
      <c r="A461" s="39"/>
      <c r="B461" s="20" t="s">
        <v>294</v>
      </c>
      <c r="C461" s="8">
        <f t="shared" si="28"/>
        <v>0.2</v>
      </c>
      <c r="D461" s="8">
        <f t="shared" si="28"/>
        <v>5</v>
      </c>
      <c r="E461" s="20">
        <f t="shared" si="26"/>
        <v>0.15</v>
      </c>
      <c r="F461" s="38">
        <f t="shared" si="27"/>
        <v>0.15</v>
      </c>
    </row>
    <row r="462" spans="1:6" customFormat="1" x14ac:dyDescent="0.25">
      <c r="A462" s="40" t="s">
        <v>505</v>
      </c>
      <c r="B462" s="20" t="s">
        <v>295</v>
      </c>
      <c r="C462" s="8">
        <f t="shared" si="28"/>
        <v>2.8000000000000003</v>
      </c>
      <c r="D462" s="8">
        <f t="shared" si="28"/>
        <v>5</v>
      </c>
      <c r="E462" s="20">
        <f t="shared" si="26"/>
        <v>0.15</v>
      </c>
      <c r="F462" s="38">
        <f t="shared" si="27"/>
        <v>2.1</v>
      </c>
    </row>
    <row r="463" spans="1:6" customFormat="1" x14ac:dyDescent="0.25">
      <c r="A463" s="39"/>
      <c r="B463" s="20" t="s">
        <v>296</v>
      </c>
      <c r="C463" s="8">
        <f t="shared" si="28"/>
        <v>0.2</v>
      </c>
      <c r="D463" s="8">
        <f t="shared" si="28"/>
        <v>5</v>
      </c>
      <c r="E463" s="20">
        <f t="shared" si="26"/>
        <v>0.15</v>
      </c>
      <c r="F463" s="38">
        <f t="shared" si="27"/>
        <v>0.15</v>
      </c>
    </row>
    <row r="464" spans="1:6" customFormat="1" x14ac:dyDescent="0.25">
      <c r="A464" s="40" t="s">
        <v>506</v>
      </c>
      <c r="B464" s="20" t="s">
        <v>297</v>
      </c>
      <c r="C464" s="8">
        <f t="shared" si="28"/>
        <v>2.8008571428571432</v>
      </c>
      <c r="D464" s="8">
        <f t="shared" si="28"/>
        <v>5</v>
      </c>
      <c r="E464" s="20">
        <f t="shared" si="26"/>
        <v>0.15</v>
      </c>
      <c r="F464" s="38">
        <f t="shared" si="27"/>
        <v>2.1</v>
      </c>
    </row>
    <row r="465" spans="1:6" customFormat="1" x14ac:dyDescent="0.25">
      <c r="A465" s="39"/>
      <c r="B465" s="20" t="s">
        <v>298</v>
      </c>
      <c r="C465" s="8">
        <f t="shared" si="28"/>
        <v>0.2</v>
      </c>
      <c r="D465" s="8">
        <f t="shared" si="28"/>
        <v>5</v>
      </c>
      <c r="E465" s="20">
        <f t="shared" si="26"/>
        <v>0.15</v>
      </c>
      <c r="F465" s="38">
        <f t="shared" si="27"/>
        <v>0.15</v>
      </c>
    </row>
    <row r="466" spans="1:6" customFormat="1" x14ac:dyDescent="0.25">
      <c r="A466" s="40" t="s">
        <v>507</v>
      </c>
      <c r="B466" s="20" t="s">
        <v>299</v>
      </c>
      <c r="C466" s="8">
        <f t="shared" si="28"/>
        <v>2.798428571428571</v>
      </c>
      <c r="D466" s="8">
        <f t="shared" si="28"/>
        <v>5</v>
      </c>
      <c r="E466" s="20">
        <f t="shared" si="26"/>
        <v>0.15</v>
      </c>
      <c r="F466" s="38">
        <f t="shared" si="27"/>
        <v>2.1</v>
      </c>
    </row>
    <row r="467" spans="1:6" customFormat="1" x14ac:dyDescent="0.25">
      <c r="A467" s="39"/>
      <c r="B467" s="20" t="s">
        <v>300</v>
      </c>
      <c r="C467" s="8">
        <f t="shared" si="28"/>
        <v>0.2</v>
      </c>
      <c r="D467" s="8">
        <f t="shared" si="28"/>
        <v>5</v>
      </c>
      <c r="E467" s="20">
        <f t="shared" si="26"/>
        <v>0.15</v>
      </c>
      <c r="F467" s="38">
        <f t="shared" si="27"/>
        <v>0.15</v>
      </c>
    </row>
    <row r="468" spans="1:6" customFormat="1" x14ac:dyDescent="0.25">
      <c r="A468" s="40" t="s">
        <v>508</v>
      </c>
      <c r="B468" s="20" t="s">
        <v>301</v>
      </c>
      <c r="C468" s="8">
        <f t="shared" si="28"/>
        <v>2.8000000000000003</v>
      </c>
      <c r="D468" s="8">
        <f t="shared" si="28"/>
        <v>5</v>
      </c>
      <c r="E468" s="20">
        <f t="shared" si="26"/>
        <v>0.15</v>
      </c>
      <c r="F468" s="38">
        <f t="shared" si="27"/>
        <v>2.1</v>
      </c>
    </row>
    <row r="469" spans="1:6" customFormat="1" x14ac:dyDescent="0.25">
      <c r="A469" s="39"/>
      <c r="B469" s="20" t="s">
        <v>302</v>
      </c>
      <c r="C469" s="8">
        <f t="shared" si="28"/>
        <v>0.2</v>
      </c>
      <c r="D469" s="8">
        <f t="shared" si="28"/>
        <v>5</v>
      </c>
      <c r="E469" s="20">
        <f t="shared" si="26"/>
        <v>0.15</v>
      </c>
      <c r="F469" s="38">
        <f t="shared" si="27"/>
        <v>0.15</v>
      </c>
    </row>
    <row r="470" spans="1:6" customFormat="1" x14ac:dyDescent="0.25">
      <c r="A470" s="40" t="s">
        <v>509</v>
      </c>
      <c r="B470" s="20" t="s">
        <v>303</v>
      </c>
      <c r="C470" s="8">
        <f t="shared" si="28"/>
        <v>2.8000000000000003</v>
      </c>
      <c r="D470" s="8">
        <f t="shared" si="28"/>
        <v>5</v>
      </c>
      <c r="E470" s="20">
        <f t="shared" si="26"/>
        <v>0.15</v>
      </c>
      <c r="F470" s="38">
        <f t="shared" si="27"/>
        <v>2.1</v>
      </c>
    </row>
    <row r="471" spans="1:6" customFormat="1" x14ac:dyDescent="0.25">
      <c r="A471" s="39"/>
      <c r="B471" s="20" t="s">
        <v>304</v>
      </c>
      <c r="C471" s="8">
        <f t="shared" si="28"/>
        <v>0.2</v>
      </c>
      <c r="D471" s="8">
        <f t="shared" si="28"/>
        <v>5</v>
      </c>
      <c r="E471" s="20">
        <f t="shared" si="26"/>
        <v>0.15</v>
      </c>
      <c r="F471" s="38">
        <f t="shared" si="27"/>
        <v>0.15</v>
      </c>
    </row>
    <row r="472" spans="1:6" customFormat="1" x14ac:dyDescent="0.25">
      <c r="A472" s="40" t="s">
        <v>510</v>
      </c>
      <c r="B472" s="20" t="s">
        <v>305</v>
      </c>
      <c r="C472" s="8">
        <f t="shared" si="28"/>
        <v>2.7992857142857139</v>
      </c>
      <c r="D472" s="8">
        <f t="shared" si="28"/>
        <v>5</v>
      </c>
      <c r="E472" s="20">
        <f t="shared" si="26"/>
        <v>0.15</v>
      </c>
      <c r="F472" s="38">
        <f t="shared" si="27"/>
        <v>2.1</v>
      </c>
    </row>
    <row r="473" spans="1:6" customFormat="1" x14ac:dyDescent="0.25">
      <c r="A473" s="39"/>
      <c r="B473" s="20" t="s">
        <v>306</v>
      </c>
      <c r="C473" s="8">
        <f t="shared" si="28"/>
        <v>0.2</v>
      </c>
      <c r="D473" s="8">
        <f t="shared" si="28"/>
        <v>5</v>
      </c>
      <c r="E473" s="20">
        <f t="shared" si="26"/>
        <v>0.15</v>
      </c>
      <c r="F473" s="38">
        <f t="shared" si="27"/>
        <v>0.15</v>
      </c>
    </row>
    <row r="474" spans="1:6" customFormat="1" x14ac:dyDescent="0.25">
      <c r="A474" s="40" t="s">
        <v>511</v>
      </c>
      <c r="B474" s="20" t="s">
        <v>307</v>
      </c>
      <c r="C474" s="8">
        <f t="shared" si="28"/>
        <v>2.8000000000000003</v>
      </c>
      <c r="D474" s="8">
        <f t="shared" si="28"/>
        <v>5</v>
      </c>
      <c r="E474" s="20">
        <f t="shared" si="26"/>
        <v>0.15</v>
      </c>
      <c r="F474" s="38">
        <f t="shared" si="27"/>
        <v>2.1</v>
      </c>
    </row>
    <row r="475" spans="1:6" customFormat="1" x14ac:dyDescent="0.25">
      <c r="A475" s="39"/>
      <c r="B475" s="20" t="s">
        <v>308</v>
      </c>
      <c r="C475" s="8">
        <f t="shared" si="28"/>
        <v>0.2</v>
      </c>
      <c r="D475" s="8">
        <f t="shared" si="28"/>
        <v>5</v>
      </c>
      <c r="E475" s="20">
        <f t="shared" si="26"/>
        <v>0.15</v>
      </c>
      <c r="F475" s="38">
        <f t="shared" si="27"/>
        <v>0.15</v>
      </c>
    </row>
    <row r="476" spans="1:6" customFormat="1" x14ac:dyDescent="0.25">
      <c r="A476" s="40" t="s">
        <v>512</v>
      </c>
      <c r="B476" s="20" t="s">
        <v>309</v>
      </c>
      <c r="C476" s="8">
        <f t="shared" si="28"/>
        <v>2.8000000000000003</v>
      </c>
      <c r="D476" s="8">
        <f t="shared" si="28"/>
        <v>5</v>
      </c>
      <c r="E476" s="20">
        <f t="shared" si="26"/>
        <v>0.15</v>
      </c>
      <c r="F476" s="38">
        <f t="shared" si="27"/>
        <v>2.1</v>
      </c>
    </row>
    <row r="477" spans="1:6" customFormat="1" x14ac:dyDescent="0.25">
      <c r="A477" s="39"/>
      <c r="B477" s="20" t="s">
        <v>310</v>
      </c>
      <c r="C477" s="8">
        <f t="shared" si="28"/>
        <v>0.2</v>
      </c>
      <c r="D477" s="8">
        <f t="shared" si="28"/>
        <v>5</v>
      </c>
      <c r="E477" s="20">
        <f t="shared" si="26"/>
        <v>0.15</v>
      </c>
      <c r="F477" s="38">
        <f t="shared" si="27"/>
        <v>0.15</v>
      </c>
    </row>
    <row r="478" spans="1:6" customFormat="1" x14ac:dyDescent="0.25">
      <c r="A478" s="40" t="s">
        <v>513</v>
      </c>
      <c r="B478" s="20" t="s">
        <v>311</v>
      </c>
      <c r="C478" s="8">
        <f t="shared" si="28"/>
        <v>2.8000000000000003</v>
      </c>
      <c r="D478" s="8">
        <f t="shared" si="28"/>
        <v>5</v>
      </c>
      <c r="E478" s="20">
        <f t="shared" si="26"/>
        <v>0.15</v>
      </c>
      <c r="F478" s="38">
        <f t="shared" si="27"/>
        <v>2.1</v>
      </c>
    </row>
    <row r="479" spans="1:6" customFormat="1" x14ac:dyDescent="0.25">
      <c r="A479" s="39"/>
      <c r="B479" s="20" t="s">
        <v>312</v>
      </c>
      <c r="C479" s="8">
        <f t="shared" si="28"/>
        <v>0.2</v>
      </c>
      <c r="D479" s="8">
        <f t="shared" si="28"/>
        <v>5</v>
      </c>
      <c r="E479" s="20">
        <f t="shared" si="26"/>
        <v>0.15</v>
      </c>
      <c r="F479" s="38">
        <f t="shared" si="27"/>
        <v>0.15</v>
      </c>
    </row>
    <row r="480" spans="1:6" customFormat="1" x14ac:dyDescent="0.25">
      <c r="A480" s="40" t="s">
        <v>514</v>
      </c>
      <c r="B480" s="20" t="s">
        <v>313</v>
      </c>
      <c r="C480" s="8">
        <f t="shared" si="28"/>
        <v>2.8000000000000003</v>
      </c>
      <c r="D480" s="8">
        <f t="shared" si="28"/>
        <v>5</v>
      </c>
      <c r="E480" s="20">
        <f t="shared" si="26"/>
        <v>0.15</v>
      </c>
      <c r="F480" s="38">
        <f t="shared" si="27"/>
        <v>2.1</v>
      </c>
    </row>
    <row r="481" spans="1:6" customFormat="1" x14ac:dyDescent="0.25">
      <c r="A481" s="39"/>
      <c r="B481" s="20" t="s">
        <v>314</v>
      </c>
      <c r="C481" s="8">
        <f t="shared" si="28"/>
        <v>0.2</v>
      </c>
      <c r="D481" s="8">
        <f t="shared" si="28"/>
        <v>5</v>
      </c>
      <c r="E481" s="20">
        <f t="shared" si="26"/>
        <v>0.15</v>
      </c>
      <c r="F481" s="38">
        <f t="shared" si="27"/>
        <v>0.15</v>
      </c>
    </row>
    <row r="482" spans="1:6" customFormat="1" x14ac:dyDescent="0.25">
      <c r="A482" s="40" t="s">
        <v>515</v>
      </c>
      <c r="B482" s="20" t="s">
        <v>315</v>
      </c>
      <c r="C482" s="8">
        <f t="shared" si="28"/>
        <v>2.8000000000000003</v>
      </c>
      <c r="D482" s="8">
        <f t="shared" si="28"/>
        <v>5</v>
      </c>
      <c r="E482" s="20">
        <f t="shared" si="26"/>
        <v>0.15</v>
      </c>
      <c r="F482" s="38">
        <f t="shared" si="27"/>
        <v>2.1</v>
      </c>
    </row>
    <row r="483" spans="1:6" customFormat="1" x14ac:dyDescent="0.25">
      <c r="A483" s="39"/>
      <c r="B483" s="20" t="s">
        <v>316</v>
      </c>
      <c r="C483" s="8">
        <f t="shared" si="28"/>
        <v>0.2</v>
      </c>
      <c r="D483" s="8">
        <f t="shared" si="28"/>
        <v>5</v>
      </c>
      <c r="E483" s="20">
        <f t="shared" si="26"/>
        <v>0.15</v>
      </c>
      <c r="F483" s="38">
        <f t="shared" si="27"/>
        <v>0.15</v>
      </c>
    </row>
    <row r="484" spans="1:6" customFormat="1" x14ac:dyDescent="0.25">
      <c r="A484" s="40" t="s">
        <v>516</v>
      </c>
      <c r="B484" s="20" t="s">
        <v>317</v>
      </c>
      <c r="C484" s="8">
        <f t="shared" si="28"/>
        <v>2.7997142857142863</v>
      </c>
      <c r="D484" s="8">
        <f t="shared" si="28"/>
        <v>5</v>
      </c>
      <c r="E484" s="20">
        <f t="shared" si="26"/>
        <v>0.15</v>
      </c>
      <c r="F484" s="38">
        <f t="shared" si="27"/>
        <v>2.1</v>
      </c>
    </row>
    <row r="485" spans="1:6" customFormat="1" x14ac:dyDescent="0.25">
      <c r="A485" s="39"/>
      <c r="B485" s="20" t="s">
        <v>318</v>
      </c>
      <c r="C485" s="8">
        <f t="shared" si="28"/>
        <v>0.2</v>
      </c>
      <c r="D485" s="8">
        <f t="shared" si="28"/>
        <v>5</v>
      </c>
      <c r="E485" s="20">
        <f t="shared" si="26"/>
        <v>0.15</v>
      </c>
      <c r="F485" s="38">
        <f t="shared" si="27"/>
        <v>0.15</v>
      </c>
    </row>
    <row r="486" spans="1:6" customFormat="1" x14ac:dyDescent="0.25">
      <c r="A486" s="40" t="s">
        <v>517</v>
      </c>
      <c r="B486" s="20" t="s">
        <v>319</v>
      </c>
      <c r="C486" s="8">
        <f t="shared" si="28"/>
        <v>2.8000000000000003</v>
      </c>
      <c r="D486" s="8">
        <f t="shared" si="28"/>
        <v>5</v>
      </c>
      <c r="E486" s="20">
        <f t="shared" si="26"/>
        <v>0.15</v>
      </c>
      <c r="F486" s="38">
        <f t="shared" si="27"/>
        <v>2.1</v>
      </c>
    </row>
    <row r="487" spans="1:6" customFormat="1" x14ac:dyDescent="0.25">
      <c r="A487" s="39"/>
      <c r="B487" s="20" t="s">
        <v>320</v>
      </c>
      <c r="C487" s="8">
        <f t="shared" si="28"/>
        <v>0.2</v>
      </c>
      <c r="D487" s="8">
        <f t="shared" si="28"/>
        <v>5</v>
      </c>
      <c r="E487" s="20">
        <f t="shared" si="26"/>
        <v>0.15</v>
      </c>
      <c r="F487" s="38">
        <f t="shared" si="27"/>
        <v>0.15</v>
      </c>
    </row>
    <row r="488" spans="1:6" customFormat="1" x14ac:dyDescent="0.25">
      <c r="A488" s="40" t="s">
        <v>518</v>
      </c>
      <c r="B488" s="20" t="s">
        <v>321</v>
      </c>
      <c r="C488" s="8">
        <f t="shared" si="28"/>
        <v>2.8000000000000003</v>
      </c>
      <c r="D488" s="8">
        <f t="shared" si="28"/>
        <v>5</v>
      </c>
      <c r="E488" s="20">
        <f t="shared" si="26"/>
        <v>0.15</v>
      </c>
      <c r="F488" s="38">
        <f t="shared" si="27"/>
        <v>2.1</v>
      </c>
    </row>
    <row r="489" spans="1:6" customFormat="1" x14ac:dyDescent="0.25">
      <c r="A489" s="39"/>
      <c r="B489" s="20" t="s">
        <v>322</v>
      </c>
      <c r="C489" s="8">
        <f t="shared" si="28"/>
        <v>0.2</v>
      </c>
      <c r="D489" s="8">
        <f t="shared" si="28"/>
        <v>5</v>
      </c>
      <c r="E489" s="20">
        <f t="shared" si="26"/>
        <v>0.15</v>
      </c>
      <c r="F489" s="38">
        <f t="shared" si="27"/>
        <v>0.15</v>
      </c>
    </row>
    <row r="490" spans="1:6" customFormat="1" x14ac:dyDescent="0.25">
      <c r="A490" s="40" t="s">
        <v>519</v>
      </c>
      <c r="B490" s="20" t="s">
        <v>323</v>
      </c>
      <c r="C490" s="8">
        <f t="shared" si="28"/>
        <v>2.7970000000000002</v>
      </c>
      <c r="D490" s="8">
        <f t="shared" si="28"/>
        <v>5</v>
      </c>
      <c r="E490" s="20">
        <f t="shared" si="26"/>
        <v>0.15</v>
      </c>
      <c r="F490" s="38">
        <f t="shared" si="27"/>
        <v>2.1</v>
      </c>
    </row>
    <row r="491" spans="1:6" customFormat="1" x14ac:dyDescent="0.25">
      <c r="A491" s="39"/>
      <c r="B491" s="20" t="s">
        <v>324</v>
      </c>
      <c r="C491" s="8">
        <f t="shared" si="28"/>
        <v>0.2</v>
      </c>
      <c r="D491" s="8">
        <f t="shared" si="28"/>
        <v>5</v>
      </c>
      <c r="E491" s="20">
        <f t="shared" si="26"/>
        <v>0.15</v>
      </c>
      <c r="F491" s="38">
        <f t="shared" si="27"/>
        <v>0.15</v>
      </c>
    </row>
    <row r="492" spans="1:6" customFormat="1" x14ac:dyDescent="0.25">
      <c r="A492" s="40" t="s">
        <v>520</v>
      </c>
      <c r="B492" s="20" t="s">
        <v>325</v>
      </c>
      <c r="C492" s="8">
        <f t="shared" si="28"/>
        <v>2.8000000000000003</v>
      </c>
      <c r="D492" s="8">
        <f t="shared" si="28"/>
        <v>5</v>
      </c>
      <c r="E492" s="20">
        <f t="shared" si="26"/>
        <v>0.15</v>
      </c>
      <c r="F492" s="38">
        <f t="shared" si="27"/>
        <v>2.1</v>
      </c>
    </row>
    <row r="493" spans="1:6" customFormat="1" x14ac:dyDescent="0.25">
      <c r="A493" s="39"/>
      <c r="B493" s="20" t="s">
        <v>326</v>
      </c>
      <c r="C493" s="8">
        <f t="shared" si="28"/>
        <v>0.2</v>
      </c>
      <c r="D493" s="8">
        <f t="shared" si="28"/>
        <v>5</v>
      </c>
      <c r="E493" s="20">
        <f t="shared" si="26"/>
        <v>0.15</v>
      </c>
      <c r="F493" s="38">
        <f t="shared" si="27"/>
        <v>0.15</v>
      </c>
    </row>
    <row r="494" spans="1:6" customFormat="1" x14ac:dyDescent="0.25">
      <c r="A494" s="40" t="s">
        <v>521</v>
      </c>
      <c r="B494" s="20" t="s">
        <v>327</v>
      </c>
      <c r="C494" s="8">
        <f t="shared" si="28"/>
        <v>2.8000000000000003</v>
      </c>
      <c r="D494" s="8">
        <f t="shared" si="28"/>
        <v>5</v>
      </c>
      <c r="E494" s="20">
        <f t="shared" si="26"/>
        <v>0.15</v>
      </c>
      <c r="F494" s="38">
        <f t="shared" si="27"/>
        <v>2.1</v>
      </c>
    </row>
    <row r="495" spans="1:6" customFormat="1" x14ac:dyDescent="0.25">
      <c r="A495" s="39"/>
      <c r="B495" s="20" t="s">
        <v>328</v>
      </c>
      <c r="C495" s="8">
        <f t="shared" si="28"/>
        <v>0.2</v>
      </c>
      <c r="D495" s="8">
        <f t="shared" si="28"/>
        <v>5</v>
      </c>
      <c r="E495" s="20">
        <f t="shared" si="26"/>
        <v>0.15</v>
      </c>
      <c r="F495" s="38">
        <f t="shared" si="27"/>
        <v>0.15</v>
      </c>
    </row>
    <row r="496" spans="1:6" customFormat="1" x14ac:dyDescent="0.25">
      <c r="A496" s="40" t="s">
        <v>522</v>
      </c>
      <c r="B496" s="20" t="s">
        <v>329</v>
      </c>
      <c r="C496" s="8">
        <f t="shared" si="28"/>
        <v>2.8000000000000003</v>
      </c>
      <c r="D496" s="8">
        <f t="shared" si="28"/>
        <v>5</v>
      </c>
      <c r="E496" s="20">
        <f t="shared" si="26"/>
        <v>0.15</v>
      </c>
      <c r="F496" s="38">
        <f t="shared" si="27"/>
        <v>2.1</v>
      </c>
    </row>
    <row r="497" spans="1:26" customFormat="1" x14ac:dyDescent="0.25">
      <c r="A497" s="39"/>
      <c r="B497" s="20" t="s">
        <v>330</v>
      </c>
      <c r="C497" s="8">
        <f t="shared" si="28"/>
        <v>0.2</v>
      </c>
      <c r="D497" s="8">
        <f t="shared" si="28"/>
        <v>5</v>
      </c>
      <c r="E497" s="20">
        <f t="shared" si="26"/>
        <v>0.15</v>
      </c>
      <c r="F497" s="38">
        <f t="shared" si="27"/>
        <v>0.15</v>
      </c>
    </row>
    <row r="498" spans="1:26" customFormat="1" x14ac:dyDescent="0.25">
      <c r="A498" s="40" t="s">
        <v>523</v>
      </c>
      <c r="B498" s="20" t="s">
        <v>331</v>
      </c>
      <c r="C498" s="8">
        <f t="shared" si="28"/>
        <v>2.802</v>
      </c>
      <c r="D498" s="8">
        <f t="shared" si="28"/>
        <v>5.2990000000000013</v>
      </c>
      <c r="E498" s="20">
        <f t="shared" si="26"/>
        <v>0.15</v>
      </c>
      <c r="F498" s="38">
        <f t="shared" si="27"/>
        <v>2.23</v>
      </c>
    </row>
    <row r="499" spans="1:26" customFormat="1" x14ac:dyDescent="0.25">
      <c r="A499" s="39"/>
      <c r="B499" s="20" t="s">
        <v>332</v>
      </c>
      <c r="C499" s="8">
        <f t="shared" si="28"/>
        <v>0.2</v>
      </c>
      <c r="D499" s="8">
        <f t="shared" si="28"/>
        <v>5.2990000000000004</v>
      </c>
      <c r="E499" s="20">
        <f t="shared" si="26"/>
        <v>0.15</v>
      </c>
      <c r="F499" s="38">
        <f t="shared" si="27"/>
        <v>0.16</v>
      </c>
    </row>
    <row r="500" spans="1:26" customFormat="1" x14ac:dyDescent="0.25">
      <c r="A500" s="41" t="s">
        <v>364</v>
      </c>
      <c r="B500" s="37" t="s">
        <v>365</v>
      </c>
      <c r="C500" s="8">
        <v>2</v>
      </c>
      <c r="D500" s="8">
        <v>5</v>
      </c>
      <c r="E500" s="20">
        <f t="shared" si="26"/>
        <v>0.15</v>
      </c>
      <c r="F500" s="38">
        <f t="shared" si="27"/>
        <v>1.5</v>
      </c>
    </row>
    <row r="501" spans="1:26" x14ac:dyDescent="0.25">
      <c r="A501" s="42"/>
      <c r="B501" s="20"/>
      <c r="C501" s="8"/>
      <c r="D501" s="43" t="s">
        <v>354</v>
      </c>
      <c r="E501" s="43"/>
      <c r="F501" s="179">
        <f>ROUND(SUM(F184:F500),2)</f>
        <v>379.99</v>
      </c>
    </row>
    <row r="502" spans="1:26" x14ac:dyDescent="0.25">
      <c r="A502" s="6"/>
      <c r="B502" s="6"/>
      <c r="C502" s="6"/>
    </row>
    <row r="503" spans="1:26" x14ac:dyDescent="0.25">
      <c r="A503" s="6"/>
      <c r="B503" s="6"/>
      <c r="C503" s="6"/>
      <c r="D503" s="6"/>
      <c r="E503" s="6"/>
      <c r="F503" s="6"/>
    </row>
    <row r="504" spans="1:26" x14ac:dyDescent="0.25">
      <c r="C504" s="19">
        <f>+SUM(C184:C499)</f>
        <v>472.15771428571372</v>
      </c>
    </row>
    <row r="506" spans="1:26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T507" s="6"/>
      <c r="U507" s="6"/>
      <c r="V507" s="6"/>
      <c r="W507" s="6"/>
      <c r="X507" s="6"/>
      <c r="Y507" s="6"/>
      <c r="Z507" s="6"/>
    </row>
    <row r="508" spans="1:26" x14ac:dyDescent="0.25">
      <c r="A508" s="3">
        <v>4</v>
      </c>
      <c r="B508" s="4" t="s">
        <v>534</v>
      </c>
      <c r="C508" s="4"/>
      <c r="D508" s="4"/>
      <c r="E508" s="4"/>
      <c r="F508" s="4"/>
      <c r="G508" s="4" t="s">
        <v>8</v>
      </c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x14ac:dyDescent="0.25">
      <c r="A509" s="3">
        <v>5</v>
      </c>
      <c r="B509" s="4" t="s">
        <v>535</v>
      </c>
      <c r="C509" s="4"/>
      <c r="D509" s="4"/>
      <c r="E509" s="4"/>
      <c r="F509" s="4"/>
      <c r="G509" s="4" t="s">
        <v>8</v>
      </c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</row>
    <row r="510" spans="1:26" x14ac:dyDescent="0.25">
      <c r="A510" s="5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T510" s="6"/>
      <c r="U510" s="6"/>
      <c r="V510" s="6"/>
      <c r="W510" s="6"/>
      <c r="X510" s="6"/>
      <c r="Y510" s="6"/>
      <c r="Z510" s="6"/>
    </row>
    <row r="511" spans="1:26" x14ac:dyDescent="0.25">
      <c r="A511" s="5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T511" s="6"/>
      <c r="U511" s="6"/>
      <c r="V511" s="6"/>
      <c r="W511" s="6"/>
      <c r="X511" s="6"/>
      <c r="Y511" s="6"/>
      <c r="Z511" s="6"/>
    </row>
    <row r="512" spans="1:26" x14ac:dyDescent="0.25">
      <c r="A512" s="5"/>
      <c r="B512" s="6"/>
      <c r="C512" s="48" t="s">
        <v>536</v>
      </c>
      <c r="D512" s="49">
        <v>0.15</v>
      </c>
      <c r="E512" s="48" t="s">
        <v>357</v>
      </c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T512" s="6"/>
      <c r="U512" s="6"/>
      <c r="V512" s="6"/>
      <c r="W512" s="6"/>
      <c r="X512" s="6"/>
      <c r="Y512" s="6"/>
      <c r="Z512" s="6"/>
    </row>
    <row r="513" spans="1:26" x14ac:dyDescent="0.25">
      <c r="A513" s="5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T513" s="6"/>
      <c r="U513" s="6"/>
      <c r="V513" s="6"/>
      <c r="W513" s="6"/>
      <c r="X513" s="6"/>
      <c r="Y513" s="6"/>
      <c r="Z513" s="6"/>
    </row>
    <row r="514" spans="1:26" ht="15" x14ac:dyDescent="0.2">
      <c r="A514" s="5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" x14ac:dyDescent="0.2">
      <c r="A515" s="50" t="s">
        <v>10</v>
      </c>
      <c r="B515" s="50"/>
      <c r="C515" s="51" t="s">
        <v>537</v>
      </c>
      <c r="D515" s="51"/>
      <c r="E515" s="51"/>
      <c r="F515" s="51" t="s">
        <v>12</v>
      </c>
      <c r="G515" s="51"/>
      <c r="H515" s="51"/>
      <c r="I515" s="51" t="s">
        <v>538</v>
      </c>
      <c r="J515" s="51"/>
      <c r="K515" s="51" t="s">
        <v>539</v>
      </c>
      <c r="L515" s="51"/>
      <c r="M515" s="51" t="s">
        <v>540</v>
      </c>
      <c r="N515" s="51"/>
      <c r="O515" s="51" t="s">
        <v>539</v>
      </c>
      <c r="P515" s="51"/>
      <c r="Q515" s="51" t="s">
        <v>541</v>
      </c>
      <c r="R515" s="51"/>
      <c r="S515" s="51" t="s">
        <v>12</v>
      </c>
      <c r="T515" s="51"/>
      <c r="U515" s="51"/>
      <c r="V515" s="51" t="s">
        <v>542</v>
      </c>
      <c r="W515" s="51" t="s">
        <v>16</v>
      </c>
      <c r="X515" s="51" t="s">
        <v>15</v>
      </c>
      <c r="Y515" s="51" t="s">
        <v>543</v>
      </c>
      <c r="Z515" s="51" t="s">
        <v>544</v>
      </c>
    </row>
    <row r="516" spans="1:26" ht="60" x14ac:dyDescent="0.2">
      <c r="A516" s="50"/>
      <c r="B516" s="50"/>
      <c r="C516" s="52" t="s">
        <v>4</v>
      </c>
      <c r="D516" s="52" t="s">
        <v>14</v>
      </c>
      <c r="E516" s="52" t="s">
        <v>15</v>
      </c>
      <c r="F516" s="181" t="s">
        <v>4</v>
      </c>
      <c r="G516" s="52" t="s">
        <v>16</v>
      </c>
      <c r="H516" s="52" t="s">
        <v>545</v>
      </c>
      <c r="I516" s="52" t="s">
        <v>4</v>
      </c>
      <c r="J516" s="52" t="s">
        <v>14</v>
      </c>
      <c r="K516" s="52" t="s">
        <v>4</v>
      </c>
      <c r="L516" s="181" t="s">
        <v>14</v>
      </c>
      <c r="M516" s="52" t="s">
        <v>4</v>
      </c>
      <c r="N516" s="52" t="s">
        <v>14</v>
      </c>
      <c r="O516" s="52" t="s">
        <v>4</v>
      </c>
      <c r="P516" s="181" t="s">
        <v>14</v>
      </c>
      <c r="Q516" s="52" t="s">
        <v>4</v>
      </c>
      <c r="R516" s="52" t="s">
        <v>14</v>
      </c>
      <c r="S516" s="181" t="s">
        <v>4</v>
      </c>
      <c r="T516" s="52" t="s">
        <v>14</v>
      </c>
      <c r="U516" s="52" t="s">
        <v>545</v>
      </c>
      <c r="V516" s="51"/>
      <c r="W516" s="51"/>
      <c r="X516" s="51"/>
      <c r="Y516" s="51"/>
      <c r="Z516" s="51"/>
    </row>
    <row r="517" spans="1:26" ht="15" x14ac:dyDescent="0.2">
      <c r="A517" s="53" t="s">
        <v>364</v>
      </c>
      <c r="B517" s="15" t="s">
        <v>365</v>
      </c>
      <c r="C517" s="15">
        <v>5</v>
      </c>
      <c r="D517" s="15">
        <v>2</v>
      </c>
      <c r="E517" s="15">
        <v>0.15</v>
      </c>
      <c r="F517" s="8"/>
      <c r="G517" s="15"/>
      <c r="H517" s="15"/>
      <c r="I517" s="15"/>
      <c r="J517" s="15"/>
      <c r="K517" s="15"/>
      <c r="L517" s="8"/>
      <c r="M517" s="15"/>
      <c r="N517" s="15"/>
      <c r="O517" s="15"/>
      <c r="P517" s="8"/>
      <c r="Q517" s="15"/>
      <c r="R517" s="15"/>
      <c r="S517" s="8"/>
      <c r="T517" s="15"/>
      <c r="U517" s="15"/>
      <c r="V517" s="15">
        <f>+D517</f>
        <v>2</v>
      </c>
      <c r="W517" s="15">
        <f>+C517</f>
        <v>5</v>
      </c>
      <c r="X517" s="15">
        <f>+E517</f>
        <v>0.15</v>
      </c>
      <c r="Y517" s="15">
        <f>ROUND(V517*W517*X517,2)</f>
        <v>1.5</v>
      </c>
      <c r="Z517" s="15"/>
    </row>
    <row r="518" spans="1:26" ht="15" x14ac:dyDescent="0.2">
      <c r="A518" s="54"/>
      <c r="B518" s="15" t="s">
        <v>18</v>
      </c>
      <c r="C518" s="15">
        <v>5</v>
      </c>
      <c r="D518" s="15">
        <v>0.2</v>
      </c>
      <c r="E518" s="15">
        <v>0.25</v>
      </c>
      <c r="F518" s="8"/>
      <c r="G518" s="15"/>
      <c r="H518" s="15"/>
      <c r="I518" s="15"/>
      <c r="J518" s="15"/>
      <c r="K518" s="15"/>
      <c r="L518" s="8"/>
      <c r="M518" s="15"/>
      <c r="N518" s="15"/>
      <c r="O518" s="15"/>
      <c r="P518" s="8"/>
      <c r="Q518" s="15"/>
      <c r="R518" s="15"/>
      <c r="S518" s="8"/>
      <c r="T518" s="15"/>
      <c r="U518" s="15"/>
      <c r="V518" s="15">
        <f>+D518</f>
        <v>0.2</v>
      </c>
      <c r="W518" s="15">
        <f>+C518</f>
        <v>5</v>
      </c>
      <c r="X518" s="15">
        <f>+E518</f>
        <v>0.25</v>
      </c>
      <c r="Y518" s="15">
        <f>ROUND((V518*W518*X518),2)</f>
        <v>0.25</v>
      </c>
      <c r="Z518" s="15"/>
    </row>
    <row r="519" spans="1:26" ht="15" x14ac:dyDescent="0.2">
      <c r="A519" s="55" t="s">
        <v>366</v>
      </c>
      <c r="B519" s="15" t="s">
        <v>19</v>
      </c>
      <c r="C519" s="15"/>
      <c r="D519" s="15"/>
      <c r="E519" s="15"/>
      <c r="F519" s="8">
        <v>2.8</v>
      </c>
      <c r="G519" s="15">
        <v>0.7</v>
      </c>
      <c r="H519" s="15">
        <v>0.1787</v>
      </c>
      <c r="I519" s="15">
        <v>2.8</v>
      </c>
      <c r="J519" s="15">
        <v>0.45</v>
      </c>
      <c r="K519" s="15">
        <v>2.8</v>
      </c>
      <c r="L519" s="8">
        <v>0.9</v>
      </c>
      <c r="M519" s="15">
        <v>2.8</v>
      </c>
      <c r="N519" s="15">
        <v>0.9</v>
      </c>
      <c r="O519" s="15">
        <v>2.8</v>
      </c>
      <c r="P519" s="8">
        <v>0.9</v>
      </c>
      <c r="Q519" s="15">
        <v>2.8</v>
      </c>
      <c r="R519" s="15">
        <v>0.45</v>
      </c>
      <c r="S519" s="8">
        <v>2.8</v>
      </c>
      <c r="T519" s="15">
        <v>0.7</v>
      </c>
      <c r="U519" s="15">
        <f>H519</f>
        <v>0.1787</v>
      </c>
      <c r="V519" s="15">
        <f>AVERAGE(F519,I519,K519,M519,O519,Q519,S519)</f>
        <v>2.8000000000000003</v>
      </c>
      <c r="W519" s="15">
        <f>SUM(G519,J519,L519,N519,P519,R519,T519)</f>
        <v>5</v>
      </c>
      <c r="X519" s="15">
        <f>$D$512</f>
        <v>0.15</v>
      </c>
      <c r="Y519" s="15">
        <f>+ROUND((F519*H519)+(K519*L519*$D$512)+(O519*P519*$D$512)+(S519*U519),2)</f>
        <v>1.76</v>
      </c>
      <c r="Z519" s="15">
        <f>ROUND((I519*J519*X519)+(M519*N519*X519)+(Q519*R519*X519),2)</f>
        <v>0.76</v>
      </c>
    </row>
    <row r="520" spans="1:26" ht="15" x14ac:dyDescent="0.2">
      <c r="A520" s="55"/>
      <c r="B520" s="15" t="s">
        <v>20</v>
      </c>
      <c r="C520" s="15">
        <v>5</v>
      </c>
      <c r="D520" s="15">
        <v>0.2</v>
      </c>
      <c r="E520" s="15">
        <v>0.25</v>
      </c>
      <c r="F520" s="8"/>
      <c r="G520" s="15"/>
      <c r="H520" s="15"/>
      <c r="I520" s="15"/>
      <c r="J520" s="15"/>
      <c r="K520" s="15"/>
      <c r="L520" s="8"/>
      <c r="M520" s="15"/>
      <c r="N520" s="15"/>
      <c r="O520" s="15"/>
      <c r="P520" s="8"/>
      <c r="Q520" s="15"/>
      <c r="R520" s="15"/>
      <c r="S520" s="8"/>
      <c r="T520" s="15"/>
      <c r="U520" s="15"/>
      <c r="V520" s="15">
        <f>+D520</f>
        <v>0.2</v>
      </c>
      <c r="W520" s="15">
        <f>+C520</f>
        <v>5</v>
      </c>
      <c r="X520" s="15">
        <f>+E520</f>
        <v>0.25</v>
      </c>
      <c r="Y520" s="15">
        <f>ROUND((V520*W520*X520),2)</f>
        <v>0.25</v>
      </c>
      <c r="Z520" s="15"/>
    </row>
    <row r="521" spans="1:26" ht="15" x14ac:dyDescent="0.2">
      <c r="A521" s="55" t="s">
        <v>367</v>
      </c>
      <c r="B521" s="15" t="s">
        <v>21</v>
      </c>
      <c r="C521" s="15"/>
      <c r="D521" s="15"/>
      <c r="E521" s="15"/>
      <c r="F521" s="8">
        <v>2.8</v>
      </c>
      <c r="G521" s="15">
        <v>0.7</v>
      </c>
      <c r="H521" s="15">
        <v>0.1787</v>
      </c>
      <c r="I521" s="15">
        <v>2.8</v>
      </c>
      <c r="J521" s="15">
        <f>J519</f>
        <v>0.45</v>
      </c>
      <c r="K521" s="15">
        <v>2.8</v>
      </c>
      <c r="L521" s="8">
        <v>0.9</v>
      </c>
      <c r="M521" s="15">
        <v>2.8</v>
      </c>
      <c r="N521" s="15">
        <f>N519</f>
        <v>0.9</v>
      </c>
      <c r="O521" s="15">
        <v>2.8</v>
      </c>
      <c r="P521" s="8">
        <v>0.9</v>
      </c>
      <c r="Q521" s="15">
        <v>2.8</v>
      </c>
      <c r="R521" s="15">
        <v>0.45</v>
      </c>
      <c r="S521" s="8">
        <v>2.8</v>
      </c>
      <c r="T521" s="15">
        <v>0.7</v>
      </c>
      <c r="U521" s="15">
        <f>U519</f>
        <v>0.1787</v>
      </c>
      <c r="V521" s="15">
        <f>AVERAGE(F521,I521,K521,M521,O521,Q521,S521)</f>
        <v>2.8000000000000003</v>
      </c>
      <c r="W521" s="15">
        <f>SUM(G521,J521,L521,N521,P521,R521,T521)</f>
        <v>5</v>
      </c>
      <c r="X521" s="15">
        <f>$D$512</f>
        <v>0.15</v>
      </c>
      <c r="Y521" s="15">
        <f>+ROUND((F521*H521)+(K521*L521*$D$512)+(O521*P521*$D$512)+(S521*U521),2)</f>
        <v>1.76</v>
      </c>
      <c r="Z521" s="15">
        <f>ROUND((I521*J521*X521)+(M521*N521*X521)+(Q521*R521*X521),2)</f>
        <v>0.76</v>
      </c>
    </row>
    <row r="522" spans="1:26" ht="15" x14ac:dyDescent="0.2">
      <c r="A522" s="55"/>
      <c r="B522" s="15" t="s">
        <v>22</v>
      </c>
      <c r="C522" s="15">
        <v>5</v>
      </c>
      <c r="D522" s="15">
        <v>0.2</v>
      </c>
      <c r="E522" s="15">
        <v>0.25</v>
      </c>
      <c r="F522" s="8"/>
      <c r="G522" s="15"/>
      <c r="H522" s="15"/>
      <c r="I522" s="15"/>
      <c r="J522" s="15"/>
      <c r="K522" s="15"/>
      <c r="L522" s="8"/>
      <c r="M522" s="15"/>
      <c r="N522" s="15"/>
      <c r="O522" s="15"/>
      <c r="P522" s="8"/>
      <c r="Q522" s="15"/>
      <c r="R522" s="15"/>
      <c r="S522" s="8"/>
      <c r="T522" s="15"/>
      <c r="U522" s="15"/>
      <c r="V522" s="15">
        <f>+D522</f>
        <v>0.2</v>
      </c>
      <c r="W522" s="15">
        <f>+C522</f>
        <v>5</v>
      </c>
      <c r="X522" s="15">
        <f>+E522</f>
        <v>0.25</v>
      </c>
      <c r="Y522" s="15">
        <f>ROUND((V522*W522*X522),2)</f>
        <v>0.25</v>
      </c>
      <c r="Z522" s="15"/>
    </row>
    <row r="523" spans="1:26" ht="15" x14ac:dyDescent="0.2">
      <c r="A523" s="55" t="s">
        <v>368</v>
      </c>
      <c r="B523" s="15" t="s">
        <v>23</v>
      </c>
      <c r="C523" s="15"/>
      <c r="D523" s="15"/>
      <c r="E523" s="15"/>
      <c r="F523" s="8">
        <v>2.8</v>
      </c>
      <c r="G523" s="15">
        <v>0.7</v>
      </c>
      <c r="H523" s="15">
        <v>0.1787</v>
      </c>
      <c r="I523" s="15">
        <v>2.8</v>
      </c>
      <c r="J523" s="15">
        <f>J521</f>
        <v>0.45</v>
      </c>
      <c r="K523" s="15">
        <v>2.8</v>
      </c>
      <c r="L523" s="8">
        <v>0.9</v>
      </c>
      <c r="M523" s="15">
        <v>2.8</v>
      </c>
      <c r="N523" s="15">
        <f>N521</f>
        <v>0.9</v>
      </c>
      <c r="O523" s="15">
        <v>2.8</v>
      </c>
      <c r="P523" s="8">
        <v>0.9</v>
      </c>
      <c r="Q523" s="15">
        <v>2.8</v>
      </c>
      <c r="R523" s="15">
        <v>0.45</v>
      </c>
      <c r="S523" s="8">
        <v>2.8</v>
      </c>
      <c r="T523" s="15">
        <v>0.7</v>
      </c>
      <c r="U523" s="15">
        <f>U521</f>
        <v>0.1787</v>
      </c>
      <c r="V523" s="15">
        <f>AVERAGE(F523,I523,K523,M523,O523,Q523,S523)</f>
        <v>2.8000000000000003</v>
      </c>
      <c r="W523" s="15">
        <f>SUM(G523,J523,L523,N523,P523,R523,T523)</f>
        <v>5</v>
      </c>
      <c r="X523" s="15">
        <f>$D$512</f>
        <v>0.15</v>
      </c>
      <c r="Y523" s="15">
        <f>+ROUND((F523*H523)+(K523*L523*$D$512)+(O523*P523*$D$512)+(S523*U523),2)</f>
        <v>1.76</v>
      </c>
      <c r="Z523" s="15">
        <f>ROUND((I523*J523*X523)+(M523*N523*X523)+(Q523*R523*X523),2)</f>
        <v>0.76</v>
      </c>
    </row>
    <row r="524" spans="1:26" ht="15" x14ac:dyDescent="0.2">
      <c r="A524" s="55"/>
      <c r="B524" s="15" t="s">
        <v>24</v>
      </c>
      <c r="C524" s="15">
        <v>5</v>
      </c>
      <c r="D524" s="15">
        <v>0.2</v>
      </c>
      <c r="E524" s="15">
        <v>0.25</v>
      </c>
      <c r="F524" s="8"/>
      <c r="G524" s="15"/>
      <c r="H524" s="15"/>
      <c r="I524" s="15"/>
      <c r="J524" s="15"/>
      <c r="K524" s="15"/>
      <c r="L524" s="8" t="s">
        <v>392</v>
      </c>
      <c r="M524" s="15"/>
      <c r="N524" s="15"/>
      <c r="O524" s="15"/>
      <c r="P524" s="8"/>
      <c r="Q524" s="15"/>
      <c r="R524" s="15"/>
      <c r="S524" s="8"/>
      <c r="T524" s="15"/>
      <c r="U524" s="15"/>
      <c r="V524" s="15">
        <f>+D524</f>
        <v>0.2</v>
      </c>
      <c r="W524" s="15">
        <f>+C524</f>
        <v>5</v>
      </c>
      <c r="X524" s="15">
        <f>+E524</f>
        <v>0.25</v>
      </c>
      <c r="Y524" s="15">
        <f>ROUND((V524*W524*X524),2)</f>
        <v>0.25</v>
      </c>
      <c r="Z524" s="15"/>
    </row>
    <row r="525" spans="1:26" ht="15" x14ac:dyDescent="0.2">
      <c r="A525" s="55" t="s">
        <v>369</v>
      </c>
      <c r="B525" s="15" t="s">
        <v>25</v>
      </c>
      <c r="C525" s="15"/>
      <c r="D525" s="15"/>
      <c r="E525" s="15"/>
      <c r="F525" s="8">
        <v>2.8</v>
      </c>
      <c r="G525" s="15">
        <v>0.7</v>
      </c>
      <c r="H525" s="15">
        <v>0.1787</v>
      </c>
      <c r="I525" s="15">
        <v>2.8</v>
      </c>
      <c r="J525" s="15">
        <f>J523</f>
        <v>0.45</v>
      </c>
      <c r="K525" s="15">
        <v>2.8</v>
      </c>
      <c r="L525" s="8">
        <v>0.9</v>
      </c>
      <c r="M525" s="15">
        <v>2.8</v>
      </c>
      <c r="N525" s="15">
        <f>N523</f>
        <v>0.9</v>
      </c>
      <c r="O525" s="15">
        <v>2.8</v>
      </c>
      <c r="P525" s="8">
        <v>0.9</v>
      </c>
      <c r="Q525" s="15">
        <v>2.8</v>
      </c>
      <c r="R525" s="15">
        <v>0.45</v>
      </c>
      <c r="S525" s="8">
        <v>2.8</v>
      </c>
      <c r="T525" s="15">
        <v>0.7</v>
      </c>
      <c r="U525" s="15">
        <f>U523</f>
        <v>0.1787</v>
      </c>
      <c r="V525" s="15">
        <f>AVERAGE(F525,I525,K525,M525,O525,Q525,S525)</f>
        <v>2.8000000000000003</v>
      </c>
      <c r="W525" s="15">
        <f>SUM(G525,J525,L525,N525,P525,R525,T525)</f>
        <v>5</v>
      </c>
      <c r="X525" s="15">
        <f>$D$512</f>
        <v>0.15</v>
      </c>
      <c r="Y525" s="15">
        <f>+ROUND((F525*H525)+(K525*L525*$D$512)+(O525*P525*$D$512)+(S525*U525),2)</f>
        <v>1.76</v>
      </c>
      <c r="Z525" s="15">
        <f>ROUND((I525*J525*X525)+(M525*N525*X525)+(Q525*R525*X525),2)</f>
        <v>0.76</v>
      </c>
    </row>
    <row r="526" spans="1:26" ht="15" x14ac:dyDescent="0.2">
      <c r="A526" s="55"/>
      <c r="B526" s="15" t="s">
        <v>26</v>
      </c>
      <c r="C526" s="15">
        <v>5</v>
      </c>
      <c r="D526" s="15">
        <v>0.2</v>
      </c>
      <c r="E526" s="15">
        <v>0.25</v>
      </c>
      <c r="F526" s="8"/>
      <c r="G526" s="15"/>
      <c r="H526" s="15"/>
      <c r="I526" s="15"/>
      <c r="J526" s="15"/>
      <c r="K526" s="15"/>
      <c r="L526" s="8"/>
      <c r="M526" s="15"/>
      <c r="N526" s="15"/>
      <c r="O526" s="15"/>
      <c r="P526" s="8"/>
      <c r="Q526" s="15"/>
      <c r="R526" s="15"/>
      <c r="S526" s="8"/>
      <c r="T526" s="15"/>
      <c r="U526" s="15"/>
      <c r="V526" s="15">
        <f>+D526</f>
        <v>0.2</v>
      </c>
      <c r="W526" s="15">
        <f>+C526</f>
        <v>5</v>
      </c>
      <c r="X526" s="15">
        <f>+E526</f>
        <v>0.25</v>
      </c>
      <c r="Y526" s="15">
        <f>ROUND((V526*W526*X526),2)</f>
        <v>0.25</v>
      </c>
      <c r="Z526" s="15"/>
    </row>
    <row r="527" spans="1:26" ht="15" x14ac:dyDescent="0.2">
      <c r="A527" s="55" t="s">
        <v>370</v>
      </c>
      <c r="B527" s="15" t="s">
        <v>27</v>
      </c>
      <c r="C527" s="15"/>
      <c r="D527" s="15"/>
      <c r="E527" s="15"/>
      <c r="F527" s="8">
        <v>2.4049999999999998</v>
      </c>
      <c r="G527" s="15">
        <v>0.7</v>
      </c>
      <c r="H527" s="15">
        <v>0.1787</v>
      </c>
      <c r="I527" s="15">
        <v>2.8</v>
      </c>
      <c r="J527" s="15">
        <f>J525</f>
        <v>0.45</v>
      </c>
      <c r="K527" s="15">
        <v>2.8</v>
      </c>
      <c r="L527" s="8">
        <v>0.9</v>
      </c>
      <c r="M527" s="15">
        <v>2.8</v>
      </c>
      <c r="N527" s="15">
        <f>N525</f>
        <v>0.9</v>
      </c>
      <c r="O527" s="15">
        <v>2.8</v>
      </c>
      <c r="P527" s="8">
        <v>0.9</v>
      </c>
      <c r="Q527" s="15">
        <v>2.8</v>
      </c>
      <c r="R527" s="15">
        <v>0.45</v>
      </c>
      <c r="S527" s="8">
        <v>3.1909999999999998</v>
      </c>
      <c r="T527" s="15">
        <v>0.7</v>
      </c>
      <c r="U527" s="15">
        <f>H527</f>
        <v>0.1787</v>
      </c>
      <c r="V527" s="15">
        <f>AVERAGE(F527,I527,K527,M527,O527,Q527,S527)</f>
        <v>2.7994285714285714</v>
      </c>
      <c r="W527" s="15">
        <f>SUM(G527,J527,L527,N527,P527,R527,T527)</f>
        <v>5</v>
      </c>
      <c r="X527" s="15">
        <f>$D$512</f>
        <v>0.15</v>
      </c>
      <c r="Y527" s="15">
        <f>+ROUND((F527*H527)+(K527*L527*$D$512)+(O527*P527*$D$512)+(S527*U527),2)</f>
        <v>1.76</v>
      </c>
      <c r="Z527" s="15">
        <f>ROUND((I527*J527*X527)+(M527*N527*X527)+(Q527*R527*X527),2)</f>
        <v>0.76</v>
      </c>
    </row>
    <row r="528" spans="1:26" ht="15" x14ac:dyDescent="0.2">
      <c r="A528" s="55"/>
      <c r="B528" s="15" t="s">
        <v>28</v>
      </c>
      <c r="C528" s="15">
        <v>5</v>
      </c>
      <c r="D528" s="15">
        <v>0.2</v>
      </c>
      <c r="E528" s="15">
        <v>0.25</v>
      </c>
      <c r="F528" s="8"/>
      <c r="G528" s="15"/>
      <c r="H528" s="15"/>
      <c r="I528" s="15"/>
      <c r="J528" s="15"/>
      <c r="K528" s="15"/>
      <c r="L528" s="8"/>
      <c r="M528" s="15"/>
      <c r="N528" s="15"/>
      <c r="O528" s="15"/>
      <c r="P528" s="8"/>
      <c r="Q528" s="15"/>
      <c r="R528" s="15"/>
      <c r="S528" s="8"/>
      <c r="T528" s="15"/>
      <c r="U528" s="15"/>
      <c r="V528" s="15">
        <f>+D528</f>
        <v>0.2</v>
      </c>
      <c r="W528" s="15">
        <f>+C528</f>
        <v>5</v>
      </c>
      <c r="X528" s="15">
        <f>+E528</f>
        <v>0.25</v>
      </c>
      <c r="Y528" s="15">
        <f>ROUND((V528*W528*X528),2)</f>
        <v>0.25</v>
      </c>
      <c r="Z528" s="15"/>
    </row>
    <row r="529" spans="1:26" ht="15" x14ac:dyDescent="0.2">
      <c r="A529" s="55" t="s">
        <v>371</v>
      </c>
      <c r="B529" s="15" t="s">
        <v>29</v>
      </c>
      <c r="C529" s="15"/>
      <c r="D529" s="15"/>
      <c r="E529" s="15"/>
      <c r="F529" s="8">
        <v>2.5270000000000001</v>
      </c>
      <c r="G529" s="15">
        <v>0.7</v>
      </c>
      <c r="H529" s="15">
        <v>0.1787</v>
      </c>
      <c r="I529" s="15">
        <v>2.8</v>
      </c>
      <c r="J529" s="15">
        <f>J527</f>
        <v>0.45</v>
      </c>
      <c r="K529" s="15">
        <v>2.8</v>
      </c>
      <c r="L529" s="8">
        <v>0.9</v>
      </c>
      <c r="M529" s="15">
        <v>2.8</v>
      </c>
      <c r="N529" s="15">
        <f>N527</f>
        <v>0.9</v>
      </c>
      <c r="O529" s="15">
        <v>2.8</v>
      </c>
      <c r="P529" s="8">
        <v>0.9</v>
      </c>
      <c r="Q529" s="15">
        <v>2.8</v>
      </c>
      <c r="R529" s="15">
        <v>0.45</v>
      </c>
      <c r="S529" s="8">
        <v>3.0710000000000002</v>
      </c>
      <c r="T529" s="15">
        <v>0.7</v>
      </c>
      <c r="U529" s="15">
        <f>U527</f>
        <v>0.1787</v>
      </c>
      <c r="V529" s="15">
        <f>AVERAGE(F529,I529,K529,M529,O529,Q529,S529)</f>
        <v>2.7997142857142863</v>
      </c>
      <c r="W529" s="15">
        <f>SUM(G529,J529,L529,N529,P529,R529,T529)</f>
        <v>5</v>
      </c>
      <c r="X529" s="15">
        <f>$D$512</f>
        <v>0.15</v>
      </c>
      <c r="Y529" s="15">
        <f>+ROUND((F529*H529)+(K529*L529*$D$512)+(O529*P529*$D$512)+(S529*U529),2)</f>
        <v>1.76</v>
      </c>
      <c r="Z529" s="15">
        <f>ROUND((I529*J529*X529)+(M529*N529*X529)+(Q529*R529*X529),2)</f>
        <v>0.76</v>
      </c>
    </row>
    <row r="530" spans="1:26" ht="15" x14ac:dyDescent="0.2">
      <c r="A530" s="55"/>
      <c r="B530" s="15" t="s">
        <v>30</v>
      </c>
      <c r="C530" s="15">
        <v>5</v>
      </c>
      <c r="D530" s="15">
        <v>0.2</v>
      </c>
      <c r="E530" s="15">
        <v>0.25</v>
      </c>
      <c r="F530" s="8"/>
      <c r="G530" s="15"/>
      <c r="H530" s="15"/>
      <c r="I530" s="15"/>
      <c r="J530" s="15"/>
      <c r="K530" s="15"/>
      <c r="L530" s="8"/>
      <c r="M530" s="15"/>
      <c r="N530" s="15"/>
      <c r="O530" s="15"/>
      <c r="P530" s="8"/>
      <c r="Q530" s="15"/>
      <c r="R530" s="15"/>
      <c r="S530" s="8"/>
      <c r="T530" s="15"/>
      <c r="U530" s="15"/>
      <c r="V530" s="15">
        <f>+D530</f>
        <v>0.2</v>
      </c>
      <c r="W530" s="15">
        <f>+C530</f>
        <v>5</v>
      </c>
      <c r="X530" s="15">
        <f>+E530</f>
        <v>0.25</v>
      </c>
      <c r="Y530" s="15">
        <f>ROUND((V530*W530*X530),2)</f>
        <v>0.25</v>
      </c>
      <c r="Z530" s="15"/>
    </row>
    <row r="531" spans="1:26" ht="15" x14ac:dyDescent="0.2">
      <c r="A531" s="55" t="s">
        <v>372</v>
      </c>
      <c r="B531" s="15" t="s">
        <v>31</v>
      </c>
      <c r="C531" s="15"/>
      <c r="D531" s="15"/>
      <c r="E531" s="15"/>
      <c r="F531" s="8">
        <v>2.8</v>
      </c>
      <c r="G531" s="15">
        <v>0.7</v>
      </c>
      <c r="H531" s="15">
        <v>0.1787</v>
      </c>
      <c r="I531" s="15">
        <v>2.8</v>
      </c>
      <c r="J531" s="15">
        <f>J529</f>
        <v>0.45</v>
      </c>
      <c r="K531" s="15">
        <v>2.8</v>
      </c>
      <c r="L531" s="8">
        <v>0.9</v>
      </c>
      <c r="M531" s="15">
        <v>2.8</v>
      </c>
      <c r="N531" s="15">
        <f>N529</f>
        <v>0.9</v>
      </c>
      <c r="O531" s="15">
        <v>2.8</v>
      </c>
      <c r="P531" s="8">
        <v>0.9</v>
      </c>
      <c r="Q531" s="15">
        <v>2.8</v>
      </c>
      <c r="R531" s="15">
        <v>0.45</v>
      </c>
      <c r="S531" s="8">
        <v>2.8</v>
      </c>
      <c r="T531" s="15">
        <v>0.7</v>
      </c>
      <c r="U531" s="15">
        <f>U529</f>
        <v>0.1787</v>
      </c>
      <c r="V531" s="15">
        <f>AVERAGE(F531,I531,K531,M531,O531,Q531,S531)</f>
        <v>2.8000000000000003</v>
      </c>
      <c r="W531" s="15">
        <f>SUM(G531,J531,L531,N531,P531,R531,T531)</f>
        <v>5</v>
      </c>
      <c r="X531" s="15">
        <f>$D$512</f>
        <v>0.15</v>
      </c>
      <c r="Y531" s="15">
        <f>+ROUND((F531*H531)+(K531*L531*$D$512)+(O531*P531*$D$512)+(S531*U531),2)</f>
        <v>1.76</v>
      </c>
      <c r="Z531" s="15">
        <f>ROUND((I531*J531*X531)+(M531*N531*X531)+(Q531*R531*X531),2)</f>
        <v>0.76</v>
      </c>
    </row>
    <row r="532" spans="1:26" ht="15" x14ac:dyDescent="0.2">
      <c r="A532" s="55"/>
      <c r="B532" s="15" t="s">
        <v>32</v>
      </c>
      <c r="C532" s="15">
        <v>5</v>
      </c>
      <c r="D532" s="15">
        <v>0.2</v>
      </c>
      <c r="E532" s="15">
        <v>0.25</v>
      </c>
      <c r="F532" s="8"/>
      <c r="G532" s="15"/>
      <c r="H532" s="15"/>
      <c r="I532" s="15"/>
      <c r="J532" s="15"/>
      <c r="K532" s="15"/>
      <c r="L532" s="8"/>
      <c r="M532" s="15"/>
      <c r="N532" s="15"/>
      <c r="O532" s="15"/>
      <c r="P532" s="8"/>
      <c r="Q532" s="15"/>
      <c r="R532" s="15"/>
      <c r="S532" s="8"/>
      <c r="T532" s="15"/>
      <c r="U532" s="15"/>
      <c r="V532" s="15">
        <f>+D532</f>
        <v>0.2</v>
      </c>
      <c r="W532" s="15">
        <f>+C532</f>
        <v>5</v>
      </c>
      <c r="X532" s="15">
        <f>+E532</f>
        <v>0.25</v>
      </c>
      <c r="Y532" s="15">
        <f>ROUND((V532*W532*X532),2)</f>
        <v>0.25</v>
      </c>
      <c r="Z532" s="15"/>
    </row>
    <row r="533" spans="1:26" ht="15" x14ac:dyDescent="0.2">
      <c r="A533" s="55" t="s">
        <v>373</v>
      </c>
      <c r="B533" s="15" t="s">
        <v>33</v>
      </c>
      <c r="C533" s="15"/>
      <c r="D533" s="15"/>
      <c r="E533" s="15"/>
      <c r="F533" s="8">
        <v>2.8</v>
      </c>
      <c r="G533" s="15">
        <v>0.7</v>
      </c>
      <c r="H533" s="15">
        <v>0.1787</v>
      </c>
      <c r="I533" s="15">
        <v>2.8</v>
      </c>
      <c r="J533" s="15">
        <f>J531</f>
        <v>0.45</v>
      </c>
      <c r="K533" s="15">
        <v>2.8</v>
      </c>
      <c r="L533" s="8">
        <v>0.9</v>
      </c>
      <c r="M533" s="15">
        <v>2.8</v>
      </c>
      <c r="N533" s="15">
        <f>N531</f>
        <v>0.9</v>
      </c>
      <c r="O533" s="15">
        <v>2.8</v>
      </c>
      <c r="P533" s="8">
        <v>0.9</v>
      </c>
      <c r="Q533" s="15">
        <v>2.8</v>
      </c>
      <c r="R533" s="15">
        <v>0.45</v>
      </c>
      <c r="S533" s="8">
        <v>2.8</v>
      </c>
      <c r="T533" s="15">
        <v>0.7</v>
      </c>
      <c r="U533" s="15">
        <f>U531</f>
        <v>0.1787</v>
      </c>
      <c r="V533" s="15">
        <f>AVERAGE(F533,I533,K533,M533,O533,Q533,S533)</f>
        <v>2.8000000000000003</v>
      </c>
      <c r="W533" s="15">
        <f>SUM(G533,J533,L533,N533,P533,R533,T533)</f>
        <v>5</v>
      </c>
      <c r="X533" s="15">
        <f>$D$512</f>
        <v>0.15</v>
      </c>
      <c r="Y533" s="15">
        <f>+ROUND((F533*H533)+(K533*L533*$D$512)+(O533*P533*$D$512)+(S533*U533),2)</f>
        <v>1.76</v>
      </c>
      <c r="Z533" s="15">
        <f>ROUND((I533*J533*X533)+(M533*N533*X533)+(Q533*R533*X533),2)</f>
        <v>0.76</v>
      </c>
    </row>
    <row r="534" spans="1:26" ht="15" x14ac:dyDescent="0.2">
      <c r="A534" s="55"/>
      <c r="B534" s="15" t="s">
        <v>34</v>
      </c>
      <c r="C534" s="15">
        <v>5</v>
      </c>
      <c r="D534" s="15">
        <v>0.2</v>
      </c>
      <c r="E534" s="15">
        <v>0.25</v>
      </c>
      <c r="F534" s="8"/>
      <c r="G534" s="15"/>
      <c r="H534" s="15"/>
      <c r="I534" s="15"/>
      <c r="J534" s="15"/>
      <c r="K534" s="15"/>
      <c r="L534" s="8"/>
      <c r="M534" s="15"/>
      <c r="N534" s="15"/>
      <c r="O534" s="15"/>
      <c r="P534" s="8"/>
      <c r="Q534" s="15"/>
      <c r="R534" s="15"/>
      <c r="S534" s="8"/>
      <c r="T534" s="15"/>
      <c r="U534" s="15"/>
      <c r="V534" s="15">
        <f>+D534</f>
        <v>0.2</v>
      </c>
      <c r="W534" s="15">
        <f>+C534</f>
        <v>5</v>
      </c>
      <c r="X534" s="15">
        <f>+E534</f>
        <v>0.25</v>
      </c>
      <c r="Y534" s="15">
        <f>ROUND((V534*W534*X534),2)</f>
        <v>0.25</v>
      </c>
      <c r="Z534" s="15"/>
    </row>
    <row r="535" spans="1:26" ht="15" x14ac:dyDescent="0.2">
      <c r="A535" s="55" t="s">
        <v>374</v>
      </c>
      <c r="B535" s="15" t="s">
        <v>35</v>
      </c>
      <c r="C535" s="15"/>
      <c r="D535" s="15"/>
      <c r="E535" s="15"/>
      <c r="F535" s="8">
        <v>2.8</v>
      </c>
      <c r="G535" s="15">
        <v>0.7</v>
      </c>
      <c r="H535" s="15">
        <v>0.1787</v>
      </c>
      <c r="I535" s="15">
        <v>2.8</v>
      </c>
      <c r="J535" s="15">
        <f>J533</f>
        <v>0.45</v>
      </c>
      <c r="K535" s="15">
        <v>2.8</v>
      </c>
      <c r="L535" s="8">
        <v>0.9</v>
      </c>
      <c r="M535" s="15">
        <v>2.8</v>
      </c>
      <c r="N535" s="15">
        <f>N533</f>
        <v>0.9</v>
      </c>
      <c r="O535" s="15">
        <v>2.8</v>
      </c>
      <c r="P535" s="8">
        <v>0.9</v>
      </c>
      <c r="Q535" s="15">
        <v>2.8</v>
      </c>
      <c r="R535" s="15">
        <v>0.45</v>
      </c>
      <c r="S535" s="8">
        <v>2.8</v>
      </c>
      <c r="T535" s="15">
        <v>0.7</v>
      </c>
      <c r="U535" s="15">
        <f>H535</f>
        <v>0.1787</v>
      </c>
      <c r="V535" s="15">
        <f>AVERAGE(F535,I535,K535,M535,O535,Q535,S535)</f>
        <v>2.8000000000000003</v>
      </c>
      <c r="W535" s="15">
        <f>SUM(G535,J535,L535,N535,P535,R535,T535)</f>
        <v>5</v>
      </c>
      <c r="X535" s="15">
        <f>$D$512</f>
        <v>0.15</v>
      </c>
      <c r="Y535" s="15">
        <f>+ROUND((F535*H535)+(K535*L535*$D$512)+(O535*P535*$D$512)+(S535*U535),2)</f>
        <v>1.76</v>
      </c>
      <c r="Z535" s="15">
        <f>ROUND((I535*J535*X535)+(M535*N535*X535)+(Q535*R535*X535),2)</f>
        <v>0.76</v>
      </c>
    </row>
    <row r="536" spans="1:26" ht="15" x14ac:dyDescent="0.2">
      <c r="A536" s="55"/>
      <c r="B536" s="15" t="s">
        <v>36</v>
      </c>
      <c r="C536" s="15">
        <v>5</v>
      </c>
      <c r="D536" s="15">
        <v>0.2</v>
      </c>
      <c r="E536" s="15">
        <v>0.25</v>
      </c>
      <c r="F536" s="8"/>
      <c r="G536" s="15"/>
      <c r="H536" s="15"/>
      <c r="I536" s="15"/>
      <c r="J536" s="15"/>
      <c r="K536" s="15"/>
      <c r="L536" s="8"/>
      <c r="M536" s="15"/>
      <c r="N536" s="15"/>
      <c r="O536" s="15"/>
      <c r="P536" s="8"/>
      <c r="Q536" s="15"/>
      <c r="R536" s="15"/>
      <c r="S536" s="8"/>
      <c r="T536" s="15"/>
      <c r="U536" s="15"/>
      <c r="V536" s="15">
        <f>+D536</f>
        <v>0.2</v>
      </c>
      <c r="W536" s="15">
        <f>+C536</f>
        <v>5</v>
      </c>
      <c r="X536" s="15">
        <f>+E536</f>
        <v>0.25</v>
      </c>
      <c r="Y536" s="15">
        <f>ROUND((V536*W536*X536),2)</f>
        <v>0.25</v>
      </c>
      <c r="Z536" s="15"/>
    </row>
    <row r="537" spans="1:26" ht="15" x14ac:dyDescent="0.2">
      <c r="A537" s="55" t="s">
        <v>375</v>
      </c>
      <c r="B537" s="15" t="s">
        <v>37</v>
      </c>
      <c r="C537" s="15"/>
      <c r="D537" s="15"/>
      <c r="E537" s="15"/>
      <c r="F537" s="8">
        <v>2.8</v>
      </c>
      <c r="G537" s="15">
        <v>0.7</v>
      </c>
      <c r="H537" s="15">
        <v>0.1787</v>
      </c>
      <c r="I537" s="15">
        <v>2.8</v>
      </c>
      <c r="J537" s="15">
        <f>J535</f>
        <v>0.45</v>
      </c>
      <c r="K537" s="15">
        <v>2.8</v>
      </c>
      <c r="L537" s="8">
        <v>0.9</v>
      </c>
      <c r="M537" s="15">
        <v>2.8</v>
      </c>
      <c r="N537" s="15">
        <f>N535</f>
        <v>0.9</v>
      </c>
      <c r="O537" s="15">
        <v>2.8</v>
      </c>
      <c r="P537" s="8">
        <v>0.9</v>
      </c>
      <c r="Q537" s="15">
        <v>2.8</v>
      </c>
      <c r="R537" s="15">
        <v>0.45</v>
      </c>
      <c r="S537" s="8">
        <v>2.8</v>
      </c>
      <c r="T537" s="15">
        <v>0.7</v>
      </c>
      <c r="U537" s="15">
        <f>U535</f>
        <v>0.1787</v>
      </c>
      <c r="V537" s="15">
        <f>AVERAGE(F537,I537,K537,M537,O537,Q537,S537)</f>
        <v>2.8000000000000003</v>
      </c>
      <c r="W537" s="15">
        <f>SUM(G537,J537,L537,N537,P537,R537,T537)</f>
        <v>5</v>
      </c>
      <c r="X537" s="15">
        <f>$D$512</f>
        <v>0.15</v>
      </c>
      <c r="Y537" s="15">
        <f>+ROUND((F537*H537)+(K537*L537*$D$512)+(O537*P537*$D$512)+(S537*U537),2)</f>
        <v>1.76</v>
      </c>
      <c r="Z537" s="15">
        <f>ROUND((I537*J537*X537)+(M537*N537*X537)+(Q537*R537*X537),2)</f>
        <v>0.76</v>
      </c>
    </row>
    <row r="538" spans="1:26" ht="15" x14ac:dyDescent="0.2">
      <c r="A538" s="55"/>
      <c r="B538" s="15" t="s">
        <v>38</v>
      </c>
      <c r="C538" s="15">
        <v>5</v>
      </c>
      <c r="D538" s="15">
        <v>0.2</v>
      </c>
      <c r="E538" s="15">
        <v>0.25</v>
      </c>
      <c r="F538" s="8"/>
      <c r="G538" s="15"/>
      <c r="H538" s="15"/>
      <c r="I538" s="15"/>
      <c r="J538" s="15"/>
      <c r="K538" s="15"/>
      <c r="L538" s="8"/>
      <c r="M538" s="15"/>
      <c r="N538" s="15"/>
      <c r="O538" s="15"/>
      <c r="P538" s="8"/>
      <c r="Q538" s="15"/>
      <c r="R538" s="15"/>
      <c r="S538" s="8"/>
      <c r="T538" s="15"/>
      <c r="U538" s="15"/>
      <c r="V538" s="15">
        <f>+D538</f>
        <v>0.2</v>
      </c>
      <c r="W538" s="15">
        <f>+C538</f>
        <v>5</v>
      </c>
      <c r="X538" s="15">
        <f>+E538</f>
        <v>0.25</v>
      </c>
      <c r="Y538" s="15">
        <f>ROUND((V538*W538*X538),2)</f>
        <v>0.25</v>
      </c>
      <c r="Z538" s="15"/>
    </row>
    <row r="539" spans="1:26" ht="15" x14ac:dyDescent="0.2">
      <c r="A539" s="55" t="s">
        <v>376</v>
      </c>
      <c r="B539" s="15" t="s">
        <v>39</v>
      </c>
      <c r="C539" s="15"/>
      <c r="D539" s="15"/>
      <c r="E539" s="15"/>
      <c r="F539" s="8">
        <v>2.8</v>
      </c>
      <c r="G539" s="15">
        <v>0.7</v>
      </c>
      <c r="H539" s="15">
        <v>0.1787</v>
      </c>
      <c r="I539" s="15">
        <v>2.8</v>
      </c>
      <c r="J539" s="15">
        <f>J537</f>
        <v>0.45</v>
      </c>
      <c r="K539" s="15">
        <v>2.8</v>
      </c>
      <c r="L539" s="8">
        <v>0.9</v>
      </c>
      <c r="M539" s="15">
        <v>2.8</v>
      </c>
      <c r="N539" s="15">
        <f>N537</f>
        <v>0.9</v>
      </c>
      <c r="O539" s="15">
        <v>2.8</v>
      </c>
      <c r="P539" s="8">
        <v>0.9</v>
      </c>
      <c r="Q539" s="15">
        <v>2.8</v>
      </c>
      <c r="R539" s="15">
        <v>0.45</v>
      </c>
      <c r="S539" s="8">
        <v>2.8</v>
      </c>
      <c r="T539" s="15">
        <v>0.7</v>
      </c>
      <c r="U539" s="15">
        <f>U537</f>
        <v>0.1787</v>
      </c>
      <c r="V539" s="15">
        <f>AVERAGE(F539,I539,K539,M539,O539,Q539,S539)</f>
        <v>2.8000000000000003</v>
      </c>
      <c r="W539" s="15">
        <f>SUM(G539,J539,L539,N539,P539,R539,T539)</f>
        <v>5</v>
      </c>
      <c r="X539" s="15">
        <f>$D$512</f>
        <v>0.15</v>
      </c>
      <c r="Y539" s="15">
        <f>+ROUND((F539*H539)+(K539*L539*$D$512)+(O539*P539*$D$512)+(S539*U539),2)</f>
        <v>1.76</v>
      </c>
      <c r="Z539" s="15">
        <f>ROUND((I539*J539*X539)+(M539*N539*X539)+(Q539*R539*X539),2)</f>
        <v>0.76</v>
      </c>
    </row>
    <row r="540" spans="1:26" ht="15" x14ac:dyDescent="0.2">
      <c r="A540" s="55"/>
      <c r="B540" s="15" t="s">
        <v>40</v>
      </c>
      <c r="C540" s="15">
        <v>5</v>
      </c>
      <c r="D540" s="15">
        <v>0.2</v>
      </c>
      <c r="E540" s="15">
        <v>0.25</v>
      </c>
      <c r="F540" s="8"/>
      <c r="G540" s="15"/>
      <c r="H540" s="15"/>
      <c r="I540" s="15"/>
      <c r="J540" s="15"/>
      <c r="K540" s="15"/>
      <c r="L540" s="8"/>
      <c r="M540" s="15"/>
      <c r="N540" s="15"/>
      <c r="O540" s="15"/>
      <c r="P540" s="8"/>
      <c r="Q540" s="15"/>
      <c r="R540" s="15"/>
      <c r="S540" s="8"/>
      <c r="T540" s="15"/>
      <c r="U540" s="15"/>
      <c r="V540" s="15">
        <f>+D540</f>
        <v>0.2</v>
      </c>
      <c r="W540" s="15">
        <f>+C540</f>
        <v>5</v>
      </c>
      <c r="X540" s="15">
        <f>+E540</f>
        <v>0.25</v>
      </c>
      <c r="Y540" s="15">
        <f>ROUND((V540*W540*X540),2)</f>
        <v>0.25</v>
      </c>
      <c r="Z540" s="15"/>
    </row>
    <row r="541" spans="1:26" ht="15" x14ac:dyDescent="0.2">
      <c r="A541" s="55" t="s">
        <v>377</v>
      </c>
      <c r="B541" s="15" t="s">
        <v>41</v>
      </c>
      <c r="C541" s="15"/>
      <c r="D541" s="15"/>
      <c r="E541" s="15"/>
      <c r="F541" s="8">
        <v>2.8</v>
      </c>
      <c r="G541" s="15">
        <v>0.7</v>
      </c>
      <c r="H541" s="15">
        <v>0.1787</v>
      </c>
      <c r="I541" s="15">
        <v>2.8</v>
      </c>
      <c r="J541" s="15">
        <f>J539</f>
        <v>0.45</v>
      </c>
      <c r="K541" s="15">
        <v>2.8</v>
      </c>
      <c r="L541" s="8">
        <v>0.9</v>
      </c>
      <c r="M541" s="15">
        <v>2.8</v>
      </c>
      <c r="N541" s="15">
        <f>N539</f>
        <v>0.9</v>
      </c>
      <c r="O541" s="15">
        <v>2.8</v>
      </c>
      <c r="P541" s="8">
        <v>0.9</v>
      </c>
      <c r="Q541" s="15">
        <v>2.8</v>
      </c>
      <c r="R541" s="15">
        <v>0.45</v>
      </c>
      <c r="S541" s="8">
        <v>2.8</v>
      </c>
      <c r="T541" s="15">
        <v>0.7</v>
      </c>
      <c r="U541" s="15">
        <f>U539</f>
        <v>0.1787</v>
      </c>
      <c r="V541" s="15">
        <f>AVERAGE(F541,I541,K541,M541,O541,Q541,S541)</f>
        <v>2.8000000000000003</v>
      </c>
      <c r="W541" s="15">
        <f>SUM(G541,J541,L541,N541,P541,R541,T541)</f>
        <v>5</v>
      </c>
      <c r="X541" s="15">
        <f>$D$512</f>
        <v>0.15</v>
      </c>
      <c r="Y541" s="15">
        <f>+ROUND((F541*H541)+(K541*L541*$D$512)+(O541*P541*$D$512)+(S541*U541),2)</f>
        <v>1.76</v>
      </c>
      <c r="Z541" s="15">
        <f>ROUND((I541*J541*X541)+(M541*N541*X541)+(Q541*R541*X541),2)</f>
        <v>0.76</v>
      </c>
    </row>
    <row r="542" spans="1:26" ht="15" x14ac:dyDescent="0.2">
      <c r="A542" s="55"/>
      <c r="B542" s="15" t="s">
        <v>42</v>
      </c>
      <c r="C542" s="15">
        <v>5</v>
      </c>
      <c r="D542" s="15">
        <v>0.2</v>
      </c>
      <c r="E542" s="15">
        <v>0.25</v>
      </c>
      <c r="F542" s="8"/>
      <c r="G542" s="15"/>
      <c r="H542" s="15"/>
      <c r="I542" s="15"/>
      <c r="J542" s="15"/>
      <c r="K542" s="15"/>
      <c r="L542" s="8"/>
      <c r="M542" s="15"/>
      <c r="N542" s="15"/>
      <c r="O542" s="15"/>
      <c r="P542" s="8"/>
      <c r="Q542" s="15"/>
      <c r="R542" s="15"/>
      <c r="S542" s="8"/>
      <c r="T542" s="15"/>
      <c r="U542" s="15"/>
      <c r="V542" s="15">
        <f>+D542</f>
        <v>0.2</v>
      </c>
      <c r="W542" s="15">
        <f>+C542</f>
        <v>5</v>
      </c>
      <c r="X542" s="15">
        <f>+E542</f>
        <v>0.25</v>
      </c>
      <c r="Y542" s="15">
        <f>ROUND((V542*W542*X542),2)</f>
        <v>0.25</v>
      </c>
      <c r="Z542" s="15"/>
    </row>
    <row r="543" spans="1:26" ht="15" x14ac:dyDescent="0.2">
      <c r="A543" s="55" t="s">
        <v>378</v>
      </c>
      <c r="B543" s="15" t="s">
        <v>43</v>
      </c>
      <c r="C543" s="15"/>
      <c r="D543" s="15"/>
      <c r="E543" s="15"/>
      <c r="F543" s="8">
        <v>2.8</v>
      </c>
      <c r="G543" s="15">
        <v>0.7</v>
      </c>
      <c r="H543" s="15">
        <v>0.1787</v>
      </c>
      <c r="I543" s="15">
        <v>2.8</v>
      </c>
      <c r="J543" s="15">
        <f>J541</f>
        <v>0.45</v>
      </c>
      <c r="K543" s="15">
        <v>2.8</v>
      </c>
      <c r="L543" s="8">
        <v>0.9</v>
      </c>
      <c r="M543" s="15">
        <v>2.8</v>
      </c>
      <c r="N543" s="15">
        <f>N541</f>
        <v>0.9</v>
      </c>
      <c r="O543" s="15">
        <v>2.8</v>
      </c>
      <c r="P543" s="8">
        <v>0.9</v>
      </c>
      <c r="Q543" s="15">
        <v>2.8</v>
      </c>
      <c r="R543" s="15">
        <v>0.45</v>
      </c>
      <c r="S543" s="8">
        <v>2.8</v>
      </c>
      <c r="T543" s="15">
        <v>0.7</v>
      </c>
      <c r="U543" s="15">
        <f>H543</f>
        <v>0.1787</v>
      </c>
      <c r="V543" s="15">
        <f>AVERAGE(F543,I543,K543,M543,O543,Q543,S543)</f>
        <v>2.8000000000000003</v>
      </c>
      <c r="W543" s="15">
        <f>SUM(G543,J543,L543,N543,P543,R543,T543)</f>
        <v>5</v>
      </c>
      <c r="X543" s="15">
        <f>$D$512</f>
        <v>0.15</v>
      </c>
      <c r="Y543" s="15">
        <f>+ROUND((F543*H543)+(K543*L543*$D$512)+(O543*P543*$D$512)+(S543*U543),2)</f>
        <v>1.76</v>
      </c>
      <c r="Z543" s="15">
        <f>ROUND((I543*J543*X543)+(M543*N543*X543)+(Q543*R543*X543),2)</f>
        <v>0.76</v>
      </c>
    </row>
    <row r="544" spans="1:26" ht="15" x14ac:dyDescent="0.2">
      <c r="A544" s="55"/>
      <c r="B544" s="15" t="s">
        <v>44</v>
      </c>
      <c r="C544" s="15">
        <v>5</v>
      </c>
      <c r="D544" s="15">
        <v>0.2</v>
      </c>
      <c r="E544" s="15">
        <v>0.25</v>
      </c>
      <c r="F544" s="8"/>
      <c r="G544" s="15"/>
      <c r="H544" s="15"/>
      <c r="I544" s="15"/>
      <c r="J544" s="15"/>
      <c r="K544" s="15"/>
      <c r="L544" s="8"/>
      <c r="M544" s="15"/>
      <c r="N544" s="15"/>
      <c r="O544" s="15"/>
      <c r="P544" s="8"/>
      <c r="Q544" s="15"/>
      <c r="R544" s="15"/>
      <c r="S544" s="8"/>
      <c r="T544" s="15"/>
      <c r="U544" s="15"/>
      <c r="V544" s="15">
        <f>+D544</f>
        <v>0.2</v>
      </c>
      <c r="W544" s="15">
        <f>+C544</f>
        <v>5</v>
      </c>
      <c r="X544" s="15">
        <f>+E544</f>
        <v>0.25</v>
      </c>
      <c r="Y544" s="15">
        <f>ROUND((V544*W544*X544),2)</f>
        <v>0.25</v>
      </c>
      <c r="Z544" s="15"/>
    </row>
    <row r="545" spans="1:26" ht="15" x14ac:dyDescent="0.2">
      <c r="A545" s="55" t="s">
        <v>379</v>
      </c>
      <c r="B545" s="15" t="s">
        <v>45</v>
      </c>
      <c r="C545" s="15"/>
      <c r="D545" s="15"/>
      <c r="E545" s="15"/>
      <c r="F545" s="8">
        <v>2.8</v>
      </c>
      <c r="G545" s="15">
        <v>0.7</v>
      </c>
      <c r="H545" s="15">
        <v>0.1787</v>
      </c>
      <c r="I545" s="15">
        <v>2.8</v>
      </c>
      <c r="J545" s="15">
        <f>J543</f>
        <v>0.45</v>
      </c>
      <c r="K545" s="15">
        <v>2.8</v>
      </c>
      <c r="L545" s="8">
        <v>0.9</v>
      </c>
      <c r="M545" s="15">
        <v>2.8</v>
      </c>
      <c r="N545" s="15">
        <f>N543</f>
        <v>0.9</v>
      </c>
      <c r="O545" s="15">
        <v>2.8</v>
      </c>
      <c r="P545" s="8">
        <v>0.9</v>
      </c>
      <c r="Q545" s="15">
        <v>2.8</v>
      </c>
      <c r="R545" s="15">
        <v>0.45</v>
      </c>
      <c r="S545" s="8">
        <v>2.8</v>
      </c>
      <c r="T545" s="15">
        <v>0.7</v>
      </c>
      <c r="U545" s="15">
        <f>U543</f>
        <v>0.1787</v>
      </c>
      <c r="V545" s="15">
        <f>AVERAGE(F545,I545,K545,M545,O545,Q545,S545)</f>
        <v>2.8000000000000003</v>
      </c>
      <c r="W545" s="15">
        <f>SUM(G545,J545,L545,N545,P545,R545,T545)</f>
        <v>5</v>
      </c>
      <c r="X545" s="15">
        <f>$D$512</f>
        <v>0.15</v>
      </c>
      <c r="Y545" s="15">
        <f>+ROUND((F545*H545)+(K545*L545*$D$512)+(O545*P545*$D$512)+(S545*U545),2)</f>
        <v>1.76</v>
      </c>
      <c r="Z545" s="15">
        <f>ROUND((I545*J545*X545)+(M545*N545*X545)+(Q545*R545*X545),2)</f>
        <v>0.76</v>
      </c>
    </row>
    <row r="546" spans="1:26" ht="15" x14ac:dyDescent="0.2">
      <c r="A546" s="55"/>
      <c r="B546" s="15" t="s">
        <v>46</v>
      </c>
      <c r="C546" s="15">
        <v>5</v>
      </c>
      <c r="D546" s="15">
        <v>0.2</v>
      </c>
      <c r="E546" s="15">
        <v>0.25</v>
      </c>
      <c r="F546" s="8"/>
      <c r="G546" s="15"/>
      <c r="H546" s="15"/>
      <c r="I546" s="15"/>
      <c r="J546" s="15"/>
      <c r="K546" s="15"/>
      <c r="L546" s="8"/>
      <c r="M546" s="15"/>
      <c r="N546" s="15"/>
      <c r="O546" s="15"/>
      <c r="P546" s="8"/>
      <c r="Q546" s="15"/>
      <c r="R546" s="15"/>
      <c r="S546" s="8"/>
      <c r="T546" s="15"/>
      <c r="U546" s="15"/>
      <c r="V546" s="15">
        <f>+D546</f>
        <v>0.2</v>
      </c>
      <c r="W546" s="15">
        <f>+C546</f>
        <v>5</v>
      </c>
      <c r="X546" s="15">
        <f>+E546</f>
        <v>0.25</v>
      </c>
      <c r="Y546" s="15">
        <f>ROUND((V546*W546*X546),2)</f>
        <v>0.25</v>
      </c>
      <c r="Z546" s="15"/>
    </row>
    <row r="547" spans="1:26" ht="15" x14ac:dyDescent="0.2">
      <c r="A547" s="55" t="s">
        <v>380</v>
      </c>
      <c r="B547" s="15" t="s">
        <v>47</v>
      </c>
      <c r="C547" s="15"/>
      <c r="D547" s="15"/>
      <c r="E547" s="15"/>
      <c r="F547" s="8">
        <v>2.8</v>
      </c>
      <c r="G547" s="15">
        <v>0.7</v>
      </c>
      <c r="H547" s="15">
        <v>0.1787</v>
      </c>
      <c r="I547" s="15">
        <v>2.8</v>
      </c>
      <c r="J547" s="15">
        <f>J545</f>
        <v>0.45</v>
      </c>
      <c r="K547" s="15">
        <v>2.8</v>
      </c>
      <c r="L547" s="8">
        <v>0.9</v>
      </c>
      <c r="M547" s="15">
        <v>2.8</v>
      </c>
      <c r="N547" s="15">
        <f>N545</f>
        <v>0.9</v>
      </c>
      <c r="O547" s="15">
        <v>2.8</v>
      </c>
      <c r="P547" s="8">
        <v>0.9</v>
      </c>
      <c r="Q547" s="15">
        <v>2.8</v>
      </c>
      <c r="R547" s="15">
        <v>0.45</v>
      </c>
      <c r="S547" s="8">
        <v>2.8</v>
      </c>
      <c r="T547" s="15">
        <v>0.7</v>
      </c>
      <c r="U547" s="15">
        <f>U545</f>
        <v>0.1787</v>
      </c>
      <c r="V547" s="15">
        <f>AVERAGE(F547,I547,K547,M547,O547,Q547,S547)</f>
        <v>2.8000000000000003</v>
      </c>
      <c r="W547" s="15">
        <f>SUM(G547,J547,L547,N547,P547,R547,T547)</f>
        <v>5</v>
      </c>
      <c r="X547" s="15">
        <f>$D$512</f>
        <v>0.15</v>
      </c>
      <c r="Y547" s="15">
        <f>+ROUND((F547*H547)+(K547*L547*$D$512)+(O547*P547*$D$512)+(S547*U547),2)</f>
        <v>1.76</v>
      </c>
      <c r="Z547" s="15">
        <f>ROUND((I547*J547*X547)+(M547*N547*X547)+(Q547*R547*X547),2)</f>
        <v>0.76</v>
      </c>
    </row>
    <row r="548" spans="1:26" ht="15" x14ac:dyDescent="0.2">
      <c r="A548" s="55"/>
      <c r="B548" s="15" t="s">
        <v>48</v>
      </c>
      <c r="C548" s="15">
        <v>5</v>
      </c>
      <c r="D548" s="15">
        <v>0.2</v>
      </c>
      <c r="E548" s="15">
        <v>0.25</v>
      </c>
      <c r="F548" s="8"/>
      <c r="G548" s="15"/>
      <c r="H548" s="15"/>
      <c r="I548" s="15"/>
      <c r="J548" s="15"/>
      <c r="K548" s="15"/>
      <c r="L548" s="8"/>
      <c r="M548" s="15"/>
      <c r="N548" s="15"/>
      <c r="O548" s="15"/>
      <c r="P548" s="8"/>
      <c r="Q548" s="15"/>
      <c r="R548" s="15"/>
      <c r="S548" s="8"/>
      <c r="T548" s="15"/>
      <c r="U548" s="15"/>
      <c r="V548" s="15">
        <f>+D548</f>
        <v>0.2</v>
      </c>
      <c r="W548" s="15">
        <f>+C548</f>
        <v>5</v>
      </c>
      <c r="X548" s="15">
        <f>+E548</f>
        <v>0.25</v>
      </c>
      <c r="Y548" s="15">
        <f>ROUND((V548*W548*X548),2)</f>
        <v>0.25</v>
      </c>
      <c r="Z548" s="15"/>
    </row>
    <row r="549" spans="1:26" ht="31.15" customHeight="1" x14ac:dyDescent="0.2">
      <c r="A549" s="55" t="s">
        <v>381</v>
      </c>
      <c r="B549" s="15" t="s">
        <v>49</v>
      </c>
      <c r="C549" s="15"/>
      <c r="D549" s="15"/>
      <c r="E549" s="15"/>
      <c r="F549" s="8">
        <v>2.8</v>
      </c>
      <c r="G549" s="15">
        <v>0.7</v>
      </c>
      <c r="H549" s="15">
        <v>0.1787</v>
      </c>
      <c r="I549" s="15">
        <v>2.8</v>
      </c>
      <c r="J549" s="15">
        <f>J547</f>
        <v>0.45</v>
      </c>
      <c r="K549" s="15">
        <v>2.8</v>
      </c>
      <c r="L549" s="8">
        <v>0.9</v>
      </c>
      <c r="M549" s="15">
        <v>2.8</v>
      </c>
      <c r="N549" s="15">
        <f>N547</f>
        <v>0.9</v>
      </c>
      <c r="O549" s="15">
        <v>2.8</v>
      </c>
      <c r="P549" s="8">
        <v>0.9</v>
      </c>
      <c r="Q549" s="15">
        <v>2.8</v>
      </c>
      <c r="R549" s="15">
        <v>0.45</v>
      </c>
      <c r="S549" s="8">
        <v>2.8</v>
      </c>
      <c r="T549" s="15">
        <v>0.7</v>
      </c>
      <c r="U549" s="15">
        <f>U547</f>
        <v>0.1787</v>
      </c>
      <c r="V549" s="15">
        <f>AVERAGE(F549,I549,K549,M549,O549,Q549,S549)</f>
        <v>2.8000000000000003</v>
      </c>
      <c r="W549" s="15">
        <f>SUM(G549,J549,L549,N549,P549,R549,T549)</f>
        <v>5</v>
      </c>
      <c r="X549" s="15">
        <f>$D$512</f>
        <v>0.15</v>
      </c>
      <c r="Y549" s="15">
        <f>+ROUND((F549*H549)+(K549*L549*$D$512)+(O549*P549*$D$512)+(S549*U549),2)</f>
        <v>1.76</v>
      </c>
      <c r="Z549" s="15">
        <f>ROUND((I549*J549*X549)+(M549*N549*X549)+(Q549*R549*X549),2)</f>
        <v>0.76</v>
      </c>
    </row>
    <row r="550" spans="1:26" ht="15" x14ac:dyDescent="0.2">
      <c r="A550" s="55"/>
      <c r="B550" s="15" t="s">
        <v>50</v>
      </c>
      <c r="C550" s="15">
        <v>5</v>
      </c>
      <c r="D550" s="15">
        <v>0.2</v>
      </c>
      <c r="E550" s="15">
        <v>0.25</v>
      </c>
      <c r="F550" s="8"/>
      <c r="G550" s="15"/>
      <c r="H550" s="15"/>
      <c r="I550" s="15"/>
      <c r="J550" s="15"/>
      <c r="K550" s="15"/>
      <c r="L550" s="8"/>
      <c r="M550" s="15"/>
      <c r="N550" s="15"/>
      <c r="O550" s="15"/>
      <c r="P550" s="8"/>
      <c r="Q550" s="15"/>
      <c r="R550" s="15"/>
      <c r="S550" s="8"/>
      <c r="T550" s="15"/>
      <c r="U550" s="15"/>
      <c r="V550" s="15">
        <f>+D550</f>
        <v>0.2</v>
      </c>
      <c r="W550" s="15">
        <f>+C550</f>
        <v>5</v>
      </c>
      <c r="X550" s="15">
        <f>+E550</f>
        <v>0.25</v>
      </c>
      <c r="Y550" s="15">
        <f>ROUND((V550*W550*X550),2)</f>
        <v>0.25</v>
      </c>
      <c r="Z550" s="15"/>
    </row>
    <row r="551" spans="1:26" ht="15" x14ac:dyDescent="0.2">
      <c r="A551" s="55" t="s">
        <v>382</v>
      </c>
      <c r="B551" s="15" t="s">
        <v>51</v>
      </c>
      <c r="C551" s="15"/>
      <c r="D551" s="15"/>
      <c r="E551" s="15"/>
      <c r="F551" s="8">
        <v>3.012</v>
      </c>
      <c r="G551" s="15">
        <v>0.7</v>
      </c>
      <c r="H551" s="15">
        <v>0.1787</v>
      </c>
      <c r="I551" s="15">
        <v>2.8</v>
      </c>
      <c r="J551" s="15">
        <f>J549</f>
        <v>0.45</v>
      </c>
      <c r="K551" s="15">
        <v>2.8</v>
      </c>
      <c r="L551" s="8">
        <v>0.9</v>
      </c>
      <c r="M551" s="15">
        <v>2.8</v>
      </c>
      <c r="N551" s="15">
        <f>N549</f>
        <v>0.9</v>
      </c>
      <c r="O551" s="15">
        <v>2.8</v>
      </c>
      <c r="P551" s="8">
        <v>0.9</v>
      </c>
      <c r="Q551" s="15">
        <v>2.8</v>
      </c>
      <c r="R551" s="15">
        <v>0.45</v>
      </c>
      <c r="S551" s="8">
        <v>2.5859999999999999</v>
      </c>
      <c r="T551" s="15">
        <v>0.7</v>
      </c>
      <c r="U551" s="15">
        <f>H551</f>
        <v>0.1787</v>
      </c>
      <c r="V551" s="15">
        <f>AVERAGE(F551,I551,K551,M551,O551,Q551,S551)</f>
        <v>2.7997142857142854</v>
      </c>
      <c r="W551" s="15">
        <f>SUM(G551,J551,L551,N551,P551,R551,T551)</f>
        <v>5</v>
      </c>
      <c r="X551" s="15">
        <f>$D$512</f>
        <v>0.15</v>
      </c>
      <c r="Y551" s="15">
        <f>+ROUND((F551*H551)+(K551*L551*$D$512)+(O551*P551*$D$512)+(S551*U551),2)</f>
        <v>1.76</v>
      </c>
      <c r="Z551" s="15">
        <f>ROUND((I551*J551*X551)+(M551*N551*X551)+(Q551*R551*X551),2)</f>
        <v>0.76</v>
      </c>
    </row>
    <row r="552" spans="1:26" ht="15" x14ac:dyDescent="0.2">
      <c r="A552" s="55"/>
      <c r="B552" s="15" t="s">
        <v>52</v>
      </c>
      <c r="C552" s="15">
        <v>5</v>
      </c>
      <c r="D552" s="15">
        <v>0.2</v>
      </c>
      <c r="E552" s="15">
        <v>0.25</v>
      </c>
      <c r="F552" s="8"/>
      <c r="G552" s="15"/>
      <c r="H552" s="15"/>
      <c r="I552" s="15"/>
      <c r="J552" s="15"/>
      <c r="K552" s="15"/>
      <c r="L552" s="8"/>
      <c r="M552" s="15"/>
      <c r="N552" s="15"/>
      <c r="O552" s="15"/>
      <c r="P552" s="8"/>
      <c r="Q552" s="15"/>
      <c r="R552" s="15"/>
      <c r="S552" s="8"/>
      <c r="T552" s="15"/>
      <c r="U552" s="15"/>
      <c r="V552" s="15">
        <f>+D552</f>
        <v>0.2</v>
      </c>
      <c r="W552" s="15">
        <f>+C552</f>
        <v>5</v>
      </c>
      <c r="X552" s="15">
        <f>+E552</f>
        <v>0.25</v>
      </c>
      <c r="Y552" s="15">
        <f>ROUND((V552*W552*X552),2)</f>
        <v>0.25</v>
      </c>
      <c r="Z552" s="15"/>
    </row>
    <row r="553" spans="1:26" ht="15" x14ac:dyDescent="0.2">
      <c r="A553" s="55" t="s">
        <v>383</v>
      </c>
      <c r="B553" s="15" t="s">
        <v>53</v>
      </c>
      <c r="C553" s="15"/>
      <c r="D553" s="15"/>
      <c r="E553" s="15"/>
      <c r="F553" s="8">
        <v>3.3180000000000001</v>
      </c>
      <c r="G553" s="15">
        <v>0.7</v>
      </c>
      <c r="H553" s="15">
        <v>0.1787</v>
      </c>
      <c r="I553" s="15">
        <v>2.8</v>
      </c>
      <c r="J553" s="15">
        <f>J551</f>
        <v>0.45</v>
      </c>
      <c r="K553" s="15">
        <v>2.8</v>
      </c>
      <c r="L553" s="8">
        <v>0.9</v>
      </c>
      <c r="M553" s="15">
        <v>2.8</v>
      </c>
      <c r="N553" s="15">
        <f>N551</f>
        <v>0.9</v>
      </c>
      <c r="O553" s="15">
        <v>2.8</v>
      </c>
      <c r="P553" s="8">
        <v>0.9</v>
      </c>
      <c r="Q553" s="15">
        <v>2.8</v>
      </c>
      <c r="R553" s="15">
        <v>0.45</v>
      </c>
      <c r="S553" s="8">
        <v>2.2730000000000001</v>
      </c>
      <c r="T553" s="15">
        <v>0.7</v>
      </c>
      <c r="U553" s="15">
        <f>U551</f>
        <v>0.1787</v>
      </c>
      <c r="V553" s="15">
        <f>AVERAGE(F553,I553,K553,M553,O553,Q553,S553)</f>
        <v>2.7987142857142859</v>
      </c>
      <c r="W553" s="15">
        <f>SUM(G553,J553,L553,N553,P553,R553,T553)</f>
        <v>5</v>
      </c>
      <c r="X553" s="15">
        <f>$D$512</f>
        <v>0.15</v>
      </c>
      <c r="Y553" s="15">
        <f>+ROUND((F553*H553)+(K553*L553*$D$512)+(O553*P553*$D$512)+(S553*U553),2)</f>
        <v>1.76</v>
      </c>
      <c r="Z553" s="15">
        <f>ROUND((I553*J553*X553)+(M553*N553*X553)+(Q553*R553*X553),2)</f>
        <v>0.76</v>
      </c>
    </row>
    <row r="554" spans="1:26" ht="15" x14ac:dyDescent="0.2">
      <c r="A554" s="55"/>
      <c r="B554" s="15" t="s">
        <v>54</v>
      </c>
      <c r="C554" s="15">
        <v>5</v>
      </c>
      <c r="D554" s="15">
        <v>0.2</v>
      </c>
      <c r="E554" s="15">
        <v>0.25</v>
      </c>
      <c r="F554" s="8"/>
      <c r="G554" s="15"/>
      <c r="H554" s="15"/>
      <c r="I554" s="15"/>
      <c r="J554" s="15"/>
      <c r="K554" s="15"/>
      <c r="L554" s="8"/>
      <c r="M554" s="15"/>
      <c r="N554" s="15"/>
      <c r="O554" s="15"/>
      <c r="P554" s="8"/>
      <c r="Q554" s="15"/>
      <c r="R554" s="15"/>
      <c r="S554" s="8"/>
      <c r="T554" s="15"/>
      <c r="U554" s="15"/>
      <c r="V554" s="15">
        <f>+D554</f>
        <v>0.2</v>
      </c>
      <c r="W554" s="15">
        <f>+C554</f>
        <v>5</v>
      </c>
      <c r="X554" s="15">
        <f>+E554</f>
        <v>0.25</v>
      </c>
      <c r="Y554" s="15">
        <f>ROUND((V554*W554*X554),2)</f>
        <v>0.25</v>
      </c>
      <c r="Z554" s="15"/>
    </row>
    <row r="555" spans="1:26" ht="28.5" customHeight="1" x14ac:dyDescent="0.2">
      <c r="A555" s="55" t="s">
        <v>384</v>
      </c>
      <c r="B555" s="15" t="s">
        <v>55</v>
      </c>
      <c r="C555" s="15"/>
      <c r="D555" s="15"/>
      <c r="E555" s="15"/>
      <c r="F555" s="8">
        <v>2.8</v>
      </c>
      <c r="G555" s="15">
        <v>0.7</v>
      </c>
      <c r="H555" s="15">
        <v>0.1787</v>
      </c>
      <c r="I555" s="15">
        <v>2.8</v>
      </c>
      <c r="J555" s="15">
        <f>J553</f>
        <v>0.45</v>
      </c>
      <c r="K555" s="15">
        <v>2.8</v>
      </c>
      <c r="L555" s="8">
        <v>0.9</v>
      </c>
      <c r="M555" s="15">
        <v>2.8</v>
      </c>
      <c r="N555" s="15">
        <f>N553</f>
        <v>0.9</v>
      </c>
      <c r="O555" s="15">
        <v>2.8</v>
      </c>
      <c r="P555" s="8">
        <v>0.9</v>
      </c>
      <c r="Q555" s="15">
        <v>2.8</v>
      </c>
      <c r="R555" s="15">
        <v>0.45</v>
      </c>
      <c r="S555" s="8">
        <v>2.8</v>
      </c>
      <c r="T555" s="15">
        <v>0.7</v>
      </c>
      <c r="U555" s="15">
        <f>U553</f>
        <v>0.1787</v>
      </c>
      <c r="V555" s="15">
        <f>AVERAGE(F555,I555,K555,M555,O555,Q555,S555)</f>
        <v>2.8000000000000003</v>
      </c>
      <c r="W555" s="15">
        <f>SUM(G555,J555,L555,N555,P555,R555,T555)</f>
        <v>5</v>
      </c>
      <c r="X555" s="15">
        <f>$D$512</f>
        <v>0.15</v>
      </c>
      <c r="Y555" s="15">
        <f>+ROUND((F555*H555)+(K555*L555*$D$512)+(O555*P555*$D$512)+(S555*U555),2)</f>
        <v>1.76</v>
      </c>
      <c r="Z555" s="15">
        <f>ROUND((I555*J555*X555)+(M555*N555*X555)+(Q555*R555*X555),2)</f>
        <v>0.76</v>
      </c>
    </row>
    <row r="556" spans="1:26" ht="15" x14ac:dyDescent="0.2">
      <c r="A556" s="55"/>
      <c r="B556" s="15" t="s">
        <v>56</v>
      </c>
      <c r="C556" s="15">
        <v>5</v>
      </c>
      <c r="D556" s="15">
        <v>0.2</v>
      </c>
      <c r="E556" s="15">
        <v>0.25</v>
      </c>
      <c r="F556" s="8"/>
      <c r="G556" s="15"/>
      <c r="H556" s="15"/>
      <c r="I556" s="15"/>
      <c r="J556" s="15"/>
      <c r="K556" s="15"/>
      <c r="L556" s="8"/>
      <c r="M556" s="15"/>
      <c r="N556" s="15"/>
      <c r="O556" s="15"/>
      <c r="P556" s="8"/>
      <c r="Q556" s="15"/>
      <c r="R556" s="15"/>
      <c r="S556" s="8"/>
      <c r="T556" s="15"/>
      <c r="U556" s="15"/>
      <c r="V556" s="15">
        <f>+D556</f>
        <v>0.2</v>
      </c>
      <c r="W556" s="15">
        <f>+C556</f>
        <v>5</v>
      </c>
      <c r="X556" s="15">
        <f>+E556</f>
        <v>0.25</v>
      </c>
      <c r="Y556" s="15">
        <f>ROUND((V556*W556*X556),2)</f>
        <v>0.25</v>
      </c>
      <c r="Z556" s="15"/>
    </row>
    <row r="557" spans="1:26" ht="15" x14ac:dyDescent="0.2">
      <c r="A557" s="55" t="s">
        <v>385</v>
      </c>
      <c r="B557" s="15" t="s">
        <v>57</v>
      </c>
      <c r="C557" s="15"/>
      <c r="D557" s="15"/>
      <c r="E557" s="15"/>
      <c r="F557" s="8">
        <v>2.8</v>
      </c>
      <c r="G557" s="15">
        <v>0.7</v>
      </c>
      <c r="H557" s="15">
        <v>0.1787</v>
      </c>
      <c r="I557" s="15">
        <v>2.8</v>
      </c>
      <c r="J557" s="15">
        <f>J555</f>
        <v>0.45</v>
      </c>
      <c r="K557" s="15">
        <v>2.8</v>
      </c>
      <c r="L557" s="8">
        <v>0.9</v>
      </c>
      <c r="M557" s="15">
        <v>2.8</v>
      </c>
      <c r="N557" s="15">
        <f>N555</f>
        <v>0.9</v>
      </c>
      <c r="O557" s="15">
        <v>2.8</v>
      </c>
      <c r="P557" s="8">
        <v>0.9</v>
      </c>
      <c r="Q557" s="15">
        <v>2.8</v>
      </c>
      <c r="R557" s="15">
        <v>0.45</v>
      </c>
      <c r="S557" s="8">
        <v>2.8</v>
      </c>
      <c r="T557" s="15">
        <v>0.7</v>
      </c>
      <c r="U557" s="15">
        <f>U555</f>
        <v>0.1787</v>
      </c>
      <c r="V557" s="15">
        <f>AVERAGE(F557,I557,K557,M557,O557,Q557,S557)</f>
        <v>2.8000000000000003</v>
      </c>
      <c r="W557" s="15">
        <f>SUM(G557,J557,L557,N557,P557,R557,T557)</f>
        <v>5</v>
      </c>
      <c r="X557" s="15">
        <f>$D$512</f>
        <v>0.15</v>
      </c>
      <c r="Y557" s="15">
        <f>+ROUND((F557*H557)+(K557*L557*$D$512)+(O557*P557*$D$512)+(S557*U557),2)</f>
        <v>1.76</v>
      </c>
      <c r="Z557" s="15">
        <f>ROUND((I557*J557*X557)+(M557*N557*X557)+(Q557*R557*X557),2)</f>
        <v>0.76</v>
      </c>
    </row>
    <row r="558" spans="1:26" ht="15" x14ac:dyDescent="0.2">
      <c r="A558" s="55"/>
      <c r="B558" s="15" t="s">
        <v>58</v>
      </c>
      <c r="C558" s="15">
        <v>5</v>
      </c>
      <c r="D558" s="15">
        <v>0.2</v>
      </c>
      <c r="E558" s="15">
        <v>0.25</v>
      </c>
      <c r="F558" s="8"/>
      <c r="G558" s="15"/>
      <c r="H558" s="15"/>
      <c r="I558" s="15"/>
      <c r="J558" s="15"/>
      <c r="K558" s="15"/>
      <c r="L558" s="8"/>
      <c r="M558" s="15"/>
      <c r="N558" s="15"/>
      <c r="O558" s="15"/>
      <c r="P558" s="8"/>
      <c r="Q558" s="15"/>
      <c r="R558" s="15"/>
      <c r="S558" s="8"/>
      <c r="T558" s="15"/>
      <c r="U558" s="15"/>
      <c r="V558" s="15">
        <f>+D558</f>
        <v>0.2</v>
      </c>
      <c r="W558" s="15">
        <f>+C558</f>
        <v>5</v>
      </c>
      <c r="X558" s="15">
        <f>+E558</f>
        <v>0.25</v>
      </c>
      <c r="Y558" s="15">
        <f>ROUND((V558*W558*X558),2)</f>
        <v>0.25</v>
      </c>
      <c r="Z558" s="15"/>
    </row>
    <row r="559" spans="1:26" ht="15" x14ac:dyDescent="0.2">
      <c r="A559" s="55" t="s">
        <v>386</v>
      </c>
      <c r="B559" s="15" t="s">
        <v>59</v>
      </c>
      <c r="C559" s="15"/>
      <c r="D559" s="15"/>
      <c r="E559" s="15"/>
      <c r="F559" s="8">
        <v>2.8</v>
      </c>
      <c r="G559" s="15">
        <v>0.7</v>
      </c>
      <c r="H559" s="15">
        <v>0.1787</v>
      </c>
      <c r="I559" s="15">
        <v>2.8</v>
      </c>
      <c r="J559" s="15">
        <f>J557</f>
        <v>0.45</v>
      </c>
      <c r="K559" s="15">
        <v>2.8</v>
      </c>
      <c r="L559" s="8">
        <v>0.9</v>
      </c>
      <c r="M559" s="15">
        <v>2.8</v>
      </c>
      <c r="N559" s="15">
        <f>N557</f>
        <v>0.9</v>
      </c>
      <c r="O559" s="15">
        <v>2.8</v>
      </c>
      <c r="P559" s="8">
        <v>0.9</v>
      </c>
      <c r="Q559" s="15">
        <v>2.8</v>
      </c>
      <c r="R559" s="15">
        <v>0.45</v>
      </c>
      <c r="S559" s="8">
        <v>2.8</v>
      </c>
      <c r="T559" s="15">
        <v>0.7</v>
      </c>
      <c r="U559" s="15">
        <f>U557</f>
        <v>0.1787</v>
      </c>
      <c r="V559" s="15">
        <f>AVERAGE(F559,I559,K559,M559,O559,Q559,S559)</f>
        <v>2.8000000000000003</v>
      </c>
      <c r="W559" s="15">
        <f>SUM(G559,J559,L559,N559,P559,R559,T559)</f>
        <v>5</v>
      </c>
      <c r="X559" s="15">
        <f>$D$512</f>
        <v>0.15</v>
      </c>
      <c r="Y559" s="15">
        <f>+ROUND((F559*H559)+(K559*L559*$D$512)+(O559*P559*$D$512)+(S559*U559),2)</f>
        <v>1.76</v>
      </c>
      <c r="Z559" s="15">
        <f>ROUND((I559*J559*X559)+(M559*N559*X559)+(Q559*R559*X559),2)</f>
        <v>0.76</v>
      </c>
    </row>
    <row r="560" spans="1:26" ht="15" x14ac:dyDescent="0.2">
      <c r="A560" s="55"/>
      <c r="B560" s="15" t="s">
        <v>60</v>
      </c>
      <c r="C560" s="15">
        <v>5</v>
      </c>
      <c r="D560" s="15">
        <v>0.2</v>
      </c>
      <c r="E560" s="15">
        <v>0.25</v>
      </c>
      <c r="F560" s="8"/>
      <c r="G560" s="15"/>
      <c r="H560" s="15"/>
      <c r="I560" s="15"/>
      <c r="J560" s="15"/>
      <c r="K560" s="15"/>
      <c r="L560" s="8"/>
      <c r="M560" s="15"/>
      <c r="N560" s="15"/>
      <c r="O560" s="15"/>
      <c r="P560" s="8"/>
      <c r="Q560" s="15"/>
      <c r="R560" s="15"/>
      <c r="S560" s="8"/>
      <c r="T560" s="15"/>
      <c r="U560" s="15"/>
      <c r="V560" s="15">
        <f>+D560</f>
        <v>0.2</v>
      </c>
      <c r="W560" s="15">
        <f>+C560</f>
        <v>5</v>
      </c>
      <c r="X560" s="15">
        <f>+E560</f>
        <v>0.25</v>
      </c>
      <c r="Y560" s="15">
        <f>ROUND((V560*W560*X560),2)</f>
        <v>0.25</v>
      </c>
      <c r="Z560" s="15"/>
    </row>
    <row r="561" spans="1:26" ht="15" x14ac:dyDescent="0.2">
      <c r="A561" s="55" t="s">
        <v>387</v>
      </c>
      <c r="B561" s="15" t="s">
        <v>61</v>
      </c>
      <c r="C561" s="15"/>
      <c r="D561" s="15"/>
      <c r="E561" s="15"/>
      <c r="F561" s="8">
        <v>2.8</v>
      </c>
      <c r="G561" s="15">
        <v>0.7</v>
      </c>
      <c r="H561" s="15">
        <v>0.1787</v>
      </c>
      <c r="I561" s="15">
        <v>2.8</v>
      </c>
      <c r="J561" s="15">
        <f>J559</f>
        <v>0.45</v>
      </c>
      <c r="K561" s="15">
        <v>2.8</v>
      </c>
      <c r="L561" s="8">
        <v>0.9</v>
      </c>
      <c r="M561" s="15">
        <v>2.8</v>
      </c>
      <c r="N561" s="15">
        <f>N559</f>
        <v>0.9</v>
      </c>
      <c r="O561" s="15">
        <v>2.8</v>
      </c>
      <c r="P561" s="8">
        <v>0.9</v>
      </c>
      <c r="Q561" s="15">
        <v>2.8</v>
      </c>
      <c r="R561" s="15">
        <v>0.45</v>
      </c>
      <c r="S561" s="8">
        <v>2.8</v>
      </c>
      <c r="T561" s="15">
        <v>0.7</v>
      </c>
      <c r="U561" s="15">
        <f>U559</f>
        <v>0.1787</v>
      </c>
      <c r="V561" s="15">
        <f>AVERAGE(F561,I561,K561,M561,O561,Q561,S561)</f>
        <v>2.8000000000000003</v>
      </c>
      <c r="W561" s="15">
        <f>SUM(G561,J561,L561,N561,P561,R561,T561)</f>
        <v>5</v>
      </c>
      <c r="X561" s="15">
        <f>$D$512</f>
        <v>0.15</v>
      </c>
      <c r="Y561" s="15">
        <f>+ROUND((F561*H561)+(K561*L561*$D$512)+(O561*P561*$D$512)+(S561*U561),2)</f>
        <v>1.76</v>
      </c>
      <c r="Z561" s="15">
        <f>ROUND((I561*J561*X561)+(M561*N561*X561)+(Q561*R561*X561),2)</f>
        <v>0.76</v>
      </c>
    </row>
    <row r="562" spans="1:26" ht="15" x14ac:dyDescent="0.2">
      <c r="A562" s="55"/>
      <c r="B562" s="15" t="s">
        <v>62</v>
      </c>
      <c r="C562" s="15">
        <v>5</v>
      </c>
      <c r="D562" s="15">
        <v>0.2</v>
      </c>
      <c r="E562" s="15">
        <v>0.25</v>
      </c>
      <c r="F562" s="8"/>
      <c r="G562" s="15"/>
      <c r="H562" s="15"/>
      <c r="I562" s="15"/>
      <c r="J562" s="15"/>
      <c r="K562" s="15"/>
      <c r="L562" s="8"/>
      <c r="M562" s="15"/>
      <c r="N562" s="15"/>
      <c r="O562" s="15"/>
      <c r="P562" s="8"/>
      <c r="Q562" s="15"/>
      <c r="R562" s="15"/>
      <c r="S562" s="8"/>
      <c r="T562" s="15"/>
      <c r="U562" s="15"/>
      <c r="V562" s="15">
        <f>+D562</f>
        <v>0.2</v>
      </c>
      <c r="W562" s="15">
        <f>+C562</f>
        <v>5</v>
      </c>
      <c r="X562" s="15">
        <f>+E562</f>
        <v>0.25</v>
      </c>
      <c r="Y562" s="15">
        <f>ROUND((V562*W562*X562),2)</f>
        <v>0.25</v>
      </c>
      <c r="Z562" s="15"/>
    </row>
    <row r="563" spans="1:26" ht="15" x14ac:dyDescent="0.2">
      <c r="A563" s="55" t="s">
        <v>388</v>
      </c>
      <c r="B563" s="15" t="s">
        <v>63</v>
      </c>
      <c r="C563" s="15"/>
      <c r="D563" s="15"/>
      <c r="E563" s="15"/>
      <c r="F563" s="8">
        <v>2.9289999999999998</v>
      </c>
      <c r="G563" s="15">
        <v>0.7</v>
      </c>
      <c r="H563" s="15">
        <v>0.1787</v>
      </c>
      <c r="I563" s="15">
        <v>2.8</v>
      </c>
      <c r="J563" s="15">
        <f>J561</f>
        <v>0.45</v>
      </c>
      <c r="K563" s="15">
        <v>2.8</v>
      </c>
      <c r="L563" s="8">
        <v>0.9</v>
      </c>
      <c r="M563" s="15">
        <v>2.8</v>
      </c>
      <c r="N563" s="15">
        <f>N561</f>
        <v>0.9</v>
      </c>
      <c r="O563" s="15">
        <v>2.8</v>
      </c>
      <c r="P563" s="8">
        <v>0.9</v>
      </c>
      <c r="Q563" s="15">
        <v>2.8</v>
      </c>
      <c r="R563" s="15">
        <v>0.45</v>
      </c>
      <c r="S563" s="8">
        <v>2.68</v>
      </c>
      <c r="T563" s="15">
        <v>0.7</v>
      </c>
      <c r="U563" s="15">
        <f>U561</f>
        <v>0.1787</v>
      </c>
      <c r="V563" s="15">
        <f>AVERAGE(F563,I563,K563,M563,O563,Q563,S563)</f>
        <v>2.8012857142857146</v>
      </c>
      <c r="W563" s="15">
        <f>SUM(G563,J563,L563,N563,P563,R563,T563)</f>
        <v>5</v>
      </c>
      <c r="X563" s="15">
        <f>$D$512</f>
        <v>0.15</v>
      </c>
      <c r="Y563" s="15">
        <f>+ROUND((F563*H563)+(K563*L563*$D$512)+(O563*P563*$D$512)+(S563*U563),2)</f>
        <v>1.76</v>
      </c>
      <c r="Z563" s="15">
        <f>ROUND((I563*J563*X563)+(M563*N563*X563)+(Q563*R563*X563),2)</f>
        <v>0.76</v>
      </c>
    </row>
    <row r="564" spans="1:26" ht="15" x14ac:dyDescent="0.2">
      <c r="A564" s="55"/>
      <c r="B564" s="15" t="s">
        <v>64</v>
      </c>
      <c r="C564" s="15">
        <v>5</v>
      </c>
      <c r="D564" s="15">
        <v>0.2</v>
      </c>
      <c r="E564" s="15">
        <v>0.25</v>
      </c>
      <c r="F564" s="8"/>
      <c r="G564" s="15"/>
      <c r="H564" s="15"/>
      <c r="I564" s="15"/>
      <c r="J564" s="15"/>
      <c r="K564" s="15"/>
      <c r="L564" s="8"/>
      <c r="M564" s="15"/>
      <c r="N564" s="15"/>
      <c r="O564" s="15"/>
      <c r="P564" s="8"/>
      <c r="Q564" s="15"/>
      <c r="R564" s="15"/>
      <c r="S564" s="8"/>
      <c r="T564" s="15"/>
      <c r="U564" s="15"/>
      <c r="V564" s="15">
        <f>+D564</f>
        <v>0.2</v>
      </c>
      <c r="W564" s="15">
        <f>+C564</f>
        <v>5</v>
      </c>
      <c r="X564" s="15">
        <f>+E564</f>
        <v>0.25</v>
      </c>
      <c r="Y564" s="15">
        <f>ROUND((V564*W564*X564),2)</f>
        <v>0.25</v>
      </c>
      <c r="Z564" s="15"/>
    </row>
    <row r="565" spans="1:26" ht="15" x14ac:dyDescent="0.2">
      <c r="A565" s="55" t="s">
        <v>389</v>
      </c>
      <c r="B565" s="15" t="str">
        <f>A565</f>
        <v>MODULO 24</v>
      </c>
      <c r="C565" s="15"/>
      <c r="D565" s="15"/>
      <c r="E565" s="15"/>
      <c r="F565" s="8">
        <v>3.4460000000000002</v>
      </c>
      <c r="G565" s="15">
        <v>0.7</v>
      </c>
      <c r="H565" s="15">
        <v>0.1787</v>
      </c>
      <c r="I565" s="15">
        <v>2.8</v>
      </c>
      <c r="J565" s="15">
        <f>J561</f>
        <v>0.45</v>
      </c>
      <c r="K565" s="15">
        <v>2.8</v>
      </c>
      <c r="L565" s="8">
        <v>0.9</v>
      </c>
      <c r="M565" s="15">
        <v>2.8</v>
      </c>
      <c r="N565" s="15">
        <f>N561</f>
        <v>0.9</v>
      </c>
      <c r="O565" s="15">
        <v>2.8</v>
      </c>
      <c r="P565" s="8">
        <v>0.9</v>
      </c>
      <c r="Q565" s="15">
        <v>2.8</v>
      </c>
      <c r="R565" s="15">
        <v>0.45</v>
      </c>
      <c r="S565" s="8">
        <v>2.141</v>
      </c>
      <c r="T565" s="15">
        <v>0.7</v>
      </c>
      <c r="U565" s="15">
        <f>U561</f>
        <v>0.1787</v>
      </c>
      <c r="V565" s="15">
        <f>AVERAGE(F565,I565,K565,M565,O565,Q565,S565)</f>
        <v>2.7981428571428575</v>
      </c>
      <c r="W565" s="15">
        <f>SUM(G565,J565,L565,N565,P565,R565,T565)</f>
        <v>5</v>
      </c>
      <c r="X565" s="15">
        <f>$D$512</f>
        <v>0.15</v>
      </c>
      <c r="Y565" s="15">
        <f>+ROUND((F565*H565)+(K565*L565*$D$512)+(O565*P565*$D$512)+(S565*U565),2)</f>
        <v>1.75</v>
      </c>
      <c r="Z565" s="15">
        <f>ROUND((I565*J565*X565)+(M565*N565*X565)+(Q565*R565*X565),2)</f>
        <v>0.76</v>
      </c>
    </row>
    <row r="566" spans="1:26" ht="15" x14ac:dyDescent="0.2">
      <c r="A566" s="55"/>
      <c r="B566" s="15" t="s">
        <v>66</v>
      </c>
      <c r="C566" s="15">
        <v>5</v>
      </c>
      <c r="D566" s="15">
        <v>0.2</v>
      </c>
      <c r="E566" s="15">
        <v>0.25</v>
      </c>
      <c r="F566" s="8"/>
      <c r="G566" s="15"/>
      <c r="H566" s="15"/>
      <c r="I566" s="15"/>
      <c r="J566" s="15"/>
      <c r="K566" s="15"/>
      <c r="L566" s="8"/>
      <c r="M566" s="15"/>
      <c r="N566" s="15"/>
      <c r="O566" s="15"/>
      <c r="P566" s="8"/>
      <c r="Q566" s="15"/>
      <c r="R566" s="15"/>
      <c r="S566" s="8"/>
      <c r="T566" s="15"/>
      <c r="U566" s="15"/>
      <c r="V566" s="15">
        <f>+D566</f>
        <v>0.2</v>
      </c>
      <c r="W566" s="15">
        <f>+C566</f>
        <v>5</v>
      </c>
      <c r="X566" s="15">
        <f>+E566</f>
        <v>0.25</v>
      </c>
      <c r="Y566" s="15">
        <f>ROUND((V566*W566*X566),2)</f>
        <v>0.25</v>
      </c>
      <c r="Z566" s="15"/>
    </row>
    <row r="567" spans="1:26" ht="15" x14ac:dyDescent="0.2">
      <c r="A567" s="55" t="s">
        <v>390</v>
      </c>
      <c r="B567" s="15" t="s">
        <v>67</v>
      </c>
      <c r="C567" s="15"/>
      <c r="D567" s="15"/>
      <c r="E567" s="15"/>
      <c r="F567" s="8">
        <v>2.9020000000000001</v>
      </c>
      <c r="G567" s="15">
        <v>0.7</v>
      </c>
      <c r="H567" s="15">
        <v>0.1787</v>
      </c>
      <c r="I567" s="15">
        <v>2.8</v>
      </c>
      <c r="J567" s="15">
        <f>J563</f>
        <v>0.45</v>
      </c>
      <c r="K567" s="15">
        <v>2.8</v>
      </c>
      <c r="L567" s="8">
        <v>0.9</v>
      </c>
      <c r="M567" s="15">
        <v>2.8</v>
      </c>
      <c r="N567" s="15">
        <f>N563</f>
        <v>0.9</v>
      </c>
      <c r="O567" s="15">
        <v>2.8</v>
      </c>
      <c r="P567" s="8">
        <v>0.9</v>
      </c>
      <c r="Q567" s="15">
        <v>2.8</v>
      </c>
      <c r="R567" s="15">
        <v>0.45</v>
      </c>
      <c r="S567" s="8">
        <v>2.698</v>
      </c>
      <c r="T567" s="15">
        <v>0.7</v>
      </c>
      <c r="U567" s="15">
        <f>U563</f>
        <v>0.1787</v>
      </c>
      <c r="V567" s="15">
        <f>AVERAGE(F567,I567,K567,M567,O567,Q567,S567)</f>
        <v>2.8000000000000003</v>
      </c>
      <c r="W567" s="15">
        <f>SUM(G567,J567,L567,N567,P567,R567,T567)</f>
        <v>5</v>
      </c>
      <c r="X567" s="15">
        <f>$D$512</f>
        <v>0.15</v>
      </c>
      <c r="Y567" s="15">
        <f>+ROUND((F567*H567)+(K567*L567*$D$512)+(O567*P567*$D$512)+(S567*U567),2)</f>
        <v>1.76</v>
      </c>
      <c r="Z567" s="15">
        <f>ROUND((I567*J567*X567)+(M567*N567*X567)+(Q567*R567*X567),2)</f>
        <v>0.76</v>
      </c>
    </row>
    <row r="568" spans="1:26" ht="15" x14ac:dyDescent="0.2">
      <c r="A568" s="55"/>
      <c r="B568" s="15" t="s">
        <v>68</v>
      </c>
      <c r="C568" s="15">
        <v>5</v>
      </c>
      <c r="D568" s="15">
        <v>0.2</v>
      </c>
      <c r="E568" s="15">
        <v>0.25</v>
      </c>
      <c r="F568" s="8"/>
      <c r="G568" s="15"/>
      <c r="H568" s="15"/>
      <c r="I568" s="15"/>
      <c r="J568" s="15"/>
      <c r="K568" s="15"/>
      <c r="L568" s="8"/>
      <c r="M568" s="15"/>
      <c r="N568" s="15"/>
      <c r="O568" s="15"/>
      <c r="P568" s="8"/>
      <c r="Q568" s="15"/>
      <c r="R568" s="15"/>
      <c r="S568" s="8"/>
      <c r="T568" s="15"/>
      <c r="U568" s="15"/>
      <c r="V568" s="15">
        <f>+D568</f>
        <v>0.2</v>
      </c>
      <c r="W568" s="15">
        <f>+C568</f>
        <v>5</v>
      </c>
      <c r="X568" s="15">
        <f>+E568</f>
        <v>0.25</v>
      </c>
      <c r="Y568" s="15">
        <f>ROUND((V568*W568*X568),2)</f>
        <v>0.25</v>
      </c>
      <c r="Z568" s="15"/>
    </row>
    <row r="569" spans="1:26" ht="15" x14ac:dyDescent="0.2">
      <c r="A569" s="182" t="s">
        <v>391</v>
      </c>
      <c r="B569" s="8" t="s">
        <v>69</v>
      </c>
      <c r="C569" s="8"/>
      <c r="D569" s="8"/>
      <c r="E569" s="8"/>
      <c r="F569" s="8">
        <v>2.8220000000000001</v>
      </c>
      <c r="G569" s="8">
        <v>0.7</v>
      </c>
      <c r="H569" s="8">
        <v>0.1787</v>
      </c>
      <c r="I569" s="8">
        <v>2.8</v>
      </c>
      <c r="J569" s="8">
        <v>0</v>
      </c>
      <c r="K569" s="8">
        <v>2.8</v>
      </c>
      <c r="L569" s="8">
        <f>1.8+(W570-5)</f>
        <v>2.1819999999999995</v>
      </c>
      <c r="M569" s="8">
        <v>2.8</v>
      </c>
      <c r="N569" s="8">
        <v>0</v>
      </c>
      <c r="O569" s="8">
        <v>2.8</v>
      </c>
      <c r="P569" s="8">
        <v>1.35</v>
      </c>
      <c r="Q569" s="8">
        <v>2.8</v>
      </c>
      <c r="R569" s="8">
        <v>0.45</v>
      </c>
      <c r="S569" s="8">
        <v>2.8</v>
      </c>
      <c r="T569" s="8">
        <v>0.7</v>
      </c>
      <c r="U569" s="8">
        <f>U565</f>
        <v>0.1787</v>
      </c>
      <c r="V569" s="8">
        <f>AVERAGE(F569,I569,K569,M569,O569,Q569,S569)</f>
        <v>2.8031428571428578</v>
      </c>
      <c r="W569" s="8">
        <f>SUM(G569,J569,L569,N569,P569,R569,T569)</f>
        <v>5.3819999999999997</v>
      </c>
      <c r="X569" s="8">
        <f>$D$512</f>
        <v>0.15</v>
      </c>
      <c r="Y569" s="8">
        <f>+ROUND((F569*H569)+(K569*L569*$D$512)+(O569*P569*$D$512)+(S569*U569),2)</f>
        <v>2.4900000000000002</v>
      </c>
      <c r="Z569" s="8">
        <f>ROUND((I569*J569*X569)+(M569*N569*X569)+(Q569*R569*X569),2)</f>
        <v>0.19</v>
      </c>
    </row>
    <row r="570" spans="1:26" ht="15" x14ac:dyDescent="0.2">
      <c r="A570" s="182"/>
      <c r="B570" s="8" t="s">
        <v>70</v>
      </c>
      <c r="C570" s="8">
        <v>5.3819999999999997</v>
      </c>
      <c r="D570" s="8">
        <v>0.2</v>
      </c>
      <c r="E570" s="8">
        <v>0.25</v>
      </c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>
        <f>+D570</f>
        <v>0.2</v>
      </c>
      <c r="W570" s="8">
        <f>+C570</f>
        <v>5.3819999999999997</v>
      </c>
      <c r="X570" s="8">
        <f>+E570</f>
        <v>0.25</v>
      </c>
      <c r="Y570" s="8">
        <f>ROUND((V570*W570*X570),2)</f>
        <v>0.27</v>
      </c>
      <c r="Z570" s="8"/>
    </row>
    <row r="571" spans="1:26" ht="15" x14ac:dyDescent="0.2">
      <c r="A571" s="182" t="s">
        <v>393</v>
      </c>
      <c r="B571" s="8" t="s">
        <v>71</v>
      </c>
      <c r="C571" s="8"/>
      <c r="D571" s="8"/>
      <c r="E571" s="8"/>
      <c r="F571" s="8">
        <v>3.0019999999999998</v>
      </c>
      <c r="G571" s="8">
        <v>0.7</v>
      </c>
      <c r="H571" s="8">
        <v>0.1787</v>
      </c>
      <c r="I571" s="8">
        <v>2.8</v>
      </c>
      <c r="J571" s="8">
        <v>0</v>
      </c>
      <c r="K571" s="8">
        <v>2.8</v>
      </c>
      <c r="L571" s="8">
        <f t="shared" ref="L571" si="29">1.8+(W572-5)</f>
        <v>2.9399999999999995</v>
      </c>
      <c r="M571" s="8">
        <v>2.8</v>
      </c>
      <c r="N571" s="8">
        <v>0</v>
      </c>
      <c r="O571" s="8">
        <v>2.8</v>
      </c>
      <c r="P571" s="8">
        <f>P569</f>
        <v>1.35</v>
      </c>
      <c r="Q571" s="8">
        <v>2.8</v>
      </c>
      <c r="R571" s="8">
        <v>0.45</v>
      </c>
      <c r="S571" s="8">
        <v>2.7109999999999999</v>
      </c>
      <c r="T571" s="8">
        <v>0.7</v>
      </c>
      <c r="U571" s="8">
        <f>U567</f>
        <v>0.1787</v>
      </c>
      <c r="V571" s="8">
        <f>AVERAGE(F571,I571,K571,M571,O571,Q571,S571)</f>
        <v>2.8161428571428573</v>
      </c>
      <c r="W571" s="8">
        <f>SUM(G571,J571,L571,N571,P571,R571,T571)</f>
        <v>6.1400000000000006</v>
      </c>
      <c r="X571" s="8">
        <f>$D$512</f>
        <v>0.15</v>
      </c>
      <c r="Y571" s="8">
        <f>+ROUND((F571*H571)+(K571*L571*$D$512)+(O571*P571*$D$512)+(S571*U571),2)</f>
        <v>2.82</v>
      </c>
      <c r="Z571" s="8">
        <f>ROUND((I571*J571*X571)+(M571*N571*X571)+(Q571*R571*X571),2)</f>
        <v>0.19</v>
      </c>
    </row>
    <row r="572" spans="1:26" ht="15" x14ac:dyDescent="0.2">
      <c r="A572" s="182"/>
      <c r="B572" s="8" t="s">
        <v>72</v>
      </c>
      <c r="C572" s="8">
        <v>6.14</v>
      </c>
      <c r="D572" s="8">
        <v>0.2</v>
      </c>
      <c r="E572" s="8">
        <v>0.25</v>
      </c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>
        <f>+D572</f>
        <v>0.2</v>
      </c>
      <c r="W572" s="8">
        <f>+C572</f>
        <v>6.14</v>
      </c>
      <c r="X572" s="8">
        <f>+E572</f>
        <v>0.25</v>
      </c>
      <c r="Y572" s="8">
        <f>ROUND((V572*W572*X572),2)</f>
        <v>0.31</v>
      </c>
      <c r="Z572" s="8"/>
    </row>
    <row r="573" spans="1:26" ht="15" x14ac:dyDescent="0.2">
      <c r="A573" s="182" t="s">
        <v>394</v>
      </c>
      <c r="B573" s="8" t="s">
        <v>73</v>
      </c>
      <c r="C573" s="8"/>
      <c r="D573" s="8"/>
      <c r="E573" s="8"/>
      <c r="F573" s="8">
        <v>3.1</v>
      </c>
      <c r="G573" s="8">
        <v>0.7</v>
      </c>
      <c r="H573" s="8">
        <v>0.1787</v>
      </c>
      <c r="I573" s="8">
        <v>2.8</v>
      </c>
      <c r="J573" s="8">
        <f>J569</f>
        <v>0</v>
      </c>
      <c r="K573" s="8">
        <v>2.8</v>
      </c>
      <c r="L573" s="8">
        <f t="shared" ref="L573" si="30">1.8+(W574-5)</f>
        <v>3.149</v>
      </c>
      <c r="M573" s="8">
        <v>2.8</v>
      </c>
      <c r="N573" s="8">
        <f>N569</f>
        <v>0</v>
      </c>
      <c r="O573" s="8">
        <v>2.8</v>
      </c>
      <c r="P573" s="8">
        <f t="shared" ref="P573" si="31">P571</f>
        <v>1.35</v>
      </c>
      <c r="Q573" s="8">
        <v>2.8</v>
      </c>
      <c r="R573" s="8">
        <v>0.45</v>
      </c>
      <c r="S573" s="8">
        <v>2.6</v>
      </c>
      <c r="T573" s="8">
        <v>0.7</v>
      </c>
      <c r="U573" s="8">
        <f>U569</f>
        <v>0.1787</v>
      </c>
      <c r="V573" s="8">
        <f>AVERAGE(F573,I573,K573,M573,O573,Q573,S573)</f>
        <v>2.8142857142857145</v>
      </c>
      <c r="W573" s="8">
        <f>SUM(G573,J573,L573,N573,P573,R573,T573)</f>
        <v>6.3490000000000002</v>
      </c>
      <c r="X573" s="8">
        <f>$D$512</f>
        <v>0.15</v>
      </c>
      <c r="Y573" s="8">
        <f>+ROUND((F573*H573)+(K573*L573*$D$512)+(O573*P573*$D$512)+(S573*U573),2)</f>
        <v>2.91</v>
      </c>
      <c r="Z573" s="8">
        <f>ROUND((I573*J573*X573)+(M573*N573*X573)+(Q573*R573*X573),2)</f>
        <v>0.19</v>
      </c>
    </row>
    <row r="574" spans="1:26" ht="15" x14ac:dyDescent="0.2">
      <c r="A574" s="182"/>
      <c r="B574" s="8" t="s">
        <v>74</v>
      </c>
      <c r="C574" s="8">
        <v>6.3490000000000002</v>
      </c>
      <c r="D574" s="8">
        <v>0.2</v>
      </c>
      <c r="E574" s="8">
        <v>0.25</v>
      </c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>
        <f>+D574</f>
        <v>0.2</v>
      </c>
      <c r="W574" s="8">
        <f>+C574</f>
        <v>6.3490000000000002</v>
      </c>
      <c r="X574" s="8">
        <f>+E574</f>
        <v>0.25</v>
      </c>
      <c r="Y574" s="8">
        <f>ROUND((V574*W574*X574),2)</f>
        <v>0.32</v>
      </c>
      <c r="Z574" s="8"/>
    </row>
    <row r="575" spans="1:26" ht="15" x14ac:dyDescent="0.2">
      <c r="A575" s="182" t="s">
        <v>395</v>
      </c>
      <c r="B575" s="8" t="s">
        <v>75</v>
      </c>
      <c r="C575" s="8"/>
      <c r="D575" s="8"/>
      <c r="E575" s="8"/>
      <c r="F575" s="8">
        <v>2.9</v>
      </c>
      <c r="G575" s="8">
        <v>0.7</v>
      </c>
      <c r="H575" s="8">
        <v>0.1787</v>
      </c>
      <c r="I575" s="8">
        <v>2.8</v>
      </c>
      <c r="J575" s="8">
        <f>J571</f>
        <v>0</v>
      </c>
      <c r="K575" s="8">
        <v>2.8</v>
      </c>
      <c r="L575" s="8">
        <f t="shared" ref="L575" si="32">1.8+(W576-5)</f>
        <v>3.1499999999999995</v>
      </c>
      <c r="M575" s="8">
        <v>2.8</v>
      </c>
      <c r="N575" s="8">
        <f>N571</f>
        <v>0</v>
      </c>
      <c r="O575" s="8">
        <v>2.8</v>
      </c>
      <c r="P575" s="8">
        <f t="shared" ref="P575" si="33">P573</f>
        <v>1.35</v>
      </c>
      <c r="Q575" s="8">
        <v>2.8</v>
      </c>
      <c r="R575" s="8">
        <v>0.45</v>
      </c>
      <c r="S575" s="8">
        <v>2.7349999999999999</v>
      </c>
      <c r="T575" s="8">
        <v>0.7</v>
      </c>
      <c r="U575" s="8">
        <f>U571</f>
        <v>0.1787</v>
      </c>
      <c r="V575" s="8">
        <f>AVERAGE(F575,I575,K575,M575,O575,Q575,S575)</f>
        <v>2.8050000000000002</v>
      </c>
      <c r="W575" s="8">
        <f>SUM(G575,J575,L575,N575,P575,R575,T575)</f>
        <v>6.35</v>
      </c>
      <c r="X575" s="8">
        <f>$D$512</f>
        <v>0.15</v>
      </c>
      <c r="Y575" s="8">
        <f>+ROUND((F575*H575)+(K575*L575*$D$512)+(O575*P575*$D$512)+(S575*U575),2)</f>
        <v>2.9</v>
      </c>
      <c r="Z575" s="8">
        <f>ROUND((I575*J575*X575)+(M575*N575*X575)+(Q575*R575*X575),2)</f>
        <v>0.19</v>
      </c>
    </row>
    <row r="576" spans="1:26" ht="15" x14ac:dyDescent="0.2">
      <c r="A576" s="182"/>
      <c r="B576" s="8" t="s">
        <v>76</v>
      </c>
      <c r="C576" s="8">
        <v>6.35</v>
      </c>
      <c r="D576" s="8">
        <v>0.2</v>
      </c>
      <c r="E576" s="8">
        <v>0.25</v>
      </c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>
        <f>+D576</f>
        <v>0.2</v>
      </c>
      <c r="W576" s="8">
        <f>+C576</f>
        <v>6.35</v>
      </c>
      <c r="X576" s="8">
        <f>+E576</f>
        <v>0.25</v>
      </c>
      <c r="Y576" s="8">
        <f>ROUND((V576*W576*X576),2)</f>
        <v>0.32</v>
      </c>
      <c r="Z576" s="8"/>
    </row>
    <row r="577" spans="1:26" ht="15" x14ac:dyDescent="0.2">
      <c r="A577" s="182" t="s">
        <v>396</v>
      </c>
      <c r="B577" s="8" t="s">
        <v>77</v>
      </c>
      <c r="C577" s="8"/>
      <c r="D577" s="8"/>
      <c r="E577" s="8"/>
      <c r="F577" s="8">
        <v>2.8</v>
      </c>
      <c r="G577" s="8">
        <v>0.7</v>
      </c>
      <c r="H577" s="8">
        <v>0.1787</v>
      </c>
      <c r="I577" s="8">
        <v>2.8</v>
      </c>
      <c r="J577" s="8">
        <f>J573</f>
        <v>0</v>
      </c>
      <c r="K577" s="8">
        <v>2.8</v>
      </c>
      <c r="L577" s="8">
        <f t="shared" ref="L577" si="34">1.8+(W578-5)</f>
        <v>3.149</v>
      </c>
      <c r="M577" s="8">
        <v>2.8</v>
      </c>
      <c r="N577" s="8">
        <f>N573</f>
        <v>0</v>
      </c>
      <c r="O577" s="8">
        <v>2.8</v>
      </c>
      <c r="P577" s="8">
        <f t="shared" ref="P577" si="35">P575</f>
        <v>1.35</v>
      </c>
      <c r="Q577" s="8">
        <v>2.8</v>
      </c>
      <c r="R577" s="8">
        <v>0.45</v>
      </c>
      <c r="S577" s="8">
        <v>2.7989999999999999</v>
      </c>
      <c r="T577" s="8">
        <v>0.7</v>
      </c>
      <c r="U577" s="8">
        <f>U573</f>
        <v>0.1787</v>
      </c>
      <c r="V577" s="8">
        <f>AVERAGE(F577,I577,K577,M577,O577,Q577,S577)</f>
        <v>2.7998571428571428</v>
      </c>
      <c r="W577" s="8">
        <f>SUM(G577,J577,L577,N577,P577,R577,T577)</f>
        <v>6.3490000000000002</v>
      </c>
      <c r="X577" s="8">
        <f>$D$512</f>
        <v>0.15</v>
      </c>
      <c r="Y577" s="8">
        <f>+ROUND((F577*H577)+(K577*L577*$D$512)+(O577*P577*$D$512)+(S577*U577),2)</f>
        <v>2.89</v>
      </c>
      <c r="Z577" s="8">
        <f>ROUND((I577*J577*X577)+(M577*N577*X577)+(Q577*R577*X577),2)</f>
        <v>0.19</v>
      </c>
    </row>
    <row r="578" spans="1:26" ht="15" x14ac:dyDescent="0.2">
      <c r="A578" s="182"/>
      <c r="B578" s="8" t="s">
        <v>78</v>
      </c>
      <c r="C578" s="8">
        <v>6.3490000000000002</v>
      </c>
      <c r="D578" s="8">
        <v>0.2</v>
      </c>
      <c r="E578" s="8">
        <v>0.25</v>
      </c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>
        <f>+D578</f>
        <v>0.2</v>
      </c>
      <c r="W578" s="8">
        <f>+C578</f>
        <v>6.3490000000000002</v>
      </c>
      <c r="X578" s="8">
        <f>+E578</f>
        <v>0.25</v>
      </c>
      <c r="Y578" s="8">
        <f>ROUND((V578*W578*X578),2)</f>
        <v>0.32</v>
      </c>
      <c r="Z578" s="8"/>
    </row>
    <row r="579" spans="1:26" ht="15" x14ac:dyDescent="0.2">
      <c r="A579" s="182" t="s">
        <v>397</v>
      </c>
      <c r="B579" s="8" t="s">
        <v>79</v>
      </c>
      <c r="C579" s="8"/>
      <c r="D579" s="8"/>
      <c r="E579" s="8"/>
      <c r="F579" s="8">
        <v>1.3109999999999999</v>
      </c>
      <c r="G579" s="8">
        <v>0.7</v>
      </c>
      <c r="H579" s="8">
        <v>0.1787</v>
      </c>
      <c r="I579" s="8">
        <v>2.8</v>
      </c>
      <c r="J579" s="8">
        <f>J575</f>
        <v>0</v>
      </c>
      <c r="K579" s="8">
        <v>2.8</v>
      </c>
      <c r="L579" s="8">
        <f t="shared" ref="L579" si="36">1.8+(W580-5)</f>
        <v>3.1609999999999996</v>
      </c>
      <c r="M579" s="8">
        <v>2.8</v>
      </c>
      <c r="N579" s="8">
        <f>N575</f>
        <v>0</v>
      </c>
      <c r="O579" s="8">
        <v>2.8</v>
      </c>
      <c r="P579" s="8">
        <f t="shared" ref="P579" si="37">P577</f>
        <v>1.35</v>
      </c>
      <c r="Q579" s="8">
        <v>2.8</v>
      </c>
      <c r="R579" s="8">
        <v>0.45</v>
      </c>
      <c r="S579" s="8">
        <v>3.7309999999999999</v>
      </c>
      <c r="T579" s="8">
        <v>0.7</v>
      </c>
      <c r="U579" s="8">
        <f>U575</f>
        <v>0.1787</v>
      </c>
      <c r="V579" s="8">
        <f>AVERAGE(F579,I579,K579,M579,O579,Q579,S579)</f>
        <v>2.7202857142857146</v>
      </c>
      <c r="W579" s="8">
        <f>SUM(G579,J579,L579,N579,P579,R579,T579)</f>
        <v>6.3610000000000007</v>
      </c>
      <c r="X579" s="8">
        <f>$D$512</f>
        <v>0.15</v>
      </c>
      <c r="Y579" s="8">
        <f>+ROUND((F579*H579)+(K579*L579*$D$512)+(O579*P579*$D$512)+(S579*U579),2)</f>
        <v>2.8</v>
      </c>
      <c r="Z579" s="8">
        <f>ROUND((I579*J579*X579)+(M579*N579*X579)+(Q579*R579*X579),2)</f>
        <v>0.19</v>
      </c>
    </row>
    <row r="580" spans="1:26" ht="15" x14ac:dyDescent="0.2">
      <c r="A580" s="182"/>
      <c r="B580" s="8" t="s">
        <v>80</v>
      </c>
      <c r="C580" s="8">
        <v>6.3609999999999998</v>
      </c>
      <c r="D580" s="8">
        <v>0.2</v>
      </c>
      <c r="E580" s="8">
        <v>0.25</v>
      </c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>
        <f>+D580</f>
        <v>0.2</v>
      </c>
      <c r="W580" s="8">
        <f>+C580</f>
        <v>6.3609999999999998</v>
      </c>
      <c r="X580" s="8">
        <f>+E580</f>
        <v>0.25</v>
      </c>
      <c r="Y580" s="8">
        <f>ROUND((V580*W580*X580),2)</f>
        <v>0.32</v>
      </c>
      <c r="Z580" s="8"/>
    </row>
    <row r="581" spans="1:26" ht="15" x14ac:dyDescent="0.2">
      <c r="A581" s="182" t="s">
        <v>398</v>
      </c>
      <c r="B581" s="8" t="s">
        <v>81</v>
      </c>
      <c r="C581" s="8"/>
      <c r="D581" s="8"/>
      <c r="E581" s="8"/>
      <c r="F581" s="8">
        <v>0.77600000000000002</v>
      </c>
      <c r="G581" s="8">
        <v>0.7</v>
      </c>
      <c r="H581" s="8">
        <v>0.1787</v>
      </c>
      <c r="I581" s="8">
        <v>2.8</v>
      </c>
      <c r="J581" s="8">
        <f>J577</f>
        <v>0</v>
      </c>
      <c r="K581" s="8">
        <v>2.8</v>
      </c>
      <c r="L581" s="8">
        <f t="shared" ref="L581" si="38">1.8+(W582-5)</f>
        <v>3.16</v>
      </c>
      <c r="M581" s="8">
        <v>2.8</v>
      </c>
      <c r="N581" s="8">
        <f>N577</f>
        <v>0</v>
      </c>
      <c r="O581" s="8">
        <v>2.8</v>
      </c>
      <c r="P581" s="8">
        <f t="shared" ref="P581" si="39">P579</f>
        <v>1.35</v>
      </c>
      <c r="Q581" s="8">
        <v>2.8</v>
      </c>
      <c r="R581" s="8">
        <v>0.45</v>
      </c>
      <c r="S581" s="8">
        <v>4.0640000000000001</v>
      </c>
      <c r="T581" s="8">
        <v>0.7</v>
      </c>
      <c r="U581" s="8">
        <f>U577</f>
        <v>0.1787</v>
      </c>
      <c r="V581" s="8">
        <f>AVERAGE(F581,I581,K581,M581,O581,Q581,S581)</f>
        <v>2.6914285714285713</v>
      </c>
      <c r="W581" s="8">
        <f>SUM(G581,J581,L581,N581,P581,R581,T581)</f>
        <v>6.3600000000000012</v>
      </c>
      <c r="X581" s="8">
        <f>$D$512</f>
        <v>0.15</v>
      </c>
      <c r="Y581" s="8">
        <f>+ROUND((F581*H581)+(K581*L581*$D$512)+(O581*P581*$D$512)+(S581*U581),2)</f>
        <v>2.76</v>
      </c>
      <c r="Z581" s="8">
        <f>ROUND((I581*J581*X581)+(M581*N581*X581)+(Q581*R581*X581),2)</f>
        <v>0.19</v>
      </c>
    </row>
    <row r="582" spans="1:26" ht="15" x14ac:dyDescent="0.2">
      <c r="A582" s="182"/>
      <c r="B582" s="8" t="s">
        <v>82</v>
      </c>
      <c r="C582" s="8">
        <v>6.36</v>
      </c>
      <c r="D582" s="8">
        <v>0.2</v>
      </c>
      <c r="E582" s="8">
        <v>0.25</v>
      </c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>
        <f>+D582</f>
        <v>0.2</v>
      </c>
      <c r="W582" s="8">
        <f>+C582</f>
        <v>6.36</v>
      </c>
      <c r="X582" s="8">
        <f>+E582</f>
        <v>0.25</v>
      </c>
      <c r="Y582" s="8">
        <f>ROUND((V582*W582*X582),2)</f>
        <v>0.32</v>
      </c>
      <c r="Z582" s="8"/>
    </row>
    <row r="583" spans="1:26" ht="15" x14ac:dyDescent="0.2">
      <c r="A583" s="182" t="s">
        <v>399</v>
      </c>
      <c r="B583" s="8" t="s">
        <v>83</v>
      </c>
      <c r="C583" s="8"/>
      <c r="D583" s="8"/>
      <c r="E583" s="8"/>
      <c r="F583" s="8">
        <v>1.333</v>
      </c>
      <c r="G583" s="8">
        <v>0.7</v>
      </c>
      <c r="H583" s="8">
        <v>0.1787</v>
      </c>
      <c r="I583" s="8">
        <v>2.8</v>
      </c>
      <c r="J583" s="8">
        <f>J579</f>
        <v>0</v>
      </c>
      <c r="K583" s="8">
        <v>2.8</v>
      </c>
      <c r="L583" s="8">
        <f t="shared" ref="L583" si="40">1.8+(W584-5)</f>
        <v>3.1499999999999995</v>
      </c>
      <c r="M583" s="8">
        <v>2.8</v>
      </c>
      <c r="N583" s="8">
        <f>N579</f>
        <v>0</v>
      </c>
      <c r="O583" s="8">
        <v>2.8</v>
      </c>
      <c r="P583" s="8">
        <f t="shared" ref="P583" si="41">P581</f>
        <v>1.35</v>
      </c>
      <c r="Q583" s="8">
        <v>2.8</v>
      </c>
      <c r="R583" s="8">
        <v>0.45</v>
      </c>
      <c r="S583" s="8">
        <v>3.7280000000000002</v>
      </c>
      <c r="T583" s="8">
        <v>0.7</v>
      </c>
      <c r="U583" s="8">
        <f>U579</f>
        <v>0.1787</v>
      </c>
      <c r="V583" s="8">
        <f>AVERAGE(F583,I583,K583,M583,O583,Q583,S583)</f>
        <v>2.7230000000000003</v>
      </c>
      <c r="W583" s="8">
        <f>SUM(G583,J583,L583,N583,P583,R583,T583)</f>
        <v>6.35</v>
      </c>
      <c r="X583" s="8">
        <f>$D$512</f>
        <v>0.15</v>
      </c>
      <c r="Y583" s="8">
        <f>+ROUND((F583*H583)+(K583*L583*$D$512)+(O583*P583*$D$512)+(S583*U583),2)</f>
        <v>2.79</v>
      </c>
      <c r="Z583" s="8">
        <f>ROUND((I583*J583*X583)+(M583*N583*X583)+(Q583*R583*X583),2)</f>
        <v>0.19</v>
      </c>
    </row>
    <row r="584" spans="1:26" ht="15" x14ac:dyDescent="0.2">
      <c r="A584" s="182"/>
      <c r="B584" s="8" t="s">
        <v>84</v>
      </c>
      <c r="C584" s="8">
        <v>6.35</v>
      </c>
      <c r="D584" s="8">
        <v>0.2</v>
      </c>
      <c r="E584" s="8">
        <v>0.25</v>
      </c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>
        <f>+D584</f>
        <v>0.2</v>
      </c>
      <c r="W584" s="8">
        <f>+C584</f>
        <v>6.35</v>
      </c>
      <c r="X584" s="8">
        <f>+E584</f>
        <v>0.25</v>
      </c>
      <c r="Y584" s="8">
        <f>ROUND((V584*W584*X584),2)</f>
        <v>0.32</v>
      </c>
      <c r="Z584" s="8"/>
    </row>
    <row r="585" spans="1:26" ht="15" x14ac:dyDescent="0.2">
      <c r="A585" s="182" t="s">
        <v>400</v>
      </c>
      <c r="B585" s="8" t="s">
        <v>85</v>
      </c>
      <c r="C585" s="8"/>
      <c r="D585" s="8"/>
      <c r="E585" s="8"/>
      <c r="F585" s="8">
        <v>2.8</v>
      </c>
      <c r="G585" s="8">
        <v>0.7</v>
      </c>
      <c r="H585" s="8">
        <v>0.1787</v>
      </c>
      <c r="I585" s="8">
        <v>2.8</v>
      </c>
      <c r="J585" s="8">
        <f>J581</f>
        <v>0</v>
      </c>
      <c r="K585" s="8">
        <v>2.8</v>
      </c>
      <c r="L585" s="8">
        <f t="shared" ref="L585" si="42">1.8+(W586-5)</f>
        <v>3.1499999999999995</v>
      </c>
      <c r="M585" s="8">
        <v>2.8</v>
      </c>
      <c r="N585" s="8">
        <f>N581</f>
        <v>0</v>
      </c>
      <c r="O585" s="8">
        <v>2.8</v>
      </c>
      <c r="P585" s="8">
        <f t="shared" ref="P585" si="43">P583</f>
        <v>1.35</v>
      </c>
      <c r="Q585" s="8">
        <v>2.8</v>
      </c>
      <c r="R585" s="8">
        <v>0.45</v>
      </c>
      <c r="S585" s="8">
        <v>2.8</v>
      </c>
      <c r="T585" s="8">
        <v>0.7</v>
      </c>
      <c r="U585" s="8">
        <f>U581</f>
        <v>0.1787</v>
      </c>
      <c r="V585" s="8">
        <f>AVERAGE(F585,I585,K585,M585,O585,Q585,S585)</f>
        <v>2.8000000000000003</v>
      </c>
      <c r="W585" s="8">
        <f>SUM(G585,J585,L585,N585,P585,R585,T585)</f>
        <v>6.35</v>
      </c>
      <c r="X585" s="8">
        <f>$D$512</f>
        <v>0.15</v>
      </c>
      <c r="Y585" s="8">
        <f>+ROUND((F585*H585)+(K585*L585*$D$512)+(O585*P585*$D$512)+(S585*U585),2)</f>
        <v>2.89</v>
      </c>
      <c r="Z585" s="8">
        <f>ROUND((I585*J585*X585)+(M585*N585*X585)+(Q585*R585*X585),2)</f>
        <v>0.19</v>
      </c>
    </row>
    <row r="586" spans="1:26" ht="15" x14ac:dyDescent="0.2">
      <c r="A586" s="182"/>
      <c r="B586" s="8" t="s">
        <v>86</v>
      </c>
      <c r="C586" s="8">
        <v>6.35</v>
      </c>
      <c r="D586" s="8">
        <v>0.2</v>
      </c>
      <c r="E586" s="8">
        <v>0.25</v>
      </c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>
        <f>+D586</f>
        <v>0.2</v>
      </c>
      <c r="W586" s="8">
        <f>+C586</f>
        <v>6.35</v>
      </c>
      <c r="X586" s="8">
        <f>+E586</f>
        <v>0.25</v>
      </c>
      <c r="Y586" s="8">
        <f>ROUND((V586*W586*X586),2)</f>
        <v>0.32</v>
      </c>
      <c r="Z586" s="8"/>
    </row>
    <row r="587" spans="1:26" ht="15" x14ac:dyDescent="0.2">
      <c r="A587" s="182" t="s">
        <v>401</v>
      </c>
      <c r="B587" s="8" t="s">
        <v>87</v>
      </c>
      <c r="C587" s="8"/>
      <c r="D587" s="8"/>
      <c r="E587" s="8"/>
      <c r="F587" s="8">
        <v>2.8</v>
      </c>
      <c r="G587" s="8">
        <v>0.7</v>
      </c>
      <c r="H587" s="8">
        <v>0.1787</v>
      </c>
      <c r="I587" s="8">
        <v>2.8</v>
      </c>
      <c r="J587" s="8">
        <f>J583</f>
        <v>0</v>
      </c>
      <c r="K587" s="8">
        <v>2.8</v>
      </c>
      <c r="L587" s="8">
        <f t="shared" ref="L587" si="44">1.8+(W588-5)</f>
        <v>3.1339999999999995</v>
      </c>
      <c r="M587" s="8">
        <v>2.8</v>
      </c>
      <c r="N587" s="8">
        <f>N583</f>
        <v>0</v>
      </c>
      <c r="O587" s="8">
        <v>2.8</v>
      </c>
      <c r="P587" s="8">
        <f t="shared" ref="P587" si="45">P585</f>
        <v>1.35</v>
      </c>
      <c r="Q587" s="8">
        <v>2.8</v>
      </c>
      <c r="R587" s="8">
        <v>0.45</v>
      </c>
      <c r="S587" s="8">
        <v>2.8</v>
      </c>
      <c r="T587" s="8">
        <v>0.7</v>
      </c>
      <c r="U587" s="8">
        <f>U583</f>
        <v>0.1787</v>
      </c>
      <c r="V587" s="8">
        <f>AVERAGE(F587,I587,K587,M587,O587,Q587,S587)</f>
        <v>2.8000000000000003</v>
      </c>
      <c r="W587" s="8">
        <f>SUM(G587,J587,L587,N587,P587,R587,T587)</f>
        <v>6.3339999999999996</v>
      </c>
      <c r="X587" s="8">
        <f>$D$512</f>
        <v>0.15</v>
      </c>
      <c r="Y587" s="8">
        <f>+ROUND((F587*H587)+(K587*L587*$D$512)+(O587*P587*$D$512)+(S587*U587),2)</f>
        <v>2.88</v>
      </c>
      <c r="Z587" s="8">
        <f>ROUND((I587*J587*X587)+(M587*N587*X587)+(Q587*R587*X587),2)</f>
        <v>0.19</v>
      </c>
    </row>
    <row r="588" spans="1:26" ht="15" x14ac:dyDescent="0.2">
      <c r="A588" s="182"/>
      <c r="B588" s="8" t="s">
        <v>88</v>
      </c>
      <c r="C588" s="8">
        <v>6.3339999999999996</v>
      </c>
      <c r="D588" s="8">
        <v>0.2</v>
      </c>
      <c r="E588" s="8">
        <v>0.25</v>
      </c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>
        <f>+D588</f>
        <v>0.2</v>
      </c>
      <c r="W588" s="8">
        <f>+C588</f>
        <v>6.3339999999999996</v>
      </c>
      <c r="X588" s="8">
        <f>+E588</f>
        <v>0.25</v>
      </c>
      <c r="Y588" s="8">
        <f>ROUND((V588*W588*X588),2)</f>
        <v>0.32</v>
      </c>
      <c r="Z588" s="8"/>
    </row>
    <row r="589" spans="1:26" ht="15" x14ac:dyDescent="0.2">
      <c r="A589" s="182" t="s">
        <v>402</v>
      </c>
      <c r="B589" s="8" t="s">
        <v>89</v>
      </c>
      <c r="C589" s="8"/>
      <c r="D589" s="8"/>
      <c r="E589" s="8"/>
      <c r="F589" s="8">
        <v>2.798</v>
      </c>
      <c r="G589" s="8">
        <v>0.7</v>
      </c>
      <c r="H589" s="8">
        <v>0.1787</v>
      </c>
      <c r="I589" s="8">
        <v>2.8</v>
      </c>
      <c r="J589" s="8">
        <f>J585</f>
        <v>0</v>
      </c>
      <c r="K589" s="8">
        <v>2.8</v>
      </c>
      <c r="L589" s="8">
        <f t="shared" ref="L589" si="46">1.8+(W590-5)</f>
        <v>2.9180000000000001</v>
      </c>
      <c r="M589" s="8">
        <v>2.8</v>
      </c>
      <c r="N589" s="8">
        <f>N585</f>
        <v>0</v>
      </c>
      <c r="O589" s="8">
        <v>2.8</v>
      </c>
      <c r="P589" s="8">
        <f t="shared" ref="P589" si="47">P587</f>
        <v>1.35</v>
      </c>
      <c r="Q589" s="8">
        <v>2.8</v>
      </c>
      <c r="R589" s="8">
        <v>0.45</v>
      </c>
      <c r="S589" s="8">
        <v>2.8</v>
      </c>
      <c r="T589" s="8">
        <v>0.7</v>
      </c>
      <c r="U589" s="8">
        <f>U585</f>
        <v>0.1787</v>
      </c>
      <c r="V589" s="8">
        <f>AVERAGE(F589,I589,K589,M589,O589,Q589,S589)</f>
        <v>2.7997142857142863</v>
      </c>
      <c r="W589" s="8">
        <f>SUM(G589,J589,L589,N589,P589,R589,T589)</f>
        <v>6.1180000000000003</v>
      </c>
      <c r="X589" s="8">
        <f>$D$512</f>
        <v>0.15</v>
      </c>
      <c r="Y589" s="8">
        <f>+ROUND((F589*H589)+(K589*L589*$D$512)+(O589*P589*$D$512)+(S589*U589),2)</f>
        <v>2.79</v>
      </c>
      <c r="Z589" s="8">
        <f>ROUND((I589*J589*X589)+(M589*N589*X589)+(Q589*R589*X589),2)</f>
        <v>0.19</v>
      </c>
    </row>
    <row r="590" spans="1:26" ht="15" x14ac:dyDescent="0.2">
      <c r="A590" s="182"/>
      <c r="B590" s="8" t="s">
        <v>90</v>
      </c>
      <c r="C590" s="8">
        <v>6.1180000000000003</v>
      </c>
      <c r="D590" s="8">
        <v>0.2</v>
      </c>
      <c r="E590" s="8">
        <v>0.25</v>
      </c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>
        <f>+D590</f>
        <v>0.2</v>
      </c>
      <c r="W590" s="8">
        <f>+C590</f>
        <v>6.1180000000000003</v>
      </c>
      <c r="X590" s="8">
        <f>+E590</f>
        <v>0.25</v>
      </c>
      <c r="Y590" s="8">
        <f>ROUND((V590*W590*X590),2)</f>
        <v>0.31</v>
      </c>
      <c r="Z590" s="8"/>
    </row>
    <row r="591" spans="1:26" ht="15" x14ac:dyDescent="0.2">
      <c r="A591" s="182" t="s">
        <v>403</v>
      </c>
      <c r="B591" s="8" t="s">
        <v>91</v>
      </c>
      <c r="C591" s="8"/>
      <c r="D591" s="8"/>
      <c r="E591" s="8"/>
      <c r="F591" s="8">
        <v>2.8679999999999999</v>
      </c>
      <c r="G591" s="8">
        <v>0.7</v>
      </c>
      <c r="H591" s="8">
        <v>0.1787</v>
      </c>
      <c r="I591" s="8">
        <v>2.8</v>
      </c>
      <c r="J591" s="8">
        <f>J587</f>
        <v>0</v>
      </c>
      <c r="K591" s="8">
        <v>2.8</v>
      </c>
      <c r="L591" s="8">
        <f t="shared" ref="L591" si="48">1.8+(W592-5)</f>
        <v>2.2429999999999994</v>
      </c>
      <c r="M591" s="8">
        <v>2.8</v>
      </c>
      <c r="N591" s="8">
        <f>N587</f>
        <v>0</v>
      </c>
      <c r="O591" s="8">
        <v>2.8</v>
      </c>
      <c r="P591" s="8">
        <f t="shared" ref="P591" si="49">P589</f>
        <v>1.35</v>
      </c>
      <c r="Q591" s="8">
        <v>2.8</v>
      </c>
      <c r="R591" s="8">
        <v>0.45</v>
      </c>
      <c r="S591" s="8">
        <v>2.8</v>
      </c>
      <c r="T591" s="8">
        <v>0.7</v>
      </c>
      <c r="U591" s="8">
        <f>U587</f>
        <v>0.1787</v>
      </c>
      <c r="V591" s="8">
        <f>AVERAGE(F591,I591,K591,M591,O591,Q591,S591)</f>
        <v>2.8097142857142861</v>
      </c>
      <c r="W591" s="8">
        <f>SUM(G591,J591,L591,N591,P591,R591,T591)</f>
        <v>5.4429999999999996</v>
      </c>
      <c r="X591" s="8">
        <f>$D$512</f>
        <v>0.15</v>
      </c>
      <c r="Y591" s="8">
        <f>+ROUND((F591*H591)+(K591*L591*$D$512)+(O591*P591*$D$512)+(S591*U591),2)</f>
        <v>2.52</v>
      </c>
      <c r="Z591" s="8">
        <f>ROUND((I591*J591*X591)+(M591*N591*X591)+(Q591*R591*X591),2)</f>
        <v>0.19</v>
      </c>
    </row>
    <row r="592" spans="1:26" ht="15" x14ac:dyDescent="0.2">
      <c r="A592" s="182"/>
      <c r="B592" s="8" t="s">
        <v>92</v>
      </c>
      <c r="C592" s="8">
        <v>5.4429999999999996</v>
      </c>
      <c r="D592" s="8">
        <v>0.2</v>
      </c>
      <c r="E592" s="8">
        <v>0.25</v>
      </c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>
        <f>+D592</f>
        <v>0.2</v>
      </c>
      <c r="W592" s="8">
        <f>+C592</f>
        <v>5.4429999999999996</v>
      </c>
      <c r="X592" s="8">
        <f>+E592</f>
        <v>0.25</v>
      </c>
      <c r="Y592" s="8">
        <f>ROUND((V592*W592*X592),2)</f>
        <v>0.27</v>
      </c>
      <c r="Z592" s="8"/>
    </row>
    <row r="593" spans="1:26" ht="15" x14ac:dyDescent="0.2">
      <c r="A593" s="55" t="s">
        <v>404</v>
      </c>
      <c r="B593" s="8" t="s">
        <v>93</v>
      </c>
      <c r="C593" s="8"/>
      <c r="D593" s="8"/>
      <c r="E593" s="8"/>
      <c r="F593" s="8">
        <v>3.1150000000000002</v>
      </c>
      <c r="G593" s="8">
        <v>0.7</v>
      </c>
      <c r="H593" s="8">
        <v>0.1787</v>
      </c>
      <c r="I593" s="8">
        <v>2.8</v>
      </c>
      <c r="J593" s="8">
        <f>J589</f>
        <v>0</v>
      </c>
      <c r="K593" s="8">
        <v>2.8</v>
      </c>
      <c r="L593" s="8">
        <f t="shared" ref="L593" si="50">1.8+(W594-5)</f>
        <v>1.8</v>
      </c>
      <c r="M593" s="8">
        <v>2.8</v>
      </c>
      <c r="N593" s="8">
        <f>N589</f>
        <v>0</v>
      </c>
      <c r="O593" s="8">
        <v>2.8</v>
      </c>
      <c r="P593" s="8">
        <f t="shared" ref="P593" si="51">P591</f>
        <v>1.35</v>
      </c>
      <c r="Q593" s="8">
        <v>2.8</v>
      </c>
      <c r="R593" s="8">
        <v>0.45</v>
      </c>
      <c r="S593" s="8">
        <v>2.5249999999999999</v>
      </c>
      <c r="T593" s="8">
        <v>0.7</v>
      </c>
      <c r="U593" s="8">
        <f>U589</f>
        <v>0.1787</v>
      </c>
      <c r="V593" s="8">
        <f>AVERAGE(F593,I593,K593,M593,O593,Q593,S593)</f>
        <v>2.8057142857142856</v>
      </c>
      <c r="W593" s="8">
        <f>SUM(G593,J593,L593,N593,P593,R593,T593)</f>
        <v>5</v>
      </c>
      <c r="X593" s="8">
        <f>$D$512</f>
        <v>0.15</v>
      </c>
      <c r="Y593" s="8">
        <f>+ROUND((F593*H593)+(K593*L593*$D$512)+(O593*P593*$D$512)+(S593*U593),2)</f>
        <v>2.33</v>
      </c>
      <c r="Z593" s="8">
        <f>ROUND((I593*J593*X593)+(M593*N593*X593)+(Q593*R593*X593),2)</f>
        <v>0.19</v>
      </c>
    </row>
    <row r="594" spans="1:26" ht="15" x14ac:dyDescent="0.2">
      <c r="A594" s="55"/>
      <c r="B594" s="15" t="s">
        <v>94</v>
      </c>
      <c r="C594" s="15">
        <v>5</v>
      </c>
      <c r="D594" s="15">
        <v>0.2</v>
      </c>
      <c r="E594" s="15">
        <v>0.25</v>
      </c>
      <c r="F594" s="8"/>
      <c r="G594" s="15"/>
      <c r="H594" s="15"/>
      <c r="I594" s="15"/>
      <c r="J594" s="15"/>
      <c r="K594" s="15"/>
      <c r="L594" s="8"/>
      <c r="M594" s="15"/>
      <c r="N594" s="15"/>
      <c r="O594" s="15"/>
      <c r="P594" s="8"/>
      <c r="Q594" s="15"/>
      <c r="R594" s="15"/>
      <c r="S594" s="8"/>
      <c r="T594" s="15"/>
      <c r="U594" s="15"/>
      <c r="V594" s="15">
        <f>+D594</f>
        <v>0.2</v>
      </c>
      <c r="W594" s="15">
        <f>+C594</f>
        <v>5</v>
      </c>
      <c r="X594" s="15">
        <f>+E594</f>
        <v>0.25</v>
      </c>
      <c r="Y594" s="15">
        <f>ROUND((V594*W594*X594),2)</f>
        <v>0.25</v>
      </c>
      <c r="Z594" s="15"/>
    </row>
    <row r="595" spans="1:26" ht="15" x14ac:dyDescent="0.2">
      <c r="A595" s="55" t="s">
        <v>405</v>
      </c>
      <c r="B595" s="15" t="s">
        <v>95</v>
      </c>
      <c r="C595" s="15"/>
      <c r="D595" s="15"/>
      <c r="E595" s="15"/>
      <c r="F595" s="8">
        <v>3.5710000000000002</v>
      </c>
      <c r="G595" s="15">
        <v>0.7</v>
      </c>
      <c r="H595" s="15">
        <v>0.1787</v>
      </c>
      <c r="I595" s="15">
        <v>2.8</v>
      </c>
      <c r="J595" s="15">
        <v>0.45</v>
      </c>
      <c r="K595" s="15">
        <v>2.8</v>
      </c>
      <c r="L595" s="8">
        <v>0.9</v>
      </c>
      <c r="M595" s="15">
        <v>2.8</v>
      </c>
      <c r="N595" s="15">
        <v>0.9</v>
      </c>
      <c r="O595" s="15">
        <v>2.8</v>
      </c>
      <c r="P595" s="8">
        <v>0.9</v>
      </c>
      <c r="Q595" s="15">
        <v>2.8</v>
      </c>
      <c r="R595" s="15">
        <v>0.45</v>
      </c>
      <c r="S595" s="8">
        <v>2.0059999999999998</v>
      </c>
      <c r="T595" s="15">
        <v>0.7</v>
      </c>
      <c r="U595" s="15">
        <f>U591</f>
        <v>0.1787</v>
      </c>
      <c r="V595" s="15">
        <f>AVERAGE(F595,I595,K595,M595,O595,Q595,S595)</f>
        <v>2.7967142857142862</v>
      </c>
      <c r="W595" s="15">
        <f>SUM(G595,J595,L595,N595,P595,R595,T595)</f>
        <v>5</v>
      </c>
      <c r="X595" s="15">
        <f>$D$512</f>
        <v>0.15</v>
      </c>
      <c r="Y595" s="15">
        <f>+ROUND((F595*H595)+(K595*L595*$D$512)+(O595*P595*$D$512)+(S595*U595),2)</f>
        <v>1.75</v>
      </c>
      <c r="Z595" s="15">
        <f>ROUND((I595*J595*X595)+(M595*N595*X595)+(Q595*R595*X595),2)</f>
        <v>0.76</v>
      </c>
    </row>
    <row r="596" spans="1:26" ht="15" x14ac:dyDescent="0.2">
      <c r="A596" s="55"/>
      <c r="B596" s="15" t="s">
        <v>96</v>
      </c>
      <c r="C596" s="15">
        <v>5</v>
      </c>
      <c r="D596" s="15">
        <v>0.2</v>
      </c>
      <c r="E596" s="15">
        <v>0.25</v>
      </c>
      <c r="F596" s="8"/>
      <c r="G596" s="15"/>
      <c r="H596" s="15"/>
      <c r="I596" s="15"/>
      <c r="J596" s="15"/>
      <c r="K596" s="15"/>
      <c r="L596" s="8"/>
      <c r="M596" s="15"/>
      <c r="N596" s="15"/>
      <c r="O596" s="15"/>
      <c r="P596" s="8"/>
      <c r="Q596" s="15"/>
      <c r="R596" s="15"/>
      <c r="S596" s="8"/>
      <c r="T596" s="15"/>
      <c r="U596" s="15"/>
      <c r="V596" s="15">
        <f>+D596</f>
        <v>0.2</v>
      </c>
      <c r="W596" s="15">
        <f>+C596</f>
        <v>5</v>
      </c>
      <c r="X596" s="15">
        <f>+E596</f>
        <v>0.25</v>
      </c>
      <c r="Y596" s="15">
        <f>ROUND((V596*W596*X596),2)</f>
        <v>0.25</v>
      </c>
      <c r="Z596" s="15"/>
    </row>
    <row r="597" spans="1:26" ht="15" x14ac:dyDescent="0.2">
      <c r="A597" s="55" t="s">
        <v>406</v>
      </c>
      <c r="B597" s="15" t="s">
        <v>97</v>
      </c>
      <c r="C597" s="15"/>
      <c r="D597" s="15"/>
      <c r="E597" s="15"/>
      <c r="F597" s="8">
        <v>2.8</v>
      </c>
      <c r="G597" s="15">
        <v>0.7</v>
      </c>
      <c r="H597" s="15">
        <v>0.1787</v>
      </c>
      <c r="I597" s="15">
        <v>2.8</v>
      </c>
      <c r="J597" s="15">
        <f>J595</f>
        <v>0.45</v>
      </c>
      <c r="K597" s="15">
        <v>2.8</v>
      </c>
      <c r="L597" s="8">
        <v>0.9</v>
      </c>
      <c r="M597" s="15">
        <v>2.8</v>
      </c>
      <c r="N597" s="15">
        <f>N595</f>
        <v>0.9</v>
      </c>
      <c r="O597" s="15">
        <v>2.8</v>
      </c>
      <c r="P597" s="8">
        <v>0.9</v>
      </c>
      <c r="Q597" s="15">
        <v>2.8</v>
      </c>
      <c r="R597" s="15">
        <v>0.45</v>
      </c>
      <c r="S597" s="8">
        <v>2.8</v>
      </c>
      <c r="T597" s="15">
        <v>0.7</v>
      </c>
      <c r="U597" s="15">
        <f>U593</f>
        <v>0.1787</v>
      </c>
      <c r="V597" s="15">
        <f>AVERAGE(F597,I597,K597,M597,O597,Q597,S597)</f>
        <v>2.8000000000000003</v>
      </c>
      <c r="W597" s="15">
        <f>SUM(G597,J597,L597,N597,P597,R597,T597)</f>
        <v>5</v>
      </c>
      <c r="X597" s="15">
        <f>$D$512</f>
        <v>0.15</v>
      </c>
      <c r="Y597" s="15">
        <f>+ROUND((F597*H597)+(K597*L597*$D$512)+(O597*P597*$D$512)+(S597*U597),2)</f>
        <v>1.76</v>
      </c>
      <c r="Z597" s="15">
        <f>ROUND((I597*J597*X597)+(M597*N597*X597)+(Q597*R597*X597),2)</f>
        <v>0.76</v>
      </c>
    </row>
    <row r="598" spans="1:26" ht="15" x14ac:dyDescent="0.2">
      <c r="A598" s="55"/>
      <c r="B598" s="15" t="s">
        <v>98</v>
      </c>
      <c r="C598" s="15">
        <v>5</v>
      </c>
      <c r="D598" s="15">
        <v>0.2</v>
      </c>
      <c r="E598" s="15">
        <v>0.25</v>
      </c>
      <c r="F598" s="8"/>
      <c r="G598" s="15"/>
      <c r="H598" s="15"/>
      <c r="I598" s="15"/>
      <c r="J598" s="15"/>
      <c r="K598" s="15"/>
      <c r="L598" s="8"/>
      <c r="M598" s="15"/>
      <c r="N598" s="15"/>
      <c r="O598" s="15"/>
      <c r="P598" s="8"/>
      <c r="Q598" s="15"/>
      <c r="R598" s="15"/>
      <c r="S598" s="8"/>
      <c r="T598" s="15"/>
      <c r="U598" s="15"/>
      <c r="V598" s="15">
        <f>+D598</f>
        <v>0.2</v>
      </c>
      <c r="W598" s="15">
        <f>+C598</f>
        <v>5</v>
      </c>
      <c r="X598" s="15">
        <f>+E598</f>
        <v>0.25</v>
      </c>
      <c r="Y598" s="15">
        <f>ROUND((V598*W598*X598),2)</f>
        <v>0.25</v>
      </c>
      <c r="Z598" s="15"/>
    </row>
    <row r="599" spans="1:26" ht="15" x14ac:dyDescent="0.2">
      <c r="A599" s="55" t="s">
        <v>407</v>
      </c>
      <c r="B599" s="15" t="s">
        <v>99</v>
      </c>
      <c r="C599" s="15"/>
      <c r="D599" s="15"/>
      <c r="E599" s="15"/>
      <c r="F599" s="8">
        <v>2.8</v>
      </c>
      <c r="G599" s="15">
        <v>0.7</v>
      </c>
      <c r="H599" s="15">
        <v>0.1787</v>
      </c>
      <c r="I599" s="15">
        <v>2.8</v>
      </c>
      <c r="J599" s="15">
        <f>J595</f>
        <v>0.45</v>
      </c>
      <c r="K599" s="15">
        <v>2.8</v>
      </c>
      <c r="L599" s="8">
        <v>0.9</v>
      </c>
      <c r="M599" s="15">
        <v>2.8</v>
      </c>
      <c r="N599" s="15">
        <f>N595</f>
        <v>0.9</v>
      </c>
      <c r="O599" s="15">
        <v>2.8</v>
      </c>
      <c r="P599" s="8">
        <v>0.9</v>
      </c>
      <c r="Q599" s="15">
        <v>2.8</v>
      </c>
      <c r="R599" s="15">
        <v>0.45</v>
      </c>
      <c r="S599" s="8">
        <v>2.8</v>
      </c>
      <c r="T599" s="15">
        <v>0.7</v>
      </c>
      <c r="U599" s="15">
        <f>U595</f>
        <v>0.1787</v>
      </c>
      <c r="V599" s="15">
        <f>AVERAGE(F599,I599,K599,M599,O599,Q599,S599)</f>
        <v>2.8000000000000003</v>
      </c>
      <c r="W599" s="15">
        <f>SUM(G599,J599,L599,N599,P599,R599,T599)</f>
        <v>5</v>
      </c>
      <c r="X599" s="15">
        <f>$D$512</f>
        <v>0.15</v>
      </c>
      <c r="Y599" s="15">
        <f>+ROUND((F599*H599)+(K599*L599*$D$512)+(O599*P599*$D$512)+(S599*U599),2)</f>
        <v>1.76</v>
      </c>
      <c r="Z599" s="15">
        <f>ROUND((I599*J599*X599)+(M599*N599*X599)+(Q599*R599*X599),2)</f>
        <v>0.76</v>
      </c>
    </row>
    <row r="600" spans="1:26" ht="15" x14ac:dyDescent="0.2">
      <c r="A600" s="55"/>
      <c r="B600" s="15" t="s">
        <v>100</v>
      </c>
      <c r="C600" s="15">
        <v>5</v>
      </c>
      <c r="D600" s="15">
        <v>0.2</v>
      </c>
      <c r="E600" s="15">
        <v>0.25</v>
      </c>
      <c r="F600" s="8"/>
      <c r="G600" s="15"/>
      <c r="H600" s="15"/>
      <c r="I600" s="15"/>
      <c r="J600" s="15"/>
      <c r="K600" s="15"/>
      <c r="L600" s="8"/>
      <c r="M600" s="15"/>
      <c r="N600" s="15"/>
      <c r="O600" s="15"/>
      <c r="P600" s="8"/>
      <c r="Q600" s="15"/>
      <c r="R600" s="15"/>
      <c r="S600" s="8"/>
      <c r="T600" s="15"/>
      <c r="U600" s="15"/>
      <c r="V600" s="15">
        <f>+D600</f>
        <v>0.2</v>
      </c>
      <c r="W600" s="15">
        <f>+C600</f>
        <v>5</v>
      </c>
      <c r="X600" s="15">
        <f>+E600</f>
        <v>0.25</v>
      </c>
      <c r="Y600" s="15">
        <f>ROUND((V600*W600*X600),2)</f>
        <v>0.25</v>
      </c>
      <c r="Z600" s="15"/>
    </row>
    <row r="601" spans="1:26" ht="15" x14ac:dyDescent="0.2">
      <c r="A601" s="55" t="s">
        <v>408</v>
      </c>
      <c r="B601" s="15" t="s">
        <v>101</v>
      </c>
      <c r="C601" s="15"/>
      <c r="D601" s="15"/>
      <c r="E601" s="15"/>
      <c r="F601" s="8">
        <v>2.8</v>
      </c>
      <c r="G601" s="15">
        <v>0.7</v>
      </c>
      <c r="H601" s="15">
        <v>0.1787</v>
      </c>
      <c r="I601" s="15">
        <v>2.8</v>
      </c>
      <c r="J601" s="15">
        <f>J597</f>
        <v>0.45</v>
      </c>
      <c r="K601" s="15">
        <v>2.8</v>
      </c>
      <c r="L601" s="8">
        <v>0.9</v>
      </c>
      <c r="M601" s="15">
        <v>2.8</v>
      </c>
      <c r="N601" s="15">
        <f>N597</f>
        <v>0.9</v>
      </c>
      <c r="O601" s="15">
        <v>2.8</v>
      </c>
      <c r="P601" s="8">
        <v>0.9</v>
      </c>
      <c r="Q601" s="15">
        <v>2.8</v>
      </c>
      <c r="R601" s="15">
        <v>0.45</v>
      </c>
      <c r="S601" s="8">
        <v>2.8</v>
      </c>
      <c r="T601" s="15">
        <v>0.7</v>
      </c>
      <c r="U601" s="15">
        <f>U597</f>
        <v>0.1787</v>
      </c>
      <c r="V601" s="15">
        <f>AVERAGE(F601,I601,K601,M601,O601,Q601,S601)</f>
        <v>2.8000000000000003</v>
      </c>
      <c r="W601" s="15">
        <f>SUM(G601,J601,L601,N601,P601,R601,T601)</f>
        <v>5</v>
      </c>
      <c r="X601" s="15">
        <f>$D$512</f>
        <v>0.15</v>
      </c>
      <c r="Y601" s="15">
        <f>+ROUND((F601*H601)+(K601*L601*$D$512)+(O601*P601*$D$512)+(S601*U601),2)</f>
        <v>1.76</v>
      </c>
      <c r="Z601" s="15">
        <f>ROUND((I601*J601*X601)+(M601*N601*X601)+(Q601*R601*X601),2)</f>
        <v>0.76</v>
      </c>
    </row>
    <row r="602" spans="1:26" ht="15" x14ac:dyDescent="0.2">
      <c r="A602" s="55"/>
      <c r="B602" s="15" t="s">
        <v>102</v>
      </c>
      <c r="C602" s="15">
        <v>5</v>
      </c>
      <c r="D602" s="15">
        <v>0.2</v>
      </c>
      <c r="E602" s="15">
        <v>0.25</v>
      </c>
      <c r="F602" s="8"/>
      <c r="G602" s="15"/>
      <c r="H602" s="15"/>
      <c r="I602" s="15"/>
      <c r="J602" s="15"/>
      <c r="K602" s="15"/>
      <c r="L602" s="8"/>
      <c r="M602" s="15"/>
      <c r="N602" s="15"/>
      <c r="O602" s="15"/>
      <c r="P602" s="8"/>
      <c r="Q602" s="15"/>
      <c r="R602" s="15"/>
      <c r="S602" s="8"/>
      <c r="T602" s="15"/>
      <c r="U602" s="15"/>
      <c r="V602" s="15">
        <f>+D602</f>
        <v>0.2</v>
      </c>
      <c r="W602" s="15">
        <f>+C602</f>
        <v>5</v>
      </c>
      <c r="X602" s="15">
        <f>+E602</f>
        <v>0.25</v>
      </c>
      <c r="Y602" s="15">
        <f>ROUND((V602*W602*X602),2)</f>
        <v>0.25</v>
      </c>
      <c r="Z602" s="15"/>
    </row>
    <row r="603" spans="1:26" ht="15" x14ac:dyDescent="0.2">
      <c r="A603" s="55" t="s">
        <v>409</v>
      </c>
      <c r="B603" s="15" t="s">
        <v>103</v>
      </c>
      <c r="C603" s="15"/>
      <c r="D603" s="15"/>
      <c r="E603" s="15"/>
      <c r="F603" s="8">
        <v>2.8</v>
      </c>
      <c r="G603" s="15">
        <v>0.7</v>
      </c>
      <c r="H603" s="15">
        <v>0.1787</v>
      </c>
      <c r="I603" s="15">
        <v>2.8</v>
      </c>
      <c r="J603" s="15">
        <f>J599</f>
        <v>0.45</v>
      </c>
      <c r="K603" s="15">
        <v>2.8</v>
      </c>
      <c r="L603" s="8">
        <v>0.9</v>
      </c>
      <c r="M603" s="15">
        <v>2.8</v>
      </c>
      <c r="N603" s="15">
        <f>N599</f>
        <v>0.9</v>
      </c>
      <c r="O603" s="15">
        <v>2.8</v>
      </c>
      <c r="P603" s="8">
        <v>0.9</v>
      </c>
      <c r="Q603" s="15">
        <v>2.8</v>
      </c>
      <c r="R603" s="15">
        <v>0.45</v>
      </c>
      <c r="S603" s="8">
        <v>2.8</v>
      </c>
      <c r="T603" s="15">
        <v>0.7</v>
      </c>
      <c r="U603" s="15">
        <f>U599</f>
        <v>0.1787</v>
      </c>
      <c r="V603" s="15">
        <f>AVERAGE(F603,I603,K603,M603,O603,Q603,S603)</f>
        <v>2.8000000000000003</v>
      </c>
      <c r="W603" s="15">
        <f>SUM(G603,J603,L603,N603,P603,R603,T603)</f>
        <v>5</v>
      </c>
      <c r="X603" s="15">
        <f>$D$512</f>
        <v>0.15</v>
      </c>
      <c r="Y603" s="15">
        <f>+ROUND((F603*H603)+(K603*L603*$D$512)+(O603*P603*$D$512)+(S603*U603),2)</f>
        <v>1.76</v>
      </c>
      <c r="Z603" s="15">
        <f>ROUND((I603*J603*X603)+(M603*N603*X603)+(Q603*R603*X603),2)</f>
        <v>0.76</v>
      </c>
    </row>
    <row r="604" spans="1:26" ht="15" x14ac:dyDescent="0.2">
      <c r="A604" s="55"/>
      <c r="B604" s="15" t="s">
        <v>104</v>
      </c>
      <c r="C604" s="15">
        <v>5</v>
      </c>
      <c r="D604" s="15">
        <v>0.2</v>
      </c>
      <c r="E604" s="15">
        <v>0.25</v>
      </c>
      <c r="F604" s="8"/>
      <c r="G604" s="15"/>
      <c r="H604" s="15"/>
      <c r="I604" s="15"/>
      <c r="J604" s="15"/>
      <c r="K604" s="15"/>
      <c r="L604" s="8"/>
      <c r="M604" s="15"/>
      <c r="N604" s="15"/>
      <c r="O604" s="15"/>
      <c r="P604" s="8"/>
      <c r="Q604" s="15"/>
      <c r="R604" s="15"/>
      <c r="S604" s="8"/>
      <c r="T604" s="15"/>
      <c r="U604" s="15"/>
      <c r="V604" s="15">
        <f>+D604</f>
        <v>0.2</v>
      </c>
      <c r="W604" s="15">
        <f>+C604</f>
        <v>5</v>
      </c>
      <c r="X604" s="15">
        <f>+E604</f>
        <v>0.25</v>
      </c>
      <c r="Y604" s="15">
        <f>ROUND((V604*W604*X604),2)</f>
        <v>0.25</v>
      </c>
      <c r="Z604" s="15"/>
    </row>
    <row r="605" spans="1:26" ht="15" x14ac:dyDescent="0.2">
      <c r="A605" s="55" t="s">
        <v>410</v>
      </c>
      <c r="B605" s="15" t="s">
        <v>105</v>
      </c>
      <c r="C605" s="15"/>
      <c r="D605" s="15"/>
      <c r="E605" s="15"/>
      <c r="F605" s="8">
        <v>2.8</v>
      </c>
      <c r="G605" s="15">
        <v>0.7</v>
      </c>
      <c r="H605" s="15">
        <v>0.1787</v>
      </c>
      <c r="I605" s="15">
        <v>2.8</v>
      </c>
      <c r="J605" s="15">
        <f>J601</f>
        <v>0.45</v>
      </c>
      <c r="K605" s="15">
        <v>2.8</v>
      </c>
      <c r="L605" s="8">
        <v>0.9</v>
      </c>
      <c r="M605" s="15">
        <v>2.8</v>
      </c>
      <c r="N605" s="15">
        <f>N601</f>
        <v>0.9</v>
      </c>
      <c r="O605" s="15">
        <v>2.8</v>
      </c>
      <c r="P605" s="8">
        <v>0.9</v>
      </c>
      <c r="Q605" s="15">
        <v>2.8</v>
      </c>
      <c r="R605" s="15">
        <v>0.45</v>
      </c>
      <c r="S605" s="8">
        <v>2.8</v>
      </c>
      <c r="T605" s="15">
        <v>0.7</v>
      </c>
      <c r="U605" s="15">
        <f>U601</f>
        <v>0.1787</v>
      </c>
      <c r="V605" s="15">
        <f>AVERAGE(F605,I605,K605,M605,O605,Q605,S605)</f>
        <v>2.8000000000000003</v>
      </c>
      <c r="W605" s="15">
        <f>SUM(G605,J605,L605,N605,P605,R605,T605)</f>
        <v>5</v>
      </c>
      <c r="X605" s="15">
        <f>$D$512</f>
        <v>0.15</v>
      </c>
      <c r="Y605" s="15">
        <f>+ROUND((F605*H605)+(K605*L605*$D$512)+(O605*P605*$D$512)+(S605*U605),2)</f>
        <v>1.76</v>
      </c>
      <c r="Z605" s="15">
        <f>ROUND((I605*J605*X605)+(M605*N605*X605)+(Q605*R605*X605),2)</f>
        <v>0.76</v>
      </c>
    </row>
    <row r="606" spans="1:26" ht="15" x14ac:dyDescent="0.2">
      <c r="A606" s="55"/>
      <c r="B606" s="15" t="s">
        <v>106</v>
      </c>
      <c r="C606" s="15">
        <v>5</v>
      </c>
      <c r="D606" s="15">
        <v>0.2</v>
      </c>
      <c r="E606" s="15">
        <v>0.25</v>
      </c>
      <c r="F606" s="8"/>
      <c r="G606" s="15"/>
      <c r="H606" s="15"/>
      <c r="I606" s="15"/>
      <c r="J606" s="15"/>
      <c r="K606" s="15"/>
      <c r="L606" s="8"/>
      <c r="M606" s="15"/>
      <c r="N606" s="15"/>
      <c r="O606" s="15"/>
      <c r="P606" s="8"/>
      <c r="Q606" s="15"/>
      <c r="R606" s="15"/>
      <c r="S606" s="8"/>
      <c r="T606" s="15"/>
      <c r="U606" s="15"/>
      <c r="V606" s="15">
        <f>+D606</f>
        <v>0.2</v>
      </c>
      <c r="W606" s="15">
        <f>+C606</f>
        <v>5</v>
      </c>
      <c r="X606" s="15">
        <f>+E606</f>
        <v>0.25</v>
      </c>
      <c r="Y606" s="15">
        <f>ROUND((V606*W606*X606),2)</f>
        <v>0.25</v>
      </c>
      <c r="Z606" s="15"/>
    </row>
    <row r="607" spans="1:26" ht="15" x14ac:dyDescent="0.2">
      <c r="A607" s="55" t="s">
        <v>411</v>
      </c>
      <c r="B607" s="15" t="s">
        <v>107</v>
      </c>
      <c r="C607" s="15"/>
      <c r="D607" s="15"/>
      <c r="E607" s="15"/>
      <c r="F607" s="8">
        <v>2.8</v>
      </c>
      <c r="G607" s="15">
        <v>0.7</v>
      </c>
      <c r="H607" s="15">
        <v>0.1787</v>
      </c>
      <c r="I607" s="15">
        <v>2.8</v>
      </c>
      <c r="J607" s="15">
        <f>J603</f>
        <v>0.45</v>
      </c>
      <c r="K607" s="15">
        <v>2.8</v>
      </c>
      <c r="L607" s="8">
        <v>0.9</v>
      </c>
      <c r="M607" s="15">
        <v>2.8</v>
      </c>
      <c r="N607" s="15">
        <f>N603</f>
        <v>0.9</v>
      </c>
      <c r="O607" s="15">
        <v>2.8</v>
      </c>
      <c r="P607" s="8">
        <v>0.9</v>
      </c>
      <c r="Q607" s="15">
        <v>2.8</v>
      </c>
      <c r="R607" s="15">
        <v>0.45</v>
      </c>
      <c r="S607" s="8">
        <v>2.8</v>
      </c>
      <c r="T607" s="15">
        <v>0.7</v>
      </c>
      <c r="U607" s="15">
        <f>U603</f>
        <v>0.1787</v>
      </c>
      <c r="V607" s="15">
        <f>AVERAGE(F607,I607,K607,M607,O607,Q607,S607)</f>
        <v>2.8000000000000003</v>
      </c>
      <c r="W607" s="15">
        <f>SUM(G607,J607,L607,N607,P607,R607,T607)</f>
        <v>5</v>
      </c>
      <c r="X607" s="15">
        <f>$D$512</f>
        <v>0.15</v>
      </c>
      <c r="Y607" s="15">
        <f>+ROUND((F607*H607)+(K607*L607*$D$512)+(O607*P607*$D$512)+(S607*U607),2)</f>
        <v>1.76</v>
      </c>
      <c r="Z607" s="15">
        <f>ROUND((I607*J607*X607)+(M607*N607*X607)+(Q607*R607*X607),2)</f>
        <v>0.76</v>
      </c>
    </row>
    <row r="608" spans="1:26" ht="15" x14ac:dyDescent="0.2">
      <c r="A608" s="55"/>
      <c r="B608" s="15" t="s">
        <v>108</v>
      </c>
      <c r="C608" s="15">
        <v>5</v>
      </c>
      <c r="D608" s="15">
        <v>0.2</v>
      </c>
      <c r="E608" s="15">
        <v>0.25</v>
      </c>
      <c r="F608" s="8"/>
      <c r="G608" s="15"/>
      <c r="H608" s="15"/>
      <c r="I608" s="15"/>
      <c r="J608" s="15"/>
      <c r="K608" s="15"/>
      <c r="L608" s="8"/>
      <c r="M608" s="15"/>
      <c r="N608" s="15"/>
      <c r="O608" s="15"/>
      <c r="P608" s="8"/>
      <c r="Q608" s="15"/>
      <c r="R608" s="15"/>
      <c r="S608" s="8"/>
      <c r="T608" s="15"/>
      <c r="U608" s="15"/>
      <c r="V608" s="15">
        <f>+D608</f>
        <v>0.2</v>
      </c>
      <c r="W608" s="15">
        <f>+C608</f>
        <v>5</v>
      </c>
      <c r="X608" s="15">
        <f>+E608</f>
        <v>0.25</v>
      </c>
      <c r="Y608" s="15">
        <f>ROUND((V608*W608*X608),2)</f>
        <v>0.25</v>
      </c>
      <c r="Z608" s="15"/>
    </row>
    <row r="609" spans="1:26" ht="15" x14ac:dyDescent="0.2">
      <c r="A609" s="55" t="s">
        <v>412</v>
      </c>
      <c r="B609" s="15" t="s">
        <v>109</v>
      </c>
      <c r="C609" s="15"/>
      <c r="D609" s="15"/>
      <c r="E609" s="15"/>
      <c r="F609" s="8">
        <v>2.8</v>
      </c>
      <c r="G609" s="15">
        <v>0.7</v>
      </c>
      <c r="H609" s="15">
        <v>0.1787</v>
      </c>
      <c r="I609" s="15">
        <v>2.8</v>
      </c>
      <c r="J609" s="15">
        <f>J605</f>
        <v>0.45</v>
      </c>
      <c r="K609" s="15">
        <v>2.8</v>
      </c>
      <c r="L609" s="8">
        <v>0.9</v>
      </c>
      <c r="M609" s="15">
        <v>2.8</v>
      </c>
      <c r="N609" s="15">
        <f>N605</f>
        <v>0.9</v>
      </c>
      <c r="O609" s="15">
        <v>2.8</v>
      </c>
      <c r="P609" s="8">
        <v>0.9</v>
      </c>
      <c r="Q609" s="15">
        <v>2.8</v>
      </c>
      <c r="R609" s="15">
        <v>0.45</v>
      </c>
      <c r="S609" s="8">
        <v>2.8</v>
      </c>
      <c r="T609" s="15">
        <v>0.7</v>
      </c>
      <c r="U609" s="15">
        <f>U605</f>
        <v>0.1787</v>
      </c>
      <c r="V609" s="15">
        <f>AVERAGE(F609,I609,K609,M609,O609,Q609,S609)</f>
        <v>2.8000000000000003</v>
      </c>
      <c r="W609" s="15">
        <f>SUM(G609,J609,L609,N609,P609,R609,T609)</f>
        <v>5</v>
      </c>
      <c r="X609" s="15">
        <f>$D$512</f>
        <v>0.15</v>
      </c>
      <c r="Y609" s="15">
        <f>+ROUND((F609*H609)+(K609*L609*$D$512)+(O609*P609*$D$512)+(S609*U609),2)</f>
        <v>1.76</v>
      </c>
      <c r="Z609" s="15">
        <f>ROUND((I609*J609*X609)+(M609*N609*X609)+(Q609*R609*X609),2)</f>
        <v>0.76</v>
      </c>
    </row>
    <row r="610" spans="1:26" ht="15" x14ac:dyDescent="0.2">
      <c r="A610" s="55"/>
      <c r="B610" s="15" t="s">
        <v>110</v>
      </c>
      <c r="C610" s="15">
        <v>5</v>
      </c>
      <c r="D610" s="15">
        <v>0.2</v>
      </c>
      <c r="E610" s="15">
        <v>0.25</v>
      </c>
      <c r="F610" s="8"/>
      <c r="G610" s="15"/>
      <c r="H610" s="15"/>
      <c r="I610" s="15"/>
      <c r="J610" s="15"/>
      <c r="K610" s="15"/>
      <c r="L610" s="8"/>
      <c r="M610" s="15"/>
      <c r="N610" s="15"/>
      <c r="O610" s="15"/>
      <c r="P610" s="8"/>
      <c r="Q610" s="15"/>
      <c r="R610" s="15"/>
      <c r="S610" s="8"/>
      <c r="T610" s="15"/>
      <c r="U610" s="15"/>
      <c r="V610" s="15">
        <f>+D610</f>
        <v>0.2</v>
      </c>
      <c r="W610" s="15">
        <f>+C610</f>
        <v>5</v>
      </c>
      <c r="X610" s="15">
        <f>+E610</f>
        <v>0.25</v>
      </c>
      <c r="Y610" s="15">
        <f>ROUND((V610*W610*X610),2)</f>
        <v>0.25</v>
      </c>
      <c r="Z610" s="15"/>
    </row>
    <row r="611" spans="1:26" ht="15" x14ac:dyDescent="0.2">
      <c r="A611" s="55" t="s">
        <v>413</v>
      </c>
      <c r="B611" s="15" t="s">
        <v>111</v>
      </c>
      <c r="C611" s="15"/>
      <c r="D611" s="15"/>
      <c r="E611" s="15"/>
      <c r="F611" s="8">
        <v>2.8</v>
      </c>
      <c r="G611" s="15">
        <v>0.7</v>
      </c>
      <c r="H611" s="15">
        <v>0.1787</v>
      </c>
      <c r="I611" s="15">
        <v>2.8</v>
      </c>
      <c r="J611" s="15">
        <f>J607</f>
        <v>0.45</v>
      </c>
      <c r="K611" s="15">
        <v>2.8</v>
      </c>
      <c r="L611" s="8">
        <v>0.9</v>
      </c>
      <c r="M611" s="15">
        <v>2.8</v>
      </c>
      <c r="N611" s="15">
        <f>N607</f>
        <v>0.9</v>
      </c>
      <c r="O611" s="15">
        <v>2.8</v>
      </c>
      <c r="P611" s="8">
        <v>0.9</v>
      </c>
      <c r="Q611" s="15">
        <v>2.8</v>
      </c>
      <c r="R611" s="15">
        <v>0.45</v>
      </c>
      <c r="S611" s="8">
        <v>2.8</v>
      </c>
      <c r="T611" s="15">
        <v>0.7</v>
      </c>
      <c r="U611" s="15">
        <f>U607</f>
        <v>0.1787</v>
      </c>
      <c r="V611" s="15">
        <f>AVERAGE(F611,I611,K611,M611,O611,Q611,S611)</f>
        <v>2.8000000000000003</v>
      </c>
      <c r="W611" s="15">
        <f>SUM(G611,J611,L611,N611,P611,R611,T611)</f>
        <v>5</v>
      </c>
      <c r="X611" s="15">
        <f>$D$512</f>
        <v>0.15</v>
      </c>
      <c r="Y611" s="15">
        <f>+ROUND((F611*H611)+(K611*L611*$D$512)+(O611*P611*$D$512)+(S611*U611),2)</f>
        <v>1.76</v>
      </c>
      <c r="Z611" s="15">
        <f>ROUND((I611*J611*X611)+(M611*N611*X611)+(Q611*R611*X611),2)</f>
        <v>0.76</v>
      </c>
    </row>
    <row r="612" spans="1:26" ht="15" x14ac:dyDescent="0.2">
      <c r="A612" s="55"/>
      <c r="B612" s="15" t="s">
        <v>112</v>
      </c>
      <c r="C612" s="15">
        <v>5</v>
      </c>
      <c r="D612" s="15">
        <v>0.2</v>
      </c>
      <c r="E612" s="15">
        <v>0.25</v>
      </c>
      <c r="F612" s="8"/>
      <c r="G612" s="15"/>
      <c r="H612" s="15"/>
      <c r="I612" s="15"/>
      <c r="J612" s="15"/>
      <c r="K612" s="15"/>
      <c r="L612" s="8"/>
      <c r="M612" s="15"/>
      <c r="N612" s="15"/>
      <c r="O612" s="15"/>
      <c r="P612" s="8"/>
      <c r="Q612" s="15"/>
      <c r="R612" s="15"/>
      <c r="S612" s="8"/>
      <c r="T612" s="15"/>
      <c r="U612" s="15"/>
      <c r="V612" s="15">
        <f>+D612</f>
        <v>0.2</v>
      </c>
      <c r="W612" s="15">
        <f>+C612</f>
        <v>5</v>
      </c>
      <c r="X612" s="15">
        <f>+E612</f>
        <v>0.25</v>
      </c>
      <c r="Y612" s="15">
        <f>ROUND((V612*W612*X612),2)</f>
        <v>0.25</v>
      </c>
      <c r="Z612" s="15"/>
    </row>
    <row r="613" spans="1:26" ht="15" x14ac:dyDescent="0.2">
      <c r="A613" s="55" t="s">
        <v>414</v>
      </c>
      <c r="B613" s="15" t="s">
        <v>113</v>
      </c>
      <c r="C613" s="15"/>
      <c r="D613" s="15"/>
      <c r="E613" s="15"/>
      <c r="F613" s="8">
        <v>3.1509999999999998</v>
      </c>
      <c r="G613" s="15">
        <v>0.7</v>
      </c>
      <c r="H613" s="15">
        <v>0.1787</v>
      </c>
      <c r="I613" s="15">
        <v>2.8</v>
      </c>
      <c r="J613" s="15">
        <f>J609</f>
        <v>0.45</v>
      </c>
      <c r="K613" s="15">
        <v>2.8</v>
      </c>
      <c r="L613" s="8">
        <v>0.9</v>
      </c>
      <c r="M613" s="15">
        <v>2.8</v>
      </c>
      <c r="N613" s="15">
        <f>N609</f>
        <v>0.9</v>
      </c>
      <c r="O613" s="15">
        <v>2.8</v>
      </c>
      <c r="P613" s="8">
        <v>0.9</v>
      </c>
      <c r="Q613" s="15">
        <v>2.8</v>
      </c>
      <c r="R613" s="15">
        <v>0.45</v>
      </c>
      <c r="S613" s="8">
        <v>2.444</v>
      </c>
      <c r="T613" s="15">
        <v>0.7</v>
      </c>
      <c r="U613" s="15">
        <f>U609</f>
        <v>0.1787</v>
      </c>
      <c r="V613" s="15">
        <f>AVERAGE(F613,I613,K613,M613,O613,Q613,S613)</f>
        <v>2.7992857142857139</v>
      </c>
      <c r="W613" s="15">
        <f>SUM(G613,J613,L613,N613,P613,R613,T613)</f>
        <v>5</v>
      </c>
      <c r="X613" s="15">
        <f>$D$512</f>
        <v>0.15</v>
      </c>
      <c r="Y613" s="15">
        <f>+ROUND((F613*H613)+(K613*L613*$D$512)+(O613*P613*$D$512)+(S613*U613),2)</f>
        <v>1.76</v>
      </c>
      <c r="Z613" s="15">
        <f>ROUND((I613*J613*X613)+(M613*N613*X613)+(Q613*R613*X613),2)</f>
        <v>0.76</v>
      </c>
    </row>
    <row r="614" spans="1:26" ht="15" x14ac:dyDescent="0.2">
      <c r="A614" s="55"/>
      <c r="B614" s="15" t="s">
        <v>114</v>
      </c>
      <c r="C614" s="15">
        <v>5</v>
      </c>
      <c r="D614" s="15">
        <v>0.2</v>
      </c>
      <c r="E614" s="15">
        <v>0.25</v>
      </c>
      <c r="F614" s="8"/>
      <c r="G614" s="15"/>
      <c r="H614" s="15"/>
      <c r="I614" s="15"/>
      <c r="J614" s="15"/>
      <c r="K614" s="15"/>
      <c r="L614" s="8"/>
      <c r="M614" s="15"/>
      <c r="N614" s="15"/>
      <c r="O614" s="15"/>
      <c r="P614" s="8"/>
      <c r="Q614" s="15"/>
      <c r="R614" s="15"/>
      <c r="S614" s="8"/>
      <c r="T614" s="15"/>
      <c r="U614" s="15"/>
      <c r="V614" s="15">
        <f>+D614</f>
        <v>0.2</v>
      </c>
      <c r="W614" s="15">
        <f>+C614</f>
        <v>5</v>
      </c>
      <c r="X614" s="15">
        <f>+E614</f>
        <v>0.25</v>
      </c>
      <c r="Y614" s="15">
        <f>ROUND((V614*W614*X614),2)</f>
        <v>0.25</v>
      </c>
      <c r="Z614" s="15"/>
    </row>
    <row r="615" spans="1:26" ht="15" x14ac:dyDescent="0.2">
      <c r="A615" s="55" t="s">
        <v>415</v>
      </c>
      <c r="B615" s="15" t="s">
        <v>115</v>
      </c>
      <c r="C615" s="15"/>
      <c r="D615" s="15"/>
      <c r="E615" s="15"/>
      <c r="F615" s="8">
        <v>3.1840000000000002</v>
      </c>
      <c r="G615" s="15">
        <v>0.7</v>
      </c>
      <c r="H615" s="15">
        <v>0.1787</v>
      </c>
      <c r="I615" s="15">
        <v>2.8</v>
      </c>
      <c r="J615" s="15">
        <f>J611</f>
        <v>0.45</v>
      </c>
      <c r="K615" s="15">
        <v>2.8</v>
      </c>
      <c r="L615" s="8">
        <v>0.9</v>
      </c>
      <c r="M615" s="15">
        <v>2.8</v>
      </c>
      <c r="N615" s="15">
        <f>N611</f>
        <v>0.9</v>
      </c>
      <c r="O615" s="15">
        <v>2.8</v>
      </c>
      <c r="P615" s="8">
        <v>0.9</v>
      </c>
      <c r="Q615" s="15">
        <v>2.8</v>
      </c>
      <c r="R615" s="15">
        <v>0.45</v>
      </c>
      <c r="S615" s="8">
        <v>2.4129999999999998</v>
      </c>
      <c r="T615" s="15">
        <v>0.7</v>
      </c>
      <c r="U615" s="15">
        <f>U611</f>
        <v>0.1787</v>
      </c>
      <c r="V615" s="15">
        <f>AVERAGE(F615,I615,K615,M615,O615,Q615,S615)</f>
        <v>2.7995714285714288</v>
      </c>
      <c r="W615" s="15">
        <f>SUM(G615,J615,L615,N615,P615,R615,T615)</f>
        <v>5</v>
      </c>
      <c r="X615" s="15">
        <f>$D$512</f>
        <v>0.15</v>
      </c>
      <c r="Y615" s="15">
        <f>+ROUND((F615*H615)+(K615*L615*$D$512)+(O615*P615*$D$512)+(S615*U615),2)</f>
        <v>1.76</v>
      </c>
      <c r="Z615" s="15">
        <f>ROUND((I615*J615*X615)+(M615*N615*X615)+(Q615*R615*X615),2)</f>
        <v>0.76</v>
      </c>
    </row>
    <row r="616" spans="1:26" ht="15" x14ac:dyDescent="0.2">
      <c r="A616" s="55"/>
      <c r="B616" s="15" t="s">
        <v>116</v>
      </c>
      <c r="C616" s="15">
        <v>5</v>
      </c>
      <c r="D616" s="15">
        <v>0.2</v>
      </c>
      <c r="E616" s="15">
        <v>0.25</v>
      </c>
      <c r="F616" s="8"/>
      <c r="G616" s="15"/>
      <c r="H616" s="15"/>
      <c r="I616" s="15"/>
      <c r="J616" s="15"/>
      <c r="K616" s="15"/>
      <c r="L616" s="8"/>
      <c r="M616" s="15"/>
      <c r="N616" s="15"/>
      <c r="O616" s="15"/>
      <c r="P616" s="8"/>
      <c r="Q616" s="15"/>
      <c r="R616" s="15"/>
      <c r="S616" s="8"/>
      <c r="T616" s="15"/>
      <c r="U616" s="15"/>
      <c r="V616" s="15">
        <f>+D616</f>
        <v>0.2</v>
      </c>
      <c r="W616" s="15">
        <f>+C616</f>
        <v>5</v>
      </c>
      <c r="X616" s="15">
        <f>+E616</f>
        <v>0.25</v>
      </c>
      <c r="Y616" s="15">
        <f>ROUND((V616*W616*X616),2)</f>
        <v>0.25</v>
      </c>
      <c r="Z616" s="15"/>
    </row>
    <row r="617" spans="1:26" ht="15" x14ac:dyDescent="0.2">
      <c r="A617" s="55" t="s">
        <v>416</v>
      </c>
      <c r="B617" s="15" t="s">
        <v>117</v>
      </c>
      <c r="C617" s="15"/>
      <c r="D617" s="15"/>
      <c r="E617" s="15"/>
      <c r="F617" s="8">
        <v>2.8</v>
      </c>
      <c r="G617" s="15">
        <v>0.7</v>
      </c>
      <c r="H617" s="15">
        <v>0.1787</v>
      </c>
      <c r="I617" s="15">
        <v>2.8</v>
      </c>
      <c r="J617" s="15">
        <f>J613</f>
        <v>0.45</v>
      </c>
      <c r="K617" s="15">
        <v>2.8</v>
      </c>
      <c r="L617" s="8">
        <v>0.9</v>
      </c>
      <c r="M617" s="15">
        <v>2.8</v>
      </c>
      <c r="N617" s="15">
        <f>N613</f>
        <v>0.9</v>
      </c>
      <c r="O617" s="15">
        <v>2.8</v>
      </c>
      <c r="P617" s="8">
        <v>0.9</v>
      </c>
      <c r="Q617" s="15">
        <v>2.8</v>
      </c>
      <c r="R617" s="15">
        <v>0.45</v>
      </c>
      <c r="S617" s="8">
        <v>2.8</v>
      </c>
      <c r="T617" s="15">
        <v>0.7</v>
      </c>
      <c r="U617" s="15">
        <f>U613</f>
        <v>0.1787</v>
      </c>
      <c r="V617" s="15">
        <f>AVERAGE(F617,I617,K617,M617,O617,Q617,S617)</f>
        <v>2.8000000000000003</v>
      </c>
      <c r="W617" s="15">
        <f>SUM(G617,J617,L617,N617,P617,R617,T617)</f>
        <v>5</v>
      </c>
      <c r="X617" s="15">
        <f>$D$512</f>
        <v>0.15</v>
      </c>
      <c r="Y617" s="15">
        <f>+ROUND((F617*H617)+(K617*L617*$D$512)+(O617*P617*$D$512)+(S617*U617),2)</f>
        <v>1.76</v>
      </c>
      <c r="Z617" s="15">
        <f>ROUND((I617*J617*X617)+(M617*N617*X617)+(Q617*R617*X617),2)</f>
        <v>0.76</v>
      </c>
    </row>
    <row r="618" spans="1:26" ht="15" x14ac:dyDescent="0.2">
      <c r="A618" s="55"/>
      <c r="B618" s="15" t="s">
        <v>118</v>
      </c>
      <c r="C618" s="15">
        <v>5</v>
      </c>
      <c r="D618" s="15">
        <v>0.2</v>
      </c>
      <c r="E618" s="15">
        <v>0.25</v>
      </c>
      <c r="F618" s="8"/>
      <c r="G618" s="15"/>
      <c r="H618" s="15"/>
      <c r="I618" s="15"/>
      <c r="J618" s="15"/>
      <c r="K618" s="15"/>
      <c r="L618" s="8"/>
      <c r="M618" s="15"/>
      <c r="N618" s="15"/>
      <c r="O618" s="15"/>
      <c r="P618" s="8"/>
      <c r="Q618" s="15"/>
      <c r="R618" s="15"/>
      <c r="S618" s="8"/>
      <c r="T618" s="15"/>
      <c r="U618" s="15"/>
      <c r="V618" s="15">
        <f>+D618</f>
        <v>0.2</v>
      </c>
      <c r="W618" s="15">
        <f>+C618</f>
        <v>5</v>
      </c>
      <c r="X618" s="15">
        <f>+E618</f>
        <v>0.25</v>
      </c>
      <c r="Y618" s="15">
        <f>ROUND((V618*W618*X618),2)</f>
        <v>0.25</v>
      </c>
      <c r="Z618" s="15"/>
    </row>
    <row r="619" spans="1:26" ht="15" x14ac:dyDescent="0.2">
      <c r="A619" s="55" t="s">
        <v>417</v>
      </c>
      <c r="B619" s="15" t="s">
        <v>119</v>
      </c>
      <c r="C619" s="15"/>
      <c r="D619" s="15"/>
      <c r="E619" s="15"/>
      <c r="F619" s="8">
        <v>2.8</v>
      </c>
      <c r="G619" s="15">
        <v>0.7</v>
      </c>
      <c r="H619" s="15">
        <v>0.1787</v>
      </c>
      <c r="I619" s="15">
        <v>2.8</v>
      </c>
      <c r="J619" s="15">
        <f>J615</f>
        <v>0.45</v>
      </c>
      <c r="K619" s="15">
        <v>2.8</v>
      </c>
      <c r="L619" s="8">
        <v>0.9</v>
      </c>
      <c r="M619" s="15">
        <v>2.8</v>
      </c>
      <c r="N619" s="15">
        <f>N615</f>
        <v>0.9</v>
      </c>
      <c r="O619" s="15">
        <v>2.8</v>
      </c>
      <c r="P619" s="8">
        <v>0.9</v>
      </c>
      <c r="Q619" s="15">
        <v>2.8</v>
      </c>
      <c r="R619" s="15">
        <v>0.45</v>
      </c>
      <c r="S619" s="8">
        <v>2.8</v>
      </c>
      <c r="T619" s="15">
        <v>0.7</v>
      </c>
      <c r="U619" s="15">
        <f>U615</f>
        <v>0.1787</v>
      </c>
      <c r="V619" s="15">
        <f>AVERAGE(F619,I619,K619,M619,O619,Q619,S619)</f>
        <v>2.8000000000000003</v>
      </c>
      <c r="W619" s="15">
        <f>SUM(G619,J619,L619,N619,P619,R619,T619)</f>
        <v>5</v>
      </c>
      <c r="X619" s="15">
        <f>$D$512</f>
        <v>0.15</v>
      </c>
      <c r="Y619" s="15">
        <f>+ROUND((F619*H619)+(K619*L619*$D$512)+(O619*P619*$D$512)+(S619*U619),2)</f>
        <v>1.76</v>
      </c>
      <c r="Z619" s="15">
        <f>ROUND((I619*J619*X619)+(M619*N619*X619)+(Q619*R619*X619),2)</f>
        <v>0.76</v>
      </c>
    </row>
    <row r="620" spans="1:26" ht="15" x14ac:dyDescent="0.2">
      <c r="A620" s="55"/>
      <c r="B620" s="15" t="s">
        <v>120</v>
      </c>
      <c r="C620" s="15">
        <v>5</v>
      </c>
      <c r="D620" s="15">
        <v>0.2</v>
      </c>
      <c r="E620" s="15">
        <v>0.25</v>
      </c>
      <c r="F620" s="8"/>
      <c r="G620" s="15"/>
      <c r="H620" s="15"/>
      <c r="I620" s="15"/>
      <c r="J620" s="15"/>
      <c r="K620" s="15"/>
      <c r="L620" s="8"/>
      <c r="M620" s="15"/>
      <c r="N620" s="15"/>
      <c r="O620" s="15"/>
      <c r="P620" s="8"/>
      <c r="Q620" s="15"/>
      <c r="R620" s="15"/>
      <c r="S620" s="8"/>
      <c r="T620" s="15"/>
      <c r="U620" s="15"/>
      <c r="V620" s="15">
        <f>+D620</f>
        <v>0.2</v>
      </c>
      <c r="W620" s="15">
        <f>+C620</f>
        <v>5</v>
      </c>
      <c r="X620" s="15">
        <f>+E620</f>
        <v>0.25</v>
      </c>
      <c r="Y620" s="15">
        <f>ROUND((V620*W620*X620),2)</f>
        <v>0.25</v>
      </c>
      <c r="Z620" s="15"/>
    </row>
    <row r="621" spans="1:26" ht="15" x14ac:dyDescent="0.2">
      <c r="A621" s="55" t="s">
        <v>418</v>
      </c>
      <c r="B621" s="15" t="s">
        <v>121</v>
      </c>
      <c r="C621" s="15"/>
      <c r="D621" s="15"/>
      <c r="E621" s="15"/>
      <c r="F621" s="8">
        <v>2.8</v>
      </c>
      <c r="G621" s="15">
        <v>0.7</v>
      </c>
      <c r="H621" s="15">
        <v>0.1787</v>
      </c>
      <c r="I621" s="15">
        <v>2.8</v>
      </c>
      <c r="J621" s="15">
        <f>J617</f>
        <v>0.45</v>
      </c>
      <c r="K621" s="15">
        <v>2.8</v>
      </c>
      <c r="L621" s="8">
        <v>0.9</v>
      </c>
      <c r="M621" s="15">
        <v>2.8</v>
      </c>
      <c r="N621" s="15">
        <f>N617</f>
        <v>0.9</v>
      </c>
      <c r="O621" s="15">
        <v>2.8</v>
      </c>
      <c r="P621" s="8">
        <v>0.9</v>
      </c>
      <c r="Q621" s="15">
        <v>2.8</v>
      </c>
      <c r="R621" s="15">
        <v>0.45</v>
      </c>
      <c r="S621" s="8">
        <v>2.8</v>
      </c>
      <c r="T621" s="15">
        <v>0.7</v>
      </c>
      <c r="U621" s="15">
        <f>U617</f>
        <v>0.1787</v>
      </c>
      <c r="V621" s="15">
        <f>AVERAGE(F621,I621,K621,M621,O621,Q621,S621)</f>
        <v>2.8000000000000003</v>
      </c>
      <c r="W621" s="15">
        <f>SUM(G621,J621,L621,N621,P621,R621,T621)</f>
        <v>5</v>
      </c>
      <c r="X621" s="15">
        <f>$D$512</f>
        <v>0.15</v>
      </c>
      <c r="Y621" s="15">
        <f>+ROUND((F621*H621)+(K621*L621*$D$512)+(O621*P621*$D$512)+(S621*U621),2)</f>
        <v>1.76</v>
      </c>
      <c r="Z621" s="15">
        <f>ROUND((I621*J621*X621)+(M621*N621*X621)+(Q621*R621*X621),2)</f>
        <v>0.76</v>
      </c>
    </row>
    <row r="622" spans="1:26" ht="15" x14ac:dyDescent="0.2">
      <c r="A622" s="55"/>
      <c r="B622" s="15" t="s">
        <v>122</v>
      </c>
      <c r="C622" s="15">
        <v>5</v>
      </c>
      <c r="D622" s="15">
        <v>0.2</v>
      </c>
      <c r="E622" s="15">
        <v>0.25</v>
      </c>
      <c r="F622" s="8"/>
      <c r="G622" s="15"/>
      <c r="H622" s="15"/>
      <c r="I622" s="15"/>
      <c r="J622" s="15"/>
      <c r="K622" s="15"/>
      <c r="L622" s="8"/>
      <c r="M622" s="15"/>
      <c r="N622" s="15"/>
      <c r="O622" s="15"/>
      <c r="P622" s="8"/>
      <c r="Q622" s="15"/>
      <c r="R622" s="15"/>
      <c r="S622" s="8"/>
      <c r="T622" s="15"/>
      <c r="U622" s="15"/>
      <c r="V622" s="15">
        <f>+D622</f>
        <v>0.2</v>
      </c>
      <c r="W622" s="15">
        <f>+C622</f>
        <v>5</v>
      </c>
      <c r="X622" s="15">
        <f>+E622</f>
        <v>0.25</v>
      </c>
      <c r="Y622" s="15">
        <f>ROUND((V622*W622*X622),2)</f>
        <v>0.25</v>
      </c>
      <c r="Z622" s="15"/>
    </row>
    <row r="623" spans="1:26" ht="15" x14ac:dyDescent="0.2">
      <c r="A623" s="55" t="s">
        <v>419</v>
      </c>
      <c r="B623" s="15" t="s">
        <v>123</v>
      </c>
      <c r="C623" s="15"/>
      <c r="D623" s="15"/>
      <c r="E623" s="15"/>
      <c r="F623" s="8">
        <v>2.8</v>
      </c>
      <c r="G623" s="15">
        <v>0.7</v>
      </c>
      <c r="H623" s="15">
        <v>0.1787</v>
      </c>
      <c r="I623" s="15">
        <v>2.8</v>
      </c>
      <c r="J623" s="15">
        <f>J619</f>
        <v>0.45</v>
      </c>
      <c r="K623" s="15">
        <v>2.8</v>
      </c>
      <c r="L623" s="8">
        <v>0.9</v>
      </c>
      <c r="M623" s="15">
        <v>2.8</v>
      </c>
      <c r="N623" s="15">
        <f>N619</f>
        <v>0.9</v>
      </c>
      <c r="O623" s="15">
        <v>2.8</v>
      </c>
      <c r="P623" s="8">
        <v>0.9</v>
      </c>
      <c r="Q623" s="15">
        <v>2.8</v>
      </c>
      <c r="R623" s="15">
        <v>0.45</v>
      </c>
      <c r="S623" s="8">
        <v>2.8</v>
      </c>
      <c r="T623" s="15">
        <v>0.7</v>
      </c>
      <c r="U623" s="15">
        <f>U619</f>
        <v>0.1787</v>
      </c>
      <c r="V623" s="15">
        <f>AVERAGE(F623,I623,K623,M623,O623,Q623,S623)</f>
        <v>2.8000000000000003</v>
      </c>
      <c r="W623" s="15">
        <f>SUM(G623,J623,L623,N623,P623,R623,T623)</f>
        <v>5</v>
      </c>
      <c r="X623" s="15">
        <f>$D$512</f>
        <v>0.15</v>
      </c>
      <c r="Y623" s="15">
        <f>+ROUND((F623*H623)+(K623*L623*$D$512)+(O623*P623*$D$512)+(S623*U623),2)</f>
        <v>1.76</v>
      </c>
      <c r="Z623" s="15">
        <f>ROUND((I623*J623*X623)+(M623*N623*X623)+(Q623*R623*X623),2)</f>
        <v>0.76</v>
      </c>
    </row>
    <row r="624" spans="1:26" ht="15" x14ac:dyDescent="0.2">
      <c r="A624" s="55"/>
      <c r="B624" s="15" t="s">
        <v>124</v>
      </c>
      <c r="C624" s="15">
        <v>5</v>
      </c>
      <c r="D624" s="15">
        <v>0.2</v>
      </c>
      <c r="E624" s="15">
        <v>0.25</v>
      </c>
      <c r="F624" s="8"/>
      <c r="G624" s="15"/>
      <c r="H624" s="15"/>
      <c r="I624" s="15"/>
      <c r="J624" s="15"/>
      <c r="K624" s="15"/>
      <c r="L624" s="8"/>
      <c r="M624" s="15"/>
      <c r="N624" s="15"/>
      <c r="O624" s="15"/>
      <c r="P624" s="8"/>
      <c r="Q624" s="15"/>
      <c r="R624" s="15"/>
      <c r="S624" s="8"/>
      <c r="T624" s="15"/>
      <c r="U624" s="15"/>
      <c r="V624" s="15">
        <f>+D624</f>
        <v>0.2</v>
      </c>
      <c r="W624" s="15">
        <f>+C624</f>
        <v>5</v>
      </c>
      <c r="X624" s="15">
        <f>+E624</f>
        <v>0.25</v>
      </c>
      <c r="Y624" s="15">
        <f>ROUND((V624*W624*X624),2)</f>
        <v>0.25</v>
      </c>
      <c r="Z624" s="15"/>
    </row>
    <row r="625" spans="1:26" ht="15" x14ac:dyDescent="0.2">
      <c r="A625" s="55" t="s">
        <v>420</v>
      </c>
      <c r="B625" s="15" t="s">
        <v>125</v>
      </c>
      <c r="C625" s="15"/>
      <c r="D625" s="15"/>
      <c r="E625" s="15"/>
      <c r="F625" s="8">
        <v>2.8</v>
      </c>
      <c r="G625" s="15">
        <v>0.7</v>
      </c>
      <c r="H625" s="15">
        <v>0.1787</v>
      </c>
      <c r="I625" s="15">
        <v>2.8</v>
      </c>
      <c r="J625" s="15">
        <f>J621</f>
        <v>0.45</v>
      </c>
      <c r="K625" s="15">
        <v>2.8</v>
      </c>
      <c r="L625" s="8">
        <v>0.9</v>
      </c>
      <c r="M625" s="15">
        <v>2.8</v>
      </c>
      <c r="N625" s="15">
        <f>N621</f>
        <v>0.9</v>
      </c>
      <c r="O625" s="15">
        <v>2.8</v>
      </c>
      <c r="P625" s="8">
        <v>0.9</v>
      </c>
      <c r="Q625" s="15">
        <v>2.8</v>
      </c>
      <c r="R625" s="15">
        <v>0.45</v>
      </c>
      <c r="S625" s="8">
        <v>2.8</v>
      </c>
      <c r="T625" s="15">
        <v>0.7</v>
      </c>
      <c r="U625" s="15">
        <f>U621</f>
        <v>0.1787</v>
      </c>
      <c r="V625" s="15">
        <f>AVERAGE(F625,I625,K625,M625,O625,Q625,S625)</f>
        <v>2.8000000000000003</v>
      </c>
      <c r="W625" s="15">
        <f>SUM(G625,J625,L625,N625,P625,R625,T625)</f>
        <v>5</v>
      </c>
      <c r="X625" s="15">
        <f>$D$512</f>
        <v>0.15</v>
      </c>
      <c r="Y625" s="15">
        <f>+ROUND((F625*H625)+(K625*L625*$D$512)+(O625*P625*$D$512)+(S625*U625),2)</f>
        <v>1.76</v>
      </c>
      <c r="Z625" s="15">
        <f>ROUND((I625*J625*X625)+(M625*N625*X625)+(Q625*R625*X625),2)</f>
        <v>0.76</v>
      </c>
    </row>
    <row r="626" spans="1:26" ht="15" x14ac:dyDescent="0.2">
      <c r="A626" s="55"/>
      <c r="B626" s="15" t="s">
        <v>126</v>
      </c>
      <c r="C626" s="15">
        <v>5</v>
      </c>
      <c r="D626" s="15">
        <v>0.2</v>
      </c>
      <c r="E626" s="15">
        <v>0.25</v>
      </c>
      <c r="F626" s="8"/>
      <c r="G626" s="15"/>
      <c r="H626" s="15"/>
      <c r="I626" s="15"/>
      <c r="J626" s="15"/>
      <c r="K626" s="15"/>
      <c r="L626" s="8"/>
      <c r="M626" s="15"/>
      <c r="N626" s="15"/>
      <c r="O626" s="15"/>
      <c r="P626" s="8"/>
      <c r="Q626" s="15"/>
      <c r="R626" s="15"/>
      <c r="S626" s="8"/>
      <c r="T626" s="15"/>
      <c r="U626" s="15"/>
      <c r="V626" s="15">
        <f>+D626</f>
        <v>0.2</v>
      </c>
      <c r="W626" s="15">
        <f>+C626</f>
        <v>5</v>
      </c>
      <c r="X626" s="15">
        <f>+E626</f>
        <v>0.25</v>
      </c>
      <c r="Y626" s="15">
        <f>ROUND((V626*W626*X626),2)</f>
        <v>0.25</v>
      </c>
      <c r="Z626" s="15"/>
    </row>
    <row r="627" spans="1:26" ht="15" x14ac:dyDescent="0.2">
      <c r="A627" s="55" t="s">
        <v>421</v>
      </c>
      <c r="B627" s="15" t="s">
        <v>127</v>
      </c>
      <c r="C627" s="15"/>
      <c r="D627" s="15"/>
      <c r="E627" s="15"/>
      <c r="F627" s="8">
        <v>2.8</v>
      </c>
      <c r="G627" s="15">
        <v>0.7</v>
      </c>
      <c r="H627" s="15">
        <v>0.1787</v>
      </c>
      <c r="I627" s="15">
        <v>2.8</v>
      </c>
      <c r="J627" s="15">
        <f>J623</f>
        <v>0.45</v>
      </c>
      <c r="K627" s="15">
        <v>2.8</v>
      </c>
      <c r="L627" s="8">
        <v>0.9</v>
      </c>
      <c r="M627" s="15">
        <v>2.8</v>
      </c>
      <c r="N627" s="15">
        <f>N623</f>
        <v>0.9</v>
      </c>
      <c r="O627" s="15">
        <v>2.8</v>
      </c>
      <c r="P627" s="8">
        <v>0.9</v>
      </c>
      <c r="Q627" s="15">
        <v>2.8</v>
      </c>
      <c r="R627" s="15">
        <v>0.45</v>
      </c>
      <c r="S627" s="8">
        <v>2.8</v>
      </c>
      <c r="T627" s="15">
        <v>0.7</v>
      </c>
      <c r="U627" s="15">
        <f>U623</f>
        <v>0.1787</v>
      </c>
      <c r="V627" s="15">
        <f>AVERAGE(F627,I627,K627,M627,O627,Q627,S627)</f>
        <v>2.8000000000000003</v>
      </c>
      <c r="W627" s="15">
        <f>SUM(G627,J627,L627,N627,P627,R627,T627)</f>
        <v>5</v>
      </c>
      <c r="X627" s="15">
        <f>$D$512</f>
        <v>0.15</v>
      </c>
      <c r="Y627" s="15">
        <f>+ROUND((F627*H627)+(K627*L627*$D$512)+(O627*P627*$D$512)+(S627*U627),2)</f>
        <v>1.76</v>
      </c>
      <c r="Z627" s="15">
        <f>ROUND((I627*J627*X627)+(M627*N627*X627)+(Q627*R627*X627),2)</f>
        <v>0.76</v>
      </c>
    </row>
    <row r="628" spans="1:26" ht="15" x14ac:dyDescent="0.2">
      <c r="A628" s="55"/>
      <c r="B628" s="15" t="s">
        <v>128</v>
      </c>
      <c r="C628" s="15">
        <v>5</v>
      </c>
      <c r="D628" s="15">
        <v>0.2</v>
      </c>
      <c r="E628" s="15">
        <v>0.25</v>
      </c>
      <c r="F628" s="8"/>
      <c r="G628" s="15"/>
      <c r="H628" s="15"/>
      <c r="I628" s="15"/>
      <c r="J628" s="15"/>
      <c r="K628" s="15"/>
      <c r="L628" s="8"/>
      <c r="M628" s="15"/>
      <c r="N628" s="15"/>
      <c r="O628" s="15"/>
      <c r="P628" s="8"/>
      <c r="Q628" s="15"/>
      <c r="R628" s="15"/>
      <c r="S628" s="8"/>
      <c r="T628" s="15"/>
      <c r="U628" s="15"/>
      <c r="V628" s="15">
        <f>+D628</f>
        <v>0.2</v>
      </c>
      <c r="W628" s="15">
        <f>+C628</f>
        <v>5</v>
      </c>
      <c r="X628" s="15">
        <f>+E628</f>
        <v>0.25</v>
      </c>
      <c r="Y628" s="15">
        <f>ROUND((V628*W628*X628),2)</f>
        <v>0.25</v>
      </c>
      <c r="Z628" s="15"/>
    </row>
    <row r="629" spans="1:26" ht="15" x14ac:dyDescent="0.2">
      <c r="A629" s="55" t="s">
        <v>422</v>
      </c>
      <c r="B629" s="15" t="s">
        <v>129</v>
      </c>
      <c r="C629" s="15"/>
      <c r="D629" s="15"/>
      <c r="E629" s="15"/>
      <c r="F629" s="8">
        <v>3.1349999999999998</v>
      </c>
      <c r="G629" s="15">
        <v>0.7</v>
      </c>
      <c r="H629" s="15">
        <v>0.1787</v>
      </c>
      <c r="I629" s="15">
        <v>2.8</v>
      </c>
      <c r="J629" s="15">
        <f>J625</f>
        <v>0.45</v>
      </c>
      <c r="K629" s="15">
        <v>2.8</v>
      </c>
      <c r="L629" s="8">
        <v>0.9</v>
      </c>
      <c r="M629" s="15">
        <v>2.8</v>
      </c>
      <c r="N629" s="15">
        <f>N625</f>
        <v>0.9</v>
      </c>
      <c r="O629" s="15">
        <v>2.8</v>
      </c>
      <c r="P629" s="8">
        <v>0.9</v>
      </c>
      <c r="Q629" s="15">
        <v>2.8</v>
      </c>
      <c r="R629" s="15">
        <v>0.45</v>
      </c>
      <c r="S629" s="8">
        <v>2.4609999999999999</v>
      </c>
      <c r="T629" s="15">
        <v>0.7</v>
      </c>
      <c r="U629" s="15">
        <f>U625</f>
        <v>0.1787</v>
      </c>
      <c r="V629" s="15">
        <f>AVERAGE(F629,I629,K629,M629,O629,Q629,S629)</f>
        <v>2.7994285714285714</v>
      </c>
      <c r="W629" s="15">
        <f>SUM(G629,J629,L629,N629,P629,R629,T629)</f>
        <v>5</v>
      </c>
      <c r="X629" s="15">
        <f>$D$512</f>
        <v>0.15</v>
      </c>
      <c r="Y629" s="15">
        <f>+ROUND((F629*H629)+(K629*L629*$D$512)+(O629*P629*$D$512)+(S629*U629),2)</f>
        <v>1.76</v>
      </c>
      <c r="Z629" s="15">
        <f>ROUND((I629*J629*X629)+(M629*N629*X629)+(Q629*R629*X629),2)</f>
        <v>0.76</v>
      </c>
    </row>
    <row r="630" spans="1:26" ht="15" x14ac:dyDescent="0.2">
      <c r="A630" s="55"/>
      <c r="B630" s="15" t="s">
        <v>130</v>
      </c>
      <c r="C630" s="15">
        <v>5</v>
      </c>
      <c r="D630" s="15">
        <v>0.2</v>
      </c>
      <c r="E630" s="15">
        <v>0.25</v>
      </c>
      <c r="F630" s="8"/>
      <c r="G630" s="15"/>
      <c r="H630" s="15"/>
      <c r="I630" s="15"/>
      <c r="J630" s="15"/>
      <c r="K630" s="15"/>
      <c r="L630" s="8"/>
      <c r="M630" s="15"/>
      <c r="N630" s="15"/>
      <c r="O630" s="15"/>
      <c r="P630" s="8"/>
      <c r="Q630" s="15"/>
      <c r="R630" s="15"/>
      <c r="S630" s="8"/>
      <c r="T630" s="15"/>
      <c r="U630" s="15"/>
      <c r="V630" s="15">
        <f>+D630</f>
        <v>0.2</v>
      </c>
      <c r="W630" s="15">
        <f>+C630</f>
        <v>5</v>
      </c>
      <c r="X630" s="15">
        <f>+E630</f>
        <v>0.25</v>
      </c>
      <c r="Y630" s="15">
        <f>ROUND((V630*W630*X630),2)</f>
        <v>0.25</v>
      </c>
      <c r="Z630" s="15"/>
    </row>
    <row r="631" spans="1:26" ht="15" x14ac:dyDescent="0.2">
      <c r="A631" s="55" t="s">
        <v>423</v>
      </c>
      <c r="B631" s="15" t="s">
        <v>131</v>
      </c>
      <c r="C631" s="15"/>
      <c r="D631" s="15"/>
      <c r="E631" s="15"/>
      <c r="F631" s="8">
        <v>2.8170000000000002</v>
      </c>
      <c r="G631" s="15">
        <v>0.7</v>
      </c>
      <c r="H631" s="15">
        <v>0.1787</v>
      </c>
      <c r="I631" s="15">
        <v>2.8</v>
      </c>
      <c r="J631" s="15">
        <f>J627</f>
        <v>0.45</v>
      </c>
      <c r="K631" s="15">
        <v>2.8</v>
      </c>
      <c r="L631" s="8">
        <v>0.9</v>
      </c>
      <c r="M631" s="15">
        <v>2.8</v>
      </c>
      <c r="N631" s="15">
        <f>N627</f>
        <v>0.9</v>
      </c>
      <c r="O631" s="15">
        <v>2.8</v>
      </c>
      <c r="P631" s="8">
        <v>0.9</v>
      </c>
      <c r="Q631" s="15">
        <v>2.8</v>
      </c>
      <c r="R631" s="15">
        <v>0.45</v>
      </c>
      <c r="S631" s="8">
        <v>2.8170000000000002</v>
      </c>
      <c r="T631" s="15">
        <v>0.7</v>
      </c>
      <c r="U631" s="15">
        <f>U627</f>
        <v>0.1787</v>
      </c>
      <c r="V631" s="15">
        <f>AVERAGE(F631,I631,K631,M631,O631,Q631,S631)</f>
        <v>2.8048571428571427</v>
      </c>
      <c r="W631" s="15">
        <f>SUM(G631,J631,L631,N631,P631,R631,T631)</f>
        <v>5</v>
      </c>
      <c r="X631" s="15">
        <f>$D$512</f>
        <v>0.15</v>
      </c>
      <c r="Y631" s="15">
        <f>+ROUND((F631*H631)+(K631*L631*$D$512)+(O631*P631*$D$512)+(S631*U631),2)</f>
        <v>1.76</v>
      </c>
      <c r="Z631" s="15">
        <f>ROUND((I631*J631*X631)+(M631*N631*X631)+(Q631*R631*X631),2)</f>
        <v>0.76</v>
      </c>
    </row>
    <row r="632" spans="1:26" ht="15" x14ac:dyDescent="0.2">
      <c r="A632" s="55"/>
      <c r="B632" s="15" t="s">
        <v>132</v>
      </c>
      <c r="C632" s="15">
        <v>5</v>
      </c>
      <c r="D632" s="15">
        <v>0.2</v>
      </c>
      <c r="E632" s="15">
        <v>0.25</v>
      </c>
      <c r="F632" s="8"/>
      <c r="G632" s="15"/>
      <c r="H632" s="15"/>
      <c r="I632" s="15"/>
      <c r="J632" s="15"/>
      <c r="K632" s="15"/>
      <c r="L632" s="8"/>
      <c r="M632" s="15"/>
      <c r="N632" s="15"/>
      <c r="O632" s="15"/>
      <c r="P632" s="8"/>
      <c r="Q632" s="15"/>
      <c r="R632" s="15"/>
      <c r="S632" s="8"/>
      <c r="T632" s="15"/>
      <c r="U632" s="15"/>
      <c r="V632" s="15">
        <f>+D632</f>
        <v>0.2</v>
      </c>
      <c r="W632" s="15">
        <f>+C632</f>
        <v>5</v>
      </c>
      <c r="X632" s="15">
        <f>+E632</f>
        <v>0.25</v>
      </c>
      <c r="Y632" s="15">
        <f>ROUND((V632*W632*X632),2)</f>
        <v>0.25</v>
      </c>
      <c r="Z632" s="15"/>
    </row>
    <row r="633" spans="1:26" ht="15" x14ac:dyDescent="0.2">
      <c r="A633" s="55" t="s">
        <v>424</v>
      </c>
      <c r="B633" s="15" t="s">
        <v>133</v>
      </c>
      <c r="C633" s="15"/>
      <c r="D633" s="15"/>
      <c r="E633" s="15"/>
      <c r="F633" s="8">
        <v>2.8</v>
      </c>
      <c r="G633" s="15">
        <v>0.7</v>
      </c>
      <c r="H633" s="15">
        <v>0.1787</v>
      </c>
      <c r="I633" s="15">
        <v>2.8</v>
      </c>
      <c r="J633" s="15">
        <f>J629</f>
        <v>0.45</v>
      </c>
      <c r="K633" s="15">
        <v>2.8</v>
      </c>
      <c r="L633" s="8">
        <v>0.9</v>
      </c>
      <c r="M633" s="15">
        <v>2.8</v>
      </c>
      <c r="N633" s="15">
        <f>N629</f>
        <v>0.9</v>
      </c>
      <c r="O633" s="15">
        <v>2.8</v>
      </c>
      <c r="P633" s="8">
        <v>0.9</v>
      </c>
      <c r="Q633" s="15">
        <v>2.8</v>
      </c>
      <c r="R633" s="15">
        <v>0.45</v>
      </c>
      <c r="S633" s="8">
        <v>2.8</v>
      </c>
      <c r="T633" s="15">
        <v>0.7</v>
      </c>
      <c r="U633" s="15">
        <f>U629</f>
        <v>0.1787</v>
      </c>
      <c r="V633" s="15">
        <f>AVERAGE(F633,I633,K633,M633,O633,Q633,S633)</f>
        <v>2.8000000000000003</v>
      </c>
      <c r="W633" s="15">
        <f>SUM(G633,J633,L633,N633,P633,R633,T633)</f>
        <v>5</v>
      </c>
      <c r="X633" s="15">
        <f>$D$512</f>
        <v>0.15</v>
      </c>
      <c r="Y633" s="15">
        <f>+ROUND((F633*H633)+(K633*L633*$D$512)+(O633*P633*$D$512)+(S633*U633),2)</f>
        <v>1.76</v>
      </c>
      <c r="Z633" s="15">
        <f>ROUND((I633*J633*X633)+(M633*N633*X633)+(Q633*R633*X633),2)</f>
        <v>0.76</v>
      </c>
    </row>
    <row r="634" spans="1:26" ht="15" x14ac:dyDescent="0.2">
      <c r="A634" s="55"/>
      <c r="B634" s="15" t="s">
        <v>134</v>
      </c>
      <c r="C634" s="15">
        <v>5</v>
      </c>
      <c r="D634" s="15">
        <v>0.2</v>
      </c>
      <c r="E634" s="15">
        <v>0.25</v>
      </c>
      <c r="F634" s="8"/>
      <c r="G634" s="15"/>
      <c r="H634" s="15"/>
      <c r="I634" s="15"/>
      <c r="J634" s="15"/>
      <c r="K634" s="15"/>
      <c r="L634" s="8"/>
      <c r="M634" s="15"/>
      <c r="N634" s="15"/>
      <c r="O634" s="15"/>
      <c r="P634" s="8"/>
      <c r="Q634" s="15"/>
      <c r="R634" s="15"/>
      <c r="S634" s="8"/>
      <c r="T634" s="15"/>
      <c r="U634" s="15"/>
      <c r="V634" s="15">
        <f>+D634</f>
        <v>0.2</v>
      </c>
      <c r="W634" s="15">
        <f>+C634</f>
        <v>5</v>
      </c>
      <c r="X634" s="15">
        <f>+E634</f>
        <v>0.25</v>
      </c>
      <c r="Y634" s="15">
        <f>ROUND((V634*W634*X634),2)</f>
        <v>0.25</v>
      </c>
      <c r="Z634" s="15"/>
    </row>
    <row r="635" spans="1:26" ht="15" x14ac:dyDescent="0.2">
      <c r="A635" s="55" t="s">
        <v>425</v>
      </c>
      <c r="B635" s="15" t="s">
        <v>135</v>
      </c>
      <c r="C635" s="15"/>
      <c r="D635" s="15"/>
      <c r="E635" s="15"/>
      <c r="F635" s="8">
        <v>2.8</v>
      </c>
      <c r="G635" s="15">
        <v>0.7</v>
      </c>
      <c r="H635" s="15">
        <v>0.1787</v>
      </c>
      <c r="I635" s="15">
        <v>2.8</v>
      </c>
      <c r="J635" s="15">
        <f>J631</f>
        <v>0.45</v>
      </c>
      <c r="K635" s="15">
        <v>2.8</v>
      </c>
      <c r="L635" s="8">
        <v>0.9</v>
      </c>
      <c r="M635" s="15">
        <v>2.8</v>
      </c>
      <c r="N635" s="15">
        <f>N631</f>
        <v>0.9</v>
      </c>
      <c r="O635" s="15">
        <v>2.8</v>
      </c>
      <c r="P635" s="8">
        <v>0.9</v>
      </c>
      <c r="Q635" s="15">
        <v>2.8</v>
      </c>
      <c r="R635" s="15">
        <v>0.45</v>
      </c>
      <c r="S635" s="8">
        <v>2.8</v>
      </c>
      <c r="T635" s="15">
        <v>0.7</v>
      </c>
      <c r="U635" s="15">
        <f>U631</f>
        <v>0.1787</v>
      </c>
      <c r="V635" s="15">
        <f>AVERAGE(F635,I635,K635,M635,O635,Q635,S635)</f>
        <v>2.8000000000000003</v>
      </c>
      <c r="W635" s="15">
        <f>SUM(G635,J635,L635,N635,P635,R635,T635)</f>
        <v>5</v>
      </c>
      <c r="X635" s="15">
        <f>$D$512</f>
        <v>0.15</v>
      </c>
      <c r="Y635" s="15">
        <f>+ROUND((F635*H635)+(K635*L635*$D$512)+(O635*P635*$D$512)+(S635*U635),2)</f>
        <v>1.76</v>
      </c>
      <c r="Z635" s="15">
        <f>ROUND((I635*J635*X635)+(M635*N635*X635)+(Q635*R635*X635),2)</f>
        <v>0.76</v>
      </c>
    </row>
    <row r="636" spans="1:26" ht="15" x14ac:dyDescent="0.2">
      <c r="A636" s="55"/>
      <c r="B636" s="15" t="s">
        <v>136</v>
      </c>
      <c r="C636" s="15">
        <v>5</v>
      </c>
      <c r="D636" s="15">
        <v>0.2</v>
      </c>
      <c r="E636" s="15">
        <v>0.25</v>
      </c>
      <c r="F636" s="8"/>
      <c r="G636" s="15"/>
      <c r="H636" s="15"/>
      <c r="I636" s="15"/>
      <c r="J636" s="15"/>
      <c r="K636" s="15"/>
      <c r="L636" s="8"/>
      <c r="M636" s="15"/>
      <c r="N636" s="15"/>
      <c r="O636" s="15"/>
      <c r="P636" s="8"/>
      <c r="Q636" s="15"/>
      <c r="R636" s="15"/>
      <c r="S636" s="8"/>
      <c r="T636" s="15"/>
      <c r="U636" s="15"/>
      <c r="V636" s="15">
        <f>+D636</f>
        <v>0.2</v>
      </c>
      <c r="W636" s="15">
        <f>+C636</f>
        <v>5</v>
      </c>
      <c r="X636" s="15">
        <f>+E636</f>
        <v>0.25</v>
      </c>
      <c r="Y636" s="15">
        <f>ROUND((V636*W636*X636),2)</f>
        <v>0.25</v>
      </c>
      <c r="Z636" s="15"/>
    </row>
    <row r="637" spans="1:26" ht="15" x14ac:dyDescent="0.2">
      <c r="A637" s="55" t="s">
        <v>426</v>
      </c>
      <c r="B637" s="15" t="s">
        <v>137</v>
      </c>
      <c r="C637" s="15"/>
      <c r="D637" s="15"/>
      <c r="E637" s="15"/>
      <c r="F637" s="8">
        <v>2.8</v>
      </c>
      <c r="G637" s="15">
        <v>0.7</v>
      </c>
      <c r="H637" s="15">
        <v>0.1787</v>
      </c>
      <c r="I637" s="15">
        <v>2.8</v>
      </c>
      <c r="J637" s="15">
        <f>J633</f>
        <v>0.45</v>
      </c>
      <c r="K637" s="15">
        <v>2.8</v>
      </c>
      <c r="L637" s="8">
        <v>0.9</v>
      </c>
      <c r="M637" s="15">
        <v>2.8</v>
      </c>
      <c r="N637" s="15">
        <f>N633</f>
        <v>0.9</v>
      </c>
      <c r="O637" s="15">
        <v>2.8</v>
      </c>
      <c r="P637" s="8">
        <v>0.9</v>
      </c>
      <c r="Q637" s="15">
        <v>2.8</v>
      </c>
      <c r="R637" s="15">
        <v>0.45</v>
      </c>
      <c r="S637" s="8">
        <v>2.8</v>
      </c>
      <c r="T637" s="15">
        <v>0.7</v>
      </c>
      <c r="U637" s="15">
        <f>U633</f>
        <v>0.1787</v>
      </c>
      <c r="V637" s="15">
        <f>AVERAGE(F637,I637,K637,M637,O637,Q637,S637)</f>
        <v>2.8000000000000003</v>
      </c>
      <c r="W637" s="15">
        <f>SUM(G637,J637,L637,N637,P637,R637,T637)</f>
        <v>5</v>
      </c>
      <c r="X637" s="15">
        <f>$D$512</f>
        <v>0.15</v>
      </c>
      <c r="Y637" s="15">
        <f>+ROUND((F637*H637)+(K637*L637*$D$512)+(O637*P637*$D$512)+(S637*U637),2)</f>
        <v>1.76</v>
      </c>
      <c r="Z637" s="15">
        <f>ROUND((I637*J637*X637)+(M637*N637*X637)+(Q637*R637*X637),2)</f>
        <v>0.76</v>
      </c>
    </row>
    <row r="638" spans="1:26" ht="15" x14ac:dyDescent="0.2">
      <c r="A638" s="55"/>
      <c r="B638" s="15" t="s">
        <v>138</v>
      </c>
      <c r="C638" s="15">
        <v>5</v>
      </c>
      <c r="D638" s="15">
        <v>0.2</v>
      </c>
      <c r="E638" s="15">
        <v>0.25</v>
      </c>
      <c r="F638" s="8"/>
      <c r="G638" s="15"/>
      <c r="H638" s="15"/>
      <c r="I638" s="15"/>
      <c r="J638" s="15"/>
      <c r="K638" s="15"/>
      <c r="L638" s="8"/>
      <c r="M638" s="15"/>
      <c r="N638" s="15"/>
      <c r="O638" s="15"/>
      <c r="P638" s="8"/>
      <c r="Q638" s="15"/>
      <c r="R638" s="15"/>
      <c r="S638" s="8"/>
      <c r="T638" s="15"/>
      <c r="U638" s="15"/>
      <c r="V638" s="15">
        <f>+D638</f>
        <v>0.2</v>
      </c>
      <c r="W638" s="15">
        <f>+C638</f>
        <v>5</v>
      </c>
      <c r="X638" s="15">
        <f>+E638</f>
        <v>0.25</v>
      </c>
      <c r="Y638" s="15">
        <f>ROUND((V638*W638*X638),2)</f>
        <v>0.25</v>
      </c>
      <c r="Z638" s="15"/>
    </row>
    <row r="639" spans="1:26" ht="15" x14ac:dyDescent="0.2">
      <c r="A639" s="55" t="s">
        <v>427</v>
      </c>
      <c r="B639" s="15" t="s">
        <v>139</v>
      </c>
      <c r="C639" s="15"/>
      <c r="D639" s="15"/>
      <c r="E639" s="15"/>
      <c r="F639" s="8">
        <v>2.8</v>
      </c>
      <c r="G639" s="15">
        <v>0.7</v>
      </c>
      <c r="H639" s="15">
        <v>0.1787</v>
      </c>
      <c r="I639" s="15">
        <v>2.8</v>
      </c>
      <c r="J639" s="15">
        <f>J635</f>
        <v>0.45</v>
      </c>
      <c r="K639" s="15">
        <v>2.8</v>
      </c>
      <c r="L639" s="8">
        <v>0.9</v>
      </c>
      <c r="M639" s="15">
        <v>2.8</v>
      </c>
      <c r="N639" s="15">
        <f>N635</f>
        <v>0.9</v>
      </c>
      <c r="O639" s="15">
        <v>2.8</v>
      </c>
      <c r="P639" s="8">
        <v>0.9</v>
      </c>
      <c r="Q639" s="15">
        <v>2.8</v>
      </c>
      <c r="R639" s="15">
        <v>0.45</v>
      </c>
      <c r="S639" s="8">
        <f>2.776-0.2</f>
        <v>2.5759999999999996</v>
      </c>
      <c r="T639" s="15">
        <v>0.7</v>
      </c>
      <c r="U639" s="15">
        <f>U635</f>
        <v>0.1787</v>
      </c>
      <c r="V639" s="15">
        <f>AVERAGE(F639,I639,K639,M639,O639,Q639,S639)</f>
        <v>2.7680000000000002</v>
      </c>
      <c r="W639" s="15">
        <f>SUM(G639,J639,L639,N639,P639,R639,T639)</f>
        <v>5</v>
      </c>
      <c r="X639" s="15">
        <f>$D$512</f>
        <v>0.15</v>
      </c>
      <c r="Y639" s="15">
        <f>+ROUND((F639*H639)+(K639*L639*$D$512)+(O639*P639*$D$512)+(S639*U639),2)</f>
        <v>1.72</v>
      </c>
      <c r="Z639" s="15">
        <f>ROUND((I639*J639*X639)+(M639*N639*X639)+(Q639*R639*X639),2)</f>
        <v>0.76</v>
      </c>
    </row>
    <row r="640" spans="1:26" ht="15" x14ac:dyDescent="0.2">
      <c r="A640" s="55"/>
      <c r="B640" s="15" t="s">
        <v>140</v>
      </c>
      <c r="C640" s="15">
        <v>5</v>
      </c>
      <c r="D640" s="15">
        <v>0.2</v>
      </c>
      <c r="E640" s="15">
        <v>0.25</v>
      </c>
      <c r="F640" s="8"/>
      <c r="G640" s="15"/>
      <c r="H640" s="15"/>
      <c r="I640" s="15"/>
      <c r="J640" s="15"/>
      <c r="K640" s="15"/>
      <c r="L640" s="8"/>
      <c r="M640" s="15"/>
      <c r="N640" s="15"/>
      <c r="O640" s="15"/>
      <c r="P640" s="8"/>
      <c r="Q640" s="15"/>
      <c r="R640" s="15"/>
      <c r="S640" s="8"/>
      <c r="T640" s="15"/>
      <c r="U640" s="15"/>
      <c r="V640" s="15">
        <f>+D640</f>
        <v>0.2</v>
      </c>
      <c r="W640" s="15">
        <f>+C640</f>
        <v>5</v>
      </c>
      <c r="X640" s="15">
        <f>+E640</f>
        <v>0.25</v>
      </c>
      <c r="Y640" s="15">
        <f>ROUND((V640*W640*X640),2)</f>
        <v>0.25</v>
      </c>
      <c r="Z640" s="15"/>
    </row>
    <row r="641" spans="1:26" ht="15" x14ac:dyDescent="0.2">
      <c r="A641" s="182" t="s">
        <v>428</v>
      </c>
      <c r="B641" s="8" t="s">
        <v>141</v>
      </c>
      <c r="C641" s="8"/>
      <c r="D641" s="8"/>
      <c r="E641" s="8"/>
      <c r="F641" s="8">
        <v>2.8340000000000001</v>
      </c>
      <c r="G641" s="8">
        <v>0.7</v>
      </c>
      <c r="H641" s="8">
        <v>0.1787</v>
      </c>
      <c r="I641" s="8">
        <v>2.8</v>
      </c>
      <c r="J641" s="8">
        <v>0</v>
      </c>
      <c r="K641" s="8">
        <v>2.8</v>
      </c>
      <c r="L641" s="8">
        <f>1.8+(W642-5)</f>
        <v>2.2539999999999996</v>
      </c>
      <c r="M641" s="8">
        <v>2.8</v>
      </c>
      <c r="N641" s="8">
        <v>0</v>
      </c>
      <c r="O641" s="8">
        <v>2.8</v>
      </c>
      <c r="P641" s="8">
        <v>1.35</v>
      </c>
      <c r="Q641" s="8">
        <v>2.8</v>
      </c>
      <c r="R641" s="8">
        <v>0.45</v>
      </c>
      <c r="S641" s="8">
        <v>2.8</v>
      </c>
      <c r="T641" s="8">
        <v>0.7</v>
      </c>
      <c r="U641" s="8">
        <f>U637</f>
        <v>0.1787</v>
      </c>
      <c r="V641" s="8">
        <f>AVERAGE(F641,I641,K641,M641,O641,Q641,S641)</f>
        <v>2.8048571428571436</v>
      </c>
      <c r="W641" s="8">
        <f>SUM(G641,J641,L641,N641,P641,R641,T641)</f>
        <v>5.4540000000000006</v>
      </c>
      <c r="X641" s="8">
        <f>$D$512</f>
        <v>0.15</v>
      </c>
      <c r="Y641" s="8">
        <f>+ROUND((F641*H641)+(K641*L641*$D$512)+(O641*P641*$D$512)+(S641*U641),2)</f>
        <v>2.52</v>
      </c>
      <c r="Z641" s="8">
        <f>ROUND((I641*J641*X641)+(M641*N641*X641)+(Q641*R641*X641),2)</f>
        <v>0.19</v>
      </c>
    </row>
    <row r="642" spans="1:26" ht="15" x14ac:dyDescent="0.2">
      <c r="A642" s="182"/>
      <c r="B642" s="8" t="s">
        <v>142</v>
      </c>
      <c r="C642" s="8">
        <v>5.4539999999999997</v>
      </c>
      <c r="D642" s="8">
        <v>0.2</v>
      </c>
      <c r="E642" s="8">
        <v>0.25</v>
      </c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>
        <f>+D642</f>
        <v>0.2</v>
      </c>
      <c r="W642" s="8">
        <f>+C642</f>
        <v>5.4539999999999997</v>
      </c>
      <c r="X642" s="8">
        <f>+E642</f>
        <v>0.25</v>
      </c>
      <c r="Y642" s="8">
        <f>ROUND((V642*W642*X642),2)</f>
        <v>0.27</v>
      </c>
      <c r="Z642" s="8"/>
    </row>
    <row r="643" spans="1:26" ht="15" x14ac:dyDescent="0.2">
      <c r="A643" s="182" t="s">
        <v>429</v>
      </c>
      <c r="B643" s="8" t="s">
        <v>143</v>
      </c>
      <c r="C643" s="8"/>
      <c r="D643" s="8"/>
      <c r="E643" s="8"/>
      <c r="F643" s="8">
        <v>2.827</v>
      </c>
      <c r="G643" s="8">
        <v>0.7</v>
      </c>
      <c r="H643" s="8">
        <v>0.1787</v>
      </c>
      <c r="I643" s="8">
        <v>2.8</v>
      </c>
      <c r="J643" s="8">
        <v>0</v>
      </c>
      <c r="K643" s="8">
        <v>2.8</v>
      </c>
      <c r="L643" s="8">
        <f t="shared" ref="L643" si="52">1.8+(W644-5)</f>
        <v>2.6459999999999999</v>
      </c>
      <c r="M643" s="8">
        <v>2.8</v>
      </c>
      <c r="N643" s="8">
        <v>0</v>
      </c>
      <c r="O643" s="8">
        <v>2.8</v>
      </c>
      <c r="P643" s="8">
        <f>P641</f>
        <v>1.35</v>
      </c>
      <c r="Q643" s="8">
        <v>2.8</v>
      </c>
      <c r="R643" s="8">
        <v>0.45</v>
      </c>
      <c r="S643" s="8">
        <v>2.8</v>
      </c>
      <c r="T643" s="8">
        <v>0.7</v>
      </c>
      <c r="U643" s="8">
        <f>U639</f>
        <v>0.1787</v>
      </c>
      <c r="V643" s="8">
        <f>AVERAGE(F643,I643,K643,M643,O643,Q643,S643)</f>
        <v>2.8038571428571433</v>
      </c>
      <c r="W643" s="8">
        <f>SUM(G643,J643,L643,N643,P643,R643,T643)</f>
        <v>5.8460000000000001</v>
      </c>
      <c r="X643" s="8">
        <f>$D$512</f>
        <v>0.15</v>
      </c>
      <c r="Y643" s="8">
        <f>+ROUND((F643*H643)+(K643*L643*$D$512)+(O643*P643*$D$512)+(S643*U643),2)</f>
        <v>2.68</v>
      </c>
      <c r="Z643" s="8">
        <f>ROUND((I643*J643*X643)+(M643*N643*X643)+(Q643*R643*X643),2)</f>
        <v>0.19</v>
      </c>
    </row>
    <row r="644" spans="1:26" ht="15" x14ac:dyDescent="0.2">
      <c r="A644" s="182"/>
      <c r="B644" s="8" t="s">
        <v>144</v>
      </c>
      <c r="C644" s="8">
        <v>5.8460000000000001</v>
      </c>
      <c r="D644" s="8">
        <v>0.2</v>
      </c>
      <c r="E644" s="8">
        <v>0.25</v>
      </c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>
        <f>+D644</f>
        <v>0.2</v>
      </c>
      <c r="W644" s="8">
        <f>+C644</f>
        <v>5.8460000000000001</v>
      </c>
      <c r="X644" s="8">
        <f>+E644</f>
        <v>0.25</v>
      </c>
      <c r="Y644" s="8">
        <f>ROUND((V644*W644*X644),2)</f>
        <v>0.28999999999999998</v>
      </c>
      <c r="Z644" s="8"/>
    </row>
    <row r="645" spans="1:26" ht="15" x14ac:dyDescent="0.2">
      <c r="A645" s="182" t="s">
        <v>430</v>
      </c>
      <c r="B645" s="8" t="s">
        <v>145</v>
      </c>
      <c r="C645" s="8"/>
      <c r="D645" s="8"/>
      <c r="E645" s="8"/>
      <c r="F645" s="8">
        <v>2.823</v>
      </c>
      <c r="G645" s="8">
        <v>0.7</v>
      </c>
      <c r="H645" s="8">
        <v>0.1787</v>
      </c>
      <c r="I645" s="8">
        <v>2.8</v>
      </c>
      <c r="J645" s="8">
        <f>J641</f>
        <v>0</v>
      </c>
      <c r="K645" s="8">
        <v>2.8</v>
      </c>
      <c r="L645" s="8">
        <f t="shared" ref="L645" si="53">1.8+(W646-5)</f>
        <v>3.0750000000000002</v>
      </c>
      <c r="M645" s="8">
        <v>2.8</v>
      </c>
      <c r="N645" s="8">
        <f>N641</f>
        <v>0</v>
      </c>
      <c r="O645" s="8">
        <v>2.8</v>
      </c>
      <c r="P645" s="8">
        <f t="shared" ref="P645" si="54">P643</f>
        <v>1.35</v>
      </c>
      <c r="Q645" s="8">
        <v>2.8</v>
      </c>
      <c r="R645" s="8">
        <v>0.45</v>
      </c>
      <c r="S645" s="8">
        <v>2.8</v>
      </c>
      <c r="T645" s="8">
        <v>0.7</v>
      </c>
      <c r="U645" s="8">
        <f>U641</f>
        <v>0.1787</v>
      </c>
      <c r="V645" s="8">
        <f>AVERAGE(F645,I645,K645,M645,O645,Q645,S645)</f>
        <v>2.8032857142857144</v>
      </c>
      <c r="W645" s="8">
        <f>SUM(G645,J645,L645,N645,P645,R645,T645)</f>
        <v>6.2750000000000004</v>
      </c>
      <c r="X645" s="8">
        <f>$D$512</f>
        <v>0.15</v>
      </c>
      <c r="Y645" s="8">
        <f>+ROUND((F645*H645)+(K645*L645*$D$512)+(O645*P645*$D$512)+(S645*U645),2)</f>
        <v>2.86</v>
      </c>
      <c r="Z645" s="8">
        <f>ROUND((I645*J645*X645)+(M645*N645*X645)+(Q645*R645*X645),2)</f>
        <v>0.19</v>
      </c>
    </row>
    <row r="646" spans="1:26" ht="15" x14ac:dyDescent="0.2">
      <c r="A646" s="182"/>
      <c r="B646" s="8" t="s">
        <v>146</v>
      </c>
      <c r="C646" s="8">
        <v>6.2750000000000004</v>
      </c>
      <c r="D646" s="8">
        <v>0.2</v>
      </c>
      <c r="E646" s="8">
        <v>0.25</v>
      </c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>
        <f>+D646</f>
        <v>0.2</v>
      </c>
      <c r="W646" s="8">
        <f>+C646</f>
        <v>6.2750000000000004</v>
      </c>
      <c r="X646" s="8">
        <f>+E646</f>
        <v>0.25</v>
      </c>
      <c r="Y646" s="8">
        <f>ROUND((V646*W646*X646),2)</f>
        <v>0.31</v>
      </c>
      <c r="Z646" s="8"/>
    </row>
    <row r="647" spans="1:26" ht="15" x14ac:dyDescent="0.2">
      <c r="A647" s="182" t="s">
        <v>431</v>
      </c>
      <c r="B647" s="8" t="s">
        <v>147</v>
      </c>
      <c r="C647" s="8"/>
      <c r="D647" s="8"/>
      <c r="E647" s="8"/>
      <c r="F647" s="8">
        <v>2.806</v>
      </c>
      <c r="G647" s="8">
        <v>0.7</v>
      </c>
      <c r="H647" s="8">
        <v>0.1787</v>
      </c>
      <c r="I647" s="8">
        <v>2.8</v>
      </c>
      <c r="J647" s="8">
        <f>J643</f>
        <v>0</v>
      </c>
      <c r="K647" s="8">
        <v>2.8</v>
      </c>
      <c r="L647" s="8">
        <f t="shared" ref="L647" si="55">1.8+(W648-5)</f>
        <v>3.3239999999999998</v>
      </c>
      <c r="M647" s="8">
        <v>2.8</v>
      </c>
      <c r="N647" s="8">
        <f>N643</f>
        <v>0</v>
      </c>
      <c r="O647" s="8">
        <v>2.8</v>
      </c>
      <c r="P647" s="8">
        <f t="shared" ref="P647" si="56">P645</f>
        <v>1.35</v>
      </c>
      <c r="Q647" s="8">
        <v>2.8</v>
      </c>
      <c r="R647" s="8">
        <v>0.45</v>
      </c>
      <c r="S647" s="8">
        <v>2.798</v>
      </c>
      <c r="T647" s="8">
        <v>0.7</v>
      </c>
      <c r="U647" s="8">
        <f>U643</f>
        <v>0.1787</v>
      </c>
      <c r="V647" s="8">
        <f>AVERAGE(F647,I647,K647,M647,O647,Q647,S647)</f>
        <v>2.8005714285714283</v>
      </c>
      <c r="W647" s="8">
        <f>SUM(G647,J647,L647,N647,P647,R647,T647)</f>
        <v>6.5240000000000009</v>
      </c>
      <c r="X647" s="8">
        <f>$D$512</f>
        <v>0.15</v>
      </c>
      <c r="Y647" s="8">
        <f>+ROUND((F647*H647)+(K647*L647*$D$512)+(O647*P647*$D$512)+(S647*U647),2)</f>
        <v>2.96</v>
      </c>
      <c r="Z647" s="8">
        <f>ROUND((I647*J647*X647)+(M647*N647*X647)+(Q647*R647*X647),2)</f>
        <v>0.19</v>
      </c>
    </row>
    <row r="648" spans="1:26" ht="15" x14ac:dyDescent="0.2">
      <c r="A648" s="182"/>
      <c r="B648" s="8" t="s">
        <v>148</v>
      </c>
      <c r="C648" s="8">
        <v>6.524</v>
      </c>
      <c r="D648" s="8">
        <v>0.2</v>
      </c>
      <c r="E648" s="8">
        <v>0.25</v>
      </c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>
        <f>+D648</f>
        <v>0.2</v>
      </c>
      <c r="W648" s="8">
        <f>+C648</f>
        <v>6.524</v>
      </c>
      <c r="X648" s="8">
        <f>+E648</f>
        <v>0.25</v>
      </c>
      <c r="Y648" s="8">
        <f>ROUND((V648*W648*X648),2)</f>
        <v>0.33</v>
      </c>
      <c r="Z648" s="8"/>
    </row>
    <row r="649" spans="1:26" ht="15" x14ac:dyDescent="0.2">
      <c r="A649" s="182" t="s">
        <v>432</v>
      </c>
      <c r="B649" s="8" t="s">
        <v>149</v>
      </c>
      <c r="C649" s="8"/>
      <c r="D649" s="8"/>
      <c r="E649" s="8"/>
      <c r="F649" s="8">
        <v>0.82399999999999995</v>
      </c>
      <c r="G649" s="8">
        <v>0.7</v>
      </c>
      <c r="H649" s="8">
        <v>0.1787</v>
      </c>
      <c r="I649" s="8">
        <v>2.8</v>
      </c>
      <c r="J649" s="8">
        <f>J645</f>
        <v>0</v>
      </c>
      <c r="K649" s="8">
        <v>2.8</v>
      </c>
      <c r="L649" s="8">
        <f t="shared" ref="L649" si="57">1.8+(W650-5)</f>
        <v>3.1499999999999995</v>
      </c>
      <c r="M649" s="8">
        <v>2.8</v>
      </c>
      <c r="N649" s="8">
        <f>N645</f>
        <v>0</v>
      </c>
      <c r="O649" s="8">
        <v>2.8</v>
      </c>
      <c r="P649" s="8">
        <f t="shared" ref="P649" si="58">P647</f>
        <v>1.35</v>
      </c>
      <c r="Q649" s="8">
        <v>2.8</v>
      </c>
      <c r="R649" s="8">
        <v>0.45</v>
      </c>
      <c r="S649" s="8">
        <v>3.9990000000000001</v>
      </c>
      <c r="T649" s="8">
        <v>0.7</v>
      </c>
      <c r="U649" s="8">
        <f>U645</f>
        <v>0.1787</v>
      </c>
      <c r="V649" s="8">
        <f>AVERAGE(F649,I649,K649,M649,O649,Q649,S649)</f>
        <v>2.6890000000000001</v>
      </c>
      <c r="W649" s="8">
        <f>SUM(G649,J649,L649,N649,P649,R649,T649)</f>
        <v>6.35</v>
      </c>
      <c r="X649" s="8">
        <f>$D$512</f>
        <v>0.15</v>
      </c>
      <c r="Y649" s="8">
        <f>+ROUND((F649*H649)+(K649*L649*$D$512)+(O649*P649*$D$512)+(S649*U649),2)</f>
        <v>2.75</v>
      </c>
      <c r="Z649" s="8">
        <f>ROUND((I649*J649*X649)+(M649*N649*X649)+(Q649*R649*X649),2)</f>
        <v>0.19</v>
      </c>
    </row>
    <row r="650" spans="1:26" ht="15" x14ac:dyDescent="0.2">
      <c r="A650" s="182"/>
      <c r="B650" s="8" t="s">
        <v>150</v>
      </c>
      <c r="C650" s="8">
        <v>6.35</v>
      </c>
      <c r="D650" s="8">
        <v>0.2</v>
      </c>
      <c r="E650" s="8">
        <v>0.25</v>
      </c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>
        <f>+D650</f>
        <v>0.2</v>
      </c>
      <c r="W650" s="8">
        <f>+C650</f>
        <v>6.35</v>
      </c>
      <c r="X650" s="8">
        <f>+E650</f>
        <v>0.25</v>
      </c>
      <c r="Y650" s="8">
        <f>ROUND((V650*W650*X650),2)</f>
        <v>0.32</v>
      </c>
      <c r="Z650" s="8"/>
    </row>
    <row r="651" spans="1:26" ht="15" x14ac:dyDescent="0.2">
      <c r="A651" s="182" t="s">
        <v>433</v>
      </c>
      <c r="B651" s="8" t="s">
        <v>151</v>
      </c>
      <c r="C651" s="8"/>
      <c r="D651" s="8"/>
      <c r="E651" s="8"/>
      <c r="F651" s="8">
        <v>2.7240000000000002</v>
      </c>
      <c r="G651" s="8">
        <v>0.7</v>
      </c>
      <c r="H651" s="8">
        <v>0.1787</v>
      </c>
      <c r="I651" s="8">
        <v>2.8</v>
      </c>
      <c r="J651" s="8">
        <f>J647</f>
        <v>0</v>
      </c>
      <c r="K651" s="8">
        <v>2.8</v>
      </c>
      <c r="L651" s="8">
        <f t="shared" ref="L651" si="59">1.8+(W652-5)</f>
        <v>3.1499999999999995</v>
      </c>
      <c r="M651" s="8">
        <v>2.8</v>
      </c>
      <c r="N651" s="8">
        <f>N647</f>
        <v>0</v>
      </c>
      <c r="O651" s="8">
        <v>2.8</v>
      </c>
      <c r="P651" s="8">
        <f t="shared" ref="P651" si="60">P649</f>
        <v>1.35</v>
      </c>
      <c r="Q651" s="8">
        <v>2.8</v>
      </c>
      <c r="R651" s="8">
        <v>0.45</v>
      </c>
      <c r="S651" s="8">
        <v>2.8439999999999999</v>
      </c>
      <c r="T651" s="8">
        <v>0.7</v>
      </c>
      <c r="U651" s="8">
        <f>U647</f>
        <v>0.1787</v>
      </c>
      <c r="V651" s="8">
        <f>AVERAGE(F651,I651,K651,M651,O651,Q651,S651)</f>
        <v>2.7954285714285718</v>
      </c>
      <c r="W651" s="8">
        <f>SUM(G651,J651,L651,N651,P651,R651,T651)</f>
        <v>6.35</v>
      </c>
      <c r="X651" s="8">
        <f>$D$512</f>
        <v>0.15</v>
      </c>
      <c r="Y651" s="8">
        <f>+ROUND((F651*H651)+(K651*L651*$D$512)+(O651*P651*$D$512)+(S651*U651),2)</f>
        <v>2.89</v>
      </c>
      <c r="Z651" s="8">
        <f>ROUND((I651*J651*X651)+(M651*N651*X651)+(Q651*R651*X651),2)</f>
        <v>0.19</v>
      </c>
    </row>
    <row r="652" spans="1:26" ht="15" x14ac:dyDescent="0.2">
      <c r="A652" s="182"/>
      <c r="B652" s="8" t="s">
        <v>152</v>
      </c>
      <c r="C652" s="8">
        <v>6.35</v>
      </c>
      <c r="D652" s="8">
        <v>0.2</v>
      </c>
      <c r="E652" s="8">
        <v>0.25</v>
      </c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>
        <f>+D652</f>
        <v>0.2</v>
      </c>
      <c r="W652" s="8">
        <f>+C652</f>
        <v>6.35</v>
      </c>
      <c r="X652" s="8">
        <f>+E652</f>
        <v>0.25</v>
      </c>
      <c r="Y652" s="8">
        <f>ROUND((V652*W652*X652),2)</f>
        <v>0.32</v>
      </c>
      <c r="Z652" s="8"/>
    </row>
    <row r="653" spans="1:26" ht="15" x14ac:dyDescent="0.2">
      <c r="A653" s="182" t="s">
        <v>434</v>
      </c>
      <c r="B653" s="8" t="s">
        <v>153</v>
      </c>
      <c r="C653" s="8"/>
      <c r="D653" s="8"/>
      <c r="E653" s="8"/>
      <c r="F653" s="8">
        <v>1.853</v>
      </c>
      <c r="G653" s="8">
        <v>0.7</v>
      </c>
      <c r="H653" s="8">
        <v>0.1787</v>
      </c>
      <c r="I653" s="8">
        <v>2.8</v>
      </c>
      <c r="J653" s="8">
        <f>J649</f>
        <v>0</v>
      </c>
      <c r="K653" s="8">
        <v>2.8</v>
      </c>
      <c r="L653" s="8">
        <f t="shared" ref="L653" si="61">1.8+(W654-5)</f>
        <v>3.1499999999999995</v>
      </c>
      <c r="M653" s="8">
        <v>2.8</v>
      </c>
      <c r="N653" s="8">
        <f>N649</f>
        <v>0</v>
      </c>
      <c r="O653" s="8">
        <v>2.8</v>
      </c>
      <c r="P653" s="8">
        <f t="shared" ref="P653" si="62">P651</f>
        <v>1.35</v>
      </c>
      <c r="Q653" s="8">
        <v>2.8</v>
      </c>
      <c r="R653" s="8">
        <v>0.45</v>
      </c>
      <c r="S653" s="8">
        <v>3.39</v>
      </c>
      <c r="T653" s="8">
        <v>0.7</v>
      </c>
      <c r="U653" s="8">
        <f>U649</f>
        <v>0.1787</v>
      </c>
      <c r="V653" s="8">
        <f>AVERAGE(F653,I653,K653,M653,O653,Q653,S653)</f>
        <v>2.7490000000000001</v>
      </c>
      <c r="W653" s="8">
        <f>SUM(G653,J653,L653,N653,P653,R653,T653)</f>
        <v>6.35</v>
      </c>
      <c r="X653" s="8">
        <f>$D$512</f>
        <v>0.15</v>
      </c>
      <c r="Y653" s="8">
        <f>+ROUND((F653*H653)+(K653*L653*$D$512)+(O653*P653*$D$512)+(S653*U653),2)</f>
        <v>2.83</v>
      </c>
      <c r="Z653" s="8">
        <f>ROUND((I653*J653*X653)+(M653*N653*X653)+(Q653*R653*X653),2)</f>
        <v>0.19</v>
      </c>
    </row>
    <row r="654" spans="1:26" ht="15" x14ac:dyDescent="0.2">
      <c r="A654" s="182"/>
      <c r="B654" s="8" t="s">
        <v>154</v>
      </c>
      <c r="C654" s="8">
        <v>6.35</v>
      </c>
      <c r="D654" s="8">
        <v>0.2</v>
      </c>
      <c r="E654" s="8">
        <v>0.25</v>
      </c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>
        <f>+D654</f>
        <v>0.2</v>
      </c>
      <c r="W654" s="8">
        <f>+C654</f>
        <v>6.35</v>
      </c>
      <c r="X654" s="8">
        <f>+E654</f>
        <v>0.25</v>
      </c>
      <c r="Y654" s="8">
        <f>ROUND((V654*W654*X654),2)</f>
        <v>0.32</v>
      </c>
      <c r="Z654" s="8"/>
    </row>
    <row r="655" spans="1:26" ht="15" x14ac:dyDescent="0.2">
      <c r="A655" s="182" t="s">
        <v>435</v>
      </c>
      <c r="B655" s="8" t="s">
        <v>155</v>
      </c>
      <c r="C655" s="8"/>
      <c r="D655" s="8"/>
      <c r="E655" s="8"/>
      <c r="F655" s="8">
        <v>1.3260000000000001</v>
      </c>
      <c r="G655" s="8">
        <v>0.7</v>
      </c>
      <c r="H655" s="8">
        <v>0.1787</v>
      </c>
      <c r="I655" s="8">
        <v>2.8</v>
      </c>
      <c r="J655" s="8">
        <f>J651</f>
        <v>0</v>
      </c>
      <c r="K655" s="8">
        <v>2.8</v>
      </c>
      <c r="L655" s="8">
        <f t="shared" ref="L655" si="63">1.8+(W656-5)</f>
        <v>3.1499999999999995</v>
      </c>
      <c r="M655" s="8">
        <v>2.8</v>
      </c>
      <c r="N655" s="8">
        <f>N651</f>
        <v>0</v>
      </c>
      <c r="O655" s="8">
        <v>2.8</v>
      </c>
      <c r="P655" s="8">
        <f t="shared" ref="P655" si="64">P653</f>
        <v>1.35</v>
      </c>
      <c r="Q655" s="8">
        <v>2.8</v>
      </c>
      <c r="R655" s="8">
        <v>0.45</v>
      </c>
      <c r="S655" s="8">
        <v>3.7589999999999999</v>
      </c>
      <c r="T655" s="8">
        <v>0.7</v>
      </c>
      <c r="U655" s="8">
        <f>U651</f>
        <v>0.1787</v>
      </c>
      <c r="V655" s="8">
        <f>AVERAGE(F655,I655,K655,M655,O655,Q655,S655)</f>
        <v>2.7264285714285714</v>
      </c>
      <c r="W655" s="8">
        <f>SUM(G655,J655,L655,N655,P655,R655,T655)</f>
        <v>6.35</v>
      </c>
      <c r="X655" s="8">
        <f>$D$512</f>
        <v>0.15</v>
      </c>
      <c r="Y655" s="8">
        <f>+ROUND((F655*H655)+(K655*L655*$D$512)+(O655*P655*$D$512)+(S655*U655),2)</f>
        <v>2.8</v>
      </c>
      <c r="Z655" s="8">
        <f>ROUND((I655*J655*X655)+(M655*N655*X655)+(Q655*R655*X655),2)</f>
        <v>0.19</v>
      </c>
    </row>
    <row r="656" spans="1:26" ht="15" x14ac:dyDescent="0.2">
      <c r="A656" s="182"/>
      <c r="B656" s="8" t="s">
        <v>156</v>
      </c>
      <c r="C656" s="8">
        <v>6.35</v>
      </c>
      <c r="D656" s="8">
        <v>0.2</v>
      </c>
      <c r="E656" s="8">
        <v>0.25</v>
      </c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>
        <f>+D656</f>
        <v>0.2</v>
      </c>
      <c r="W656" s="8">
        <f>+C656</f>
        <v>6.35</v>
      </c>
      <c r="X656" s="8">
        <f>+E656</f>
        <v>0.25</v>
      </c>
      <c r="Y656" s="8">
        <f>ROUND((V656*W656*X656),2)</f>
        <v>0.32</v>
      </c>
      <c r="Z656" s="8"/>
    </row>
    <row r="657" spans="1:26" ht="15" x14ac:dyDescent="0.2">
      <c r="A657" s="182" t="s">
        <v>436</v>
      </c>
      <c r="B657" s="8" t="s">
        <v>157</v>
      </c>
      <c r="C657" s="8"/>
      <c r="D657" s="8"/>
      <c r="E657" s="8"/>
      <c r="F657" s="8">
        <v>1.2789999999999999</v>
      </c>
      <c r="G657" s="8">
        <v>0.7</v>
      </c>
      <c r="H657" s="8">
        <v>0.1787</v>
      </c>
      <c r="I657" s="8">
        <v>2.8</v>
      </c>
      <c r="J657" s="8">
        <f>J653</f>
        <v>0</v>
      </c>
      <c r="K657" s="8">
        <v>2.8</v>
      </c>
      <c r="L657" s="8">
        <f t="shared" ref="L657" si="65">1.8+(W658-5)</f>
        <v>3.1499999999999995</v>
      </c>
      <c r="M657" s="8">
        <v>2.8</v>
      </c>
      <c r="N657" s="8">
        <f>N653</f>
        <v>0</v>
      </c>
      <c r="O657" s="8">
        <v>2.8</v>
      </c>
      <c r="P657" s="8">
        <f t="shared" ref="P657" si="66">P655</f>
        <v>1.35</v>
      </c>
      <c r="Q657" s="8">
        <v>2.8</v>
      </c>
      <c r="R657" s="8">
        <v>0.45</v>
      </c>
      <c r="S657" s="8">
        <v>3.7639999999999998</v>
      </c>
      <c r="T657" s="8">
        <v>0.7</v>
      </c>
      <c r="U657" s="8">
        <f>U653</f>
        <v>0.1787</v>
      </c>
      <c r="V657" s="8">
        <f>AVERAGE(F657,I657,K657,M657,O657,Q657,S657)</f>
        <v>2.7204285714285712</v>
      </c>
      <c r="W657" s="8">
        <f>SUM(G657,J657,L657,N657,P657,R657,T657)</f>
        <v>6.35</v>
      </c>
      <c r="X657" s="8">
        <f>$D$512</f>
        <v>0.15</v>
      </c>
      <c r="Y657" s="8">
        <f>+ROUND((F657*H657)+(K657*L657*$D$512)+(O657*P657*$D$512)+(S657*U657),2)</f>
        <v>2.79</v>
      </c>
      <c r="Z657" s="8">
        <f>ROUND((I657*J657*X657)+(M657*N657*X657)+(Q657*R657*X657),2)</f>
        <v>0.19</v>
      </c>
    </row>
    <row r="658" spans="1:26" ht="15" x14ac:dyDescent="0.2">
      <c r="A658" s="182"/>
      <c r="B658" s="8" t="s">
        <v>158</v>
      </c>
      <c r="C658" s="8">
        <v>6.35</v>
      </c>
      <c r="D658" s="8">
        <v>0.2</v>
      </c>
      <c r="E658" s="8">
        <v>0.25</v>
      </c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>
        <f>+D658</f>
        <v>0.2</v>
      </c>
      <c r="W658" s="8">
        <f>+C658</f>
        <v>6.35</v>
      </c>
      <c r="X658" s="8">
        <f>+E658</f>
        <v>0.25</v>
      </c>
      <c r="Y658" s="8">
        <f>ROUND((V658*W658*X658),2)</f>
        <v>0.32</v>
      </c>
      <c r="Z658" s="8"/>
    </row>
    <row r="659" spans="1:26" ht="15" x14ac:dyDescent="0.2">
      <c r="A659" s="182" t="s">
        <v>437</v>
      </c>
      <c r="B659" s="8" t="s">
        <v>159</v>
      </c>
      <c r="C659" s="8"/>
      <c r="D659" s="8"/>
      <c r="E659" s="8"/>
      <c r="F659" s="8">
        <v>1.2789999999999999</v>
      </c>
      <c r="G659" s="8">
        <v>0.7</v>
      </c>
      <c r="H659" s="8">
        <v>0.1787</v>
      </c>
      <c r="I659" s="8">
        <v>2.8</v>
      </c>
      <c r="J659" s="8">
        <f>J655</f>
        <v>0</v>
      </c>
      <c r="K659" s="8">
        <v>2.8</v>
      </c>
      <c r="L659" s="8">
        <f t="shared" ref="L659" si="67">1.8+(W660-5)</f>
        <v>3.1499999999999995</v>
      </c>
      <c r="M659" s="8">
        <v>2.8</v>
      </c>
      <c r="N659" s="8">
        <f>N655</f>
        <v>0</v>
      </c>
      <c r="O659" s="8">
        <v>2.8</v>
      </c>
      <c r="P659" s="8">
        <f t="shared" ref="P659" si="68">P657</f>
        <v>1.35</v>
      </c>
      <c r="Q659" s="8">
        <v>2.8</v>
      </c>
      <c r="R659" s="8">
        <v>0.45</v>
      </c>
      <c r="S659" s="8">
        <v>3.7610000000000001</v>
      </c>
      <c r="T659" s="8">
        <v>0.7</v>
      </c>
      <c r="U659" s="8">
        <f>U655</f>
        <v>0.1787</v>
      </c>
      <c r="V659" s="8">
        <f>AVERAGE(F659,I659,K659,M659,O659,Q659,S659)</f>
        <v>2.7199999999999998</v>
      </c>
      <c r="W659" s="8">
        <f>SUM(G659,J659,L659,N659,P659,R659,T659)</f>
        <v>6.35</v>
      </c>
      <c r="X659" s="8">
        <f>$D$512</f>
        <v>0.15</v>
      </c>
      <c r="Y659" s="8">
        <f>+ROUND((F659*H659)+(K659*L659*$D$512)+(O659*P659*$D$512)+(S659*U659),2)</f>
        <v>2.79</v>
      </c>
      <c r="Z659" s="8">
        <f>ROUND((I659*J659*X659)+(M659*N659*X659)+(Q659*R659*X659),2)</f>
        <v>0.19</v>
      </c>
    </row>
    <row r="660" spans="1:26" ht="15" x14ac:dyDescent="0.2">
      <c r="A660" s="182"/>
      <c r="B660" s="8" t="s">
        <v>160</v>
      </c>
      <c r="C660" s="8">
        <v>6.35</v>
      </c>
      <c r="D660" s="8">
        <v>0.2</v>
      </c>
      <c r="E660" s="8">
        <v>0.25</v>
      </c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>
        <f>+D660</f>
        <v>0.2</v>
      </c>
      <c r="W660" s="8">
        <f>+C660</f>
        <v>6.35</v>
      </c>
      <c r="X660" s="8">
        <f>+E660</f>
        <v>0.25</v>
      </c>
      <c r="Y660" s="8">
        <f>ROUND((V660*W660*X660),2)</f>
        <v>0.32</v>
      </c>
      <c r="Z660" s="8"/>
    </row>
    <row r="661" spans="1:26" ht="15" x14ac:dyDescent="0.2">
      <c r="A661" s="182" t="s">
        <v>438</v>
      </c>
      <c r="B661" s="8" t="s">
        <v>161</v>
      </c>
      <c r="C661" s="8"/>
      <c r="D661" s="8"/>
      <c r="E661" s="8"/>
      <c r="F661" s="8">
        <v>1.2949999999999999</v>
      </c>
      <c r="G661" s="8">
        <v>0.7</v>
      </c>
      <c r="H661" s="8">
        <v>0.1787</v>
      </c>
      <c r="I661" s="8">
        <v>2.8</v>
      </c>
      <c r="J661" s="8">
        <f>J657</f>
        <v>0</v>
      </c>
      <c r="K661" s="8">
        <v>2.8</v>
      </c>
      <c r="L661" s="8">
        <f t="shared" ref="L661" si="69">1.8+(W662-5)</f>
        <v>3.1559999999999997</v>
      </c>
      <c r="M661" s="8">
        <v>2.8</v>
      </c>
      <c r="N661" s="8">
        <f>N657</f>
        <v>0</v>
      </c>
      <c r="O661" s="8">
        <v>2.8</v>
      </c>
      <c r="P661" s="8">
        <f t="shared" ref="P661" si="70">P659</f>
        <v>1.35</v>
      </c>
      <c r="Q661" s="8">
        <v>2.8</v>
      </c>
      <c r="R661" s="8">
        <v>0.45</v>
      </c>
      <c r="S661" s="8">
        <v>3.76</v>
      </c>
      <c r="T661" s="8">
        <v>0.7</v>
      </c>
      <c r="U661" s="8">
        <f>U657</f>
        <v>0.1787</v>
      </c>
      <c r="V661" s="8">
        <f>AVERAGE(F661,I661,K661,M661,O661,Q661,S661)</f>
        <v>2.722142857142857</v>
      </c>
      <c r="W661" s="8">
        <f>SUM(G661,J661,L661,N661,P661,R661,T661)</f>
        <v>6.3559999999999999</v>
      </c>
      <c r="X661" s="8">
        <f>$D$512</f>
        <v>0.15</v>
      </c>
      <c r="Y661" s="8">
        <f>+ROUND((F661*H661)+(K661*L661*$D$512)+(O661*P661*$D$512)+(S661*U661),2)</f>
        <v>2.8</v>
      </c>
      <c r="Z661" s="8">
        <f>ROUND((I661*J661*X661)+(M661*N661*X661)+(Q661*R661*X661),2)</f>
        <v>0.19</v>
      </c>
    </row>
    <row r="662" spans="1:26" ht="15" x14ac:dyDescent="0.2">
      <c r="A662" s="182"/>
      <c r="B662" s="8" t="s">
        <v>162</v>
      </c>
      <c r="C662" s="8">
        <v>6.3559999999999999</v>
      </c>
      <c r="D662" s="8">
        <v>0.2</v>
      </c>
      <c r="E662" s="8">
        <v>0.25</v>
      </c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>
        <f>+D662</f>
        <v>0.2</v>
      </c>
      <c r="W662" s="8">
        <f>+C662</f>
        <v>6.3559999999999999</v>
      </c>
      <c r="X662" s="8">
        <f>+E662</f>
        <v>0.25</v>
      </c>
      <c r="Y662" s="8">
        <f>ROUND((V662*W662*X662),2)</f>
        <v>0.32</v>
      </c>
      <c r="Z662" s="8"/>
    </row>
    <row r="663" spans="1:26" ht="15" x14ac:dyDescent="0.2">
      <c r="A663" s="182" t="s">
        <v>439</v>
      </c>
      <c r="B663" s="8" t="s">
        <v>163</v>
      </c>
      <c r="C663" s="8"/>
      <c r="D663" s="8"/>
      <c r="E663" s="8"/>
      <c r="F663" s="8">
        <v>2.2290000000000001</v>
      </c>
      <c r="G663" s="8">
        <v>0.7</v>
      </c>
      <c r="H663" s="8">
        <v>0.1787</v>
      </c>
      <c r="I663" s="8">
        <v>2.8</v>
      </c>
      <c r="J663" s="8">
        <f>J659</f>
        <v>0</v>
      </c>
      <c r="K663" s="8">
        <v>2.8</v>
      </c>
      <c r="L663" s="8">
        <f t="shared" ref="L663" si="71">1.8+(W664-5)</f>
        <v>3.1499999999999995</v>
      </c>
      <c r="M663" s="8">
        <v>2.8</v>
      </c>
      <c r="N663" s="8">
        <f>N659</f>
        <v>0</v>
      </c>
      <c r="O663" s="8">
        <v>2.8</v>
      </c>
      <c r="P663" s="8">
        <f t="shared" ref="P663" si="72">P661</f>
        <v>1.35</v>
      </c>
      <c r="Q663" s="8">
        <v>2.8</v>
      </c>
      <c r="R663" s="8">
        <v>0.45</v>
      </c>
      <c r="S663" s="8">
        <v>3.1619999999999999</v>
      </c>
      <c r="T663" s="8">
        <v>0.7</v>
      </c>
      <c r="U663" s="8">
        <f>U659</f>
        <v>0.1787</v>
      </c>
      <c r="V663" s="8">
        <f>AVERAGE(F663,I663,K663,M663,O663,Q663,S663)</f>
        <v>2.770142857142857</v>
      </c>
      <c r="W663" s="8">
        <f>SUM(G663,J663,L663,N663,P663,R663,T663)</f>
        <v>6.35</v>
      </c>
      <c r="X663" s="8">
        <f>$D$512</f>
        <v>0.15</v>
      </c>
      <c r="Y663" s="8">
        <f>+ROUND((F663*H663)+(K663*L663*$D$512)+(O663*P663*$D$512)+(S663*U663),2)</f>
        <v>2.85</v>
      </c>
      <c r="Z663" s="8">
        <f>ROUND((I663*J663*X663)+(M663*N663*X663)+(Q663*R663*X663),2)</f>
        <v>0.19</v>
      </c>
    </row>
    <row r="664" spans="1:26" ht="15" x14ac:dyDescent="0.2">
      <c r="A664" s="182"/>
      <c r="B664" s="8" t="s">
        <v>164</v>
      </c>
      <c r="C664" s="8">
        <v>6.35</v>
      </c>
      <c r="D664" s="8">
        <v>0.2</v>
      </c>
      <c r="E664" s="8">
        <v>0.25</v>
      </c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>
        <f>+D664</f>
        <v>0.2</v>
      </c>
      <c r="W664" s="8">
        <f>+C664</f>
        <v>6.35</v>
      </c>
      <c r="X664" s="8">
        <f>+E664</f>
        <v>0.25</v>
      </c>
      <c r="Y664" s="8">
        <f>ROUND((V664*W664*X664),2)</f>
        <v>0.32</v>
      </c>
      <c r="Z664" s="8"/>
    </row>
    <row r="665" spans="1:26" ht="15" x14ac:dyDescent="0.2">
      <c r="A665" s="182" t="s">
        <v>440</v>
      </c>
      <c r="B665" s="8" t="s">
        <v>165</v>
      </c>
      <c r="C665" s="8"/>
      <c r="D665" s="8"/>
      <c r="E665" s="8"/>
      <c r="F665" s="8">
        <v>2.8039999999999998</v>
      </c>
      <c r="G665" s="8">
        <v>0.7</v>
      </c>
      <c r="H665" s="8">
        <v>0.1787</v>
      </c>
      <c r="I665" s="8">
        <v>2.8</v>
      </c>
      <c r="J665" s="8">
        <f>J661</f>
        <v>0</v>
      </c>
      <c r="K665" s="8">
        <v>2.8</v>
      </c>
      <c r="L665" s="8">
        <f t="shared" ref="L665" si="73">1.8+(W666-5)</f>
        <v>3.1959999999999997</v>
      </c>
      <c r="M665" s="8">
        <v>2.8</v>
      </c>
      <c r="N665" s="8">
        <f>N661</f>
        <v>0</v>
      </c>
      <c r="O665" s="8">
        <v>2.8</v>
      </c>
      <c r="P665" s="8">
        <f t="shared" ref="P665" si="74">P663</f>
        <v>1.35</v>
      </c>
      <c r="Q665" s="8">
        <v>2.8</v>
      </c>
      <c r="R665" s="8">
        <v>0.45</v>
      </c>
      <c r="S665" s="8">
        <v>2.8</v>
      </c>
      <c r="T665" s="8">
        <v>0.7</v>
      </c>
      <c r="U665" s="8">
        <f>U661</f>
        <v>0.1787</v>
      </c>
      <c r="V665" s="8">
        <f>AVERAGE(F665,I665,K665,M665,O665,Q665,S665)</f>
        <v>2.8005714285714292</v>
      </c>
      <c r="W665" s="8">
        <f>SUM(G665,J665,L665,N665,P665,R665,T665)</f>
        <v>6.3960000000000008</v>
      </c>
      <c r="X665" s="8">
        <f>$D$512</f>
        <v>0.15</v>
      </c>
      <c r="Y665" s="8">
        <f>+ROUND((F665*H665)+(K665*L665*$D$512)+(O665*P665*$D$512)+(S665*U665),2)</f>
        <v>2.91</v>
      </c>
      <c r="Z665" s="8">
        <f>ROUND((I665*J665*X665)+(M665*N665*X665)+(Q665*R665*X665),2)</f>
        <v>0.19</v>
      </c>
    </row>
    <row r="666" spans="1:26" ht="15" x14ac:dyDescent="0.2">
      <c r="A666" s="182"/>
      <c r="B666" s="8" t="s">
        <v>166</v>
      </c>
      <c r="C666" s="8">
        <v>6.3959999999999999</v>
      </c>
      <c r="D666" s="8">
        <v>0.2</v>
      </c>
      <c r="E666" s="8">
        <v>0.25</v>
      </c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>
        <f>+D666</f>
        <v>0.2</v>
      </c>
      <c r="W666" s="8">
        <f>+C666</f>
        <v>6.3959999999999999</v>
      </c>
      <c r="X666" s="8">
        <f>+E666</f>
        <v>0.25</v>
      </c>
      <c r="Y666" s="8">
        <f>ROUND((V666*W666*X666),2)</f>
        <v>0.32</v>
      </c>
      <c r="Z666" s="8"/>
    </row>
    <row r="667" spans="1:26" ht="15" x14ac:dyDescent="0.2">
      <c r="A667" s="182" t="s">
        <v>441</v>
      </c>
      <c r="B667" s="8" t="s">
        <v>167</v>
      </c>
      <c r="C667" s="8"/>
      <c r="D667" s="8"/>
      <c r="E667" s="8"/>
      <c r="F667" s="8">
        <v>2.3220000000000001</v>
      </c>
      <c r="G667" s="8">
        <v>0.7</v>
      </c>
      <c r="H667" s="8">
        <v>0.1787</v>
      </c>
      <c r="I667" s="8">
        <v>2.8</v>
      </c>
      <c r="J667" s="8">
        <f>J663</f>
        <v>0</v>
      </c>
      <c r="K667" s="8">
        <v>2.8</v>
      </c>
      <c r="L667" s="8">
        <f t="shared" ref="L667" si="75">1.8+(W668-5)</f>
        <v>3.1499999999999995</v>
      </c>
      <c r="M667" s="8">
        <v>2.8</v>
      </c>
      <c r="N667" s="8">
        <f>N663</f>
        <v>0</v>
      </c>
      <c r="O667" s="8">
        <v>2.8</v>
      </c>
      <c r="P667" s="8">
        <f t="shared" ref="P667" si="76">P665</f>
        <v>1.35</v>
      </c>
      <c r="Q667" s="8">
        <v>2.8</v>
      </c>
      <c r="R667" s="8">
        <v>0.45</v>
      </c>
      <c r="S667" s="8">
        <v>3.1120000000000001</v>
      </c>
      <c r="T667" s="8">
        <v>0.7</v>
      </c>
      <c r="U667" s="8">
        <f>U663</f>
        <v>0.1787</v>
      </c>
      <c r="V667" s="8">
        <f>AVERAGE(F667,I667,K667,M667,O667,Q667,S667)</f>
        <v>2.7762857142857138</v>
      </c>
      <c r="W667" s="8">
        <f>SUM(G667,J667,L667,N667,P667,R667,T667)</f>
        <v>6.35</v>
      </c>
      <c r="X667" s="8">
        <f>$D$512</f>
        <v>0.15</v>
      </c>
      <c r="Y667" s="8">
        <f>+ROUND((F667*H667)+(K667*L667*$D$512)+(O667*P667*$D$512)+(S667*U667),2)</f>
        <v>2.86</v>
      </c>
      <c r="Z667" s="8">
        <f>ROUND((I667*J667*X667)+(M667*N667*X667)+(Q667*R667*X667),2)</f>
        <v>0.19</v>
      </c>
    </row>
    <row r="668" spans="1:26" ht="15" x14ac:dyDescent="0.2">
      <c r="A668" s="182"/>
      <c r="B668" s="8" t="s">
        <v>168</v>
      </c>
      <c r="C668" s="8">
        <v>6.35</v>
      </c>
      <c r="D668" s="8">
        <v>0.2</v>
      </c>
      <c r="E668" s="8">
        <v>0.25</v>
      </c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>
        <f>+D668</f>
        <v>0.2</v>
      </c>
      <c r="W668" s="8">
        <f>+C668</f>
        <v>6.35</v>
      </c>
      <c r="X668" s="8">
        <f>+E668</f>
        <v>0.25</v>
      </c>
      <c r="Y668" s="8">
        <f>ROUND((V668*W668*X668),2)</f>
        <v>0.32</v>
      </c>
      <c r="Z668" s="8"/>
    </row>
    <row r="669" spans="1:26" ht="15" x14ac:dyDescent="0.2">
      <c r="A669" s="182" t="s">
        <v>442</v>
      </c>
      <c r="B669" s="8" t="s">
        <v>169</v>
      </c>
      <c r="C669" s="8"/>
      <c r="D669" s="8"/>
      <c r="E669" s="8"/>
      <c r="F669" s="8">
        <v>2.8109999999999999</v>
      </c>
      <c r="G669" s="8">
        <v>0.7</v>
      </c>
      <c r="H669" s="8">
        <v>0.1787</v>
      </c>
      <c r="I669" s="8">
        <v>2.8</v>
      </c>
      <c r="J669" s="8">
        <f>J665</f>
        <v>0</v>
      </c>
      <c r="K669" s="8">
        <v>2.8</v>
      </c>
      <c r="L669" s="8">
        <f t="shared" ref="L669" si="77">1.8+(W670-5)</f>
        <v>2.8629999999999995</v>
      </c>
      <c r="M669" s="8">
        <v>2.8</v>
      </c>
      <c r="N669" s="8">
        <f>N665</f>
        <v>0</v>
      </c>
      <c r="O669" s="8">
        <v>2.8</v>
      </c>
      <c r="P669" s="8">
        <f t="shared" ref="P669" si="78">P667</f>
        <v>1.35</v>
      </c>
      <c r="Q669" s="8">
        <v>2.8</v>
      </c>
      <c r="R669" s="8">
        <v>0.45</v>
      </c>
      <c r="S669" s="8">
        <v>2.7909999999999999</v>
      </c>
      <c r="T669" s="8">
        <v>0.7</v>
      </c>
      <c r="U669" s="8">
        <f>U665</f>
        <v>0.1787</v>
      </c>
      <c r="V669" s="8">
        <f>AVERAGE(F669,I669,K669,M669,O669,Q669,S669)</f>
        <v>2.8002857142857143</v>
      </c>
      <c r="W669" s="8">
        <f>SUM(G669,J669,L669,N669,P669,R669,T669)</f>
        <v>6.0630000000000006</v>
      </c>
      <c r="X669" s="8">
        <f>$D$512</f>
        <v>0.15</v>
      </c>
      <c r="Y669" s="8">
        <f>+ROUND((F669*H669)+(K669*L669*$D$512)+(O669*P669*$D$512)+(S669*U669),2)</f>
        <v>2.77</v>
      </c>
      <c r="Z669" s="8">
        <f>ROUND((I669*J669*X669)+(M669*N669*X669)+(Q669*R669*X669),2)</f>
        <v>0.19</v>
      </c>
    </row>
    <row r="670" spans="1:26" ht="15" x14ac:dyDescent="0.2">
      <c r="A670" s="182"/>
      <c r="B670" s="8" t="s">
        <v>170</v>
      </c>
      <c r="C670" s="8">
        <v>6.0629999999999997</v>
      </c>
      <c r="D670" s="8">
        <v>0.2</v>
      </c>
      <c r="E670" s="8">
        <v>0.25</v>
      </c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>
        <f>+D670</f>
        <v>0.2</v>
      </c>
      <c r="W670" s="8">
        <f>+C670</f>
        <v>6.0629999999999997</v>
      </c>
      <c r="X670" s="8">
        <f>+E670</f>
        <v>0.25</v>
      </c>
      <c r="Y670" s="8">
        <f>ROUND((V670*W670*X670),2)</f>
        <v>0.3</v>
      </c>
      <c r="Z670" s="8"/>
    </row>
    <row r="671" spans="1:26" ht="15" x14ac:dyDescent="0.2">
      <c r="A671" s="182" t="s">
        <v>443</v>
      </c>
      <c r="B671" s="8" t="s">
        <v>171</v>
      </c>
      <c r="C671" s="8"/>
      <c r="D671" s="8"/>
      <c r="E671" s="8"/>
      <c r="F671" s="8">
        <v>2.8279999999999998</v>
      </c>
      <c r="G671" s="8">
        <v>0.7</v>
      </c>
      <c r="H671" s="8">
        <v>0.1787</v>
      </c>
      <c r="I671" s="8">
        <v>2.8</v>
      </c>
      <c r="J671" s="8">
        <f>J667</f>
        <v>0</v>
      </c>
      <c r="K671" s="8">
        <v>2.8</v>
      </c>
      <c r="L671" s="8">
        <f t="shared" ref="L671" si="79">1.8+(W672-5)</f>
        <v>2.4500000000000002</v>
      </c>
      <c r="M671" s="8">
        <v>2.8</v>
      </c>
      <c r="N671" s="8">
        <f>N667</f>
        <v>0</v>
      </c>
      <c r="O671" s="8">
        <v>2.8</v>
      </c>
      <c r="P671" s="8">
        <f t="shared" ref="P671" si="80">P669</f>
        <v>1.35</v>
      </c>
      <c r="Q671" s="8">
        <v>2.8</v>
      </c>
      <c r="R671" s="8">
        <v>0.45</v>
      </c>
      <c r="S671" s="8">
        <v>2.8039999999999998</v>
      </c>
      <c r="T671" s="8">
        <v>0.7</v>
      </c>
      <c r="U671" s="8">
        <f>U667</f>
        <v>0.1787</v>
      </c>
      <c r="V671" s="8">
        <f>AVERAGE(F671,I671,K671,M671,O671,Q671,S671)</f>
        <v>2.8045714285714287</v>
      </c>
      <c r="W671" s="8">
        <f>SUM(G671,J671,L671,N671,P671,R671,T671)</f>
        <v>5.65</v>
      </c>
      <c r="X671" s="8">
        <f>$D$512</f>
        <v>0.15</v>
      </c>
      <c r="Y671" s="8">
        <f>+ROUND((F671*H671)+(K671*L671*$D$512)+(O671*P671*$D$512)+(S671*U671),2)</f>
        <v>2.6</v>
      </c>
      <c r="Z671" s="8">
        <f>ROUND((I671*J671*X671)+(M671*N671*X671)+(Q671*R671*X671),2)</f>
        <v>0.19</v>
      </c>
    </row>
    <row r="672" spans="1:26" ht="15" x14ac:dyDescent="0.2">
      <c r="A672" s="182"/>
      <c r="B672" s="8" t="s">
        <v>172</v>
      </c>
      <c r="C672" s="8">
        <v>5.65</v>
      </c>
      <c r="D672" s="8">
        <v>0.2</v>
      </c>
      <c r="E672" s="8">
        <v>0.25</v>
      </c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>
        <f>+D672</f>
        <v>0.2</v>
      </c>
      <c r="W672" s="8">
        <f>+C672</f>
        <v>5.65</v>
      </c>
      <c r="X672" s="8">
        <f>+E672</f>
        <v>0.25</v>
      </c>
      <c r="Y672" s="8">
        <f>ROUND((V672*W672*X672),2)</f>
        <v>0.28000000000000003</v>
      </c>
      <c r="Z672" s="8"/>
    </row>
    <row r="673" spans="1:26" ht="15" x14ac:dyDescent="0.2">
      <c r="A673" s="182" t="s">
        <v>444</v>
      </c>
      <c r="B673" s="8" t="s">
        <v>173</v>
      </c>
      <c r="C673" s="8"/>
      <c r="D673" s="8"/>
      <c r="E673" s="8"/>
      <c r="F673" s="8">
        <v>2.8260000000000001</v>
      </c>
      <c r="G673" s="8">
        <v>0.7</v>
      </c>
      <c r="H673" s="8">
        <v>0.1787</v>
      </c>
      <c r="I673" s="8">
        <v>2.8</v>
      </c>
      <c r="J673" s="8">
        <f>J669</f>
        <v>0</v>
      </c>
      <c r="K673" s="8">
        <v>2.8</v>
      </c>
      <c r="L673" s="8">
        <f t="shared" ref="L673" si="81">1.8+(W674-5)</f>
        <v>2.0380000000000003</v>
      </c>
      <c r="M673" s="8">
        <v>2.8</v>
      </c>
      <c r="N673" s="8">
        <f>N669</f>
        <v>0</v>
      </c>
      <c r="O673" s="8">
        <v>2.8</v>
      </c>
      <c r="P673" s="8">
        <f t="shared" ref="P673" si="82">P671</f>
        <v>1.35</v>
      </c>
      <c r="Q673" s="8">
        <v>2.8</v>
      </c>
      <c r="R673" s="8">
        <v>0.45</v>
      </c>
      <c r="S673" s="8">
        <v>2.8</v>
      </c>
      <c r="T673" s="8">
        <v>0.7</v>
      </c>
      <c r="U673" s="8">
        <f>U669</f>
        <v>0.1787</v>
      </c>
      <c r="V673" s="8">
        <f>AVERAGE(F673,I673,K673,M673,O673,Q673,S673)</f>
        <v>2.8037142857142858</v>
      </c>
      <c r="W673" s="8">
        <f>SUM(G673,J673,L673,N673,P673,R673,T673)</f>
        <v>5.2380000000000013</v>
      </c>
      <c r="X673" s="8">
        <f>$D$512</f>
        <v>0.15</v>
      </c>
      <c r="Y673" s="8">
        <f>+ROUND((F673*H673)+(K673*L673*$D$512)+(O673*P673*$D$512)+(S673*U673),2)</f>
        <v>2.4300000000000002</v>
      </c>
      <c r="Z673" s="8">
        <f>ROUND((I673*J673*X673)+(M673*N673*X673)+(Q673*R673*X673),2)</f>
        <v>0.19</v>
      </c>
    </row>
    <row r="674" spans="1:26" ht="15" x14ac:dyDescent="0.2">
      <c r="A674" s="182"/>
      <c r="B674" s="8" t="s">
        <v>174</v>
      </c>
      <c r="C674" s="8">
        <v>5.2380000000000004</v>
      </c>
      <c r="D674" s="8">
        <v>0.2</v>
      </c>
      <c r="E674" s="8">
        <v>0.25</v>
      </c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>
        <f>+D674</f>
        <v>0.2</v>
      </c>
      <c r="W674" s="8">
        <f>+C674</f>
        <v>5.2380000000000004</v>
      </c>
      <c r="X674" s="8">
        <f>+E674</f>
        <v>0.25</v>
      </c>
      <c r="Y674" s="8">
        <f>ROUND((V674*W674*X674),2)</f>
        <v>0.26</v>
      </c>
      <c r="Z674" s="8"/>
    </row>
    <row r="675" spans="1:26" ht="15" x14ac:dyDescent="0.2">
      <c r="A675" s="182" t="s">
        <v>445</v>
      </c>
      <c r="B675" s="8" t="s">
        <v>175</v>
      </c>
      <c r="C675" s="8"/>
      <c r="D675" s="8"/>
      <c r="E675" s="8"/>
      <c r="F675" s="8">
        <v>3.3610000000000002</v>
      </c>
      <c r="G675" s="8">
        <v>0.7</v>
      </c>
      <c r="H675" s="8">
        <v>0.1787</v>
      </c>
      <c r="I675" s="8">
        <v>2.8</v>
      </c>
      <c r="J675" s="8">
        <f>J671</f>
        <v>0</v>
      </c>
      <c r="K675" s="8">
        <v>2.8</v>
      </c>
      <c r="L675" s="8">
        <f t="shared" ref="L675" si="83">1.8+(W676-5)</f>
        <v>1.8</v>
      </c>
      <c r="M675" s="8">
        <v>2.8</v>
      </c>
      <c r="N675" s="8">
        <f>N671</f>
        <v>0</v>
      </c>
      <c r="O675" s="8">
        <v>2.8</v>
      </c>
      <c r="P675" s="8">
        <f t="shared" ref="P675" si="84">P673</f>
        <v>1.35</v>
      </c>
      <c r="Q675" s="8">
        <v>2.8</v>
      </c>
      <c r="R675" s="8">
        <v>0.45</v>
      </c>
      <c r="S675" s="8">
        <v>2.2469999999999999</v>
      </c>
      <c r="T675" s="8">
        <v>0.7</v>
      </c>
      <c r="U675" s="8">
        <f>U671</f>
        <v>0.1787</v>
      </c>
      <c r="V675" s="8">
        <f>AVERAGE(F675,I675,K675,M675,O675,Q675,S675)</f>
        <v>2.8011428571428572</v>
      </c>
      <c r="W675" s="8">
        <f>SUM(G675,J675,L675,N675,P675,R675,T675)</f>
        <v>5</v>
      </c>
      <c r="X675" s="8">
        <f>$D$512</f>
        <v>0.15</v>
      </c>
      <c r="Y675" s="8">
        <f>+ROUND((F675*H675)+(K675*L675*$D$512)+(O675*P675*$D$512)+(S675*U675),2)</f>
        <v>2.33</v>
      </c>
      <c r="Z675" s="8">
        <f>ROUND((I675*J675*X675)+(M675*N675*X675)+(Q675*R675*X675),2)</f>
        <v>0.19</v>
      </c>
    </row>
    <row r="676" spans="1:26" ht="15" x14ac:dyDescent="0.2">
      <c r="A676" s="182"/>
      <c r="B676" s="8" t="s">
        <v>176</v>
      </c>
      <c r="C676" s="8">
        <v>5</v>
      </c>
      <c r="D676" s="8">
        <v>0.2</v>
      </c>
      <c r="E676" s="8">
        <v>0.25</v>
      </c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>
        <f>+D676</f>
        <v>0.2</v>
      </c>
      <c r="W676" s="8">
        <f>+C676</f>
        <v>5</v>
      </c>
      <c r="X676" s="8">
        <f>+E676</f>
        <v>0.25</v>
      </c>
      <c r="Y676" s="8">
        <f>ROUND((V676*W676*X676),2)</f>
        <v>0.25</v>
      </c>
      <c r="Z676" s="8"/>
    </row>
    <row r="677" spans="1:26" ht="15" x14ac:dyDescent="0.2">
      <c r="A677" s="55" t="s">
        <v>446</v>
      </c>
      <c r="B677" s="15" t="s">
        <v>177</v>
      </c>
      <c r="C677" s="15"/>
      <c r="D677" s="15"/>
      <c r="E677" s="15"/>
      <c r="F677" s="8">
        <v>3.476</v>
      </c>
      <c r="G677" s="15">
        <v>0.7</v>
      </c>
      <c r="H677" s="15">
        <v>0.1787</v>
      </c>
      <c r="I677" s="15">
        <v>2.8</v>
      </c>
      <c r="J677" s="15">
        <v>0.45</v>
      </c>
      <c r="K677" s="15">
        <v>2.8</v>
      </c>
      <c r="L677" s="8">
        <v>0.9</v>
      </c>
      <c r="M677" s="15">
        <v>2.8</v>
      </c>
      <c r="N677" s="15">
        <v>0.9</v>
      </c>
      <c r="O677" s="15">
        <v>2.8</v>
      </c>
      <c r="P677" s="8">
        <v>0.9</v>
      </c>
      <c r="Q677" s="15">
        <v>2.8</v>
      </c>
      <c r="R677" s="15">
        <v>0.45</v>
      </c>
      <c r="S677" s="8">
        <v>2.117</v>
      </c>
      <c r="T677" s="15">
        <v>0.7</v>
      </c>
      <c r="U677" s="15">
        <f>U673</f>
        <v>0.1787</v>
      </c>
      <c r="V677" s="15">
        <f>AVERAGE(F677,I677,K677,M677,O677,Q677,S677)</f>
        <v>2.7990000000000004</v>
      </c>
      <c r="W677" s="15">
        <f>SUM(G677,J677,L677,N677,P677,R677,T677)</f>
        <v>5</v>
      </c>
      <c r="X677" s="15">
        <f>$D$512</f>
        <v>0.15</v>
      </c>
      <c r="Y677" s="15">
        <f>+ROUND((F677*H677)+(K677*L677*$D$512)+(O677*P677*$D$512)+(S677*U677),2)</f>
        <v>1.76</v>
      </c>
      <c r="Z677" s="15">
        <f>ROUND((I677*J677*X677)+(M677*N677*X677)+(Q677*R677*X677),2)</f>
        <v>0.76</v>
      </c>
    </row>
    <row r="678" spans="1:26" ht="15" x14ac:dyDescent="0.2">
      <c r="A678" s="55"/>
      <c r="B678" s="15" t="s">
        <v>178</v>
      </c>
      <c r="C678" s="15">
        <v>5</v>
      </c>
      <c r="D678" s="15">
        <v>0.2</v>
      </c>
      <c r="E678" s="15">
        <v>0.25</v>
      </c>
      <c r="F678" s="8"/>
      <c r="G678" s="15"/>
      <c r="H678" s="15"/>
      <c r="I678" s="15"/>
      <c r="J678" s="15"/>
      <c r="K678" s="15"/>
      <c r="L678" s="8"/>
      <c r="M678" s="15"/>
      <c r="N678" s="15"/>
      <c r="O678" s="15"/>
      <c r="P678" s="8"/>
      <c r="Q678" s="15"/>
      <c r="R678" s="15"/>
      <c r="S678" s="8"/>
      <c r="T678" s="15"/>
      <c r="U678" s="15"/>
      <c r="V678" s="15">
        <f>+D678</f>
        <v>0.2</v>
      </c>
      <c r="W678" s="15">
        <f>+C678</f>
        <v>5</v>
      </c>
      <c r="X678" s="15">
        <f>+E678</f>
        <v>0.25</v>
      </c>
      <c r="Y678" s="15">
        <f>ROUND((V678*W678*X678),2)</f>
        <v>0.25</v>
      </c>
      <c r="Z678" s="15"/>
    </row>
    <row r="679" spans="1:26" ht="15" x14ac:dyDescent="0.2">
      <c r="A679" s="55" t="s">
        <v>447</v>
      </c>
      <c r="B679" s="15" t="s">
        <v>179</v>
      </c>
      <c r="C679" s="15"/>
      <c r="D679" s="15"/>
      <c r="E679" s="15"/>
      <c r="F679" s="8">
        <v>2.8</v>
      </c>
      <c r="G679" s="15">
        <v>0.7</v>
      </c>
      <c r="H679" s="15">
        <v>0.1787</v>
      </c>
      <c r="I679" s="15">
        <v>2.8</v>
      </c>
      <c r="J679" s="15">
        <f>J677</f>
        <v>0.45</v>
      </c>
      <c r="K679" s="15">
        <v>2.8</v>
      </c>
      <c r="L679" s="8">
        <v>0.9</v>
      </c>
      <c r="M679" s="15">
        <v>2.8</v>
      </c>
      <c r="N679" s="15">
        <f>N677</f>
        <v>0.9</v>
      </c>
      <c r="O679" s="15">
        <v>2.8</v>
      </c>
      <c r="P679" s="8">
        <v>0.9</v>
      </c>
      <c r="Q679" s="15">
        <v>2.8</v>
      </c>
      <c r="R679" s="15">
        <v>0.45</v>
      </c>
      <c r="S679" s="8">
        <v>2.8</v>
      </c>
      <c r="T679" s="15">
        <v>0.7</v>
      </c>
      <c r="U679" s="15">
        <f>U675</f>
        <v>0.1787</v>
      </c>
      <c r="V679" s="15">
        <f>AVERAGE(F679,I679,K679,M679,O679,Q679,S679)</f>
        <v>2.8000000000000003</v>
      </c>
      <c r="W679" s="15">
        <f>SUM(G679,J679,L679,N679,P679,R679,T679)</f>
        <v>5</v>
      </c>
      <c r="X679" s="15">
        <f>$D$512</f>
        <v>0.15</v>
      </c>
      <c r="Y679" s="15">
        <f>+ROUND((F679*H679)+(K679*L679*$D$512)+(O679*P679*$D$512)+(S679*U679),2)</f>
        <v>1.76</v>
      </c>
      <c r="Z679" s="15">
        <f>ROUND((I679*J679*X679)+(M679*N679*X679)+(Q679*R679*X679),2)</f>
        <v>0.76</v>
      </c>
    </row>
    <row r="680" spans="1:26" ht="15" x14ac:dyDescent="0.2">
      <c r="A680" s="55"/>
      <c r="B680" s="15" t="s">
        <v>180</v>
      </c>
      <c r="C680" s="15">
        <v>5</v>
      </c>
      <c r="D680" s="15">
        <v>0.2</v>
      </c>
      <c r="E680" s="15">
        <v>0.25</v>
      </c>
      <c r="F680" s="8"/>
      <c r="G680" s="15"/>
      <c r="H680" s="15"/>
      <c r="I680" s="15"/>
      <c r="J680" s="15"/>
      <c r="K680" s="15"/>
      <c r="L680" s="8"/>
      <c r="M680" s="15"/>
      <c r="N680" s="15"/>
      <c r="O680" s="15"/>
      <c r="P680" s="8"/>
      <c r="Q680" s="15"/>
      <c r="R680" s="15"/>
      <c r="S680" s="8"/>
      <c r="T680" s="15"/>
      <c r="U680" s="15"/>
      <c r="V680" s="15">
        <f>+D680</f>
        <v>0.2</v>
      </c>
      <c r="W680" s="15">
        <f>+C680</f>
        <v>5</v>
      </c>
      <c r="X680" s="15">
        <f>+E680</f>
        <v>0.25</v>
      </c>
      <c r="Y680" s="15">
        <f>ROUND((V680*W680*X680),2)</f>
        <v>0.25</v>
      </c>
      <c r="Z680" s="15"/>
    </row>
    <row r="681" spans="1:26" ht="15" x14ac:dyDescent="0.2">
      <c r="A681" s="55" t="s">
        <v>448</v>
      </c>
      <c r="B681" s="15" t="s">
        <v>181</v>
      </c>
      <c r="C681" s="15"/>
      <c r="D681" s="15"/>
      <c r="E681" s="15"/>
      <c r="F681" s="8">
        <v>2.948</v>
      </c>
      <c r="G681" s="15">
        <v>0.7</v>
      </c>
      <c r="H681" s="15">
        <v>0.1787</v>
      </c>
      <c r="I681" s="15">
        <v>2.8</v>
      </c>
      <c r="J681" s="15">
        <f>J677</f>
        <v>0.45</v>
      </c>
      <c r="K681" s="15">
        <v>2.8</v>
      </c>
      <c r="L681" s="8">
        <v>0.9</v>
      </c>
      <c r="M681" s="15">
        <v>2.8</v>
      </c>
      <c r="N681" s="15">
        <f>N677</f>
        <v>0.9</v>
      </c>
      <c r="O681" s="15">
        <v>2.8</v>
      </c>
      <c r="P681" s="8">
        <v>0.9</v>
      </c>
      <c r="Q681" s="15">
        <v>2.8</v>
      </c>
      <c r="R681" s="15">
        <v>0.45</v>
      </c>
      <c r="S681" s="8">
        <v>2.6509999999999998</v>
      </c>
      <c r="T681" s="15">
        <v>0.7</v>
      </c>
      <c r="U681" s="15">
        <f>U677</f>
        <v>0.1787</v>
      </c>
      <c r="V681" s="15">
        <f>AVERAGE(F681,I681,K681,M681,O681,Q681,S681)</f>
        <v>2.7998571428571428</v>
      </c>
      <c r="W681" s="15">
        <f>SUM(G681,J681,L681,N681,P681,R681,T681)</f>
        <v>5</v>
      </c>
      <c r="X681" s="15">
        <f>$D$512</f>
        <v>0.15</v>
      </c>
      <c r="Y681" s="15">
        <f>+ROUND((F681*H681)+(K681*L681*$D$512)+(O681*P681*$D$512)+(S681*U681),2)</f>
        <v>1.76</v>
      </c>
      <c r="Z681" s="15">
        <f>ROUND((I681*J681*X681)+(M681*N681*X681)+(Q681*R681*X681),2)</f>
        <v>0.76</v>
      </c>
    </row>
    <row r="682" spans="1:26" ht="15" x14ac:dyDescent="0.2">
      <c r="A682" s="55"/>
      <c r="B682" s="15" t="s">
        <v>182</v>
      </c>
      <c r="C682" s="15">
        <v>5</v>
      </c>
      <c r="D682" s="15">
        <v>0.2</v>
      </c>
      <c r="E682" s="15">
        <v>0.25</v>
      </c>
      <c r="F682" s="8"/>
      <c r="G682" s="15"/>
      <c r="H682" s="15"/>
      <c r="I682" s="15"/>
      <c r="J682" s="15"/>
      <c r="K682" s="15"/>
      <c r="L682" s="8"/>
      <c r="M682" s="15"/>
      <c r="N682" s="15"/>
      <c r="O682" s="15"/>
      <c r="P682" s="8"/>
      <c r="Q682" s="15"/>
      <c r="R682" s="15"/>
      <c r="S682" s="8"/>
      <c r="T682" s="15"/>
      <c r="U682" s="15"/>
      <c r="V682" s="15">
        <f>+D682</f>
        <v>0.2</v>
      </c>
      <c r="W682" s="15">
        <f>+C682</f>
        <v>5</v>
      </c>
      <c r="X682" s="15">
        <f>+E682</f>
        <v>0.25</v>
      </c>
      <c r="Y682" s="15">
        <f>ROUND((V682*W682*X682),2)</f>
        <v>0.25</v>
      </c>
      <c r="Z682" s="15"/>
    </row>
    <row r="683" spans="1:26" ht="15" x14ac:dyDescent="0.2">
      <c r="A683" s="55" t="s">
        <v>449</v>
      </c>
      <c r="B683" s="15" t="s">
        <v>183</v>
      </c>
      <c r="C683" s="15"/>
      <c r="D683" s="15"/>
      <c r="E683" s="15"/>
      <c r="F683" s="8">
        <v>2.8</v>
      </c>
      <c r="G683" s="15">
        <v>0.7</v>
      </c>
      <c r="H683" s="15">
        <v>0.1787</v>
      </c>
      <c r="I683" s="15">
        <v>2.8</v>
      </c>
      <c r="J683" s="15">
        <f>J679</f>
        <v>0.45</v>
      </c>
      <c r="K683" s="15">
        <v>2.8</v>
      </c>
      <c r="L683" s="8">
        <v>0.9</v>
      </c>
      <c r="M683" s="15">
        <v>2.8</v>
      </c>
      <c r="N683" s="15">
        <f>N679</f>
        <v>0.9</v>
      </c>
      <c r="O683" s="15">
        <v>2.8</v>
      </c>
      <c r="P683" s="8">
        <v>0.9</v>
      </c>
      <c r="Q683" s="15">
        <v>2.8</v>
      </c>
      <c r="R683" s="15">
        <v>0.45</v>
      </c>
      <c r="S683" s="8">
        <v>2.8</v>
      </c>
      <c r="T683" s="15">
        <v>0.7</v>
      </c>
      <c r="U683" s="15">
        <f>U679</f>
        <v>0.1787</v>
      </c>
      <c r="V683" s="15">
        <f>AVERAGE(F683,I683,K683,M683,O683,Q683,S683)</f>
        <v>2.8000000000000003</v>
      </c>
      <c r="W683" s="15">
        <f>SUM(G683,J683,L683,N683,P683,R683,T683)</f>
        <v>5</v>
      </c>
      <c r="X683" s="15">
        <f>$D$512</f>
        <v>0.15</v>
      </c>
      <c r="Y683" s="15">
        <f>+ROUND((F683*H683)+(K683*L683*$D$512)+(O683*P683*$D$512)+(S683*U683),2)</f>
        <v>1.76</v>
      </c>
      <c r="Z683" s="15">
        <f>ROUND((I683*J683*X683)+(M683*N683*X683)+(Q683*R683*X683),2)</f>
        <v>0.76</v>
      </c>
    </row>
    <row r="684" spans="1:26" ht="15" x14ac:dyDescent="0.2">
      <c r="A684" s="55"/>
      <c r="B684" s="15" t="s">
        <v>184</v>
      </c>
      <c r="C684" s="15">
        <v>5</v>
      </c>
      <c r="D684" s="15">
        <v>0.2</v>
      </c>
      <c r="E684" s="15">
        <v>0.25</v>
      </c>
      <c r="F684" s="8"/>
      <c r="G684" s="15"/>
      <c r="H684" s="15"/>
      <c r="I684" s="15"/>
      <c r="J684" s="15"/>
      <c r="K684" s="15"/>
      <c r="L684" s="8"/>
      <c r="M684" s="15"/>
      <c r="N684" s="15"/>
      <c r="O684" s="15"/>
      <c r="P684" s="8"/>
      <c r="Q684" s="15"/>
      <c r="R684" s="15"/>
      <c r="S684" s="8"/>
      <c r="T684" s="15"/>
      <c r="U684" s="15"/>
      <c r="V684" s="15">
        <f>+D684</f>
        <v>0.2</v>
      </c>
      <c r="W684" s="15">
        <f>+C684</f>
        <v>5</v>
      </c>
      <c r="X684" s="15">
        <f>+E684</f>
        <v>0.25</v>
      </c>
      <c r="Y684" s="15">
        <f>ROUND((V684*W684*X684),2)</f>
        <v>0.25</v>
      </c>
      <c r="Z684" s="15"/>
    </row>
    <row r="685" spans="1:26" ht="15" x14ac:dyDescent="0.2">
      <c r="A685" s="55" t="s">
        <v>450</v>
      </c>
      <c r="B685" s="15" t="s">
        <v>185</v>
      </c>
      <c r="C685" s="15"/>
      <c r="D685" s="15"/>
      <c r="E685" s="15"/>
      <c r="F685" s="8">
        <v>2.7570000000000001</v>
      </c>
      <c r="G685" s="15">
        <v>0.7</v>
      </c>
      <c r="H685" s="15">
        <v>0.1787</v>
      </c>
      <c r="I685" s="15">
        <v>2.8</v>
      </c>
      <c r="J685" s="15">
        <f>J681</f>
        <v>0.45</v>
      </c>
      <c r="K685" s="15">
        <v>2.8</v>
      </c>
      <c r="L685" s="8">
        <v>0.9</v>
      </c>
      <c r="M685" s="15">
        <v>2.8</v>
      </c>
      <c r="N685" s="15">
        <f>N681</f>
        <v>0.9</v>
      </c>
      <c r="O685" s="15">
        <v>2.8</v>
      </c>
      <c r="P685" s="8">
        <v>0.9</v>
      </c>
      <c r="Q685" s="15">
        <v>2.8</v>
      </c>
      <c r="R685" s="15">
        <v>0.45</v>
      </c>
      <c r="S685" s="8">
        <v>2.8479999999999999</v>
      </c>
      <c r="T685" s="15">
        <v>0.7</v>
      </c>
      <c r="U685" s="15">
        <f>U681</f>
        <v>0.1787</v>
      </c>
      <c r="V685" s="15">
        <f>AVERAGE(F685,I685,K685,M685,O685,Q685,S685)</f>
        <v>2.8007142857142857</v>
      </c>
      <c r="W685" s="15">
        <f>SUM(G685,J685,L685,N685,P685,R685,T685)</f>
        <v>5</v>
      </c>
      <c r="X685" s="15">
        <f>$D$512</f>
        <v>0.15</v>
      </c>
      <c r="Y685" s="15">
        <f>+ROUND((F685*H685)+(K685*L685*$D$512)+(O685*P685*$D$512)+(S685*U685),2)</f>
        <v>1.76</v>
      </c>
      <c r="Z685" s="15">
        <f>ROUND((I685*J685*X685)+(M685*N685*X685)+(Q685*R685*X685),2)</f>
        <v>0.76</v>
      </c>
    </row>
    <row r="686" spans="1:26" ht="15" x14ac:dyDescent="0.2">
      <c r="A686" s="55"/>
      <c r="B686" s="15" t="s">
        <v>186</v>
      </c>
      <c r="C686" s="15">
        <v>5</v>
      </c>
      <c r="D686" s="15">
        <v>0.2</v>
      </c>
      <c r="E686" s="15">
        <v>0.25</v>
      </c>
      <c r="F686" s="8"/>
      <c r="G686" s="15"/>
      <c r="H686" s="15"/>
      <c r="I686" s="15"/>
      <c r="J686" s="15"/>
      <c r="K686" s="15"/>
      <c r="L686" s="8"/>
      <c r="M686" s="15"/>
      <c r="N686" s="15"/>
      <c r="O686" s="15"/>
      <c r="P686" s="8"/>
      <c r="Q686" s="15"/>
      <c r="R686" s="15"/>
      <c r="S686" s="8"/>
      <c r="T686" s="15"/>
      <c r="U686" s="15"/>
      <c r="V686" s="15">
        <f>+D686</f>
        <v>0.2</v>
      </c>
      <c r="W686" s="15">
        <f>+C686</f>
        <v>5</v>
      </c>
      <c r="X686" s="15">
        <f>+E686</f>
        <v>0.25</v>
      </c>
      <c r="Y686" s="15">
        <f>ROUND((V686*W686*X686),2)</f>
        <v>0.25</v>
      </c>
      <c r="Z686" s="15"/>
    </row>
    <row r="687" spans="1:26" ht="15" x14ac:dyDescent="0.2">
      <c r="A687" s="55" t="s">
        <v>451</v>
      </c>
      <c r="B687" s="15" t="s">
        <v>187</v>
      </c>
      <c r="C687" s="15"/>
      <c r="D687" s="15"/>
      <c r="E687" s="15"/>
      <c r="F687" s="8">
        <v>2.4470000000000001</v>
      </c>
      <c r="G687" s="15">
        <v>0.7</v>
      </c>
      <c r="H687" s="15">
        <v>0.1787</v>
      </c>
      <c r="I687" s="15">
        <v>2.8</v>
      </c>
      <c r="J687" s="15">
        <f>J683</f>
        <v>0.45</v>
      </c>
      <c r="K687" s="15">
        <v>2.8</v>
      </c>
      <c r="L687" s="8">
        <v>0.9</v>
      </c>
      <c r="M687" s="15">
        <v>2.8</v>
      </c>
      <c r="N687" s="15">
        <f>N683</f>
        <v>0.9</v>
      </c>
      <c r="O687" s="15">
        <v>2.8</v>
      </c>
      <c r="P687" s="8">
        <v>0.9</v>
      </c>
      <c r="Q687" s="15">
        <v>2.8</v>
      </c>
      <c r="R687" s="15">
        <v>0.45</v>
      </c>
      <c r="S687" s="8">
        <v>3.149</v>
      </c>
      <c r="T687" s="15">
        <v>0.7</v>
      </c>
      <c r="U687" s="15">
        <f>U683</f>
        <v>0.1787</v>
      </c>
      <c r="V687" s="15">
        <f>AVERAGE(F687,I687,K687,M687,O687,Q687,S687)</f>
        <v>2.7994285714285718</v>
      </c>
      <c r="W687" s="15">
        <f>SUM(G687,J687,L687,N687,P687,R687,T687)</f>
        <v>5</v>
      </c>
      <c r="X687" s="15">
        <f>$D$512</f>
        <v>0.15</v>
      </c>
      <c r="Y687" s="15">
        <f>+ROUND((F687*H687)+(K687*L687*$D$512)+(O687*P687*$D$512)+(S687*U687),2)</f>
        <v>1.76</v>
      </c>
      <c r="Z687" s="15">
        <f>ROUND((I687*J687*X687)+(M687*N687*X687)+(Q687*R687*X687),2)</f>
        <v>0.76</v>
      </c>
    </row>
    <row r="688" spans="1:26" ht="15" x14ac:dyDescent="0.2">
      <c r="A688" s="55"/>
      <c r="B688" s="15" t="s">
        <v>188</v>
      </c>
      <c r="C688" s="15">
        <v>5</v>
      </c>
      <c r="D688" s="15">
        <v>0.2</v>
      </c>
      <c r="E688" s="15">
        <v>0.25</v>
      </c>
      <c r="F688" s="8"/>
      <c r="G688" s="15"/>
      <c r="H688" s="15"/>
      <c r="I688" s="15"/>
      <c r="J688" s="15"/>
      <c r="K688" s="15"/>
      <c r="L688" s="8"/>
      <c r="M688" s="15"/>
      <c r="N688" s="15"/>
      <c r="O688" s="15"/>
      <c r="P688" s="8"/>
      <c r="Q688" s="15"/>
      <c r="R688" s="15"/>
      <c r="S688" s="8"/>
      <c r="T688" s="15"/>
      <c r="U688" s="15"/>
      <c r="V688" s="15">
        <f>+D688</f>
        <v>0.2</v>
      </c>
      <c r="W688" s="15">
        <f>+C688</f>
        <v>5</v>
      </c>
      <c r="X688" s="15">
        <f>+E688</f>
        <v>0.25</v>
      </c>
      <c r="Y688" s="15">
        <f>ROUND((V688*W688*X688),2)</f>
        <v>0.25</v>
      </c>
      <c r="Z688" s="15"/>
    </row>
    <row r="689" spans="1:26" ht="15" x14ac:dyDescent="0.2">
      <c r="A689" s="55" t="s">
        <v>452</v>
      </c>
      <c r="B689" s="15" t="s">
        <v>189</v>
      </c>
      <c r="C689" s="15"/>
      <c r="D689" s="15"/>
      <c r="E689" s="15"/>
      <c r="F689" s="8">
        <v>2.8</v>
      </c>
      <c r="G689" s="15">
        <v>0.7</v>
      </c>
      <c r="H689" s="15">
        <v>0.1787</v>
      </c>
      <c r="I689" s="15">
        <v>2.8</v>
      </c>
      <c r="J689" s="15">
        <f>J685</f>
        <v>0.45</v>
      </c>
      <c r="K689" s="15">
        <v>2.8</v>
      </c>
      <c r="L689" s="8">
        <v>0.9</v>
      </c>
      <c r="M689" s="15">
        <v>2.8</v>
      </c>
      <c r="N689" s="15">
        <f>N685</f>
        <v>0.9</v>
      </c>
      <c r="O689" s="15">
        <v>2.8</v>
      </c>
      <c r="P689" s="8">
        <v>0.9</v>
      </c>
      <c r="Q689" s="15">
        <v>2.8</v>
      </c>
      <c r="R689" s="15">
        <v>0.45</v>
      </c>
      <c r="S689" s="8">
        <v>2.8</v>
      </c>
      <c r="T689" s="15">
        <v>0.7</v>
      </c>
      <c r="U689" s="15">
        <f>U685</f>
        <v>0.1787</v>
      </c>
      <c r="V689" s="15">
        <f>AVERAGE(F689,I689,K689,M689,O689,Q689,S689)</f>
        <v>2.8000000000000003</v>
      </c>
      <c r="W689" s="15">
        <f>SUM(G689,J689,L689,N689,P689,R689,T689)</f>
        <v>5</v>
      </c>
      <c r="X689" s="15">
        <f>$D$512</f>
        <v>0.15</v>
      </c>
      <c r="Y689" s="15">
        <f>+ROUND((F689*H689)+(K689*L689*$D$512)+(O689*P689*$D$512)+(S689*U689),2)</f>
        <v>1.76</v>
      </c>
      <c r="Z689" s="15">
        <f>ROUND((I689*J689*X689)+(M689*N689*X689)+(Q689*R689*X689),2)</f>
        <v>0.76</v>
      </c>
    </row>
    <row r="690" spans="1:26" ht="15" x14ac:dyDescent="0.2">
      <c r="A690" s="55"/>
      <c r="B690" s="15" t="s">
        <v>190</v>
      </c>
      <c r="C690" s="15">
        <v>5</v>
      </c>
      <c r="D690" s="15">
        <v>0.2</v>
      </c>
      <c r="E690" s="15">
        <v>0.25</v>
      </c>
      <c r="F690" s="8"/>
      <c r="G690" s="15"/>
      <c r="H690" s="15"/>
      <c r="I690" s="15"/>
      <c r="J690" s="15"/>
      <c r="K690" s="15"/>
      <c r="L690" s="8"/>
      <c r="M690" s="15"/>
      <c r="N690" s="15"/>
      <c r="O690" s="15"/>
      <c r="P690" s="8"/>
      <c r="Q690" s="15"/>
      <c r="R690" s="15"/>
      <c r="S690" s="8"/>
      <c r="T690" s="15"/>
      <c r="U690" s="15"/>
      <c r="V690" s="15">
        <f>+D690</f>
        <v>0.2</v>
      </c>
      <c r="W690" s="15">
        <f>+C690</f>
        <v>5</v>
      </c>
      <c r="X690" s="15">
        <f>+E690</f>
        <v>0.25</v>
      </c>
      <c r="Y690" s="15">
        <f>ROUND((V690*W690*X690),2)</f>
        <v>0.25</v>
      </c>
      <c r="Z690" s="15"/>
    </row>
    <row r="691" spans="1:26" ht="15" x14ac:dyDescent="0.2">
      <c r="A691" s="55" t="s">
        <v>453</v>
      </c>
      <c r="B691" s="15" t="s">
        <v>191</v>
      </c>
      <c r="C691" s="15"/>
      <c r="D691" s="15"/>
      <c r="E691" s="15"/>
      <c r="F691" s="8">
        <v>2.8</v>
      </c>
      <c r="G691" s="15">
        <v>0.7</v>
      </c>
      <c r="H691" s="15">
        <v>0.1787</v>
      </c>
      <c r="I691" s="15">
        <v>2.8</v>
      </c>
      <c r="J691" s="15">
        <f>J687</f>
        <v>0.45</v>
      </c>
      <c r="K691" s="15">
        <v>2.8</v>
      </c>
      <c r="L691" s="8">
        <v>0.9</v>
      </c>
      <c r="M691" s="15">
        <v>2.8</v>
      </c>
      <c r="N691" s="15">
        <f>N687</f>
        <v>0.9</v>
      </c>
      <c r="O691" s="15">
        <v>2.8</v>
      </c>
      <c r="P691" s="8">
        <v>0.9</v>
      </c>
      <c r="Q691" s="15">
        <v>2.8</v>
      </c>
      <c r="R691" s="15">
        <v>0.45</v>
      </c>
      <c r="S691" s="8">
        <v>2.8</v>
      </c>
      <c r="T691" s="15">
        <v>0.7</v>
      </c>
      <c r="U691" s="15">
        <f>U687</f>
        <v>0.1787</v>
      </c>
      <c r="V691" s="15">
        <f>AVERAGE(F691,I691,K691,M691,O691,Q691,S691)</f>
        <v>2.8000000000000003</v>
      </c>
      <c r="W691" s="15">
        <f>SUM(G691,J691,L691,N691,P691,R691,T691)</f>
        <v>5</v>
      </c>
      <c r="X691" s="15">
        <f>$D$512</f>
        <v>0.15</v>
      </c>
      <c r="Y691" s="15">
        <f>+ROUND((F691*H691)+(K691*L691*$D$512)+(O691*P691*$D$512)+(S691*U691),2)</f>
        <v>1.76</v>
      </c>
      <c r="Z691" s="15">
        <f>ROUND((I691*J691*X691)+(M691*N691*X691)+(Q691*R691*X691),2)</f>
        <v>0.76</v>
      </c>
    </row>
    <row r="692" spans="1:26" ht="15" x14ac:dyDescent="0.2">
      <c r="A692" s="55"/>
      <c r="B692" s="15" t="s">
        <v>192</v>
      </c>
      <c r="C692" s="15">
        <v>5</v>
      </c>
      <c r="D692" s="15">
        <v>0.2</v>
      </c>
      <c r="E692" s="15">
        <v>0.25</v>
      </c>
      <c r="F692" s="8"/>
      <c r="G692" s="15"/>
      <c r="H692" s="15"/>
      <c r="I692" s="15"/>
      <c r="J692" s="15"/>
      <c r="K692" s="15"/>
      <c r="L692" s="8"/>
      <c r="M692" s="15"/>
      <c r="N692" s="15"/>
      <c r="O692" s="15"/>
      <c r="P692" s="8"/>
      <c r="Q692" s="15"/>
      <c r="R692" s="15"/>
      <c r="S692" s="8"/>
      <c r="T692" s="15"/>
      <c r="U692" s="15"/>
      <c r="V692" s="15">
        <f>+D692</f>
        <v>0.2</v>
      </c>
      <c r="W692" s="15">
        <f>+C692</f>
        <v>5</v>
      </c>
      <c r="X692" s="15">
        <f>+E692</f>
        <v>0.25</v>
      </c>
      <c r="Y692" s="15">
        <f>ROUND((V692*W692*X692),2)</f>
        <v>0.25</v>
      </c>
      <c r="Z692" s="15"/>
    </row>
    <row r="693" spans="1:26" ht="15" x14ac:dyDescent="0.2">
      <c r="A693" s="55" t="s">
        <v>454</v>
      </c>
      <c r="B693" s="15" t="s">
        <v>193</v>
      </c>
      <c r="C693" s="15"/>
      <c r="D693" s="15"/>
      <c r="E693" s="15"/>
      <c r="F693" s="8">
        <v>2.6539999999999999</v>
      </c>
      <c r="G693" s="15">
        <v>0.7</v>
      </c>
      <c r="H693" s="15">
        <v>0.1787</v>
      </c>
      <c r="I693" s="15">
        <v>2.8</v>
      </c>
      <c r="J693" s="15">
        <f>J689</f>
        <v>0.45</v>
      </c>
      <c r="K693" s="15">
        <v>2.8</v>
      </c>
      <c r="L693" s="8">
        <v>0.9</v>
      </c>
      <c r="M693" s="15">
        <v>2.8</v>
      </c>
      <c r="N693" s="15">
        <f>N689</f>
        <v>0.9</v>
      </c>
      <c r="O693" s="15">
        <v>2.8</v>
      </c>
      <c r="P693" s="8">
        <v>0.9</v>
      </c>
      <c r="Q693" s="15">
        <v>2.8</v>
      </c>
      <c r="R693" s="15">
        <v>0.45</v>
      </c>
      <c r="S693" s="8">
        <v>2.9449999999999998</v>
      </c>
      <c r="T693" s="15">
        <v>0.7</v>
      </c>
      <c r="U693" s="15">
        <f>U689</f>
        <v>0.1787</v>
      </c>
      <c r="V693" s="15">
        <f>AVERAGE(F693,I693,K693,M693,O693,Q693,S693)</f>
        <v>2.7998571428571428</v>
      </c>
      <c r="W693" s="15">
        <f>SUM(G693,J693,L693,N693,P693,R693,T693)</f>
        <v>5</v>
      </c>
      <c r="X693" s="15">
        <f>$D$512</f>
        <v>0.15</v>
      </c>
      <c r="Y693" s="15">
        <f>+ROUND((F693*H693)+(K693*L693*$D$512)+(O693*P693*$D$512)+(S693*U693),2)</f>
        <v>1.76</v>
      </c>
      <c r="Z693" s="15">
        <f>ROUND((I693*J693*X693)+(M693*N693*X693)+(Q693*R693*X693),2)</f>
        <v>0.76</v>
      </c>
    </row>
    <row r="694" spans="1:26" ht="15" x14ac:dyDescent="0.2">
      <c r="A694" s="55"/>
      <c r="B694" s="15" t="s">
        <v>194</v>
      </c>
      <c r="C694" s="15">
        <v>5</v>
      </c>
      <c r="D694" s="15">
        <v>0.2</v>
      </c>
      <c r="E694" s="15">
        <v>0.25</v>
      </c>
      <c r="F694" s="8"/>
      <c r="G694" s="15"/>
      <c r="H694" s="15"/>
      <c r="I694" s="15"/>
      <c r="J694" s="15"/>
      <c r="K694" s="15"/>
      <c r="L694" s="8"/>
      <c r="M694" s="15"/>
      <c r="N694" s="15"/>
      <c r="O694" s="15"/>
      <c r="P694" s="8"/>
      <c r="Q694" s="15"/>
      <c r="R694" s="15"/>
      <c r="S694" s="8"/>
      <c r="T694" s="15"/>
      <c r="U694" s="15"/>
      <c r="V694" s="15">
        <f>+D694</f>
        <v>0.2</v>
      </c>
      <c r="W694" s="15">
        <f>+C694</f>
        <v>5</v>
      </c>
      <c r="X694" s="15">
        <f>+E694</f>
        <v>0.25</v>
      </c>
      <c r="Y694" s="15">
        <f>ROUND((V694*W694*X694),2)</f>
        <v>0.25</v>
      </c>
      <c r="Z694" s="15"/>
    </row>
    <row r="695" spans="1:26" ht="15" x14ac:dyDescent="0.2">
      <c r="A695" s="55" t="s">
        <v>455</v>
      </c>
      <c r="B695" s="15" t="s">
        <v>195</v>
      </c>
      <c r="C695" s="15"/>
      <c r="D695" s="15"/>
      <c r="E695" s="15"/>
      <c r="F695" s="8">
        <v>2.6629999999999998</v>
      </c>
      <c r="G695" s="15">
        <v>0.7</v>
      </c>
      <c r="H695" s="15">
        <v>0.1787</v>
      </c>
      <c r="I695" s="15">
        <v>2.8</v>
      </c>
      <c r="J695" s="15">
        <f>J691</f>
        <v>0.45</v>
      </c>
      <c r="K695" s="15">
        <v>2.8</v>
      </c>
      <c r="L695" s="8">
        <v>0.9</v>
      </c>
      <c r="M695" s="15">
        <v>2.8</v>
      </c>
      <c r="N695" s="15">
        <f>N691</f>
        <v>0.9</v>
      </c>
      <c r="O695" s="15">
        <v>2.8</v>
      </c>
      <c r="P695" s="8">
        <v>0.9</v>
      </c>
      <c r="Q695" s="15">
        <v>2.8</v>
      </c>
      <c r="R695" s="15">
        <v>0.45</v>
      </c>
      <c r="S695" s="8">
        <v>2.9369999999999998</v>
      </c>
      <c r="T695" s="15">
        <v>0.7</v>
      </c>
      <c r="U695" s="15">
        <f>U691</f>
        <v>0.1787</v>
      </c>
      <c r="V695" s="15">
        <f>AVERAGE(F695,I695,K695,M695,O695,Q695,S695)</f>
        <v>2.8000000000000003</v>
      </c>
      <c r="W695" s="15">
        <f>SUM(G695,J695,L695,N695,P695,R695,T695)</f>
        <v>5</v>
      </c>
      <c r="X695" s="15">
        <f>$D$512</f>
        <v>0.15</v>
      </c>
      <c r="Y695" s="15">
        <f>+ROUND((F695*H695)+(K695*L695*$D$512)+(O695*P695*$D$512)+(S695*U695),2)</f>
        <v>1.76</v>
      </c>
      <c r="Z695" s="15">
        <f>ROUND((I695*J695*X695)+(M695*N695*X695)+(Q695*R695*X695),2)</f>
        <v>0.76</v>
      </c>
    </row>
    <row r="696" spans="1:26" ht="15" x14ac:dyDescent="0.2">
      <c r="A696" s="55"/>
      <c r="B696" s="15" t="s">
        <v>196</v>
      </c>
      <c r="C696" s="15">
        <v>5</v>
      </c>
      <c r="D696" s="15">
        <v>0.2</v>
      </c>
      <c r="E696" s="15">
        <v>0.25</v>
      </c>
      <c r="F696" s="8"/>
      <c r="G696" s="15"/>
      <c r="H696" s="15"/>
      <c r="I696" s="15"/>
      <c r="J696" s="15"/>
      <c r="K696" s="15"/>
      <c r="L696" s="8"/>
      <c r="M696" s="15"/>
      <c r="N696" s="15"/>
      <c r="O696" s="15"/>
      <c r="P696" s="8"/>
      <c r="Q696" s="15"/>
      <c r="R696" s="15"/>
      <c r="S696" s="8"/>
      <c r="T696" s="15"/>
      <c r="U696" s="15"/>
      <c r="V696" s="15">
        <f>+D696</f>
        <v>0.2</v>
      </c>
      <c r="W696" s="15">
        <f>+C696</f>
        <v>5</v>
      </c>
      <c r="X696" s="15">
        <f>+E696</f>
        <v>0.25</v>
      </c>
      <c r="Y696" s="15">
        <f>ROUND((V696*W696*X696),2)</f>
        <v>0.25</v>
      </c>
      <c r="Z696" s="15"/>
    </row>
    <row r="697" spans="1:26" ht="15" x14ac:dyDescent="0.2">
      <c r="A697" s="55" t="s">
        <v>456</v>
      </c>
      <c r="B697" s="15" t="s">
        <v>197</v>
      </c>
      <c r="C697" s="15"/>
      <c r="D697" s="15"/>
      <c r="E697" s="15"/>
      <c r="F697" s="8">
        <v>2.8</v>
      </c>
      <c r="G697" s="15">
        <v>0.7</v>
      </c>
      <c r="H697" s="15">
        <v>0.1787</v>
      </c>
      <c r="I697" s="15">
        <v>2.8</v>
      </c>
      <c r="J697" s="15">
        <f>J693</f>
        <v>0.45</v>
      </c>
      <c r="K697" s="15">
        <v>2.8</v>
      </c>
      <c r="L697" s="8">
        <v>0.9</v>
      </c>
      <c r="M697" s="15">
        <v>2.8</v>
      </c>
      <c r="N697" s="15">
        <f>N693</f>
        <v>0.9</v>
      </c>
      <c r="O697" s="15">
        <v>2.8</v>
      </c>
      <c r="P697" s="8">
        <v>0.9</v>
      </c>
      <c r="Q697" s="15">
        <v>2.8</v>
      </c>
      <c r="R697" s="15">
        <v>0.45</v>
      </c>
      <c r="S697" s="8">
        <v>2.8</v>
      </c>
      <c r="T697" s="15">
        <v>0.7</v>
      </c>
      <c r="U697" s="15">
        <f>U693</f>
        <v>0.1787</v>
      </c>
      <c r="V697" s="15">
        <f>AVERAGE(F697,I697,K697,M697,O697,Q697,S697)</f>
        <v>2.8000000000000003</v>
      </c>
      <c r="W697" s="15">
        <f>SUM(G697,J697,L697,N697,P697,R697,T697)</f>
        <v>5</v>
      </c>
      <c r="X697" s="15">
        <f>$D$512</f>
        <v>0.15</v>
      </c>
      <c r="Y697" s="15">
        <f>+ROUND((F697*H697)+(K697*L697*$D$512)+(O697*P697*$D$512)+(S697*U697),2)</f>
        <v>1.76</v>
      </c>
      <c r="Z697" s="15">
        <f>ROUND((I697*J697*X697)+(M697*N697*X697)+(Q697*R697*X697),2)</f>
        <v>0.76</v>
      </c>
    </row>
    <row r="698" spans="1:26" ht="15" x14ac:dyDescent="0.2">
      <c r="A698" s="55"/>
      <c r="B698" s="15" t="s">
        <v>198</v>
      </c>
      <c r="C698" s="15">
        <v>5</v>
      </c>
      <c r="D698" s="15">
        <v>0.2</v>
      </c>
      <c r="E698" s="15">
        <v>0.25</v>
      </c>
      <c r="F698" s="8"/>
      <c r="G698" s="15"/>
      <c r="H698" s="15"/>
      <c r="I698" s="15"/>
      <c r="J698" s="15"/>
      <c r="K698" s="15"/>
      <c r="L698" s="8"/>
      <c r="M698" s="15"/>
      <c r="N698" s="15"/>
      <c r="O698" s="15"/>
      <c r="P698" s="8"/>
      <c r="Q698" s="15"/>
      <c r="R698" s="15"/>
      <c r="S698" s="8"/>
      <c r="T698" s="15"/>
      <c r="U698" s="15"/>
      <c r="V698" s="15">
        <f>+D698</f>
        <v>0.2</v>
      </c>
      <c r="W698" s="15">
        <f>+C698</f>
        <v>5</v>
      </c>
      <c r="X698" s="15">
        <f>+E698</f>
        <v>0.25</v>
      </c>
      <c r="Y698" s="15">
        <f>ROUND((V698*W698*X698),2)</f>
        <v>0.25</v>
      </c>
      <c r="Z698" s="15"/>
    </row>
    <row r="699" spans="1:26" ht="15" x14ac:dyDescent="0.2">
      <c r="A699" s="55" t="s">
        <v>457</v>
      </c>
      <c r="B699" s="15" t="s">
        <v>199</v>
      </c>
      <c r="C699" s="15"/>
      <c r="D699" s="15"/>
      <c r="E699" s="15"/>
      <c r="F699" s="8">
        <v>2.8</v>
      </c>
      <c r="G699" s="15">
        <v>0.7</v>
      </c>
      <c r="H699" s="15">
        <v>0.1787</v>
      </c>
      <c r="I699" s="15">
        <v>2.8</v>
      </c>
      <c r="J699" s="15">
        <f>J695</f>
        <v>0.45</v>
      </c>
      <c r="K699" s="15">
        <v>2.8</v>
      </c>
      <c r="L699" s="8">
        <v>0.9</v>
      </c>
      <c r="M699" s="15">
        <v>2.8</v>
      </c>
      <c r="N699" s="15">
        <f>N695</f>
        <v>0.9</v>
      </c>
      <c r="O699" s="15">
        <v>2.8</v>
      </c>
      <c r="P699" s="8">
        <v>0.9</v>
      </c>
      <c r="Q699" s="15">
        <v>2.8</v>
      </c>
      <c r="R699" s="15">
        <v>0.45</v>
      </c>
      <c r="S699" s="8">
        <v>2.8</v>
      </c>
      <c r="T699" s="15">
        <v>0.7</v>
      </c>
      <c r="U699" s="15">
        <f>U695</f>
        <v>0.1787</v>
      </c>
      <c r="V699" s="15">
        <f>AVERAGE(F699,I699,K699,M699,O699,Q699,S699)</f>
        <v>2.8000000000000003</v>
      </c>
      <c r="W699" s="15">
        <f>SUM(G699,J699,L699,N699,P699,R699,T699)</f>
        <v>5</v>
      </c>
      <c r="X699" s="15">
        <f>$D$512</f>
        <v>0.15</v>
      </c>
      <c r="Y699" s="15">
        <f>+ROUND((F699*H699)+(K699*L699*$D$512)+(O699*P699*$D$512)+(S699*U699),2)</f>
        <v>1.76</v>
      </c>
      <c r="Z699" s="15">
        <f>ROUND((I699*J699*X699)+(M699*N699*X699)+(Q699*R699*X699),2)</f>
        <v>0.76</v>
      </c>
    </row>
    <row r="700" spans="1:26" ht="15" x14ac:dyDescent="0.2">
      <c r="A700" s="55"/>
      <c r="B700" s="15" t="s">
        <v>200</v>
      </c>
      <c r="C700" s="15">
        <v>5</v>
      </c>
      <c r="D700" s="15">
        <v>0.2</v>
      </c>
      <c r="E700" s="15">
        <v>0.25</v>
      </c>
      <c r="F700" s="8"/>
      <c r="G700" s="15"/>
      <c r="H700" s="15"/>
      <c r="I700" s="15"/>
      <c r="J700" s="15"/>
      <c r="K700" s="15"/>
      <c r="L700" s="8"/>
      <c r="M700" s="15"/>
      <c r="N700" s="15"/>
      <c r="O700" s="15"/>
      <c r="P700" s="8"/>
      <c r="Q700" s="15"/>
      <c r="R700" s="15"/>
      <c r="S700" s="8"/>
      <c r="T700" s="15"/>
      <c r="U700" s="15"/>
      <c r="V700" s="15">
        <f>+D700</f>
        <v>0.2</v>
      </c>
      <c r="W700" s="15">
        <f>+C700</f>
        <v>5</v>
      </c>
      <c r="X700" s="15">
        <f>+E700</f>
        <v>0.25</v>
      </c>
      <c r="Y700" s="15">
        <f>ROUND((V700*W700*X700),2)</f>
        <v>0.25</v>
      </c>
      <c r="Z700" s="15"/>
    </row>
    <row r="701" spans="1:26" ht="15" x14ac:dyDescent="0.2">
      <c r="A701" s="55" t="s">
        <v>458</v>
      </c>
      <c r="B701" s="15" t="s">
        <v>201</v>
      </c>
      <c r="C701" s="15"/>
      <c r="D701" s="15"/>
      <c r="E701" s="15"/>
      <c r="F701" s="8">
        <v>2.8</v>
      </c>
      <c r="G701" s="15">
        <v>0.7</v>
      </c>
      <c r="H701" s="15">
        <v>0.1787</v>
      </c>
      <c r="I701" s="15">
        <v>2.8</v>
      </c>
      <c r="J701" s="15">
        <f>J697</f>
        <v>0.45</v>
      </c>
      <c r="K701" s="15">
        <v>2.8</v>
      </c>
      <c r="L701" s="8">
        <v>0.9</v>
      </c>
      <c r="M701" s="15">
        <v>2.8</v>
      </c>
      <c r="N701" s="15">
        <f>N697</f>
        <v>0.9</v>
      </c>
      <c r="O701" s="15">
        <v>2.8</v>
      </c>
      <c r="P701" s="8">
        <v>0.9</v>
      </c>
      <c r="Q701" s="15">
        <v>2.8</v>
      </c>
      <c r="R701" s="15">
        <v>0.45</v>
      </c>
      <c r="S701" s="8">
        <v>2.8</v>
      </c>
      <c r="T701" s="15">
        <v>0.7</v>
      </c>
      <c r="U701" s="15">
        <f>U697</f>
        <v>0.1787</v>
      </c>
      <c r="V701" s="15">
        <f>AVERAGE(F701,I701,K701,M701,O701,Q701,S701)</f>
        <v>2.8000000000000003</v>
      </c>
      <c r="W701" s="15">
        <f>SUM(G701,J701,L701,N701,P701,R701,T701)</f>
        <v>5</v>
      </c>
      <c r="X701" s="15">
        <f>$D$512</f>
        <v>0.15</v>
      </c>
      <c r="Y701" s="15">
        <f>+ROUND((F701*H701)+(K701*L701*$D$512)+(O701*P701*$D$512)+(S701*U701),2)</f>
        <v>1.76</v>
      </c>
      <c r="Z701" s="15">
        <f>ROUND((I701*J701*X701)+(M701*N701*X701)+(Q701*R701*X701),2)</f>
        <v>0.76</v>
      </c>
    </row>
    <row r="702" spans="1:26" ht="15" x14ac:dyDescent="0.2">
      <c r="A702" s="55"/>
      <c r="B702" s="15" t="s">
        <v>202</v>
      </c>
      <c r="C702" s="15">
        <v>5</v>
      </c>
      <c r="D702" s="15">
        <v>0.2</v>
      </c>
      <c r="E702" s="15">
        <v>0.25</v>
      </c>
      <c r="F702" s="8"/>
      <c r="G702" s="15"/>
      <c r="H702" s="15"/>
      <c r="I702" s="15"/>
      <c r="J702" s="15"/>
      <c r="K702" s="15"/>
      <c r="L702" s="8"/>
      <c r="M702" s="15"/>
      <c r="N702" s="15"/>
      <c r="O702" s="15"/>
      <c r="P702" s="8"/>
      <c r="Q702" s="15"/>
      <c r="R702" s="15"/>
      <c r="S702" s="8"/>
      <c r="T702" s="15"/>
      <c r="U702" s="15"/>
      <c r="V702" s="15">
        <f>+D702</f>
        <v>0.2</v>
      </c>
      <c r="W702" s="15">
        <f>+C702</f>
        <v>5</v>
      </c>
      <c r="X702" s="15">
        <f>+E702</f>
        <v>0.25</v>
      </c>
      <c r="Y702" s="15">
        <f>ROUND((V702*W702*X702),2)</f>
        <v>0.25</v>
      </c>
      <c r="Z702" s="15"/>
    </row>
    <row r="703" spans="1:26" ht="15" x14ac:dyDescent="0.2">
      <c r="A703" s="182" t="s">
        <v>459</v>
      </c>
      <c r="B703" s="8" t="s">
        <v>203</v>
      </c>
      <c r="C703" s="8"/>
      <c r="D703" s="8"/>
      <c r="E703" s="8"/>
      <c r="F703" s="8">
        <v>2.4489999999999998</v>
      </c>
      <c r="G703" s="8">
        <v>0.7</v>
      </c>
      <c r="H703" s="8">
        <v>0.1787</v>
      </c>
      <c r="I703" s="8">
        <v>2.8</v>
      </c>
      <c r="J703" s="8">
        <f>J699</f>
        <v>0.45</v>
      </c>
      <c r="K703" s="8">
        <v>2.8</v>
      </c>
      <c r="L703" s="8">
        <v>0.9</v>
      </c>
      <c r="M703" s="8">
        <v>2.8</v>
      </c>
      <c r="N703" s="8">
        <f>N699</f>
        <v>0.9</v>
      </c>
      <c r="O703" s="8">
        <v>2.8</v>
      </c>
      <c r="P703" s="8">
        <v>0.9</v>
      </c>
      <c r="Q703" s="8">
        <v>2.8</v>
      </c>
      <c r="R703" s="8">
        <v>0.45</v>
      </c>
      <c r="S703" s="8">
        <v>3.1259999999999999</v>
      </c>
      <c r="T703" s="8">
        <v>0.7</v>
      </c>
      <c r="U703" s="8">
        <f>U699</f>
        <v>0.1787</v>
      </c>
      <c r="V703" s="8">
        <f>AVERAGE(F703,I703,K703,M703,O703,Q703,S703)</f>
        <v>2.7964285714285717</v>
      </c>
      <c r="W703" s="8">
        <f>SUM(G703,J703,L703,N703,P703,R703,T703)</f>
        <v>5</v>
      </c>
      <c r="X703" s="8">
        <f>$D$512</f>
        <v>0.15</v>
      </c>
      <c r="Y703" s="8">
        <f>+ROUND((F703*H703)+(K703*L703*$D$512)+(O703*P703*$D$512)+(S703*U703),2)</f>
        <v>1.75</v>
      </c>
      <c r="Z703" s="8">
        <f>ROUND((I703*J703*X703)+(M703*N703*X703)+(Q703*R703*X703),2)</f>
        <v>0.76</v>
      </c>
    </row>
    <row r="704" spans="1:26" ht="15" x14ac:dyDescent="0.2">
      <c r="A704" s="182"/>
      <c r="B704" s="8" t="s">
        <v>204</v>
      </c>
      <c r="C704" s="8">
        <v>5</v>
      </c>
      <c r="D704" s="8">
        <v>0.2</v>
      </c>
      <c r="E704" s="8">
        <v>0.25</v>
      </c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>
        <f>+D704</f>
        <v>0.2</v>
      </c>
      <c r="W704" s="8">
        <f>+C704</f>
        <v>5</v>
      </c>
      <c r="X704" s="8">
        <f>+E704</f>
        <v>0.25</v>
      </c>
      <c r="Y704" s="8">
        <f>ROUND((V704*W704*X704),2)</f>
        <v>0.25</v>
      </c>
      <c r="Z704" s="8"/>
    </row>
    <row r="705" spans="1:26" ht="15" x14ac:dyDescent="0.2">
      <c r="A705" s="182" t="s">
        <v>460</v>
      </c>
      <c r="B705" s="8" t="s">
        <v>205</v>
      </c>
      <c r="C705" s="8"/>
      <c r="D705" s="8"/>
      <c r="E705" s="8"/>
      <c r="F705" s="8">
        <v>2.2330000000000001</v>
      </c>
      <c r="G705" s="8">
        <v>0.7</v>
      </c>
      <c r="H705" s="8">
        <v>0.1787</v>
      </c>
      <c r="I705" s="8">
        <v>2.8</v>
      </c>
      <c r="J705" s="8">
        <f>J701</f>
        <v>0.45</v>
      </c>
      <c r="K705" s="8">
        <v>2.8</v>
      </c>
      <c r="L705" s="8">
        <v>1.35</v>
      </c>
      <c r="M705" s="8">
        <v>2.8</v>
      </c>
      <c r="N705" s="8">
        <v>0</v>
      </c>
      <c r="O705" s="8">
        <v>2.8</v>
      </c>
      <c r="P705" s="8">
        <f>1.8+(W706-5)</f>
        <v>1.9950000000000003</v>
      </c>
      <c r="Q705" s="8">
        <v>2.8</v>
      </c>
      <c r="R705" s="8">
        <v>0</v>
      </c>
      <c r="S705" s="8">
        <v>3.3919999999999999</v>
      </c>
      <c r="T705" s="8">
        <v>0.7</v>
      </c>
      <c r="U705" s="8">
        <f>U701</f>
        <v>0.1787</v>
      </c>
      <c r="V705" s="8">
        <f>AVERAGE(F705,I705,K705,M705,O705,Q705,S705)</f>
        <v>2.8035714285714284</v>
      </c>
      <c r="W705" s="8">
        <f>SUM(G705,J705,L705,N705,P705,R705,T705)</f>
        <v>5.1950000000000003</v>
      </c>
      <c r="X705" s="8">
        <f>$D$512</f>
        <v>0.15</v>
      </c>
      <c r="Y705" s="8">
        <f>+ROUND((F705*H705)+(K705*L705*$D$512)+(O705*P705*$D$512)+(S705*U705),2)</f>
        <v>2.41</v>
      </c>
      <c r="Z705" s="8">
        <f>ROUND((I705*J705*X705)+(M705*N705*X705)+(Q705*R705*X705),2)</f>
        <v>0.19</v>
      </c>
    </row>
    <row r="706" spans="1:26" ht="15" x14ac:dyDescent="0.2">
      <c r="A706" s="182"/>
      <c r="B706" s="8" t="s">
        <v>206</v>
      </c>
      <c r="C706" s="8">
        <v>5.1950000000000003</v>
      </c>
      <c r="D706" s="8">
        <v>0.2</v>
      </c>
      <c r="E706" s="8">
        <v>0.25</v>
      </c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>
        <f>+D706</f>
        <v>0.2</v>
      </c>
      <c r="W706" s="8">
        <f>+C706</f>
        <v>5.1950000000000003</v>
      </c>
      <c r="X706" s="8">
        <f>+E706</f>
        <v>0.25</v>
      </c>
      <c r="Y706" s="8">
        <f>ROUND((V706*W706*X706),2)</f>
        <v>0.26</v>
      </c>
      <c r="Z706" s="8"/>
    </row>
    <row r="707" spans="1:26" ht="15" x14ac:dyDescent="0.2">
      <c r="A707" s="182" t="s">
        <v>461</v>
      </c>
      <c r="B707" s="8" t="s">
        <v>207</v>
      </c>
      <c r="C707" s="8"/>
      <c r="D707" s="8"/>
      <c r="E707" s="8"/>
      <c r="F707" s="8">
        <v>2.8</v>
      </c>
      <c r="G707" s="8">
        <v>0.7</v>
      </c>
      <c r="H707" s="8">
        <v>0.1787</v>
      </c>
      <c r="I707" s="8">
        <v>2.8</v>
      </c>
      <c r="J707" s="8">
        <f>J703</f>
        <v>0.45</v>
      </c>
      <c r="K707" s="8">
        <v>2.8</v>
      </c>
      <c r="L707" s="8">
        <f>L705</f>
        <v>1.35</v>
      </c>
      <c r="M707" s="8">
        <v>2.8</v>
      </c>
      <c r="N707" s="8">
        <f>N705</f>
        <v>0</v>
      </c>
      <c r="O707" s="8">
        <v>2.8</v>
      </c>
      <c r="P707" s="8">
        <f t="shared" ref="P707" si="85">1.8+(W708-5)</f>
        <v>2.5199999999999996</v>
      </c>
      <c r="Q707" s="8">
        <v>2.8</v>
      </c>
      <c r="R707" s="8">
        <f>R705</f>
        <v>0</v>
      </c>
      <c r="S707" s="8">
        <v>2.8410000000000002</v>
      </c>
      <c r="T707" s="8">
        <v>0.7</v>
      </c>
      <c r="U707" s="8">
        <f>U703</f>
        <v>0.1787</v>
      </c>
      <c r="V707" s="8">
        <f>AVERAGE(F707,I707,K707,M707,O707,Q707,S707)</f>
        <v>2.805857142857143</v>
      </c>
      <c r="W707" s="8">
        <f>SUM(G707,J707,L707,N707,P707,R707,T707)</f>
        <v>5.72</v>
      </c>
      <c r="X707" s="8">
        <f>$D$512</f>
        <v>0.15</v>
      </c>
      <c r="Y707" s="8">
        <f>+ROUND((F707*H707)+(K707*L707*$D$512)+(O707*P707*$D$512)+(S707*U707),2)</f>
        <v>2.63</v>
      </c>
      <c r="Z707" s="8">
        <f>ROUND((I707*J707*X707)+(M707*N707*X707)+(Q707*R707*X707),2)</f>
        <v>0.19</v>
      </c>
    </row>
    <row r="708" spans="1:26" ht="15" x14ac:dyDescent="0.2">
      <c r="A708" s="182"/>
      <c r="B708" s="8" t="s">
        <v>208</v>
      </c>
      <c r="C708" s="8">
        <v>5.72</v>
      </c>
      <c r="D708" s="8">
        <v>0.2</v>
      </c>
      <c r="E708" s="8">
        <v>0.25</v>
      </c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>
        <f>+D708</f>
        <v>0.2</v>
      </c>
      <c r="W708" s="8">
        <f>+C708</f>
        <v>5.72</v>
      </c>
      <c r="X708" s="8">
        <f>+E708</f>
        <v>0.25</v>
      </c>
      <c r="Y708" s="8">
        <f>ROUND((V708*W708*X708),2)</f>
        <v>0.28999999999999998</v>
      </c>
      <c r="Z708" s="8"/>
    </row>
    <row r="709" spans="1:26" ht="15" x14ac:dyDescent="0.2">
      <c r="A709" s="182" t="s">
        <v>462</v>
      </c>
      <c r="B709" s="8" t="s">
        <v>209</v>
      </c>
      <c r="C709" s="8"/>
      <c r="D709" s="8"/>
      <c r="E709" s="8"/>
      <c r="F709" s="8">
        <v>2.8</v>
      </c>
      <c r="G709" s="8">
        <v>0.7</v>
      </c>
      <c r="H709" s="8">
        <v>0.1787</v>
      </c>
      <c r="I709" s="8">
        <v>2.8</v>
      </c>
      <c r="J709" s="8">
        <f t="shared" ref="J709" si="86">J705</f>
        <v>0.45</v>
      </c>
      <c r="K709" s="8">
        <v>2.8</v>
      </c>
      <c r="L709" s="8">
        <f t="shared" ref="L709" si="87">L707</f>
        <v>1.35</v>
      </c>
      <c r="M709" s="8">
        <v>2.8</v>
      </c>
      <c r="N709" s="8">
        <f t="shared" ref="N709" si="88">N705</f>
        <v>0</v>
      </c>
      <c r="O709" s="8">
        <v>2.8</v>
      </c>
      <c r="P709" s="8">
        <f t="shared" ref="P709" si="89">1.8+(W710-5)</f>
        <v>3.0590000000000002</v>
      </c>
      <c r="Q709" s="8">
        <v>2.8</v>
      </c>
      <c r="R709" s="8">
        <f>R707</f>
        <v>0</v>
      </c>
      <c r="S709" s="8">
        <v>2.8450000000000002</v>
      </c>
      <c r="T709" s="8">
        <v>0.7</v>
      </c>
      <c r="U709" s="8">
        <f t="shared" ref="U709" si="90">U705</f>
        <v>0.1787</v>
      </c>
      <c r="V709" s="8">
        <f t="shared" ref="V709" si="91">AVERAGE(F709,I709,K709,M709,O709,Q709,S709)</f>
        <v>2.8064285714285715</v>
      </c>
      <c r="W709" s="8">
        <f t="shared" ref="W709" si="92">SUM(G709,J709,L709,N709,P709,R709,T709)</f>
        <v>6.2590000000000003</v>
      </c>
      <c r="X709" s="8">
        <f t="shared" ref="X709" si="93">$D$512</f>
        <v>0.15</v>
      </c>
      <c r="Y709" s="8">
        <f t="shared" ref="Y709" si="94">+ROUND((F709*H709)+(K709*L709*$D$512)+(O709*P709*$D$512)+(S709*U709),2)</f>
        <v>2.86</v>
      </c>
      <c r="Z709" s="8">
        <f t="shared" ref="Z709" si="95">ROUND((I709*J709*X709)+(M709*N709*X709)+(Q709*R709*X709),2)</f>
        <v>0.19</v>
      </c>
    </row>
    <row r="710" spans="1:26" ht="15" x14ac:dyDescent="0.2">
      <c r="A710" s="182"/>
      <c r="B710" s="8" t="s">
        <v>210</v>
      </c>
      <c r="C710" s="8">
        <v>6.2590000000000003</v>
      </c>
      <c r="D710" s="8">
        <v>0.2</v>
      </c>
      <c r="E710" s="8">
        <v>0.25</v>
      </c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>
        <f t="shared" ref="V710" si="96">+D710</f>
        <v>0.2</v>
      </c>
      <c r="W710" s="8">
        <f t="shared" ref="W710" si="97">+C710</f>
        <v>6.2590000000000003</v>
      </c>
      <c r="X710" s="8">
        <f t="shared" ref="X710" si="98">+E710</f>
        <v>0.25</v>
      </c>
      <c r="Y710" s="8">
        <f t="shared" ref="Y710" si="99">ROUND((V710*W710*X710),2)</f>
        <v>0.31</v>
      </c>
      <c r="Z710" s="8"/>
    </row>
    <row r="711" spans="1:26" ht="15" x14ac:dyDescent="0.2">
      <c r="A711" s="182" t="s">
        <v>463</v>
      </c>
      <c r="B711" s="8" t="s">
        <v>211</v>
      </c>
      <c r="C711" s="8"/>
      <c r="D711" s="8"/>
      <c r="E711" s="8"/>
      <c r="F711" s="8">
        <v>2.8</v>
      </c>
      <c r="G711" s="8">
        <v>0.7</v>
      </c>
      <c r="H711" s="8">
        <v>0.1787</v>
      </c>
      <c r="I711" s="8">
        <v>2.8</v>
      </c>
      <c r="J711" s="8">
        <f t="shared" ref="J711" si="100">J707</f>
        <v>0.45</v>
      </c>
      <c r="K711" s="8">
        <v>2.8</v>
      </c>
      <c r="L711" s="8">
        <f t="shared" ref="L711" si="101">L709</f>
        <v>1.35</v>
      </c>
      <c r="M711" s="8">
        <v>2.8</v>
      </c>
      <c r="N711" s="8">
        <f t="shared" ref="N711" si="102">N707</f>
        <v>0</v>
      </c>
      <c r="O711" s="8">
        <v>2.8</v>
      </c>
      <c r="P711" s="8">
        <f t="shared" ref="P711" si="103">1.8+(W712-5)</f>
        <v>3.1499999999999995</v>
      </c>
      <c r="Q711" s="8">
        <v>2.8</v>
      </c>
      <c r="R711" s="8">
        <f t="shared" ref="R711" si="104">R709</f>
        <v>0</v>
      </c>
      <c r="S711" s="8">
        <v>2.8</v>
      </c>
      <c r="T711" s="8">
        <v>0.7</v>
      </c>
      <c r="U711" s="8">
        <f t="shared" ref="U711" si="105">U707</f>
        <v>0.1787</v>
      </c>
      <c r="V711" s="8">
        <f t="shared" ref="V711" si="106">AVERAGE(F711,I711,K711,M711,O711,Q711,S711)</f>
        <v>2.8000000000000003</v>
      </c>
      <c r="W711" s="8">
        <f t="shared" ref="W711" si="107">SUM(G711,J711,L711,N711,P711,R711,T711)</f>
        <v>6.35</v>
      </c>
      <c r="X711" s="8">
        <f t="shared" ref="X711" si="108">$D$512</f>
        <v>0.15</v>
      </c>
      <c r="Y711" s="8">
        <f t="shared" ref="Y711" si="109">+ROUND((F711*H711)+(K711*L711*$D$512)+(O711*P711*$D$512)+(S711*U711),2)</f>
        <v>2.89</v>
      </c>
      <c r="Z711" s="8">
        <f t="shared" ref="Z711" si="110">ROUND((I711*J711*X711)+(M711*N711*X711)+(Q711*R711*X711),2)</f>
        <v>0.19</v>
      </c>
    </row>
    <row r="712" spans="1:26" ht="15" x14ac:dyDescent="0.2">
      <c r="A712" s="182"/>
      <c r="B712" s="8" t="s">
        <v>212</v>
      </c>
      <c r="C712" s="8">
        <v>6.35</v>
      </c>
      <c r="D712" s="8">
        <v>0.2</v>
      </c>
      <c r="E712" s="8">
        <v>0.25</v>
      </c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>
        <f t="shared" ref="V712" si="111">+D712</f>
        <v>0.2</v>
      </c>
      <c r="W712" s="8">
        <f t="shared" ref="W712" si="112">+C712</f>
        <v>6.35</v>
      </c>
      <c r="X712" s="8">
        <f t="shared" ref="X712" si="113">+E712</f>
        <v>0.25</v>
      </c>
      <c r="Y712" s="8">
        <f t="shared" ref="Y712" si="114">ROUND((V712*W712*X712),2)</f>
        <v>0.32</v>
      </c>
      <c r="Z712" s="8"/>
    </row>
    <row r="713" spans="1:26" ht="15" x14ac:dyDescent="0.2">
      <c r="A713" s="182" t="s">
        <v>464</v>
      </c>
      <c r="B713" s="8" t="s">
        <v>213</v>
      </c>
      <c r="C713" s="8"/>
      <c r="D713" s="8"/>
      <c r="E713" s="8"/>
      <c r="F713" s="8">
        <v>3.1379999999999999</v>
      </c>
      <c r="G713" s="8">
        <v>0.7</v>
      </c>
      <c r="H713" s="8">
        <v>0.1787</v>
      </c>
      <c r="I713" s="8">
        <v>2.8</v>
      </c>
      <c r="J713" s="8">
        <f t="shared" ref="J713" si="115">J709</f>
        <v>0.45</v>
      </c>
      <c r="K713" s="8">
        <v>2.8</v>
      </c>
      <c r="L713" s="8">
        <f t="shared" ref="L713" si="116">L711</f>
        <v>1.35</v>
      </c>
      <c r="M713" s="8">
        <v>2.8</v>
      </c>
      <c r="N713" s="8">
        <f t="shared" ref="N713" si="117">N709</f>
        <v>0</v>
      </c>
      <c r="O713" s="8">
        <v>2.8</v>
      </c>
      <c r="P713" s="8">
        <f t="shared" ref="P713" si="118">1.8+(W714-5)</f>
        <v>3.1499999999999995</v>
      </c>
      <c r="Q713" s="8">
        <v>2.8</v>
      </c>
      <c r="R713" s="8">
        <f t="shared" ref="R713" si="119">R711</f>
        <v>0</v>
      </c>
      <c r="S713" s="8">
        <v>2.266</v>
      </c>
      <c r="T713" s="8">
        <v>0.7</v>
      </c>
      <c r="U713" s="8">
        <f t="shared" ref="U713" si="120">U709</f>
        <v>0.1787</v>
      </c>
      <c r="V713" s="8">
        <f t="shared" ref="V713" si="121">AVERAGE(F713,I713,K713,M713,O713,Q713,S713)</f>
        <v>2.7720000000000007</v>
      </c>
      <c r="W713" s="8">
        <f t="shared" ref="W713" si="122">SUM(G713,J713,L713,N713,P713,R713,T713)</f>
        <v>6.35</v>
      </c>
      <c r="X713" s="8">
        <f t="shared" ref="X713" si="123">$D$512</f>
        <v>0.15</v>
      </c>
      <c r="Y713" s="8">
        <f t="shared" ref="Y713" si="124">+ROUND((F713*H713)+(K713*L713*$D$512)+(O713*P713*$D$512)+(S713*U713),2)</f>
        <v>2.86</v>
      </c>
      <c r="Z713" s="8">
        <f t="shared" ref="Z713" si="125">ROUND((I713*J713*X713)+(M713*N713*X713)+(Q713*R713*X713),2)</f>
        <v>0.19</v>
      </c>
    </row>
    <row r="714" spans="1:26" ht="15" x14ac:dyDescent="0.2">
      <c r="A714" s="182"/>
      <c r="B714" s="8" t="s">
        <v>214</v>
      </c>
      <c r="C714" s="8">
        <v>6.35</v>
      </c>
      <c r="D714" s="8">
        <v>0.2</v>
      </c>
      <c r="E714" s="8">
        <v>0.25</v>
      </c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>
        <f t="shared" ref="V714" si="126">+D714</f>
        <v>0.2</v>
      </c>
      <c r="W714" s="8">
        <f t="shared" ref="W714" si="127">+C714</f>
        <v>6.35</v>
      </c>
      <c r="X714" s="8">
        <f t="shared" ref="X714" si="128">+E714</f>
        <v>0.25</v>
      </c>
      <c r="Y714" s="8">
        <f t="shared" ref="Y714" si="129">ROUND((V714*W714*X714),2)</f>
        <v>0.32</v>
      </c>
      <c r="Z714" s="8"/>
    </row>
    <row r="715" spans="1:26" ht="15" x14ac:dyDescent="0.2">
      <c r="A715" s="182" t="s">
        <v>465</v>
      </c>
      <c r="B715" s="8" t="s">
        <v>215</v>
      </c>
      <c r="C715" s="8"/>
      <c r="D715" s="8"/>
      <c r="E715" s="8"/>
      <c r="F715" s="8">
        <v>2.8</v>
      </c>
      <c r="G715" s="8">
        <v>0.7</v>
      </c>
      <c r="H715" s="8">
        <v>0.1787</v>
      </c>
      <c r="I715" s="8">
        <v>2.8</v>
      </c>
      <c r="J715" s="8">
        <f t="shared" ref="J715" si="130">J711</f>
        <v>0.45</v>
      </c>
      <c r="K715" s="8">
        <v>2.8</v>
      </c>
      <c r="L715" s="8">
        <f t="shared" ref="L715" si="131">L713</f>
        <v>1.35</v>
      </c>
      <c r="M715" s="8">
        <v>2.8</v>
      </c>
      <c r="N715" s="8">
        <f t="shared" ref="N715" si="132">N711</f>
        <v>0</v>
      </c>
      <c r="O715" s="8">
        <v>2.8</v>
      </c>
      <c r="P715" s="8">
        <f t="shared" ref="P715" si="133">1.8+(W716-5)</f>
        <v>3.1499999999999995</v>
      </c>
      <c r="Q715" s="8">
        <v>2.8</v>
      </c>
      <c r="R715" s="8">
        <f t="shared" ref="R715" si="134">R713</f>
        <v>0</v>
      </c>
      <c r="S715" s="8">
        <v>2.8</v>
      </c>
      <c r="T715" s="8">
        <v>0.7</v>
      </c>
      <c r="U715" s="8">
        <f t="shared" ref="U715" si="135">U711</f>
        <v>0.1787</v>
      </c>
      <c r="V715" s="8">
        <f t="shared" ref="V715" si="136">AVERAGE(F715,I715,K715,M715,O715,Q715,S715)</f>
        <v>2.8000000000000003</v>
      </c>
      <c r="W715" s="8">
        <f t="shared" ref="W715" si="137">SUM(G715,J715,L715,N715,P715,R715,T715)</f>
        <v>6.35</v>
      </c>
      <c r="X715" s="8">
        <f t="shared" ref="X715" si="138">$D$512</f>
        <v>0.15</v>
      </c>
      <c r="Y715" s="8">
        <f t="shared" ref="Y715" si="139">+ROUND((F715*H715)+(K715*L715*$D$512)+(O715*P715*$D$512)+(S715*U715),2)</f>
        <v>2.89</v>
      </c>
      <c r="Z715" s="8">
        <f t="shared" ref="Z715" si="140">ROUND((I715*J715*X715)+(M715*N715*X715)+(Q715*R715*X715),2)</f>
        <v>0.19</v>
      </c>
    </row>
    <row r="716" spans="1:26" ht="15" x14ac:dyDescent="0.2">
      <c r="A716" s="182"/>
      <c r="B716" s="8" t="s">
        <v>216</v>
      </c>
      <c r="C716" s="8">
        <v>6.35</v>
      </c>
      <c r="D716" s="8">
        <v>0.2</v>
      </c>
      <c r="E716" s="8">
        <v>0.25</v>
      </c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>
        <f t="shared" ref="V716" si="141">+D716</f>
        <v>0.2</v>
      </c>
      <c r="W716" s="8">
        <f t="shared" ref="W716" si="142">+C716</f>
        <v>6.35</v>
      </c>
      <c r="X716" s="8">
        <f t="shared" ref="X716" si="143">+E716</f>
        <v>0.25</v>
      </c>
      <c r="Y716" s="8">
        <f t="shared" ref="Y716" si="144">ROUND((V716*W716*X716),2)</f>
        <v>0.32</v>
      </c>
      <c r="Z716" s="8"/>
    </row>
    <row r="717" spans="1:26" ht="15" x14ac:dyDescent="0.2">
      <c r="A717" s="182" t="s">
        <v>466</v>
      </c>
      <c r="B717" s="8" t="s">
        <v>217</v>
      </c>
      <c r="C717" s="8"/>
      <c r="D717" s="8"/>
      <c r="E717" s="8"/>
      <c r="F717" s="8">
        <v>3.3220000000000001</v>
      </c>
      <c r="G717" s="8">
        <v>0.7</v>
      </c>
      <c r="H717" s="8">
        <v>0.1787</v>
      </c>
      <c r="I717" s="8">
        <v>2.8</v>
      </c>
      <c r="J717" s="8">
        <f t="shared" ref="J717:J779" si="145">J713</f>
        <v>0.45</v>
      </c>
      <c r="K717" s="8">
        <v>2.8</v>
      </c>
      <c r="L717" s="8">
        <f t="shared" ref="L717" si="146">L715</f>
        <v>1.35</v>
      </c>
      <c r="M717" s="8">
        <v>2.8</v>
      </c>
      <c r="N717" s="8">
        <f t="shared" ref="N717:N777" si="147">N713</f>
        <v>0</v>
      </c>
      <c r="O717" s="8">
        <v>2.8</v>
      </c>
      <c r="P717" s="8">
        <f t="shared" ref="P717" si="148">1.8+(W718-5)</f>
        <v>3.1499999999999995</v>
      </c>
      <c r="Q717" s="8">
        <v>2.8</v>
      </c>
      <c r="R717" s="8">
        <f t="shared" ref="R717" si="149">R715</f>
        <v>0</v>
      </c>
      <c r="S717" s="8">
        <v>1.9810000000000001</v>
      </c>
      <c r="T717" s="8">
        <v>0.7</v>
      </c>
      <c r="U717" s="8">
        <f t="shared" ref="U717:U779" si="150">U713</f>
        <v>0.1787</v>
      </c>
      <c r="V717" s="8">
        <f t="shared" ref="V717" si="151">AVERAGE(F717,I717,K717,M717,O717,Q717,S717)</f>
        <v>2.757571428571429</v>
      </c>
      <c r="W717" s="8">
        <f t="shared" ref="W717" si="152">SUM(G717,J717,L717,N717,P717,R717,T717)</f>
        <v>6.35</v>
      </c>
      <c r="X717" s="8">
        <f t="shared" ref="X717:X779" si="153">$D$512</f>
        <v>0.15</v>
      </c>
      <c r="Y717" s="8">
        <f t="shared" ref="Y717" si="154">+ROUND((F717*H717)+(K717*L717*$D$512)+(O717*P717*$D$512)+(S717*U717),2)</f>
        <v>2.84</v>
      </c>
      <c r="Z717" s="8">
        <f t="shared" ref="Z717" si="155">ROUND((I717*J717*X717)+(M717*N717*X717)+(Q717*R717*X717),2)</f>
        <v>0.19</v>
      </c>
    </row>
    <row r="718" spans="1:26" ht="15" x14ac:dyDescent="0.2">
      <c r="A718" s="182"/>
      <c r="B718" s="8" t="s">
        <v>218</v>
      </c>
      <c r="C718" s="8">
        <v>6.35</v>
      </c>
      <c r="D718" s="8">
        <v>0.2</v>
      </c>
      <c r="E718" s="8">
        <v>0.25</v>
      </c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>
        <f t="shared" ref="V718" si="156">+D718</f>
        <v>0.2</v>
      </c>
      <c r="W718" s="8">
        <f t="shared" ref="W718" si="157">+C718</f>
        <v>6.35</v>
      </c>
      <c r="X718" s="8">
        <f t="shared" ref="X718" si="158">+E718</f>
        <v>0.25</v>
      </c>
      <c r="Y718" s="8">
        <f t="shared" ref="Y718" si="159">ROUND((V718*W718*X718),2)</f>
        <v>0.32</v>
      </c>
      <c r="Z718" s="8"/>
    </row>
    <row r="719" spans="1:26" ht="15" x14ac:dyDescent="0.2">
      <c r="A719" s="182" t="s">
        <v>467</v>
      </c>
      <c r="B719" s="8" t="s">
        <v>219</v>
      </c>
      <c r="C719" s="8"/>
      <c r="D719" s="8"/>
      <c r="E719" s="8"/>
      <c r="F719" s="8">
        <v>3.4340000000000002</v>
      </c>
      <c r="G719" s="8">
        <v>0.7</v>
      </c>
      <c r="H719" s="8">
        <v>0.1787</v>
      </c>
      <c r="I719" s="8">
        <v>2.8</v>
      </c>
      <c r="J719" s="8">
        <f t="shared" si="145"/>
        <v>0.45</v>
      </c>
      <c r="K719" s="8">
        <v>2.8</v>
      </c>
      <c r="L719" s="8">
        <f t="shared" ref="L719" si="160">L717</f>
        <v>1.35</v>
      </c>
      <c r="M719" s="8">
        <v>2.8</v>
      </c>
      <c r="N719" s="8">
        <f t="shared" si="147"/>
        <v>0</v>
      </c>
      <c r="O719" s="8">
        <v>2.8</v>
      </c>
      <c r="P719" s="8">
        <f t="shared" ref="P719" si="161">1.8+(W720-5)</f>
        <v>3.1499999999999995</v>
      </c>
      <c r="Q719" s="8">
        <v>2.8</v>
      </c>
      <c r="R719" s="8">
        <f t="shared" ref="R719" si="162">R717</f>
        <v>0</v>
      </c>
      <c r="S719" s="8">
        <v>1.806</v>
      </c>
      <c r="T719" s="8">
        <v>0.7</v>
      </c>
      <c r="U719" s="8">
        <f t="shared" si="150"/>
        <v>0.1787</v>
      </c>
      <c r="V719" s="8">
        <f t="shared" ref="V719" si="163">AVERAGE(F719,I719,K719,M719,O719,Q719,S719)</f>
        <v>2.7485714285714287</v>
      </c>
      <c r="W719" s="8">
        <f t="shared" ref="W719" si="164">SUM(G719,J719,L719,N719,P719,R719,T719)</f>
        <v>6.35</v>
      </c>
      <c r="X719" s="8">
        <f t="shared" si="153"/>
        <v>0.15</v>
      </c>
      <c r="Y719" s="8">
        <f t="shared" ref="Y719" si="165">+ROUND((F719*H719)+(K719*L719*$D$512)+(O719*P719*$D$512)+(S719*U719),2)</f>
        <v>2.83</v>
      </c>
      <c r="Z719" s="8">
        <f t="shared" ref="Z719" si="166">ROUND((I719*J719*X719)+(M719*N719*X719)+(Q719*R719*X719),2)</f>
        <v>0.19</v>
      </c>
    </row>
    <row r="720" spans="1:26" ht="15" x14ac:dyDescent="0.2">
      <c r="A720" s="182"/>
      <c r="B720" s="8" t="s">
        <v>220</v>
      </c>
      <c r="C720" s="8">
        <v>6.35</v>
      </c>
      <c r="D720" s="8">
        <v>0.2</v>
      </c>
      <c r="E720" s="8">
        <v>0.25</v>
      </c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>
        <f t="shared" ref="V720" si="167">+D720</f>
        <v>0.2</v>
      </c>
      <c r="W720" s="8">
        <f t="shared" ref="W720" si="168">+C720</f>
        <v>6.35</v>
      </c>
      <c r="X720" s="8">
        <f t="shared" ref="X720" si="169">+E720</f>
        <v>0.25</v>
      </c>
      <c r="Y720" s="8">
        <f t="shared" ref="Y720" si="170">ROUND((V720*W720*X720),2)</f>
        <v>0.32</v>
      </c>
      <c r="Z720" s="8"/>
    </row>
    <row r="721" spans="1:26" ht="15" x14ac:dyDescent="0.2">
      <c r="A721" s="182" t="s">
        <v>468</v>
      </c>
      <c r="B721" s="8" t="s">
        <v>221</v>
      </c>
      <c r="C721" s="8"/>
      <c r="D721" s="8"/>
      <c r="E721" s="8"/>
      <c r="F721" s="8">
        <v>3.4329999999999998</v>
      </c>
      <c r="G721" s="8">
        <v>0.7</v>
      </c>
      <c r="H721" s="8">
        <v>0.1787</v>
      </c>
      <c r="I721" s="8">
        <v>2.8</v>
      </c>
      <c r="J721" s="8">
        <f t="shared" si="145"/>
        <v>0.45</v>
      </c>
      <c r="K721" s="8">
        <v>2.8</v>
      </c>
      <c r="L721" s="8">
        <f t="shared" ref="L721" si="171">L719</f>
        <v>1.35</v>
      </c>
      <c r="M721" s="8">
        <v>2.8</v>
      </c>
      <c r="N721" s="8">
        <f t="shared" si="147"/>
        <v>0</v>
      </c>
      <c r="O721" s="8">
        <v>2.8</v>
      </c>
      <c r="P721" s="8">
        <f t="shared" ref="P721" si="172">1.8+(W722-5)</f>
        <v>3.1499999999999995</v>
      </c>
      <c r="Q721" s="8">
        <v>2.8</v>
      </c>
      <c r="R721" s="8">
        <f t="shared" ref="R721" si="173">R719</f>
        <v>0</v>
      </c>
      <c r="S721" s="8">
        <v>1.81</v>
      </c>
      <c r="T721" s="8">
        <v>0.7</v>
      </c>
      <c r="U721" s="8">
        <f t="shared" si="150"/>
        <v>0.1787</v>
      </c>
      <c r="V721" s="8">
        <f t="shared" ref="V721" si="174">AVERAGE(F721,I721,K721,M721,O721,Q721,S721)</f>
        <v>2.7489999999999997</v>
      </c>
      <c r="W721" s="8">
        <f t="shared" ref="W721" si="175">SUM(G721,J721,L721,N721,P721,R721,T721)</f>
        <v>6.35</v>
      </c>
      <c r="X721" s="8">
        <f t="shared" si="153"/>
        <v>0.15</v>
      </c>
      <c r="Y721" s="8">
        <f t="shared" ref="Y721" si="176">+ROUND((F721*H721)+(K721*L721*$D$512)+(O721*P721*$D$512)+(S721*U721),2)</f>
        <v>2.83</v>
      </c>
      <c r="Z721" s="8">
        <f t="shared" ref="Z721" si="177">ROUND((I721*J721*X721)+(M721*N721*X721)+(Q721*R721*X721),2)</f>
        <v>0.19</v>
      </c>
    </row>
    <row r="722" spans="1:26" ht="15" x14ac:dyDescent="0.2">
      <c r="A722" s="182"/>
      <c r="B722" s="8" t="s">
        <v>222</v>
      </c>
      <c r="C722" s="8">
        <v>6.35</v>
      </c>
      <c r="D722" s="8">
        <v>0.2</v>
      </c>
      <c r="E722" s="8">
        <v>0.25</v>
      </c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>
        <f t="shared" ref="V722" si="178">+D722</f>
        <v>0.2</v>
      </c>
      <c r="W722" s="8">
        <f t="shared" ref="W722" si="179">+C722</f>
        <v>6.35</v>
      </c>
      <c r="X722" s="8">
        <f t="shared" ref="X722" si="180">+E722</f>
        <v>0.25</v>
      </c>
      <c r="Y722" s="8">
        <f t="shared" ref="Y722" si="181">ROUND((V722*W722*X722),2)</f>
        <v>0.32</v>
      </c>
      <c r="Z722" s="8"/>
    </row>
    <row r="723" spans="1:26" ht="15" x14ac:dyDescent="0.2">
      <c r="A723" s="182" t="s">
        <v>469</v>
      </c>
      <c r="B723" s="8" t="s">
        <v>223</v>
      </c>
      <c r="C723" s="8"/>
      <c r="D723" s="8"/>
      <c r="E723" s="8"/>
      <c r="F723" s="8">
        <v>3.4329999999999998</v>
      </c>
      <c r="G723" s="8">
        <v>0.7</v>
      </c>
      <c r="H723" s="8">
        <v>0.1787</v>
      </c>
      <c r="I723" s="8">
        <v>2.8</v>
      </c>
      <c r="J723" s="8">
        <f t="shared" si="145"/>
        <v>0.45</v>
      </c>
      <c r="K723" s="8">
        <v>2.8</v>
      </c>
      <c r="L723" s="8">
        <f t="shared" ref="L723" si="182">L721</f>
        <v>1.35</v>
      </c>
      <c r="M723" s="8">
        <v>2.8</v>
      </c>
      <c r="N723" s="8">
        <f t="shared" si="147"/>
        <v>0</v>
      </c>
      <c r="O723" s="8">
        <v>2.8</v>
      </c>
      <c r="P723" s="8">
        <f t="shared" ref="P723" si="183">1.8+(W724-5)</f>
        <v>3.149</v>
      </c>
      <c r="Q723" s="8">
        <v>2.8</v>
      </c>
      <c r="R723" s="8">
        <f t="shared" ref="R723" si="184">R721</f>
        <v>0</v>
      </c>
      <c r="S723" s="8">
        <v>1.823</v>
      </c>
      <c r="T723" s="8">
        <v>0.7</v>
      </c>
      <c r="U723" s="8">
        <f t="shared" si="150"/>
        <v>0.1787</v>
      </c>
      <c r="V723" s="8">
        <f t="shared" ref="V723" si="185">AVERAGE(F723,I723,K723,M723,O723,Q723,S723)</f>
        <v>2.7508571428571429</v>
      </c>
      <c r="W723" s="8">
        <f t="shared" ref="W723" si="186">SUM(G723,J723,L723,N723,P723,R723,T723)</f>
        <v>6.3490000000000002</v>
      </c>
      <c r="X723" s="8">
        <f t="shared" si="153"/>
        <v>0.15</v>
      </c>
      <c r="Y723" s="8">
        <f t="shared" ref="Y723" si="187">+ROUND((F723*H723)+(K723*L723*$D$512)+(O723*P723*$D$512)+(S723*U723),2)</f>
        <v>2.83</v>
      </c>
      <c r="Z723" s="8">
        <f t="shared" ref="Z723" si="188">ROUND((I723*J723*X723)+(M723*N723*X723)+(Q723*R723*X723),2)</f>
        <v>0.19</v>
      </c>
    </row>
    <row r="724" spans="1:26" ht="15" x14ac:dyDescent="0.2">
      <c r="A724" s="182"/>
      <c r="B724" s="8" t="s">
        <v>224</v>
      </c>
      <c r="C724" s="8">
        <v>6.3490000000000002</v>
      </c>
      <c r="D724" s="8">
        <v>0.2</v>
      </c>
      <c r="E724" s="8">
        <v>0.25</v>
      </c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>
        <f t="shared" ref="V724" si="189">+D724</f>
        <v>0.2</v>
      </c>
      <c r="W724" s="8">
        <f t="shared" ref="W724" si="190">+C724</f>
        <v>6.3490000000000002</v>
      </c>
      <c r="X724" s="8">
        <f t="shared" ref="X724" si="191">+E724</f>
        <v>0.25</v>
      </c>
      <c r="Y724" s="8">
        <f t="shared" ref="Y724" si="192">ROUND((V724*W724*X724),2)</f>
        <v>0.32</v>
      </c>
      <c r="Z724" s="8"/>
    </row>
    <row r="725" spans="1:26" ht="15" x14ac:dyDescent="0.2">
      <c r="A725" s="182" t="s">
        <v>470</v>
      </c>
      <c r="B725" s="8" t="s">
        <v>225</v>
      </c>
      <c r="C725" s="8"/>
      <c r="D725" s="8"/>
      <c r="E725" s="8"/>
      <c r="F725" s="8">
        <v>3.4329999999999998</v>
      </c>
      <c r="G725" s="8">
        <v>0.7</v>
      </c>
      <c r="H725" s="8">
        <v>0.1787</v>
      </c>
      <c r="I725" s="8">
        <v>2.8</v>
      </c>
      <c r="J725" s="8">
        <f t="shared" si="145"/>
        <v>0.45</v>
      </c>
      <c r="K725" s="8">
        <v>2.8</v>
      </c>
      <c r="L725" s="8">
        <f t="shared" ref="L725" si="193">L723</f>
        <v>1.35</v>
      </c>
      <c r="M725" s="8">
        <v>2.8</v>
      </c>
      <c r="N725" s="8">
        <f t="shared" si="147"/>
        <v>0</v>
      </c>
      <c r="O725" s="8">
        <v>2.8</v>
      </c>
      <c r="P725" s="8">
        <f t="shared" ref="P725" si="194">1.8+(W726-5)</f>
        <v>3.149</v>
      </c>
      <c r="Q725" s="8">
        <v>2.8</v>
      </c>
      <c r="R725" s="8">
        <f t="shared" ref="R725" si="195">R723</f>
        <v>0</v>
      </c>
      <c r="S725" s="8">
        <v>1.788</v>
      </c>
      <c r="T725" s="8">
        <v>0.7</v>
      </c>
      <c r="U725" s="8">
        <f t="shared" si="150"/>
        <v>0.1787</v>
      </c>
      <c r="V725" s="8">
        <f t="shared" ref="V725" si="196">AVERAGE(F725,I725,K725,M725,O725,Q725,S725)</f>
        <v>2.745857142857143</v>
      </c>
      <c r="W725" s="8">
        <f t="shared" ref="W725" si="197">SUM(G725,J725,L725,N725,P725,R725,T725)</f>
        <v>6.3490000000000002</v>
      </c>
      <c r="X725" s="8">
        <f t="shared" si="153"/>
        <v>0.15</v>
      </c>
      <c r="Y725" s="8">
        <f t="shared" ref="Y725" si="198">+ROUND((F725*H725)+(K725*L725*$D$512)+(O725*P725*$D$512)+(S725*U725),2)</f>
        <v>2.82</v>
      </c>
      <c r="Z725" s="8">
        <f t="shared" ref="Z725" si="199">ROUND((I725*J725*X725)+(M725*N725*X725)+(Q725*R725*X725),2)</f>
        <v>0.19</v>
      </c>
    </row>
    <row r="726" spans="1:26" ht="15" x14ac:dyDescent="0.2">
      <c r="A726" s="182"/>
      <c r="B726" s="8" t="s">
        <v>226</v>
      </c>
      <c r="C726" s="8">
        <v>6.3490000000000002</v>
      </c>
      <c r="D726" s="8">
        <v>0.2</v>
      </c>
      <c r="E726" s="8">
        <v>0.25</v>
      </c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>
        <f t="shared" ref="V726" si="200">+D726</f>
        <v>0.2</v>
      </c>
      <c r="W726" s="8">
        <f t="shared" ref="W726" si="201">+C726</f>
        <v>6.3490000000000002</v>
      </c>
      <c r="X726" s="8">
        <f t="shared" ref="X726" si="202">+E726</f>
        <v>0.25</v>
      </c>
      <c r="Y726" s="8">
        <f t="shared" ref="Y726" si="203">ROUND((V726*W726*X726),2)</f>
        <v>0.32</v>
      </c>
      <c r="Z726" s="8"/>
    </row>
    <row r="727" spans="1:26" ht="15" x14ac:dyDescent="0.2">
      <c r="A727" s="182" t="s">
        <v>471</v>
      </c>
      <c r="B727" s="8" t="s">
        <v>227</v>
      </c>
      <c r="C727" s="8"/>
      <c r="D727" s="8"/>
      <c r="E727" s="8"/>
      <c r="F727" s="8">
        <v>3.2879999999999998</v>
      </c>
      <c r="G727" s="8">
        <v>0.7</v>
      </c>
      <c r="H727" s="8">
        <v>0.1787</v>
      </c>
      <c r="I727" s="8">
        <v>2.8</v>
      </c>
      <c r="J727" s="8">
        <f t="shared" si="145"/>
        <v>0.45</v>
      </c>
      <c r="K727" s="8">
        <v>2.8</v>
      </c>
      <c r="L727" s="8">
        <f t="shared" ref="L727" si="204">L725</f>
        <v>1.35</v>
      </c>
      <c r="M727" s="8">
        <v>2.8</v>
      </c>
      <c r="N727" s="8">
        <f t="shared" si="147"/>
        <v>0</v>
      </c>
      <c r="O727" s="8">
        <v>2.8</v>
      </c>
      <c r="P727" s="8">
        <f t="shared" ref="P727" si="205">1.8+(W728-5)</f>
        <v>3.1550000000000002</v>
      </c>
      <c r="Q727" s="8">
        <v>2.8</v>
      </c>
      <c r="R727" s="8">
        <f t="shared" ref="R727" si="206">R725</f>
        <v>0</v>
      </c>
      <c r="S727" s="8">
        <v>2.06</v>
      </c>
      <c r="T727" s="8">
        <v>0.7</v>
      </c>
      <c r="U727" s="8">
        <f t="shared" si="150"/>
        <v>0.1787</v>
      </c>
      <c r="V727" s="8">
        <f t="shared" ref="V727" si="207">AVERAGE(F727,I727,K727,M727,O727,Q727,S727)</f>
        <v>2.7639999999999998</v>
      </c>
      <c r="W727" s="8">
        <f t="shared" ref="W727" si="208">SUM(G727,J727,L727,N727,P727,R727,T727)</f>
        <v>6.3550000000000004</v>
      </c>
      <c r="X727" s="8">
        <f t="shared" si="153"/>
        <v>0.15</v>
      </c>
      <c r="Y727" s="8">
        <f t="shared" ref="Y727" si="209">+ROUND((F727*H727)+(K727*L727*$D$512)+(O727*P727*$D$512)+(S727*U727),2)</f>
        <v>2.85</v>
      </c>
      <c r="Z727" s="8">
        <f t="shared" ref="Z727" si="210">ROUND((I727*J727*X727)+(M727*N727*X727)+(Q727*R727*X727),2)</f>
        <v>0.19</v>
      </c>
    </row>
    <row r="728" spans="1:26" ht="15" x14ac:dyDescent="0.2">
      <c r="A728" s="182"/>
      <c r="B728" s="8" t="s">
        <v>228</v>
      </c>
      <c r="C728" s="8">
        <v>6.3550000000000004</v>
      </c>
      <c r="D728" s="8">
        <v>0.2</v>
      </c>
      <c r="E728" s="8">
        <v>0.25</v>
      </c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>
        <f t="shared" ref="V728" si="211">+D728</f>
        <v>0.2</v>
      </c>
      <c r="W728" s="8">
        <f t="shared" ref="W728" si="212">+C728</f>
        <v>6.3550000000000004</v>
      </c>
      <c r="X728" s="8">
        <f t="shared" ref="X728" si="213">+E728</f>
        <v>0.25</v>
      </c>
      <c r="Y728" s="8">
        <f t="shared" ref="Y728" si="214">ROUND((V728*W728*X728),2)</f>
        <v>0.32</v>
      </c>
      <c r="Z728" s="8"/>
    </row>
    <row r="729" spans="1:26" ht="15" x14ac:dyDescent="0.2">
      <c r="A729" s="182" t="s">
        <v>472</v>
      </c>
      <c r="B729" s="8" t="s">
        <v>229</v>
      </c>
      <c r="C729" s="8"/>
      <c r="D729" s="8"/>
      <c r="E729" s="8"/>
      <c r="F729" s="8">
        <v>2.8</v>
      </c>
      <c r="G729" s="8">
        <v>0.7</v>
      </c>
      <c r="H729" s="8">
        <v>0.1787</v>
      </c>
      <c r="I729" s="8">
        <v>2.8</v>
      </c>
      <c r="J729" s="8">
        <f t="shared" si="145"/>
        <v>0.45</v>
      </c>
      <c r="K729" s="8">
        <v>2.8</v>
      </c>
      <c r="L729" s="8">
        <f t="shared" ref="L729" si="215">L727</f>
        <v>1.35</v>
      </c>
      <c r="M729" s="8">
        <v>2.8</v>
      </c>
      <c r="N729" s="8">
        <f t="shared" si="147"/>
        <v>0</v>
      </c>
      <c r="O729" s="8">
        <v>2.8</v>
      </c>
      <c r="P729" s="8">
        <f t="shared" ref="P729" si="216">1.8+(W730-5)</f>
        <v>3.1499999999999995</v>
      </c>
      <c r="Q729" s="8">
        <v>2.8</v>
      </c>
      <c r="R729" s="8">
        <f t="shared" ref="R729" si="217">R727</f>
        <v>0</v>
      </c>
      <c r="S729" s="8">
        <v>2.7959999999999998</v>
      </c>
      <c r="T729" s="8">
        <v>0.7</v>
      </c>
      <c r="U729" s="8">
        <f t="shared" si="150"/>
        <v>0.1787</v>
      </c>
      <c r="V729" s="8">
        <f t="shared" ref="V729" si="218">AVERAGE(F729,I729,K729,M729,O729,Q729,S729)</f>
        <v>2.7994285714285714</v>
      </c>
      <c r="W729" s="8">
        <f t="shared" ref="W729" si="219">SUM(G729,J729,L729,N729,P729,R729,T729)</f>
        <v>6.35</v>
      </c>
      <c r="X729" s="8">
        <f t="shared" si="153"/>
        <v>0.15</v>
      </c>
      <c r="Y729" s="8">
        <f t="shared" ref="Y729" si="220">+ROUND((F729*H729)+(K729*L729*$D$512)+(O729*P729*$D$512)+(S729*U729),2)</f>
        <v>2.89</v>
      </c>
      <c r="Z729" s="8">
        <f t="shared" ref="Z729" si="221">ROUND((I729*J729*X729)+(M729*N729*X729)+(Q729*R729*X729),2)</f>
        <v>0.19</v>
      </c>
    </row>
    <row r="730" spans="1:26" ht="15" x14ac:dyDescent="0.2">
      <c r="A730" s="182"/>
      <c r="B730" s="8" t="s">
        <v>230</v>
      </c>
      <c r="C730" s="8">
        <v>6.35</v>
      </c>
      <c r="D730" s="8">
        <v>0.2</v>
      </c>
      <c r="E730" s="8">
        <v>0.25</v>
      </c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>
        <f t="shared" ref="V730" si="222">+D730</f>
        <v>0.2</v>
      </c>
      <c r="W730" s="8">
        <f t="shared" ref="W730" si="223">+C730</f>
        <v>6.35</v>
      </c>
      <c r="X730" s="8">
        <f t="shared" ref="X730" si="224">+E730</f>
        <v>0.25</v>
      </c>
      <c r="Y730" s="8">
        <f t="shared" ref="Y730" si="225">ROUND((V730*W730*X730),2)</f>
        <v>0.32</v>
      </c>
      <c r="Z730" s="8"/>
    </row>
    <row r="731" spans="1:26" ht="15" x14ac:dyDescent="0.2">
      <c r="A731" s="182" t="s">
        <v>473</v>
      </c>
      <c r="B731" s="8" t="s">
        <v>231</v>
      </c>
      <c r="C731" s="8"/>
      <c r="D731" s="8"/>
      <c r="E731" s="8"/>
      <c r="F731" s="8">
        <v>2.8</v>
      </c>
      <c r="G731" s="8">
        <v>0.7</v>
      </c>
      <c r="H731" s="8">
        <v>0.1787</v>
      </c>
      <c r="I731" s="8">
        <v>2.8</v>
      </c>
      <c r="J731" s="8">
        <f t="shared" si="145"/>
        <v>0.45</v>
      </c>
      <c r="K731" s="8">
        <v>2.8</v>
      </c>
      <c r="L731" s="8">
        <f t="shared" ref="L731" si="226">L729</f>
        <v>1.35</v>
      </c>
      <c r="M731" s="8">
        <v>2.8</v>
      </c>
      <c r="N731" s="8">
        <f t="shared" si="147"/>
        <v>0</v>
      </c>
      <c r="O731" s="8">
        <v>2.8</v>
      </c>
      <c r="P731" s="8">
        <f t="shared" ref="P731" si="227">1.8+(W732-5)</f>
        <v>3.1499999999999995</v>
      </c>
      <c r="Q731" s="8">
        <v>2.8</v>
      </c>
      <c r="R731" s="8">
        <f t="shared" ref="R731" si="228">R729</f>
        <v>0</v>
      </c>
      <c r="S731" s="8">
        <v>2.7959999999999998</v>
      </c>
      <c r="T731" s="8">
        <v>0.7</v>
      </c>
      <c r="U731" s="8">
        <f t="shared" si="150"/>
        <v>0.1787</v>
      </c>
      <c r="V731" s="8">
        <f t="shared" ref="V731" si="229">AVERAGE(F731,I731,K731,M731,O731,Q731,S731)</f>
        <v>2.7994285714285714</v>
      </c>
      <c r="W731" s="8">
        <f t="shared" ref="W731" si="230">SUM(G731,J731,L731,N731,P731,R731,T731)</f>
        <v>6.35</v>
      </c>
      <c r="X731" s="8">
        <f t="shared" si="153"/>
        <v>0.15</v>
      </c>
      <c r="Y731" s="8">
        <f t="shared" ref="Y731" si="231">+ROUND((F731*H731)+(K731*L731*$D$512)+(O731*P731*$D$512)+(S731*U731),2)</f>
        <v>2.89</v>
      </c>
      <c r="Z731" s="8">
        <f t="shared" ref="Z731" si="232">ROUND((I731*J731*X731)+(M731*N731*X731)+(Q731*R731*X731),2)</f>
        <v>0.19</v>
      </c>
    </row>
    <row r="732" spans="1:26" ht="15" x14ac:dyDescent="0.2">
      <c r="A732" s="182"/>
      <c r="B732" s="8" t="s">
        <v>232</v>
      </c>
      <c r="C732" s="8">
        <v>6.35</v>
      </c>
      <c r="D732" s="8">
        <v>0.2</v>
      </c>
      <c r="E732" s="8">
        <v>0.25</v>
      </c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>
        <f t="shared" ref="V732" si="233">+D732</f>
        <v>0.2</v>
      </c>
      <c r="W732" s="8">
        <f t="shared" ref="W732" si="234">+C732</f>
        <v>6.35</v>
      </c>
      <c r="X732" s="8">
        <f t="shared" ref="X732" si="235">+E732</f>
        <v>0.25</v>
      </c>
      <c r="Y732" s="8">
        <f t="shared" ref="Y732" si="236">ROUND((V732*W732*X732),2)</f>
        <v>0.32</v>
      </c>
      <c r="Z732" s="8"/>
    </row>
    <row r="733" spans="1:26" ht="15" x14ac:dyDescent="0.2">
      <c r="A733" s="55" t="s">
        <v>474</v>
      </c>
      <c r="B733" s="8" t="s">
        <v>233</v>
      </c>
      <c r="C733" s="8"/>
      <c r="D733" s="8"/>
      <c r="E733" s="8"/>
      <c r="F733" s="8">
        <v>2.4430000000000001</v>
      </c>
      <c r="G733" s="8">
        <v>0.7</v>
      </c>
      <c r="H733" s="8">
        <v>0.1787</v>
      </c>
      <c r="I733" s="8">
        <v>2.8</v>
      </c>
      <c r="J733" s="8">
        <f t="shared" si="145"/>
        <v>0.45</v>
      </c>
      <c r="K733" s="8">
        <v>2.8</v>
      </c>
      <c r="L733" s="8">
        <f t="shared" ref="L733" si="237">L731</f>
        <v>1.35</v>
      </c>
      <c r="M733" s="8">
        <v>2.8</v>
      </c>
      <c r="N733" s="8">
        <f t="shared" si="147"/>
        <v>0</v>
      </c>
      <c r="O733" s="8">
        <v>2.8</v>
      </c>
      <c r="P733" s="8">
        <f t="shared" ref="P733" si="238">1.8+(W734-5)</f>
        <v>2.08</v>
      </c>
      <c r="Q733" s="8">
        <v>2.8</v>
      </c>
      <c r="R733" s="8">
        <f t="shared" ref="R733" si="239">R731</f>
        <v>0</v>
      </c>
      <c r="S733" s="8">
        <v>3.3759999999999999</v>
      </c>
      <c r="T733" s="8">
        <v>0.7</v>
      </c>
      <c r="U733" s="8">
        <f t="shared" si="150"/>
        <v>0.1787</v>
      </c>
      <c r="V733" s="8">
        <f t="shared" ref="V733" si="240">AVERAGE(F733,I733,K733,M733,O733,Q733,S733)</f>
        <v>2.8312857142857148</v>
      </c>
      <c r="W733" s="8">
        <f t="shared" ref="W733" si="241">SUM(G733,J733,L733,N733,P733,R733,T733)</f>
        <v>5.28</v>
      </c>
      <c r="X733" s="8">
        <f t="shared" si="153"/>
        <v>0.15</v>
      </c>
      <c r="Y733" s="8">
        <f t="shared" ref="Y733" si="242">+ROUND((F733*H733)+(K733*L733*$D$512)+(O733*P733*$D$512)+(S733*U733),2)</f>
        <v>2.48</v>
      </c>
      <c r="Z733" s="8">
        <f t="shared" ref="Z733" si="243">ROUND((I733*J733*X733)+(M733*N733*X733)+(Q733*R733*X733),2)</f>
        <v>0.19</v>
      </c>
    </row>
    <row r="734" spans="1:26" ht="15" x14ac:dyDescent="0.2">
      <c r="A734" s="55"/>
      <c r="B734" s="8" t="s">
        <v>234</v>
      </c>
      <c r="C734" s="8">
        <v>5.28</v>
      </c>
      <c r="D734" s="8">
        <v>0.2</v>
      </c>
      <c r="E734" s="8">
        <v>0.25</v>
      </c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>
        <f t="shared" ref="V734" si="244">+D734</f>
        <v>0.2</v>
      </c>
      <c r="W734" s="8">
        <f t="shared" ref="W734" si="245">+C734</f>
        <v>5.28</v>
      </c>
      <c r="X734" s="8">
        <f t="shared" ref="X734" si="246">+E734</f>
        <v>0.25</v>
      </c>
      <c r="Y734" s="8">
        <f t="shared" ref="Y734" si="247">ROUND((V734*W734*X734),2)</f>
        <v>0.26</v>
      </c>
      <c r="Z734" s="8"/>
    </row>
    <row r="735" spans="1:26" ht="15" x14ac:dyDescent="0.2">
      <c r="A735" s="182" t="s">
        <v>475</v>
      </c>
      <c r="B735" s="8" t="s">
        <v>235</v>
      </c>
      <c r="C735" s="8"/>
      <c r="D735" s="8"/>
      <c r="E735" s="8"/>
      <c r="F735" s="8">
        <v>2.2719999999999998</v>
      </c>
      <c r="G735" s="8">
        <v>0.7</v>
      </c>
      <c r="H735" s="8">
        <v>0.1787</v>
      </c>
      <c r="I735" s="8">
        <v>2.8</v>
      </c>
      <c r="J735" s="8">
        <f t="shared" si="145"/>
        <v>0.45</v>
      </c>
      <c r="K735" s="8">
        <v>2.8</v>
      </c>
      <c r="L735" s="8">
        <f t="shared" ref="L735" si="248">L733</f>
        <v>1.35</v>
      </c>
      <c r="M735" s="8">
        <v>2.8</v>
      </c>
      <c r="N735" s="8">
        <f t="shared" si="147"/>
        <v>0</v>
      </c>
      <c r="O735" s="8">
        <v>2.8</v>
      </c>
      <c r="P735" s="8">
        <f t="shared" ref="P735" si="249">1.8+(W736-5)</f>
        <v>1.8</v>
      </c>
      <c r="Q735" s="8">
        <v>2.8</v>
      </c>
      <c r="R735" s="8">
        <f t="shared" ref="R735" si="250">R733</f>
        <v>0</v>
      </c>
      <c r="S735" s="8">
        <v>3.3730000000000002</v>
      </c>
      <c r="T735" s="8">
        <v>0.7</v>
      </c>
      <c r="U735" s="8">
        <f t="shared" si="150"/>
        <v>0.1787</v>
      </c>
      <c r="V735" s="8">
        <f t="shared" ref="V735" si="251">AVERAGE(F735,I735,K735,M735,O735,Q735,S735)</f>
        <v>2.8064285714285715</v>
      </c>
      <c r="W735" s="8">
        <f t="shared" ref="W735" si="252">SUM(G735,J735,L735,N735,P735,R735,T735)</f>
        <v>5</v>
      </c>
      <c r="X735" s="8">
        <f t="shared" si="153"/>
        <v>0.15</v>
      </c>
      <c r="Y735" s="8">
        <f t="shared" ref="Y735" si="253">+ROUND((F735*H735)+(K735*L735*$D$512)+(O735*P735*$D$512)+(S735*U735),2)</f>
        <v>2.33</v>
      </c>
      <c r="Z735" s="8">
        <f t="shared" ref="Z735" si="254">ROUND((I735*J735*X735)+(M735*N735*X735)+(Q735*R735*X735),2)</f>
        <v>0.19</v>
      </c>
    </row>
    <row r="736" spans="1:26" ht="15" x14ac:dyDescent="0.2">
      <c r="A736" s="182"/>
      <c r="B736" s="8" t="s">
        <v>236</v>
      </c>
      <c r="C736" s="8">
        <v>5</v>
      </c>
      <c r="D736" s="8">
        <v>0.2</v>
      </c>
      <c r="E736" s="8">
        <v>0.25</v>
      </c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>
        <f t="shared" ref="V736" si="255">+D736</f>
        <v>0.2</v>
      </c>
      <c r="W736" s="8">
        <f t="shared" ref="W736" si="256">+C736</f>
        <v>5</v>
      </c>
      <c r="X736" s="8">
        <f t="shared" ref="X736" si="257">+E736</f>
        <v>0.25</v>
      </c>
      <c r="Y736" s="8">
        <f t="shared" ref="Y736" si="258">ROUND((V736*W736*X736),2)</f>
        <v>0.25</v>
      </c>
      <c r="Z736" s="8"/>
    </row>
    <row r="737" spans="1:26" ht="15" x14ac:dyDescent="0.2">
      <c r="A737" s="182" t="s">
        <v>476</v>
      </c>
      <c r="B737" s="8" t="s">
        <v>237</v>
      </c>
      <c r="C737" s="8"/>
      <c r="D737" s="8"/>
      <c r="E737" s="8"/>
      <c r="F737" s="8">
        <v>2.8</v>
      </c>
      <c r="G737" s="8">
        <v>0.7</v>
      </c>
      <c r="H737" s="8">
        <v>0.1787</v>
      </c>
      <c r="I737" s="8">
        <v>2.8</v>
      </c>
      <c r="J737" s="8">
        <f t="shared" si="145"/>
        <v>0.45</v>
      </c>
      <c r="K737" s="8">
        <v>2.8</v>
      </c>
      <c r="L737" s="8">
        <f t="shared" ref="L737" si="259">L735</f>
        <v>1.35</v>
      </c>
      <c r="M737" s="8">
        <v>2.8</v>
      </c>
      <c r="N737" s="8">
        <f t="shared" si="147"/>
        <v>0</v>
      </c>
      <c r="O737" s="8">
        <v>2.8</v>
      </c>
      <c r="P737" s="8">
        <f t="shared" ref="P737" si="260">1.8+(W738-5)</f>
        <v>1.8</v>
      </c>
      <c r="Q737" s="8">
        <v>2.8</v>
      </c>
      <c r="R737" s="8">
        <f t="shared" ref="R737" si="261">R735</f>
        <v>0</v>
      </c>
      <c r="S737" s="8">
        <v>2.8</v>
      </c>
      <c r="T737" s="8">
        <v>0.7</v>
      </c>
      <c r="U737" s="8">
        <f t="shared" si="150"/>
        <v>0.1787</v>
      </c>
      <c r="V737" s="8">
        <f t="shared" ref="V737" si="262">AVERAGE(F737,I737,K737,M737,O737,Q737,S737)</f>
        <v>2.8000000000000003</v>
      </c>
      <c r="W737" s="8">
        <f t="shared" ref="W737" si="263">SUM(G737,J737,L737,N737,P737,R737,T737)</f>
        <v>5</v>
      </c>
      <c r="X737" s="8">
        <f t="shared" si="153"/>
        <v>0.15</v>
      </c>
      <c r="Y737" s="8">
        <f t="shared" ref="Y737" si="264">+ROUND((F737*H737)+(K737*L737*$D$512)+(O737*P737*$D$512)+(S737*U737),2)</f>
        <v>2.3199999999999998</v>
      </c>
      <c r="Z737" s="8">
        <f t="shared" ref="Z737" si="265">ROUND((I737*J737*X737)+(M737*N737*X737)+(Q737*R737*X737),2)</f>
        <v>0.19</v>
      </c>
    </row>
    <row r="738" spans="1:26" ht="15" x14ac:dyDescent="0.2">
      <c r="A738" s="182"/>
      <c r="B738" s="8" t="s">
        <v>238</v>
      </c>
      <c r="C738" s="8">
        <v>5</v>
      </c>
      <c r="D738" s="8">
        <v>0.2</v>
      </c>
      <c r="E738" s="8">
        <v>0.25</v>
      </c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>
        <f t="shared" ref="V738" si="266">+D738</f>
        <v>0.2</v>
      </c>
      <c r="W738" s="8">
        <f t="shared" ref="W738" si="267">+C738</f>
        <v>5</v>
      </c>
      <c r="X738" s="8">
        <f t="shared" ref="X738" si="268">+E738</f>
        <v>0.25</v>
      </c>
      <c r="Y738" s="8">
        <f t="shared" ref="Y738" si="269">ROUND((V738*W738*X738),2)</f>
        <v>0.25</v>
      </c>
      <c r="Z738" s="8"/>
    </row>
    <row r="739" spans="1:26" ht="15" x14ac:dyDescent="0.2">
      <c r="A739" s="182" t="s">
        <v>477</v>
      </c>
      <c r="B739" s="8" t="s">
        <v>239</v>
      </c>
      <c r="C739" s="8"/>
      <c r="D739" s="8"/>
      <c r="E739" s="8"/>
      <c r="F739" s="8">
        <v>2.8</v>
      </c>
      <c r="G739" s="8">
        <v>0.7</v>
      </c>
      <c r="H739" s="8">
        <v>0.1787</v>
      </c>
      <c r="I739" s="8">
        <v>2.8</v>
      </c>
      <c r="J739" s="8">
        <f t="shared" si="145"/>
        <v>0.45</v>
      </c>
      <c r="K739" s="8">
        <v>2.8</v>
      </c>
      <c r="L739" s="8">
        <v>0.9</v>
      </c>
      <c r="M739" s="8">
        <v>2.8</v>
      </c>
      <c r="N739" s="8">
        <v>0.9</v>
      </c>
      <c r="O739" s="8">
        <v>2.8</v>
      </c>
      <c r="P739" s="8">
        <v>0.9</v>
      </c>
      <c r="Q739" s="8">
        <v>2.8</v>
      </c>
      <c r="R739" s="8">
        <v>0.45</v>
      </c>
      <c r="S739" s="8">
        <v>2.8</v>
      </c>
      <c r="T739" s="8">
        <v>0.7</v>
      </c>
      <c r="U739" s="8">
        <f t="shared" si="150"/>
        <v>0.1787</v>
      </c>
      <c r="V739" s="8">
        <f t="shared" ref="V739" si="270">AVERAGE(F739,I739,K739,M739,O739,Q739,S739)</f>
        <v>2.8000000000000003</v>
      </c>
      <c r="W739" s="8">
        <f t="shared" ref="W739" si="271">SUM(G739,J739,L739,N739,P739,R739,T739)</f>
        <v>5</v>
      </c>
      <c r="X739" s="8">
        <f t="shared" si="153"/>
        <v>0.15</v>
      </c>
      <c r="Y739" s="8">
        <f t="shared" ref="Y739" si="272">+ROUND((F739*H739)+(K739*L739*$D$512)+(O739*P739*$D$512)+(S739*U739),2)</f>
        <v>1.76</v>
      </c>
      <c r="Z739" s="8">
        <f t="shared" ref="Z739" si="273">ROUND((I739*J739*X739)+(M739*N739*X739)+(Q739*R739*X739),2)</f>
        <v>0.76</v>
      </c>
    </row>
    <row r="740" spans="1:26" ht="15" x14ac:dyDescent="0.2">
      <c r="A740" s="182"/>
      <c r="B740" s="8" t="s">
        <v>240</v>
      </c>
      <c r="C740" s="8">
        <v>5</v>
      </c>
      <c r="D740" s="8">
        <v>0.2</v>
      </c>
      <c r="E740" s="8">
        <v>0.25</v>
      </c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>
        <f t="shared" ref="V740" si="274">+D740</f>
        <v>0.2</v>
      </c>
      <c r="W740" s="8">
        <f t="shared" ref="W740" si="275">+C740</f>
        <v>5</v>
      </c>
      <c r="X740" s="8">
        <f t="shared" ref="X740" si="276">+E740</f>
        <v>0.25</v>
      </c>
      <c r="Y740" s="8">
        <f t="shared" ref="Y740" si="277">ROUND((V740*W740*X740),2)</f>
        <v>0.25</v>
      </c>
      <c r="Z740" s="8"/>
    </row>
    <row r="741" spans="1:26" ht="15" x14ac:dyDescent="0.2">
      <c r="A741" s="55" t="s">
        <v>478</v>
      </c>
      <c r="B741" s="15" t="s">
        <v>241</v>
      </c>
      <c r="C741" s="15"/>
      <c r="D741" s="15"/>
      <c r="E741" s="15"/>
      <c r="F741" s="8">
        <v>2.8</v>
      </c>
      <c r="G741" s="15">
        <v>0.7</v>
      </c>
      <c r="H741" s="15">
        <v>0.1787</v>
      </c>
      <c r="I741" s="15">
        <v>2.8</v>
      </c>
      <c r="J741" s="15">
        <f t="shared" si="145"/>
        <v>0.45</v>
      </c>
      <c r="K741" s="15">
        <v>2.8</v>
      </c>
      <c r="L741" s="8">
        <v>0.9</v>
      </c>
      <c r="M741" s="15">
        <v>2.8</v>
      </c>
      <c r="N741" s="15">
        <f>N739</f>
        <v>0.9</v>
      </c>
      <c r="O741" s="15">
        <v>2.8</v>
      </c>
      <c r="P741" s="8">
        <v>0.9</v>
      </c>
      <c r="Q741" s="15">
        <v>2.8</v>
      </c>
      <c r="R741" s="15">
        <v>0.45</v>
      </c>
      <c r="S741" s="8">
        <v>2.8</v>
      </c>
      <c r="T741" s="15">
        <v>0.7</v>
      </c>
      <c r="U741" s="15">
        <f t="shared" si="150"/>
        <v>0.1787</v>
      </c>
      <c r="V741" s="15">
        <f t="shared" ref="V741" si="278">AVERAGE(F741,I741,K741,M741,O741,Q741,S741)</f>
        <v>2.8000000000000003</v>
      </c>
      <c r="W741" s="15">
        <f t="shared" ref="W741" si="279">SUM(G741,J741,L741,N741,P741,R741,T741)</f>
        <v>5</v>
      </c>
      <c r="X741" s="15">
        <f t="shared" si="153"/>
        <v>0.15</v>
      </c>
      <c r="Y741" s="15">
        <f t="shared" ref="Y741" si="280">+ROUND((F741*H741)+(K741*L741*$D$512)+(O741*P741*$D$512)+(S741*U741),2)</f>
        <v>1.76</v>
      </c>
      <c r="Z741" s="15">
        <f t="shared" ref="Z741" si="281">ROUND((I741*J741*X741)+(M741*N741*X741)+(Q741*R741*X741),2)</f>
        <v>0.76</v>
      </c>
    </row>
    <row r="742" spans="1:26" ht="15" x14ac:dyDescent="0.2">
      <c r="A742" s="55"/>
      <c r="B742" s="15" t="s">
        <v>242</v>
      </c>
      <c r="C742" s="15">
        <v>5</v>
      </c>
      <c r="D742" s="15">
        <v>0.2</v>
      </c>
      <c r="E742" s="15">
        <v>0.25</v>
      </c>
      <c r="F742" s="8"/>
      <c r="G742" s="15"/>
      <c r="H742" s="15"/>
      <c r="I742" s="15"/>
      <c r="J742" s="15"/>
      <c r="K742" s="15"/>
      <c r="L742" s="8"/>
      <c r="M742" s="15"/>
      <c r="N742" s="15"/>
      <c r="O742" s="15"/>
      <c r="P742" s="8"/>
      <c r="Q742" s="15"/>
      <c r="R742" s="15"/>
      <c r="S742" s="8"/>
      <c r="T742" s="15"/>
      <c r="U742" s="15"/>
      <c r="V742" s="15">
        <f t="shared" ref="V742" si="282">+D742</f>
        <v>0.2</v>
      </c>
      <c r="W742" s="15">
        <f t="shared" ref="W742" si="283">+C742</f>
        <v>5</v>
      </c>
      <c r="X742" s="15">
        <f t="shared" ref="X742" si="284">+E742</f>
        <v>0.25</v>
      </c>
      <c r="Y742" s="15">
        <f t="shared" ref="Y742" si="285">ROUND((V742*W742*X742),2)</f>
        <v>0.25</v>
      </c>
      <c r="Z742" s="15"/>
    </row>
    <row r="743" spans="1:26" ht="15" x14ac:dyDescent="0.2">
      <c r="A743" s="55" t="s">
        <v>479</v>
      </c>
      <c r="B743" s="15" t="s">
        <v>243</v>
      </c>
      <c r="C743" s="15"/>
      <c r="D743" s="15"/>
      <c r="E743" s="15"/>
      <c r="F743" s="8">
        <v>2.8</v>
      </c>
      <c r="G743" s="15">
        <v>0.7</v>
      </c>
      <c r="H743" s="15">
        <v>0.1787</v>
      </c>
      <c r="I743" s="15">
        <v>2.8</v>
      </c>
      <c r="J743" s="15">
        <f t="shared" si="145"/>
        <v>0.45</v>
      </c>
      <c r="K743" s="15">
        <v>2.8</v>
      </c>
      <c r="L743" s="8">
        <v>0.9</v>
      </c>
      <c r="M743" s="15">
        <v>2.8</v>
      </c>
      <c r="N743" s="15">
        <f t="shared" si="147"/>
        <v>0.9</v>
      </c>
      <c r="O743" s="15">
        <v>2.8</v>
      </c>
      <c r="P743" s="8">
        <v>0.9</v>
      </c>
      <c r="Q743" s="15">
        <v>2.8</v>
      </c>
      <c r="R743" s="15">
        <v>0.45</v>
      </c>
      <c r="S743" s="8">
        <v>2.8</v>
      </c>
      <c r="T743" s="15">
        <v>0.7</v>
      </c>
      <c r="U743" s="15">
        <f t="shared" si="150"/>
        <v>0.1787</v>
      </c>
      <c r="V743" s="15">
        <f t="shared" ref="V743" si="286">AVERAGE(F743,I743,K743,M743,O743,Q743,S743)</f>
        <v>2.8000000000000003</v>
      </c>
      <c r="W743" s="15">
        <f t="shared" ref="W743" si="287">SUM(G743,J743,L743,N743,P743,R743,T743)</f>
        <v>5</v>
      </c>
      <c r="X743" s="15">
        <f t="shared" si="153"/>
        <v>0.15</v>
      </c>
      <c r="Y743" s="15">
        <f t="shared" ref="Y743" si="288">+ROUND((F743*H743)+(K743*L743*$D$512)+(O743*P743*$D$512)+(S743*U743),2)</f>
        <v>1.76</v>
      </c>
      <c r="Z743" s="15">
        <f t="shared" ref="Z743" si="289">ROUND((I743*J743*X743)+(M743*N743*X743)+(Q743*R743*X743),2)</f>
        <v>0.76</v>
      </c>
    </row>
    <row r="744" spans="1:26" ht="15" x14ac:dyDescent="0.2">
      <c r="A744" s="55"/>
      <c r="B744" s="15" t="s">
        <v>244</v>
      </c>
      <c r="C744" s="15">
        <v>5</v>
      </c>
      <c r="D744" s="15">
        <v>0.2</v>
      </c>
      <c r="E744" s="15">
        <v>0.25</v>
      </c>
      <c r="F744" s="8"/>
      <c r="G744" s="15"/>
      <c r="H744" s="15"/>
      <c r="I744" s="15"/>
      <c r="J744" s="15"/>
      <c r="K744" s="15"/>
      <c r="L744" s="8"/>
      <c r="M744" s="15"/>
      <c r="N744" s="15"/>
      <c r="O744" s="15"/>
      <c r="P744" s="8"/>
      <c r="Q744" s="15"/>
      <c r="R744" s="15"/>
      <c r="S744" s="8"/>
      <c r="T744" s="15"/>
      <c r="U744" s="15"/>
      <c r="V744" s="15">
        <f t="shared" ref="V744" si="290">+D744</f>
        <v>0.2</v>
      </c>
      <c r="W744" s="15">
        <f t="shared" ref="W744" si="291">+C744</f>
        <v>5</v>
      </c>
      <c r="X744" s="15">
        <f t="shared" ref="X744" si="292">+E744</f>
        <v>0.25</v>
      </c>
      <c r="Y744" s="15">
        <f t="shared" ref="Y744" si="293">ROUND((V744*W744*X744),2)</f>
        <v>0.25</v>
      </c>
      <c r="Z744" s="15"/>
    </row>
    <row r="745" spans="1:26" ht="15" x14ac:dyDescent="0.2">
      <c r="A745" s="55" t="s">
        <v>480</v>
      </c>
      <c r="B745" s="15" t="s">
        <v>245</v>
      </c>
      <c r="C745" s="15"/>
      <c r="D745" s="15"/>
      <c r="E745" s="15"/>
      <c r="F745" s="8">
        <v>2.8</v>
      </c>
      <c r="G745" s="15">
        <v>0.7</v>
      </c>
      <c r="H745" s="15">
        <v>0.1787</v>
      </c>
      <c r="I745" s="15">
        <v>2.8</v>
      </c>
      <c r="J745" s="15">
        <f t="shared" si="145"/>
        <v>0.45</v>
      </c>
      <c r="K745" s="15">
        <v>2.8</v>
      </c>
      <c r="L745" s="8">
        <v>0.9</v>
      </c>
      <c r="M745" s="15">
        <v>2.8</v>
      </c>
      <c r="N745" s="15">
        <f t="shared" si="147"/>
        <v>0.9</v>
      </c>
      <c r="O745" s="15">
        <v>2.8</v>
      </c>
      <c r="P745" s="8">
        <v>0.9</v>
      </c>
      <c r="Q745" s="15">
        <v>2.8</v>
      </c>
      <c r="R745" s="15">
        <v>0.45</v>
      </c>
      <c r="S745" s="8">
        <v>2.8</v>
      </c>
      <c r="T745" s="15">
        <v>0.7</v>
      </c>
      <c r="U745" s="15">
        <f t="shared" si="150"/>
        <v>0.1787</v>
      </c>
      <c r="V745" s="15">
        <f t="shared" ref="V745" si="294">AVERAGE(F745,I745,K745,M745,O745,Q745,S745)</f>
        <v>2.8000000000000003</v>
      </c>
      <c r="W745" s="15">
        <f t="shared" ref="W745" si="295">SUM(G745,J745,L745,N745,P745,R745,T745)</f>
        <v>5</v>
      </c>
      <c r="X745" s="15">
        <f t="shared" si="153"/>
        <v>0.15</v>
      </c>
      <c r="Y745" s="15">
        <f t="shared" ref="Y745" si="296">+ROUND((F745*H745)+(K745*L745*$D$512)+(O745*P745*$D$512)+(S745*U745),2)</f>
        <v>1.76</v>
      </c>
      <c r="Z745" s="15">
        <f t="shared" ref="Z745" si="297">ROUND((I745*J745*X745)+(M745*N745*X745)+(Q745*R745*X745),2)</f>
        <v>0.76</v>
      </c>
    </row>
    <row r="746" spans="1:26" ht="15" x14ac:dyDescent="0.2">
      <c r="A746" s="55"/>
      <c r="B746" s="15" t="s">
        <v>246</v>
      </c>
      <c r="C746" s="15">
        <v>5</v>
      </c>
      <c r="D746" s="15">
        <v>0.2</v>
      </c>
      <c r="E746" s="15">
        <v>0.25</v>
      </c>
      <c r="F746" s="8"/>
      <c r="G746" s="15"/>
      <c r="H746" s="15"/>
      <c r="I746" s="15"/>
      <c r="J746" s="15"/>
      <c r="K746" s="15"/>
      <c r="L746" s="8"/>
      <c r="M746" s="15"/>
      <c r="N746" s="15"/>
      <c r="O746" s="15"/>
      <c r="P746" s="8"/>
      <c r="Q746" s="15"/>
      <c r="R746" s="15"/>
      <c r="S746" s="8"/>
      <c r="T746" s="15"/>
      <c r="U746" s="15"/>
      <c r="V746" s="15">
        <f t="shared" ref="V746" si="298">+D746</f>
        <v>0.2</v>
      </c>
      <c r="W746" s="15">
        <f t="shared" ref="W746" si="299">+C746</f>
        <v>5</v>
      </c>
      <c r="X746" s="15">
        <f t="shared" ref="X746" si="300">+E746</f>
        <v>0.25</v>
      </c>
      <c r="Y746" s="15">
        <f t="shared" ref="Y746" si="301">ROUND((V746*W746*X746),2)</f>
        <v>0.25</v>
      </c>
      <c r="Z746" s="15"/>
    </row>
    <row r="747" spans="1:26" ht="15" x14ac:dyDescent="0.2">
      <c r="A747" s="55" t="s">
        <v>481</v>
      </c>
      <c r="B747" s="15" t="s">
        <v>247</v>
      </c>
      <c r="C747" s="15"/>
      <c r="D747" s="15"/>
      <c r="E747" s="15"/>
      <c r="F747" s="8">
        <v>2.399</v>
      </c>
      <c r="G747" s="15">
        <v>0.7</v>
      </c>
      <c r="H747" s="15">
        <v>0.1787</v>
      </c>
      <c r="I747" s="15">
        <v>2.8</v>
      </c>
      <c r="J747" s="15">
        <f t="shared" si="145"/>
        <v>0.45</v>
      </c>
      <c r="K747" s="15">
        <v>2.8</v>
      </c>
      <c r="L747" s="8">
        <v>0.9</v>
      </c>
      <c r="M747" s="15">
        <v>2.8</v>
      </c>
      <c r="N747" s="15">
        <f t="shared" si="147"/>
        <v>0.9</v>
      </c>
      <c r="O747" s="15">
        <v>2.8</v>
      </c>
      <c r="P747" s="8">
        <v>0.9</v>
      </c>
      <c r="Q747" s="15">
        <v>2.8</v>
      </c>
      <c r="R747" s="15">
        <v>0.45</v>
      </c>
      <c r="S747" s="8">
        <v>3.1909999999999998</v>
      </c>
      <c r="T747" s="15">
        <v>0.7</v>
      </c>
      <c r="U747" s="15">
        <f t="shared" si="150"/>
        <v>0.1787</v>
      </c>
      <c r="V747" s="15">
        <f t="shared" ref="V747" si="302">AVERAGE(F747,I747,K747,M747,O747,Q747,S747)</f>
        <v>2.7985714285714285</v>
      </c>
      <c r="W747" s="15">
        <f t="shared" ref="W747" si="303">SUM(G747,J747,L747,N747,P747,R747,T747)</f>
        <v>5</v>
      </c>
      <c r="X747" s="15">
        <f t="shared" si="153"/>
        <v>0.15</v>
      </c>
      <c r="Y747" s="15">
        <f t="shared" ref="Y747" si="304">+ROUND((F747*H747)+(K747*L747*$D$512)+(O747*P747*$D$512)+(S747*U747),2)</f>
        <v>1.75</v>
      </c>
      <c r="Z747" s="15">
        <f t="shared" ref="Z747" si="305">ROUND((I747*J747*X747)+(M747*N747*X747)+(Q747*R747*X747),2)</f>
        <v>0.76</v>
      </c>
    </row>
    <row r="748" spans="1:26" ht="15" x14ac:dyDescent="0.2">
      <c r="A748" s="55"/>
      <c r="B748" s="15" t="s">
        <v>248</v>
      </c>
      <c r="C748" s="15">
        <v>5</v>
      </c>
      <c r="D748" s="15">
        <v>0.2</v>
      </c>
      <c r="E748" s="15">
        <v>0.25</v>
      </c>
      <c r="F748" s="8"/>
      <c r="G748" s="15"/>
      <c r="H748" s="15"/>
      <c r="I748" s="15"/>
      <c r="J748" s="15"/>
      <c r="K748" s="15"/>
      <c r="L748" s="8"/>
      <c r="M748" s="15"/>
      <c r="N748" s="15"/>
      <c r="O748" s="15"/>
      <c r="P748" s="8"/>
      <c r="Q748" s="15"/>
      <c r="R748" s="15"/>
      <c r="S748" s="8"/>
      <c r="T748" s="15"/>
      <c r="U748" s="15"/>
      <c r="V748" s="15">
        <f t="shared" ref="V748" si="306">+D748</f>
        <v>0.2</v>
      </c>
      <c r="W748" s="15">
        <f t="shared" ref="W748" si="307">+C748</f>
        <v>5</v>
      </c>
      <c r="X748" s="15">
        <f t="shared" ref="X748" si="308">+E748</f>
        <v>0.25</v>
      </c>
      <c r="Y748" s="15">
        <f t="shared" ref="Y748" si="309">ROUND((V748*W748*X748),2)</f>
        <v>0.25</v>
      </c>
      <c r="Z748" s="15"/>
    </row>
    <row r="749" spans="1:26" ht="15" x14ac:dyDescent="0.2">
      <c r="A749" s="55" t="s">
        <v>482</v>
      </c>
      <c r="B749" s="15" t="s">
        <v>249</v>
      </c>
      <c r="C749" s="15"/>
      <c r="D749" s="15"/>
      <c r="E749" s="15"/>
      <c r="F749" s="8">
        <v>2.8</v>
      </c>
      <c r="G749" s="15">
        <v>0.7</v>
      </c>
      <c r="H749" s="15">
        <v>0.1787</v>
      </c>
      <c r="I749" s="15">
        <v>2.8</v>
      </c>
      <c r="J749" s="15">
        <f t="shared" si="145"/>
        <v>0.45</v>
      </c>
      <c r="K749" s="15">
        <v>2.8</v>
      </c>
      <c r="L749" s="8">
        <v>0.9</v>
      </c>
      <c r="M749" s="15">
        <v>2.8</v>
      </c>
      <c r="N749" s="15">
        <f t="shared" si="147"/>
        <v>0.9</v>
      </c>
      <c r="O749" s="15">
        <v>2.8</v>
      </c>
      <c r="P749" s="8">
        <v>0.9</v>
      </c>
      <c r="Q749" s="15">
        <v>2.8</v>
      </c>
      <c r="R749" s="15">
        <v>0.45</v>
      </c>
      <c r="S749" s="8">
        <v>2.8</v>
      </c>
      <c r="T749" s="15">
        <v>0.7</v>
      </c>
      <c r="U749" s="15">
        <f t="shared" si="150"/>
        <v>0.1787</v>
      </c>
      <c r="V749" s="15">
        <f t="shared" ref="V749" si="310">AVERAGE(F749,I749,K749,M749,O749,Q749,S749)</f>
        <v>2.8000000000000003</v>
      </c>
      <c r="W749" s="15">
        <f t="shared" ref="W749" si="311">SUM(G749,J749,L749,N749,P749,R749,T749)</f>
        <v>5</v>
      </c>
      <c r="X749" s="15">
        <f t="shared" si="153"/>
        <v>0.15</v>
      </c>
      <c r="Y749" s="15">
        <f t="shared" ref="Y749" si="312">+ROUND((F749*H749)+(K749*L749*$D$512)+(O749*P749*$D$512)+(S749*U749),2)</f>
        <v>1.76</v>
      </c>
      <c r="Z749" s="15">
        <f t="shared" ref="Z749" si="313">ROUND((I749*J749*X749)+(M749*N749*X749)+(Q749*R749*X749),2)</f>
        <v>0.76</v>
      </c>
    </row>
    <row r="750" spans="1:26" ht="15" x14ac:dyDescent="0.2">
      <c r="A750" s="55"/>
      <c r="B750" s="15" t="s">
        <v>250</v>
      </c>
      <c r="C750" s="15">
        <v>5</v>
      </c>
      <c r="D750" s="15">
        <v>0.2</v>
      </c>
      <c r="E750" s="15">
        <v>0.25</v>
      </c>
      <c r="F750" s="8"/>
      <c r="G750" s="15"/>
      <c r="H750" s="15"/>
      <c r="I750" s="15"/>
      <c r="J750" s="15"/>
      <c r="K750" s="15"/>
      <c r="L750" s="8"/>
      <c r="M750" s="15"/>
      <c r="N750" s="15"/>
      <c r="O750" s="15"/>
      <c r="P750" s="8"/>
      <c r="Q750" s="15"/>
      <c r="R750" s="15"/>
      <c r="S750" s="8"/>
      <c r="T750" s="15"/>
      <c r="U750" s="15"/>
      <c r="V750" s="15">
        <f t="shared" ref="V750" si="314">+D750</f>
        <v>0.2</v>
      </c>
      <c r="W750" s="15">
        <f t="shared" ref="W750" si="315">+C750</f>
        <v>5</v>
      </c>
      <c r="X750" s="15">
        <f t="shared" ref="X750" si="316">+E750</f>
        <v>0.25</v>
      </c>
      <c r="Y750" s="15">
        <f t="shared" ref="Y750" si="317">ROUND((V750*W750*X750),2)</f>
        <v>0.25</v>
      </c>
      <c r="Z750" s="15"/>
    </row>
    <row r="751" spans="1:26" ht="15" x14ac:dyDescent="0.2">
      <c r="A751" s="55" t="s">
        <v>483</v>
      </c>
      <c r="B751" s="15" t="s">
        <v>251</v>
      </c>
      <c r="C751" s="15"/>
      <c r="D751" s="15"/>
      <c r="E751" s="15"/>
      <c r="F751" s="8">
        <v>2.8</v>
      </c>
      <c r="G751" s="15">
        <v>0.7</v>
      </c>
      <c r="H751" s="15">
        <v>0.1787</v>
      </c>
      <c r="I751" s="15">
        <v>2.8</v>
      </c>
      <c r="J751" s="15">
        <f t="shared" si="145"/>
        <v>0.45</v>
      </c>
      <c r="K751" s="15">
        <v>2.8</v>
      </c>
      <c r="L751" s="8">
        <v>0.9</v>
      </c>
      <c r="M751" s="15">
        <v>2.8</v>
      </c>
      <c r="N751" s="15">
        <f t="shared" si="147"/>
        <v>0.9</v>
      </c>
      <c r="O751" s="15">
        <v>2.8</v>
      </c>
      <c r="P751" s="8">
        <v>0.9</v>
      </c>
      <c r="Q751" s="15">
        <v>2.8</v>
      </c>
      <c r="R751" s="15">
        <v>0.45</v>
      </c>
      <c r="S751" s="8">
        <v>2.8</v>
      </c>
      <c r="T751" s="15">
        <v>0.7</v>
      </c>
      <c r="U751" s="15">
        <f t="shared" si="150"/>
        <v>0.1787</v>
      </c>
      <c r="V751" s="15">
        <f t="shared" ref="V751" si="318">AVERAGE(F751,I751,K751,M751,O751,Q751,S751)</f>
        <v>2.8000000000000003</v>
      </c>
      <c r="W751" s="15">
        <f t="shared" ref="W751" si="319">SUM(G751,J751,L751,N751,P751,R751,T751)</f>
        <v>5</v>
      </c>
      <c r="X751" s="15">
        <f t="shared" si="153"/>
        <v>0.15</v>
      </c>
      <c r="Y751" s="15">
        <f t="shared" ref="Y751" si="320">+ROUND((F751*H751)+(K751*L751*$D$512)+(O751*P751*$D$512)+(S751*U751),2)</f>
        <v>1.76</v>
      </c>
      <c r="Z751" s="15">
        <f t="shared" ref="Z751" si="321">ROUND((I751*J751*X751)+(M751*N751*X751)+(Q751*R751*X751),2)</f>
        <v>0.76</v>
      </c>
    </row>
    <row r="752" spans="1:26" ht="15" x14ac:dyDescent="0.2">
      <c r="A752" s="55"/>
      <c r="B752" s="15" t="s">
        <v>252</v>
      </c>
      <c r="C752" s="15">
        <v>5</v>
      </c>
      <c r="D752" s="15">
        <v>0.2</v>
      </c>
      <c r="E752" s="15">
        <v>0.25</v>
      </c>
      <c r="F752" s="8"/>
      <c r="G752" s="15"/>
      <c r="H752" s="15"/>
      <c r="I752" s="15"/>
      <c r="J752" s="15"/>
      <c r="K752" s="15"/>
      <c r="L752" s="8"/>
      <c r="M752" s="15"/>
      <c r="N752" s="15"/>
      <c r="O752" s="15"/>
      <c r="P752" s="8"/>
      <c r="Q752" s="15"/>
      <c r="R752" s="15"/>
      <c r="S752" s="8"/>
      <c r="T752" s="15"/>
      <c r="U752" s="15"/>
      <c r="V752" s="15">
        <f t="shared" ref="V752" si="322">+D752</f>
        <v>0.2</v>
      </c>
      <c r="W752" s="15">
        <f t="shared" ref="W752" si="323">+C752</f>
        <v>5</v>
      </c>
      <c r="X752" s="15">
        <f t="shared" ref="X752" si="324">+E752</f>
        <v>0.25</v>
      </c>
      <c r="Y752" s="15">
        <f t="shared" ref="Y752" si="325">ROUND((V752*W752*X752),2)</f>
        <v>0.25</v>
      </c>
      <c r="Z752" s="15"/>
    </row>
    <row r="753" spans="1:26" ht="15" x14ac:dyDescent="0.2">
      <c r="A753" s="55" t="s">
        <v>484</v>
      </c>
      <c r="B753" s="15" t="s">
        <v>253</v>
      </c>
      <c r="C753" s="15"/>
      <c r="D753" s="15"/>
      <c r="E753" s="15"/>
      <c r="F753" s="8">
        <v>2.4740000000000002</v>
      </c>
      <c r="G753" s="15">
        <v>0.7</v>
      </c>
      <c r="H753" s="15">
        <v>0.1787</v>
      </c>
      <c r="I753" s="15">
        <v>2.8</v>
      </c>
      <c r="J753" s="15">
        <f t="shared" si="145"/>
        <v>0.45</v>
      </c>
      <c r="K753" s="15">
        <v>2.8</v>
      </c>
      <c r="L753" s="8">
        <v>0.9</v>
      </c>
      <c r="M753" s="15">
        <v>2.8</v>
      </c>
      <c r="N753" s="15">
        <f t="shared" si="147"/>
        <v>0.9</v>
      </c>
      <c r="O753" s="15">
        <v>2.8</v>
      </c>
      <c r="P753" s="8">
        <v>0.9</v>
      </c>
      <c r="Q753" s="15">
        <v>2.8</v>
      </c>
      <c r="R753" s="15">
        <v>0.45</v>
      </c>
      <c r="S753" s="8">
        <v>3.1259999999999999</v>
      </c>
      <c r="T753" s="15">
        <v>0.7</v>
      </c>
      <c r="U753" s="15">
        <f t="shared" si="150"/>
        <v>0.1787</v>
      </c>
      <c r="V753" s="15">
        <f t="shared" ref="V753" si="326">AVERAGE(F753,I753,K753,M753,O753,Q753,S753)</f>
        <v>2.8000000000000003</v>
      </c>
      <c r="W753" s="15">
        <f t="shared" ref="W753" si="327">SUM(G753,J753,L753,N753,P753,R753,T753)</f>
        <v>5</v>
      </c>
      <c r="X753" s="15">
        <f t="shared" si="153"/>
        <v>0.15</v>
      </c>
      <c r="Y753" s="15">
        <f t="shared" ref="Y753" si="328">+ROUND((F753*H753)+(K753*L753*$D$512)+(O753*P753*$D$512)+(S753*U753),2)</f>
        <v>1.76</v>
      </c>
      <c r="Z753" s="15">
        <f t="shared" ref="Z753" si="329">ROUND((I753*J753*X753)+(M753*N753*X753)+(Q753*R753*X753),2)</f>
        <v>0.76</v>
      </c>
    </row>
    <row r="754" spans="1:26" ht="15" x14ac:dyDescent="0.2">
      <c r="A754" s="55"/>
      <c r="B754" s="15" t="s">
        <v>254</v>
      </c>
      <c r="C754" s="15">
        <v>5</v>
      </c>
      <c r="D754" s="15">
        <v>0.2</v>
      </c>
      <c r="E754" s="15">
        <v>0.25</v>
      </c>
      <c r="F754" s="8"/>
      <c r="G754" s="15"/>
      <c r="H754" s="15"/>
      <c r="I754" s="15"/>
      <c r="J754" s="15"/>
      <c r="K754" s="15"/>
      <c r="L754" s="8"/>
      <c r="M754" s="15"/>
      <c r="N754" s="15"/>
      <c r="O754" s="15"/>
      <c r="P754" s="8"/>
      <c r="Q754" s="15"/>
      <c r="R754" s="15"/>
      <c r="S754" s="8"/>
      <c r="T754" s="15"/>
      <c r="U754" s="15"/>
      <c r="V754" s="15">
        <f t="shared" ref="V754" si="330">+D754</f>
        <v>0.2</v>
      </c>
      <c r="W754" s="15">
        <f t="shared" ref="W754" si="331">+C754</f>
        <v>5</v>
      </c>
      <c r="X754" s="15">
        <f t="shared" ref="X754" si="332">+E754</f>
        <v>0.25</v>
      </c>
      <c r="Y754" s="15">
        <f t="shared" ref="Y754" si="333">ROUND((V754*W754*X754),2)</f>
        <v>0.25</v>
      </c>
      <c r="Z754" s="15"/>
    </row>
    <row r="755" spans="1:26" ht="15" x14ac:dyDescent="0.2">
      <c r="A755" s="55" t="s">
        <v>485</v>
      </c>
      <c r="B755" s="15" t="s">
        <v>255</v>
      </c>
      <c r="C755" s="15"/>
      <c r="D755" s="15"/>
      <c r="E755" s="15"/>
      <c r="F755" s="8">
        <v>2.5049999999999999</v>
      </c>
      <c r="G755" s="15">
        <v>0.7</v>
      </c>
      <c r="H755" s="15">
        <v>0.1787</v>
      </c>
      <c r="I755" s="15">
        <v>2.8</v>
      </c>
      <c r="J755" s="15">
        <f t="shared" si="145"/>
        <v>0.45</v>
      </c>
      <c r="K755" s="15">
        <v>2.8</v>
      </c>
      <c r="L755" s="8">
        <v>0.9</v>
      </c>
      <c r="M755" s="15">
        <v>2.8</v>
      </c>
      <c r="N755" s="15">
        <f t="shared" si="147"/>
        <v>0.9</v>
      </c>
      <c r="O755" s="15">
        <v>2.8</v>
      </c>
      <c r="P755" s="8">
        <v>0.9</v>
      </c>
      <c r="Q755" s="15">
        <v>2.8</v>
      </c>
      <c r="R755" s="15">
        <v>0.45</v>
      </c>
      <c r="S755" s="8">
        <v>3.0939999999999999</v>
      </c>
      <c r="T755" s="15">
        <v>0.7</v>
      </c>
      <c r="U755" s="15">
        <f t="shared" si="150"/>
        <v>0.1787</v>
      </c>
      <c r="V755" s="15">
        <f t="shared" ref="V755" si="334">AVERAGE(F755,I755,K755,M755,O755,Q755,S755)</f>
        <v>2.7998571428571433</v>
      </c>
      <c r="W755" s="15">
        <f t="shared" ref="W755" si="335">SUM(G755,J755,L755,N755,P755,R755,T755)</f>
        <v>5</v>
      </c>
      <c r="X755" s="15">
        <f t="shared" si="153"/>
        <v>0.15</v>
      </c>
      <c r="Y755" s="15">
        <f t="shared" ref="Y755" si="336">+ROUND((F755*H755)+(K755*L755*$D$512)+(O755*P755*$D$512)+(S755*U755),2)</f>
        <v>1.76</v>
      </c>
      <c r="Z755" s="15">
        <f t="shared" ref="Z755" si="337">ROUND((I755*J755*X755)+(M755*N755*X755)+(Q755*R755*X755),2)</f>
        <v>0.76</v>
      </c>
    </row>
    <row r="756" spans="1:26" ht="15" x14ac:dyDescent="0.2">
      <c r="A756" s="55"/>
      <c r="B756" s="15" t="s">
        <v>256</v>
      </c>
      <c r="C756" s="15">
        <v>5</v>
      </c>
      <c r="D756" s="15">
        <v>0.2</v>
      </c>
      <c r="E756" s="15">
        <v>0.25</v>
      </c>
      <c r="F756" s="8"/>
      <c r="G756" s="15"/>
      <c r="H756" s="15"/>
      <c r="I756" s="15"/>
      <c r="J756" s="15"/>
      <c r="K756" s="15"/>
      <c r="L756" s="8"/>
      <c r="M756" s="15"/>
      <c r="N756" s="15"/>
      <c r="O756" s="15"/>
      <c r="P756" s="8"/>
      <c r="Q756" s="15"/>
      <c r="R756" s="15"/>
      <c r="S756" s="8"/>
      <c r="T756" s="15"/>
      <c r="U756" s="15"/>
      <c r="V756" s="15">
        <f t="shared" ref="V756" si="338">+D756</f>
        <v>0.2</v>
      </c>
      <c r="W756" s="15">
        <f t="shared" ref="W756" si="339">+C756</f>
        <v>5</v>
      </c>
      <c r="X756" s="15">
        <f t="shared" ref="X756" si="340">+E756</f>
        <v>0.25</v>
      </c>
      <c r="Y756" s="15">
        <f t="shared" ref="Y756" si="341">ROUND((V756*W756*X756),2)</f>
        <v>0.25</v>
      </c>
      <c r="Z756" s="15"/>
    </row>
    <row r="757" spans="1:26" ht="15" x14ac:dyDescent="0.2">
      <c r="A757" s="55" t="s">
        <v>486</v>
      </c>
      <c r="B757" s="15" t="s">
        <v>257</v>
      </c>
      <c r="C757" s="15"/>
      <c r="D757" s="15"/>
      <c r="E757" s="15"/>
      <c r="F757" s="8">
        <v>2.8</v>
      </c>
      <c r="G757" s="15">
        <v>0.7</v>
      </c>
      <c r="H757" s="15">
        <v>0.1787</v>
      </c>
      <c r="I757" s="15">
        <v>2.8</v>
      </c>
      <c r="J757" s="15">
        <f t="shared" si="145"/>
        <v>0.45</v>
      </c>
      <c r="K757" s="15">
        <v>2.8</v>
      </c>
      <c r="L757" s="8">
        <v>0.9</v>
      </c>
      <c r="M757" s="15">
        <v>2.8</v>
      </c>
      <c r="N757" s="15">
        <f t="shared" si="147"/>
        <v>0.9</v>
      </c>
      <c r="O757" s="15">
        <v>2.8</v>
      </c>
      <c r="P757" s="8">
        <v>0.9</v>
      </c>
      <c r="Q757" s="15">
        <v>2.8</v>
      </c>
      <c r="R757" s="15">
        <v>0.45</v>
      </c>
      <c r="S757" s="8">
        <v>2.8</v>
      </c>
      <c r="T757" s="15">
        <v>0.7</v>
      </c>
      <c r="U757" s="15">
        <f t="shared" si="150"/>
        <v>0.1787</v>
      </c>
      <c r="V757" s="15">
        <f t="shared" ref="V757" si="342">AVERAGE(F757,I757,K757,M757,O757,Q757,S757)</f>
        <v>2.8000000000000003</v>
      </c>
      <c r="W757" s="15">
        <f t="shared" ref="W757" si="343">SUM(G757,J757,L757,N757,P757,R757,T757)</f>
        <v>5</v>
      </c>
      <c r="X757" s="15">
        <f t="shared" si="153"/>
        <v>0.15</v>
      </c>
      <c r="Y757" s="15">
        <f t="shared" ref="Y757" si="344">+ROUND((F757*H757)+(K757*L757*$D$512)+(O757*P757*$D$512)+(S757*U757),2)</f>
        <v>1.76</v>
      </c>
      <c r="Z757" s="15">
        <f t="shared" ref="Z757" si="345">ROUND((I757*J757*X757)+(M757*N757*X757)+(Q757*R757*X757),2)</f>
        <v>0.76</v>
      </c>
    </row>
    <row r="758" spans="1:26" ht="15" x14ac:dyDescent="0.2">
      <c r="A758" s="55"/>
      <c r="B758" s="15" t="s">
        <v>258</v>
      </c>
      <c r="C758" s="15">
        <v>5</v>
      </c>
      <c r="D758" s="15">
        <v>0.2</v>
      </c>
      <c r="E758" s="15">
        <v>0.25</v>
      </c>
      <c r="F758" s="8"/>
      <c r="G758" s="15"/>
      <c r="H758" s="15"/>
      <c r="I758" s="15"/>
      <c r="J758" s="15"/>
      <c r="K758" s="15"/>
      <c r="L758" s="8"/>
      <c r="M758" s="15"/>
      <c r="N758" s="15"/>
      <c r="O758" s="15"/>
      <c r="P758" s="8"/>
      <c r="Q758" s="15"/>
      <c r="R758" s="15"/>
      <c r="S758" s="8"/>
      <c r="T758" s="15"/>
      <c r="U758" s="15"/>
      <c r="V758" s="15">
        <f t="shared" ref="V758" si="346">+D758</f>
        <v>0.2</v>
      </c>
      <c r="W758" s="15">
        <f t="shared" ref="W758" si="347">+C758</f>
        <v>5</v>
      </c>
      <c r="X758" s="15">
        <f t="shared" ref="X758" si="348">+E758</f>
        <v>0.25</v>
      </c>
      <c r="Y758" s="15">
        <f t="shared" ref="Y758" si="349">ROUND((V758*W758*X758),2)</f>
        <v>0.25</v>
      </c>
      <c r="Z758" s="15"/>
    </row>
    <row r="759" spans="1:26" ht="15" x14ac:dyDescent="0.2">
      <c r="A759" s="55" t="s">
        <v>487</v>
      </c>
      <c r="B759" s="15" t="s">
        <v>259</v>
      </c>
      <c r="C759" s="15"/>
      <c r="D759" s="15"/>
      <c r="E759" s="15"/>
      <c r="F759" s="8">
        <v>2.8</v>
      </c>
      <c r="G759" s="15">
        <v>0.7</v>
      </c>
      <c r="H759" s="15">
        <v>0.1787</v>
      </c>
      <c r="I759" s="15">
        <v>2.8</v>
      </c>
      <c r="J759" s="15">
        <f t="shared" si="145"/>
        <v>0.45</v>
      </c>
      <c r="K759" s="15">
        <v>2.8</v>
      </c>
      <c r="L759" s="8">
        <v>0.9</v>
      </c>
      <c r="M759" s="15">
        <v>2.8</v>
      </c>
      <c r="N759" s="15">
        <f t="shared" si="147"/>
        <v>0.9</v>
      </c>
      <c r="O759" s="15">
        <v>2.8</v>
      </c>
      <c r="P759" s="8">
        <v>0.9</v>
      </c>
      <c r="Q759" s="15">
        <v>2.8</v>
      </c>
      <c r="R759" s="15">
        <v>0.45</v>
      </c>
      <c r="S759" s="8">
        <v>2.8</v>
      </c>
      <c r="T759" s="15">
        <v>0.7</v>
      </c>
      <c r="U759" s="15">
        <f t="shared" si="150"/>
        <v>0.1787</v>
      </c>
      <c r="V759" s="15">
        <f t="shared" ref="V759" si="350">AVERAGE(F759,I759,K759,M759,O759,Q759,S759)</f>
        <v>2.8000000000000003</v>
      </c>
      <c r="W759" s="15">
        <f t="shared" ref="W759" si="351">SUM(G759,J759,L759,N759,P759,R759,T759)</f>
        <v>5</v>
      </c>
      <c r="X759" s="15">
        <f t="shared" si="153"/>
        <v>0.15</v>
      </c>
      <c r="Y759" s="15">
        <f t="shared" ref="Y759" si="352">+ROUND((F759*H759)+(K759*L759*$D$512)+(O759*P759*$D$512)+(S759*U759),2)</f>
        <v>1.76</v>
      </c>
      <c r="Z759" s="15">
        <f t="shared" ref="Z759" si="353">ROUND((I759*J759*X759)+(M759*N759*X759)+(Q759*R759*X759),2)</f>
        <v>0.76</v>
      </c>
    </row>
    <row r="760" spans="1:26" ht="15" x14ac:dyDescent="0.2">
      <c r="A760" s="55"/>
      <c r="B760" s="15" t="s">
        <v>260</v>
      </c>
      <c r="C760" s="15">
        <v>5</v>
      </c>
      <c r="D760" s="15">
        <v>0.2</v>
      </c>
      <c r="E760" s="15">
        <v>0.25</v>
      </c>
      <c r="F760" s="8"/>
      <c r="G760" s="15"/>
      <c r="H760" s="15"/>
      <c r="I760" s="15"/>
      <c r="J760" s="15"/>
      <c r="K760" s="15"/>
      <c r="L760" s="8"/>
      <c r="M760" s="15"/>
      <c r="N760" s="15"/>
      <c r="O760" s="15"/>
      <c r="P760" s="8"/>
      <c r="Q760" s="15"/>
      <c r="R760" s="15"/>
      <c r="S760" s="8"/>
      <c r="T760" s="15"/>
      <c r="U760" s="15"/>
      <c r="V760" s="15">
        <f t="shared" ref="V760" si="354">+D760</f>
        <v>0.2</v>
      </c>
      <c r="W760" s="15">
        <f t="shared" ref="W760" si="355">+C760</f>
        <v>5</v>
      </c>
      <c r="X760" s="15">
        <f t="shared" ref="X760" si="356">+E760</f>
        <v>0.25</v>
      </c>
      <c r="Y760" s="15">
        <f t="shared" ref="Y760" si="357">ROUND((V760*W760*X760),2)</f>
        <v>0.25</v>
      </c>
      <c r="Z760" s="15"/>
    </row>
    <row r="761" spans="1:26" ht="15" x14ac:dyDescent="0.2">
      <c r="A761" s="55" t="s">
        <v>488</v>
      </c>
      <c r="B761" s="15" t="s">
        <v>261</v>
      </c>
      <c r="C761" s="15"/>
      <c r="D761" s="15"/>
      <c r="E761" s="15"/>
      <c r="F761" s="8">
        <v>2.0539999999999998</v>
      </c>
      <c r="G761" s="15">
        <v>0.7</v>
      </c>
      <c r="H761" s="15">
        <v>0.1787</v>
      </c>
      <c r="I761" s="15">
        <v>2.8</v>
      </c>
      <c r="J761" s="15">
        <f t="shared" si="145"/>
        <v>0.45</v>
      </c>
      <c r="K761" s="15">
        <v>2.8</v>
      </c>
      <c r="L761" s="8">
        <v>0.9</v>
      </c>
      <c r="M761" s="15">
        <v>2.8</v>
      </c>
      <c r="N761" s="15">
        <f t="shared" si="147"/>
        <v>0.9</v>
      </c>
      <c r="O761" s="15">
        <v>2.8</v>
      </c>
      <c r="P761" s="8">
        <v>0.9</v>
      </c>
      <c r="Q761" s="15">
        <v>2.8</v>
      </c>
      <c r="R761" s="15">
        <v>0.45</v>
      </c>
      <c r="S761" s="8">
        <v>3.5169999999999999</v>
      </c>
      <c r="T761" s="15">
        <v>0.7</v>
      </c>
      <c r="U761" s="15">
        <f t="shared" si="150"/>
        <v>0.1787</v>
      </c>
      <c r="V761" s="15">
        <f t="shared" ref="V761" si="358">AVERAGE(F761,I761,K761,M761,O761,Q761,S761)</f>
        <v>2.7958571428571424</v>
      </c>
      <c r="W761" s="15">
        <f t="shared" ref="W761" si="359">SUM(G761,J761,L761,N761,P761,R761,T761)</f>
        <v>5</v>
      </c>
      <c r="X761" s="15">
        <f t="shared" si="153"/>
        <v>0.15</v>
      </c>
      <c r="Y761" s="15">
        <f t="shared" ref="Y761" si="360">+ROUND((F761*H761)+(K761*L761*$D$512)+(O761*P761*$D$512)+(S761*U761),2)</f>
        <v>1.75</v>
      </c>
      <c r="Z761" s="15">
        <f t="shared" ref="Z761" si="361">ROUND((I761*J761*X761)+(M761*N761*X761)+(Q761*R761*X761),2)</f>
        <v>0.76</v>
      </c>
    </row>
    <row r="762" spans="1:26" ht="15" x14ac:dyDescent="0.2">
      <c r="A762" s="55"/>
      <c r="B762" s="15" t="s">
        <v>262</v>
      </c>
      <c r="C762" s="15">
        <v>5</v>
      </c>
      <c r="D762" s="15">
        <v>0.2</v>
      </c>
      <c r="E762" s="15">
        <v>0.25</v>
      </c>
      <c r="F762" s="8"/>
      <c r="G762" s="15"/>
      <c r="H762" s="15"/>
      <c r="I762" s="15"/>
      <c r="J762" s="15"/>
      <c r="K762" s="15"/>
      <c r="L762" s="8"/>
      <c r="M762" s="15"/>
      <c r="N762" s="15"/>
      <c r="O762" s="15"/>
      <c r="P762" s="8"/>
      <c r="Q762" s="15"/>
      <c r="R762" s="15"/>
      <c r="S762" s="8"/>
      <c r="T762" s="15"/>
      <c r="U762" s="15"/>
      <c r="V762" s="15">
        <f t="shared" ref="V762" si="362">+D762</f>
        <v>0.2</v>
      </c>
      <c r="W762" s="15">
        <f t="shared" ref="W762" si="363">+C762</f>
        <v>5</v>
      </c>
      <c r="X762" s="15">
        <f t="shared" ref="X762" si="364">+E762</f>
        <v>0.25</v>
      </c>
      <c r="Y762" s="15">
        <f t="shared" ref="Y762" si="365">ROUND((V762*W762*X762),2)</f>
        <v>0.25</v>
      </c>
      <c r="Z762" s="15"/>
    </row>
    <row r="763" spans="1:26" ht="15" x14ac:dyDescent="0.2">
      <c r="A763" s="55" t="s">
        <v>489</v>
      </c>
      <c r="B763" s="15" t="s">
        <v>263</v>
      </c>
      <c r="C763" s="15"/>
      <c r="D763" s="15"/>
      <c r="E763" s="15"/>
      <c r="F763" s="8">
        <v>2.8</v>
      </c>
      <c r="G763" s="15">
        <v>0.7</v>
      </c>
      <c r="H763" s="15">
        <v>0.1787</v>
      </c>
      <c r="I763" s="15">
        <v>2.8</v>
      </c>
      <c r="J763" s="15">
        <f t="shared" si="145"/>
        <v>0.45</v>
      </c>
      <c r="K763" s="15">
        <v>2.8</v>
      </c>
      <c r="L763" s="8">
        <v>0.9</v>
      </c>
      <c r="M763" s="15">
        <v>2.8</v>
      </c>
      <c r="N763" s="15">
        <f t="shared" si="147"/>
        <v>0.9</v>
      </c>
      <c r="O763" s="15">
        <v>2.8</v>
      </c>
      <c r="P763" s="8">
        <v>0.9</v>
      </c>
      <c r="Q763" s="15">
        <v>2.8</v>
      </c>
      <c r="R763" s="15">
        <v>0.45</v>
      </c>
      <c r="S763" s="8">
        <v>2.8</v>
      </c>
      <c r="T763" s="15">
        <v>0.7</v>
      </c>
      <c r="U763" s="15">
        <f t="shared" si="150"/>
        <v>0.1787</v>
      </c>
      <c r="V763" s="15">
        <f t="shared" ref="V763" si="366">AVERAGE(F763,I763,K763,M763,O763,Q763,S763)</f>
        <v>2.8000000000000003</v>
      </c>
      <c r="W763" s="15">
        <f t="shared" ref="W763" si="367">SUM(G763,J763,L763,N763,P763,R763,T763)</f>
        <v>5</v>
      </c>
      <c r="X763" s="15">
        <f t="shared" si="153"/>
        <v>0.15</v>
      </c>
      <c r="Y763" s="15">
        <f t="shared" ref="Y763" si="368">+ROUND((F763*H763)+(K763*L763*$D$512)+(O763*P763*$D$512)+(S763*U763),2)</f>
        <v>1.76</v>
      </c>
      <c r="Z763" s="15">
        <f t="shared" ref="Z763" si="369">ROUND((I763*J763*X763)+(M763*N763*X763)+(Q763*R763*X763),2)</f>
        <v>0.76</v>
      </c>
    </row>
    <row r="764" spans="1:26" ht="15" x14ac:dyDescent="0.2">
      <c r="A764" s="55"/>
      <c r="B764" s="8" t="s">
        <v>264</v>
      </c>
      <c r="C764" s="8">
        <v>5</v>
      </c>
      <c r="D764" s="8">
        <v>0.2</v>
      </c>
      <c r="E764" s="8">
        <v>0.25</v>
      </c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>
        <f t="shared" ref="V764" si="370">+D764</f>
        <v>0.2</v>
      </c>
      <c r="W764" s="8">
        <f t="shared" ref="W764" si="371">+C764</f>
        <v>5</v>
      </c>
      <c r="X764" s="8">
        <f t="shared" ref="X764" si="372">+E764</f>
        <v>0.25</v>
      </c>
      <c r="Y764" s="8">
        <f t="shared" ref="Y764" si="373">ROUND((V764*W764*X764),2)</f>
        <v>0.25</v>
      </c>
      <c r="Z764" s="8"/>
    </row>
    <row r="765" spans="1:26" ht="15" x14ac:dyDescent="0.2">
      <c r="A765" s="182" t="s">
        <v>490</v>
      </c>
      <c r="B765" s="8" t="s">
        <v>265</v>
      </c>
      <c r="C765" s="8"/>
      <c r="D765" s="8"/>
      <c r="E765" s="8"/>
      <c r="F765" s="8">
        <v>2.8</v>
      </c>
      <c r="G765" s="8">
        <v>0.7</v>
      </c>
      <c r="H765" s="8">
        <v>0.1787</v>
      </c>
      <c r="I765" s="8">
        <v>2.8</v>
      </c>
      <c r="J765" s="8">
        <f t="shared" si="145"/>
        <v>0.45</v>
      </c>
      <c r="K765" s="8">
        <v>2.8</v>
      </c>
      <c r="L765" s="8">
        <v>1.35</v>
      </c>
      <c r="M765" s="8">
        <v>2.8</v>
      </c>
      <c r="N765" s="8">
        <v>0</v>
      </c>
      <c r="O765" s="8">
        <v>2.8</v>
      </c>
      <c r="P765" s="8">
        <f>1.8+(W766-5)</f>
        <v>1.8</v>
      </c>
      <c r="Q765" s="8">
        <v>2.8</v>
      </c>
      <c r="R765" s="8">
        <v>0</v>
      </c>
      <c r="S765" s="8">
        <v>2.8</v>
      </c>
      <c r="T765" s="8">
        <v>0.7</v>
      </c>
      <c r="U765" s="8">
        <f t="shared" si="150"/>
        <v>0.1787</v>
      </c>
      <c r="V765" s="8">
        <f t="shared" ref="V765" si="374">AVERAGE(F765,I765,K765,M765,O765,Q765,S765)</f>
        <v>2.8000000000000003</v>
      </c>
      <c r="W765" s="8">
        <f t="shared" ref="W765" si="375">SUM(G765,J765,L765,N765,P765,R765,T765)</f>
        <v>5</v>
      </c>
      <c r="X765" s="8">
        <f t="shared" si="153"/>
        <v>0.15</v>
      </c>
      <c r="Y765" s="8">
        <f t="shared" ref="Y765" si="376">+ROUND((F765*H765)+(K765*L765*$D$512)+(O765*P765*$D$512)+(S765*U765),2)</f>
        <v>2.3199999999999998</v>
      </c>
      <c r="Z765" s="8">
        <f t="shared" ref="Z765" si="377">ROUND((I765*J765*X765)+(M765*N765*X765)+(Q765*R765*X765),2)</f>
        <v>0.19</v>
      </c>
    </row>
    <row r="766" spans="1:26" ht="15" x14ac:dyDescent="0.2">
      <c r="A766" s="182"/>
      <c r="B766" s="8" t="s">
        <v>266</v>
      </c>
      <c r="C766" s="8">
        <v>5</v>
      </c>
      <c r="D766" s="8">
        <v>0.2</v>
      </c>
      <c r="E766" s="8">
        <v>0.25</v>
      </c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>
        <f t="shared" ref="V766" si="378">+D766</f>
        <v>0.2</v>
      </c>
      <c r="W766" s="8">
        <f t="shared" ref="W766" si="379">+C766</f>
        <v>5</v>
      </c>
      <c r="X766" s="8">
        <f t="shared" ref="X766" si="380">+E766</f>
        <v>0.25</v>
      </c>
      <c r="Y766" s="8">
        <f t="shared" ref="Y766" si="381">ROUND((V766*W766*X766),2)</f>
        <v>0.25</v>
      </c>
      <c r="Z766" s="8"/>
    </row>
    <row r="767" spans="1:26" ht="15" x14ac:dyDescent="0.2">
      <c r="A767" s="182" t="s">
        <v>491</v>
      </c>
      <c r="B767" s="8" t="s">
        <v>267</v>
      </c>
      <c r="C767" s="8"/>
      <c r="D767" s="8"/>
      <c r="E767" s="8"/>
      <c r="F767" s="8">
        <v>2.8</v>
      </c>
      <c r="G767" s="8">
        <v>0.7</v>
      </c>
      <c r="H767" s="8">
        <v>0.1787</v>
      </c>
      <c r="I767" s="8">
        <v>2.8</v>
      </c>
      <c r="J767" s="8">
        <f t="shared" si="145"/>
        <v>0.45</v>
      </c>
      <c r="K767" s="8">
        <v>2.8</v>
      </c>
      <c r="L767" s="8">
        <f>L765</f>
        <v>1.35</v>
      </c>
      <c r="M767" s="8">
        <v>2.8</v>
      </c>
      <c r="N767" s="8">
        <v>0</v>
      </c>
      <c r="O767" s="8">
        <v>2.8</v>
      </c>
      <c r="P767" s="8">
        <f t="shared" ref="P767" si="382">1.8+(W768-5)</f>
        <v>1.9269999999999998</v>
      </c>
      <c r="Q767" s="8">
        <v>2.8</v>
      </c>
      <c r="R767" s="8">
        <v>0</v>
      </c>
      <c r="S767" s="8">
        <v>2.8010000000000002</v>
      </c>
      <c r="T767" s="8">
        <v>0.7</v>
      </c>
      <c r="U767" s="8">
        <f t="shared" si="150"/>
        <v>0.1787</v>
      </c>
      <c r="V767" s="8">
        <f t="shared" ref="V767" si="383">AVERAGE(F767,I767,K767,M767,O767,Q767,S767)</f>
        <v>2.8001428571428568</v>
      </c>
      <c r="W767" s="8">
        <f t="shared" ref="W767" si="384">SUM(G767,J767,L767,N767,P767,R767,T767)</f>
        <v>5.1269999999999998</v>
      </c>
      <c r="X767" s="8">
        <f t="shared" si="153"/>
        <v>0.15</v>
      </c>
      <c r="Y767" s="8">
        <f t="shared" ref="Y767" si="385">+ROUND((F767*H767)+(K767*L767*$D$512)+(O767*P767*$D$512)+(S767*U767),2)</f>
        <v>2.38</v>
      </c>
      <c r="Z767" s="8">
        <f t="shared" ref="Z767" si="386">ROUND((I767*J767*X767)+(M767*N767*X767)+(Q767*R767*X767),2)</f>
        <v>0.19</v>
      </c>
    </row>
    <row r="768" spans="1:26" ht="15" x14ac:dyDescent="0.2">
      <c r="A768" s="182"/>
      <c r="B768" s="8" t="s">
        <v>268</v>
      </c>
      <c r="C768" s="8">
        <v>5.1269999999999998</v>
      </c>
      <c r="D768" s="8">
        <v>0.2</v>
      </c>
      <c r="E768" s="8">
        <v>0.25</v>
      </c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>
        <f t="shared" ref="V768" si="387">+D768</f>
        <v>0.2</v>
      </c>
      <c r="W768" s="8">
        <f t="shared" ref="W768" si="388">+C768</f>
        <v>5.1269999999999998</v>
      </c>
      <c r="X768" s="8">
        <f t="shared" ref="X768" si="389">+E768</f>
        <v>0.25</v>
      </c>
      <c r="Y768" s="8">
        <f t="shared" ref="Y768" si="390">ROUND((V768*W768*X768),2)</f>
        <v>0.26</v>
      </c>
      <c r="Z768" s="8"/>
    </row>
    <row r="769" spans="1:26" ht="15" x14ac:dyDescent="0.2">
      <c r="A769" s="182" t="s">
        <v>492</v>
      </c>
      <c r="B769" s="8" t="s">
        <v>269</v>
      </c>
      <c r="C769" s="8"/>
      <c r="D769" s="8"/>
      <c r="E769" s="8"/>
      <c r="F769" s="8">
        <v>2.766</v>
      </c>
      <c r="G769" s="8">
        <v>0.7</v>
      </c>
      <c r="H769" s="8">
        <v>0.1787</v>
      </c>
      <c r="I769" s="8">
        <v>2.8</v>
      </c>
      <c r="J769" s="8">
        <f t="shared" si="145"/>
        <v>0.45</v>
      </c>
      <c r="K769" s="8">
        <v>2.8</v>
      </c>
      <c r="L769" s="8">
        <f t="shared" ref="L769" si="391">L767</f>
        <v>1.35</v>
      </c>
      <c r="M769" s="8">
        <v>2.8</v>
      </c>
      <c r="N769" s="8">
        <f t="shared" si="147"/>
        <v>0</v>
      </c>
      <c r="O769" s="8">
        <v>2.8</v>
      </c>
      <c r="P769" s="8">
        <f t="shared" ref="P769" si="392">1.8+(W770-5)</f>
        <v>2.0209999999999999</v>
      </c>
      <c r="Q769" s="8">
        <v>2.8</v>
      </c>
      <c r="R769" s="8">
        <v>0</v>
      </c>
      <c r="S769" s="8">
        <v>2.8380000000000001</v>
      </c>
      <c r="T769" s="8">
        <v>0.7</v>
      </c>
      <c r="U769" s="8">
        <f t="shared" si="150"/>
        <v>0.1787</v>
      </c>
      <c r="V769" s="8">
        <f t="shared" ref="V769" si="393">AVERAGE(F769,I769,K769,M769,O769,Q769,S769)</f>
        <v>2.8005714285714292</v>
      </c>
      <c r="W769" s="8">
        <f t="shared" ref="W769" si="394">SUM(G769,J769,L769,N769,P769,R769,T769)</f>
        <v>5.2210000000000001</v>
      </c>
      <c r="X769" s="8">
        <f t="shared" si="153"/>
        <v>0.15</v>
      </c>
      <c r="Y769" s="8">
        <f t="shared" ref="Y769" si="395">+ROUND((F769*H769)+(K769*L769*$D$512)+(O769*P769*$D$512)+(S769*U769),2)</f>
        <v>2.42</v>
      </c>
      <c r="Z769" s="8">
        <f t="shared" ref="Z769" si="396">ROUND((I769*J769*X769)+(M769*N769*X769)+(Q769*R769*X769),2)</f>
        <v>0.19</v>
      </c>
    </row>
    <row r="770" spans="1:26" ht="15" x14ac:dyDescent="0.2">
      <c r="A770" s="182"/>
      <c r="B770" s="8" t="s">
        <v>270</v>
      </c>
      <c r="C770" s="8">
        <v>5.2210000000000001</v>
      </c>
      <c r="D770" s="8">
        <v>0.2</v>
      </c>
      <c r="E770" s="8">
        <v>0.25</v>
      </c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>
        <f t="shared" ref="V770" si="397">+D770</f>
        <v>0.2</v>
      </c>
      <c r="W770" s="8">
        <f t="shared" ref="W770" si="398">+C770</f>
        <v>5.2210000000000001</v>
      </c>
      <c r="X770" s="8">
        <f t="shared" ref="X770" si="399">+E770</f>
        <v>0.25</v>
      </c>
      <c r="Y770" s="8">
        <f t="shared" ref="Y770" si="400">ROUND((V770*W770*X770),2)</f>
        <v>0.26</v>
      </c>
      <c r="Z770" s="8"/>
    </row>
    <row r="771" spans="1:26" ht="15" x14ac:dyDescent="0.2">
      <c r="A771" s="182" t="s">
        <v>493</v>
      </c>
      <c r="B771" s="8" t="s">
        <v>271</v>
      </c>
      <c r="C771" s="8"/>
      <c r="D771" s="8"/>
      <c r="E771" s="8"/>
      <c r="F771" s="8">
        <v>2.8</v>
      </c>
      <c r="G771" s="8">
        <v>0.7</v>
      </c>
      <c r="H771" s="8">
        <v>0.1787</v>
      </c>
      <c r="I771" s="8">
        <v>2.8</v>
      </c>
      <c r="J771" s="8">
        <f t="shared" si="145"/>
        <v>0.45</v>
      </c>
      <c r="K771" s="8">
        <v>2.8</v>
      </c>
      <c r="L771" s="8">
        <f t="shared" ref="L771" si="401">L769</f>
        <v>1.35</v>
      </c>
      <c r="M771" s="8">
        <v>2.8</v>
      </c>
      <c r="N771" s="8">
        <v>0</v>
      </c>
      <c r="O771" s="8">
        <v>2.8</v>
      </c>
      <c r="P771" s="8">
        <f t="shared" ref="P771" si="402">1.8+(W772-5)</f>
        <v>2.1509999999999998</v>
      </c>
      <c r="Q771" s="8">
        <v>2.8</v>
      </c>
      <c r="R771" s="8">
        <v>0</v>
      </c>
      <c r="S771" s="8">
        <v>2.8029999999999999</v>
      </c>
      <c r="T771" s="8">
        <v>0.7</v>
      </c>
      <c r="U771" s="8">
        <f t="shared" si="150"/>
        <v>0.1787</v>
      </c>
      <c r="V771" s="8">
        <f t="shared" ref="V771" si="403">AVERAGE(F771,I771,K771,M771,O771,Q771,S771)</f>
        <v>2.8004285714285717</v>
      </c>
      <c r="W771" s="8">
        <f t="shared" ref="W771" si="404">SUM(G771,J771,L771,N771,P771,R771,T771)</f>
        <v>5.351</v>
      </c>
      <c r="X771" s="8">
        <f t="shared" si="153"/>
        <v>0.15</v>
      </c>
      <c r="Y771" s="8">
        <f t="shared" ref="Y771" si="405">+ROUND((F771*H771)+(K771*L771*$D$512)+(O771*P771*$D$512)+(S771*U771),2)</f>
        <v>2.4700000000000002</v>
      </c>
      <c r="Z771" s="8">
        <f t="shared" ref="Z771" si="406">ROUND((I771*J771*X771)+(M771*N771*X771)+(Q771*R771*X771),2)</f>
        <v>0.19</v>
      </c>
    </row>
    <row r="772" spans="1:26" ht="15" x14ac:dyDescent="0.2">
      <c r="A772" s="182"/>
      <c r="B772" s="8" t="s">
        <v>272</v>
      </c>
      <c r="C772" s="8">
        <v>5.351</v>
      </c>
      <c r="D772" s="8">
        <v>0.2</v>
      </c>
      <c r="E772" s="8">
        <v>0.25</v>
      </c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>
        <f t="shared" ref="V772" si="407">+D772</f>
        <v>0.2</v>
      </c>
      <c r="W772" s="8">
        <f t="shared" ref="W772" si="408">+C772</f>
        <v>5.351</v>
      </c>
      <c r="X772" s="8">
        <f t="shared" ref="X772" si="409">+E772</f>
        <v>0.25</v>
      </c>
      <c r="Y772" s="8">
        <f t="shared" ref="Y772" si="410">ROUND((V772*W772*X772),2)</f>
        <v>0.27</v>
      </c>
      <c r="Z772" s="8"/>
    </row>
    <row r="773" spans="1:26" ht="15" x14ac:dyDescent="0.2">
      <c r="A773" s="182" t="s">
        <v>494</v>
      </c>
      <c r="B773" s="8" t="s">
        <v>273</v>
      </c>
      <c r="C773" s="8"/>
      <c r="D773" s="8"/>
      <c r="E773" s="8"/>
      <c r="F773" s="8">
        <v>2.7989999999999999</v>
      </c>
      <c r="G773" s="8">
        <v>0.7</v>
      </c>
      <c r="H773" s="8">
        <v>0.1787</v>
      </c>
      <c r="I773" s="8">
        <v>2.8</v>
      </c>
      <c r="J773" s="8">
        <f t="shared" si="145"/>
        <v>0.45</v>
      </c>
      <c r="K773" s="8">
        <v>2.8</v>
      </c>
      <c r="L773" s="8">
        <f t="shared" ref="L773" si="411">L771</f>
        <v>1.35</v>
      </c>
      <c r="M773" s="8">
        <v>2.8</v>
      </c>
      <c r="N773" s="8">
        <f t="shared" si="147"/>
        <v>0</v>
      </c>
      <c r="O773" s="8">
        <v>2.8</v>
      </c>
      <c r="P773" s="8">
        <f t="shared" ref="P773" si="412">1.8+(W774-5)</f>
        <v>2.25</v>
      </c>
      <c r="Q773" s="8">
        <v>2.8</v>
      </c>
      <c r="R773" s="8">
        <v>0</v>
      </c>
      <c r="S773" s="8">
        <v>2.8</v>
      </c>
      <c r="T773" s="8">
        <v>0.7</v>
      </c>
      <c r="U773" s="8">
        <f t="shared" si="150"/>
        <v>0.1787</v>
      </c>
      <c r="V773" s="8">
        <f t="shared" ref="V773" si="413">AVERAGE(F773,I773,K773,M773,O773,Q773,S773)</f>
        <v>2.7998571428571433</v>
      </c>
      <c r="W773" s="8">
        <f t="shared" ref="W773" si="414">SUM(G773,J773,L773,N773,P773,R773,T773)</f>
        <v>5.45</v>
      </c>
      <c r="X773" s="8">
        <f t="shared" si="153"/>
        <v>0.15</v>
      </c>
      <c r="Y773" s="8">
        <f t="shared" ref="Y773" si="415">+ROUND((F773*H773)+(K773*L773*$D$512)+(O773*P773*$D$512)+(S773*U773),2)</f>
        <v>2.5099999999999998</v>
      </c>
      <c r="Z773" s="8">
        <f t="shared" ref="Z773" si="416">ROUND((I773*J773*X773)+(M773*N773*X773)+(Q773*R773*X773),2)</f>
        <v>0.19</v>
      </c>
    </row>
    <row r="774" spans="1:26" ht="15" x14ac:dyDescent="0.2">
      <c r="A774" s="182"/>
      <c r="B774" s="8" t="s">
        <v>274</v>
      </c>
      <c r="C774" s="8">
        <v>5.45</v>
      </c>
      <c r="D774" s="8">
        <v>0.2</v>
      </c>
      <c r="E774" s="8">
        <v>0.25</v>
      </c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>
        <f t="shared" ref="V774" si="417">+D774</f>
        <v>0.2</v>
      </c>
      <c r="W774" s="8">
        <f t="shared" ref="W774" si="418">+C774</f>
        <v>5.45</v>
      </c>
      <c r="X774" s="8">
        <f t="shared" ref="X774" si="419">+E774</f>
        <v>0.25</v>
      </c>
      <c r="Y774" s="8">
        <f t="shared" ref="Y774" si="420">ROUND((V774*W774*X774),2)</f>
        <v>0.27</v>
      </c>
      <c r="Z774" s="8"/>
    </row>
    <row r="775" spans="1:26" ht="15" x14ac:dyDescent="0.2">
      <c r="A775" s="182" t="s">
        <v>495</v>
      </c>
      <c r="B775" s="8" t="s">
        <v>275</v>
      </c>
      <c r="C775" s="8"/>
      <c r="D775" s="8"/>
      <c r="E775" s="8"/>
      <c r="F775" s="8">
        <v>3.1030000000000002</v>
      </c>
      <c r="G775" s="8">
        <v>0.7</v>
      </c>
      <c r="H775" s="8">
        <v>0.1787</v>
      </c>
      <c r="I775" s="8">
        <v>2.8</v>
      </c>
      <c r="J775" s="8">
        <f t="shared" si="145"/>
        <v>0.45</v>
      </c>
      <c r="K775" s="8">
        <v>2.8</v>
      </c>
      <c r="L775" s="8">
        <f t="shared" ref="L775" si="421">L773</f>
        <v>1.35</v>
      </c>
      <c r="M775" s="8">
        <v>2.8</v>
      </c>
      <c r="N775" s="8">
        <v>0</v>
      </c>
      <c r="O775" s="8">
        <v>2.8</v>
      </c>
      <c r="P775" s="8">
        <f t="shared" ref="P775" si="422">1.8+(W776-5)</f>
        <v>2.25</v>
      </c>
      <c r="Q775" s="8">
        <v>2.8</v>
      </c>
      <c r="R775" s="8">
        <v>0</v>
      </c>
      <c r="S775" s="8">
        <v>2.4409999999999998</v>
      </c>
      <c r="T775" s="8">
        <v>0.7</v>
      </c>
      <c r="U775" s="8">
        <f t="shared" si="150"/>
        <v>0.1787</v>
      </c>
      <c r="V775" s="8">
        <f t="shared" ref="V775" si="423">AVERAGE(F775,I775,K775,M775,O775,Q775,S775)</f>
        <v>2.7920000000000003</v>
      </c>
      <c r="W775" s="8">
        <f t="shared" ref="W775" si="424">SUM(G775,J775,L775,N775,P775,R775,T775)</f>
        <v>5.45</v>
      </c>
      <c r="X775" s="8">
        <f t="shared" si="153"/>
        <v>0.15</v>
      </c>
      <c r="Y775" s="8">
        <f t="shared" ref="Y775" si="425">+ROUND((F775*H775)+(K775*L775*$D$512)+(O775*P775*$D$512)+(S775*U775),2)</f>
        <v>2.5</v>
      </c>
      <c r="Z775" s="8">
        <f t="shared" ref="Z775" si="426">ROUND((I775*J775*X775)+(M775*N775*X775)+(Q775*R775*X775),2)</f>
        <v>0.19</v>
      </c>
    </row>
    <row r="776" spans="1:26" ht="15" x14ac:dyDescent="0.2">
      <c r="A776" s="182"/>
      <c r="B776" s="8" t="s">
        <v>276</v>
      </c>
      <c r="C776" s="8">
        <v>5.45</v>
      </c>
      <c r="D776" s="8">
        <v>0.2</v>
      </c>
      <c r="E776" s="8">
        <v>0.25</v>
      </c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>
        <f t="shared" ref="V776" si="427">+D776</f>
        <v>0.2</v>
      </c>
      <c r="W776" s="8">
        <f t="shared" ref="W776" si="428">+C776</f>
        <v>5.45</v>
      </c>
      <c r="X776" s="8">
        <f t="shared" ref="X776" si="429">+E776</f>
        <v>0.25</v>
      </c>
      <c r="Y776" s="8">
        <f t="shared" ref="Y776" si="430">ROUND((V776*W776*X776),2)</f>
        <v>0.27</v>
      </c>
      <c r="Z776" s="8"/>
    </row>
    <row r="777" spans="1:26" ht="15" x14ac:dyDescent="0.2">
      <c r="A777" s="182" t="s">
        <v>496</v>
      </c>
      <c r="B777" s="8" t="s">
        <v>277</v>
      </c>
      <c r="C777" s="8"/>
      <c r="D777" s="8"/>
      <c r="E777" s="8"/>
      <c r="F777" s="8">
        <v>3.2549999999999999</v>
      </c>
      <c r="G777" s="8">
        <v>0.7</v>
      </c>
      <c r="H777" s="8">
        <v>0.1787</v>
      </c>
      <c r="I777" s="8">
        <v>2.8</v>
      </c>
      <c r="J777" s="8">
        <f t="shared" si="145"/>
        <v>0.45</v>
      </c>
      <c r="K777" s="8">
        <v>2.8</v>
      </c>
      <c r="L777" s="8">
        <f t="shared" ref="L777" si="431">L775</f>
        <v>1.35</v>
      </c>
      <c r="M777" s="8">
        <v>2.8</v>
      </c>
      <c r="N777" s="8">
        <f t="shared" si="147"/>
        <v>0</v>
      </c>
      <c r="O777" s="8">
        <v>2.8</v>
      </c>
      <c r="P777" s="8">
        <f t="shared" ref="P777" si="432">1.8+(W778-5)</f>
        <v>2.25</v>
      </c>
      <c r="Q777" s="8">
        <v>2.8</v>
      </c>
      <c r="R777" s="8">
        <v>0</v>
      </c>
      <c r="S777" s="8">
        <v>2.2799999999999998</v>
      </c>
      <c r="T777" s="8">
        <v>0.7</v>
      </c>
      <c r="U777" s="8">
        <f t="shared" si="150"/>
        <v>0.1787</v>
      </c>
      <c r="V777" s="8">
        <f t="shared" ref="V777" si="433">AVERAGE(F777,I777,K777,M777,O777,Q777,S777)</f>
        <v>2.7907142857142864</v>
      </c>
      <c r="W777" s="8">
        <f t="shared" ref="W777" si="434">SUM(G777,J777,L777,N777,P777,R777,T777)</f>
        <v>5.45</v>
      </c>
      <c r="X777" s="8">
        <f t="shared" si="153"/>
        <v>0.15</v>
      </c>
      <c r="Y777" s="8">
        <f t="shared" ref="Y777" si="435">+ROUND((F777*H777)+(K777*L777*$D$512)+(O777*P777*$D$512)+(S777*U777),2)</f>
        <v>2.5</v>
      </c>
      <c r="Z777" s="8">
        <f t="shared" ref="Z777" si="436">ROUND((I777*J777*X777)+(M777*N777*X777)+(Q777*R777*X777),2)</f>
        <v>0.19</v>
      </c>
    </row>
    <row r="778" spans="1:26" ht="15" x14ac:dyDescent="0.2">
      <c r="A778" s="182"/>
      <c r="B778" s="8" t="s">
        <v>278</v>
      </c>
      <c r="C778" s="8">
        <v>5.45</v>
      </c>
      <c r="D778" s="8">
        <v>0.2</v>
      </c>
      <c r="E778" s="8">
        <v>0.25</v>
      </c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>
        <f t="shared" ref="V778" si="437">+D778</f>
        <v>0.2</v>
      </c>
      <c r="W778" s="8">
        <f t="shared" ref="W778" si="438">+C778</f>
        <v>5.45</v>
      </c>
      <c r="X778" s="8">
        <f t="shared" ref="X778" si="439">+E778</f>
        <v>0.25</v>
      </c>
      <c r="Y778" s="8">
        <f t="shared" ref="Y778" si="440">ROUND((V778*W778*X778),2)</f>
        <v>0.27</v>
      </c>
      <c r="Z778" s="8"/>
    </row>
    <row r="779" spans="1:26" ht="15" x14ac:dyDescent="0.2">
      <c r="A779" s="182" t="s">
        <v>497</v>
      </c>
      <c r="B779" s="8" t="s">
        <v>279</v>
      </c>
      <c r="C779" s="8"/>
      <c r="D779" s="8"/>
      <c r="E779" s="8"/>
      <c r="F779" s="8">
        <v>3.1920000000000002</v>
      </c>
      <c r="G779" s="8">
        <v>0.7</v>
      </c>
      <c r="H779" s="8">
        <v>0.1787</v>
      </c>
      <c r="I779" s="8">
        <v>2.8</v>
      </c>
      <c r="J779" s="8">
        <f t="shared" si="145"/>
        <v>0.45</v>
      </c>
      <c r="K779" s="8">
        <v>2.8</v>
      </c>
      <c r="L779" s="8">
        <f t="shared" ref="L779" si="441">L777</f>
        <v>1.35</v>
      </c>
      <c r="M779" s="8">
        <v>2.8</v>
      </c>
      <c r="N779" s="8">
        <v>0</v>
      </c>
      <c r="O779" s="8">
        <v>2.8</v>
      </c>
      <c r="P779" s="8">
        <f t="shared" ref="P779" si="442">1.8+(W780-5)</f>
        <v>2.25</v>
      </c>
      <c r="Q779" s="8">
        <v>2.8</v>
      </c>
      <c r="R779" s="8">
        <v>0</v>
      </c>
      <c r="S779" s="8">
        <v>2.3319999999999999</v>
      </c>
      <c r="T779" s="8">
        <v>0.7</v>
      </c>
      <c r="U779" s="8">
        <f t="shared" si="150"/>
        <v>0.1787</v>
      </c>
      <c r="V779" s="8">
        <f t="shared" ref="V779" si="443">AVERAGE(F779,I779,K779,M779,O779,Q779,S779)</f>
        <v>2.7891428571428571</v>
      </c>
      <c r="W779" s="8">
        <f t="shared" ref="W779" si="444">SUM(G779,J779,L779,N779,P779,R779,T779)</f>
        <v>5.45</v>
      </c>
      <c r="X779" s="8">
        <f t="shared" si="153"/>
        <v>0.15</v>
      </c>
      <c r="Y779" s="8">
        <f t="shared" ref="Y779" si="445">+ROUND((F779*H779)+(K779*L779*$D$512)+(O779*P779*$D$512)+(S779*U779),2)</f>
        <v>2.5</v>
      </c>
      <c r="Z779" s="8">
        <f t="shared" ref="Z779" si="446">ROUND((I779*J779*X779)+(M779*N779*X779)+(Q779*R779*X779),2)</f>
        <v>0.19</v>
      </c>
    </row>
    <row r="780" spans="1:26" ht="15" x14ac:dyDescent="0.2">
      <c r="A780" s="182"/>
      <c r="B780" s="8" t="s">
        <v>280</v>
      </c>
      <c r="C780" s="8">
        <v>5.45</v>
      </c>
      <c r="D780" s="8">
        <v>0.2</v>
      </c>
      <c r="E780" s="8">
        <v>0.25</v>
      </c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>
        <f t="shared" ref="V780" si="447">+D780</f>
        <v>0.2</v>
      </c>
      <c r="W780" s="8">
        <f t="shared" ref="W780" si="448">+C780</f>
        <v>5.45</v>
      </c>
      <c r="X780" s="8">
        <f t="shared" ref="X780" si="449">+E780</f>
        <v>0.25</v>
      </c>
      <c r="Y780" s="8">
        <f t="shared" ref="Y780" si="450">ROUND((V780*W780*X780),2)</f>
        <v>0.27</v>
      </c>
      <c r="Z780" s="8"/>
    </row>
    <row r="781" spans="1:26" ht="15" x14ac:dyDescent="0.2">
      <c r="A781" s="182" t="s">
        <v>498</v>
      </c>
      <c r="B781" s="8" t="s">
        <v>281</v>
      </c>
      <c r="C781" s="8"/>
      <c r="D781" s="8"/>
      <c r="E781" s="8"/>
      <c r="F781" s="8">
        <v>2.8</v>
      </c>
      <c r="G781" s="8">
        <v>0.7</v>
      </c>
      <c r="H781" s="8">
        <v>0.1787</v>
      </c>
      <c r="I781" s="8">
        <v>2.8</v>
      </c>
      <c r="J781" s="8">
        <f t="shared" ref="J781:J829" si="451">J777</f>
        <v>0.45</v>
      </c>
      <c r="K781" s="8">
        <v>2.8</v>
      </c>
      <c r="L781" s="8">
        <f t="shared" ref="L781" si="452">L779</f>
        <v>1.35</v>
      </c>
      <c r="M781" s="8">
        <v>2.8</v>
      </c>
      <c r="N781" s="8">
        <f t="shared" ref="N781:N829" si="453">N777</f>
        <v>0</v>
      </c>
      <c r="O781" s="8">
        <v>2.8</v>
      </c>
      <c r="P781" s="8">
        <f t="shared" ref="P781" si="454">1.8+(W782-5)</f>
        <v>2.2439999999999998</v>
      </c>
      <c r="Q781" s="8">
        <v>2.8</v>
      </c>
      <c r="R781" s="8">
        <v>0</v>
      </c>
      <c r="S781" s="8">
        <v>2.8</v>
      </c>
      <c r="T781" s="8">
        <v>0.7</v>
      </c>
      <c r="U781" s="8">
        <f t="shared" ref="U781:U831" si="455">U777</f>
        <v>0.1787</v>
      </c>
      <c r="V781" s="8">
        <f t="shared" ref="V781" si="456">AVERAGE(F781,I781,K781,M781,O781,Q781,S781)</f>
        <v>2.8000000000000003</v>
      </c>
      <c r="W781" s="8">
        <f t="shared" ref="W781" si="457">SUM(G781,J781,L781,N781,P781,R781,T781)</f>
        <v>5.444</v>
      </c>
      <c r="X781" s="8">
        <f t="shared" ref="X781:X831" si="458">$D$512</f>
        <v>0.15</v>
      </c>
      <c r="Y781" s="8">
        <f t="shared" ref="Y781" si="459">+ROUND((F781*H781)+(K781*L781*$D$512)+(O781*P781*$D$512)+(S781*U781),2)</f>
        <v>2.5099999999999998</v>
      </c>
      <c r="Z781" s="8">
        <f t="shared" ref="Z781" si="460">ROUND((I781*J781*X781)+(M781*N781*X781)+(Q781*R781*X781),2)</f>
        <v>0.19</v>
      </c>
    </row>
    <row r="782" spans="1:26" ht="15" x14ac:dyDescent="0.2">
      <c r="A782" s="182"/>
      <c r="B782" s="8" t="s">
        <v>282</v>
      </c>
      <c r="C782" s="8">
        <v>5.444</v>
      </c>
      <c r="D782" s="8">
        <v>0.2</v>
      </c>
      <c r="E782" s="8">
        <v>0.25</v>
      </c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>
        <f t="shared" ref="V782" si="461">+D782</f>
        <v>0.2</v>
      </c>
      <c r="W782" s="8">
        <f t="shared" ref="W782" si="462">+C782</f>
        <v>5.444</v>
      </c>
      <c r="X782" s="8">
        <f t="shared" ref="X782" si="463">+E782</f>
        <v>0.25</v>
      </c>
      <c r="Y782" s="8">
        <f t="shared" ref="Y782" si="464">ROUND((V782*W782*X782),2)</f>
        <v>0.27</v>
      </c>
      <c r="Z782" s="8"/>
    </row>
    <row r="783" spans="1:26" ht="15" x14ac:dyDescent="0.2">
      <c r="A783" s="182" t="s">
        <v>499</v>
      </c>
      <c r="B783" s="8" t="s">
        <v>283</v>
      </c>
      <c r="C783" s="8"/>
      <c r="D783" s="8"/>
      <c r="E783" s="8"/>
      <c r="F783" s="8">
        <v>2.9009999999999998</v>
      </c>
      <c r="G783" s="8">
        <v>0.7</v>
      </c>
      <c r="H783" s="8">
        <v>0.1787</v>
      </c>
      <c r="I783" s="8">
        <v>2.8</v>
      </c>
      <c r="J783" s="8">
        <f t="shared" si="451"/>
        <v>0.45</v>
      </c>
      <c r="K783" s="8">
        <v>2.8</v>
      </c>
      <c r="L783" s="8">
        <f t="shared" ref="L783" si="465">L781</f>
        <v>1.35</v>
      </c>
      <c r="M783" s="8">
        <v>2.8</v>
      </c>
      <c r="N783" s="8">
        <v>0</v>
      </c>
      <c r="O783" s="8">
        <v>2.8</v>
      </c>
      <c r="P783" s="8">
        <f t="shared" ref="P783" si="466">1.8+(W784-5)</f>
        <v>2.157</v>
      </c>
      <c r="Q783" s="8">
        <v>2.8</v>
      </c>
      <c r="R783" s="8">
        <v>0</v>
      </c>
      <c r="S783" s="8">
        <v>2.6829999999999998</v>
      </c>
      <c r="T783" s="8">
        <v>0.7</v>
      </c>
      <c r="U783" s="8">
        <f t="shared" si="455"/>
        <v>0.1787</v>
      </c>
      <c r="V783" s="8">
        <f t="shared" ref="V783" si="467">AVERAGE(F783,I783,K783,M783,O783,Q783,S783)</f>
        <v>2.7977142857142856</v>
      </c>
      <c r="W783" s="8">
        <f t="shared" ref="W783" si="468">SUM(G783,J783,L783,N783,P783,R783,T783)</f>
        <v>5.3570000000000002</v>
      </c>
      <c r="X783" s="8">
        <f t="shared" si="458"/>
        <v>0.15</v>
      </c>
      <c r="Y783" s="8">
        <f t="shared" ref="Y783" si="469">+ROUND((F783*H783)+(K783*L783*$D$512)+(O783*P783*$D$512)+(S783*U783),2)</f>
        <v>2.4700000000000002</v>
      </c>
      <c r="Z783" s="8">
        <f t="shared" ref="Z783" si="470">ROUND((I783*J783*X783)+(M783*N783*X783)+(Q783*R783*X783),2)</f>
        <v>0.19</v>
      </c>
    </row>
    <row r="784" spans="1:26" ht="15" x14ac:dyDescent="0.2">
      <c r="A784" s="182"/>
      <c r="B784" s="8" t="s">
        <v>284</v>
      </c>
      <c r="C784" s="8">
        <v>5.3570000000000002</v>
      </c>
      <c r="D784" s="8">
        <v>0.2</v>
      </c>
      <c r="E784" s="8">
        <v>0.25</v>
      </c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>
        <f t="shared" ref="V784" si="471">+D784</f>
        <v>0.2</v>
      </c>
      <c r="W784" s="8">
        <f t="shared" ref="W784" si="472">+C784</f>
        <v>5.3570000000000002</v>
      </c>
      <c r="X784" s="8">
        <f t="shared" ref="X784" si="473">+E784</f>
        <v>0.25</v>
      </c>
      <c r="Y784" s="8">
        <f t="shared" ref="Y784" si="474">ROUND((V784*W784*X784),2)</f>
        <v>0.27</v>
      </c>
      <c r="Z784" s="8"/>
    </row>
    <row r="785" spans="1:26" ht="15" x14ac:dyDescent="0.2">
      <c r="A785" s="182" t="s">
        <v>500</v>
      </c>
      <c r="B785" s="8" t="s">
        <v>285</v>
      </c>
      <c r="C785" s="8"/>
      <c r="D785" s="8"/>
      <c r="E785" s="8"/>
      <c r="F785" s="8">
        <v>2.9</v>
      </c>
      <c r="G785" s="8">
        <v>0.7</v>
      </c>
      <c r="H785" s="8">
        <v>0.1787</v>
      </c>
      <c r="I785" s="8">
        <v>2.8</v>
      </c>
      <c r="J785" s="8">
        <f t="shared" si="451"/>
        <v>0.45</v>
      </c>
      <c r="K785" s="8">
        <v>2.8</v>
      </c>
      <c r="L785" s="8">
        <f t="shared" ref="L785" si="475">L783</f>
        <v>1.35</v>
      </c>
      <c r="M785" s="8">
        <v>2.8</v>
      </c>
      <c r="N785" s="8">
        <f t="shared" si="453"/>
        <v>0</v>
      </c>
      <c r="O785" s="8">
        <v>2.8</v>
      </c>
      <c r="P785" s="8">
        <f t="shared" ref="P785" si="476">1.8+(W786-5)</f>
        <v>2</v>
      </c>
      <c r="Q785" s="8">
        <v>2.8</v>
      </c>
      <c r="R785" s="8">
        <v>0</v>
      </c>
      <c r="S785" s="8">
        <v>2.8</v>
      </c>
      <c r="T785" s="8">
        <v>0.7</v>
      </c>
      <c r="U785" s="8">
        <f t="shared" si="455"/>
        <v>0.1787</v>
      </c>
      <c r="V785" s="8">
        <f t="shared" ref="V785" si="477">AVERAGE(F785,I785,K785,M785,O785,Q785,S785)</f>
        <v>2.8142857142857145</v>
      </c>
      <c r="W785" s="8">
        <f t="shared" ref="W785" si="478">SUM(G785,J785,L785,N785,P785,R785,T785)</f>
        <v>5.2</v>
      </c>
      <c r="X785" s="8">
        <f t="shared" si="458"/>
        <v>0.15</v>
      </c>
      <c r="Y785" s="8">
        <f t="shared" ref="Y785" si="479">+ROUND((F785*H785)+(K785*L785*$D$512)+(O785*P785*$D$512)+(S785*U785),2)</f>
        <v>2.4300000000000002</v>
      </c>
      <c r="Z785" s="8">
        <f t="shared" ref="Z785" si="480">ROUND((I785*J785*X785)+(M785*N785*X785)+(Q785*R785*X785),2)</f>
        <v>0.19</v>
      </c>
    </row>
    <row r="786" spans="1:26" ht="15" x14ac:dyDescent="0.2">
      <c r="A786" s="182"/>
      <c r="B786" s="8" t="s">
        <v>286</v>
      </c>
      <c r="C786" s="8">
        <v>5.2</v>
      </c>
      <c r="D786" s="8">
        <v>0.2</v>
      </c>
      <c r="E786" s="8">
        <v>0.25</v>
      </c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>
        <f t="shared" ref="V786" si="481">+D786</f>
        <v>0.2</v>
      </c>
      <c r="W786" s="8">
        <f t="shared" ref="W786" si="482">+C786</f>
        <v>5.2</v>
      </c>
      <c r="X786" s="8">
        <f t="shared" ref="X786" si="483">+E786</f>
        <v>0.25</v>
      </c>
      <c r="Y786" s="8">
        <f t="shared" ref="Y786" si="484">ROUND((V786*W786*X786),2)</f>
        <v>0.26</v>
      </c>
      <c r="Z786" s="8"/>
    </row>
    <row r="787" spans="1:26" ht="15" x14ac:dyDescent="0.2">
      <c r="A787" s="182" t="s">
        <v>501</v>
      </c>
      <c r="B787" s="8" t="s">
        <v>287</v>
      </c>
      <c r="C787" s="8"/>
      <c r="D787" s="8"/>
      <c r="E787" s="8"/>
      <c r="F787" s="8">
        <v>2.8</v>
      </c>
      <c r="G787" s="8">
        <v>0.7</v>
      </c>
      <c r="H787" s="8">
        <v>0.1787</v>
      </c>
      <c r="I787" s="8">
        <v>2.8</v>
      </c>
      <c r="J787" s="8">
        <f t="shared" si="451"/>
        <v>0.45</v>
      </c>
      <c r="K787" s="8">
        <v>2.8</v>
      </c>
      <c r="L787" s="8">
        <f t="shared" ref="L787" si="485">L785</f>
        <v>1.35</v>
      </c>
      <c r="M787" s="8">
        <v>2.8</v>
      </c>
      <c r="N787" s="8">
        <v>0</v>
      </c>
      <c r="O787" s="8">
        <v>2.8</v>
      </c>
      <c r="P787" s="8">
        <f t="shared" ref="P787" si="486">1.8+(W788-5)</f>
        <v>1.84</v>
      </c>
      <c r="Q787" s="8">
        <v>2.8</v>
      </c>
      <c r="R787" s="8">
        <v>0</v>
      </c>
      <c r="S787" s="8">
        <v>2.8</v>
      </c>
      <c r="T787" s="8">
        <v>0.7</v>
      </c>
      <c r="U787" s="8">
        <f t="shared" si="455"/>
        <v>0.1787</v>
      </c>
      <c r="V787" s="8">
        <f t="shared" ref="V787" si="487">AVERAGE(F787,I787,K787,M787,O787,Q787,S787)</f>
        <v>2.8000000000000003</v>
      </c>
      <c r="W787" s="8">
        <f t="shared" ref="W787" si="488">SUM(G787,J787,L787,N787,P787,R787,T787)</f>
        <v>5.04</v>
      </c>
      <c r="X787" s="8">
        <f t="shared" si="458"/>
        <v>0.15</v>
      </c>
      <c r="Y787" s="8">
        <f t="shared" ref="Y787" si="489">+ROUND((F787*H787)+(K787*L787*$D$512)+(O787*P787*$D$512)+(S787*U787),2)</f>
        <v>2.34</v>
      </c>
      <c r="Z787" s="8">
        <f t="shared" ref="Z787" si="490">ROUND((I787*J787*X787)+(M787*N787*X787)+(Q787*R787*X787),2)</f>
        <v>0.19</v>
      </c>
    </row>
    <row r="788" spans="1:26" ht="15" x14ac:dyDescent="0.2">
      <c r="A788" s="182"/>
      <c r="B788" s="8" t="s">
        <v>288</v>
      </c>
      <c r="C788" s="8">
        <v>5.04</v>
      </c>
      <c r="D788" s="8">
        <v>0.2</v>
      </c>
      <c r="E788" s="8">
        <v>0.25</v>
      </c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>
        <f t="shared" ref="V788" si="491">+D788</f>
        <v>0.2</v>
      </c>
      <c r="W788" s="8">
        <f t="shared" ref="W788" si="492">+C788</f>
        <v>5.04</v>
      </c>
      <c r="X788" s="8">
        <f t="shared" ref="X788" si="493">+E788</f>
        <v>0.25</v>
      </c>
      <c r="Y788" s="8">
        <f t="shared" ref="Y788" si="494">ROUND((V788*W788*X788),2)</f>
        <v>0.25</v>
      </c>
      <c r="Z788" s="8"/>
    </row>
    <row r="789" spans="1:26" ht="15" x14ac:dyDescent="0.2">
      <c r="A789" s="182" t="s">
        <v>502</v>
      </c>
      <c r="B789" s="8" t="s">
        <v>289</v>
      </c>
      <c r="C789" s="8"/>
      <c r="D789" s="8"/>
      <c r="E789" s="8"/>
      <c r="F789" s="8">
        <v>3.085</v>
      </c>
      <c r="G789" s="8">
        <v>0.7</v>
      </c>
      <c r="H789" s="8">
        <v>0.1787</v>
      </c>
      <c r="I789" s="8">
        <v>2.8</v>
      </c>
      <c r="J789" s="8">
        <f t="shared" si="451"/>
        <v>0.45</v>
      </c>
      <c r="K789" s="8">
        <v>2.8</v>
      </c>
      <c r="L789" s="8">
        <f t="shared" ref="L789" si="495">L787</f>
        <v>1.35</v>
      </c>
      <c r="M789" s="8">
        <v>2.8</v>
      </c>
      <c r="N789" s="8">
        <f t="shared" si="453"/>
        <v>0</v>
      </c>
      <c r="O789" s="8">
        <v>2.8</v>
      </c>
      <c r="P789" s="8">
        <f t="shared" ref="P789" si="496">1.8+(W790-5)</f>
        <v>1.8</v>
      </c>
      <c r="Q789" s="8">
        <v>2.8</v>
      </c>
      <c r="R789" s="8">
        <v>0</v>
      </c>
      <c r="S789" s="8">
        <v>2.5209999999999999</v>
      </c>
      <c r="T789" s="8">
        <v>0.7</v>
      </c>
      <c r="U789" s="8">
        <f t="shared" si="455"/>
        <v>0.1787</v>
      </c>
      <c r="V789" s="8">
        <f t="shared" ref="V789" si="497">AVERAGE(F789,I789,K789,M789,O789,Q789,S789)</f>
        <v>2.8008571428571432</v>
      </c>
      <c r="W789" s="8">
        <f t="shared" ref="W789" si="498">SUM(G789,J789,L789,N789,P789,R789,T789)</f>
        <v>5</v>
      </c>
      <c r="X789" s="8">
        <f t="shared" si="458"/>
        <v>0.15</v>
      </c>
      <c r="Y789" s="8">
        <f t="shared" ref="Y789" si="499">+ROUND((F789*H789)+(K789*L789*$D$512)+(O789*P789*$D$512)+(S789*U789),2)</f>
        <v>2.3199999999999998</v>
      </c>
      <c r="Z789" s="8">
        <f t="shared" ref="Z789" si="500">ROUND((I789*J789*X789)+(M789*N789*X789)+(Q789*R789*X789),2)</f>
        <v>0.19</v>
      </c>
    </row>
    <row r="790" spans="1:26" ht="15" x14ac:dyDescent="0.2">
      <c r="A790" s="182"/>
      <c r="B790" s="8" t="s">
        <v>290</v>
      </c>
      <c r="C790" s="8">
        <v>5</v>
      </c>
      <c r="D790" s="8">
        <v>0.2</v>
      </c>
      <c r="E790" s="8">
        <v>0.25</v>
      </c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>
        <f t="shared" ref="V790" si="501">+D790</f>
        <v>0.2</v>
      </c>
      <c r="W790" s="8">
        <f t="shared" ref="W790" si="502">+C790</f>
        <v>5</v>
      </c>
      <c r="X790" s="8">
        <f t="shared" ref="X790" si="503">+E790</f>
        <v>0.25</v>
      </c>
      <c r="Y790" s="8">
        <f t="shared" ref="Y790" si="504">ROUND((V790*W790*X790),2)</f>
        <v>0.25</v>
      </c>
      <c r="Z790" s="8"/>
    </row>
    <row r="791" spans="1:26" ht="15" x14ac:dyDescent="0.2">
      <c r="A791" s="55" t="s">
        <v>503</v>
      </c>
      <c r="B791" s="15" t="s">
        <v>291</v>
      </c>
      <c r="C791" s="15"/>
      <c r="D791" s="15"/>
      <c r="E791" s="15"/>
      <c r="F791" s="8">
        <v>2.952</v>
      </c>
      <c r="G791" s="15">
        <v>0.7</v>
      </c>
      <c r="H791" s="15">
        <v>0.1787</v>
      </c>
      <c r="I791" s="15">
        <v>2.8</v>
      </c>
      <c r="J791" s="15">
        <f t="shared" si="451"/>
        <v>0.45</v>
      </c>
      <c r="K791" s="15">
        <v>2.8</v>
      </c>
      <c r="L791" s="8">
        <v>0.9</v>
      </c>
      <c r="M791" s="15">
        <v>2.8</v>
      </c>
      <c r="N791" s="15">
        <v>0.9</v>
      </c>
      <c r="O791" s="15">
        <v>2.8</v>
      </c>
      <c r="P791" s="8">
        <v>0.9</v>
      </c>
      <c r="Q791" s="15">
        <v>2.8</v>
      </c>
      <c r="R791" s="15">
        <v>0.45</v>
      </c>
      <c r="S791" s="8">
        <v>2.6480000000000001</v>
      </c>
      <c r="T791" s="15">
        <v>0.7</v>
      </c>
      <c r="U791" s="15">
        <f t="shared" si="455"/>
        <v>0.1787</v>
      </c>
      <c r="V791" s="15">
        <f t="shared" ref="V791" si="505">AVERAGE(F791,I791,K791,M791,O791,Q791,S791)</f>
        <v>2.8000000000000003</v>
      </c>
      <c r="W791" s="15">
        <f t="shared" ref="W791" si="506">SUM(G791,J791,L791,N791,P791,R791,T791)</f>
        <v>5</v>
      </c>
      <c r="X791" s="15">
        <f t="shared" si="458"/>
        <v>0.15</v>
      </c>
      <c r="Y791" s="15">
        <f t="shared" ref="Y791" si="507">+ROUND((F791*H791)+(K791*L791*$D$512)+(O791*P791*$D$512)+(S791*U791),2)</f>
        <v>1.76</v>
      </c>
      <c r="Z791" s="15">
        <f t="shared" ref="Z791" si="508">ROUND((I791*J791*X791)+(M791*N791*X791)+(Q791*R791*X791),2)</f>
        <v>0.76</v>
      </c>
    </row>
    <row r="792" spans="1:26" ht="15" x14ac:dyDescent="0.2">
      <c r="A792" s="55"/>
      <c r="B792" s="15" t="s">
        <v>292</v>
      </c>
      <c r="C792" s="15">
        <v>5</v>
      </c>
      <c r="D792" s="15">
        <v>0.2</v>
      </c>
      <c r="E792" s="15">
        <v>0.25</v>
      </c>
      <c r="F792" s="8"/>
      <c r="G792" s="15"/>
      <c r="H792" s="15"/>
      <c r="I792" s="15"/>
      <c r="J792" s="15"/>
      <c r="K792" s="15"/>
      <c r="L792" s="8"/>
      <c r="M792" s="15"/>
      <c r="N792" s="15"/>
      <c r="O792" s="15"/>
      <c r="P792" s="8"/>
      <c r="Q792" s="15"/>
      <c r="R792" s="15"/>
      <c r="S792" s="8"/>
      <c r="T792" s="15"/>
      <c r="U792" s="15"/>
      <c r="V792" s="15">
        <f t="shared" ref="V792" si="509">+D792</f>
        <v>0.2</v>
      </c>
      <c r="W792" s="15">
        <f t="shared" ref="W792" si="510">+C792</f>
        <v>5</v>
      </c>
      <c r="X792" s="15">
        <f t="shared" ref="X792" si="511">+E792</f>
        <v>0.25</v>
      </c>
      <c r="Y792" s="15">
        <f t="shared" ref="Y792" si="512">ROUND((V792*W792*X792),2)</f>
        <v>0.25</v>
      </c>
      <c r="Z792" s="15"/>
    </row>
    <row r="793" spans="1:26" ht="15" x14ac:dyDescent="0.2">
      <c r="A793" s="55" t="s">
        <v>504</v>
      </c>
      <c r="B793" s="15" t="s">
        <v>293</v>
      </c>
      <c r="C793" s="15"/>
      <c r="D793" s="15"/>
      <c r="E793" s="15"/>
      <c r="F793" s="8">
        <v>2.8</v>
      </c>
      <c r="G793" s="15">
        <v>0.7</v>
      </c>
      <c r="H793" s="15">
        <v>0.1787</v>
      </c>
      <c r="I793" s="15">
        <v>2.8</v>
      </c>
      <c r="J793" s="15">
        <f t="shared" si="451"/>
        <v>0.45</v>
      </c>
      <c r="K793" s="15">
        <v>2.8</v>
      </c>
      <c r="L793" s="8">
        <v>0.9</v>
      </c>
      <c r="M793" s="15">
        <v>2.8</v>
      </c>
      <c r="N793" s="15">
        <f>N791</f>
        <v>0.9</v>
      </c>
      <c r="O793" s="15">
        <v>2.8</v>
      </c>
      <c r="P793" s="8">
        <v>0.9</v>
      </c>
      <c r="Q793" s="15">
        <v>2.8</v>
      </c>
      <c r="R793" s="15">
        <v>0.45</v>
      </c>
      <c r="S793" s="8">
        <v>2.8</v>
      </c>
      <c r="T793" s="15">
        <v>0.7</v>
      </c>
      <c r="U793" s="15">
        <f t="shared" si="455"/>
        <v>0.1787</v>
      </c>
      <c r="V793" s="15">
        <f t="shared" ref="V793" si="513">AVERAGE(F793,I793,K793,M793,O793,Q793,S793)</f>
        <v>2.8000000000000003</v>
      </c>
      <c r="W793" s="15">
        <f t="shared" ref="W793" si="514">SUM(G793,J793,L793,N793,P793,R793,T793)</f>
        <v>5</v>
      </c>
      <c r="X793" s="15">
        <f t="shared" si="458"/>
        <v>0.15</v>
      </c>
      <c r="Y793" s="15">
        <f t="shared" ref="Y793" si="515">+ROUND((F793*H793)+(K793*L793*$D$512)+(O793*P793*$D$512)+(S793*U793),2)</f>
        <v>1.76</v>
      </c>
      <c r="Z793" s="15">
        <f t="shared" ref="Z793" si="516">ROUND((I793*J793*X793)+(M793*N793*X793)+(Q793*R793*X793),2)</f>
        <v>0.76</v>
      </c>
    </row>
    <row r="794" spans="1:26" ht="15" x14ac:dyDescent="0.2">
      <c r="A794" s="55"/>
      <c r="B794" s="15" t="s">
        <v>294</v>
      </c>
      <c r="C794" s="15">
        <v>5</v>
      </c>
      <c r="D794" s="15">
        <v>0.2</v>
      </c>
      <c r="E794" s="15">
        <v>0.25</v>
      </c>
      <c r="F794" s="8"/>
      <c r="G794" s="15"/>
      <c r="H794" s="15"/>
      <c r="I794" s="15"/>
      <c r="J794" s="15"/>
      <c r="K794" s="15"/>
      <c r="L794" s="8"/>
      <c r="M794" s="15"/>
      <c r="N794" s="15"/>
      <c r="O794" s="15"/>
      <c r="P794" s="8"/>
      <c r="Q794" s="15"/>
      <c r="R794" s="15"/>
      <c r="S794" s="8"/>
      <c r="T794" s="15"/>
      <c r="U794" s="15"/>
      <c r="V794" s="15">
        <f t="shared" ref="V794" si="517">+D794</f>
        <v>0.2</v>
      </c>
      <c r="W794" s="15">
        <f t="shared" ref="W794" si="518">+C794</f>
        <v>5</v>
      </c>
      <c r="X794" s="15">
        <f t="shared" ref="X794" si="519">+E794</f>
        <v>0.25</v>
      </c>
      <c r="Y794" s="15">
        <f t="shared" ref="Y794" si="520">ROUND((V794*W794*X794),2)</f>
        <v>0.25</v>
      </c>
      <c r="Z794" s="15"/>
    </row>
    <row r="795" spans="1:26" ht="15" x14ac:dyDescent="0.2">
      <c r="A795" s="55" t="s">
        <v>505</v>
      </c>
      <c r="B795" s="15" t="s">
        <v>295</v>
      </c>
      <c r="C795" s="15"/>
      <c r="D795" s="15"/>
      <c r="E795" s="15"/>
      <c r="F795" s="8">
        <v>2.8</v>
      </c>
      <c r="G795" s="15">
        <v>0.7</v>
      </c>
      <c r="H795" s="15">
        <v>0.1787</v>
      </c>
      <c r="I795" s="15">
        <v>2.8</v>
      </c>
      <c r="J795" s="15">
        <f t="shared" si="451"/>
        <v>0.45</v>
      </c>
      <c r="K795" s="15">
        <v>2.8</v>
      </c>
      <c r="L795" s="8">
        <v>0.9</v>
      </c>
      <c r="M795" s="15">
        <v>2.8</v>
      </c>
      <c r="N795" s="15">
        <f t="shared" si="453"/>
        <v>0.9</v>
      </c>
      <c r="O795" s="15">
        <v>2.8</v>
      </c>
      <c r="P795" s="8">
        <v>0.9</v>
      </c>
      <c r="Q795" s="15">
        <v>2.8</v>
      </c>
      <c r="R795" s="15">
        <v>0.45</v>
      </c>
      <c r="S795" s="8">
        <v>2.8</v>
      </c>
      <c r="T795" s="15">
        <v>0.7</v>
      </c>
      <c r="U795" s="15">
        <f t="shared" si="455"/>
        <v>0.1787</v>
      </c>
      <c r="V795" s="15">
        <f t="shared" ref="V795" si="521">AVERAGE(F795,I795,K795,M795,O795,Q795,S795)</f>
        <v>2.8000000000000003</v>
      </c>
      <c r="W795" s="15">
        <f t="shared" ref="W795" si="522">SUM(G795,J795,L795,N795,P795,R795,T795)</f>
        <v>5</v>
      </c>
      <c r="X795" s="15">
        <f t="shared" si="458"/>
        <v>0.15</v>
      </c>
      <c r="Y795" s="15">
        <f t="shared" ref="Y795" si="523">+ROUND((F795*H795)+(K795*L795*$D$512)+(O795*P795*$D$512)+(S795*U795),2)</f>
        <v>1.76</v>
      </c>
      <c r="Z795" s="15">
        <f t="shared" ref="Z795" si="524">ROUND((I795*J795*X795)+(M795*N795*X795)+(Q795*R795*X795),2)</f>
        <v>0.76</v>
      </c>
    </row>
    <row r="796" spans="1:26" ht="15" x14ac:dyDescent="0.2">
      <c r="A796" s="55"/>
      <c r="B796" s="15" t="s">
        <v>296</v>
      </c>
      <c r="C796" s="15">
        <v>5</v>
      </c>
      <c r="D796" s="15">
        <v>0.2</v>
      </c>
      <c r="E796" s="15">
        <v>0.25</v>
      </c>
      <c r="F796" s="8"/>
      <c r="G796" s="15"/>
      <c r="H796" s="15"/>
      <c r="I796" s="15"/>
      <c r="J796" s="15"/>
      <c r="K796" s="15"/>
      <c r="L796" s="8"/>
      <c r="M796" s="15"/>
      <c r="N796" s="15"/>
      <c r="O796" s="15"/>
      <c r="P796" s="8"/>
      <c r="Q796" s="15"/>
      <c r="R796" s="15"/>
      <c r="S796" s="8"/>
      <c r="T796" s="15"/>
      <c r="U796" s="15"/>
      <c r="V796" s="15">
        <f t="shared" ref="V796" si="525">+D796</f>
        <v>0.2</v>
      </c>
      <c r="W796" s="15">
        <f t="shared" ref="W796" si="526">+C796</f>
        <v>5</v>
      </c>
      <c r="X796" s="15">
        <f t="shared" ref="X796" si="527">+E796</f>
        <v>0.25</v>
      </c>
      <c r="Y796" s="15">
        <f t="shared" ref="Y796" si="528">ROUND((V796*W796*X796),2)</f>
        <v>0.25</v>
      </c>
      <c r="Z796" s="15"/>
    </row>
    <row r="797" spans="1:26" ht="15" x14ac:dyDescent="0.2">
      <c r="A797" s="55" t="s">
        <v>506</v>
      </c>
      <c r="B797" s="15" t="s">
        <v>297</v>
      </c>
      <c r="C797" s="15"/>
      <c r="D797" s="15"/>
      <c r="E797" s="15"/>
      <c r="F797" s="8">
        <v>2.782</v>
      </c>
      <c r="G797" s="15">
        <v>0.7</v>
      </c>
      <c r="H797" s="15">
        <v>0.1787</v>
      </c>
      <c r="I797" s="15">
        <v>2.8</v>
      </c>
      <c r="J797" s="15">
        <f t="shared" si="451"/>
        <v>0.45</v>
      </c>
      <c r="K797" s="15">
        <v>2.8</v>
      </c>
      <c r="L797" s="8">
        <v>0.9</v>
      </c>
      <c r="M797" s="15">
        <v>2.8</v>
      </c>
      <c r="N797" s="15">
        <f t="shared" si="453"/>
        <v>0.9</v>
      </c>
      <c r="O797" s="15">
        <v>2.8</v>
      </c>
      <c r="P797" s="8">
        <v>0.9</v>
      </c>
      <c r="Q797" s="15">
        <v>2.8</v>
      </c>
      <c r="R797" s="15">
        <v>0.45</v>
      </c>
      <c r="S797" s="8">
        <v>2.8239999999999998</v>
      </c>
      <c r="T797" s="15">
        <v>0.7</v>
      </c>
      <c r="U797" s="15">
        <f t="shared" si="455"/>
        <v>0.1787</v>
      </c>
      <c r="V797" s="15">
        <f t="shared" ref="V797" si="529">AVERAGE(F797,I797,K797,M797,O797,Q797,S797)</f>
        <v>2.8008571428571432</v>
      </c>
      <c r="W797" s="15">
        <f t="shared" ref="W797" si="530">SUM(G797,J797,L797,N797,P797,R797,T797)</f>
        <v>5</v>
      </c>
      <c r="X797" s="15">
        <f t="shared" si="458"/>
        <v>0.15</v>
      </c>
      <c r="Y797" s="15">
        <f t="shared" ref="Y797" si="531">+ROUND((F797*H797)+(K797*L797*$D$512)+(O797*P797*$D$512)+(S797*U797),2)</f>
        <v>1.76</v>
      </c>
      <c r="Z797" s="15">
        <f t="shared" ref="Z797" si="532">ROUND((I797*J797*X797)+(M797*N797*X797)+(Q797*R797*X797),2)</f>
        <v>0.76</v>
      </c>
    </row>
    <row r="798" spans="1:26" ht="15" x14ac:dyDescent="0.2">
      <c r="A798" s="55"/>
      <c r="B798" s="15" t="s">
        <v>298</v>
      </c>
      <c r="C798" s="15">
        <v>5</v>
      </c>
      <c r="D798" s="15">
        <v>0.2</v>
      </c>
      <c r="E798" s="15">
        <v>0.25</v>
      </c>
      <c r="F798" s="8"/>
      <c r="G798" s="15"/>
      <c r="H798" s="15"/>
      <c r="I798" s="15"/>
      <c r="J798" s="15"/>
      <c r="K798" s="15"/>
      <c r="L798" s="8"/>
      <c r="M798" s="15"/>
      <c r="N798" s="15"/>
      <c r="O798" s="15"/>
      <c r="P798" s="8"/>
      <c r="Q798" s="15"/>
      <c r="R798" s="15"/>
      <c r="S798" s="8"/>
      <c r="T798" s="15"/>
      <c r="U798" s="15"/>
      <c r="V798" s="15">
        <f t="shared" ref="V798" si="533">+D798</f>
        <v>0.2</v>
      </c>
      <c r="W798" s="15">
        <f t="shared" ref="W798" si="534">+C798</f>
        <v>5</v>
      </c>
      <c r="X798" s="15">
        <f t="shared" ref="X798" si="535">+E798</f>
        <v>0.25</v>
      </c>
      <c r="Y798" s="15">
        <f t="shared" ref="Y798" si="536">ROUND((V798*W798*X798),2)</f>
        <v>0.25</v>
      </c>
      <c r="Z798" s="15"/>
    </row>
    <row r="799" spans="1:26" ht="15" x14ac:dyDescent="0.2">
      <c r="A799" s="55" t="s">
        <v>507</v>
      </c>
      <c r="B799" s="15" t="s">
        <v>299</v>
      </c>
      <c r="C799" s="15"/>
      <c r="D799" s="15"/>
      <c r="E799" s="15"/>
      <c r="F799" s="8">
        <v>2.2349999999999999</v>
      </c>
      <c r="G799" s="15">
        <v>0.7</v>
      </c>
      <c r="H799" s="15">
        <v>0.1787</v>
      </c>
      <c r="I799" s="15">
        <v>2.8</v>
      </c>
      <c r="J799" s="15">
        <f t="shared" si="451"/>
        <v>0.45</v>
      </c>
      <c r="K799" s="15">
        <v>2.8</v>
      </c>
      <c r="L799" s="8">
        <v>0.9</v>
      </c>
      <c r="M799" s="15">
        <v>2.8</v>
      </c>
      <c r="N799" s="15">
        <f t="shared" si="453"/>
        <v>0.9</v>
      </c>
      <c r="O799" s="15">
        <v>2.8</v>
      </c>
      <c r="P799" s="8">
        <v>0.9</v>
      </c>
      <c r="Q799" s="15">
        <v>2.8</v>
      </c>
      <c r="R799" s="15">
        <v>0.45</v>
      </c>
      <c r="S799" s="8">
        <v>3.3540000000000001</v>
      </c>
      <c r="T799" s="15">
        <v>0.7</v>
      </c>
      <c r="U799" s="15">
        <f t="shared" si="455"/>
        <v>0.1787</v>
      </c>
      <c r="V799" s="15">
        <f t="shared" ref="V799" si="537">AVERAGE(F799,I799,K799,M799,O799,Q799,S799)</f>
        <v>2.798428571428571</v>
      </c>
      <c r="W799" s="15">
        <f t="shared" ref="W799" si="538">SUM(G799,J799,L799,N799,P799,R799,T799)</f>
        <v>5</v>
      </c>
      <c r="X799" s="15">
        <f t="shared" si="458"/>
        <v>0.15</v>
      </c>
      <c r="Y799" s="15">
        <f t="shared" ref="Y799" si="539">+ROUND((F799*H799)+(K799*L799*$D$512)+(O799*P799*$D$512)+(S799*U799),2)</f>
        <v>1.75</v>
      </c>
      <c r="Z799" s="15">
        <f t="shared" ref="Z799" si="540">ROUND((I799*J799*X799)+(M799*N799*X799)+(Q799*R799*X799),2)</f>
        <v>0.76</v>
      </c>
    </row>
    <row r="800" spans="1:26" ht="15" x14ac:dyDescent="0.2">
      <c r="A800" s="55"/>
      <c r="B800" s="15" t="s">
        <v>300</v>
      </c>
      <c r="C800" s="15">
        <v>5</v>
      </c>
      <c r="D800" s="15">
        <v>0.2</v>
      </c>
      <c r="E800" s="15">
        <v>0.25</v>
      </c>
      <c r="F800" s="8"/>
      <c r="G800" s="15"/>
      <c r="H800" s="15"/>
      <c r="I800" s="15"/>
      <c r="J800" s="15"/>
      <c r="K800" s="15"/>
      <c r="L800" s="8"/>
      <c r="M800" s="15"/>
      <c r="N800" s="15"/>
      <c r="O800" s="15"/>
      <c r="P800" s="8"/>
      <c r="Q800" s="15"/>
      <c r="R800" s="15"/>
      <c r="S800" s="8"/>
      <c r="T800" s="15"/>
      <c r="U800" s="15"/>
      <c r="V800" s="15">
        <f t="shared" ref="V800" si="541">+D800</f>
        <v>0.2</v>
      </c>
      <c r="W800" s="15">
        <f t="shared" ref="W800" si="542">+C800</f>
        <v>5</v>
      </c>
      <c r="X800" s="15">
        <f t="shared" ref="X800" si="543">+E800</f>
        <v>0.25</v>
      </c>
      <c r="Y800" s="15">
        <f t="shared" ref="Y800" si="544">ROUND((V800*W800*X800),2)</f>
        <v>0.25</v>
      </c>
      <c r="Z800" s="15"/>
    </row>
    <row r="801" spans="1:26" ht="15" x14ac:dyDescent="0.2">
      <c r="A801" s="55" t="s">
        <v>508</v>
      </c>
      <c r="B801" s="15" t="s">
        <v>301</v>
      </c>
      <c r="C801" s="15"/>
      <c r="D801" s="15"/>
      <c r="E801" s="15"/>
      <c r="F801" s="8">
        <v>2.8</v>
      </c>
      <c r="G801" s="15">
        <v>0.7</v>
      </c>
      <c r="H801" s="15">
        <v>0.1787</v>
      </c>
      <c r="I801" s="15">
        <v>2.8</v>
      </c>
      <c r="J801" s="15">
        <f t="shared" si="451"/>
        <v>0.45</v>
      </c>
      <c r="K801" s="15">
        <v>2.8</v>
      </c>
      <c r="L801" s="8">
        <v>0.9</v>
      </c>
      <c r="M801" s="15">
        <v>2.8</v>
      </c>
      <c r="N801" s="15">
        <f t="shared" si="453"/>
        <v>0.9</v>
      </c>
      <c r="O801" s="15">
        <v>2.8</v>
      </c>
      <c r="P801" s="8">
        <v>0.9</v>
      </c>
      <c r="Q801" s="15">
        <v>2.8</v>
      </c>
      <c r="R801" s="15">
        <v>0.45</v>
      </c>
      <c r="S801" s="8">
        <v>2.8</v>
      </c>
      <c r="T801" s="15">
        <v>0.7</v>
      </c>
      <c r="U801" s="15">
        <f t="shared" si="455"/>
        <v>0.1787</v>
      </c>
      <c r="V801" s="15">
        <f t="shared" ref="V801" si="545">AVERAGE(F801,I801,K801,M801,O801,Q801,S801)</f>
        <v>2.8000000000000003</v>
      </c>
      <c r="W801" s="15">
        <f t="shared" ref="W801" si="546">SUM(G801,J801,L801,N801,P801,R801,T801)</f>
        <v>5</v>
      </c>
      <c r="X801" s="15">
        <f t="shared" si="458"/>
        <v>0.15</v>
      </c>
      <c r="Y801" s="15">
        <f t="shared" ref="Y801" si="547">+ROUND((F801*H801)+(K801*L801*$D$512)+(O801*P801*$D$512)+(S801*U801),2)</f>
        <v>1.76</v>
      </c>
      <c r="Z801" s="15">
        <f t="shared" ref="Z801" si="548">ROUND((I801*J801*X801)+(M801*N801*X801)+(Q801*R801*X801),2)</f>
        <v>0.76</v>
      </c>
    </row>
    <row r="802" spans="1:26" ht="15" x14ac:dyDescent="0.2">
      <c r="A802" s="55"/>
      <c r="B802" s="15" t="s">
        <v>302</v>
      </c>
      <c r="C802" s="15">
        <v>5</v>
      </c>
      <c r="D802" s="15">
        <v>0.2</v>
      </c>
      <c r="E802" s="15">
        <v>0.25</v>
      </c>
      <c r="F802" s="8"/>
      <c r="G802" s="15"/>
      <c r="H802" s="15"/>
      <c r="I802" s="15"/>
      <c r="J802" s="15"/>
      <c r="K802" s="15"/>
      <c r="L802" s="8"/>
      <c r="M802" s="15"/>
      <c r="N802" s="15"/>
      <c r="O802" s="15"/>
      <c r="P802" s="8"/>
      <c r="Q802" s="15"/>
      <c r="R802" s="15"/>
      <c r="S802" s="8"/>
      <c r="T802" s="15"/>
      <c r="U802" s="15"/>
      <c r="V802" s="15">
        <f t="shared" ref="V802" si="549">+D802</f>
        <v>0.2</v>
      </c>
      <c r="W802" s="15">
        <f t="shared" ref="W802" si="550">+C802</f>
        <v>5</v>
      </c>
      <c r="X802" s="15">
        <f t="shared" ref="X802" si="551">+E802</f>
        <v>0.25</v>
      </c>
      <c r="Y802" s="15">
        <f t="shared" ref="Y802" si="552">ROUND((V802*W802*X802),2)</f>
        <v>0.25</v>
      </c>
      <c r="Z802" s="15"/>
    </row>
    <row r="803" spans="1:26" ht="15" x14ac:dyDescent="0.2">
      <c r="A803" s="55" t="s">
        <v>509</v>
      </c>
      <c r="B803" s="15" t="s">
        <v>303</v>
      </c>
      <c r="C803" s="15"/>
      <c r="D803" s="15"/>
      <c r="E803" s="15"/>
      <c r="F803" s="8">
        <v>2.8</v>
      </c>
      <c r="G803" s="15">
        <v>0.7</v>
      </c>
      <c r="H803" s="15">
        <v>0.1787</v>
      </c>
      <c r="I803" s="15">
        <v>2.8</v>
      </c>
      <c r="J803" s="15">
        <f t="shared" si="451"/>
        <v>0.45</v>
      </c>
      <c r="K803" s="15">
        <v>2.8</v>
      </c>
      <c r="L803" s="8">
        <v>0.9</v>
      </c>
      <c r="M803" s="15">
        <v>2.8</v>
      </c>
      <c r="N803" s="15">
        <f t="shared" si="453"/>
        <v>0.9</v>
      </c>
      <c r="O803" s="15">
        <v>2.8</v>
      </c>
      <c r="P803" s="8">
        <v>0.9</v>
      </c>
      <c r="Q803" s="15">
        <v>2.8</v>
      </c>
      <c r="R803" s="15">
        <v>0.45</v>
      </c>
      <c r="S803" s="8">
        <v>2.8</v>
      </c>
      <c r="T803" s="15">
        <v>0.7</v>
      </c>
      <c r="U803" s="15">
        <f t="shared" si="455"/>
        <v>0.1787</v>
      </c>
      <c r="V803" s="15">
        <f t="shared" ref="V803" si="553">AVERAGE(F803,I803,K803,M803,O803,Q803,S803)</f>
        <v>2.8000000000000003</v>
      </c>
      <c r="W803" s="15">
        <f t="shared" ref="W803" si="554">SUM(G803,J803,L803,N803,P803,R803,T803)</f>
        <v>5</v>
      </c>
      <c r="X803" s="15">
        <f t="shared" si="458"/>
        <v>0.15</v>
      </c>
      <c r="Y803" s="15">
        <f t="shared" ref="Y803" si="555">+ROUND((F803*H803)+(K803*L803*$D$512)+(O803*P803*$D$512)+(S803*U803),2)</f>
        <v>1.76</v>
      </c>
      <c r="Z803" s="15">
        <f t="shared" ref="Z803" si="556">ROUND((I803*J803*X803)+(M803*N803*X803)+(Q803*R803*X803),2)</f>
        <v>0.76</v>
      </c>
    </row>
    <row r="804" spans="1:26" ht="15" x14ac:dyDescent="0.2">
      <c r="A804" s="55"/>
      <c r="B804" s="15" t="s">
        <v>304</v>
      </c>
      <c r="C804" s="15">
        <v>5</v>
      </c>
      <c r="D804" s="15">
        <v>0.2</v>
      </c>
      <c r="E804" s="15">
        <v>0.25</v>
      </c>
      <c r="F804" s="8"/>
      <c r="G804" s="15"/>
      <c r="H804" s="15"/>
      <c r="I804" s="15"/>
      <c r="J804" s="15"/>
      <c r="K804" s="15"/>
      <c r="L804" s="8"/>
      <c r="M804" s="15"/>
      <c r="N804" s="15"/>
      <c r="O804" s="15"/>
      <c r="P804" s="8"/>
      <c r="Q804" s="15"/>
      <c r="R804" s="15"/>
      <c r="S804" s="8"/>
      <c r="T804" s="15"/>
      <c r="U804" s="15"/>
      <c r="V804" s="15">
        <f t="shared" ref="V804" si="557">+D804</f>
        <v>0.2</v>
      </c>
      <c r="W804" s="15">
        <f t="shared" ref="W804" si="558">+C804</f>
        <v>5</v>
      </c>
      <c r="X804" s="15">
        <f t="shared" ref="X804" si="559">+E804</f>
        <v>0.25</v>
      </c>
      <c r="Y804" s="15">
        <f t="shared" ref="Y804" si="560">ROUND((V804*W804*X804),2)</f>
        <v>0.25</v>
      </c>
      <c r="Z804" s="15"/>
    </row>
    <row r="805" spans="1:26" ht="15" x14ac:dyDescent="0.2">
      <c r="A805" s="55" t="s">
        <v>510</v>
      </c>
      <c r="B805" s="15" t="s">
        <v>305</v>
      </c>
      <c r="C805" s="15"/>
      <c r="D805" s="15"/>
      <c r="E805" s="15"/>
      <c r="F805" s="8">
        <v>2.3069999999999999</v>
      </c>
      <c r="G805" s="15">
        <v>0.7</v>
      </c>
      <c r="H805" s="15">
        <v>0.1787</v>
      </c>
      <c r="I805" s="15">
        <v>2.8</v>
      </c>
      <c r="J805" s="15">
        <f t="shared" si="451"/>
        <v>0.45</v>
      </c>
      <c r="K805" s="15">
        <v>2.8</v>
      </c>
      <c r="L805" s="8">
        <v>0.9</v>
      </c>
      <c r="M805" s="15">
        <v>2.8</v>
      </c>
      <c r="N805" s="15">
        <f t="shared" si="453"/>
        <v>0.9</v>
      </c>
      <c r="O805" s="15">
        <v>2.8</v>
      </c>
      <c r="P805" s="8">
        <v>0.9</v>
      </c>
      <c r="Q805" s="15">
        <v>2.8</v>
      </c>
      <c r="R805" s="15">
        <v>0.45</v>
      </c>
      <c r="S805" s="8">
        <v>3.2879999999999998</v>
      </c>
      <c r="T805" s="15">
        <v>0.7</v>
      </c>
      <c r="U805" s="15">
        <f t="shared" si="455"/>
        <v>0.1787</v>
      </c>
      <c r="V805" s="15">
        <f t="shared" ref="V805" si="561">AVERAGE(F805,I805,K805,M805,O805,Q805,S805)</f>
        <v>2.7992857142857139</v>
      </c>
      <c r="W805" s="15">
        <f t="shared" ref="W805" si="562">SUM(G805,J805,L805,N805,P805,R805,T805)</f>
        <v>5</v>
      </c>
      <c r="X805" s="15">
        <f t="shared" si="458"/>
        <v>0.15</v>
      </c>
      <c r="Y805" s="15">
        <f t="shared" ref="Y805" si="563">+ROUND((F805*H805)+(K805*L805*$D$512)+(O805*P805*$D$512)+(S805*U805),2)</f>
        <v>1.76</v>
      </c>
      <c r="Z805" s="15">
        <f t="shared" ref="Z805" si="564">ROUND((I805*J805*X805)+(M805*N805*X805)+(Q805*R805*X805),2)</f>
        <v>0.76</v>
      </c>
    </row>
    <row r="806" spans="1:26" ht="15" x14ac:dyDescent="0.2">
      <c r="A806" s="55"/>
      <c r="B806" s="15" t="s">
        <v>306</v>
      </c>
      <c r="C806" s="15">
        <v>5</v>
      </c>
      <c r="D806" s="15">
        <v>0.2</v>
      </c>
      <c r="E806" s="15">
        <v>0.25</v>
      </c>
      <c r="F806" s="8"/>
      <c r="G806" s="15"/>
      <c r="H806" s="15"/>
      <c r="I806" s="15"/>
      <c r="J806" s="15"/>
      <c r="K806" s="15"/>
      <c r="L806" s="8"/>
      <c r="M806" s="15"/>
      <c r="N806" s="15"/>
      <c r="O806" s="15"/>
      <c r="P806" s="8"/>
      <c r="Q806" s="15"/>
      <c r="R806" s="15"/>
      <c r="S806" s="8"/>
      <c r="T806" s="15"/>
      <c r="U806" s="15"/>
      <c r="V806" s="15">
        <f t="shared" ref="V806" si="565">+D806</f>
        <v>0.2</v>
      </c>
      <c r="W806" s="15">
        <f t="shared" ref="W806" si="566">+C806</f>
        <v>5</v>
      </c>
      <c r="X806" s="15">
        <f t="shared" ref="X806" si="567">+E806</f>
        <v>0.25</v>
      </c>
      <c r="Y806" s="15">
        <f t="shared" ref="Y806" si="568">ROUND((V806*W806*X806),2)</f>
        <v>0.25</v>
      </c>
      <c r="Z806" s="15"/>
    </row>
    <row r="807" spans="1:26" ht="15" x14ac:dyDescent="0.2">
      <c r="A807" s="55" t="s">
        <v>511</v>
      </c>
      <c r="B807" s="15" t="s">
        <v>307</v>
      </c>
      <c r="C807" s="15"/>
      <c r="D807" s="15"/>
      <c r="E807" s="15"/>
      <c r="F807" s="8">
        <v>2.7050000000000001</v>
      </c>
      <c r="G807" s="15">
        <v>0.7</v>
      </c>
      <c r="H807" s="15">
        <v>0.1787</v>
      </c>
      <c r="I807" s="15">
        <v>2.8</v>
      </c>
      <c r="J807" s="15">
        <f t="shared" si="451"/>
        <v>0.45</v>
      </c>
      <c r="K807" s="15">
        <v>2.8</v>
      </c>
      <c r="L807" s="8">
        <v>0.9</v>
      </c>
      <c r="M807" s="15">
        <v>2.8</v>
      </c>
      <c r="N807" s="15">
        <f t="shared" si="453"/>
        <v>0.9</v>
      </c>
      <c r="O807" s="15">
        <v>2.8</v>
      </c>
      <c r="P807" s="8">
        <v>0.9</v>
      </c>
      <c r="Q807" s="15">
        <v>2.8</v>
      </c>
      <c r="R807" s="15">
        <v>0.45</v>
      </c>
      <c r="S807" s="8">
        <v>2.895</v>
      </c>
      <c r="T807" s="15">
        <v>0.7</v>
      </c>
      <c r="U807" s="15">
        <f t="shared" si="455"/>
        <v>0.1787</v>
      </c>
      <c r="V807" s="15">
        <f t="shared" ref="V807" si="569">AVERAGE(F807,I807,K807,M807,O807,Q807,S807)</f>
        <v>2.8000000000000003</v>
      </c>
      <c r="W807" s="15">
        <f t="shared" ref="W807" si="570">SUM(G807,J807,L807,N807,P807,R807,T807)</f>
        <v>5</v>
      </c>
      <c r="X807" s="15">
        <f t="shared" si="458"/>
        <v>0.15</v>
      </c>
      <c r="Y807" s="15">
        <f t="shared" ref="Y807" si="571">+ROUND((F807*H807)+(K807*L807*$D$512)+(O807*P807*$D$512)+(S807*U807),2)</f>
        <v>1.76</v>
      </c>
      <c r="Z807" s="15">
        <f t="shared" ref="Z807" si="572">ROUND((I807*J807*X807)+(M807*N807*X807)+(Q807*R807*X807),2)</f>
        <v>0.76</v>
      </c>
    </row>
    <row r="808" spans="1:26" ht="15" x14ac:dyDescent="0.2">
      <c r="A808" s="55"/>
      <c r="B808" s="15" t="s">
        <v>308</v>
      </c>
      <c r="C808" s="15">
        <v>5</v>
      </c>
      <c r="D808" s="15">
        <v>0.2</v>
      </c>
      <c r="E808" s="15">
        <v>0.25</v>
      </c>
      <c r="F808" s="8"/>
      <c r="G808" s="15"/>
      <c r="H808" s="15"/>
      <c r="I808" s="15"/>
      <c r="J808" s="15"/>
      <c r="K808" s="15"/>
      <c r="L808" s="8"/>
      <c r="M808" s="15"/>
      <c r="N808" s="15"/>
      <c r="O808" s="15"/>
      <c r="P808" s="8"/>
      <c r="Q808" s="15"/>
      <c r="R808" s="15"/>
      <c r="S808" s="8"/>
      <c r="T808" s="15"/>
      <c r="U808" s="15"/>
      <c r="V808" s="15">
        <f t="shared" ref="V808" si="573">+D808</f>
        <v>0.2</v>
      </c>
      <c r="W808" s="15">
        <f t="shared" ref="W808" si="574">+C808</f>
        <v>5</v>
      </c>
      <c r="X808" s="15">
        <f t="shared" ref="X808" si="575">+E808</f>
        <v>0.25</v>
      </c>
      <c r="Y808" s="15">
        <f t="shared" ref="Y808" si="576">ROUND((V808*W808*X808),2)</f>
        <v>0.25</v>
      </c>
      <c r="Z808" s="15"/>
    </row>
    <row r="809" spans="1:26" ht="15" x14ac:dyDescent="0.2">
      <c r="A809" s="55" t="s">
        <v>512</v>
      </c>
      <c r="B809" s="15" t="s">
        <v>309</v>
      </c>
      <c r="C809" s="15"/>
      <c r="D809" s="15"/>
      <c r="E809" s="15"/>
      <c r="F809" s="8">
        <v>2.8</v>
      </c>
      <c r="G809" s="15">
        <v>0.7</v>
      </c>
      <c r="H809" s="15">
        <v>0.1787</v>
      </c>
      <c r="I809" s="15">
        <v>2.8</v>
      </c>
      <c r="J809" s="15">
        <f t="shared" si="451"/>
        <v>0.45</v>
      </c>
      <c r="K809" s="15">
        <v>2.8</v>
      </c>
      <c r="L809" s="8">
        <v>0.9</v>
      </c>
      <c r="M809" s="15">
        <v>2.8</v>
      </c>
      <c r="N809" s="15">
        <f t="shared" si="453"/>
        <v>0.9</v>
      </c>
      <c r="O809" s="15">
        <v>2.8</v>
      </c>
      <c r="P809" s="8">
        <v>0.9</v>
      </c>
      <c r="Q809" s="15">
        <v>2.8</v>
      </c>
      <c r="R809" s="15">
        <v>0.45</v>
      </c>
      <c r="S809" s="8">
        <v>2.8</v>
      </c>
      <c r="T809" s="15">
        <v>0.7</v>
      </c>
      <c r="U809" s="15">
        <f t="shared" si="455"/>
        <v>0.1787</v>
      </c>
      <c r="V809" s="15">
        <f t="shared" ref="V809" si="577">AVERAGE(F809,I809,K809,M809,O809,Q809,S809)</f>
        <v>2.8000000000000003</v>
      </c>
      <c r="W809" s="15">
        <f t="shared" ref="W809" si="578">SUM(G809,J809,L809,N809,P809,R809,T809)</f>
        <v>5</v>
      </c>
      <c r="X809" s="15">
        <f t="shared" si="458"/>
        <v>0.15</v>
      </c>
      <c r="Y809" s="15">
        <f t="shared" ref="Y809" si="579">+ROUND((F809*H809)+(K809*L809*$D$512)+(O809*P809*$D$512)+(S809*U809),2)</f>
        <v>1.76</v>
      </c>
      <c r="Z809" s="15">
        <f t="shared" ref="Z809" si="580">ROUND((I809*J809*X809)+(M809*N809*X809)+(Q809*R809*X809),2)</f>
        <v>0.76</v>
      </c>
    </row>
    <row r="810" spans="1:26" ht="15" x14ac:dyDescent="0.2">
      <c r="A810" s="55"/>
      <c r="B810" s="15" t="s">
        <v>310</v>
      </c>
      <c r="C810" s="15">
        <v>5</v>
      </c>
      <c r="D810" s="15">
        <v>0.2</v>
      </c>
      <c r="E810" s="15">
        <v>0.25</v>
      </c>
      <c r="F810" s="8"/>
      <c r="G810" s="15"/>
      <c r="H810" s="15"/>
      <c r="I810" s="15"/>
      <c r="J810" s="15"/>
      <c r="K810" s="15"/>
      <c r="L810" s="8"/>
      <c r="M810" s="15"/>
      <c r="N810" s="15"/>
      <c r="O810" s="15"/>
      <c r="P810" s="8"/>
      <c r="Q810" s="15"/>
      <c r="R810" s="15"/>
      <c r="S810" s="8"/>
      <c r="T810" s="15"/>
      <c r="U810" s="15"/>
      <c r="V810" s="15">
        <f t="shared" ref="V810" si="581">+D810</f>
        <v>0.2</v>
      </c>
      <c r="W810" s="15">
        <f t="shared" ref="W810" si="582">+C810</f>
        <v>5</v>
      </c>
      <c r="X810" s="15">
        <f t="shared" ref="X810" si="583">+E810</f>
        <v>0.25</v>
      </c>
      <c r="Y810" s="15">
        <f t="shared" ref="Y810" si="584">ROUND((V810*W810*X810),2)</f>
        <v>0.25</v>
      </c>
      <c r="Z810" s="15"/>
    </row>
    <row r="811" spans="1:26" ht="15" x14ac:dyDescent="0.2">
      <c r="A811" s="55" t="s">
        <v>513</v>
      </c>
      <c r="B811" s="15" t="s">
        <v>311</v>
      </c>
      <c r="C811" s="15"/>
      <c r="D811" s="15"/>
      <c r="E811" s="15"/>
      <c r="F811" s="8">
        <v>2.8</v>
      </c>
      <c r="G811" s="15">
        <v>0.7</v>
      </c>
      <c r="H811" s="15">
        <v>0.1787</v>
      </c>
      <c r="I811" s="15">
        <v>2.8</v>
      </c>
      <c r="J811" s="15">
        <f t="shared" si="451"/>
        <v>0.45</v>
      </c>
      <c r="K811" s="15">
        <v>2.8</v>
      </c>
      <c r="L811" s="8">
        <v>0.9</v>
      </c>
      <c r="M811" s="15">
        <v>2.8</v>
      </c>
      <c r="N811" s="15">
        <f t="shared" si="453"/>
        <v>0.9</v>
      </c>
      <c r="O811" s="15">
        <v>2.8</v>
      </c>
      <c r="P811" s="8">
        <v>0.9</v>
      </c>
      <c r="Q811" s="15">
        <v>2.8</v>
      </c>
      <c r="R811" s="15">
        <v>0.45</v>
      </c>
      <c r="S811" s="8">
        <v>2.8</v>
      </c>
      <c r="T811" s="15">
        <v>0.7</v>
      </c>
      <c r="U811" s="15">
        <f t="shared" si="455"/>
        <v>0.1787</v>
      </c>
      <c r="V811" s="15">
        <f t="shared" ref="V811" si="585">AVERAGE(F811,I811,K811,M811,O811,Q811,S811)</f>
        <v>2.8000000000000003</v>
      </c>
      <c r="W811" s="15">
        <f t="shared" ref="W811" si="586">SUM(G811,J811,L811,N811,P811,R811,T811)</f>
        <v>5</v>
      </c>
      <c r="X811" s="15">
        <f t="shared" si="458"/>
        <v>0.15</v>
      </c>
      <c r="Y811" s="15">
        <f t="shared" ref="Y811" si="587">+ROUND((F811*H811)+(K811*L811*$D$512)+(O811*P811*$D$512)+(S811*U811),2)</f>
        <v>1.76</v>
      </c>
      <c r="Z811" s="15">
        <f t="shared" ref="Z811" si="588">ROUND((I811*J811*X811)+(M811*N811*X811)+(Q811*R811*X811),2)</f>
        <v>0.76</v>
      </c>
    </row>
    <row r="812" spans="1:26" ht="15" x14ac:dyDescent="0.2">
      <c r="A812" s="55"/>
      <c r="B812" s="15" t="s">
        <v>312</v>
      </c>
      <c r="C812" s="15">
        <v>5</v>
      </c>
      <c r="D812" s="15">
        <v>0.2</v>
      </c>
      <c r="E812" s="15">
        <v>0.25</v>
      </c>
      <c r="F812" s="8"/>
      <c r="G812" s="15"/>
      <c r="H812" s="15"/>
      <c r="I812" s="15"/>
      <c r="J812" s="15"/>
      <c r="K812" s="15"/>
      <c r="L812" s="8"/>
      <c r="M812" s="15"/>
      <c r="N812" s="15"/>
      <c r="O812" s="15"/>
      <c r="P812" s="8"/>
      <c r="Q812" s="15"/>
      <c r="R812" s="15"/>
      <c r="S812" s="8"/>
      <c r="T812" s="15"/>
      <c r="U812" s="15"/>
      <c r="V812" s="15">
        <f t="shared" ref="V812" si="589">+D812</f>
        <v>0.2</v>
      </c>
      <c r="W812" s="15">
        <f t="shared" ref="W812" si="590">+C812</f>
        <v>5</v>
      </c>
      <c r="X812" s="15">
        <f t="shared" ref="X812" si="591">+E812</f>
        <v>0.25</v>
      </c>
      <c r="Y812" s="15">
        <f t="shared" ref="Y812" si="592">ROUND((V812*W812*X812),2)</f>
        <v>0.25</v>
      </c>
      <c r="Z812" s="15"/>
    </row>
    <row r="813" spans="1:26" ht="15" x14ac:dyDescent="0.2">
      <c r="A813" s="55" t="s">
        <v>514</v>
      </c>
      <c r="B813" s="15" t="s">
        <v>313</v>
      </c>
      <c r="C813" s="15"/>
      <c r="D813" s="15"/>
      <c r="E813" s="15"/>
      <c r="F813" s="8">
        <v>2.8</v>
      </c>
      <c r="G813" s="15">
        <v>0.7</v>
      </c>
      <c r="H813" s="15">
        <v>0.1787</v>
      </c>
      <c r="I813" s="15">
        <v>2.8</v>
      </c>
      <c r="J813" s="15">
        <f t="shared" si="451"/>
        <v>0.45</v>
      </c>
      <c r="K813" s="15">
        <v>2.8</v>
      </c>
      <c r="L813" s="8">
        <v>0.9</v>
      </c>
      <c r="M813" s="15">
        <v>2.8</v>
      </c>
      <c r="N813" s="15">
        <f t="shared" si="453"/>
        <v>0.9</v>
      </c>
      <c r="O813" s="15">
        <v>2.8</v>
      </c>
      <c r="P813" s="8">
        <v>0.9</v>
      </c>
      <c r="Q813" s="15">
        <v>2.8</v>
      </c>
      <c r="R813" s="15">
        <v>0.45</v>
      </c>
      <c r="S813" s="8">
        <v>2.8</v>
      </c>
      <c r="T813" s="15">
        <v>0.7</v>
      </c>
      <c r="U813" s="15">
        <f t="shared" si="455"/>
        <v>0.1787</v>
      </c>
      <c r="V813" s="15">
        <f t="shared" ref="V813" si="593">AVERAGE(F813,I813,K813,M813,O813,Q813,S813)</f>
        <v>2.8000000000000003</v>
      </c>
      <c r="W813" s="15">
        <f t="shared" ref="W813" si="594">SUM(G813,J813,L813,N813,P813,R813,T813)</f>
        <v>5</v>
      </c>
      <c r="X813" s="15">
        <f t="shared" si="458"/>
        <v>0.15</v>
      </c>
      <c r="Y813" s="15">
        <f t="shared" ref="Y813" si="595">+ROUND((F813*H813)+(K813*L813*$D$512)+(O813*P813*$D$512)+(S813*U813),2)</f>
        <v>1.76</v>
      </c>
      <c r="Z813" s="15">
        <f t="shared" ref="Z813" si="596">ROUND((I813*J813*X813)+(M813*N813*X813)+(Q813*R813*X813),2)</f>
        <v>0.76</v>
      </c>
    </row>
    <row r="814" spans="1:26" ht="15" x14ac:dyDescent="0.2">
      <c r="A814" s="55"/>
      <c r="B814" s="15" t="s">
        <v>314</v>
      </c>
      <c r="C814" s="15">
        <v>5</v>
      </c>
      <c r="D814" s="15">
        <v>0.2</v>
      </c>
      <c r="E814" s="15">
        <v>0.25</v>
      </c>
      <c r="F814" s="8"/>
      <c r="G814" s="15"/>
      <c r="H814" s="15"/>
      <c r="I814" s="15"/>
      <c r="J814" s="15"/>
      <c r="K814" s="15"/>
      <c r="L814" s="8"/>
      <c r="M814" s="15"/>
      <c r="N814" s="15"/>
      <c r="O814" s="15"/>
      <c r="P814" s="8"/>
      <c r="Q814" s="15"/>
      <c r="R814" s="15"/>
      <c r="S814" s="8"/>
      <c r="T814" s="15"/>
      <c r="U814" s="15"/>
      <c r="V814" s="15">
        <f t="shared" ref="V814" si="597">+D814</f>
        <v>0.2</v>
      </c>
      <c r="W814" s="15">
        <f t="shared" ref="W814" si="598">+C814</f>
        <v>5</v>
      </c>
      <c r="X814" s="15">
        <f t="shared" ref="X814" si="599">+E814</f>
        <v>0.25</v>
      </c>
      <c r="Y814" s="15">
        <f t="shared" ref="Y814" si="600">ROUND((V814*W814*X814),2)</f>
        <v>0.25</v>
      </c>
      <c r="Z814" s="15"/>
    </row>
    <row r="815" spans="1:26" ht="15" x14ac:dyDescent="0.2">
      <c r="A815" s="55" t="s">
        <v>515</v>
      </c>
      <c r="B815" s="15" t="s">
        <v>315</v>
      </c>
      <c r="C815" s="15"/>
      <c r="D815" s="15"/>
      <c r="E815" s="15"/>
      <c r="F815" s="8">
        <v>2.5249999999999999</v>
      </c>
      <c r="G815" s="15">
        <v>0.7</v>
      </c>
      <c r="H815" s="15">
        <v>0.1787</v>
      </c>
      <c r="I815" s="15">
        <v>2.8</v>
      </c>
      <c r="J815" s="15">
        <f t="shared" si="451"/>
        <v>0.45</v>
      </c>
      <c r="K815" s="15">
        <v>2.8</v>
      </c>
      <c r="L815" s="8">
        <v>0.9</v>
      </c>
      <c r="M815" s="15">
        <v>2.8</v>
      </c>
      <c r="N815" s="15">
        <f t="shared" si="453"/>
        <v>0.9</v>
      </c>
      <c r="O815" s="15">
        <v>2.8</v>
      </c>
      <c r="P815" s="8">
        <v>0.9</v>
      </c>
      <c r="Q815" s="15">
        <v>2.8</v>
      </c>
      <c r="R815" s="15">
        <v>0.45</v>
      </c>
      <c r="S815" s="8">
        <v>3.0750000000000002</v>
      </c>
      <c r="T815" s="15">
        <v>0.7</v>
      </c>
      <c r="U815" s="15">
        <f t="shared" si="455"/>
        <v>0.1787</v>
      </c>
      <c r="V815" s="15">
        <f t="shared" ref="V815" si="601">AVERAGE(F815,I815,K815,M815,O815,Q815,S815)</f>
        <v>2.8000000000000003</v>
      </c>
      <c r="W815" s="15">
        <f t="shared" ref="W815" si="602">SUM(G815,J815,L815,N815,P815,R815,T815)</f>
        <v>5</v>
      </c>
      <c r="X815" s="15">
        <f t="shared" si="458"/>
        <v>0.15</v>
      </c>
      <c r="Y815" s="15">
        <f t="shared" ref="Y815" si="603">+ROUND((F815*H815)+(K815*L815*$D$512)+(O815*P815*$D$512)+(S815*U815),2)</f>
        <v>1.76</v>
      </c>
      <c r="Z815" s="15">
        <f t="shared" ref="Z815" si="604">ROUND((I815*J815*X815)+(M815*N815*X815)+(Q815*R815*X815),2)</f>
        <v>0.76</v>
      </c>
    </row>
    <row r="816" spans="1:26" ht="15" x14ac:dyDescent="0.2">
      <c r="A816" s="55"/>
      <c r="B816" s="15" t="s">
        <v>316</v>
      </c>
      <c r="C816" s="15">
        <v>5</v>
      </c>
      <c r="D816" s="15">
        <v>0.2</v>
      </c>
      <c r="E816" s="15">
        <v>0.25</v>
      </c>
      <c r="F816" s="8"/>
      <c r="G816" s="15"/>
      <c r="H816" s="15"/>
      <c r="I816" s="15"/>
      <c r="J816" s="15"/>
      <c r="K816" s="15"/>
      <c r="L816" s="8"/>
      <c r="M816" s="15"/>
      <c r="N816" s="15"/>
      <c r="O816" s="15"/>
      <c r="P816" s="8"/>
      <c r="Q816" s="15"/>
      <c r="R816" s="15"/>
      <c r="S816" s="8"/>
      <c r="T816" s="15"/>
      <c r="U816" s="15"/>
      <c r="V816" s="15">
        <f t="shared" ref="V816" si="605">+D816</f>
        <v>0.2</v>
      </c>
      <c r="W816" s="15">
        <f t="shared" ref="W816" si="606">+C816</f>
        <v>5</v>
      </c>
      <c r="X816" s="15">
        <f t="shared" ref="X816" si="607">+E816</f>
        <v>0.25</v>
      </c>
      <c r="Y816" s="15">
        <f t="shared" ref="Y816" si="608">ROUND((V816*W816*X816),2)</f>
        <v>0.25</v>
      </c>
      <c r="Z816" s="15"/>
    </row>
    <row r="817" spans="1:26" ht="15" x14ac:dyDescent="0.2">
      <c r="A817" s="55" t="s">
        <v>516</v>
      </c>
      <c r="B817" s="15" t="s">
        <v>317</v>
      </c>
      <c r="C817" s="15"/>
      <c r="D817" s="15"/>
      <c r="E817" s="15"/>
      <c r="F817" s="8">
        <v>2.44</v>
      </c>
      <c r="G817" s="15">
        <v>0.7</v>
      </c>
      <c r="H817" s="15">
        <v>0.1787</v>
      </c>
      <c r="I817" s="15">
        <v>2.8</v>
      </c>
      <c r="J817" s="15">
        <f t="shared" si="451"/>
        <v>0.45</v>
      </c>
      <c r="K817" s="15">
        <v>2.8</v>
      </c>
      <c r="L817" s="8">
        <v>0.9</v>
      </c>
      <c r="M817" s="15">
        <v>2.8</v>
      </c>
      <c r="N817" s="15">
        <f t="shared" si="453"/>
        <v>0.9</v>
      </c>
      <c r="O817" s="15">
        <v>2.8</v>
      </c>
      <c r="P817" s="8">
        <v>0.9</v>
      </c>
      <c r="Q817" s="15">
        <v>2.8</v>
      </c>
      <c r="R817" s="15">
        <v>0.45</v>
      </c>
      <c r="S817" s="8">
        <v>3.1579999999999999</v>
      </c>
      <c r="T817" s="15">
        <v>0.7</v>
      </c>
      <c r="U817" s="15">
        <f t="shared" si="455"/>
        <v>0.1787</v>
      </c>
      <c r="V817" s="15">
        <f t="shared" ref="V817" si="609">AVERAGE(F817,I817,K817,M817,O817,Q817,S817)</f>
        <v>2.7997142857142863</v>
      </c>
      <c r="W817" s="15">
        <f t="shared" ref="W817" si="610">SUM(G817,J817,L817,N817,P817,R817,T817)</f>
        <v>5</v>
      </c>
      <c r="X817" s="15">
        <f t="shared" si="458"/>
        <v>0.15</v>
      </c>
      <c r="Y817" s="15">
        <f t="shared" ref="Y817" si="611">+ROUND((F817*H817)+(K817*L817*$D$512)+(O817*P817*$D$512)+(S817*U817),2)</f>
        <v>1.76</v>
      </c>
      <c r="Z817" s="15">
        <f t="shared" ref="Z817" si="612">ROUND((I817*J817*X817)+(M817*N817*X817)+(Q817*R817*X817),2)</f>
        <v>0.76</v>
      </c>
    </row>
    <row r="818" spans="1:26" ht="15" x14ac:dyDescent="0.2">
      <c r="A818" s="55"/>
      <c r="B818" s="15" t="s">
        <v>318</v>
      </c>
      <c r="C818" s="15">
        <v>5</v>
      </c>
      <c r="D818" s="15">
        <v>0.2</v>
      </c>
      <c r="E818" s="15">
        <v>0.25</v>
      </c>
      <c r="F818" s="8"/>
      <c r="G818" s="15"/>
      <c r="H818" s="15"/>
      <c r="I818" s="15"/>
      <c r="J818" s="15"/>
      <c r="K818" s="15"/>
      <c r="L818" s="8"/>
      <c r="M818" s="15"/>
      <c r="N818" s="15"/>
      <c r="O818" s="15"/>
      <c r="P818" s="8"/>
      <c r="Q818" s="15"/>
      <c r="R818" s="15"/>
      <c r="S818" s="8"/>
      <c r="T818" s="15"/>
      <c r="U818" s="15"/>
      <c r="V818" s="15">
        <f t="shared" ref="V818" si="613">+D818</f>
        <v>0.2</v>
      </c>
      <c r="W818" s="15">
        <f t="shared" ref="W818" si="614">+C818</f>
        <v>5</v>
      </c>
      <c r="X818" s="15">
        <f t="shared" ref="X818" si="615">+E818</f>
        <v>0.25</v>
      </c>
      <c r="Y818" s="15">
        <f t="shared" ref="Y818" si="616">ROUND((V818*W818*X818),2)</f>
        <v>0.25</v>
      </c>
      <c r="Z818" s="15"/>
    </row>
    <row r="819" spans="1:26" ht="15" x14ac:dyDescent="0.2">
      <c r="A819" s="55" t="s">
        <v>517</v>
      </c>
      <c r="B819" s="15" t="s">
        <v>319</v>
      </c>
      <c r="C819" s="15"/>
      <c r="D819" s="15"/>
      <c r="E819" s="15"/>
      <c r="F819" s="8">
        <v>2.8</v>
      </c>
      <c r="G819" s="15">
        <v>0.7</v>
      </c>
      <c r="H819" s="15">
        <v>0.1787</v>
      </c>
      <c r="I819" s="15">
        <v>2.8</v>
      </c>
      <c r="J819" s="15">
        <f t="shared" si="451"/>
        <v>0.45</v>
      </c>
      <c r="K819" s="15">
        <v>2.8</v>
      </c>
      <c r="L819" s="8">
        <v>0.9</v>
      </c>
      <c r="M819" s="15">
        <v>2.8</v>
      </c>
      <c r="N819" s="15">
        <f t="shared" si="453"/>
        <v>0.9</v>
      </c>
      <c r="O819" s="15">
        <v>2.8</v>
      </c>
      <c r="P819" s="8">
        <v>0.9</v>
      </c>
      <c r="Q819" s="15">
        <v>2.8</v>
      </c>
      <c r="R819" s="15">
        <v>0.45</v>
      </c>
      <c r="S819" s="8">
        <v>2.8</v>
      </c>
      <c r="T819" s="15">
        <v>0.7</v>
      </c>
      <c r="U819" s="15">
        <f t="shared" si="455"/>
        <v>0.1787</v>
      </c>
      <c r="V819" s="15">
        <f t="shared" ref="V819" si="617">AVERAGE(F819,I819,K819,M819,O819,Q819,S819)</f>
        <v>2.8000000000000003</v>
      </c>
      <c r="W819" s="15">
        <f t="shared" ref="W819" si="618">SUM(G819,J819,L819,N819,P819,R819,T819)</f>
        <v>5</v>
      </c>
      <c r="X819" s="15">
        <f t="shared" si="458"/>
        <v>0.15</v>
      </c>
      <c r="Y819" s="15">
        <f t="shared" ref="Y819" si="619">+ROUND((F819*H819)+(K819*L819*$D$512)+(O819*P819*$D$512)+(S819*U819),2)</f>
        <v>1.76</v>
      </c>
      <c r="Z819" s="15">
        <f t="shared" ref="Z819" si="620">ROUND((I819*J819*X819)+(M819*N819*X819)+(Q819*R819*X819),2)</f>
        <v>0.76</v>
      </c>
    </row>
    <row r="820" spans="1:26" ht="15" x14ac:dyDescent="0.2">
      <c r="A820" s="55"/>
      <c r="B820" s="15" t="s">
        <v>320</v>
      </c>
      <c r="C820" s="15">
        <v>5</v>
      </c>
      <c r="D820" s="15">
        <v>0.2</v>
      </c>
      <c r="E820" s="15">
        <v>0.25</v>
      </c>
      <c r="F820" s="8"/>
      <c r="G820" s="15"/>
      <c r="H820" s="15"/>
      <c r="I820" s="15"/>
      <c r="J820" s="15"/>
      <c r="K820" s="15"/>
      <c r="L820" s="8"/>
      <c r="M820" s="15"/>
      <c r="N820" s="15"/>
      <c r="O820" s="15"/>
      <c r="P820" s="8"/>
      <c r="Q820" s="15"/>
      <c r="R820" s="15"/>
      <c r="S820" s="8"/>
      <c r="T820" s="15"/>
      <c r="U820" s="15"/>
      <c r="V820" s="15">
        <f t="shared" ref="V820" si="621">+D820</f>
        <v>0.2</v>
      </c>
      <c r="W820" s="15">
        <f t="shared" ref="W820" si="622">+C820</f>
        <v>5</v>
      </c>
      <c r="X820" s="15">
        <f t="shared" ref="X820" si="623">+E820</f>
        <v>0.25</v>
      </c>
      <c r="Y820" s="15">
        <f t="shared" ref="Y820" si="624">ROUND((V820*W820*X820),2)</f>
        <v>0.25</v>
      </c>
      <c r="Z820" s="15"/>
    </row>
    <row r="821" spans="1:26" ht="15" x14ac:dyDescent="0.2">
      <c r="A821" s="55" t="s">
        <v>518</v>
      </c>
      <c r="B821" s="15" t="s">
        <v>321</v>
      </c>
      <c r="C821" s="15"/>
      <c r="D821" s="15"/>
      <c r="E821" s="15"/>
      <c r="F821" s="8">
        <v>2.8</v>
      </c>
      <c r="G821" s="15">
        <v>0.7</v>
      </c>
      <c r="H821" s="15">
        <v>0.1787</v>
      </c>
      <c r="I821" s="15">
        <v>2.8</v>
      </c>
      <c r="J821" s="15">
        <f t="shared" si="451"/>
        <v>0.45</v>
      </c>
      <c r="K821" s="15">
        <v>2.8</v>
      </c>
      <c r="L821" s="8">
        <v>0.9</v>
      </c>
      <c r="M821" s="15">
        <v>2.8</v>
      </c>
      <c r="N821" s="15">
        <f t="shared" si="453"/>
        <v>0.9</v>
      </c>
      <c r="O821" s="15">
        <v>2.8</v>
      </c>
      <c r="P821" s="8">
        <v>0.9</v>
      </c>
      <c r="Q821" s="15">
        <v>2.8</v>
      </c>
      <c r="R821" s="15">
        <v>0.45</v>
      </c>
      <c r="S821" s="8">
        <v>2.8</v>
      </c>
      <c r="T821" s="15">
        <v>0.7</v>
      </c>
      <c r="U821" s="15">
        <f t="shared" si="455"/>
        <v>0.1787</v>
      </c>
      <c r="V821" s="15">
        <f t="shared" ref="V821" si="625">AVERAGE(F821,I821,K821,M821,O821,Q821,S821)</f>
        <v>2.8000000000000003</v>
      </c>
      <c r="W821" s="15">
        <f t="shared" ref="W821" si="626">SUM(G821,J821,L821,N821,P821,R821,T821)</f>
        <v>5</v>
      </c>
      <c r="X821" s="15">
        <f t="shared" si="458"/>
        <v>0.15</v>
      </c>
      <c r="Y821" s="15">
        <f t="shared" ref="Y821" si="627">+ROUND((F821*H821)+(K821*L821*$D$512)+(O821*P821*$D$512)+(S821*U821),2)</f>
        <v>1.76</v>
      </c>
      <c r="Z821" s="15">
        <f t="shared" ref="Z821" si="628">ROUND((I821*J821*X821)+(M821*N821*X821)+(Q821*R821*X821),2)</f>
        <v>0.76</v>
      </c>
    </row>
    <row r="822" spans="1:26" ht="15" x14ac:dyDescent="0.2">
      <c r="A822" s="55"/>
      <c r="B822" s="15" t="s">
        <v>322</v>
      </c>
      <c r="C822" s="15">
        <v>5</v>
      </c>
      <c r="D822" s="15">
        <v>0.2</v>
      </c>
      <c r="E822" s="15">
        <v>0.25</v>
      </c>
      <c r="F822" s="8"/>
      <c r="G822" s="15"/>
      <c r="H822" s="15"/>
      <c r="I822" s="15"/>
      <c r="J822" s="15"/>
      <c r="K822" s="15"/>
      <c r="L822" s="8"/>
      <c r="M822" s="15"/>
      <c r="N822" s="15"/>
      <c r="O822" s="15"/>
      <c r="P822" s="8"/>
      <c r="Q822" s="15"/>
      <c r="R822" s="15"/>
      <c r="S822" s="8"/>
      <c r="T822" s="15"/>
      <c r="U822" s="15"/>
      <c r="V822" s="15">
        <f t="shared" ref="V822" si="629">+D822</f>
        <v>0.2</v>
      </c>
      <c r="W822" s="15">
        <f t="shared" ref="W822" si="630">+C822</f>
        <v>5</v>
      </c>
      <c r="X822" s="15">
        <f t="shared" ref="X822" si="631">+E822</f>
        <v>0.25</v>
      </c>
      <c r="Y822" s="15">
        <f t="shared" ref="Y822" si="632">ROUND((V822*W822*X822),2)</f>
        <v>0.25</v>
      </c>
      <c r="Z822" s="15"/>
    </row>
    <row r="823" spans="1:26" ht="15" x14ac:dyDescent="0.2">
      <c r="A823" s="55" t="s">
        <v>519</v>
      </c>
      <c r="B823" s="15" t="s">
        <v>323</v>
      </c>
      <c r="C823" s="15"/>
      <c r="D823" s="15"/>
      <c r="E823" s="15"/>
      <c r="F823" s="8">
        <v>2.2410000000000001</v>
      </c>
      <c r="G823" s="15">
        <v>0.7</v>
      </c>
      <c r="H823" s="15">
        <v>0.1787</v>
      </c>
      <c r="I823" s="15">
        <v>2.8</v>
      </c>
      <c r="J823" s="15">
        <f t="shared" si="451"/>
        <v>0.45</v>
      </c>
      <c r="K823" s="15">
        <v>2.8</v>
      </c>
      <c r="L823" s="8">
        <v>0.9</v>
      </c>
      <c r="M823" s="15">
        <v>2.8</v>
      </c>
      <c r="N823" s="15">
        <f t="shared" si="453"/>
        <v>0.9</v>
      </c>
      <c r="O823" s="15">
        <v>2.8</v>
      </c>
      <c r="P823" s="8">
        <v>0.9</v>
      </c>
      <c r="Q823" s="15">
        <v>2.8</v>
      </c>
      <c r="R823" s="15">
        <v>0.45</v>
      </c>
      <c r="S823" s="8">
        <v>3.3380000000000001</v>
      </c>
      <c r="T823" s="15">
        <v>0.7</v>
      </c>
      <c r="U823" s="15">
        <f t="shared" si="455"/>
        <v>0.1787</v>
      </c>
      <c r="V823" s="15">
        <f t="shared" ref="V823" si="633">AVERAGE(F823,I823,K823,M823,O823,Q823,S823)</f>
        <v>2.7970000000000002</v>
      </c>
      <c r="W823" s="15">
        <f t="shared" ref="W823" si="634">SUM(G823,J823,L823,N823,P823,R823,T823)</f>
        <v>5</v>
      </c>
      <c r="X823" s="15">
        <f t="shared" si="458"/>
        <v>0.15</v>
      </c>
      <c r="Y823" s="15">
        <f t="shared" ref="Y823" si="635">+ROUND((F823*H823)+(K823*L823*$D$512)+(O823*P823*$D$512)+(S823*U823),2)</f>
        <v>1.75</v>
      </c>
      <c r="Z823" s="15">
        <f t="shared" ref="Z823" si="636">ROUND((I823*J823*X823)+(M823*N823*X823)+(Q823*R823*X823),2)</f>
        <v>0.76</v>
      </c>
    </row>
    <row r="824" spans="1:26" ht="15" x14ac:dyDescent="0.2">
      <c r="A824" s="55"/>
      <c r="B824" s="15" t="s">
        <v>324</v>
      </c>
      <c r="C824" s="15">
        <v>5</v>
      </c>
      <c r="D824" s="15">
        <v>0.2</v>
      </c>
      <c r="E824" s="15">
        <v>0.25</v>
      </c>
      <c r="F824" s="8"/>
      <c r="G824" s="15"/>
      <c r="H824" s="15"/>
      <c r="I824" s="15"/>
      <c r="J824" s="15"/>
      <c r="K824" s="15"/>
      <c r="L824" s="8"/>
      <c r="M824" s="15"/>
      <c r="N824" s="15"/>
      <c r="O824" s="15"/>
      <c r="P824" s="8"/>
      <c r="Q824" s="15"/>
      <c r="R824" s="15"/>
      <c r="S824" s="8"/>
      <c r="T824" s="15"/>
      <c r="U824" s="15"/>
      <c r="V824" s="15">
        <f t="shared" ref="V824" si="637">+D824</f>
        <v>0.2</v>
      </c>
      <c r="W824" s="15">
        <f t="shared" ref="W824" si="638">+C824</f>
        <v>5</v>
      </c>
      <c r="X824" s="15">
        <f t="shared" ref="X824" si="639">+E824</f>
        <v>0.25</v>
      </c>
      <c r="Y824" s="15">
        <f t="shared" ref="Y824" si="640">ROUND((V824*W824*X824),2)</f>
        <v>0.25</v>
      </c>
      <c r="Z824" s="15"/>
    </row>
    <row r="825" spans="1:26" ht="15" x14ac:dyDescent="0.2">
      <c r="A825" s="55" t="s">
        <v>520</v>
      </c>
      <c r="B825" s="15" t="s">
        <v>325</v>
      </c>
      <c r="C825" s="15"/>
      <c r="D825" s="15"/>
      <c r="E825" s="15"/>
      <c r="F825" s="8">
        <v>2.8</v>
      </c>
      <c r="G825" s="15">
        <v>0.7</v>
      </c>
      <c r="H825" s="15">
        <v>0.1787</v>
      </c>
      <c r="I825" s="15">
        <v>2.8</v>
      </c>
      <c r="J825" s="15">
        <f t="shared" si="451"/>
        <v>0.45</v>
      </c>
      <c r="K825" s="15">
        <v>2.8</v>
      </c>
      <c r="L825" s="8">
        <v>0.9</v>
      </c>
      <c r="M825" s="15">
        <v>2.8</v>
      </c>
      <c r="N825" s="15">
        <f t="shared" si="453"/>
        <v>0.9</v>
      </c>
      <c r="O825" s="15">
        <v>2.8</v>
      </c>
      <c r="P825" s="8">
        <v>0.9</v>
      </c>
      <c r="Q825" s="15">
        <v>2.8</v>
      </c>
      <c r="R825" s="15">
        <v>0.45</v>
      </c>
      <c r="S825" s="8">
        <v>2.8</v>
      </c>
      <c r="T825" s="15">
        <v>0.7</v>
      </c>
      <c r="U825" s="15">
        <f t="shared" si="455"/>
        <v>0.1787</v>
      </c>
      <c r="V825" s="15">
        <f t="shared" ref="V825" si="641">AVERAGE(F825,I825,K825,M825,O825,Q825,S825)</f>
        <v>2.8000000000000003</v>
      </c>
      <c r="W825" s="15">
        <f t="shared" ref="W825" si="642">SUM(G825,J825,L825,N825,P825,R825,T825)</f>
        <v>5</v>
      </c>
      <c r="X825" s="15">
        <f t="shared" si="458"/>
        <v>0.15</v>
      </c>
      <c r="Y825" s="15">
        <f t="shared" ref="Y825" si="643">+ROUND((F825*H825)+(K825*L825*$D$512)+(O825*P825*$D$512)+(S825*U825),2)</f>
        <v>1.76</v>
      </c>
      <c r="Z825" s="15">
        <f t="shared" ref="Z825" si="644">ROUND((I825*J825*X825)+(M825*N825*X825)+(Q825*R825*X825),2)</f>
        <v>0.76</v>
      </c>
    </row>
    <row r="826" spans="1:26" ht="15" x14ac:dyDescent="0.2">
      <c r="A826" s="55"/>
      <c r="B826" s="15" t="s">
        <v>326</v>
      </c>
      <c r="C826" s="15">
        <v>5</v>
      </c>
      <c r="D826" s="15">
        <v>0.2</v>
      </c>
      <c r="E826" s="15">
        <v>0.25</v>
      </c>
      <c r="F826" s="8"/>
      <c r="G826" s="15"/>
      <c r="H826" s="15"/>
      <c r="I826" s="15"/>
      <c r="J826" s="15"/>
      <c r="K826" s="15"/>
      <c r="L826" s="8"/>
      <c r="M826" s="15"/>
      <c r="N826" s="15"/>
      <c r="O826" s="15"/>
      <c r="P826" s="8"/>
      <c r="Q826" s="15"/>
      <c r="R826" s="15"/>
      <c r="S826" s="8"/>
      <c r="T826" s="15"/>
      <c r="U826" s="15"/>
      <c r="V826" s="15">
        <f t="shared" ref="V826" si="645">+D826</f>
        <v>0.2</v>
      </c>
      <c r="W826" s="15">
        <f t="shared" ref="W826" si="646">+C826</f>
        <v>5</v>
      </c>
      <c r="X826" s="15">
        <f t="shared" ref="X826" si="647">+E826</f>
        <v>0.25</v>
      </c>
      <c r="Y826" s="15">
        <f t="shared" ref="Y826" si="648">ROUND((V826*W826*X826),2)</f>
        <v>0.25</v>
      </c>
      <c r="Z826" s="15"/>
    </row>
    <row r="827" spans="1:26" ht="15" x14ac:dyDescent="0.2">
      <c r="A827" s="55" t="s">
        <v>521</v>
      </c>
      <c r="B827" s="15" t="s">
        <v>327</v>
      </c>
      <c r="C827" s="15"/>
      <c r="D827" s="15"/>
      <c r="E827" s="15"/>
      <c r="F827" s="8">
        <v>2.8</v>
      </c>
      <c r="G827" s="15">
        <v>0.7</v>
      </c>
      <c r="H827" s="15">
        <v>0.1787</v>
      </c>
      <c r="I827" s="15">
        <v>2.8</v>
      </c>
      <c r="J827" s="15">
        <f t="shared" si="451"/>
        <v>0.45</v>
      </c>
      <c r="K827" s="15">
        <v>2.8</v>
      </c>
      <c r="L827" s="8">
        <v>0.9</v>
      </c>
      <c r="M827" s="15">
        <v>2.8</v>
      </c>
      <c r="N827" s="15">
        <f t="shared" si="453"/>
        <v>0.9</v>
      </c>
      <c r="O827" s="15">
        <v>2.8</v>
      </c>
      <c r="P827" s="8">
        <v>0.9</v>
      </c>
      <c r="Q827" s="15">
        <v>2.8</v>
      </c>
      <c r="R827" s="15">
        <v>0.45</v>
      </c>
      <c r="S827" s="8">
        <v>2.8</v>
      </c>
      <c r="T827" s="15">
        <v>0.7</v>
      </c>
      <c r="U827" s="15">
        <f t="shared" si="455"/>
        <v>0.1787</v>
      </c>
      <c r="V827" s="15">
        <f t="shared" ref="V827" si="649">AVERAGE(F827,I827,K827,M827,O827,Q827,S827)</f>
        <v>2.8000000000000003</v>
      </c>
      <c r="W827" s="15">
        <f t="shared" ref="W827" si="650">SUM(G827,J827,L827,N827,P827,R827,T827)</f>
        <v>5</v>
      </c>
      <c r="X827" s="15">
        <f t="shared" si="458"/>
        <v>0.15</v>
      </c>
      <c r="Y827" s="15">
        <f t="shared" ref="Y827" si="651">+ROUND((F827*H827)+(K827*L827*$D$512)+(O827*P827*$D$512)+(S827*U827),2)</f>
        <v>1.76</v>
      </c>
      <c r="Z827" s="15">
        <f t="shared" ref="Z827" si="652">ROUND((I827*J827*X827)+(M827*N827*X827)+(Q827*R827*X827),2)</f>
        <v>0.76</v>
      </c>
    </row>
    <row r="828" spans="1:26" ht="15" x14ac:dyDescent="0.2">
      <c r="A828" s="55"/>
      <c r="B828" s="15" t="s">
        <v>328</v>
      </c>
      <c r="C828" s="15">
        <v>5</v>
      </c>
      <c r="D828" s="15">
        <v>0.2</v>
      </c>
      <c r="E828" s="15">
        <v>0.25</v>
      </c>
      <c r="F828" s="8"/>
      <c r="G828" s="15"/>
      <c r="H828" s="15"/>
      <c r="I828" s="15"/>
      <c r="J828" s="15"/>
      <c r="K828" s="15"/>
      <c r="L828" s="8"/>
      <c r="M828" s="15"/>
      <c r="N828" s="15"/>
      <c r="O828" s="15"/>
      <c r="P828" s="8"/>
      <c r="Q828" s="15"/>
      <c r="R828" s="15"/>
      <c r="S828" s="8"/>
      <c r="T828" s="15"/>
      <c r="U828" s="15"/>
      <c r="V828" s="15">
        <f t="shared" ref="V828" si="653">+D828</f>
        <v>0.2</v>
      </c>
      <c r="W828" s="15">
        <f t="shared" ref="W828" si="654">+C828</f>
        <v>5</v>
      </c>
      <c r="X828" s="15">
        <f t="shared" ref="X828" si="655">+E828</f>
        <v>0.25</v>
      </c>
      <c r="Y828" s="15">
        <f t="shared" ref="Y828" si="656">ROUND((V828*W828*X828),2)</f>
        <v>0.25</v>
      </c>
      <c r="Z828" s="15"/>
    </row>
    <row r="829" spans="1:26" ht="15" x14ac:dyDescent="0.2">
      <c r="A829" s="55" t="s">
        <v>522</v>
      </c>
      <c r="B829" s="15" t="s">
        <v>329</v>
      </c>
      <c r="C829" s="15"/>
      <c r="D829" s="15"/>
      <c r="E829" s="15"/>
      <c r="F829" s="8">
        <v>2.8</v>
      </c>
      <c r="G829" s="15">
        <v>0.7</v>
      </c>
      <c r="H829" s="15">
        <v>0.1787</v>
      </c>
      <c r="I829" s="15">
        <v>2.8</v>
      </c>
      <c r="J829" s="15">
        <f t="shared" si="451"/>
        <v>0.45</v>
      </c>
      <c r="K829" s="15">
        <v>2.8</v>
      </c>
      <c r="L829" s="8">
        <v>0.9</v>
      </c>
      <c r="M829" s="15">
        <v>2.8</v>
      </c>
      <c r="N829" s="15">
        <f t="shared" si="453"/>
        <v>0.9</v>
      </c>
      <c r="O829" s="15">
        <v>2.8</v>
      </c>
      <c r="P829" s="8">
        <v>0.9</v>
      </c>
      <c r="Q829" s="15">
        <v>2.8</v>
      </c>
      <c r="R829" s="15">
        <v>0.45</v>
      </c>
      <c r="S829" s="8">
        <v>2.8</v>
      </c>
      <c r="T829" s="15">
        <v>0.7</v>
      </c>
      <c r="U829" s="15">
        <f t="shared" si="455"/>
        <v>0.1787</v>
      </c>
      <c r="V829" s="15">
        <f t="shared" ref="V829" si="657">AVERAGE(F829,I829,K829,M829,O829,Q829,S829)</f>
        <v>2.8000000000000003</v>
      </c>
      <c r="W829" s="15">
        <f t="shared" ref="W829" si="658">SUM(G829,J829,L829,N829,P829,R829,T829)</f>
        <v>5</v>
      </c>
      <c r="X829" s="15">
        <f t="shared" si="458"/>
        <v>0.15</v>
      </c>
      <c r="Y829" s="15">
        <f t="shared" ref="Y829" si="659">+ROUND((F829*H829)+(K829*L829*$D$512)+(O829*P829*$D$512)+(S829*U829),2)</f>
        <v>1.76</v>
      </c>
      <c r="Z829" s="15">
        <f t="shared" ref="Z829" si="660">ROUND((I829*J829*X829)+(M829*N829*X829)+(Q829*R829*X829),2)</f>
        <v>0.76</v>
      </c>
    </row>
    <row r="830" spans="1:26" ht="15" x14ac:dyDescent="0.2">
      <c r="A830" s="55"/>
      <c r="B830" s="15" t="s">
        <v>330</v>
      </c>
      <c r="C830" s="15">
        <v>5</v>
      </c>
      <c r="D830" s="15">
        <v>0.2</v>
      </c>
      <c r="E830" s="15">
        <v>0.25</v>
      </c>
      <c r="F830" s="8"/>
      <c r="G830" s="15"/>
      <c r="H830" s="15"/>
      <c r="I830" s="15"/>
      <c r="J830" s="15"/>
      <c r="K830" s="15"/>
      <c r="L830" s="8"/>
      <c r="M830" s="15"/>
      <c r="N830" s="15"/>
      <c r="O830" s="15"/>
      <c r="P830" s="8"/>
      <c r="Q830" s="15"/>
      <c r="R830" s="15"/>
      <c r="S830" s="8"/>
      <c r="T830" s="15"/>
      <c r="U830" s="15"/>
      <c r="V830" s="15">
        <f t="shared" ref="V830" si="661">+D830</f>
        <v>0.2</v>
      </c>
      <c r="W830" s="15">
        <f t="shared" ref="W830" si="662">+C830</f>
        <v>5</v>
      </c>
      <c r="X830" s="15">
        <f t="shared" ref="X830" si="663">+E830</f>
        <v>0.25</v>
      </c>
      <c r="Y830" s="15">
        <f t="shared" ref="Y830" si="664">ROUND((V830*W830*X830),2)</f>
        <v>0.25</v>
      </c>
      <c r="Z830" s="15"/>
    </row>
    <row r="831" spans="1:26" ht="15" x14ac:dyDescent="0.2">
      <c r="A831" s="182" t="s">
        <v>523</v>
      </c>
      <c r="B831" s="8" t="s">
        <v>331</v>
      </c>
      <c r="C831" s="8"/>
      <c r="D831" s="8"/>
      <c r="E831" s="8"/>
      <c r="F831" s="8">
        <v>2.8140000000000001</v>
      </c>
      <c r="G831" s="8">
        <v>0.7</v>
      </c>
      <c r="H831" s="8">
        <v>0.1787</v>
      </c>
      <c r="I831" s="8">
        <v>2.8</v>
      </c>
      <c r="J831" s="8">
        <v>0</v>
      </c>
      <c r="K831" s="8">
        <v>2.8</v>
      </c>
      <c r="L831" s="8">
        <f>1.8+(W832-5)</f>
        <v>2.0990000000000002</v>
      </c>
      <c r="M831" s="8">
        <v>2.8</v>
      </c>
      <c r="N831" s="8">
        <v>0</v>
      </c>
      <c r="O831" s="8">
        <v>2.8</v>
      </c>
      <c r="P831" s="8">
        <v>1.35</v>
      </c>
      <c r="Q831" s="8">
        <v>2.8</v>
      </c>
      <c r="R831" s="8">
        <v>0.45</v>
      </c>
      <c r="S831" s="8">
        <v>2.8</v>
      </c>
      <c r="T831" s="8">
        <v>0.7</v>
      </c>
      <c r="U831" s="8">
        <f t="shared" si="455"/>
        <v>0.1787</v>
      </c>
      <c r="V831" s="8">
        <f t="shared" ref="V831" si="665">AVERAGE(F831,I831,K831,M831,O831,Q831,S831)</f>
        <v>2.802</v>
      </c>
      <c r="W831" s="8">
        <f t="shared" ref="W831" si="666">SUM(G831,J831,L831,N831,P831,R831,T831)</f>
        <v>5.2990000000000013</v>
      </c>
      <c r="X831" s="8">
        <f t="shared" si="458"/>
        <v>0.15</v>
      </c>
      <c r="Y831" s="8">
        <f t="shared" ref="Y831" si="667">+ROUND((F831*H831)+(K831*L831*$D$512)+(O831*P831*$D$512)+(S831*U831),2)</f>
        <v>2.4500000000000002</v>
      </c>
      <c r="Z831" s="8">
        <f t="shared" ref="Z831" si="668">ROUND((I831*J831*X831)+(M831*N831*X831)+(Q831*R831*X831),2)</f>
        <v>0.19</v>
      </c>
    </row>
    <row r="832" spans="1:26" ht="15" x14ac:dyDescent="0.2">
      <c r="A832" s="182"/>
      <c r="B832" s="8" t="s">
        <v>332</v>
      </c>
      <c r="C832" s="8">
        <v>5.2990000000000004</v>
      </c>
      <c r="D832" s="8">
        <v>0.2</v>
      </c>
      <c r="E832" s="8">
        <v>0.25</v>
      </c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>
        <f t="shared" ref="V832" si="669">+D832</f>
        <v>0.2</v>
      </c>
      <c r="W832" s="8">
        <f t="shared" ref="W832" si="670">+C832</f>
        <v>5.2990000000000004</v>
      </c>
      <c r="X832" s="8">
        <f t="shared" ref="X832" si="671">+E832</f>
        <v>0.25</v>
      </c>
      <c r="Y832" s="8">
        <f t="shared" ref="Y832" si="672">ROUND((V832*W832*X832),2)</f>
        <v>0.26</v>
      </c>
      <c r="Z832" s="8"/>
    </row>
    <row r="833" spans="1:26" x14ac:dyDescent="0.2">
      <c r="A833" s="183" t="s">
        <v>354</v>
      </c>
      <c r="B833" s="183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58">
        <f>SUM(Y517:Y832)</f>
        <v>376.62999999999943</v>
      </c>
      <c r="Z833" s="58">
        <f>SUM(Z517:Z832)</f>
        <v>83.979999999999976</v>
      </c>
    </row>
    <row r="834" spans="1:26" ht="15" x14ac:dyDescent="0.2">
      <c r="A834" s="59" t="s">
        <v>546</v>
      </c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60">
        <f>SUM(V517:V832)</f>
        <v>472.15771428571372</v>
      </c>
      <c r="Z834" s="60"/>
    </row>
    <row r="835" spans="1:26" x14ac:dyDescent="0.25">
      <c r="A835" s="56"/>
      <c r="B835" s="56"/>
      <c r="C835" s="56"/>
      <c r="D835" s="56"/>
      <c r="E835" s="56"/>
      <c r="G835" s="56"/>
      <c r="H835" s="56"/>
      <c r="I835" s="56"/>
      <c r="J835" s="56"/>
      <c r="K835" s="56"/>
      <c r="M835" s="56"/>
      <c r="N835" s="56"/>
      <c r="O835" s="56"/>
      <c r="Q835" s="56"/>
      <c r="R835" s="56"/>
      <c r="T835" s="56"/>
      <c r="U835" s="56"/>
      <c r="V835" s="56"/>
      <c r="W835" s="56"/>
      <c r="X835" s="56"/>
      <c r="Y835" s="56"/>
      <c r="Z835" s="56"/>
    </row>
    <row r="836" spans="1:26" x14ac:dyDescent="0.25">
      <c r="A836" s="56"/>
      <c r="B836" s="56"/>
      <c r="C836" s="56"/>
      <c r="D836" s="56"/>
      <c r="E836" s="56"/>
      <c r="G836" s="56"/>
      <c r="H836" s="56"/>
      <c r="I836" s="56"/>
      <c r="J836" s="56"/>
      <c r="K836" s="56"/>
      <c r="M836" s="56"/>
      <c r="N836" s="56"/>
      <c r="O836" s="56"/>
      <c r="Q836" s="56"/>
      <c r="R836" s="56"/>
      <c r="T836" s="56"/>
      <c r="U836" s="56"/>
      <c r="V836" s="56"/>
      <c r="W836" s="56"/>
      <c r="X836" s="60">
        <f>+SUM(V517:V832)</f>
        <v>472.15771428571372</v>
      </c>
      <c r="Y836" s="56"/>
      <c r="Z836" s="56"/>
    </row>
    <row r="837" spans="1:26" x14ac:dyDescent="0.25">
      <c r="A837" s="56"/>
      <c r="B837" s="61"/>
      <c r="C837" s="61"/>
      <c r="D837" s="61"/>
      <c r="E837" s="61"/>
      <c r="F837" s="6"/>
      <c r="G837" s="61"/>
      <c r="H837" s="61"/>
      <c r="I837" s="61"/>
      <c r="J837" s="61"/>
      <c r="K837" s="61"/>
      <c r="L837" s="6"/>
      <c r="M837" s="61"/>
      <c r="N837" s="61"/>
      <c r="O837" s="61"/>
      <c r="P837" s="6"/>
      <c r="Q837" s="61"/>
      <c r="R837" s="61"/>
      <c r="S837" s="6"/>
      <c r="T837" s="61"/>
      <c r="U837" s="61"/>
      <c r="V837" s="61"/>
      <c r="W837" s="61"/>
      <c r="X837" s="61"/>
      <c r="Y837" s="61"/>
      <c r="Z837" s="61"/>
    </row>
    <row r="838" spans="1:26" x14ac:dyDescent="0.25">
      <c r="A838" s="56"/>
      <c r="B838" s="61"/>
      <c r="C838" s="61"/>
      <c r="D838" s="61"/>
      <c r="E838" s="61"/>
      <c r="F838" s="6"/>
      <c r="G838" s="61"/>
      <c r="H838" s="61"/>
      <c r="I838" s="61"/>
      <c r="J838" s="61"/>
      <c r="K838" s="61"/>
      <c r="L838" s="6"/>
      <c r="M838" s="61"/>
      <c r="N838" s="61"/>
      <c r="O838" s="61"/>
      <c r="P838" s="6"/>
      <c r="Q838" s="61"/>
      <c r="R838" s="61"/>
      <c r="S838" s="6"/>
      <c r="T838" s="61"/>
      <c r="U838" s="61"/>
      <c r="V838" s="61"/>
      <c r="W838" s="61"/>
      <c r="X838" s="61"/>
      <c r="Y838" s="61"/>
      <c r="Z838" s="61"/>
    </row>
    <row r="839" spans="1:26" x14ac:dyDescent="0.25">
      <c r="A839" s="62">
        <v>6</v>
      </c>
      <c r="B839" s="28" t="s">
        <v>547</v>
      </c>
      <c r="C839" s="28"/>
      <c r="D839" s="28"/>
      <c r="E839" s="28"/>
      <c r="F839" s="28"/>
      <c r="G839" s="28" t="s">
        <v>548</v>
      </c>
      <c r="H839" s="176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spans="1:26" ht="15" x14ac:dyDescent="0.2">
      <c r="A840" s="64"/>
      <c r="B840" s="64"/>
      <c r="C840" s="64"/>
      <c r="D840" s="64"/>
      <c r="E840" s="64"/>
      <c r="F840" s="25"/>
      <c r="G840" s="60"/>
      <c r="H840" s="60"/>
      <c r="I840" s="60"/>
      <c r="J840" s="60"/>
      <c r="K840" s="60"/>
      <c r="L840" s="25"/>
      <c r="M840" s="60"/>
      <c r="N840" s="60"/>
      <c r="O840" s="60"/>
      <c r="P840" s="25"/>
      <c r="Q840" s="60"/>
      <c r="R840" s="60"/>
      <c r="S840" s="6"/>
      <c r="T840" s="61"/>
      <c r="U840" s="61"/>
      <c r="V840" s="61"/>
      <c r="W840" s="61"/>
      <c r="X840" s="61"/>
      <c r="Y840" s="61"/>
      <c r="Z840" s="61"/>
    </row>
    <row r="841" spans="1:26" ht="15" x14ac:dyDescent="0.2">
      <c r="A841" s="65"/>
      <c r="B841" s="65"/>
      <c r="C841" s="65"/>
      <c r="D841" s="65"/>
      <c r="E841" s="65"/>
      <c r="F841" s="30"/>
      <c r="G841" s="65"/>
      <c r="H841" s="65"/>
      <c r="I841" s="65"/>
      <c r="J841" s="65"/>
      <c r="K841" s="65"/>
      <c r="L841" s="30"/>
      <c r="M841" s="65"/>
      <c r="N841" s="65"/>
      <c r="O841" s="65"/>
      <c r="P841" s="30"/>
      <c r="Q841" s="65"/>
      <c r="R841" s="60"/>
      <c r="S841" s="6"/>
      <c r="T841" s="61"/>
      <c r="U841" s="61"/>
      <c r="V841" s="61"/>
      <c r="W841" s="61"/>
      <c r="X841" s="61"/>
      <c r="Y841" s="61"/>
      <c r="Z841" s="61"/>
    </row>
    <row r="842" spans="1:26" ht="15" x14ac:dyDescent="0.2">
      <c r="A842" s="65"/>
      <c r="B842" s="65"/>
      <c r="C842" s="65"/>
      <c r="D842" s="65"/>
      <c r="E842" s="65"/>
      <c r="F842" s="30"/>
      <c r="G842" s="65"/>
      <c r="H842" s="65"/>
      <c r="I842" s="65"/>
      <c r="J842" s="65"/>
      <c r="K842" s="65"/>
      <c r="L842" s="30"/>
      <c r="M842" s="65"/>
      <c r="N842" s="65"/>
      <c r="O842" s="65"/>
      <c r="P842" s="30"/>
      <c r="Q842" s="65"/>
      <c r="R842" s="60"/>
      <c r="S842" s="6"/>
      <c r="T842" s="61"/>
      <c r="U842" s="61"/>
      <c r="V842" s="61"/>
      <c r="W842" s="61"/>
      <c r="X842" s="61"/>
      <c r="Y842" s="61"/>
      <c r="Z842" s="61"/>
    </row>
    <row r="843" spans="1:26" ht="15" x14ac:dyDescent="0.2">
      <c r="A843" s="65"/>
      <c r="B843" s="65"/>
      <c r="C843" s="65"/>
      <c r="D843" s="65"/>
      <c r="E843" s="65"/>
      <c r="F843" s="30"/>
      <c r="G843" s="65"/>
      <c r="H843" s="65"/>
      <c r="I843" s="65"/>
      <c r="J843" s="65"/>
      <c r="K843" s="65"/>
      <c r="L843" s="30"/>
      <c r="M843" s="65"/>
      <c r="N843" s="65"/>
      <c r="O843" s="65"/>
      <c r="P843" s="30"/>
      <c r="Q843" s="65"/>
      <c r="R843" s="60"/>
      <c r="S843" s="6"/>
      <c r="T843" s="61"/>
      <c r="U843" s="61"/>
      <c r="V843" s="61"/>
      <c r="W843" s="61"/>
      <c r="X843" s="61"/>
      <c r="Y843" s="61"/>
      <c r="Z843" s="61"/>
    </row>
    <row r="844" spans="1:26" ht="15" x14ac:dyDescent="0.2">
      <c r="A844" s="65"/>
      <c r="B844" s="65"/>
      <c r="C844" s="65"/>
      <c r="D844" s="65"/>
      <c r="E844" s="65"/>
      <c r="F844" s="30"/>
      <c r="G844" s="65"/>
      <c r="H844" s="65"/>
      <c r="I844" s="65"/>
      <c r="J844" s="65"/>
      <c r="K844" s="65"/>
      <c r="L844" s="30"/>
      <c r="M844" s="65"/>
      <c r="N844" s="65"/>
      <c r="O844" s="65"/>
      <c r="P844" s="30"/>
      <c r="Q844" s="65"/>
      <c r="R844" s="60"/>
      <c r="S844" s="6"/>
      <c r="T844" s="61"/>
      <c r="U844" s="61"/>
      <c r="V844" s="61"/>
      <c r="W844" s="61"/>
      <c r="X844" s="61"/>
      <c r="Y844" s="61"/>
      <c r="Z844" s="61"/>
    </row>
    <row r="845" spans="1:26" ht="15" x14ac:dyDescent="0.2">
      <c r="A845" s="65"/>
      <c r="B845" s="65"/>
      <c r="C845" s="65"/>
      <c r="D845" s="65"/>
      <c r="E845" s="65"/>
      <c r="F845" s="30"/>
      <c r="G845" s="65"/>
      <c r="H845" s="65"/>
      <c r="I845" s="65"/>
      <c r="J845" s="65"/>
      <c r="K845" s="65"/>
      <c r="L845" s="30"/>
      <c r="M845" s="65"/>
      <c r="N845" s="65"/>
      <c r="O845" s="65"/>
      <c r="P845" s="30"/>
      <c r="Q845" s="65"/>
      <c r="R845" s="60"/>
      <c r="S845" s="6"/>
      <c r="T845" s="61"/>
      <c r="U845" s="61"/>
      <c r="V845" s="61"/>
      <c r="W845" s="61"/>
      <c r="X845" s="61"/>
      <c r="Y845" s="61"/>
      <c r="Z845" s="61"/>
    </row>
    <row r="846" spans="1:26" ht="15" x14ac:dyDescent="0.2">
      <c r="A846" s="65"/>
      <c r="B846" s="65"/>
      <c r="C846" s="65"/>
      <c r="D846" s="65"/>
      <c r="E846" s="65"/>
      <c r="F846" s="30"/>
      <c r="G846" s="65"/>
      <c r="H846" s="65"/>
      <c r="I846" s="65"/>
      <c r="J846" s="65"/>
      <c r="K846" s="65"/>
      <c r="L846" s="30"/>
      <c r="M846" s="65"/>
      <c r="N846" s="65"/>
      <c r="O846" s="65"/>
      <c r="P846" s="30"/>
      <c r="Q846" s="65"/>
      <c r="R846" s="60"/>
      <c r="S846" s="6"/>
      <c r="T846" s="61"/>
      <c r="U846" s="61"/>
      <c r="V846" s="61"/>
      <c r="W846" s="61"/>
      <c r="X846" s="61"/>
      <c r="Y846" s="61"/>
      <c r="Z846" s="61"/>
    </row>
    <row r="847" spans="1:26" ht="15" x14ac:dyDescent="0.2">
      <c r="A847" s="65"/>
      <c r="B847" s="65"/>
      <c r="C847" s="65"/>
      <c r="D847" s="65"/>
      <c r="E847" s="65"/>
      <c r="F847" s="30"/>
      <c r="G847" s="65"/>
      <c r="H847" s="65"/>
      <c r="I847" s="65"/>
      <c r="J847" s="65"/>
      <c r="K847" s="65"/>
      <c r="L847" s="30"/>
      <c r="M847" s="65"/>
      <c r="N847" s="65"/>
      <c r="O847" s="65"/>
      <c r="P847" s="30"/>
      <c r="Q847" s="65"/>
      <c r="R847" s="60"/>
      <c r="S847" s="6"/>
      <c r="T847" s="61"/>
      <c r="U847" s="61"/>
      <c r="V847" s="61"/>
      <c r="W847" s="61"/>
      <c r="X847" s="61"/>
      <c r="Y847" s="61"/>
      <c r="Z847" s="61"/>
    </row>
    <row r="848" spans="1:26" ht="15" x14ac:dyDescent="0.2">
      <c r="A848" s="65"/>
      <c r="B848" s="65"/>
      <c r="C848" s="65"/>
      <c r="D848" s="65"/>
      <c r="E848" s="65"/>
      <c r="F848" s="30"/>
      <c r="G848" s="65"/>
      <c r="H848" s="65"/>
      <c r="I848" s="65"/>
      <c r="J848" s="65"/>
      <c r="K848" s="65"/>
      <c r="L848" s="30"/>
      <c r="M848" s="65"/>
      <c r="N848" s="65"/>
      <c r="O848" s="65"/>
      <c r="P848" s="30"/>
      <c r="Q848" s="65"/>
      <c r="R848" s="60"/>
      <c r="S848" s="6"/>
      <c r="T848" s="61"/>
      <c r="U848" s="61"/>
      <c r="V848" s="61"/>
      <c r="W848" s="61"/>
      <c r="X848" s="61"/>
      <c r="Y848" s="61"/>
      <c r="Z848" s="61"/>
    </row>
    <row r="849" spans="1:26" ht="15" x14ac:dyDescent="0.2">
      <c r="A849" s="65"/>
      <c r="B849" s="65"/>
      <c r="C849" s="65"/>
      <c r="D849" s="65"/>
      <c r="E849" s="65"/>
      <c r="F849" s="30"/>
      <c r="G849" s="65"/>
      <c r="H849" s="65"/>
      <c r="I849" s="65"/>
      <c r="J849" s="65"/>
      <c r="K849" s="65"/>
      <c r="L849" s="30"/>
      <c r="M849" s="65"/>
      <c r="N849" s="65"/>
      <c r="O849" s="65"/>
      <c r="P849" s="30"/>
      <c r="Q849" s="65"/>
      <c r="R849" s="60"/>
      <c r="S849" s="6"/>
      <c r="T849" s="61"/>
      <c r="U849" s="61"/>
      <c r="V849" s="61"/>
      <c r="W849" s="61"/>
      <c r="X849" s="61"/>
      <c r="Y849" s="61"/>
      <c r="Z849" s="61"/>
    </row>
    <row r="850" spans="1:26" ht="15" x14ac:dyDescent="0.2">
      <c r="A850" s="65"/>
      <c r="B850" s="65"/>
      <c r="C850" s="65"/>
      <c r="D850" s="65"/>
      <c r="E850" s="65"/>
      <c r="F850" s="30"/>
      <c r="G850" s="65"/>
      <c r="H850" s="65"/>
      <c r="I850" s="65"/>
      <c r="J850" s="65"/>
      <c r="K850" s="65"/>
      <c r="L850" s="30"/>
      <c r="M850" s="65"/>
      <c r="N850" s="65"/>
      <c r="O850" s="65"/>
      <c r="P850" s="30"/>
      <c r="Q850" s="65"/>
      <c r="R850" s="60"/>
      <c r="S850" s="6"/>
      <c r="T850" s="61"/>
      <c r="U850" s="61"/>
      <c r="V850" s="61"/>
      <c r="W850" s="61"/>
      <c r="X850" s="61"/>
      <c r="Y850" s="61"/>
      <c r="Z850" s="61"/>
    </row>
    <row r="851" spans="1:26" ht="15" x14ac:dyDescent="0.2">
      <c r="A851" s="65"/>
      <c r="B851" s="65"/>
      <c r="C851" s="65"/>
      <c r="D851" s="65"/>
      <c r="E851" s="65"/>
      <c r="F851" s="30"/>
      <c r="G851" s="65"/>
      <c r="H851" s="65"/>
      <c r="I851" s="65"/>
      <c r="J851" s="65"/>
      <c r="K851" s="65"/>
      <c r="L851" s="30"/>
      <c r="M851" s="65"/>
      <c r="N851" s="65"/>
      <c r="O851" s="65"/>
      <c r="P851" s="30"/>
      <c r="Q851" s="65"/>
      <c r="R851" s="60"/>
      <c r="S851" s="6"/>
      <c r="T851" s="61"/>
      <c r="U851" s="61"/>
      <c r="V851" s="61"/>
      <c r="W851" s="61"/>
      <c r="X851" s="61"/>
      <c r="Y851" s="61"/>
      <c r="Z851" s="61"/>
    </row>
    <row r="852" spans="1:26" ht="15" x14ac:dyDescent="0.2">
      <c r="A852" s="65"/>
      <c r="B852" s="65"/>
      <c r="C852" s="65"/>
      <c r="D852" s="65"/>
      <c r="E852" s="65"/>
      <c r="F852" s="30"/>
      <c r="G852" s="65"/>
      <c r="H852" s="65"/>
      <c r="I852" s="65"/>
      <c r="J852" s="65"/>
      <c r="K852" s="65"/>
      <c r="L852" s="30"/>
      <c r="M852" s="65"/>
      <c r="N852" s="65"/>
      <c r="O852" s="65"/>
      <c r="P852" s="30"/>
      <c r="Q852" s="65"/>
      <c r="R852" s="60"/>
      <c r="S852" s="6"/>
      <c r="T852" s="61"/>
      <c r="U852" s="61"/>
      <c r="V852" s="61"/>
      <c r="W852" s="61"/>
      <c r="X852" s="61"/>
      <c r="Y852" s="61"/>
      <c r="Z852" s="61"/>
    </row>
    <row r="853" spans="1:26" ht="15" x14ac:dyDescent="0.2">
      <c r="A853" s="65"/>
      <c r="B853" s="65"/>
      <c r="C853" s="65"/>
      <c r="D853" s="65"/>
      <c r="E853" s="65"/>
      <c r="F853" s="30"/>
      <c r="G853" s="65"/>
      <c r="H853" s="65"/>
      <c r="I853" s="65"/>
      <c r="J853" s="65"/>
      <c r="K853" s="65"/>
      <c r="L853" s="30"/>
      <c r="M853" s="65"/>
      <c r="N853" s="65"/>
      <c r="O853" s="65"/>
      <c r="P853" s="30"/>
      <c r="Q853" s="65"/>
      <c r="R853" s="60"/>
      <c r="S853" s="6"/>
      <c r="T853" s="61"/>
      <c r="U853" s="61"/>
      <c r="V853" s="61"/>
      <c r="W853" s="61"/>
      <c r="X853" s="61"/>
      <c r="Y853" s="61"/>
      <c r="Z853" s="61"/>
    </row>
    <row r="854" spans="1:26" ht="15" x14ac:dyDescent="0.2">
      <c r="A854" s="65"/>
      <c r="B854" s="65"/>
      <c r="C854" s="65"/>
      <c r="D854" s="65"/>
      <c r="E854" s="65"/>
      <c r="F854" s="30"/>
      <c r="G854" s="65"/>
      <c r="H854" s="65"/>
      <c r="I854" s="65"/>
      <c r="J854" s="65"/>
      <c r="K854" s="65"/>
      <c r="L854" s="30"/>
      <c r="M854" s="65"/>
      <c r="N854" s="65"/>
      <c r="O854" s="65"/>
      <c r="P854" s="30"/>
      <c r="Q854" s="65"/>
      <c r="R854" s="60"/>
      <c r="S854" s="6"/>
      <c r="T854" s="61"/>
      <c r="U854" s="61"/>
      <c r="V854" s="61"/>
      <c r="W854" s="61"/>
      <c r="X854" s="61"/>
      <c r="Y854" s="61"/>
      <c r="Z854" s="61"/>
    </row>
    <row r="855" spans="1:26" ht="15" x14ac:dyDescent="0.2">
      <c r="A855" s="65"/>
      <c r="B855" s="65"/>
      <c r="C855" s="65"/>
      <c r="D855" s="65"/>
      <c r="E855" s="65"/>
      <c r="F855" s="30"/>
      <c r="G855" s="65"/>
      <c r="H855" s="65"/>
      <c r="I855" s="65"/>
      <c r="J855" s="65"/>
      <c r="K855" s="65"/>
      <c r="L855" s="30"/>
      <c r="M855" s="65"/>
      <c r="N855" s="65"/>
      <c r="O855" s="65"/>
      <c r="P855" s="30"/>
      <c r="Q855" s="65"/>
      <c r="R855" s="60"/>
      <c r="S855" s="6"/>
      <c r="T855" s="61"/>
      <c r="U855" s="61"/>
      <c r="V855" s="61"/>
      <c r="W855" s="61"/>
      <c r="X855" s="61"/>
      <c r="Y855" s="61"/>
      <c r="Z855" s="61"/>
    </row>
    <row r="856" spans="1:26" ht="15" x14ac:dyDescent="0.2">
      <c r="A856" s="65"/>
      <c r="B856" s="65"/>
      <c r="C856" s="65"/>
      <c r="D856" s="65"/>
      <c r="E856" s="65"/>
      <c r="F856" s="30"/>
      <c r="G856" s="65"/>
      <c r="H856" s="65"/>
      <c r="I856" s="65"/>
      <c r="J856" s="65"/>
      <c r="K856" s="65"/>
      <c r="L856" s="30"/>
      <c r="M856" s="65"/>
      <c r="N856" s="65"/>
      <c r="O856" s="65"/>
      <c r="P856" s="30"/>
      <c r="Q856" s="65"/>
      <c r="R856" s="60"/>
      <c r="S856" s="6"/>
      <c r="T856" s="61"/>
      <c r="U856" s="61"/>
      <c r="V856" s="61"/>
      <c r="W856" s="61"/>
      <c r="X856" s="61"/>
      <c r="Y856" s="61"/>
      <c r="Z856" s="61"/>
    </row>
    <row r="857" spans="1:26" x14ac:dyDescent="0.2">
      <c r="A857" s="66" t="s">
        <v>549</v>
      </c>
      <c r="B857" s="65"/>
      <c r="C857" s="65"/>
      <c r="D857" s="65"/>
      <c r="E857" s="65"/>
      <c r="F857" s="30"/>
      <c r="G857" s="65"/>
      <c r="H857" s="65"/>
      <c r="I857" s="65"/>
      <c r="J857" s="65"/>
      <c r="K857" s="65"/>
      <c r="L857" s="30"/>
      <c r="M857" s="65"/>
      <c r="N857" s="65"/>
      <c r="O857" s="65"/>
      <c r="P857" s="30"/>
      <c r="Q857" s="65"/>
      <c r="R857" s="60"/>
      <c r="S857" s="6"/>
      <c r="T857" s="61"/>
      <c r="U857" s="61"/>
      <c r="V857" s="61"/>
      <c r="W857" s="61"/>
      <c r="X857" s="61"/>
      <c r="Y857" s="61"/>
      <c r="Z857" s="61"/>
    </row>
    <row r="858" spans="1:26" ht="15" x14ac:dyDescent="0.2">
      <c r="A858" s="65"/>
      <c r="B858" s="65"/>
      <c r="C858" s="65"/>
      <c r="D858" s="65"/>
      <c r="E858" s="65"/>
      <c r="F858" s="30"/>
      <c r="G858" s="65"/>
      <c r="H858" s="65"/>
      <c r="I858" s="65"/>
      <c r="J858" s="65"/>
      <c r="K858" s="65"/>
      <c r="L858" s="30"/>
      <c r="M858" s="65"/>
      <c r="N858" s="65"/>
      <c r="O858" s="65"/>
      <c r="P858" s="30"/>
      <c r="Q858" s="65"/>
      <c r="R858" s="60"/>
      <c r="S858" s="6"/>
      <c r="T858" s="61"/>
      <c r="U858" s="61"/>
      <c r="V858" s="61"/>
      <c r="W858" s="61"/>
      <c r="X858" s="61"/>
      <c r="Y858" s="61"/>
      <c r="Z858" s="61"/>
    </row>
    <row r="859" spans="1:26" x14ac:dyDescent="0.2">
      <c r="A859" s="66" t="s">
        <v>550</v>
      </c>
      <c r="B859" s="65"/>
      <c r="C859" s="65"/>
      <c r="D859" s="61"/>
      <c r="E859" s="61"/>
      <c r="F859" s="30"/>
      <c r="G859" s="66" t="s">
        <v>551</v>
      </c>
      <c r="H859" s="65"/>
      <c r="I859" s="65"/>
      <c r="J859" s="65"/>
      <c r="K859" s="65"/>
      <c r="L859" s="30"/>
      <c r="M859" s="65"/>
      <c r="N859" s="65"/>
      <c r="O859" s="60"/>
      <c r="P859" s="6"/>
      <c r="Q859" s="61"/>
      <c r="R859" s="61"/>
      <c r="S859" s="6"/>
      <c r="T859" s="61"/>
      <c r="U859" s="61"/>
      <c r="V859" s="61"/>
      <c r="W859" s="61"/>
      <c r="X859" s="61"/>
      <c r="Y859" s="61"/>
      <c r="Z859" s="61"/>
    </row>
    <row r="860" spans="1:26" ht="15" x14ac:dyDescent="0.2">
      <c r="A860" s="65" t="s">
        <v>552</v>
      </c>
      <c r="B860" s="65"/>
      <c r="C860" s="65"/>
      <c r="D860" s="67">
        <v>0.375</v>
      </c>
      <c r="E860" s="65" t="s">
        <v>553</v>
      </c>
      <c r="F860" s="30"/>
      <c r="G860" s="65" t="s">
        <v>554</v>
      </c>
      <c r="H860" s="65"/>
      <c r="I860" s="65"/>
      <c r="J860" s="67">
        <v>0.375</v>
      </c>
      <c r="K860" s="65" t="s">
        <v>553</v>
      </c>
      <c r="L860" s="30"/>
      <c r="M860" s="61"/>
      <c r="N860" s="61"/>
      <c r="O860" s="60"/>
      <c r="P860" s="6"/>
      <c r="Q860" s="61"/>
      <c r="R860" s="61"/>
      <c r="S860" s="6"/>
      <c r="T860" s="61"/>
      <c r="U860" s="61"/>
      <c r="V860" s="61"/>
      <c r="W860" s="61"/>
      <c r="X860" s="61"/>
      <c r="Y860" s="61"/>
      <c r="Z860" s="61"/>
    </row>
    <row r="861" spans="1:26" ht="15" x14ac:dyDescent="0.2">
      <c r="A861" s="65" t="s">
        <v>555</v>
      </c>
      <c r="B861" s="65"/>
      <c r="C861" s="65"/>
      <c r="D861" s="68">
        <f>PI()*POWER(D860*0.0254/2,2)*7800</f>
        <v>0.55579476613506773</v>
      </c>
      <c r="E861" s="65" t="s">
        <v>556</v>
      </c>
      <c r="F861" s="30"/>
      <c r="G861" s="65" t="s">
        <v>557</v>
      </c>
      <c r="H861" s="65"/>
      <c r="I861" s="65"/>
      <c r="J861" s="68">
        <f>PI()*POWER(J860*0.0254/2,2)*7800</f>
        <v>0.55579476613506773</v>
      </c>
      <c r="K861" s="65" t="s">
        <v>556</v>
      </c>
      <c r="L861" s="30"/>
      <c r="M861" s="61"/>
      <c r="N861" s="61"/>
      <c r="O861" s="60"/>
      <c r="P861" s="6"/>
      <c r="Q861" s="61"/>
      <c r="R861" s="61"/>
      <c r="S861" s="6"/>
      <c r="T861" s="61"/>
      <c r="U861" s="61"/>
      <c r="V861" s="61"/>
      <c r="W861" s="61"/>
      <c r="X861" s="61"/>
      <c r="Y861" s="61"/>
      <c r="Z861" s="61"/>
    </row>
    <row r="862" spans="1:26" ht="15" x14ac:dyDescent="0.2">
      <c r="A862" s="65" t="s">
        <v>558</v>
      </c>
      <c r="B862" s="65"/>
      <c r="C862" s="65"/>
      <c r="D862" s="68">
        <v>5</v>
      </c>
      <c r="E862" s="65" t="s">
        <v>559</v>
      </c>
      <c r="F862" s="30"/>
      <c r="G862" s="65" t="s">
        <v>560</v>
      </c>
      <c r="H862" s="65"/>
      <c r="I862" s="65"/>
      <c r="J862" s="68">
        <v>4</v>
      </c>
      <c r="K862" s="65" t="s">
        <v>559</v>
      </c>
      <c r="L862" s="30"/>
      <c r="M862" s="61"/>
      <c r="N862" s="61"/>
      <c r="O862" s="60"/>
      <c r="P862" s="6"/>
      <c r="Q862" s="61"/>
      <c r="R862" s="61"/>
      <c r="S862" s="6"/>
      <c r="T862" s="61"/>
      <c r="U862" s="61"/>
      <c r="V862" s="61"/>
      <c r="W862" s="61"/>
      <c r="X862" s="61"/>
      <c r="Y862" s="61"/>
      <c r="Z862" s="61"/>
    </row>
    <row r="863" spans="1:26" ht="15" x14ac:dyDescent="0.2">
      <c r="A863" s="65" t="s">
        <v>561</v>
      </c>
      <c r="B863" s="65"/>
      <c r="C863" s="65"/>
      <c r="D863" s="68">
        <v>0.54</v>
      </c>
      <c r="E863" s="65" t="s">
        <v>357</v>
      </c>
      <c r="F863" s="30"/>
      <c r="G863" s="65"/>
      <c r="H863" s="65"/>
      <c r="I863" s="65"/>
      <c r="J863" s="65"/>
      <c r="K863" s="65"/>
      <c r="L863" s="30"/>
      <c r="M863" s="61"/>
      <c r="N863" s="61"/>
      <c r="O863" s="61"/>
      <c r="P863" s="6"/>
      <c r="Q863" s="61"/>
      <c r="R863" s="61"/>
      <c r="S863" s="6"/>
      <c r="T863" s="61"/>
      <c r="U863" s="61"/>
      <c r="V863" s="61"/>
      <c r="W863" s="61"/>
      <c r="X863" s="61"/>
      <c r="Y863" s="61"/>
      <c r="Z863" s="61"/>
    </row>
    <row r="864" spans="1:26" ht="15" x14ac:dyDescent="0.2">
      <c r="A864" s="65"/>
      <c r="B864" s="65"/>
      <c r="C864" s="65"/>
      <c r="D864" s="65"/>
      <c r="E864" s="65"/>
      <c r="F864" s="30"/>
      <c r="G864" s="61"/>
      <c r="H864" s="61"/>
      <c r="I864" s="65"/>
      <c r="J864" s="65"/>
      <c r="K864" s="65"/>
      <c r="L864" s="30"/>
      <c r="M864" s="65"/>
      <c r="N864" s="65"/>
      <c r="O864" s="65"/>
      <c r="P864" s="30"/>
      <c r="Q864" s="65"/>
      <c r="R864" s="61"/>
      <c r="S864" s="6"/>
      <c r="T864" s="61"/>
      <c r="U864" s="61"/>
      <c r="V864" s="61"/>
      <c r="W864" s="61"/>
      <c r="X864" s="61"/>
      <c r="Y864" s="61"/>
      <c r="Z864" s="61"/>
    </row>
    <row r="865" spans="1:26" x14ac:dyDescent="0.2">
      <c r="A865" s="66" t="s">
        <v>562</v>
      </c>
      <c r="B865" s="65"/>
      <c r="C865" s="65"/>
      <c r="D865" s="61"/>
      <c r="E865" s="61"/>
      <c r="F865" s="30"/>
      <c r="G865" s="61"/>
      <c r="H865" s="61"/>
      <c r="I865" s="65"/>
      <c r="J865" s="65"/>
      <c r="K865" s="65"/>
      <c r="L865" s="30"/>
      <c r="M865" s="65"/>
      <c r="N865" s="65"/>
      <c r="O865" s="65"/>
      <c r="P865" s="30"/>
      <c r="Q865" s="65"/>
      <c r="R865" s="61"/>
      <c r="S865" s="6"/>
      <c r="T865" s="61"/>
      <c r="U865" s="61"/>
      <c r="V865" s="61"/>
      <c r="W865" s="61"/>
      <c r="X865" s="61"/>
      <c r="Y865" s="61"/>
      <c r="Z865" s="61"/>
    </row>
    <row r="866" spans="1:26" ht="15" x14ac:dyDescent="0.2">
      <c r="A866" s="65" t="s">
        <v>563</v>
      </c>
      <c r="B866" s="65"/>
      <c r="C866" s="65"/>
      <c r="D866" s="67">
        <v>0.375</v>
      </c>
      <c r="E866" s="65" t="s">
        <v>553</v>
      </c>
      <c r="F866" s="30"/>
      <c r="G866" s="61"/>
      <c r="H866" s="61"/>
      <c r="I866" s="65"/>
      <c r="J866" s="65"/>
      <c r="K866" s="65"/>
      <c r="L866" s="30"/>
      <c r="M866" s="65"/>
      <c r="N866" s="65"/>
      <c r="O866" s="65"/>
      <c r="P866" s="30"/>
      <c r="Q866" s="65"/>
      <c r="R866" s="61"/>
      <c r="S866" s="6"/>
      <c r="T866" s="61"/>
      <c r="U866" s="61"/>
      <c r="V866" s="61"/>
      <c r="W866" s="61"/>
      <c r="X866" s="61"/>
      <c r="Y866" s="61"/>
      <c r="Z866" s="61"/>
    </row>
    <row r="867" spans="1:26" ht="15" x14ac:dyDescent="0.2">
      <c r="A867" s="65" t="s">
        <v>564</v>
      </c>
      <c r="B867" s="65"/>
      <c r="C867" s="65"/>
      <c r="D867" s="68">
        <f>PI()*POWER(D866*0.0254/2,2)*7800</f>
        <v>0.55579476613506773</v>
      </c>
      <c r="E867" s="65" t="s">
        <v>556</v>
      </c>
      <c r="F867" s="30"/>
      <c r="G867" s="61"/>
      <c r="H867" s="61"/>
      <c r="I867" s="65"/>
      <c r="J867" s="65"/>
      <c r="K867" s="65"/>
      <c r="L867" s="30"/>
      <c r="M867" s="65"/>
      <c r="N867" s="65"/>
      <c r="O867" s="65"/>
      <c r="P867" s="30"/>
      <c r="Q867" s="65"/>
      <c r="R867" s="61"/>
      <c r="S867" s="6"/>
      <c r="T867" s="61"/>
      <c r="U867" s="61"/>
      <c r="V867" s="61"/>
      <c r="W867" s="61"/>
      <c r="X867" s="61"/>
      <c r="Y867" s="61"/>
      <c r="Z867" s="61"/>
    </row>
    <row r="868" spans="1:26" ht="15" x14ac:dyDescent="0.2">
      <c r="A868" s="65" t="s">
        <v>565</v>
      </c>
      <c r="B868" s="65"/>
      <c r="C868" s="65"/>
      <c r="D868" s="68">
        <v>0.2</v>
      </c>
      <c r="E868" s="65" t="s">
        <v>357</v>
      </c>
      <c r="F868" s="30"/>
      <c r="G868" s="61"/>
      <c r="H868" s="61"/>
      <c r="I868" s="65"/>
      <c r="J868" s="65"/>
      <c r="K868" s="65"/>
      <c r="L868" s="30"/>
      <c r="M868" s="65"/>
      <c r="N868" s="65"/>
      <c r="O868" s="65"/>
      <c r="P868" s="30"/>
      <c r="Q868" s="65"/>
      <c r="R868" s="61"/>
      <c r="S868" s="6"/>
      <c r="T868" s="61"/>
      <c r="U868" s="61"/>
      <c r="V868" s="61"/>
      <c r="W868" s="61"/>
      <c r="X868" s="61"/>
      <c r="Y868" s="61"/>
      <c r="Z868" s="61"/>
    </row>
    <row r="869" spans="1:26" ht="15" x14ac:dyDescent="0.2">
      <c r="A869" s="65" t="s">
        <v>566</v>
      </c>
      <c r="B869" s="65"/>
      <c r="C869" s="65"/>
      <c r="D869" s="68">
        <v>0.54</v>
      </c>
      <c r="E869" s="65" t="s">
        <v>357</v>
      </c>
      <c r="F869" s="30"/>
      <c r="G869" s="61"/>
      <c r="H869" s="61"/>
      <c r="I869" s="65"/>
      <c r="J869" s="65"/>
      <c r="K869" s="65"/>
      <c r="L869" s="30"/>
      <c r="M869" s="65"/>
      <c r="N869" s="65"/>
      <c r="O869" s="65"/>
      <c r="P869" s="30"/>
      <c r="Q869" s="65"/>
      <c r="R869" s="61"/>
      <c r="S869" s="6"/>
      <c r="T869" s="61"/>
      <c r="U869" s="61"/>
      <c r="V869" s="61"/>
      <c r="W869" s="61"/>
      <c r="X869" s="61"/>
      <c r="Y869" s="61"/>
      <c r="Z869" s="61"/>
    </row>
    <row r="870" spans="1:26" ht="15" x14ac:dyDescent="0.2">
      <c r="A870" s="64"/>
      <c r="B870" s="61"/>
      <c r="C870" s="61"/>
      <c r="D870" s="61"/>
      <c r="E870" s="61"/>
      <c r="F870" s="6"/>
      <c r="G870" s="61"/>
      <c r="H870" s="61"/>
      <c r="I870" s="61"/>
      <c r="J870" s="61"/>
      <c r="K870" s="61"/>
      <c r="L870" s="6"/>
      <c r="M870" s="61"/>
      <c r="N870" s="61"/>
      <c r="O870" s="61"/>
      <c r="P870" s="6"/>
      <c r="Q870" s="61"/>
      <c r="R870" s="61"/>
      <c r="S870" s="6"/>
      <c r="T870" s="61"/>
      <c r="U870" s="61"/>
      <c r="V870" s="61"/>
      <c r="W870" s="61"/>
      <c r="X870" s="61"/>
      <c r="Y870" s="61"/>
      <c r="Z870" s="61"/>
    </row>
    <row r="871" spans="1:26" ht="15" x14ac:dyDescent="0.2">
      <c r="A871" s="64"/>
      <c r="B871" s="61"/>
      <c r="C871" s="61"/>
      <c r="D871" s="61"/>
      <c r="E871" s="61"/>
      <c r="F871" s="6"/>
      <c r="G871" s="61"/>
      <c r="H871" s="61"/>
      <c r="I871" s="61"/>
      <c r="J871" s="61"/>
      <c r="K871" s="61"/>
      <c r="L871" s="6"/>
      <c r="M871" s="61"/>
      <c r="N871" s="61"/>
      <c r="O871" s="61"/>
      <c r="P871" s="6"/>
      <c r="Q871" s="61"/>
      <c r="R871" s="61"/>
      <c r="S871" s="6"/>
      <c r="T871" s="61"/>
      <c r="U871" s="61"/>
      <c r="V871" s="61"/>
      <c r="W871" s="61"/>
      <c r="X871" s="61"/>
      <c r="Y871" s="61"/>
      <c r="Z871" s="61"/>
    </row>
    <row r="872" spans="1:26" ht="15" x14ac:dyDescent="0.2">
      <c r="A872" s="64"/>
      <c r="B872" s="61"/>
      <c r="C872" s="61"/>
      <c r="D872" s="61"/>
      <c r="E872" s="61"/>
      <c r="F872" s="6"/>
      <c r="G872" s="61"/>
      <c r="H872" s="61"/>
      <c r="I872" s="61"/>
      <c r="J872" s="61"/>
      <c r="K872" s="61"/>
      <c r="L872" s="6"/>
      <c r="M872" s="61"/>
      <c r="N872" s="61"/>
      <c r="O872" s="61"/>
      <c r="P872" s="6"/>
      <c r="Q872" s="61"/>
      <c r="R872" s="61"/>
      <c r="S872" s="6"/>
      <c r="T872" s="61"/>
      <c r="U872" s="61"/>
      <c r="V872" s="61"/>
      <c r="W872" s="61"/>
      <c r="X872" s="61"/>
      <c r="Y872" s="61"/>
      <c r="Z872" s="61"/>
    </row>
    <row r="873" spans="1:26" thickBot="1" x14ac:dyDescent="0.25">
      <c r="A873" s="64"/>
      <c r="B873" s="61"/>
      <c r="C873" s="61"/>
      <c r="D873" s="61"/>
      <c r="E873" s="61"/>
      <c r="F873" s="6"/>
      <c r="G873" s="61"/>
      <c r="H873" s="61"/>
      <c r="I873" s="61"/>
      <c r="J873" s="61"/>
      <c r="K873" s="61"/>
      <c r="L873" s="6"/>
      <c r="M873" s="61"/>
      <c r="N873" s="61"/>
      <c r="O873" s="61"/>
      <c r="P873" s="6"/>
      <c r="Q873" s="61"/>
      <c r="R873" s="61"/>
      <c r="S873" s="6"/>
      <c r="T873" s="61"/>
      <c r="U873" s="61"/>
      <c r="V873" s="61"/>
      <c r="W873" s="61"/>
      <c r="X873" s="61"/>
      <c r="Y873" s="61"/>
      <c r="Z873" s="61"/>
    </row>
    <row r="874" spans="1:26" ht="15" x14ac:dyDescent="0.2">
      <c r="A874" s="69" t="s">
        <v>10</v>
      </c>
      <c r="B874" s="70"/>
      <c r="C874" s="70" t="s">
        <v>12</v>
      </c>
      <c r="D874" s="70"/>
      <c r="E874" s="70"/>
      <c r="F874" s="70" t="s">
        <v>539</v>
      </c>
      <c r="G874" s="70"/>
      <c r="H874" s="70"/>
      <c r="I874" s="70" t="s">
        <v>539</v>
      </c>
      <c r="J874" s="70"/>
      <c r="K874" s="70"/>
      <c r="L874" s="70" t="s">
        <v>12</v>
      </c>
      <c r="M874" s="70"/>
      <c r="N874" s="70"/>
      <c r="O874" s="70" t="s">
        <v>11</v>
      </c>
      <c r="P874" s="70"/>
      <c r="Q874" s="71"/>
      <c r="R874" s="61"/>
      <c r="S874" s="6"/>
      <c r="T874" s="61"/>
      <c r="U874" s="61"/>
      <c r="V874" s="61"/>
      <c r="W874" s="61"/>
      <c r="X874" s="61"/>
      <c r="Y874" s="61"/>
      <c r="Z874" s="61"/>
    </row>
    <row r="875" spans="1:26" ht="60.75" thickBot="1" x14ac:dyDescent="0.25">
      <c r="A875" s="72"/>
      <c r="B875" s="73"/>
      <c r="C875" s="74" t="s">
        <v>567</v>
      </c>
      <c r="D875" s="74" t="s">
        <v>568</v>
      </c>
      <c r="E875" s="74" t="s">
        <v>569</v>
      </c>
      <c r="F875" s="184" t="s">
        <v>567</v>
      </c>
      <c r="G875" s="74" t="s">
        <v>568</v>
      </c>
      <c r="H875" s="74" t="s">
        <v>569</v>
      </c>
      <c r="I875" s="74" t="s">
        <v>567</v>
      </c>
      <c r="J875" s="74" t="s">
        <v>568</v>
      </c>
      <c r="K875" s="74" t="s">
        <v>569</v>
      </c>
      <c r="L875" s="184" t="s">
        <v>567</v>
      </c>
      <c r="M875" s="74" t="s">
        <v>568</v>
      </c>
      <c r="N875" s="74" t="s">
        <v>569</v>
      </c>
      <c r="O875" s="74" t="s">
        <v>567</v>
      </c>
      <c r="P875" s="184" t="s">
        <v>568</v>
      </c>
      <c r="Q875" s="75" t="s">
        <v>569</v>
      </c>
      <c r="R875" s="61"/>
      <c r="S875" s="6"/>
      <c r="T875" s="61"/>
      <c r="U875" s="61"/>
      <c r="V875" s="61"/>
      <c r="W875" s="61"/>
      <c r="X875" s="61"/>
      <c r="Y875" s="61"/>
      <c r="Z875" s="61"/>
    </row>
    <row r="876" spans="1:26" ht="15" x14ac:dyDescent="0.2">
      <c r="A876" s="76" t="s">
        <v>364</v>
      </c>
      <c r="B876" s="77" t="s">
        <v>365</v>
      </c>
      <c r="C876" s="78"/>
      <c r="D876" s="79"/>
      <c r="E876" s="80"/>
      <c r="F876" s="185">
        <v>1.5</v>
      </c>
      <c r="G876" s="79">
        <v>13</v>
      </c>
      <c r="H876" s="81" t="s">
        <v>392</v>
      </c>
      <c r="I876" s="78">
        <v>1.5</v>
      </c>
      <c r="J876" s="79">
        <v>13</v>
      </c>
      <c r="K876" s="81">
        <f>+ROUND(I876*J876,2)</f>
        <v>19.5</v>
      </c>
      <c r="L876" s="185"/>
      <c r="M876" s="79"/>
      <c r="N876" s="80"/>
      <c r="O876" s="78"/>
      <c r="P876" s="165"/>
      <c r="Q876" s="80"/>
      <c r="R876" s="61"/>
      <c r="S876" s="6"/>
      <c r="T876" s="61"/>
      <c r="U876" s="61"/>
      <c r="V876" s="61"/>
      <c r="W876" s="61"/>
      <c r="X876" s="61"/>
      <c r="Y876" s="61"/>
      <c r="Z876" s="61"/>
    </row>
    <row r="877" spans="1:26" ht="15" x14ac:dyDescent="0.2">
      <c r="A877" s="82"/>
      <c r="B877" s="83" t="s">
        <v>18</v>
      </c>
      <c r="C877" s="84"/>
      <c r="D877" s="15"/>
      <c r="E877" s="81"/>
      <c r="F877" s="186"/>
      <c r="G877" s="15"/>
      <c r="H877" s="81"/>
      <c r="I877" s="84"/>
      <c r="J877" s="15"/>
      <c r="K877" s="81"/>
      <c r="L877" s="186"/>
      <c r="M877" s="15"/>
      <c r="N877" s="81"/>
      <c r="O877" s="84">
        <f>+W518</f>
        <v>5</v>
      </c>
      <c r="P877" s="8">
        <v>4</v>
      </c>
      <c r="Q877" s="81">
        <f>+ROUND(O877*P877,2)</f>
        <v>20</v>
      </c>
      <c r="R877" s="61"/>
      <c r="S877" s="6"/>
      <c r="T877" s="61"/>
      <c r="U877" s="61"/>
      <c r="V877" s="61"/>
      <c r="W877" s="61"/>
      <c r="X877" s="61"/>
      <c r="Y877" s="61"/>
      <c r="Z877" s="61"/>
    </row>
    <row r="878" spans="1:26" ht="15" x14ac:dyDescent="0.2">
      <c r="A878" s="85" t="s">
        <v>366</v>
      </c>
      <c r="B878" s="83" t="s">
        <v>19</v>
      </c>
      <c r="C878" s="84">
        <f>F519</f>
        <v>2.8</v>
      </c>
      <c r="D878" s="15">
        <v>5</v>
      </c>
      <c r="E878" s="81">
        <f>+ROUND(C878*D878,2)</f>
        <v>14</v>
      </c>
      <c r="F878" s="186">
        <f>K519</f>
        <v>2.8</v>
      </c>
      <c r="G878" s="15">
        <v>5</v>
      </c>
      <c r="H878" s="81">
        <f>+ROUND(F878*G878,2)</f>
        <v>14</v>
      </c>
      <c r="I878" s="84">
        <f>O519</f>
        <v>2.8</v>
      </c>
      <c r="J878" s="15">
        <v>5</v>
      </c>
      <c r="K878" s="81">
        <f>+ROUND(I878*J878,2)</f>
        <v>14</v>
      </c>
      <c r="L878" s="186">
        <f>S519</f>
        <v>2.8</v>
      </c>
      <c r="M878" s="15">
        <v>5</v>
      </c>
      <c r="N878" s="81">
        <f>+ROUND(L878*M878,2)</f>
        <v>14</v>
      </c>
      <c r="O878" s="84"/>
      <c r="P878" s="8"/>
      <c r="Q878" s="81"/>
      <c r="R878" s="61"/>
      <c r="S878" s="6"/>
      <c r="T878" s="61"/>
      <c r="U878" s="61"/>
      <c r="V878" s="61"/>
      <c r="W878" s="61"/>
      <c r="X878" s="61"/>
      <c r="Y878" s="61"/>
      <c r="Z878" s="61"/>
    </row>
    <row r="879" spans="1:26" ht="15" x14ac:dyDescent="0.2">
      <c r="A879" s="82"/>
      <c r="B879" s="83" t="s">
        <v>20</v>
      </c>
      <c r="C879" s="84"/>
      <c r="D879" s="15"/>
      <c r="E879" s="81"/>
      <c r="F879" s="186"/>
      <c r="G879" s="15"/>
      <c r="H879" s="81"/>
      <c r="I879" s="84"/>
      <c r="J879" s="15"/>
      <c r="K879" s="81"/>
      <c r="L879" s="186"/>
      <c r="M879" s="15"/>
      <c r="N879" s="81"/>
      <c r="O879" s="84">
        <f>+W520</f>
        <v>5</v>
      </c>
      <c r="P879" s="8">
        <v>4</v>
      </c>
      <c r="Q879" s="81">
        <f t="shared" ref="Q879" si="673">+ROUND(O879*P879,2)</f>
        <v>20</v>
      </c>
      <c r="R879" s="61"/>
      <c r="S879" s="6"/>
      <c r="T879" s="61"/>
      <c r="U879" s="61"/>
      <c r="V879" s="61"/>
      <c r="W879" s="61"/>
      <c r="X879" s="61"/>
      <c r="Y879" s="61"/>
      <c r="Z879" s="61"/>
    </row>
    <row r="880" spans="1:26" ht="15" x14ac:dyDescent="0.2">
      <c r="A880" s="85" t="s">
        <v>367</v>
      </c>
      <c r="B880" s="83" t="s">
        <v>21</v>
      </c>
      <c r="C880" s="84">
        <f>F521</f>
        <v>2.8</v>
      </c>
      <c r="D880" s="15">
        <v>5</v>
      </c>
      <c r="E880" s="81">
        <f t="shared" ref="E880:E926" si="674">+ROUND(C880*D880,2)</f>
        <v>14</v>
      </c>
      <c r="F880" s="186">
        <f>K521</f>
        <v>2.8</v>
      </c>
      <c r="G880" s="15">
        <f>+G878</f>
        <v>5</v>
      </c>
      <c r="H880" s="81">
        <f t="shared" ref="H880:H926" si="675">+ROUND(F880*G880,2)</f>
        <v>14</v>
      </c>
      <c r="I880" s="84">
        <f>O521</f>
        <v>2.8</v>
      </c>
      <c r="J880" s="15">
        <f>+J878</f>
        <v>5</v>
      </c>
      <c r="K880" s="81">
        <f t="shared" ref="K880:K926" si="676">+ROUND(I880*J880,2)</f>
        <v>14</v>
      </c>
      <c r="L880" s="186">
        <f>S521</f>
        <v>2.8</v>
      </c>
      <c r="M880" s="15">
        <v>5</v>
      </c>
      <c r="N880" s="81">
        <f t="shared" ref="N880" si="677">+ROUND(L880*M880,2)</f>
        <v>14</v>
      </c>
      <c r="O880" s="84"/>
      <c r="P880" s="8"/>
      <c r="Q880" s="81"/>
      <c r="R880" s="61"/>
      <c r="S880" s="6"/>
      <c r="T880" s="61"/>
      <c r="U880" s="61"/>
      <c r="V880" s="61"/>
      <c r="W880" s="61"/>
      <c r="X880" s="61"/>
      <c r="Y880" s="61"/>
      <c r="Z880" s="61"/>
    </row>
    <row r="881" spans="1:26" ht="15" x14ac:dyDescent="0.2">
      <c r="A881" s="82"/>
      <c r="B881" s="83" t="s">
        <v>22</v>
      </c>
      <c r="C881" s="84"/>
      <c r="D881" s="15"/>
      <c r="E881" s="81"/>
      <c r="F881" s="186"/>
      <c r="G881" s="15"/>
      <c r="H881" s="81"/>
      <c r="I881" s="84"/>
      <c r="J881" s="15"/>
      <c r="K881" s="81"/>
      <c r="L881" s="186"/>
      <c r="M881" s="15"/>
      <c r="N881" s="81"/>
      <c r="O881" s="84">
        <f>+W522</f>
        <v>5</v>
      </c>
      <c r="P881" s="8">
        <v>4</v>
      </c>
      <c r="Q881" s="81">
        <f t="shared" ref="Q881" si="678">+ROUND(O881*P881,2)</f>
        <v>20</v>
      </c>
      <c r="R881" s="61"/>
      <c r="S881" s="6"/>
      <c r="T881" s="61"/>
      <c r="U881" s="61"/>
      <c r="V881" s="61"/>
      <c r="W881" s="61"/>
      <c r="X881" s="61"/>
      <c r="Y881" s="61"/>
      <c r="Z881" s="61"/>
    </row>
    <row r="882" spans="1:26" ht="15" x14ac:dyDescent="0.2">
      <c r="A882" s="85" t="s">
        <v>368</v>
      </c>
      <c r="B882" s="83" t="s">
        <v>23</v>
      </c>
      <c r="C882" s="84">
        <f>F523</f>
        <v>2.8</v>
      </c>
      <c r="D882" s="15">
        <v>5</v>
      </c>
      <c r="E882" s="81">
        <f t="shared" si="674"/>
        <v>14</v>
      </c>
      <c r="F882" s="186">
        <f>K523</f>
        <v>2.8</v>
      </c>
      <c r="G882" s="15">
        <f t="shared" ref="G882" si="679">+G880</f>
        <v>5</v>
      </c>
      <c r="H882" s="81">
        <f t="shared" ref="H882" si="680">+ROUND(F882*G882,2)</f>
        <v>14</v>
      </c>
      <c r="I882" s="84">
        <f>O523</f>
        <v>2.8</v>
      </c>
      <c r="J882" s="15">
        <f t="shared" ref="J882" si="681">+J880</f>
        <v>5</v>
      </c>
      <c r="K882" s="81">
        <f t="shared" ref="K882" si="682">+ROUND(I882*J882,2)</f>
        <v>14</v>
      </c>
      <c r="L882" s="186">
        <f>S523</f>
        <v>2.8</v>
      </c>
      <c r="M882" s="15">
        <v>5</v>
      </c>
      <c r="N882" s="81">
        <f t="shared" ref="N882" si="683">+ROUND(L882*M882,2)</f>
        <v>14</v>
      </c>
      <c r="O882" s="84"/>
      <c r="P882" s="8"/>
      <c r="Q882" s="81"/>
      <c r="R882" s="61"/>
      <c r="S882" s="6"/>
      <c r="T882" s="61"/>
      <c r="U882" s="61"/>
      <c r="V882" s="61"/>
      <c r="W882" s="61"/>
      <c r="X882" s="61"/>
      <c r="Y882" s="61"/>
      <c r="Z882" s="61"/>
    </row>
    <row r="883" spans="1:26" ht="15" x14ac:dyDescent="0.2">
      <c r="A883" s="82"/>
      <c r="B883" s="83" t="s">
        <v>24</v>
      </c>
      <c r="C883" s="84"/>
      <c r="D883" s="15"/>
      <c r="E883" s="81"/>
      <c r="F883" s="186"/>
      <c r="G883" s="15"/>
      <c r="H883" s="81"/>
      <c r="I883" s="84"/>
      <c r="J883" s="15"/>
      <c r="K883" s="81"/>
      <c r="L883" s="186"/>
      <c r="M883" s="15"/>
      <c r="N883" s="81"/>
      <c r="O883" s="84">
        <f>+W524</f>
        <v>5</v>
      </c>
      <c r="P883" s="8">
        <v>4</v>
      </c>
      <c r="Q883" s="81">
        <f t="shared" ref="Q883" si="684">+ROUND(O883*P883,2)</f>
        <v>20</v>
      </c>
      <c r="R883" s="61"/>
      <c r="S883" s="6"/>
      <c r="T883" s="61"/>
      <c r="U883" s="61"/>
      <c r="V883" s="61"/>
      <c r="W883" s="61"/>
      <c r="X883" s="61"/>
      <c r="Y883" s="61"/>
      <c r="Z883" s="61"/>
    </row>
    <row r="884" spans="1:26" ht="15" x14ac:dyDescent="0.2">
      <c r="A884" s="85" t="s">
        <v>369</v>
      </c>
      <c r="B884" s="83" t="s">
        <v>25</v>
      </c>
      <c r="C884" s="84">
        <f>F525</f>
        <v>2.8</v>
      </c>
      <c r="D884" s="15">
        <v>5</v>
      </c>
      <c r="E884" s="81">
        <f t="shared" si="674"/>
        <v>14</v>
      </c>
      <c r="F884" s="186">
        <f>K525</f>
        <v>2.8</v>
      </c>
      <c r="G884" s="15">
        <f t="shared" ref="G884" si="685">+G882</f>
        <v>5</v>
      </c>
      <c r="H884" s="81">
        <f t="shared" si="675"/>
        <v>14</v>
      </c>
      <c r="I884" s="84">
        <f>O525</f>
        <v>2.8</v>
      </c>
      <c r="J884" s="15">
        <f t="shared" ref="J884" si="686">+J882</f>
        <v>5</v>
      </c>
      <c r="K884" s="81">
        <f t="shared" si="676"/>
        <v>14</v>
      </c>
      <c r="L884" s="186">
        <f>S525</f>
        <v>2.8</v>
      </c>
      <c r="M884" s="15">
        <v>5</v>
      </c>
      <c r="N884" s="81">
        <f t="shared" ref="N884" si="687">+ROUND(L884*M884,2)</f>
        <v>14</v>
      </c>
      <c r="O884" s="84"/>
      <c r="P884" s="8"/>
      <c r="Q884" s="81"/>
      <c r="R884" s="61"/>
      <c r="S884" s="6"/>
      <c r="T884" s="61"/>
      <c r="U884" s="61"/>
      <c r="V884" s="61"/>
      <c r="W884" s="61"/>
      <c r="X884" s="61"/>
      <c r="Y884" s="61"/>
      <c r="Z884" s="61"/>
    </row>
    <row r="885" spans="1:26" ht="15" x14ac:dyDescent="0.2">
      <c r="A885" s="82"/>
      <c r="B885" s="83" t="s">
        <v>26</v>
      </c>
      <c r="C885" s="84"/>
      <c r="D885" s="15"/>
      <c r="E885" s="81"/>
      <c r="F885" s="186"/>
      <c r="G885" s="15"/>
      <c r="H885" s="81"/>
      <c r="I885" s="84"/>
      <c r="J885" s="15"/>
      <c r="K885" s="81"/>
      <c r="L885" s="186"/>
      <c r="M885" s="15"/>
      <c r="N885" s="81"/>
      <c r="O885" s="84">
        <f>+W526</f>
        <v>5</v>
      </c>
      <c r="P885" s="8">
        <v>4</v>
      </c>
      <c r="Q885" s="81">
        <f t="shared" ref="Q885" si="688">+ROUND(O885*P885,2)</f>
        <v>20</v>
      </c>
      <c r="R885" s="61"/>
      <c r="S885" s="6"/>
      <c r="T885" s="61"/>
      <c r="U885" s="61"/>
      <c r="V885" s="61"/>
      <c r="W885" s="61"/>
      <c r="X885" s="61"/>
      <c r="Y885" s="61"/>
      <c r="Z885" s="61"/>
    </row>
    <row r="886" spans="1:26" ht="15" x14ac:dyDescent="0.2">
      <c r="A886" s="85" t="s">
        <v>370</v>
      </c>
      <c r="B886" s="83" t="s">
        <v>27</v>
      </c>
      <c r="C886" s="84">
        <f>F527</f>
        <v>2.4049999999999998</v>
      </c>
      <c r="D886" s="15">
        <v>5</v>
      </c>
      <c r="E886" s="81">
        <f t="shared" si="674"/>
        <v>12.03</v>
      </c>
      <c r="F886" s="186">
        <f>K527</f>
        <v>2.8</v>
      </c>
      <c r="G886" s="15">
        <f t="shared" ref="G886" si="689">+G884</f>
        <v>5</v>
      </c>
      <c r="H886" s="81">
        <f t="shared" ref="H886" si="690">+ROUND(F886*G886,2)</f>
        <v>14</v>
      </c>
      <c r="I886" s="84">
        <f>O527</f>
        <v>2.8</v>
      </c>
      <c r="J886" s="15">
        <f t="shared" ref="J886" si="691">+J884</f>
        <v>5</v>
      </c>
      <c r="K886" s="81">
        <f t="shared" ref="K886" si="692">+ROUND(I886*J886,2)</f>
        <v>14</v>
      </c>
      <c r="L886" s="186">
        <f>S527</f>
        <v>3.1909999999999998</v>
      </c>
      <c r="M886" s="15">
        <v>5</v>
      </c>
      <c r="N886" s="81">
        <f t="shared" ref="N886" si="693">+ROUND(L886*M886,2)</f>
        <v>15.96</v>
      </c>
      <c r="O886" s="84"/>
      <c r="P886" s="8"/>
      <c r="Q886" s="81"/>
      <c r="R886" s="61"/>
      <c r="S886" s="6"/>
      <c r="T886" s="61"/>
      <c r="U886" s="61"/>
      <c r="V886" s="61"/>
      <c r="W886" s="61"/>
      <c r="X886" s="61"/>
      <c r="Y886" s="61"/>
      <c r="Z886" s="61"/>
    </row>
    <row r="887" spans="1:26" ht="15" x14ac:dyDescent="0.2">
      <c r="A887" s="82"/>
      <c r="B887" s="83" t="s">
        <v>28</v>
      </c>
      <c r="C887" s="84"/>
      <c r="D887" s="15"/>
      <c r="E887" s="81"/>
      <c r="F887" s="186"/>
      <c r="G887" s="15"/>
      <c r="H887" s="81"/>
      <c r="I887" s="84"/>
      <c r="J887" s="15"/>
      <c r="K887" s="81"/>
      <c r="L887" s="186"/>
      <c r="M887" s="15"/>
      <c r="N887" s="81"/>
      <c r="O887" s="84">
        <f>+W528</f>
        <v>5</v>
      </c>
      <c r="P887" s="8">
        <v>4</v>
      </c>
      <c r="Q887" s="81">
        <f t="shared" ref="Q887" si="694">+ROUND(O887*P887,2)</f>
        <v>20</v>
      </c>
      <c r="R887" s="61"/>
      <c r="S887" s="6"/>
      <c r="T887" s="61"/>
      <c r="U887" s="61"/>
      <c r="V887" s="61"/>
      <c r="W887" s="61"/>
      <c r="X887" s="61"/>
      <c r="Y887" s="61"/>
      <c r="Z887" s="61"/>
    </row>
    <row r="888" spans="1:26" ht="15" x14ac:dyDescent="0.2">
      <c r="A888" s="85" t="s">
        <v>371</v>
      </c>
      <c r="B888" s="83" t="s">
        <v>29</v>
      </c>
      <c r="C888" s="84">
        <f>F529</f>
        <v>2.5270000000000001</v>
      </c>
      <c r="D888" s="15">
        <v>5</v>
      </c>
      <c r="E888" s="81">
        <f t="shared" si="674"/>
        <v>12.64</v>
      </c>
      <c r="F888" s="186">
        <f>K529</f>
        <v>2.8</v>
      </c>
      <c r="G888" s="15">
        <f t="shared" ref="G888" si="695">+G886</f>
        <v>5</v>
      </c>
      <c r="H888" s="81">
        <f t="shared" si="675"/>
        <v>14</v>
      </c>
      <c r="I888" s="84">
        <f>O529</f>
        <v>2.8</v>
      </c>
      <c r="J888" s="15">
        <f t="shared" ref="J888" si="696">+J886</f>
        <v>5</v>
      </c>
      <c r="K888" s="81">
        <f t="shared" si="676"/>
        <v>14</v>
      </c>
      <c r="L888" s="186">
        <f>S529</f>
        <v>3.0710000000000002</v>
      </c>
      <c r="M888" s="15">
        <v>5</v>
      </c>
      <c r="N888" s="81">
        <f t="shared" ref="N888" si="697">+ROUND(L888*M888,2)</f>
        <v>15.36</v>
      </c>
      <c r="O888" s="84"/>
      <c r="P888" s="8"/>
      <c r="Q888" s="81"/>
      <c r="R888" s="61"/>
      <c r="S888" s="6"/>
      <c r="T888" s="61"/>
      <c r="U888" s="61"/>
      <c r="V888" s="61"/>
      <c r="W888" s="61"/>
      <c r="X888" s="61"/>
      <c r="Y888" s="61"/>
      <c r="Z888" s="61"/>
    </row>
    <row r="889" spans="1:26" ht="15" x14ac:dyDescent="0.2">
      <c r="A889" s="82"/>
      <c r="B889" s="83" t="s">
        <v>30</v>
      </c>
      <c r="C889" s="84"/>
      <c r="D889" s="15"/>
      <c r="E889" s="81"/>
      <c r="F889" s="186"/>
      <c r="G889" s="15"/>
      <c r="H889" s="81"/>
      <c r="I889" s="84"/>
      <c r="J889" s="15"/>
      <c r="K889" s="81"/>
      <c r="L889" s="186"/>
      <c r="M889" s="15"/>
      <c r="N889" s="81"/>
      <c r="O889" s="84">
        <f>+W530</f>
        <v>5</v>
      </c>
      <c r="P889" s="8">
        <v>4</v>
      </c>
      <c r="Q889" s="81">
        <f t="shared" ref="Q889" si="698">+ROUND(O889*P889,2)</f>
        <v>20</v>
      </c>
      <c r="R889" s="61"/>
      <c r="S889" s="6"/>
      <c r="T889" s="61"/>
      <c r="U889" s="61"/>
      <c r="V889" s="61"/>
      <c r="W889" s="61"/>
      <c r="X889" s="61"/>
      <c r="Y889" s="61"/>
      <c r="Z889" s="61"/>
    </row>
    <row r="890" spans="1:26" ht="15" x14ac:dyDescent="0.2">
      <c r="A890" s="85" t="s">
        <v>372</v>
      </c>
      <c r="B890" s="83" t="s">
        <v>31</v>
      </c>
      <c r="C890" s="84">
        <f>F531</f>
        <v>2.8</v>
      </c>
      <c r="D890" s="15">
        <v>5</v>
      </c>
      <c r="E890" s="81">
        <f t="shared" si="674"/>
        <v>14</v>
      </c>
      <c r="F890" s="186">
        <f>K531</f>
        <v>2.8</v>
      </c>
      <c r="G890" s="15">
        <f t="shared" ref="G890" si="699">+G888</f>
        <v>5</v>
      </c>
      <c r="H890" s="81">
        <f t="shared" ref="H890" si="700">+ROUND(F890*G890,2)</f>
        <v>14</v>
      </c>
      <c r="I890" s="84">
        <f>O531</f>
        <v>2.8</v>
      </c>
      <c r="J890" s="15">
        <f t="shared" ref="J890" si="701">+J888</f>
        <v>5</v>
      </c>
      <c r="K890" s="81">
        <f t="shared" ref="K890" si="702">+ROUND(I890*J890,2)</f>
        <v>14</v>
      </c>
      <c r="L890" s="186">
        <f>S531</f>
        <v>2.8</v>
      </c>
      <c r="M890" s="15">
        <v>5</v>
      </c>
      <c r="N890" s="81">
        <f t="shared" ref="N890" si="703">+ROUND(L890*M890,2)</f>
        <v>14</v>
      </c>
      <c r="O890" s="84"/>
      <c r="P890" s="8"/>
      <c r="Q890" s="81"/>
      <c r="R890" s="61"/>
      <c r="S890" s="6"/>
      <c r="T890" s="61"/>
      <c r="U890" s="61"/>
      <c r="V890" s="61"/>
      <c r="W890" s="61"/>
      <c r="X890" s="61"/>
      <c r="Y890" s="61"/>
      <c r="Z890" s="61"/>
    </row>
    <row r="891" spans="1:26" ht="15" x14ac:dyDescent="0.2">
      <c r="A891" s="82"/>
      <c r="B891" s="83" t="s">
        <v>32</v>
      </c>
      <c r="C891" s="84"/>
      <c r="D891" s="15"/>
      <c r="E891" s="81"/>
      <c r="F891" s="186"/>
      <c r="G891" s="15"/>
      <c r="H891" s="81"/>
      <c r="I891" s="84"/>
      <c r="J891" s="15"/>
      <c r="K891" s="81"/>
      <c r="L891" s="186"/>
      <c r="M891" s="15"/>
      <c r="N891" s="81"/>
      <c r="O891" s="84">
        <f>+W532</f>
        <v>5</v>
      </c>
      <c r="P891" s="8">
        <v>4</v>
      </c>
      <c r="Q891" s="81">
        <f t="shared" ref="Q891" si="704">+ROUND(O891*P891,2)</f>
        <v>20</v>
      </c>
      <c r="R891" s="86"/>
      <c r="S891" s="6"/>
      <c r="T891" s="61"/>
      <c r="U891" s="61"/>
      <c r="V891" s="61"/>
      <c r="W891" s="61"/>
      <c r="X891" s="61"/>
      <c r="Y891" s="61"/>
      <c r="Z891" s="61"/>
    </row>
    <row r="892" spans="1:26" ht="15" x14ac:dyDescent="0.2">
      <c r="A892" s="85" t="s">
        <v>373</v>
      </c>
      <c r="B892" s="83" t="s">
        <v>33</v>
      </c>
      <c r="C892" s="84">
        <f>F533</f>
        <v>2.8</v>
      </c>
      <c r="D892" s="15">
        <v>5</v>
      </c>
      <c r="E892" s="81">
        <f t="shared" si="674"/>
        <v>14</v>
      </c>
      <c r="F892" s="186">
        <f>K533</f>
        <v>2.8</v>
      </c>
      <c r="G892" s="15">
        <f t="shared" ref="G892" si="705">+G890</f>
        <v>5</v>
      </c>
      <c r="H892" s="81">
        <f t="shared" si="675"/>
        <v>14</v>
      </c>
      <c r="I892" s="84">
        <f>O533</f>
        <v>2.8</v>
      </c>
      <c r="J892" s="15">
        <f t="shared" ref="J892" si="706">+J890</f>
        <v>5</v>
      </c>
      <c r="K892" s="81">
        <f t="shared" si="676"/>
        <v>14</v>
      </c>
      <c r="L892" s="186">
        <f>S533</f>
        <v>2.8</v>
      </c>
      <c r="M892" s="15">
        <v>5</v>
      </c>
      <c r="N892" s="81">
        <f t="shared" ref="N892" si="707">+ROUND(L892*M892,2)</f>
        <v>14</v>
      </c>
      <c r="O892" s="84"/>
      <c r="P892" s="8"/>
      <c r="Q892" s="81"/>
      <c r="R892" s="61"/>
      <c r="S892" s="6"/>
      <c r="T892" s="61"/>
      <c r="U892" s="61"/>
      <c r="V892" s="61"/>
      <c r="W892" s="61"/>
      <c r="X892" s="61"/>
      <c r="Y892" s="61"/>
      <c r="Z892" s="61"/>
    </row>
    <row r="893" spans="1:26" ht="15" x14ac:dyDescent="0.2">
      <c r="A893" s="82"/>
      <c r="B893" s="83" t="s">
        <v>34</v>
      </c>
      <c r="C893" s="84"/>
      <c r="D893" s="15"/>
      <c r="E893" s="81"/>
      <c r="F893" s="186"/>
      <c r="G893" s="15"/>
      <c r="H893" s="81"/>
      <c r="I893" s="84"/>
      <c r="J893" s="15"/>
      <c r="K893" s="81"/>
      <c r="L893" s="186"/>
      <c r="M893" s="15"/>
      <c r="N893" s="81"/>
      <c r="O893" s="84">
        <f>+W534</f>
        <v>5</v>
      </c>
      <c r="P893" s="8">
        <v>4</v>
      </c>
      <c r="Q893" s="81">
        <f t="shared" ref="Q893" si="708">+ROUND(O893*P893,2)</f>
        <v>20</v>
      </c>
      <c r="R893" s="61"/>
      <c r="S893" s="6"/>
      <c r="T893" s="61"/>
      <c r="U893" s="61"/>
      <c r="V893" s="61"/>
      <c r="W893" s="61"/>
      <c r="X893" s="61"/>
      <c r="Y893" s="61"/>
      <c r="Z893" s="61"/>
    </row>
    <row r="894" spans="1:26" ht="15" x14ac:dyDescent="0.2">
      <c r="A894" s="85" t="s">
        <v>374</v>
      </c>
      <c r="B894" s="83" t="s">
        <v>35</v>
      </c>
      <c r="C894" s="84">
        <f>F535</f>
        <v>2.8</v>
      </c>
      <c r="D894" s="15">
        <v>5</v>
      </c>
      <c r="E894" s="81">
        <f t="shared" si="674"/>
        <v>14</v>
      </c>
      <c r="F894" s="186">
        <f>K535</f>
        <v>2.8</v>
      </c>
      <c r="G894" s="15">
        <f t="shared" ref="G894" si="709">+G892</f>
        <v>5</v>
      </c>
      <c r="H894" s="81">
        <f t="shared" ref="H894" si="710">+ROUND(F894*G894,2)</f>
        <v>14</v>
      </c>
      <c r="I894" s="84">
        <f>O535</f>
        <v>2.8</v>
      </c>
      <c r="J894" s="15">
        <f t="shared" ref="J894" si="711">+J892</f>
        <v>5</v>
      </c>
      <c r="K894" s="81">
        <f t="shared" ref="K894" si="712">+ROUND(I894*J894,2)</f>
        <v>14</v>
      </c>
      <c r="L894" s="186">
        <f>S535</f>
        <v>2.8</v>
      </c>
      <c r="M894" s="15">
        <v>5</v>
      </c>
      <c r="N894" s="81">
        <f t="shared" ref="N894" si="713">+ROUND(L894*M894,2)</f>
        <v>14</v>
      </c>
      <c r="O894" s="84"/>
      <c r="P894" s="8"/>
      <c r="Q894" s="81"/>
      <c r="R894" s="61"/>
      <c r="S894" s="6"/>
      <c r="T894" s="61"/>
      <c r="U894" s="61"/>
      <c r="V894" s="61"/>
      <c r="W894" s="61"/>
      <c r="X894" s="61"/>
      <c r="Y894" s="61"/>
      <c r="Z894" s="61"/>
    </row>
    <row r="895" spans="1:26" ht="15" x14ac:dyDescent="0.2">
      <c r="A895" s="82"/>
      <c r="B895" s="83" t="s">
        <v>36</v>
      </c>
      <c r="C895" s="84"/>
      <c r="D895" s="15"/>
      <c r="E895" s="81"/>
      <c r="F895" s="186"/>
      <c r="G895" s="15"/>
      <c r="H895" s="81"/>
      <c r="I895" s="84"/>
      <c r="J895" s="15"/>
      <c r="K895" s="81"/>
      <c r="L895" s="186"/>
      <c r="M895" s="15"/>
      <c r="N895" s="81"/>
      <c r="O895" s="84">
        <f>+W536</f>
        <v>5</v>
      </c>
      <c r="P895" s="8">
        <v>4</v>
      </c>
      <c r="Q895" s="81">
        <f t="shared" ref="Q895" si="714">+ROUND(O895*P895,2)</f>
        <v>20</v>
      </c>
      <c r="R895" s="61"/>
      <c r="S895" s="6"/>
      <c r="T895" s="61"/>
      <c r="U895" s="61"/>
      <c r="V895" s="61"/>
      <c r="W895" s="61"/>
      <c r="X895" s="61"/>
      <c r="Y895" s="61"/>
      <c r="Z895" s="61"/>
    </row>
    <row r="896" spans="1:26" ht="15" x14ac:dyDescent="0.2">
      <c r="A896" s="85" t="s">
        <v>375</v>
      </c>
      <c r="B896" s="83" t="s">
        <v>37</v>
      </c>
      <c r="C896" s="84">
        <f>F537</f>
        <v>2.8</v>
      </c>
      <c r="D896" s="15">
        <v>5</v>
      </c>
      <c r="E896" s="81">
        <f t="shared" si="674"/>
        <v>14</v>
      </c>
      <c r="F896" s="186">
        <f>K537</f>
        <v>2.8</v>
      </c>
      <c r="G896" s="15">
        <f t="shared" ref="G896" si="715">+G894</f>
        <v>5</v>
      </c>
      <c r="H896" s="81">
        <f t="shared" si="675"/>
        <v>14</v>
      </c>
      <c r="I896" s="84">
        <f>O537</f>
        <v>2.8</v>
      </c>
      <c r="J896" s="15">
        <f t="shared" ref="J896" si="716">+J894</f>
        <v>5</v>
      </c>
      <c r="K896" s="81">
        <f t="shared" si="676"/>
        <v>14</v>
      </c>
      <c r="L896" s="186">
        <f>S537</f>
        <v>2.8</v>
      </c>
      <c r="M896" s="15">
        <v>5</v>
      </c>
      <c r="N896" s="81">
        <f t="shared" ref="N896" si="717">+ROUND(L896*M896,2)</f>
        <v>14</v>
      </c>
      <c r="O896" s="84"/>
      <c r="P896" s="8"/>
      <c r="Q896" s="81"/>
      <c r="R896" s="61"/>
      <c r="S896" s="6"/>
      <c r="T896" s="61"/>
      <c r="U896" s="61"/>
      <c r="V896" s="61"/>
      <c r="W896" s="61"/>
      <c r="X896" s="61"/>
      <c r="Y896" s="61"/>
      <c r="Z896" s="61"/>
    </row>
    <row r="897" spans="1:26" ht="15" x14ac:dyDescent="0.2">
      <c r="A897" s="82"/>
      <c r="B897" s="83" t="s">
        <v>38</v>
      </c>
      <c r="C897" s="84"/>
      <c r="D897" s="15"/>
      <c r="E897" s="81"/>
      <c r="F897" s="186"/>
      <c r="G897" s="15"/>
      <c r="H897" s="81"/>
      <c r="I897" s="84"/>
      <c r="J897" s="15"/>
      <c r="K897" s="81"/>
      <c r="L897" s="186"/>
      <c r="M897" s="15"/>
      <c r="N897" s="81"/>
      <c r="O897" s="84">
        <f>+W538</f>
        <v>5</v>
      </c>
      <c r="P897" s="8">
        <v>4</v>
      </c>
      <c r="Q897" s="81">
        <f t="shared" ref="Q897" si="718">+ROUND(O897*P897,2)</f>
        <v>20</v>
      </c>
      <c r="R897" s="61"/>
      <c r="S897" s="6"/>
      <c r="T897" s="61"/>
      <c r="U897" s="61"/>
      <c r="V897" s="61"/>
      <c r="W897" s="61"/>
      <c r="X897" s="61"/>
      <c r="Y897" s="61"/>
      <c r="Z897" s="61"/>
    </row>
    <row r="898" spans="1:26" ht="15" x14ac:dyDescent="0.2">
      <c r="A898" s="85" t="s">
        <v>376</v>
      </c>
      <c r="B898" s="83" t="s">
        <v>39</v>
      </c>
      <c r="C898" s="84">
        <f>F539</f>
        <v>2.8</v>
      </c>
      <c r="D898" s="15">
        <v>5</v>
      </c>
      <c r="E898" s="81">
        <f t="shared" si="674"/>
        <v>14</v>
      </c>
      <c r="F898" s="186">
        <f>K539</f>
        <v>2.8</v>
      </c>
      <c r="G898" s="15">
        <f t="shared" ref="G898" si="719">+G896</f>
        <v>5</v>
      </c>
      <c r="H898" s="81">
        <f t="shared" ref="H898" si="720">+ROUND(F898*G898,2)</f>
        <v>14</v>
      </c>
      <c r="I898" s="84">
        <f>O539</f>
        <v>2.8</v>
      </c>
      <c r="J898" s="15">
        <f t="shared" ref="J898" si="721">+J896</f>
        <v>5</v>
      </c>
      <c r="K898" s="81">
        <f t="shared" ref="K898" si="722">+ROUND(I898*J898,2)</f>
        <v>14</v>
      </c>
      <c r="L898" s="186">
        <f>S539</f>
        <v>2.8</v>
      </c>
      <c r="M898" s="15">
        <v>5</v>
      </c>
      <c r="N898" s="81">
        <f t="shared" ref="N898" si="723">+ROUND(L898*M898,2)</f>
        <v>14</v>
      </c>
      <c r="O898" s="84"/>
      <c r="P898" s="8"/>
      <c r="Q898" s="81"/>
      <c r="R898" s="61"/>
      <c r="S898" s="6"/>
      <c r="T898" s="61"/>
      <c r="U898" s="61"/>
      <c r="V898" s="61"/>
      <c r="W898" s="61"/>
      <c r="X898" s="61"/>
      <c r="Y898" s="61"/>
      <c r="Z898" s="61"/>
    </row>
    <row r="899" spans="1:26" ht="15" x14ac:dyDescent="0.2">
      <c r="A899" s="82"/>
      <c r="B899" s="83" t="s">
        <v>40</v>
      </c>
      <c r="C899" s="84"/>
      <c r="D899" s="15"/>
      <c r="E899" s="81"/>
      <c r="F899" s="186"/>
      <c r="G899" s="15"/>
      <c r="H899" s="81"/>
      <c r="I899" s="84"/>
      <c r="J899" s="15"/>
      <c r="K899" s="81"/>
      <c r="L899" s="186"/>
      <c r="M899" s="15"/>
      <c r="N899" s="81"/>
      <c r="O899" s="84">
        <f>+W540</f>
        <v>5</v>
      </c>
      <c r="P899" s="8">
        <v>4</v>
      </c>
      <c r="Q899" s="81">
        <f t="shared" ref="Q899" si="724">+ROUND(O899*P899,2)</f>
        <v>20</v>
      </c>
      <c r="R899" s="61"/>
      <c r="S899" s="6"/>
      <c r="T899" s="61"/>
      <c r="U899" s="61"/>
      <c r="V899" s="61"/>
      <c r="W899" s="61"/>
      <c r="X899" s="61"/>
      <c r="Y899" s="61"/>
      <c r="Z899" s="61"/>
    </row>
    <row r="900" spans="1:26" ht="15" x14ac:dyDescent="0.2">
      <c r="A900" s="85" t="s">
        <v>377</v>
      </c>
      <c r="B900" s="83" t="s">
        <v>41</v>
      </c>
      <c r="C900" s="84">
        <f>F541</f>
        <v>2.8</v>
      </c>
      <c r="D900" s="15">
        <v>5</v>
      </c>
      <c r="E900" s="81">
        <f t="shared" si="674"/>
        <v>14</v>
      </c>
      <c r="F900" s="186">
        <f>K541</f>
        <v>2.8</v>
      </c>
      <c r="G900" s="15">
        <f t="shared" ref="G900" si="725">+G898</f>
        <v>5</v>
      </c>
      <c r="H900" s="81">
        <f t="shared" si="675"/>
        <v>14</v>
      </c>
      <c r="I900" s="84">
        <f>O541</f>
        <v>2.8</v>
      </c>
      <c r="J900" s="15">
        <f t="shared" ref="J900" si="726">+J898</f>
        <v>5</v>
      </c>
      <c r="K900" s="81">
        <f t="shared" si="676"/>
        <v>14</v>
      </c>
      <c r="L900" s="186">
        <f>S541</f>
        <v>2.8</v>
      </c>
      <c r="M900" s="15">
        <v>5</v>
      </c>
      <c r="N900" s="81">
        <f t="shared" ref="N900" si="727">+ROUND(L900*M900,2)</f>
        <v>14</v>
      </c>
      <c r="O900" s="84"/>
      <c r="P900" s="8"/>
      <c r="Q900" s="81"/>
      <c r="R900" s="61"/>
      <c r="S900" s="6"/>
      <c r="T900" s="61"/>
      <c r="U900" s="61"/>
      <c r="V900" s="61"/>
      <c r="W900" s="61"/>
      <c r="X900" s="61"/>
      <c r="Y900" s="61"/>
      <c r="Z900" s="61"/>
    </row>
    <row r="901" spans="1:26" ht="15" x14ac:dyDescent="0.2">
      <c r="A901" s="82"/>
      <c r="B901" s="83" t="s">
        <v>42</v>
      </c>
      <c r="C901" s="84"/>
      <c r="D901" s="15"/>
      <c r="E901" s="81"/>
      <c r="F901" s="186"/>
      <c r="G901" s="15"/>
      <c r="H901" s="81"/>
      <c r="I901" s="84"/>
      <c r="J901" s="15"/>
      <c r="K901" s="81"/>
      <c r="L901" s="186"/>
      <c r="M901" s="15"/>
      <c r="N901" s="81"/>
      <c r="O901" s="84">
        <f>+W542</f>
        <v>5</v>
      </c>
      <c r="P901" s="8">
        <v>4</v>
      </c>
      <c r="Q901" s="81">
        <f t="shared" ref="Q901" si="728">+ROUND(O901*P901,2)</f>
        <v>20</v>
      </c>
      <c r="R901" s="61"/>
      <c r="S901" s="6"/>
      <c r="T901" s="61"/>
      <c r="U901" s="61"/>
      <c r="V901" s="61"/>
      <c r="W901" s="61"/>
      <c r="X901" s="61"/>
      <c r="Y901" s="61"/>
      <c r="Z901" s="61"/>
    </row>
    <row r="902" spans="1:26" ht="15" x14ac:dyDescent="0.2">
      <c r="A902" s="85" t="s">
        <v>378</v>
      </c>
      <c r="B902" s="83" t="s">
        <v>43</v>
      </c>
      <c r="C902" s="84">
        <f>F543</f>
        <v>2.8</v>
      </c>
      <c r="D902" s="15">
        <v>5</v>
      </c>
      <c r="E902" s="81">
        <f t="shared" si="674"/>
        <v>14</v>
      </c>
      <c r="F902" s="186">
        <f>K543</f>
        <v>2.8</v>
      </c>
      <c r="G902" s="15">
        <f t="shared" ref="G902" si="729">+G900</f>
        <v>5</v>
      </c>
      <c r="H902" s="81">
        <f t="shared" ref="H902" si="730">+ROUND(F902*G902,2)</f>
        <v>14</v>
      </c>
      <c r="I902" s="84">
        <f>O543</f>
        <v>2.8</v>
      </c>
      <c r="J902" s="15">
        <f t="shared" ref="J902" si="731">+J900</f>
        <v>5</v>
      </c>
      <c r="K902" s="81">
        <f t="shared" ref="K902" si="732">+ROUND(I902*J902,2)</f>
        <v>14</v>
      </c>
      <c r="L902" s="186">
        <f>S543</f>
        <v>2.8</v>
      </c>
      <c r="M902" s="15">
        <v>5</v>
      </c>
      <c r="N902" s="81">
        <f t="shared" ref="N902" si="733">+ROUND(L902*M902,2)</f>
        <v>14</v>
      </c>
      <c r="O902" s="84"/>
      <c r="P902" s="8"/>
      <c r="Q902" s="81"/>
      <c r="R902" s="61"/>
      <c r="S902" s="6"/>
      <c r="T902" s="61"/>
      <c r="U902" s="61"/>
      <c r="V902" s="61"/>
      <c r="W902" s="61"/>
      <c r="X902" s="61"/>
      <c r="Y902" s="61"/>
      <c r="Z902" s="61"/>
    </row>
    <row r="903" spans="1:26" ht="15" x14ac:dyDescent="0.2">
      <c r="A903" s="82"/>
      <c r="B903" s="83" t="s">
        <v>44</v>
      </c>
      <c r="C903" s="84"/>
      <c r="D903" s="15"/>
      <c r="E903" s="81"/>
      <c r="F903" s="186"/>
      <c r="G903" s="15"/>
      <c r="H903" s="81"/>
      <c r="I903" s="84"/>
      <c r="J903" s="15"/>
      <c r="K903" s="81"/>
      <c r="L903" s="186"/>
      <c r="M903" s="15"/>
      <c r="N903" s="81"/>
      <c r="O903" s="84">
        <f>+W544</f>
        <v>5</v>
      </c>
      <c r="P903" s="8">
        <v>4</v>
      </c>
      <c r="Q903" s="81">
        <f t="shared" ref="Q903" si="734">+ROUND(O903*P903,2)</f>
        <v>20</v>
      </c>
      <c r="R903" s="61"/>
      <c r="S903" s="6"/>
      <c r="T903" s="61"/>
      <c r="U903" s="61"/>
      <c r="V903" s="61"/>
      <c r="W903" s="61"/>
      <c r="X903" s="61"/>
      <c r="Y903" s="61"/>
      <c r="Z903" s="61"/>
    </row>
    <row r="904" spans="1:26" ht="15" x14ac:dyDescent="0.2">
      <c r="A904" s="85" t="s">
        <v>379</v>
      </c>
      <c r="B904" s="83" t="s">
        <v>45</v>
      </c>
      <c r="C904" s="84">
        <f>F545</f>
        <v>2.8</v>
      </c>
      <c r="D904" s="15">
        <v>5</v>
      </c>
      <c r="E904" s="81">
        <f t="shared" si="674"/>
        <v>14</v>
      </c>
      <c r="F904" s="186">
        <f>K545</f>
        <v>2.8</v>
      </c>
      <c r="G904" s="15">
        <f t="shared" ref="G904" si="735">+G902</f>
        <v>5</v>
      </c>
      <c r="H904" s="81">
        <f t="shared" si="675"/>
        <v>14</v>
      </c>
      <c r="I904" s="84">
        <f>O545</f>
        <v>2.8</v>
      </c>
      <c r="J904" s="15">
        <f t="shared" ref="J904" si="736">+J902</f>
        <v>5</v>
      </c>
      <c r="K904" s="81">
        <f t="shared" si="676"/>
        <v>14</v>
      </c>
      <c r="L904" s="186">
        <f>S545</f>
        <v>2.8</v>
      </c>
      <c r="M904" s="15">
        <v>5</v>
      </c>
      <c r="N904" s="81">
        <f t="shared" ref="N904" si="737">+ROUND(L904*M904,2)</f>
        <v>14</v>
      </c>
      <c r="O904" s="84"/>
      <c r="P904" s="8"/>
      <c r="Q904" s="81"/>
      <c r="R904" s="61"/>
      <c r="S904" s="6"/>
      <c r="T904" s="61"/>
      <c r="U904" s="61"/>
      <c r="V904" s="61"/>
      <c r="W904" s="61"/>
      <c r="X904" s="61"/>
      <c r="Y904" s="61"/>
      <c r="Z904" s="61"/>
    </row>
    <row r="905" spans="1:26" ht="15" x14ac:dyDescent="0.2">
      <c r="A905" s="82"/>
      <c r="B905" s="83" t="s">
        <v>46</v>
      </c>
      <c r="C905" s="84"/>
      <c r="D905" s="15"/>
      <c r="E905" s="81"/>
      <c r="F905" s="186"/>
      <c r="G905" s="15"/>
      <c r="H905" s="81"/>
      <c r="I905" s="84"/>
      <c r="J905" s="15"/>
      <c r="K905" s="81"/>
      <c r="L905" s="186"/>
      <c r="M905" s="15"/>
      <c r="N905" s="81"/>
      <c r="O905" s="84">
        <f>+W546</f>
        <v>5</v>
      </c>
      <c r="P905" s="8">
        <v>4</v>
      </c>
      <c r="Q905" s="81">
        <f t="shared" ref="Q905" si="738">+ROUND(O905*P905,2)</f>
        <v>20</v>
      </c>
      <c r="R905" s="61"/>
      <c r="S905" s="6"/>
      <c r="T905" s="61"/>
      <c r="U905" s="61"/>
      <c r="V905" s="61"/>
      <c r="W905" s="61"/>
      <c r="X905" s="61"/>
      <c r="Y905" s="61"/>
      <c r="Z905" s="61"/>
    </row>
    <row r="906" spans="1:26" ht="15" x14ac:dyDescent="0.2">
      <c r="A906" s="85" t="s">
        <v>380</v>
      </c>
      <c r="B906" s="83" t="s">
        <v>47</v>
      </c>
      <c r="C906" s="84">
        <f>F547</f>
        <v>2.8</v>
      </c>
      <c r="D906" s="15">
        <v>5</v>
      </c>
      <c r="E906" s="81">
        <f t="shared" si="674"/>
        <v>14</v>
      </c>
      <c r="F906" s="186">
        <f>K547</f>
        <v>2.8</v>
      </c>
      <c r="G906" s="15">
        <f t="shared" ref="G906" si="739">+G904</f>
        <v>5</v>
      </c>
      <c r="H906" s="81">
        <f t="shared" ref="H906" si="740">+ROUND(F906*G906,2)</f>
        <v>14</v>
      </c>
      <c r="I906" s="84">
        <f>O547</f>
        <v>2.8</v>
      </c>
      <c r="J906" s="15">
        <f t="shared" ref="J906" si="741">+J904</f>
        <v>5</v>
      </c>
      <c r="K906" s="81">
        <f t="shared" ref="K906" si="742">+ROUND(I906*J906,2)</f>
        <v>14</v>
      </c>
      <c r="L906" s="186">
        <f>S547</f>
        <v>2.8</v>
      </c>
      <c r="M906" s="15">
        <v>5</v>
      </c>
      <c r="N906" s="81">
        <f t="shared" ref="N906" si="743">+ROUND(L906*M906,2)</f>
        <v>14</v>
      </c>
      <c r="O906" s="84"/>
      <c r="P906" s="8"/>
      <c r="Q906" s="81"/>
      <c r="R906" s="61"/>
      <c r="S906" s="6"/>
      <c r="T906" s="61"/>
      <c r="U906" s="61"/>
      <c r="V906" s="61"/>
      <c r="W906" s="61"/>
      <c r="X906" s="61"/>
      <c r="Y906" s="61"/>
      <c r="Z906" s="61"/>
    </row>
    <row r="907" spans="1:26" ht="15" x14ac:dyDescent="0.2">
      <c r="A907" s="82"/>
      <c r="B907" s="83" t="s">
        <v>48</v>
      </c>
      <c r="C907" s="84"/>
      <c r="D907" s="15"/>
      <c r="E907" s="81"/>
      <c r="F907" s="186"/>
      <c r="G907" s="15"/>
      <c r="H907" s="81"/>
      <c r="I907" s="84"/>
      <c r="J907" s="15"/>
      <c r="K907" s="81"/>
      <c r="L907" s="186"/>
      <c r="M907" s="15"/>
      <c r="N907" s="81"/>
      <c r="O907" s="84">
        <f>+W548</f>
        <v>5</v>
      </c>
      <c r="P907" s="8">
        <v>4</v>
      </c>
      <c r="Q907" s="81">
        <f t="shared" ref="Q907" si="744">+ROUND(O907*P907,2)</f>
        <v>20</v>
      </c>
      <c r="R907" s="61"/>
      <c r="S907" s="6"/>
      <c r="T907" s="61"/>
      <c r="U907" s="61"/>
      <c r="V907" s="61"/>
      <c r="W907" s="61"/>
      <c r="X907" s="61"/>
      <c r="Y907" s="61"/>
      <c r="Z907" s="61"/>
    </row>
    <row r="908" spans="1:26" ht="15" x14ac:dyDescent="0.2">
      <c r="A908" s="85" t="s">
        <v>381</v>
      </c>
      <c r="B908" s="83" t="s">
        <v>49</v>
      </c>
      <c r="C908" s="84">
        <f>F549</f>
        <v>2.8</v>
      </c>
      <c r="D908" s="15">
        <v>5</v>
      </c>
      <c r="E908" s="81">
        <f t="shared" si="674"/>
        <v>14</v>
      </c>
      <c r="F908" s="186">
        <f>K549</f>
        <v>2.8</v>
      </c>
      <c r="G908" s="15">
        <f t="shared" ref="G908" si="745">+G906</f>
        <v>5</v>
      </c>
      <c r="H908" s="81">
        <f t="shared" si="675"/>
        <v>14</v>
      </c>
      <c r="I908" s="84">
        <f>O549</f>
        <v>2.8</v>
      </c>
      <c r="J908" s="15">
        <f t="shared" ref="J908" si="746">+J906</f>
        <v>5</v>
      </c>
      <c r="K908" s="81">
        <f t="shared" si="676"/>
        <v>14</v>
      </c>
      <c r="L908" s="186">
        <f>S549</f>
        <v>2.8</v>
      </c>
      <c r="M908" s="15">
        <v>5</v>
      </c>
      <c r="N908" s="81">
        <f t="shared" ref="N908" si="747">+ROUND(L908*M908,2)</f>
        <v>14</v>
      </c>
      <c r="O908" s="84"/>
      <c r="P908" s="8"/>
      <c r="Q908" s="81"/>
      <c r="R908" s="61"/>
      <c r="S908" s="6"/>
      <c r="T908" s="61"/>
      <c r="U908" s="61"/>
      <c r="V908" s="61"/>
      <c r="W908" s="61"/>
      <c r="X908" s="61"/>
      <c r="Y908" s="61"/>
      <c r="Z908" s="61"/>
    </row>
    <row r="909" spans="1:26" ht="15" x14ac:dyDescent="0.2">
      <c r="A909" s="82"/>
      <c r="B909" s="83" t="s">
        <v>50</v>
      </c>
      <c r="C909" s="84"/>
      <c r="D909" s="15"/>
      <c r="E909" s="81"/>
      <c r="F909" s="186"/>
      <c r="G909" s="15"/>
      <c r="H909" s="81"/>
      <c r="I909" s="84"/>
      <c r="J909" s="15"/>
      <c r="K909" s="81"/>
      <c r="L909" s="186"/>
      <c r="M909" s="15"/>
      <c r="N909" s="81"/>
      <c r="O909" s="84">
        <f>+W550</f>
        <v>5</v>
      </c>
      <c r="P909" s="8">
        <v>4</v>
      </c>
      <c r="Q909" s="81">
        <f t="shared" ref="Q909" si="748">+ROUND(O909*P909,2)</f>
        <v>20</v>
      </c>
      <c r="R909" s="61"/>
      <c r="S909" s="6"/>
      <c r="T909" s="61"/>
      <c r="U909" s="61"/>
      <c r="V909" s="61"/>
      <c r="W909" s="61"/>
      <c r="X909" s="61"/>
      <c r="Y909" s="61"/>
      <c r="Z909" s="61"/>
    </row>
    <row r="910" spans="1:26" ht="15" x14ac:dyDescent="0.2">
      <c r="A910" s="85" t="s">
        <v>382</v>
      </c>
      <c r="B910" s="83" t="s">
        <v>51</v>
      </c>
      <c r="C910" s="84">
        <f>F551</f>
        <v>3.012</v>
      </c>
      <c r="D910" s="15">
        <v>5</v>
      </c>
      <c r="E910" s="81">
        <f t="shared" si="674"/>
        <v>15.06</v>
      </c>
      <c r="F910" s="186">
        <f>K551</f>
        <v>2.8</v>
      </c>
      <c r="G910" s="15">
        <f t="shared" ref="G910" si="749">+G908</f>
        <v>5</v>
      </c>
      <c r="H910" s="81">
        <f t="shared" ref="H910" si="750">+ROUND(F910*G910,2)</f>
        <v>14</v>
      </c>
      <c r="I910" s="84">
        <f>O551</f>
        <v>2.8</v>
      </c>
      <c r="J910" s="15">
        <f t="shared" ref="J910" si="751">+J908</f>
        <v>5</v>
      </c>
      <c r="K910" s="81">
        <f t="shared" ref="K910" si="752">+ROUND(I910*J910,2)</f>
        <v>14</v>
      </c>
      <c r="L910" s="186">
        <f>S551</f>
        <v>2.5859999999999999</v>
      </c>
      <c r="M910" s="15">
        <v>5</v>
      </c>
      <c r="N910" s="81">
        <f t="shared" ref="N910" si="753">+ROUND(L910*M910,2)</f>
        <v>12.93</v>
      </c>
      <c r="O910" s="84"/>
      <c r="P910" s="8"/>
      <c r="Q910" s="81"/>
      <c r="R910" s="61"/>
      <c r="S910" s="6"/>
      <c r="T910" s="61"/>
      <c r="U910" s="61"/>
      <c r="V910" s="61"/>
      <c r="W910" s="61"/>
      <c r="X910" s="61"/>
      <c r="Y910" s="61"/>
      <c r="Z910" s="61"/>
    </row>
    <row r="911" spans="1:26" ht="15" x14ac:dyDescent="0.2">
      <c r="A911" s="82"/>
      <c r="B911" s="83" t="s">
        <v>52</v>
      </c>
      <c r="C911" s="84"/>
      <c r="D911" s="15"/>
      <c r="E911" s="81"/>
      <c r="F911" s="186"/>
      <c r="G911" s="15"/>
      <c r="H911" s="81"/>
      <c r="I911" s="84"/>
      <c r="J911" s="15"/>
      <c r="K911" s="81"/>
      <c r="L911" s="186"/>
      <c r="M911" s="15"/>
      <c r="N911" s="81"/>
      <c r="O911" s="84">
        <f>+W552</f>
        <v>5</v>
      </c>
      <c r="P911" s="8">
        <v>4</v>
      </c>
      <c r="Q911" s="81">
        <f t="shared" ref="Q911" si="754">+ROUND(O911*P911,2)</f>
        <v>20</v>
      </c>
      <c r="R911" s="61"/>
      <c r="S911" s="6"/>
      <c r="T911" s="61"/>
      <c r="U911" s="61"/>
      <c r="V911" s="61"/>
      <c r="W911" s="61"/>
      <c r="X911" s="61"/>
      <c r="Y911" s="61"/>
      <c r="Z911" s="61"/>
    </row>
    <row r="912" spans="1:26" ht="15" x14ac:dyDescent="0.2">
      <c r="A912" s="85" t="s">
        <v>383</v>
      </c>
      <c r="B912" s="83" t="s">
        <v>53</v>
      </c>
      <c r="C912" s="84">
        <f>F553</f>
        <v>3.3180000000000001</v>
      </c>
      <c r="D912" s="15">
        <v>5</v>
      </c>
      <c r="E912" s="81">
        <f t="shared" si="674"/>
        <v>16.59</v>
      </c>
      <c r="F912" s="186">
        <f>K553</f>
        <v>2.8</v>
      </c>
      <c r="G912" s="15">
        <f t="shared" ref="G912" si="755">+G910</f>
        <v>5</v>
      </c>
      <c r="H912" s="81">
        <f t="shared" si="675"/>
        <v>14</v>
      </c>
      <c r="I912" s="84">
        <f>O553</f>
        <v>2.8</v>
      </c>
      <c r="J912" s="15">
        <f t="shared" ref="J912" si="756">+J910</f>
        <v>5</v>
      </c>
      <c r="K912" s="81">
        <f t="shared" si="676"/>
        <v>14</v>
      </c>
      <c r="L912" s="186">
        <f>S553</f>
        <v>2.2730000000000001</v>
      </c>
      <c r="M912" s="15">
        <v>5</v>
      </c>
      <c r="N912" s="81">
        <f t="shared" ref="N912" si="757">+ROUND(L912*M912,2)</f>
        <v>11.37</v>
      </c>
      <c r="O912" s="84"/>
      <c r="P912" s="8"/>
      <c r="Q912" s="81"/>
      <c r="R912" s="61"/>
      <c r="S912" s="6"/>
      <c r="T912" s="61"/>
      <c r="U912" s="61"/>
      <c r="V912" s="61"/>
      <c r="W912" s="61"/>
      <c r="X912" s="61"/>
      <c r="Y912" s="61"/>
      <c r="Z912" s="61"/>
    </row>
    <row r="913" spans="1:26" ht="15" x14ac:dyDescent="0.2">
      <c r="A913" s="82"/>
      <c r="B913" s="83" t="s">
        <v>54</v>
      </c>
      <c r="C913" s="84"/>
      <c r="D913" s="15"/>
      <c r="E913" s="81"/>
      <c r="F913" s="186"/>
      <c r="G913" s="15"/>
      <c r="H913" s="81"/>
      <c r="I913" s="84"/>
      <c r="J913" s="15"/>
      <c r="K913" s="81"/>
      <c r="L913" s="186"/>
      <c r="M913" s="15"/>
      <c r="N913" s="81"/>
      <c r="O913" s="84">
        <f>+W554</f>
        <v>5</v>
      </c>
      <c r="P913" s="8">
        <v>4</v>
      </c>
      <c r="Q913" s="81">
        <f t="shared" ref="Q913" si="758">+ROUND(O913*P913,2)</f>
        <v>20</v>
      </c>
      <c r="R913" s="61"/>
      <c r="S913" s="6"/>
      <c r="T913" s="61"/>
      <c r="U913" s="61"/>
      <c r="V913" s="61"/>
      <c r="W913" s="61"/>
      <c r="X913" s="61"/>
      <c r="Y913" s="61"/>
      <c r="Z913" s="61"/>
    </row>
    <row r="914" spans="1:26" ht="15" x14ac:dyDescent="0.2">
      <c r="A914" s="85" t="s">
        <v>384</v>
      </c>
      <c r="B914" s="83" t="s">
        <v>55</v>
      </c>
      <c r="C914" s="84">
        <f>F555</f>
        <v>2.8</v>
      </c>
      <c r="D914" s="15">
        <v>5</v>
      </c>
      <c r="E914" s="81">
        <f t="shared" si="674"/>
        <v>14</v>
      </c>
      <c r="F914" s="186">
        <f>K555</f>
        <v>2.8</v>
      </c>
      <c r="G914" s="15">
        <f t="shared" ref="G914" si="759">+G912</f>
        <v>5</v>
      </c>
      <c r="H914" s="81">
        <f t="shared" ref="H914" si="760">+ROUND(F914*G914,2)</f>
        <v>14</v>
      </c>
      <c r="I914" s="84">
        <f>O555</f>
        <v>2.8</v>
      </c>
      <c r="J914" s="15">
        <f t="shared" ref="J914" si="761">+J912</f>
        <v>5</v>
      </c>
      <c r="K914" s="81">
        <f t="shared" ref="K914" si="762">+ROUND(I914*J914,2)</f>
        <v>14</v>
      </c>
      <c r="L914" s="186">
        <f>S555</f>
        <v>2.8</v>
      </c>
      <c r="M914" s="15">
        <v>5</v>
      </c>
      <c r="N914" s="81">
        <f t="shared" ref="N914" si="763">+ROUND(L914*M914,2)</f>
        <v>14</v>
      </c>
      <c r="O914" s="84"/>
      <c r="P914" s="8"/>
      <c r="Q914" s="81"/>
      <c r="R914" s="61"/>
      <c r="S914" s="6"/>
      <c r="T914" s="61"/>
      <c r="U914" s="61"/>
      <c r="V914" s="61"/>
      <c r="W914" s="61"/>
      <c r="X914" s="61"/>
      <c r="Y914" s="61"/>
      <c r="Z914" s="61"/>
    </row>
    <row r="915" spans="1:26" ht="15" x14ac:dyDescent="0.2">
      <c r="A915" s="82"/>
      <c r="B915" s="83" t="s">
        <v>56</v>
      </c>
      <c r="C915" s="84"/>
      <c r="D915" s="15"/>
      <c r="E915" s="81"/>
      <c r="F915" s="186"/>
      <c r="G915" s="15"/>
      <c r="H915" s="81"/>
      <c r="I915" s="84"/>
      <c r="J915" s="15"/>
      <c r="K915" s="81"/>
      <c r="L915" s="186"/>
      <c r="M915" s="15"/>
      <c r="N915" s="81"/>
      <c r="O915" s="84">
        <f>+W556</f>
        <v>5</v>
      </c>
      <c r="P915" s="8">
        <v>4</v>
      </c>
      <c r="Q915" s="81">
        <f t="shared" ref="Q915" si="764">+ROUND(O915*P915,2)</f>
        <v>20</v>
      </c>
      <c r="R915" s="61"/>
      <c r="S915" s="6"/>
      <c r="T915" s="61"/>
      <c r="U915" s="61"/>
      <c r="V915" s="61"/>
      <c r="W915" s="61"/>
      <c r="X915" s="61"/>
      <c r="Y915" s="61"/>
      <c r="Z915" s="61"/>
    </row>
    <row r="916" spans="1:26" ht="15" x14ac:dyDescent="0.2">
      <c r="A916" s="85" t="s">
        <v>385</v>
      </c>
      <c r="B916" s="83" t="s">
        <v>57</v>
      </c>
      <c r="C916" s="84">
        <f>F557</f>
        <v>2.8</v>
      </c>
      <c r="D916" s="15">
        <v>5</v>
      </c>
      <c r="E916" s="81">
        <f t="shared" si="674"/>
        <v>14</v>
      </c>
      <c r="F916" s="186">
        <f>K557</f>
        <v>2.8</v>
      </c>
      <c r="G916" s="15">
        <f t="shared" ref="G916" si="765">+G914</f>
        <v>5</v>
      </c>
      <c r="H916" s="81">
        <f t="shared" si="675"/>
        <v>14</v>
      </c>
      <c r="I916" s="84">
        <f>O557</f>
        <v>2.8</v>
      </c>
      <c r="J916" s="15">
        <f t="shared" ref="J916" si="766">+J914</f>
        <v>5</v>
      </c>
      <c r="K916" s="81">
        <f t="shared" si="676"/>
        <v>14</v>
      </c>
      <c r="L916" s="186">
        <f>S557</f>
        <v>2.8</v>
      </c>
      <c r="M916" s="15">
        <v>5</v>
      </c>
      <c r="N916" s="81">
        <f t="shared" ref="N916" si="767">+ROUND(L916*M916,2)</f>
        <v>14</v>
      </c>
      <c r="O916" s="84"/>
      <c r="P916" s="8"/>
      <c r="Q916" s="81"/>
      <c r="R916" s="61"/>
      <c r="S916" s="6"/>
      <c r="T916" s="61"/>
      <c r="U916" s="61"/>
      <c r="V916" s="61"/>
      <c r="W916" s="61"/>
      <c r="X916" s="61"/>
      <c r="Y916" s="61"/>
      <c r="Z916" s="61"/>
    </row>
    <row r="917" spans="1:26" ht="15" x14ac:dyDescent="0.2">
      <c r="A917" s="82"/>
      <c r="B917" s="83" t="s">
        <v>58</v>
      </c>
      <c r="C917" s="84"/>
      <c r="D917" s="15"/>
      <c r="E917" s="81"/>
      <c r="F917" s="186"/>
      <c r="G917" s="15"/>
      <c r="H917" s="81"/>
      <c r="I917" s="84"/>
      <c r="J917" s="15"/>
      <c r="K917" s="81"/>
      <c r="L917" s="186"/>
      <c r="M917" s="15"/>
      <c r="N917" s="81"/>
      <c r="O917" s="84">
        <f>+W558</f>
        <v>5</v>
      </c>
      <c r="P917" s="8">
        <v>4</v>
      </c>
      <c r="Q917" s="81">
        <f t="shared" ref="Q917" si="768">+ROUND(O917*P917,2)</f>
        <v>20</v>
      </c>
      <c r="R917" s="61"/>
      <c r="S917" s="6"/>
      <c r="T917" s="61"/>
      <c r="U917" s="61"/>
      <c r="V917" s="61"/>
      <c r="W917" s="61"/>
      <c r="X917" s="61"/>
      <c r="Y917" s="61"/>
      <c r="Z917" s="61"/>
    </row>
    <row r="918" spans="1:26" ht="15" x14ac:dyDescent="0.2">
      <c r="A918" s="85" t="s">
        <v>386</v>
      </c>
      <c r="B918" s="83" t="s">
        <v>59</v>
      </c>
      <c r="C918" s="84">
        <f>F559</f>
        <v>2.8</v>
      </c>
      <c r="D918" s="15">
        <v>5</v>
      </c>
      <c r="E918" s="81">
        <f t="shared" si="674"/>
        <v>14</v>
      </c>
      <c r="F918" s="186">
        <f>K559</f>
        <v>2.8</v>
      </c>
      <c r="G918" s="15">
        <f t="shared" ref="G918" si="769">+G916</f>
        <v>5</v>
      </c>
      <c r="H918" s="81">
        <f t="shared" ref="H918" si="770">+ROUND(F918*G918,2)</f>
        <v>14</v>
      </c>
      <c r="I918" s="84">
        <f>O559</f>
        <v>2.8</v>
      </c>
      <c r="J918" s="15">
        <f t="shared" ref="J918" si="771">+J916</f>
        <v>5</v>
      </c>
      <c r="K918" s="81">
        <f t="shared" ref="K918" si="772">+ROUND(I918*J918,2)</f>
        <v>14</v>
      </c>
      <c r="L918" s="186">
        <f>S559</f>
        <v>2.8</v>
      </c>
      <c r="M918" s="15">
        <v>5</v>
      </c>
      <c r="N918" s="81">
        <f t="shared" ref="N918" si="773">+ROUND(L918*M918,2)</f>
        <v>14</v>
      </c>
      <c r="O918" s="84"/>
      <c r="P918" s="8"/>
      <c r="Q918" s="81"/>
      <c r="R918" s="61"/>
      <c r="S918" s="6"/>
      <c r="T918" s="61"/>
      <c r="U918" s="61"/>
      <c r="V918" s="61"/>
      <c r="W918" s="61"/>
      <c r="X918" s="61"/>
      <c r="Y918" s="61"/>
      <c r="Z918" s="61"/>
    </row>
    <row r="919" spans="1:26" ht="15" x14ac:dyDescent="0.2">
      <c r="A919" s="82"/>
      <c r="B919" s="83" t="s">
        <v>60</v>
      </c>
      <c r="C919" s="84"/>
      <c r="D919" s="15"/>
      <c r="E919" s="81"/>
      <c r="F919" s="186"/>
      <c r="G919" s="15"/>
      <c r="H919" s="81"/>
      <c r="I919" s="84"/>
      <c r="J919" s="15"/>
      <c r="K919" s="81"/>
      <c r="L919" s="186"/>
      <c r="M919" s="15"/>
      <c r="N919" s="81"/>
      <c r="O919" s="84">
        <f>+W560</f>
        <v>5</v>
      </c>
      <c r="P919" s="8">
        <v>4</v>
      </c>
      <c r="Q919" s="81">
        <f t="shared" ref="Q919" si="774">+ROUND(O919*P919,2)</f>
        <v>20</v>
      </c>
      <c r="R919" s="61"/>
      <c r="S919" s="6"/>
      <c r="T919" s="61"/>
      <c r="U919" s="61"/>
      <c r="V919" s="61"/>
      <c r="W919" s="61"/>
      <c r="X919" s="61"/>
      <c r="Y919" s="61"/>
      <c r="Z919" s="61"/>
    </row>
    <row r="920" spans="1:26" ht="15" x14ac:dyDescent="0.2">
      <c r="A920" s="85" t="s">
        <v>387</v>
      </c>
      <c r="B920" s="83" t="s">
        <v>61</v>
      </c>
      <c r="C920" s="84">
        <f>F561</f>
        <v>2.8</v>
      </c>
      <c r="D920" s="15">
        <v>5</v>
      </c>
      <c r="E920" s="81">
        <f t="shared" si="674"/>
        <v>14</v>
      </c>
      <c r="F920" s="186">
        <f>K561</f>
        <v>2.8</v>
      </c>
      <c r="G920" s="15">
        <f t="shared" ref="G920" si="775">+G918</f>
        <v>5</v>
      </c>
      <c r="H920" s="81">
        <f t="shared" si="675"/>
        <v>14</v>
      </c>
      <c r="I920" s="84">
        <f>O561</f>
        <v>2.8</v>
      </c>
      <c r="J920" s="15">
        <f t="shared" ref="J920" si="776">+J918</f>
        <v>5</v>
      </c>
      <c r="K920" s="81">
        <f t="shared" si="676"/>
        <v>14</v>
      </c>
      <c r="L920" s="186">
        <f>S561</f>
        <v>2.8</v>
      </c>
      <c r="M920" s="15">
        <v>5</v>
      </c>
      <c r="N920" s="81">
        <f t="shared" ref="N920" si="777">+ROUND(L920*M920,2)</f>
        <v>14</v>
      </c>
      <c r="O920" s="84"/>
      <c r="P920" s="8"/>
      <c r="Q920" s="81"/>
      <c r="R920" s="61"/>
      <c r="S920" s="6"/>
      <c r="T920" s="61"/>
      <c r="U920" s="61"/>
      <c r="V920" s="61"/>
      <c r="W920" s="61"/>
      <c r="X920" s="61"/>
      <c r="Y920" s="61"/>
      <c r="Z920" s="61"/>
    </row>
    <row r="921" spans="1:26" ht="15" x14ac:dyDescent="0.2">
      <c r="A921" s="82"/>
      <c r="B921" s="83" t="s">
        <v>62</v>
      </c>
      <c r="C921" s="84"/>
      <c r="D921" s="15"/>
      <c r="E921" s="81"/>
      <c r="F921" s="186"/>
      <c r="G921" s="15"/>
      <c r="H921" s="81"/>
      <c r="I921" s="84"/>
      <c r="J921" s="15"/>
      <c r="K921" s="81"/>
      <c r="L921" s="186"/>
      <c r="M921" s="15"/>
      <c r="N921" s="81"/>
      <c r="O921" s="84">
        <f>+W562</f>
        <v>5</v>
      </c>
      <c r="P921" s="8">
        <v>4</v>
      </c>
      <c r="Q921" s="81">
        <f t="shared" ref="Q921" si="778">+ROUND(O921*P921,2)</f>
        <v>20</v>
      </c>
      <c r="R921" s="61"/>
      <c r="S921" s="6"/>
      <c r="T921" s="61"/>
      <c r="U921" s="61"/>
      <c r="V921" s="61"/>
      <c r="W921" s="61"/>
      <c r="X921" s="61"/>
      <c r="Y921" s="61"/>
      <c r="Z921" s="61"/>
    </row>
    <row r="922" spans="1:26" ht="15" x14ac:dyDescent="0.2">
      <c r="A922" s="85" t="s">
        <v>388</v>
      </c>
      <c r="B922" s="83" t="s">
        <v>63</v>
      </c>
      <c r="C922" s="84">
        <f>F563</f>
        <v>2.9289999999999998</v>
      </c>
      <c r="D922" s="15">
        <v>5</v>
      </c>
      <c r="E922" s="81">
        <f t="shared" si="674"/>
        <v>14.65</v>
      </c>
      <c r="F922" s="186">
        <f>K563</f>
        <v>2.8</v>
      </c>
      <c r="G922" s="15">
        <f t="shared" ref="G922" si="779">+G920</f>
        <v>5</v>
      </c>
      <c r="H922" s="81">
        <f t="shared" ref="H922" si="780">+ROUND(F922*G922,2)</f>
        <v>14</v>
      </c>
      <c r="I922" s="84">
        <f>O563</f>
        <v>2.8</v>
      </c>
      <c r="J922" s="15">
        <f t="shared" ref="J922" si="781">+J920</f>
        <v>5</v>
      </c>
      <c r="K922" s="81">
        <f t="shared" ref="K922" si="782">+ROUND(I922*J922,2)</f>
        <v>14</v>
      </c>
      <c r="L922" s="186">
        <f>S563</f>
        <v>2.68</v>
      </c>
      <c r="M922" s="15">
        <v>5</v>
      </c>
      <c r="N922" s="81">
        <f t="shared" ref="N922" si="783">+ROUND(L922*M922,2)</f>
        <v>13.4</v>
      </c>
      <c r="O922" s="84"/>
      <c r="P922" s="8"/>
      <c r="Q922" s="81"/>
      <c r="R922" s="61"/>
      <c r="S922" s="6"/>
      <c r="T922" s="61"/>
      <c r="U922" s="61"/>
      <c r="V922" s="61"/>
      <c r="W922" s="61"/>
      <c r="X922" s="61"/>
      <c r="Y922" s="61"/>
      <c r="Z922" s="61"/>
    </row>
    <row r="923" spans="1:26" ht="15" x14ac:dyDescent="0.2">
      <c r="A923" s="82"/>
      <c r="B923" s="83" t="s">
        <v>64</v>
      </c>
      <c r="C923" s="84"/>
      <c r="D923" s="15"/>
      <c r="E923" s="81"/>
      <c r="F923" s="186"/>
      <c r="G923" s="15"/>
      <c r="H923" s="81"/>
      <c r="I923" s="84"/>
      <c r="J923" s="15"/>
      <c r="K923" s="81"/>
      <c r="L923" s="186"/>
      <c r="M923" s="15"/>
      <c r="N923" s="81"/>
      <c r="O923" s="84">
        <f>+W564</f>
        <v>5</v>
      </c>
      <c r="P923" s="8">
        <v>4</v>
      </c>
      <c r="Q923" s="81">
        <f t="shared" ref="Q923" si="784">+ROUND(O923*P923,2)</f>
        <v>20</v>
      </c>
      <c r="R923" s="61"/>
      <c r="S923" s="6"/>
      <c r="T923" s="61"/>
      <c r="U923" s="61"/>
      <c r="V923" s="61"/>
      <c r="W923" s="61"/>
      <c r="X923" s="61"/>
      <c r="Y923" s="61"/>
      <c r="Z923" s="61"/>
    </row>
    <row r="924" spans="1:26" ht="15" x14ac:dyDescent="0.2">
      <c r="A924" s="85" t="s">
        <v>389</v>
      </c>
      <c r="B924" s="83" t="s">
        <v>65</v>
      </c>
      <c r="C924" s="84">
        <f>F565</f>
        <v>3.4460000000000002</v>
      </c>
      <c r="D924" s="15">
        <v>5</v>
      </c>
      <c r="E924" s="81">
        <f t="shared" ref="E924" si="785">+ROUND(C924*D924,2)</f>
        <v>17.23</v>
      </c>
      <c r="F924" s="186">
        <f>K565</f>
        <v>2.8</v>
      </c>
      <c r="G924" s="15">
        <f t="shared" ref="G924:G986" si="786">+G920</f>
        <v>5</v>
      </c>
      <c r="H924" s="81">
        <f t="shared" ref="H924" si="787">+ROUND(F924*G924,2)</f>
        <v>14</v>
      </c>
      <c r="I924" s="84">
        <f>O565</f>
        <v>2.8</v>
      </c>
      <c r="J924" s="15">
        <f t="shared" ref="J924:J986" si="788">+J920</f>
        <v>5</v>
      </c>
      <c r="K924" s="81">
        <f t="shared" ref="K924" si="789">+ROUND(I924*J924,2)</f>
        <v>14</v>
      </c>
      <c r="L924" s="186">
        <f>S565</f>
        <v>2.141</v>
      </c>
      <c r="M924" s="15">
        <v>5</v>
      </c>
      <c r="N924" s="81">
        <f t="shared" ref="N924" si="790">+ROUND(L924*M924,2)</f>
        <v>10.71</v>
      </c>
      <c r="O924" s="84"/>
      <c r="P924" s="8"/>
      <c r="Q924" s="81"/>
      <c r="R924" s="61"/>
      <c r="S924" s="6"/>
      <c r="T924" s="61"/>
      <c r="U924" s="61"/>
      <c r="V924" s="61"/>
      <c r="W924" s="61"/>
      <c r="X924" s="61"/>
      <c r="Y924" s="61"/>
      <c r="Z924" s="61"/>
    </row>
    <row r="925" spans="1:26" ht="15" x14ac:dyDescent="0.2">
      <c r="A925" s="82"/>
      <c r="B925" s="83" t="s">
        <v>66</v>
      </c>
      <c r="C925" s="84"/>
      <c r="D925" s="15"/>
      <c r="E925" s="81"/>
      <c r="F925" s="185"/>
      <c r="G925" s="79"/>
      <c r="H925" s="80"/>
      <c r="I925" s="78"/>
      <c r="J925" s="79"/>
      <c r="K925" s="80"/>
      <c r="L925" s="186"/>
      <c r="M925" s="15"/>
      <c r="N925" s="81"/>
      <c r="O925" s="84">
        <f>+W566</f>
        <v>5</v>
      </c>
      <c r="P925" s="8">
        <v>4</v>
      </c>
      <c r="Q925" s="81">
        <f t="shared" ref="Q925" si="791">+ROUND(O925*P925,2)</f>
        <v>20</v>
      </c>
      <c r="R925" s="61"/>
      <c r="S925" s="6"/>
      <c r="T925" s="61"/>
      <c r="U925" s="61"/>
      <c r="V925" s="61"/>
      <c r="W925" s="61"/>
      <c r="X925" s="61"/>
      <c r="Y925" s="61"/>
      <c r="Z925" s="61"/>
    </row>
    <row r="926" spans="1:26" ht="15" x14ac:dyDescent="0.2">
      <c r="A926" s="85" t="s">
        <v>390</v>
      </c>
      <c r="B926" s="83" t="s">
        <v>67</v>
      </c>
      <c r="C926" s="84">
        <f>F567</f>
        <v>2.9020000000000001</v>
      </c>
      <c r="D926" s="15">
        <v>5</v>
      </c>
      <c r="E926" s="81">
        <f t="shared" si="674"/>
        <v>14.51</v>
      </c>
      <c r="F926" s="186">
        <f>K567</f>
        <v>2.8</v>
      </c>
      <c r="G926" s="15">
        <f t="shared" si="786"/>
        <v>5</v>
      </c>
      <c r="H926" s="81">
        <f t="shared" si="675"/>
        <v>14</v>
      </c>
      <c r="I926" s="84">
        <f>O567</f>
        <v>2.8</v>
      </c>
      <c r="J926" s="15">
        <f t="shared" si="788"/>
        <v>5</v>
      </c>
      <c r="K926" s="81">
        <f t="shared" si="676"/>
        <v>14</v>
      </c>
      <c r="L926" s="186">
        <f>S567</f>
        <v>2.698</v>
      </c>
      <c r="M926" s="15">
        <v>5</v>
      </c>
      <c r="N926" s="81">
        <f t="shared" ref="N926" si="792">+ROUND(L926*M926,2)</f>
        <v>13.49</v>
      </c>
      <c r="O926" s="84"/>
      <c r="P926" s="8"/>
      <c r="Q926" s="81"/>
      <c r="R926" s="61"/>
      <c r="S926" s="6"/>
      <c r="T926" s="61"/>
      <c r="U926" s="61"/>
      <c r="V926" s="61"/>
      <c r="W926" s="61"/>
      <c r="X926" s="61"/>
      <c r="Y926" s="61"/>
      <c r="Z926" s="61"/>
    </row>
    <row r="927" spans="1:26" ht="15" x14ac:dyDescent="0.2">
      <c r="A927" s="82"/>
      <c r="B927" s="83" t="s">
        <v>68</v>
      </c>
      <c r="C927" s="84"/>
      <c r="D927" s="15"/>
      <c r="E927" s="81"/>
      <c r="F927" s="185"/>
      <c r="G927" s="79"/>
      <c r="H927" s="80"/>
      <c r="I927" s="78"/>
      <c r="J927" s="79"/>
      <c r="K927" s="80"/>
      <c r="L927" s="186"/>
      <c r="M927" s="15"/>
      <c r="N927" s="81"/>
      <c r="O927" s="84">
        <f>+W568</f>
        <v>5</v>
      </c>
      <c r="P927" s="8">
        <v>4</v>
      </c>
      <c r="Q927" s="81">
        <f t="shared" ref="Q927" si="793">+ROUND(O927*P927,2)</f>
        <v>20</v>
      </c>
      <c r="R927" s="61"/>
      <c r="S927" s="6"/>
      <c r="T927" s="61"/>
      <c r="U927" s="61"/>
      <c r="V927" s="61"/>
      <c r="W927" s="61"/>
      <c r="X927" s="61"/>
      <c r="Y927" s="61"/>
      <c r="Z927" s="61"/>
    </row>
    <row r="928" spans="1:26" ht="15" x14ac:dyDescent="0.2">
      <c r="A928" s="85" t="s">
        <v>391</v>
      </c>
      <c r="B928" s="83" t="s">
        <v>69</v>
      </c>
      <c r="C928" s="84">
        <f>F569</f>
        <v>2.8220000000000001</v>
      </c>
      <c r="D928" s="15">
        <v>5</v>
      </c>
      <c r="E928" s="81">
        <f t="shared" ref="E928" si="794">+ROUND(C928*D928,2)</f>
        <v>14.11</v>
      </c>
      <c r="F928" s="186">
        <f>K569</f>
        <v>2.8</v>
      </c>
      <c r="G928" s="15">
        <f t="shared" si="786"/>
        <v>5</v>
      </c>
      <c r="H928" s="81">
        <f t="shared" ref="H928" si="795">+ROUND(F928*G928,2)</f>
        <v>14</v>
      </c>
      <c r="I928" s="84">
        <f>O569</f>
        <v>2.8</v>
      </c>
      <c r="J928" s="15">
        <f t="shared" si="788"/>
        <v>5</v>
      </c>
      <c r="K928" s="81">
        <f t="shared" ref="K928" si="796">+ROUND(I928*J928,2)</f>
        <v>14</v>
      </c>
      <c r="L928" s="186">
        <f>S569</f>
        <v>2.8</v>
      </c>
      <c r="M928" s="15">
        <v>5</v>
      </c>
      <c r="N928" s="81">
        <f t="shared" ref="N928" si="797">+ROUND(L928*M928,2)</f>
        <v>14</v>
      </c>
      <c r="O928" s="84"/>
      <c r="P928" s="8"/>
      <c r="Q928" s="81"/>
      <c r="R928" s="61"/>
      <c r="S928" s="6"/>
      <c r="T928" s="61"/>
      <c r="U928" s="61"/>
      <c r="V928" s="61"/>
      <c r="W928" s="61"/>
      <c r="X928" s="61"/>
      <c r="Y928" s="61"/>
      <c r="Z928" s="61"/>
    </row>
    <row r="929" spans="1:26" x14ac:dyDescent="0.25">
      <c r="A929" s="82"/>
      <c r="B929" s="83" t="s">
        <v>70</v>
      </c>
      <c r="C929" s="84"/>
      <c r="D929" s="15"/>
      <c r="E929" s="81"/>
      <c r="F929" s="185"/>
      <c r="G929" s="79"/>
      <c r="H929" s="80"/>
      <c r="I929" s="78"/>
      <c r="J929" s="79"/>
      <c r="K929" s="80"/>
      <c r="L929" s="186"/>
      <c r="M929" s="15"/>
      <c r="N929" s="81"/>
      <c r="O929" s="84">
        <f>+W570</f>
        <v>5.3819999999999997</v>
      </c>
      <c r="P929" s="8">
        <v>4</v>
      </c>
      <c r="Q929" s="81">
        <f t="shared" ref="Q929" si="798">+ROUND(O929*P929,2)</f>
        <v>21.53</v>
      </c>
      <c r="R929" s="61"/>
      <c r="T929" s="56"/>
      <c r="U929" s="56"/>
      <c r="V929" s="56"/>
      <c r="W929" s="56"/>
      <c r="X929" s="56"/>
      <c r="Y929" s="56"/>
      <c r="Z929" s="56"/>
    </row>
    <row r="930" spans="1:26" x14ac:dyDescent="0.25">
      <c r="A930" s="85" t="s">
        <v>393</v>
      </c>
      <c r="B930" s="83" t="s">
        <v>71</v>
      </c>
      <c r="C930" s="84">
        <f>F571</f>
        <v>3.0019999999999998</v>
      </c>
      <c r="D930" s="15">
        <v>5</v>
      </c>
      <c r="E930" s="81">
        <f t="shared" ref="E930" si="799">+ROUND(C930*D930,2)</f>
        <v>15.01</v>
      </c>
      <c r="F930" s="186">
        <f>K571</f>
        <v>2.8</v>
      </c>
      <c r="G930" s="15">
        <f t="shared" si="786"/>
        <v>5</v>
      </c>
      <c r="H930" s="81">
        <f t="shared" ref="H930" si="800">+ROUND(F930*G930,2)</f>
        <v>14</v>
      </c>
      <c r="I930" s="84">
        <f>O571</f>
        <v>2.8</v>
      </c>
      <c r="J930" s="15">
        <f t="shared" si="788"/>
        <v>5</v>
      </c>
      <c r="K930" s="81">
        <f t="shared" ref="K930" si="801">+ROUND(I930*J930,2)</f>
        <v>14</v>
      </c>
      <c r="L930" s="186">
        <f>S571</f>
        <v>2.7109999999999999</v>
      </c>
      <c r="M930" s="15">
        <v>5</v>
      </c>
      <c r="N930" s="81">
        <f t="shared" ref="N930" si="802">+ROUND(L930*M930,2)</f>
        <v>13.56</v>
      </c>
      <c r="O930" s="84"/>
      <c r="P930" s="8"/>
      <c r="Q930" s="81"/>
      <c r="R930" s="60"/>
      <c r="T930" s="56"/>
      <c r="U930" s="56"/>
      <c r="V930" s="56"/>
      <c r="W930" s="56"/>
      <c r="X930" s="56"/>
      <c r="Y930" s="56"/>
      <c r="Z930" s="56"/>
    </row>
    <row r="931" spans="1:26" x14ac:dyDescent="0.25">
      <c r="A931" s="82"/>
      <c r="B931" s="83" t="s">
        <v>72</v>
      </c>
      <c r="C931" s="84"/>
      <c r="D931" s="15"/>
      <c r="E931" s="81"/>
      <c r="F931" s="185"/>
      <c r="G931" s="79"/>
      <c r="H931" s="80"/>
      <c r="I931" s="78"/>
      <c r="J931" s="79"/>
      <c r="K931" s="80"/>
      <c r="L931" s="186"/>
      <c r="M931" s="15"/>
      <c r="N931" s="81"/>
      <c r="O931" s="84">
        <f>+W572</f>
        <v>6.14</v>
      </c>
      <c r="P931" s="8">
        <v>4</v>
      </c>
      <c r="Q931" s="81">
        <f t="shared" ref="Q931" si="803">+ROUND(O931*P931,2)</f>
        <v>24.56</v>
      </c>
      <c r="R931" s="61"/>
      <c r="T931" s="56"/>
      <c r="U931" s="56"/>
      <c r="V931" s="56"/>
      <c r="W931" s="56"/>
      <c r="X931" s="56"/>
      <c r="Y931" s="56"/>
      <c r="Z931" s="56"/>
    </row>
    <row r="932" spans="1:26" x14ac:dyDescent="0.25">
      <c r="A932" s="85" t="s">
        <v>394</v>
      </c>
      <c r="B932" s="83" t="s">
        <v>73</v>
      </c>
      <c r="C932" s="84">
        <f>F573</f>
        <v>3.1</v>
      </c>
      <c r="D932" s="15">
        <v>5</v>
      </c>
      <c r="E932" s="81">
        <f t="shared" ref="E932" si="804">+ROUND(C932*D932,2)</f>
        <v>15.5</v>
      </c>
      <c r="F932" s="186">
        <f>K573</f>
        <v>2.8</v>
      </c>
      <c r="G932" s="15">
        <f t="shared" si="786"/>
        <v>5</v>
      </c>
      <c r="H932" s="81">
        <f t="shared" ref="H932" si="805">+ROUND(F932*G932,2)</f>
        <v>14</v>
      </c>
      <c r="I932" s="84">
        <f>O573</f>
        <v>2.8</v>
      </c>
      <c r="J932" s="15">
        <f t="shared" si="788"/>
        <v>5</v>
      </c>
      <c r="K932" s="81">
        <f t="shared" ref="K932" si="806">+ROUND(I932*J932,2)</f>
        <v>14</v>
      </c>
      <c r="L932" s="186">
        <f>S573</f>
        <v>2.6</v>
      </c>
      <c r="M932" s="15">
        <v>5</v>
      </c>
      <c r="N932" s="81">
        <f t="shared" ref="N932" si="807">+ROUND(L932*M932,2)</f>
        <v>13</v>
      </c>
      <c r="O932" s="84"/>
      <c r="P932" s="8"/>
      <c r="Q932" s="81"/>
      <c r="R932" s="61"/>
      <c r="T932" s="56"/>
      <c r="U932" s="56"/>
      <c r="V932" s="56"/>
      <c r="W932" s="56"/>
      <c r="X932" s="56"/>
      <c r="Y932" s="56"/>
      <c r="Z932" s="56"/>
    </row>
    <row r="933" spans="1:26" x14ac:dyDescent="0.25">
      <c r="A933" s="82"/>
      <c r="B933" s="83" t="s">
        <v>74</v>
      </c>
      <c r="C933" s="84"/>
      <c r="D933" s="15"/>
      <c r="E933" s="81"/>
      <c r="F933" s="185"/>
      <c r="G933" s="79"/>
      <c r="H933" s="80"/>
      <c r="I933" s="78"/>
      <c r="J933" s="79"/>
      <c r="K933" s="80"/>
      <c r="L933" s="186"/>
      <c r="M933" s="15"/>
      <c r="N933" s="81"/>
      <c r="O933" s="84">
        <f>+W574</f>
        <v>6.3490000000000002</v>
      </c>
      <c r="P933" s="8">
        <v>4</v>
      </c>
      <c r="Q933" s="81">
        <f t="shared" ref="Q933" si="808">+ROUND(O933*P933,2)</f>
        <v>25.4</v>
      </c>
      <c r="R933" s="61"/>
      <c r="T933" s="56"/>
      <c r="U933" s="56"/>
      <c r="V933" s="56"/>
      <c r="W933" s="56"/>
      <c r="X933" s="56"/>
      <c r="Y933" s="56"/>
      <c r="Z933" s="56"/>
    </row>
    <row r="934" spans="1:26" x14ac:dyDescent="0.25">
      <c r="A934" s="85" t="s">
        <v>395</v>
      </c>
      <c r="B934" s="83" t="s">
        <v>75</v>
      </c>
      <c r="C934" s="84">
        <f>F575</f>
        <v>2.9</v>
      </c>
      <c r="D934" s="15">
        <v>5</v>
      </c>
      <c r="E934" s="81">
        <f t="shared" ref="E934" si="809">+ROUND(C934*D934,2)</f>
        <v>14.5</v>
      </c>
      <c r="F934" s="186">
        <f>K575</f>
        <v>2.8</v>
      </c>
      <c r="G934" s="15">
        <f t="shared" si="786"/>
        <v>5</v>
      </c>
      <c r="H934" s="81">
        <f t="shared" ref="H934" si="810">+ROUND(F934*G934,2)</f>
        <v>14</v>
      </c>
      <c r="I934" s="84">
        <f>O575</f>
        <v>2.8</v>
      </c>
      <c r="J934" s="15">
        <f t="shared" si="788"/>
        <v>5</v>
      </c>
      <c r="K934" s="81">
        <f t="shared" ref="K934" si="811">+ROUND(I934*J934,2)</f>
        <v>14</v>
      </c>
      <c r="L934" s="186">
        <f>S575</f>
        <v>2.7349999999999999</v>
      </c>
      <c r="M934" s="15">
        <v>5</v>
      </c>
      <c r="N934" s="81">
        <f t="shared" ref="N934" si="812">+ROUND(L934*M934,2)</f>
        <v>13.68</v>
      </c>
      <c r="O934" s="84"/>
      <c r="P934" s="8"/>
      <c r="Q934" s="81"/>
      <c r="R934" s="61"/>
      <c r="T934" s="56"/>
      <c r="U934" s="56"/>
      <c r="V934" s="56"/>
      <c r="W934" s="56"/>
      <c r="X934" s="56"/>
      <c r="Y934" s="56"/>
      <c r="Z934" s="56"/>
    </row>
    <row r="935" spans="1:26" x14ac:dyDescent="0.25">
      <c r="A935" s="82"/>
      <c r="B935" s="83" t="s">
        <v>76</v>
      </c>
      <c r="C935" s="84"/>
      <c r="D935" s="15"/>
      <c r="E935" s="81"/>
      <c r="F935" s="185"/>
      <c r="G935" s="79"/>
      <c r="H935" s="80"/>
      <c r="I935" s="78"/>
      <c r="J935" s="79"/>
      <c r="K935" s="80"/>
      <c r="L935" s="186"/>
      <c r="M935" s="15"/>
      <c r="N935" s="81"/>
      <c r="O935" s="84">
        <f>+W576</f>
        <v>6.35</v>
      </c>
      <c r="P935" s="8">
        <v>4</v>
      </c>
      <c r="Q935" s="81">
        <f t="shared" ref="Q935" si="813">+ROUND(O935*P935,2)</f>
        <v>25.4</v>
      </c>
      <c r="R935" s="61"/>
      <c r="T935" s="56"/>
      <c r="U935" s="56"/>
      <c r="V935" s="56"/>
      <c r="W935" s="56"/>
      <c r="X935" s="56"/>
      <c r="Y935" s="56"/>
      <c r="Z935" s="56"/>
    </row>
    <row r="936" spans="1:26" x14ac:dyDescent="0.25">
      <c r="A936" s="85" t="s">
        <v>396</v>
      </c>
      <c r="B936" s="83" t="s">
        <v>77</v>
      </c>
      <c r="C936" s="84">
        <f>F577</f>
        <v>2.8</v>
      </c>
      <c r="D936" s="15">
        <v>5</v>
      </c>
      <c r="E936" s="81">
        <f t="shared" ref="E936" si="814">+ROUND(C936*D936,2)</f>
        <v>14</v>
      </c>
      <c r="F936" s="186">
        <f>K577</f>
        <v>2.8</v>
      </c>
      <c r="G936" s="15">
        <f t="shared" si="786"/>
        <v>5</v>
      </c>
      <c r="H936" s="81">
        <f t="shared" ref="H936" si="815">+ROUND(F936*G936,2)</f>
        <v>14</v>
      </c>
      <c r="I936" s="84">
        <f>O577</f>
        <v>2.8</v>
      </c>
      <c r="J936" s="15">
        <f t="shared" si="788"/>
        <v>5</v>
      </c>
      <c r="K936" s="81">
        <f t="shared" ref="K936" si="816">+ROUND(I936*J936,2)</f>
        <v>14</v>
      </c>
      <c r="L936" s="186">
        <f>S577</f>
        <v>2.7989999999999999</v>
      </c>
      <c r="M936" s="15">
        <v>5</v>
      </c>
      <c r="N936" s="81">
        <f t="shared" ref="N936" si="817">+ROUND(L936*M936,2)</f>
        <v>14</v>
      </c>
      <c r="O936" s="84"/>
      <c r="P936" s="8"/>
      <c r="Q936" s="81"/>
      <c r="R936" s="61"/>
      <c r="T936" s="56"/>
      <c r="U936" s="56"/>
      <c r="V936" s="56"/>
      <c r="W936" s="56"/>
      <c r="X936" s="56"/>
      <c r="Y936" s="56"/>
      <c r="Z936" s="56"/>
    </row>
    <row r="937" spans="1:26" x14ac:dyDescent="0.25">
      <c r="A937" s="82"/>
      <c r="B937" s="83" t="s">
        <v>78</v>
      </c>
      <c r="C937" s="84"/>
      <c r="D937" s="15"/>
      <c r="E937" s="81"/>
      <c r="F937" s="185"/>
      <c r="G937" s="79"/>
      <c r="H937" s="80"/>
      <c r="I937" s="78"/>
      <c r="J937" s="79"/>
      <c r="K937" s="80"/>
      <c r="L937" s="186"/>
      <c r="M937" s="15"/>
      <c r="N937" s="81"/>
      <c r="O937" s="84">
        <f>+W578</f>
        <v>6.3490000000000002</v>
      </c>
      <c r="P937" s="8">
        <v>4</v>
      </c>
      <c r="Q937" s="81">
        <f t="shared" ref="Q937" si="818">+ROUND(O937*P937,2)</f>
        <v>25.4</v>
      </c>
      <c r="R937" s="61"/>
      <c r="T937" s="56"/>
      <c r="U937" s="56"/>
      <c r="V937" s="56"/>
      <c r="W937" s="56"/>
      <c r="X937" s="56"/>
      <c r="Y937" s="56"/>
      <c r="Z937" s="56"/>
    </row>
    <row r="938" spans="1:26" x14ac:dyDescent="0.25">
      <c r="A938" s="85" t="s">
        <v>397</v>
      </c>
      <c r="B938" s="83" t="s">
        <v>79</v>
      </c>
      <c r="C938" s="84">
        <f>F579</f>
        <v>1.3109999999999999</v>
      </c>
      <c r="D938" s="15">
        <v>5</v>
      </c>
      <c r="E938" s="81">
        <f t="shared" ref="E938" si="819">+ROUND(C938*D938,2)</f>
        <v>6.56</v>
      </c>
      <c r="F938" s="186">
        <f>K579</f>
        <v>2.8</v>
      </c>
      <c r="G938" s="15">
        <f t="shared" si="786"/>
        <v>5</v>
      </c>
      <c r="H938" s="81">
        <f t="shared" ref="H938" si="820">+ROUND(F938*G938,2)</f>
        <v>14</v>
      </c>
      <c r="I938" s="84">
        <f>O579</f>
        <v>2.8</v>
      </c>
      <c r="J938" s="15">
        <f t="shared" si="788"/>
        <v>5</v>
      </c>
      <c r="K938" s="81">
        <f t="shared" ref="K938" si="821">+ROUND(I938*J938,2)</f>
        <v>14</v>
      </c>
      <c r="L938" s="186">
        <f>S579</f>
        <v>3.7309999999999999</v>
      </c>
      <c r="M938" s="15">
        <v>5</v>
      </c>
      <c r="N938" s="81">
        <f t="shared" ref="N938" si="822">+ROUND(L938*M938,2)</f>
        <v>18.66</v>
      </c>
      <c r="O938" s="84"/>
      <c r="P938" s="8"/>
      <c r="Q938" s="81"/>
      <c r="R938" s="61"/>
      <c r="T938" s="56"/>
      <c r="U938" s="56"/>
      <c r="V938" s="56"/>
      <c r="W938" s="56"/>
      <c r="X938" s="56"/>
      <c r="Y938" s="56"/>
      <c r="Z938" s="56"/>
    </row>
    <row r="939" spans="1:26" x14ac:dyDescent="0.25">
      <c r="A939" s="82"/>
      <c r="B939" s="83" t="s">
        <v>80</v>
      </c>
      <c r="C939" s="84"/>
      <c r="D939" s="15"/>
      <c r="E939" s="81"/>
      <c r="F939" s="185"/>
      <c r="G939" s="79"/>
      <c r="H939" s="80"/>
      <c r="I939" s="78"/>
      <c r="J939" s="79"/>
      <c r="K939" s="80"/>
      <c r="L939" s="186"/>
      <c r="M939" s="15"/>
      <c r="N939" s="81"/>
      <c r="O939" s="84">
        <f>+W580</f>
        <v>6.3609999999999998</v>
      </c>
      <c r="P939" s="8">
        <v>4</v>
      </c>
      <c r="Q939" s="81">
        <f t="shared" ref="Q939" si="823">+ROUND(O939*P939,2)</f>
        <v>25.44</v>
      </c>
      <c r="R939" s="56"/>
      <c r="T939" s="56"/>
      <c r="U939" s="56"/>
      <c r="V939" s="56"/>
      <c r="W939" s="56"/>
      <c r="X939" s="56"/>
      <c r="Y939" s="56"/>
      <c r="Z939" s="56"/>
    </row>
    <row r="940" spans="1:26" x14ac:dyDescent="0.25">
      <c r="A940" s="85" t="s">
        <v>398</v>
      </c>
      <c r="B940" s="83" t="s">
        <v>81</v>
      </c>
      <c r="C940" s="84">
        <f>F581</f>
        <v>0.77600000000000002</v>
      </c>
      <c r="D940" s="15">
        <v>5</v>
      </c>
      <c r="E940" s="81">
        <f t="shared" ref="E940" si="824">+ROUND(C940*D940,2)</f>
        <v>3.88</v>
      </c>
      <c r="F940" s="186">
        <f>K581</f>
        <v>2.8</v>
      </c>
      <c r="G940" s="15">
        <f t="shared" si="786"/>
        <v>5</v>
      </c>
      <c r="H940" s="81">
        <f t="shared" ref="H940" si="825">+ROUND(F940*G940,2)</f>
        <v>14</v>
      </c>
      <c r="I940" s="84">
        <f>O581</f>
        <v>2.8</v>
      </c>
      <c r="J940" s="15">
        <f t="shared" si="788"/>
        <v>5</v>
      </c>
      <c r="K940" s="81">
        <f t="shared" ref="K940" si="826">+ROUND(I940*J940,2)</f>
        <v>14</v>
      </c>
      <c r="L940" s="186">
        <f>S581</f>
        <v>4.0640000000000001</v>
      </c>
      <c r="M940" s="15">
        <v>5</v>
      </c>
      <c r="N940" s="81">
        <f t="shared" ref="N940" si="827">+ROUND(L940*M940,2)</f>
        <v>20.32</v>
      </c>
      <c r="O940" s="84"/>
      <c r="P940" s="8"/>
      <c r="Q940" s="81"/>
      <c r="R940" s="56"/>
      <c r="T940" s="56"/>
      <c r="U940" s="56"/>
      <c r="V940" s="56"/>
      <c r="W940" s="56"/>
      <c r="X940" s="56"/>
      <c r="Y940" s="56"/>
      <c r="Z940" s="56"/>
    </row>
    <row r="941" spans="1:26" x14ac:dyDescent="0.25">
      <c r="A941" s="82"/>
      <c r="B941" s="83" t="s">
        <v>82</v>
      </c>
      <c r="C941" s="84"/>
      <c r="D941" s="15"/>
      <c r="E941" s="81"/>
      <c r="F941" s="185"/>
      <c r="G941" s="79"/>
      <c r="H941" s="80"/>
      <c r="I941" s="78"/>
      <c r="J941" s="79"/>
      <c r="K941" s="80"/>
      <c r="L941" s="186"/>
      <c r="M941" s="15"/>
      <c r="N941" s="81"/>
      <c r="O941" s="84">
        <f>+W582</f>
        <v>6.36</v>
      </c>
      <c r="P941" s="8">
        <v>4</v>
      </c>
      <c r="Q941" s="81">
        <f t="shared" ref="Q941" si="828">+ROUND(O941*P941,2)</f>
        <v>25.44</v>
      </c>
      <c r="R941" s="56"/>
      <c r="T941" s="56"/>
      <c r="U941" s="56"/>
      <c r="V941" s="56"/>
      <c r="W941" s="56"/>
      <c r="X941" s="56"/>
      <c r="Y941" s="56"/>
      <c r="Z941" s="56"/>
    </row>
    <row r="942" spans="1:26" x14ac:dyDescent="0.25">
      <c r="A942" s="85" t="s">
        <v>399</v>
      </c>
      <c r="B942" s="83" t="s">
        <v>83</v>
      </c>
      <c r="C942" s="84">
        <f>F583</f>
        <v>1.333</v>
      </c>
      <c r="D942" s="15">
        <v>5</v>
      </c>
      <c r="E942" s="81">
        <f t="shared" ref="E942" si="829">+ROUND(C942*D942,2)</f>
        <v>6.67</v>
      </c>
      <c r="F942" s="186">
        <f>K583</f>
        <v>2.8</v>
      </c>
      <c r="G942" s="15">
        <f t="shared" si="786"/>
        <v>5</v>
      </c>
      <c r="H942" s="81">
        <f t="shared" ref="H942" si="830">+ROUND(F942*G942,2)</f>
        <v>14</v>
      </c>
      <c r="I942" s="84">
        <f>O583</f>
        <v>2.8</v>
      </c>
      <c r="J942" s="15">
        <f t="shared" si="788"/>
        <v>5</v>
      </c>
      <c r="K942" s="81">
        <f t="shared" ref="K942" si="831">+ROUND(I942*J942,2)</f>
        <v>14</v>
      </c>
      <c r="L942" s="186">
        <f>S583</f>
        <v>3.7280000000000002</v>
      </c>
      <c r="M942" s="15">
        <v>5</v>
      </c>
      <c r="N942" s="81">
        <f t="shared" ref="N942" si="832">+ROUND(L942*M942,2)</f>
        <v>18.64</v>
      </c>
      <c r="O942" s="84"/>
      <c r="P942" s="8"/>
      <c r="Q942" s="81"/>
      <c r="R942" s="56"/>
      <c r="T942" s="56"/>
      <c r="U942" s="56"/>
      <c r="V942" s="56"/>
      <c r="W942" s="56"/>
      <c r="X942" s="56"/>
      <c r="Y942" s="56"/>
      <c r="Z942" s="56"/>
    </row>
    <row r="943" spans="1:26" x14ac:dyDescent="0.25">
      <c r="A943" s="82"/>
      <c r="B943" s="83" t="s">
        <v>84</v>
      </c>
      <c r="C943" s="84"/>
      <c r="D943" s="15"/>
      <c r="E943" s="81"/>
      <c r="F943" s="185"/>
      <c r="G943" s="79"/>
      <c r="H943" s="80"/>
      <c r="I943" s="78"/>
      <c r="J943" s="79"/>
      <c r="K943" s="80"/>
      <c r="L943" s="186"/>
      <c r="M943" s="15"/>
      <c r="N943" s="81"/>
      <c r="O943" s="84">
        <f>+W584</f>
        <v>6.35</v>
      </c>
      <c r="P943" s="8">
        <v>4</v>
      </c>
      <c r="Q943" s="81">
        <f t="shared" ref="Q943" si="833">+ROUND(O943*P943,2)</f>
        <v>25.4</v>
      </c>
      <c r="R943" s="56"/>
      <c r="T943" s="56"/>
      <c r="U943" s="56"/>
      <c r="V943" s="56"/>
      <c r="W943" s="56"/>
      <c r="X943" s="56"/>
      <c r="Y943" s="56"/>
      <c r="Z943" s="56"/>
    </row>
    <row r="944" spans="1:26" x14ac:dyDescent="0.25">
      <c r="A944" s="85" t="s">
        <v>400</v>
      </c>
      <c r="B944" s="83" t="s">
        <v>85</v>
      </c>
      <c r="C944" s="84">
        <f>F585</f>
        <v>2.8</v>
      </c>
      <c r="D944" s="15">
        <v>5</v>
      </c>
      <c r="E944" s="81">
        <f t="shared" ref="E944" si="834">+ROUND(C944*D944,2)</f>
        <v>14</v>
      </c>
      <c r="F944" s="186">
        <f>K585</f>
        <v>2.8</v>
      </c>
      <c r="G944" s="15">
        <f t="shared" si="786"/>
        <v>5</v>
      </c>
      <c r="H944" s="81">
        <f t="shared" ref="H944" si="835">+ROUND(F944*G944,2)</f>
        <v>14</v>
      </c>
      <c r="I944" s="84">
        <f>O585</f>
        <v>2.8</v>
      </c>
      <c r="J944" s="15">
        <f t="shared" si="788"/>
        <v>5</v>
      </c>
      <c r="K944" s="81">
        <f t="shared" ref="K944" si="836">+ROUND(I944*J944,2)</f>
        <v>14</v>
      </c>
      <c r="L944" s="186">
        <f>S585</f>
        <v>2.8</v>
      </c>
      <c r="M944" s="15">
        <v>5</v>
      </c>
      <c r="N944" s="81">
        <f t="shared" ref="N944" si="837">+ROUND(L944*M944,2)</f>
        <v>14</v>
      </c>
      <c r="O944" s="84"/>
      <c r="P944" s="8"/>
      <c r="Q944" s="81"/>
      <c r="R944" s="56"/>
      <c r="T944" s="56"/>
      <c r="U944" s="56"/>
      <c r="V944" s="56"/>
      <c r="W944" s="56"/>
      <c r="X944" s="56"/>
      <c r="Y944" s="56"/>
      <c r="Z944" s="56"/>
    </row>
    <row r="945" spans="1:26" x14ac:dyDescent="0.25">
      <c r="A945" s="82"/>
      <c r="B945" s="83" t="s">
        <v>86</v>
      </c>
      <c r="C945" s="84"/>
      <c r="D945" s="15"/>
      <c r="E945" s="81"/>
      <c r="F945" s="185"/>
      <c r="G945" s="79"/>
      <c r="H945" s="80"/>
      <c r="I945" s="78"/>
      <c r="J945" s="79"/>
      <c r="K945" s="80"/>
      <c r="L945" s="186"/>
      <c r="M945" s="15"/>
      <c r="N945" s="81"/>
      <c r="O945" s="84">
        <f>+W586</f>
        <v>6.35</v>
      </c>
      <c r="P945" s="8">
        <v>4</v>
      </c>
      <c r="Q945" s="81">
        <f t="shared" ref="Q945" si="838">+ROUND(O945*P945,2)</f>
        <v>25.4</v>
      </c>
      <c r="R945" s="56"/>
      <c r="T945" s="56"/>
      <c r="U945" s="56"/>
      <c r="V945" s="56"/>
      <c r="W945" s="56"/>
      <c r="X945" s="56"/>
      <c r="Y945" s="56"/>
      <c r="Z945" s="56"/>
    </row>
    <row r="946" spans="1:26" x14ac:dyDescent="0.25">
      <c r="A946" s="85" t="s">
        <v>401</v>
      </c>
      <c r="B946" s="83" t="s">
        <v>87</v>
      </c>
      <c r="C946" s="84">
        <f>F587</f>
        <v>2.8</v>
      </c>
      <c r="D946" s="15">
        <v>5</v>
      </c>
      <c r="E946" s="81">
        <f t="shared" ref="E946" si="839">+ROUND(C946*D946,2)</f>
        <v>14</v>
      </c>
      <c r="F946" s="186">
        <f>K587</f>
        <v>2.8</v>
      </c>
      <c r="G946" s="15">
        <f t="shared" si="786"/>
        <v>5</v>
      </c>
      <c r="H946" s="81">
        <f t="shared" ref="H946" si="840">+ROUND(F946*G946,2)</f>
        <v>14</v>
      </c>
      <c r="I946" s="84">
        <f>O587</f>
        <v>2.8</v>
      </c>
      <c r="J946" s="15">
        <f t="shared" si="788"/>
        <v>5</v>
      </c>
      <c r="K946" s="81">
        <f t="shared" ref="K946" si="841">+ROUND(I946*J946,2)</f>
        <v>14</v>
      </c>
      <c r="L946" s="186">
        <f>S587</f>
        <v>2.8</v>
      </c>
      <c r="M946" s="15">
        <v>5</v>
      </c>
      <c r="N946" s="81">
        <f t="shared" ref="N946" si="842">+ROUND(L946*M946,2)</f>
        <v>14</v>
      </c>
      <c r="O946" s="84"/>
      <c r="P946" s="8"/>
      <c r="Q946" s="81"/>
      <c r="R946" s="56"/>
      <c r="T946" s="56"/>
      <c r="U946" s="56"/>
      <c r="V946" s="56"/>
      <c r="W946" s="56"/>
      <c r="X946" s="56"/>
      <c r="Y946" s="56"/>
      <c r="Z946" s="56"/>
    </row>
    <row r="947" spans="1:26" x14ac:dyDescent="0.25">
      <c r="A947" s="82"/>
      <c r="B947" s="83" t="s">
        <v>88</v>
      </c>
      <c r="C947" s="84"/>
      <c r="D947" s="15"/>
      <c r="E947" s="81"/>
      <c r="F947" s="185"/>
      <c r="G947" s="79"/>
      <c r="H947" s="80"/>
      <c r="I947" s="78"/>
      <c r="J947" s="79"/>
      <c r="K947" s="80"/>
      <c r="L947" s="186"/>
      <c r="M947" s="15"/>
      <c r="N947" s="81"/>
      <c r="O947" s="84">
        <f>+W588</f>
        <v>6.3339999999999996</v>
      </c>
      <c r="P947" s="8">
        <v>4</v>
      </c>
      <c r="Q947" s="81">
        <f t="shared" ref="Q947" si="843">+ROUND(O947*P947,2)</f>
        <v>25.34</v>
      </c>
      <c r="R947" s="56"/>
      <c r="T947" s="56"/>
      <c r="U947" s="56"/>
      <c r="V947" s="56"/>
      <c r="W947" s="56"/>
      <c r="X947" s="56"/>
      <c r="Y947" s="56"/>
      <c r="Z947" s="56"/>
    </row>
    <row r="948" spans="1:26" x14ac:dyDescent="0.25">
      <c r="A948" s="85" t="s">
        <v>402</v>
      </c>
      <c r="B948" s="83" t="s">
        <v>89</v>
      </c>
      <c r="C948" s="84">
        <f>F589</f>
        <v>2.798</v>
      </c>
      <c r="D948" s="15">
        <v>5</v>
      </c>
      <c r="E948" s="81">
        <f t="shared" ref="E948" si="844">+ROUND(C948*D948,2)</f>
        <v>13.99</v>
      </c>
      <c r="F948" s="186">
        <f>K589</f>
        <v>2.8</v>
      </c>
      <c r="G948" s="15">
        <f t="shared" si="786"/>
        <v>5</v>
      </c>
      <c r="H948" s="81">
        <f t="shared" ref="H948" si="845">+ROUND(F948*G948,2)</f>
        <v>14</v>
      </c>
      <c r="I948" s="84">
        <f>O589</f>
        <v>2.8</v>
      </c>
      <c r="J948" s="15">
        <f t="shared" si="788"/>
        <v>5</v>
      </c>
      <c r="K948" s="81">
        <f t="shared" ref="K948" si="846">+ROUND(I948*J948,2)</f>
        <v>14</v>
      </c>
      <c r="L948" s="186">
        <f>S589</f>
        <v>2.8</v>
      </c>
      <c r="M948" s="15">
        <v>5</v>
      </c>
      <c r="N948" s="81">
        <f t="shared" ref="N948" si="847">+ROUND(L948*M948,2)</f>
        <v>14</v>
      </c>
      <c r="O948" s="84"/>
      <c r="P948" s="8"/>
      <c r="Q948" s="81"/>
      <c r="R948" s="56"/>
      <c r="T948" s="56"/>
      <c r="U948" s="56"/>
      <c r="V948" s="56"/>
      <c r="W948" s="56"/>
      <c r="X948" s="56"/>
      <c r="Y948" s="56"/>
      <c r="Z948" s="56"/>
    </row>
    <row r="949" spans="1:26" x14ac:dyDescent="0.25">
      <c r="A949" s="82"/>
      <c r="B949" s="83" t="s">
        <v>90</v>
      </c>
      <c r="C949" s="84"/>
      <c r="D949" s="15"/>
      <c r="E949" s="81"/>
      <c r="F949" s="185"/>
      <c r="G949" s="79"/>
      <c r="H949" s="80"/>
      <c r="I949" s="78"/>
      <c r="J949" s="79"/>
      <c r="K949" s="80"/>
      <c r="L949" s="186"/>
      <c r="M949" s="15"/>
      <c r="N949" s="81"/>
      <c r="O949" s="84">
        <f>+W590</f>
        <v>6.1180000000000003</v>
      </c>
      <c r="P949" s="8">
        <v>4</v>
      </c>
      <c r="Q949" s="81">
        <f t="shared" ref="Q949" si="848">+ROUND(O949*P949,2)</f>
        <v>24.47</v>
      </c>
      <c r="R949" s="56"/>
      <c r="T949" s="56"/>
      <c r="U949" s="56"/>
      <c r="V949" s="56"/>
      <c r="W949" s="56"/>
      <c r="X949" s="56"/>
      <c r="Y949" s="56"/>
      <c r="Z949" s="56"/>
    </row>
    <row r="950" spans="1:26" x14ac:dyDescent="0.25">
      <c r="A950" s="85" t="s">
        <v>403</v>
      </c>
      <c r="B950" s="83" t="s">
        <v>91</v>
      </c>
      <c r="C950" s="84">
        <f>F591</f>
        <v>2.8679999999999999</v>
      </c>
      <c r="D950" s="15">
        <v>5</v>
      </c>
      <c r="E950" s="81">
        <f t="shared" ref="E950" si="849">+ROUND(C950*D950,2)</f>
        <v>14.34</v>
      </c>
      <c r="F950" s="186">
        <f>K591</f>
        <v>2.8</v>
      </c>
      <c r="G950" s="15">
        <f t="shared" si="786"/>
        <v>5</v>
      </c>
      <c r="H950" s="81">
        <f t="shared" ref="H950" si="850">+ROUND(F950*G950,2)</f>
        <v>14</v>
      </c>
      <c r="I950" s="84">
        <f>O591</f>
        <v>2.8</v>
      </c>
      <c r="J950" s="15">
        <f t="shared" si="788"/>
        <v>5</v>
      </c>
      <c r="K950" s="81">
        <f t="shared" ref="K950" si="851">+ROUND(I950*J950,2)</f>
        <v>14</v>
      </c>
      <c r="L950" s="186">
        <f>S591</f>
        <v>2.8</v>
      </c>
      <c r="M950" s="15">
        <v>5</v>
      </c>
      <c r="N950" s="81">
        <f t="shared" ref="N950" si="852">+ROUND(L950*M950,2)</f>
        <v>14</v>
      </c>
      <c r="O950" s="84"/>
      <c r="P950" s="8"/>
      <c r="Q950" s="81"/>
      <c r="R950" s="56"/>
      <c r="T950" s="56"/>
      <c r="U950" s="56"/>
      <c r="V950" s="56"/>
      <c r="W950" s="56"/>
      <c r="X950" s="56"/>
      <c r="Y950" s="56"/>
      <c r="Z950" s="56"/>
    </row>
    <row r="951" spans="1:26" x14ac:dyDescent="0.25">
      <c r="A951" s="82"/>
      <c r="B951" s="83" t="s">
        <v>92</v>
      </c>
      <c r="C951" s="84"/>
      <c r="D951" s="15"/>
      <c r="E951" s="81"/>
      <c r="F951" s="185"/>
      <c r="G951" s="79"/>
      <c r="H951" s="80"/>
      <c r="I951" s="78"/>
      <c r="J951" s="79"/>
      <c r="K951" s="80"/>
      <c r="L951" s="186"/>
      <c r="M951" s="15"/>
      <c r="N951" s="81"/>
      <c r="O951" s="84">
        <f>+W592</f>
        <v>5.4429999999999996</v>
      </c>
      <c r="P951" s="8">
        <v>4</v>
      </c>
      <c r="Q951" s="81">
        <f t="shared" ref="Q951" si="853">+ROUND(O951*P951,2)</f>
        <v>21.77</v>
      </c>
      <c r="R951" s="56"/>
      <c r="T951" s="56"/>
      <c r="U951" s="56"/>
      <c r="V951" s="56"/>
      <c r="W951" s="56"/>
      <c r="X951" s="56"/>
      <c r="Y951" s="56"/>
      <c r="Z951" s="56"/>
    </row>
    <row r="952" spans="1:26" x14ac:dyDescent="0.25">
      <c r="A952" s="85" t="s">
        <v>404</v>
      </c>
      <c r="B952" s="83" t="s">
        <v>93</v>
      </c>
      <c r="C952" s="84">
        <f>F593</f>
        <v>3.1150000000000002</v>
      </c>
      <c r="D952" s="15">
        <v>5</v>
      </c>
      <c r="E952" s="81">
        <f t="shared" ref="E952" si="854">+ROUND(C952*D952,2)</f>
        <v>15.58</v>
      </c>
      <c r="F952" s="186">
        <f>K593</f>
        <v>2.8</v>
      </c>
      <c r="G952" s="15">
        <f t="shared" si="786"/>
        <v>5</v>
      </c>
      <c r="H952" s="81">
        <f t="shared" ref="H952" si="855">+ROUND(F952*G952,2)</f>
        <v>14</v>
      </c>
      <c r="I952" s="84">
        <f>O593</f>
        <v>2.8</v>
      </c>
      <c r="J952" s="15">
        <f t="shared" si="788"/>
        <v>5</v>
      </c>
      <c r="K952" s="81">
        <f t="shared" ref="K952" si="856">+ROUND(I952*J952,2)</f>
        <v>14</v>
      </c>
      <c r="L952" s="186">
        <f>S593</f>
        <v>2.5249999999999999</v>
      </c>
      <c r="M952" s="15">
        <v>5</v>
      </c>
      <c r="N952" s="81">
        <f t="shared" ref="N952" si="857">+ROUND(L952*M952,2)</f>
        <v>12.63</v>
      </c>
      <c r="O952" s="84"/>
      <c r="P952" s="8"/>
      <c r="Q952" s="81"/>
      <c r="R952" s="56"/>
      <c r="T952" s="56"/>
      <c r="U952" s="56"/>
      <c r="V952" s="56"/>
      <c r="W952" s="56"/>
      <c r="X952" s="56"/>
      <c r="Y952" s="56"/>
      <c r="Z952" s="56"/>
    </row>
    <row r="953" spans="1:26" x14ac:dyDescent="0.25">
      <c r="A953" s="82"/>
      <c r="B953" s="83" t="s">
        <v>94</v>
      </c>
      <c r="C953" s="84"/>
      <c r="D953" s="15"/>
      <c r="E953" s="81"/>
      <c r="F953" s="185"/>
      <c r="G953" s="79"/>
      <c r="H953" s="80"/>
      <c r="I953" s="78"/>
      <c r="J953" s="79"/>
      <c r="K953" s="80"/>
      <c r="L953" s="186"/>
      <c r="M953" s="15"/>
      <c r="N953" s="81"/>
      <c r="O953" s="84">
        <f>+W594</f>
        <v>5</v>
      </c>
      <c r="P953" s="8">
        <v>4</v>
      </c>
      <c r="Q953" s="81">
        <f t="shared" ref="Q953" si="858">+ROUND(O953*P953,2)</f>
        <v>20</v>
      </c>
      <c r="R953" s="56"/>
      <c r="T953" s="56"/>
      <c r="U953" s="56"/>
      <c r="V953" s="56"/>
      <c r="W953" s="56"/>
      <c r="X953" s="56"/>
      <c r="Y953" s="56"/>
      <c r="Z953" s="56"/>
    </row>
    <row r="954" spans="1:26" x14ac:dyDescent="0.25">
      <c r="A954" s="85" t="s">
        <v>405</v>
      </c>
      <c r="B954" s="83" t="s">
        <v>95</v>
      </c>
      <c r="C954" s="84">
        <f>F595</f>
        <v>3.5710000000000002</v>
      </c>
      <c r="D954" s="15">
        <v>5</v>
      </c>
      <c r="E954" s="81">
        <f t="shared" ref="E954" si="859">+ROUND(C954*D954,2)</f>
        <v>17.86</v>
      </c>
      <c r="F954" s="186">
        <f>K595</f>
        <v>2.8</v>
      </c>
      <c r="G954" s="15">
        <f t="shared" si="786"/>
        <v>5</v>
      </c>
      <c r="H954" s="81">
        <f t="shared" ref="H954" si="860">+ROUND(F954*G954,2)</f>
        <v>14</v>
      </c>
      <c r="I954" s="84">
        <f>O595</f>
        <v>2.8</v>
      </c>
      <c r="J954" s="15">
        <f t="shared" si="788"/>
        <v>5</v>
      </c>
      <c r="K954" s="81">
        <f t="shared" ref="K954" si="861">+ROUND(I954*J954,2)</f>
        <v>14</v>
      </c>
      <c r="L954" s="186">
        <f>S595</f>
        <v>2.0059999999999998</v>
      </c>
      <c r="M954" s="15">
        <v>5</v>
      </c>
      <c r="N954" s="81">
        <f t="shared" ref="N954" si="862">+ROUND(L954*M954,2)</f>
        <v>10.029999999999999</v>
      </c>
      <c r="O954" s="84"/>
      <c r="P954" s="8"/>
      <c r="Q954" s="81"/>
      <c r="R954" s="56"/>
      <c r="T954" s="56"/>
      <c r="U954" s="56"/>
      <c r="V954" s="56"/>
      <c r="W954" s="56"/>
      <c r="X954" s="56"/>
      <c r="Y954" s="56"/>
      <c r="Z954" s="56"/>
    </row>
    <row r="955" spans="1:26" x14ac:dyDescent="0.25">
      <c r="A955" s="82"/>
      <c r="B955" s="83" t="s">
        <v>96</v>
      </c>
      <c r="C955" s="84"/>
      <c r="D955" s="15"/>
      <c r="E955" s="81"/>
      <c r="F955" s="185"/>
      <c r="G955" s="79"/>
      <c r="H955" s="80"/>
      <c r="I955" s="78"/>
      <c r="J955" s="79"/>
      <c r="K955" s="80"/>
      <c r="L955" s="186"/>
      <c r="M955" s="15"/>
      <c r="N955" s="81"/>
      <c r="O955" s="84">
        <f>+W596</f>
        <v>5</v>
      </c>
      <c r="P955" s="8">
        <v>4</v>
      </c>
      <c r="Q955" s="81">
        <f t="shared" ref="Q955" si="863">+ROUND(O955*P955,2)</f>
        <v>20</v>
      </c>
      <c r="R955" s="56"/>
      <c r="T955" s="56"/>
      <c r="U955" s="56"/>
      <c r="V955" s="56"/>
      <c r="W955" s="56"/>
      <c r="X955" s="56"/>
      <c r="Y955" s="56"/>
      <c r="Z955" s="56"/>
    </row>
    <row r="956" spans="1:26" x14ac:dyDescent="0.25">
      <c r="A956" s="85" t="s">
        <v>406</v>
      </c>
      <c r="B956" s="83" t="s">
        <v>97</v>
      </c>
      <c r="C956" s="84">
        <f>F597</f>
        <v>2.8</v>
      </c>
      <c r="D956" s="15">
        <v>5</v>
      </c>
      <c r="E956" s="81">
        <f t="shared" ref="E956" si="864">+ROUND(C956*D956,2)</f>
        <v>14</v>
      </c>
      <c r="F956" s="186">
        <f>K597</f>
        <v>2.8</v>
      </c>
      <c r="G956" s="15">
        <f t="shared" si="786"/>
        <v>5</v>
      </c>
      <c r="H956" s="81">
        <f t="shared" ref="H956" si="865">+ROUND(F956*G956,2)</f>
        <v>14</v>
      </c>
      <c r="I956" s="84">
        <f>O597</f>
        <v>2.8</v>
      </c>
      <c r="J956" s="15">
        <f t="shared" si="788"/>
        <v>5</v>
      </c>
      <c r="K956" s="81">
        <f t="shared" ref="K956" si="866">+ROUND(I956*J956,2)</f>
        <v>14</v>
      </c>
      <c r="L956" s="186">
        <f>S597</f>
        <v>2.8</v>
      </c>
      <c r="M956" s="15">
        <v>5</v>
      </c>
      <c r="N956" s="81">
        <f t="shared" ref="N956" si="867">+ROUND(L956*M956,2)</f>
        <v>14</v>
      </c>
      <c r="O956" s="84"/>
      <c r="P956" s="8"/>
      <c r="Q956" s="81"/>
      <c r="R956" s="56"/>
      <c r="T956" s="56"/>
      <c r="U956" s="56"/>
      <c r="V956" s="56"/>
      <c r="W956" s="56"/>
      <c r="X956" s="56"/>
      <c r="Y956" s="56"/>
      <c r="Z956" s="56"/>
    </row>
    <row r="957" spans="1:26" x14ac:dyDescent="0.25">
      <c r="A957" s="82"/>
      <c r="B957" s="83" t="s">
        <v>98</v>
      </c>
      <c r="C957" s="84"/>
      <c r="D957" s="15"/>
      <c r="E957" s="81"/>
      <c r="F957" s="185"/>
      <c r="G957" s="79"/>
      <c r="H957" s="80"/>
      <c r="I957" s="78"/>
      <c r="J957" s="79"/>
      <c r="K957" s="80"/>
      <c r="L957" s="186"/>
      <c r="M957" s="15"/>
      <c r="N957" s="81"/>
      <c r="O957" s="84">
        <f>+W598</f>
        <v>5</v>
      </c>
      <c r="P957" s="8">
        <v>4</v>
      </c>
      <c r="Q957" s="81">
        <f t="shared" ref="Q957" si="868">+ROUND(O957*P957,2)</f>
        <v>20</v>
      </c>
      <c r="R957" s="56"/>
      <c r="T957" s="56"/>
      <c r="U957" s="56"/>
      <c r="V957" s="56"/>
      <c r="W957" s="56"/>
      <c r="X957" s="56"/>
      <c r="Y957" s="56"/>
      <c r="Z957" s="56"/>
    </row>
    <row r="958" spans="1:26" x14ac:dyDescent="0.25">
      <c r="A958" s="85" t="s">
        <v>407</v>
      </c>
      <c r="B958" s="83" t="s">
        <v>99</v>
      </c>
      <c r="C958" s="84">
        <f>F599</f>
        <v>2.8</v>
      </c>
      <c r="D958" s="15">
        <v>5</v>
      </c>
      <c r="E958" s="81">
        <f t="shared" ref="E958" si="869">+ROUND(C958*D958,2)</f>
        <v>14</v>
      </c>
      <c r="F958" s="186">
        <f>K599</f>
        <v>2.8</v>
      </c>
      <c r="G958" s="15">
        <f t="shared" si="786"/>
        <v>5</v>
      </c>
      <c r="H958" s="81">
        <f t="shared" ref="H958" si="870">+ROUND(F958*G958,2)</f>
        <v>14</v>
      </c>
      <c r="I958" s="84">
        <f>O599</f>
        <v>2.8</v>
      </c>
      <c r="J958" s="15">
        <f t="shared" si="788"/>
        <v>5</v>
      </c>
      <c r="K958" s="81">
        <f t="shared" ref="K958" si="871">+ROUND(I958*J958,2)</f>
        <v>14</v>
      </c>
      <c r="L958" s="186">
        <f>S599</f>
        <v>2.8</v>
      </c>
      <c r="M958" s="15">
        <v>5</v>
      </c>
      <c r="N958" s="81">
        <f t="shared" ref="N958" si="872">+ROUND(L958*M958,2)</f>
        <v>14</v>
      </c>
      <c r="O958" s="84"/>
      <c r="P958" s="8"/>
      <c r="Q958" s="81"/>
      <c r="R958" s="56"/>
      <c r="T958" s="56"/>
      <c r="U958" s="56"/>
      <c r="V958" s="56"/>
      <c r="W958" s="56"/>
      <c r="X958" s="56"/>
      <c r="Y958" s="56"/>
      <c r="Z958" s="56"/>
    </row>
    <row r="959" spans="1:26" x14ac:dyDescent="0.25">
      <c r="A959" s="82"/>
      <c r="B959" s="83" t="s">
        <v>100</v>
      </c>
      <c r="C959" s="84"/>
      <c r="D959" s="15"/>
      <c r="E959" s="81"/>
      <c r="F959" s="185"/>
      <c r="G959" s="79"/>
      <c r="H959" s="80"/>
      <c r="I959" s="78"/>
      <c r="J959" s="79"/>
      <c r="K959" s="80"/>
      <c r="L959" s="186"/>
      <c r="M959" s="15"/>
      <c r="N959" s="81"/>
      <c r="O959" s="84">
        <f>+W600</f>
        <v>5</v>
      </c>
      <c r="P959" s="8">
        <v>4</v>
      </c>
      <c r="Q959" s="81">
        <f t="shared" ref="Q959" si="873">+ROUND(O959*P959,2)</f>
        <v>20</v>
      </c>
      <c r="R959" s="56"/>
      <c r="T959" s="56"/>
      <c r="U959" s="56"/>
      <c r="V959" s="56"/>
      <c r="W959" s="56"/>
      <c r="X959" s="56"/>
      <c r="Y959" s="56"/>
      <c r="Z959" s="56"/>
    </row>
    <row r="960" spans="1:26" x14ac:dyDescent="0.25">
      <c r="A960" s="85" t="s">
        <v>408</v>
      </c>
      <c r="B960" s="83" t="s">
        <v>101</v>
      </c>
      <c r="C960" s="84">
        <f>F601</f>
        <v>2.8</v>
      </c>
      <c r="D960" s="15">
        <v>5</v>
      </c>
      <c r="E960" s="81">
        <f t="shared" ref="E960" si="874">+ROUND(C960*D960,2)</f>
        <v>14</v>
      </c>
      <c r="F960" s="186">
        <f>K601</f>
        <v>2.8</v>
      </c>
      <c r="G960" s="15">
        <f t="shared" si="786"/>
        <v>5</v>
      </c>
      <c r="H960" s="81">
        <f t="shared" ref="H960" si="875">+ROUND(F960*G960,2)</f>
        <v>14</v>
      </c>
      <c r="I960" s="84">
        <f>O601</f>
        <v>2.8</v>
      </c>
      <c r="J960" s="15">
        <f t="shared" si="788"/>
        <v>5</v>
      </c>
      <c r="K960" s="81">
        <f t="shared" ref="K960" si="876">+ROUND(I960*J960,2)</f>
        <v>14</v>
      </c>
      <c r="L960" s="186">
        <f>S601</f>
        <v>2.8</v>
      </c>
      <c r="M960" s="15">
        <v>5</v>
      </c>
      <c r="N960" s="81">
        <f t="shared" ref="N960" si="877">+ROUND(L960*M960,2)</f>
        <v>14</v>
      </c>
      <c r="O960" s="84"/>
      <c r="P960" s="8"/>
      <c r="Q960" s="81"/>
      <c r="R960" s="56"/>
      <c r="T960" s="56"/>
      <c r="U960" s="56"/>
      <c r="V960" s="56"/>
      <c r="W960" s="56"/>
      <c r="X960" s="56"/>
      <c r="Y960" s="56"/>
      <c r="Z960" s="56"/>
    </row>
    <row r="961" spans="1:26" x14ac:dyDescent="0.25">
      <c r="A961" s="82"/>
      <c r="B961" s="83" t="s">
        <v>102</v>
      </c>
      <c r="C961" s="84"/>
      <c r="D961" s="15"/>
      <c r="E961" s="81"/>
      <c r="F961" s="185"/>
      <c r="G961" s="79"/>
      <c r="H961" s="80"/>
      <c r="I961" s="78"/>
      <c r="J961" s="79"/>
      <c r="K961" s="80"/>
      <c r="L961" s="186"/>
      <c r="M961" s="15"/>
      <c r="N961" s="81"/>
      <c r="O961" s="84">
        <f>+W602</f>
        <v>5</v>
      </c>
      <c r="P961" s="8">
        <v>4</v>
      </c>
      <c r="Q961" s="81">
        <f t="shared" ref="Q961" si="878">+ROUND(O961*P961,2)</f>
        <v>20</v>
      </c>
      <c r="R961" s="56"/>
      <c r="T961" s="56"/>
      <c r="U961" s="56"/>
      <c r="V961" s="56"/>
      <c r="W961" s="56"/>
      <c r="X961" s="56"/>
      <c r="Y961" s="56"/>
      <c r="Z961" s="56"/>
    </row>
    <row r="962" spans="1:26" x14ac:dyDescent="0.25">
      <c r="A962" s="85" t="s">
        <v>409</v>
      </c>
      <c r="B962" s="83" t="s">
        <v>103</v>
      </c>
      <c r="C962" s="84">
        <f>F603</f>
        <v>2.8</v>
      </c>
      <c r="D962" s="15">
        <v>5</v>
      </c>
      <c r="E962" s="81">
        <f t="shared" ref="E962" si="879">+ROUND(C962*D962,2)</f>
        <v>14</v>
      </c>
      <c r="F962" s="186">
        <f>K603</f>
        <v>2.8</v>
      </c>
      <c r="G962" s="15">
        <f t="shared" si="786"/>
        <v>5</v>
      </c>
      <c r="H962" s="81">
        <f t="shared" ref="H962" si="880">+ROUND(F962*G962,2)</f>
        <v>14</v>
      </c>
      <c r="I962" s="84">
        <f>O603</f>
        <v>2.8</v>
      </c>
      <c r="J962" s="15">
        <f t="shared" si="788"/>
        <v>5</v>
      </c>
      <c r="K962" s="81">
        <f t="shared" ref="K962" si="881">+ROUND(I962*J962,2)</f>
        <v>14</v>
      </c>
      <c r="L962" s="186">
        <f>S603</f>
        <v>2.8</v>
      </c>
      <c r="M962" s="15">
        <v>5</v>
      </c>
      <c r="N962" s="81">
        <f t="shared" ref="N962" si="882">+ROUND(L962*M962,2)</f>
        <v>14</v>
      </c>
      <c r="O962" s="84"/>
      <c r="P962" s="8"/>
      <c r="Q962" s="81"/>
      <c r="R962" s="56"/>
      <c r="T962" s="56"/>
      <c r="U962" s="56"/>
      <c r="V962" s="56"/>
      <c r="W962" s="56"/>
      <c r="X962" s="56"/>
      <c r="Y962" s="56"/>
      <c r="Z962" s="56"/>
    </row>
    <row r="963" spans="1:26" x14ac:dyDescent="0.25">
      <c r="A963" s="82"/>
      <c r="B963" s="83" t="s">
        <v>104</v>
      </c>
      <c r="C963" s="84"/>
      <c r="D963" s="15"/>
      <c r="E963" s="81"/>
      <c r="F963" s="185"/>
      <c r="G963" s="79"/>
      <c r="H963" s="80"/>
      <c r="I963" s="78"/>
      <c r="J963" s="79"/>
      <c r="K963" s="80"/>
      <c r="L963" s="186"/>
      <c r="M963" s="15"/>
      <c r="N963" s="81"/>
      <c r="O963" s="84">
        <f>+W604</f>
        <v>5</v>
      </c>
      <c r="P963" s="8">
        <v>4</v>
      </c>
      <c r="Q963" s="81">
        <f t="shared" ref="Q963" si="883">+ROUND(O963*P963,2)</f>
        <v>20</v>
      </c>
      <c r="R963" s="56"/>
      <c r="T963" s="56"/>
      <c r="U963" s="56"/>
      <c r="V963" s="56"/>
      <c r="W963" s="56"/>
      <c r="X963" s="56"/>
      <c r="Y963" s="56"/>
      <c r="Z963" s="56"/>
    </row>
    <row r="964" spans="1:26" x14ac:dyDescent="0.25">
      <c r="A964" s="85" t="s">
        <v>410</v>
      </c>
      <c r="B964" s="83" t="s">
        <v>105</v>
      </c>
      <c r="C964" s="84">
        <f>F605</f>
        <v>2.8</v>
      </c>
      <c r="D964" s="15">
        <v>5</v>
      </c>
      <c r="E964" s="81">
        <f t="shared" ref="E964" si="884">+ROUND(C964*D964,2)</f>
        <v>14</v>
      </c>
      <c r="F964" s="186">
        <f>K605</f>
        <v>2.8</v>
      </c>
      <c r="G964" s="15">
        <f t="shared" si="786"/>
        <v>5</v>
      </c>
      <c r="H964" s="81">
        <f t="shared" ref="H964" si="885">+ROUND(F964*G964,2)</f>
        <v>14</v>
      </c>
      <c r="I964" s="84">
        <f>O605</f>
        <v>2.8</v>
      </c>
      <c r="J964" s="15">
        <f t="shared" si="788"/>
        <v>5</v>
      </c>
      <c r="K964" s="81">
        <f t="shared" ref="K964" si="886">+ROUND(I964*J964,2)</f>
        <v>14</v>
      </c>
      <c r="L964" s="186">
        <f>S605</f>
        <v>2.8</v>
      </c>
      <c r="M964" s="15">
        <v>5</v>
      </c>
      <c r="N964" s="81">
        <f t="shared" ref="N964" si="887">+ROUND(L964*M964,2)</f>
        <v>14</v>
      </c>
      <c r="O964" s="84"/>
      <c r="P964" s="8"/>
      <c r="Q964" s="81"/>
      <c r="R964" s="56"/>
      <c r="T964" s="56"/>
      <c r="U964" s="56"/>
      <c r="V964" s="56"/>
      <c r="W964" s="56"/>
      <c r="X964" s="56"/>
      <c r="Y964" s="56"/>
      <c r="Z964" s="56"/>
    </row>
    <row r="965" spans="1:26" x14ac:dyDescent="0.25">
      <c r="A965" s="82"/>
      <c r="B965" s="83" t="s">
        <v>106</v>
      </c>
      <c r="C965" s="84"/>
      <c r="D965" s="15"/>
      <c r="E965" s="81"/>
      <c r="F965" s="185"/>
      <c r="G965" s="79"/>
      <c r="H965" s="80"/>
      <c r="I965" s="78"/>
      <c r="J965" s="79"/>
      <c r="K965" s="80"/>
      <c r="L965" s="186"/>
      <c r="M965" s="15"/>
      <c r="N965" s="81"/>
      <c r="O965" s="84">
        <f>+W606</f>
        <v>5</v>
      </c>
      <c r="P965" s="8">
        <v>4</v>
      </c>
      <c r="Q965" s="81">
        <f t="shared" ref="Q965" si="888">+ROUND(O965*P965,2)</f>
        <v>20</v>
      </c>
      <c r="R965" s="56"/>
      <c r="T965" s="56"/>
      <c r="U965" s="56"/>
      <c r="V965" s="56"/>
      <c r="W965" s="56"/>
      <c r="X965" s="56"/>
      <c r="Y965" s="56"/>
      <c r="Z965" s="56"/>
    </row>
    <row r="966" spans="1:26" x14ac:dyDescent="0.25">
      <c r="A966" s="85" t="s">
        <v>411</v>
      </c>
      <c r="B966" s="83" t="s">
        <v>107</v>
      </c>
      <c r="C966" s="84">
        <f>F607</f>
        <v>2.8</v>
      </c>
      <c r="D966" s="15">
        <v>5</v>
      </c>
      <c r="E966" s="81">
        <f t="shared" ref="E966" si="889">+ROUND(C966*D966,2)</f>
        <v>14</v>
      </c>
      <c r="F966" s="186">
        <f>K607</f>
        <v>2.8</v>
      </c>
      <c r="G966" s="15">
        <f t="shared" si="786"/>
        <v>5</v>
      </c>
      <c r="H966" s="81">
        <f t="shared" ref="H966" si="890">+ROUND(F966*G966,2)</f>
        <v>14</v>
      </c>
      <c r="I966" s="84">
        <f>O607</f>
        <v>2.8</v>
      </c>
      <c r="J966" s="15">
        <f t="shared" si="788"/>
        <v>5</v>
      </c>
      <c r="K966" s="81">
        <f t="shared" ref="K966" si="891">+ROUND(I966*J966,2)</f>
        <v>14</v>
      </c>
      <c r="L966" s="186">
        <f>S607</f>
        <v>2.8</v>
      </c>
      <c r="M966" s="15">
        <v>5</v>
      </c>
      <c r="N966" s="81">
        <f t="shared" ref="N966" si="892">+ROUND(L966*M966,2)</f>
        <v>14</v>
      </c>
      <c r="O966" s="84"/>
      <c r="P966" s="8"/>
      <c r="Q966" s="81"/>
      <c r="R966" s="56"/>
      <c r="T966" s="56"/>
      <c r="U966" s="56"/>
      <c r="V966" s="56"/>
      <c r="W966" s="56"/>
      <c r="X966" s="56"/>
      <c r="Y966" s="56"/>
      <c r="Z966" s="56"/>
    </row>
    <row r="967" spans="1:26" x14ac:dyDescent="0.25">
      <c r="A967" s="82"/>
      <c r="B967" s="83" t="s">
        <v>108</v>
      </c>
      <c r="C967" s="84"/>
      <c r="D967" s="15"/>
      <c r="E967" s="81"/>
      <c r="F967" s="185"/>
      <c r="G967" s="79"/>
      <c r="H967" s="80"/>
      <c r="I967" s="78"/>
      <c r="J967" s="79"/>
      <c r="K967" s="80"/>
      <c r="L967" s="186"/>
      <c r="M967" s="15"/>
      <c r="N967" s="81"/>
      <c r="O967" s="84">
        <f>+W608</f>
        <v>5</v>
      </c>
      <c r="P967" s="8">
        <v>4</v>
      </c>
      <c r="Q967" s="81">
        <f t="shared" ref="Q967" si="893">+ROUND(O967*P967,2)</f>
        <v>20</v>
      </c>
      <c r="R967" s="56"/>
      <c r="T967" s="56"/>
      <c r="U967" s="56"/>
      <c r="V967" s="56"/>
      <c r="W967" s="56"/>
      <c r="X967" s="56"/>
      <c r="Y967" s="56"/>
      <c r="Z967" s="56"/>
    </row>
    <row r="968" spans="1:26" x14ac:dyDescent="0.25">
      <c r="A968" s="85" t="s">
        <v>412</v>
      </c>
      <c r="B968" s="83" t="s">
        <v>109</v>
      </c>
      <c r="C968" s="84">
        <f>F609</f>
        <v>2.8</v>
      </c>
      <c r="D968" s="15">
        <v>5</v>
      </c>
      <c r="E968" s="81">
        <f t="shared" ref="E968" si="894">+ROUND(C968*D968,2)</f>
        <v>14</v>
      </c>
      <c r="F968" s="186">
        <f>K609</f>
        <v>2.8</v>
      </c>
      <c r="G968" s="15">
        <f t="shared" si="786"/>
        <v>5</v>
      </c>
      <c r="H968" s="81">
        <f t="shared" ref="H968" si="895">+ROUND(F968*G968,2)</f>
        <v>14</v>
      </c>
      <c r="I968" s="84">
        <f>O609</f>
        <v>2.8</v>
      </c>
      <c r="J968" s="15">
        <f t="shared" si="788"/>
        <v>5</v>
      </c>
      <c r="K968" s="81">
        <f t="shared" ref="K968" si="896">+ROUND(I968*J968,2)</f>
        <v>14</v>
      </c>
      <c r="L968" s="186">
        <f>S609</f>
        <v>2.8</v>
      </c>
      <c r="M968" s="15">
        <v>5</v>
      </c>
      <c r="N968" s="81">
        <f t="shared" ref="N968" si="897">+ROUND(L968*M968,2)</f>
        <v>14</v>
      </c>
      <c r="O968" s="84"/>
      <c r="P968" s="8"/>
      <c r="Q968" s="81"/>
      <c r="R968" s="56"/>
      <c r="T968" s="56"/>
      <c r="U968" s="56"/>
      <c r="V968" s="56"/>
      <c r="W968" s="56"/>
      <c r="X968" s="56"/>
      <c r="Y968" s="56"/>
      <c r="Z968" s="56"/>
    </row>
    <row r="969" spans="1:26" x14ac:dyDescent="0.25">
      <c r="A969" s="82"/>
      <c r="B969" s="83" t="s">
        <v>110</v>
      </c>
      <c r="C969" s="84"/>
      <c r="D969" s="15"/>
      <c r="E969" s="81"/>
      <c r="F969" s="185"/>
      <c r="G969" s="79"/>
      <c r="H969" s="80"/>
      <c r="I969" s="78"/>
      <c r="J969" s="79"/>
      <c r="K969" s="80"/>
      <c r="L969" s="186"/>
      <c r="M969" s="15"/>
      <c r="N969" s="81"/>
      <c r="O969" s="84">
        <f>+W610</f>
        <v>5</v>
      </c>
      <c r="P969" s="8">
        <v>4</v>
      </c>
      <c r="Q969" s="81">
        <f t="shared" ref="Q969" si="898">+ROUND(O969*P969,2)</f>
        <v>20</v>
      </c>
      <c r="R969" s="56"/>
      <c r="T969" s="56"/>
      <c r="U969" s="56"/>
      <c r="V969" s="56"/>
      <c r="W969" s="56"/>
      <c r="X969" s="56"/>
      <c r="Y969" s="56"/>
      <c r="Z969" s="56"/>
    </row>
    <row r="970" spans="1:26" x14ac:dyDescent="0.25">
      <c r="A970" s="85" t="s">
        <v>413</v>
      </c>
      <c r="B970" s="83" t="s">
        <v>111</v>
      </c>
      <c r="C970" s="84">
        <f>F611</f>
        <v>2.8</v>
      </c>
      <c r="D970" s="15">
        <v>5</v>
      </c>
      <c r="E970" s="81">
        <f t="shared" ref="E970" si="899">+ROUND(C970*D970,2)</f>
        <v>14</v>
      </c>
      <c r="F970" s="186">
        <f>K611</f>
        <v>2.8</v>
      </c>
      <c r="G970" s="15">
        <f t="shared" si="786"/>
        <v>5</v>
      </c>
      <c r="H970" s="81">
        <f t="shared" ref="H970" si="900">+ROUND(F970*G970,2)</f>
        <v>14</v>
      </c>
      <c r="I970" s="84">
        <f>O611</f>
        <v>2.8</v>
      </c>
      <c r="J970" s="15">
        <f t="shared" si="788"/>
        <v>5</v>
      </c>
      <c r="K970" s="81">
        <f t="shared" ref="K970" si="901">+ROUND(I970*J970,2)</f>
        <v>14</v>
      </c>
      <c r="L970" s="186">
        <f>S611</f>
        <v>2.8</v>
      </c>
      <c r="M970" s="15">
        <v>5</v>
      </c>
      <c r="N970" s="81">
        <f t="shared" ref="N970" si="902">+ROUND(L970*M970,2)</f>
        <v>14</v>
      </c>
      <c r="O970" s="84"/>
      <c r="P970" s="8"/>
      <c r="Q970" s="81"/>
      <c r="R970" s="56"/>
      <c r="T970" s="56"/>
      <c r="U970" s="56"/>
      <c r="V970" s="56"/>
      <c r="W970" s="56"/>
      <c r="X970" s="56"/>
      <c r="Y970" s="56"/>
      <c r="Z970" s="56"/>
    </row>
    <row r="971" spans="1:26" x14ac:dyDescent="0.25">
      <c r="A971" s="82"/>
      <c r="B971" s="83" t="s">
        <v>112</v>
      </c>
      <c r="C971" s="84"/>
      <c r="D971" s="15"/>
      <c r="E971" s="81"/>
      <c r="F971" s="185"/>
      <c r="G971" s="79"/>
      <c r="H971" s="80"/>
      <c r="I971" s="78"/>
      <c r="J971" s="79"/>
      <c r="K971" s="80"/>
      <c r="L971" s="186"/>
      <c r="M971" s="15"/>
      <c r="N971" s="81"/>
      <c r="O971" s="84">
        <f>+W612</f>
        <v>5</v>
      </c>
      <c r="P971" s="8">
        <v>4</v>
      </c>
      <c r="Q971" s="81">
        <f t="shared" ref="Q971" si="903">+ROUND(O971*P971,2)</f>
        <v>20</v>
      </c>
      <c r="R971" s="56"/>
      <c r="T971" s="56"/>
      <c r="U971" s="56"/>
      <c r="V971" s="56"/>
      <c r="W971" s="56"/>
      <c r="X971" s="56"/>
      <c r="Y971" s="56"/>
      <c r="Z971" s="56"/>
    </row>
    <row r="972" spans="1:26" x14ac:dyDescent="0.25">
      <c r="A972" s="85" t="s">
        <v>414</v>
      </c>
      <c r="B972" s="83" t="s">
        <v>113</v>
      </c>
      <c r="C972" s="84">
        <f>F613</f>
        <v>3.1509999999999998</v>
      </c>
      <c r="D972" s="15">
        <v>5</v>
      </c>
      <c r="E972" s="81">
        <f t="shared" ref="E972" si="904">+ROUND(C972*D972,2)</f>
        <v>15.76</v>
      </c>
      <c r="F972" s="186">
        <f>K613</f>
        <v>2.8</v>
      </c>
      <c r="G972" s="15">
        <f t="shared" si="786"/>
        <v>5</v>
      </c>
      <c r="H972" s="81">
        <f t="shared" ref="H972" si="905">+ROUND(F972*G972,2)</f>
        <v>14</v>
      </c>
      <c r="I972" s="84">
        <f>O613</f>
        <v>2.8</v>
      </c>
      <c r="J972" s="15">
        <f t="shared" si="788"/>
        <v>5</v>
      </c>
      <c r="K972" s="81">
        <f t="shared" ref="K972" si="906">+ROUND(I972*J972,2)</f>
        <v>14</v>
      </c>
      <c r="L972" s="186">
        <f>S613</f>
        <v>2.444</v>
      </c>
      <c r="M972" s="15">
        <v>5</v>
      </c>
      <c r="N972" s="81">
        <f t="shared" ref="N972" si="907">+ROUND(L972*M972,2)</f>
        <v>12.22</v>
      </c>
      <c r="O972" s="84"/>
      <c r="P972" s="8"/>
      <c r="Q972" s="81"/>
      <c r="R972" s="56"/>
      <c r="T972" s="56"/>
      <c r="U972" s="56"/>
      <c r="V972" s="56"/>
      <c r="W972" s="56"/>
      <c r="X972" s="56"/>
      <c r="Y972" s="56"/>
      <c r="Z972" s="56"/>
    </row>
    <row r="973" spans="1:26" x14ac:dyDescent="0.25">
      <c r="A973" s="82"/>
      <c r="B973" s="83" t="s">
        <v>114</v>
      </c>
      <c r="C973" s="84"/>
      <c r="D973" s="15"/>
      <c r="E973" s="81"/>
      <c r="F973" s="185"/>
      <c r="G973" s="79"/>
      <c r="H973" s="80"/>
      <c r="I973" s="78"/>
      <c r="J973" s="79"/>
      <c r="K973" s="80"/>
      <c r="L973" s="186"/>
      <c r="M973" s="15"/>
      <c r="N973" s="81"/>
      <c r="O973" s="84">
        <f>+W614</f>
        <v>5</v>
      </c>
      <c r="P973" s="8">
        <v>4</v>
      </c>
      <c r="Q973" s="81">
        <f t="shared" ref="Q973" si="908">+ROUND(O973*P973,2)</f>
        <v>20</v>
      </c>
      <c r="R973" s="56"/>
      <c r="T973" s="56"/>
      <c r="U973" s="56"/>
      <c r="V973" s="56"/>
      <c r="W973" s="56"/>
      <c r="X973" s="56"/>
      <c r="Y973" s="56"/>
      <c r="Z973" s="56"/>
    </row>
    <row r="974" spans="1:26" x14ac:dyDescent="0.25">
      <c r="A974" s="85" t="s">
        <v>415</v>
      </c>
      <c r="B974" s="83" t="s">
        <v>115</v>
      </c>
      <c r="C974" s="84">
        <f>F615</f>
        <v>3.1840000000000002</v>
      </c>
      <c r="D974" s="15">
        <v>5</v>
      </c>
      <c r="E974" s="81">
        <f t="shared" ref="E974" si="909">+ROUND(C974*D974,2)</f>
        <v>15.92</v>
      </c>
      <c r="F974" s="186">
        <f>K615</f>
        <v>2.8</v>
      </c>
      <c r="G974" s="15">
        <f t="shared" si="786"/>
        <v>5</v>
      </c>
      <c r="H974" s="81">
        <f t="shared" ref="H974" si="910">+ROUND(F974*G974,2)</f>
        <v>14</v>
      </c>
      <c r="I974" s="84">
        <f>O615</f>
        <v>2.8</v>
      </c>
      <c r="J974" s="15">
        <f t="shared" si="788"/>
        <v>5</v>
      </c>
      <c r="K974" s="81">
        <f t="shared" ref="K974" si="911">+ROUND(I974*J974,2)</f>
        <v>14</v>
      </c>
      <c r="L974" s="186">
        <f>S615</f>
        <v>2.4129999999999998</v>
      </c>
      <c r="M974" s="15">
        <v>5</v>
      </c>
      <c r="N974" s="81">
        <f t="shared" ref="N974" si="912">+ROUND(L974*M974,2)</f>
        <v>12.07</v>
      </c>
      <c r="O974" s="84"/>
      <c r="P974" s="8"/>
      <c r="Q974" s="81"/>
      <c r="R974" s="56"/>
      <c r="T974" s="56"/>
      <c r="U974" s="56"/>
      <c r="V974" s="56"/>
      <c r="W974" s="56"/>
      <c r="X974" s="56"/>
      <c r="Y974" s="56"/>
      <c r="Z974" s="56"/>
    </row>
    <row r="975" spans="1:26" x14ac:dyDescent="0.25">
      <c r="A975" s="82"/>
      <c r="B975" s="83" t="s">
        <v>116</v>
      </c>
      <c r="C975" s="84"/>
      <c r="D975" s="15"/>
      <c r="E975" s="81"/>
      <c r="F975" s="185"/>
      <c r="G975" s="79"/>
      <c r="H975" s="80"/>
      <c r="I975" s="78"/>
      <c r="J975" s="79"/>
      <c r="K975" s="80"/>
      <c r="L975" s="186"/>
      <c r="M975" s="15"/>
      <c r="N975" s="81"/>
      <c r="O975" s="84">
        <f>+W616</f>
        <v>5</v>
      </c>
      <c r="P975" s="8">
        <v>4</v>
      </c>
      <c r="Q975" s="81">
        <f t="shared" ref="Q975" si="913">+ROUND(O975*P975,2)</f>
        <v>20</v>
      </c>
      <c r="R975" s="56"/>
      <c r="T975" s="56"/>
      <c r="U975" s="56"/>
      <c r="V975" s="56"/>
      <c r="W975" s="56"/>
      <c r="X975" s="56"/>
      <c r="Y975" s="56"/>
      <c r="Z975" s="56"/>
    </row>
    <row r="976" spans="1:26" x14ac:dyDescent="0.25">
      <c r="A976" s="85" t="s">
        <v>416</v>
      </c>
      <c r="B976" s="83" t="s">
        <v>117</v>
      </c>
      <c r="C976" s="84">
        <f>F617</f>
        <v>2.8</v>
      </c>
      <c r="D976" s="15">
        <v>5</v>
      </c>
      <c r="E976" s="81">
        <f t="shared" ref="E976" si="914">+ROUND(C976*D976,2)</f>
        <v>14</v>
      </c>
      <c r="F976" s="186">
        <f>K617</f>
        <v>2.8</v>
      </c>
      <c r="G976" s="15">
        <f t="shared" si="786"/>
        <v>5</v>
      </c>
      <c r="H976" s="81">
        <f t="shared" ref="H976" si="915">+ROUND(F976*G976,2)</f>
        <v>14</v>
      </c>
      <c r="I976" s="84">
        <f>O617</f>
        <v>2.8</v>
      </c>
      <c r="J976" s="15">
        <f t="shared" si="788"/>
        <v>5</v>
      </c>
      <c r="K976" s="81">
        <f t="shared" ref="K976" si="916">+ROUND(I976*J976,2)</f>
        <v>14</v>
      </c>
      <c r="L976" s="186">
        <f>S617</f>
        <v>2.8</v>
      </c>
      <c r="M976" s="15">
        <v>5</v>
      </c>
      <c r="N976" s="81">
        <f t="shared" ref="N976" si="917">+ROUND(L976*M976,2)</f>
        <v>14</v>
      </c>
      <c r="O976" s="84"/>
      <c r="P976" s="8"/>
      <c r="Q976" s="81"/>
      <c r="R976" s="56"/>
      <c r="T976" s="56"/>
      <c r="U976" s="56"/>
      <c r="V976" s="56"/>
      <c r="W976" s="56"/>
      <c r="X976" s="56"/>
      <c r="Y976" s="56"/>
      <c r="Z976" s="56"/>
    </row>
    <row r="977" spans="1:26" x14ac:dyDescent="0.25">
      <c r="A977" s="82"/>
      <c r="B977" s="83" t="s">
        <v>118</v>
      </c>
      <c r="C977" s="84"/>
      <c r="D977" s="15"/>
      <c r="E977" s="81"/>
      <c r="F977" s="185"/>
      <c r="G977" s="79"/>
      <c r="H977" s="80"/>
      <c r="I977" s="78"/>
      <c r="J977" s="79"/>
      <c r="K977" s="80"/>
      <c r="L977" s="186"/>
      <c r="M977" s="15"/>
      <c r="N977" s="81"/>
      <c r="O977" s="84">
        <f>+W618</f>
        <v>5</v>
      </c>
      <c r="P977" s="8">
        <v>4</v>
      </c>
      <c r="Q977" s="81">
        <f t="shared" ref="Q977" si="918">+ROUND(O977*P977,2)</f>
        <v>20</v>
      </c>
      <c r="R977" s="56"/>
      <c r="T977" s="56"/>
      <c r="U977" s="56"/>
      <c r="V977" s="56"/>
      <c r="W977" s="56"/>
      <c r="X977" s="56"/>
      <c r="Y977" s="56"/>
      <c r="Z977" s="56"/>
    </row>
    <row r="978" spans="1:26" x14ac:dyDescent="0.25">
      <c r="A978" s="85" t="s">
        <v>417</v>
      </c>
      <c r="B978" s="83" t="s">
        <v>119</v>
      </c>
      <c r="C978" s="84">
        <f>F619</f>
        <v>2.8</v>
      </c>
      <c r="D978" s="15">
        <v>5</v>
      </c>
      <c r="E978" s="81">
        <f t="shared" ref="E978" si="919">+ROUND(C978*D978,2)</f>
        <v>14</v>
      </c>
      <c r="F978" s="186">
        <f>K619</f>
        <v>2.8</v>
      </c>
      <c r="G978" s="15">
        <f t="shared" si="786"/>
        <v>5</v>
      </c>
      <c r="H978" s="81">
        <f t="shared" ref="H978" si="920">+ROUND(F978*G978,2)</f>
        <v>14</v>
      </c>
      <c r="I978" s="84">
        <f>O619</f>
        <v>2.8</v>
      </c>
      <c r="J978" s="15">
        <f t="shared" si="788"/>
        <v>5</v>
      </c>
      <c r="K978" s="81">
        <f t="shared" ref="K978" si="921">+ROUND(I978*J978,2)</f>
        <v>14</v>
      </c>
      <c r="L978" s="186">
        <f>S619</f>
        <v>2.8</v>
      </c>
      <c r="M978" s="15">
        <v>5</v>
      </c>
      <c r="N978" s="81">
        <f t="shared" ref="N978" si="922">+ROUND(L978*M978,2)</f>
        <v>14</v>
      </c>
      <c r="O978" s="84"/>
      <c r="P978" s="8"/>
      <c r="Q978" s="81"/>
      <c r="R978" s="56"/>
      <c r="T978" s="56"/>
      <c r="U978" s="56"/>
      <c r="V978" s="56"/>
      <c r="W978" s="56"/>
      <c r="X978" s="56"/>
      <c r="Y978" s="56"/>
      <c r="Z978" s="56"/>
    </row>
    <row r="979" spans="1:26" x14ac:dyDescent="0.25">
      <c r="A979" s="82"/>
      <c r="B979" s="83" t="s">
        <v>120</v>
      </c>
      <c r="C979" s="84"/>
      <c r="D979" s="15"/>
      <c r="E979" s="81"/>
      <c r="F979" s="185"/>
      <c r="G979" s="79"/>
      <c r="H979" s="80"/>
      <c r="I979" s="78"/>
      <c r="J979" s="79"/>
      <c r="K979" s="80"/>
      <c r="L979" s="186"/>
      <c r="M979" s="15"/>
      <c r="N979" s="81"/>
      <c r="O979" s="84">
        <f>+W620</f>
        <v>5</v>
      </c>
      <c r="P979" s="8">
        <v>4</v>
      </c>
      <c r="Q979" s="81">
        <f t="shared" ref="Q979" si="923">+ROUND(O979*P979,2)</f>
        <v>20</v>
      </c>
      <c r="R979" s="56"/>
      <c r="T979" s="56"/>
      <c r="U979" s="56"/>
      <c r="V979" s="56"/>
      <c r="W979" s="56"/>
      <c r="X979" s="56"/>
      <c r="Y979" s="56"/>
      <c r="Z979" s="56"/>
    </row>
    <row r="980" spans="1:26" x14ac:dyDescent="0.25">
      <c r="A980" s="85" t="s">
        <v>418</v>
      </c>
      <c r="B980" s="83" t="s">
        <v>121</v>
      </c>
      <c r="C980" s="84">
        <f>F621</f>
        <v>2.8</v>
      </c>
      <c r="D980" s="15">
        <v>5</v>
      </c>
      <c r="E980" s="81">
        <f t="shared" ref="E980" si="924">+ROUND(C980*D980,2)</f>
        <v>14</v>
      </c>
      <c r="F980" s="186">
        <f>K621</f>
        <v>2.8</v>
      </c>
      <c r="G980" s="15">
        <f t="shared" si="786"/>
        <v>5</v>
      </c>
      <c r="H980" s="81">
        <f t="shared" ref="H980" si="925">+ROUND(F980*G980,2)</f>
        <v>14</v>
      </c>
      <c r="I980" s="84">
        <f>O621</f>
        <v>2.8</v>
      </c>
      <c r="J980" s="15">
        <f t="shared" si="788"/>
        <v>5</v>
      </c>
      <c r="K980" s="81">
        <f t="shared" ref="K980" si="926">+ROUND(I980*J980,2)</f>
        <v>14</v>
      </c>
      <c r="L980" s="186">
        <f>S621</f>
        <v>2.8</v>
      </c>
      <c r="M980" s="15">
        <v>5</v>
      </c>
      <c r="N980" s="81">
        <f t="shared" ref="N980" si="927">+ROUND(L980*M980,2)</f>
        <v>14</v>
      </c>
      <c r="O980" s="84"/>
      <c r="P980" s="8"/>
      <c r="Q980" s="81"/>
      <c r="R980" s="56"/>
      <c r="T980" s="56"/>
      <c r="U980" s="56"/>
      <c r="V980" s="56"/>
      <c r="W980" s="56"/>
      <c r="X980" s="56"/>
      <c r="Y980" s="56"/>
      <c r="Z980" s="56"/>
    </row>
    <row r="981" spans="1:26" x14ac:dyDescent="0.25">
      <c r="A981" s="82"/>
      <c r="B981" s="83" t="s">
        <v>122</v>
      </c>
      <c r="C981" s="84"/>
      <c r="D981" s="15"/>
      <c r="E981" s="81"/>
      <c r="F981" s="185"/>
      <c r="G981" s="79"/>
      <c r="H981" s="80"/>
      <c r="I981" s="78"/>
      <c r="J981" s="79"/>
      <c r="K981" s="80"/>
      <c r="L981" s="186"/>
      <c r="M981" s="15"/>
      <c r="N981" s="81"/>
      <c r="O981" s="84">
        <f>+W622</f>
        <v>5</v>
      </c>
      <c r="P981" s="8">
        <v>4</v>
      </c>
      <c r="Q981" s="81">
        <f t="shared" ref="Q981" si="928">+ROUND(O981*P981,2)</f>
        <v>20</v>
      </c>
      <c r="R981" s="56"/>
      <c r="T981" s="56"/>
      <c r="U981" s="56"/>
      <c r="V981" s="56"/>
      <c r="W981" s="56"/>
      <c r="X981" s="56"/>
      <c r="Y981" s="56"/>
      <c r="Z981" s="56"/>
    </row>
    <row r="982" spans="1:26" x14ac:dyDescent="0.25">
      <c r="A982" s="85" t="s">
        <v>419</v>
      </c>
      <c r="B982" s="83" t="s">
        <v>123</v>
      </c>
      <c r="C982" s="84">
        <f>F623</f>
        <v>2.8</v>
      </c>
      <c r="D982" s="15">
        <v>5</v>
      </c>
      <c r="E982" s="81">
        <f t="shared" ref="E982" si="929">+ROUND(C982*D982,2)</f>
        <v>14</v>
      </c>
      <c r="F982" s="186">
        <f>K623</f>
        <v>2.8</v>
      </c>
      <c r="G982" s="15">
        <f t="shared" si="786"/>
        <v>5</v>
      </c>
      <c r="H982" s="81">
        <f t="shared" ref="H982" si="930">+ROUND(F982*G982,2)</f>
        <v>14</v>
      </c>
      <c r="I982" s="84">
        <f>O623</f>
        <v>2.8</v>
      </c>
      <c r="J982" s="15">
        <f t="shared" si="788"/>
        <v>5</v>
      </c>
      <c r="K982" s="81">
        <f t="shared" ref="K982" si="931">+ROUND(I982*J982,2)</f>
        <v>14</v>
      </c>
      <c r="L982" s="186">
        <f>S623</f>
        <v>2.8</v>
      </c>
      <c r="M982" s="15">
        <v>5</v>
      </c>
      <c r="N982" s="81">
        <f t="shared" ref="N982" si="932">+ROUND(L982*M982,2)</f>
        <v>14</v>
      </c>
      <c r="O982" s="84"/>
      <c r="P982" s="8"/>
      <c r="Q982" s="81"/>
      <c r="R982" s="56"/>
      <c r="T982" s="56"/>
      <c r="U982" s="56"/>
      <c r="V982" s="56"/>
      <c r="W982" s="56"/>
      <c r="X982" s="56"/>
      <c r="Y982" s="56"/>
      <c r="Z982" s="56"/>
    </row>
    <row r="983" spans="1:26" x14ac:dyDescent="0.25">
      <c r="A983" s="82"/>
      <c r="B983" s="83" t="s">
        <v>124</v>
      </c>
      <c r="C983" s="84"/>
      <c r="D983" s="15"/>
      <c r="E983" s="81"/>
      <c r="F983" s="185"/>
      <c r="G983" s="79"/>
      <c r="H983" s="80"/>
      <c r="I983" s="78"/>
      <c r="J983" s="79"/>
      <c r="K983" s="80"/>
      <c r="L983" s="186"/>
      <c r="M983" s="15"/>
      <c r="N983" s="81"/>
      <c r="O983" s="84">
        <f>+W624</f>
        <v>5</v>
      </c>
      <c r="P983" s="8">
        <v>4</v>
      </c>
      <c r="Q983" s="81">
        <f t="shared" ref="Q983" si="933">+ROUND(O983*P983,2)</f>
        <v>20</v>
      </c>
      <c r="R983" s="56"/>
      <c r="T983" s="56"/>
      <c r="U983" s="56"/>
      <c r="V983" s="56"/>
      <c r="W983" s="56"/>
      <c r="X983" s="56"/>
      <c r="Y983" s="56"/>
      <c r="Z983" s="56"/>
    </row>
    <row r="984" spans="1:26" x14ac:dyDescent="0.25">
      <c r="A984" s="85" t="s">
        <v>420</v>
      </c>
      <c r="B984" s="83" t="s">
        <v>125</v>
      </c>
      <c r="C984" s="84">
        <f>F625</f>
        <v>2.8</v>
      </c>
      <c r="D984" s="15">
        <v>5</v>
      </c>
      <c r="E984" s="81">
        <f t="shared" ref="E984" si="934">+ROUND(C984*D984,2)</f>
        <v>14</v>
      </c>
      <c r="F984" s="186">
        <f>K625</f>
        <v>2.8</v>
      </c>
      <c r="G984" s="15">
        <f t="shared" si="786"/>
        <v>5</v>
      </c>
      <c r="H984" s="81">
        <f t="shared" ref="H984" si="935">+ROUND(F984*G984,2)</f>
        <v>14</v>
      </c>
      <c r="I984" s="84">
        <f>O625</f>
        <v>2.8</v>
      </c>
      <c r="J984" s="15">
        <f t="shared" si="788"/>
        <v>5</v>
      </c>
      <c r="K984" s="81">
        <f t="shared" ref="K984" si="936">+ROUND(I984*J984,2)</f>
        <v>14</v>
      </c>
      <c r="L984" s="186">
        <f>S625</f>
        <v>2.8</v>
      </c>
      <c r="M984" s="15">
        <v>5</v>
      </c>
      <c r="N984" s="81">
        <f t="shared" ref="N984" si="937">+ROUND(L984*M984,2)</f>
        <v>14</v>
      </c>
      <c r="O984" s="84"/>
      <c r="P984" s="8"/>
      <c r="Q984" s="81"/>
      <c r="R984" s="56"/>
      <c r="T984" s="56"/>
      <c r="U984" s="56"/>
      <c r="V984" s="56"/>
      <c r="W984" s="56"/>
      <c r="X984" s="56"/>
      <c r="Y984" s="56"/>
      <c r="Z984" s="56"/>
    </row>
    <row r="985" spans="1:26" x14ac:dyDescent="0.25">
      <c r="A985" s="82"/>
      <c r="B985" s="83" t="s">
        <v>126</v>
      </c>
      <c r="C985" s="84"/>
      <c r="D985" s="15"/>
      <c r="E985" s="81"/>
      <c r="F985" s="185"/>
      <c r="G985" s="79"/>
      <c r="H985" s="80"/>
      <c r="I985" s="78"/>
      <c r="J985" s="79"/>
      <c r="K985" s="80"/>
      <c r="L985" s="186"/>
      <c r="M985" s="15"/>
      <c r="N985" s="81"/>
      <c r="O985" s="84">
        <f>+W626</f>
        <v>5</v>
      </c>
      <c r="P985" s="8">
        <v>4</v>
      </c>
      <c r="Q985" s="81">
        <f t="shared" ref="Q985" si="938">+ROUND(O985*P985,2)</f>
        <v>20</v>
      </c>
      <c r="R985" s="56"/>
      <c r="T985" s="56"/>
      <c r="U985" s="56"/>
      <c r="V985" s="56"/>
      <c r="W985" s="56"/>
      <c r="X985" s="56"/>
      <c r="Y985" s="56"/>
      <c r="Z985" s="56"/>
    </row>
    <row r="986" spans="1:26" x14ac:dyDescent="0.25">
      <c r="A986" s="85" t="s">
        <v>421</v>
      </c>
      <c r="B986" s="83" t="s">
        <v>127</v>
      </c>
      <c r="C986" s="84">
        <f>F627</f>
        <v>2.8</v>
      </c>
      <c r="D986" s="15">
        <v>5</v>
      </c>
      <c r="E986" s="81">
        <f t="shared" ref="E986" si="939">+ROUND(C986*D986,2)</f>
        <v>14</v>
      </c>
      <c r="F986" s="186">
        <f>K627</f>
        <v>2.8</v>
      </c>
      <c r="G986" s="15">
        <f t="shared" si="786"/>
        <v>5</v>
      </c>
      <c r="H986" s="81">
        <f t="shared" ref="H986" si="940">+ROUND(F986*G986,2)</f>
        <v>14</v>
      </c>
      <c r="I986" s="84">
        <f>O627</f>
        <v>2.8</v>
      </c>
      <c r="J986" s="15">
        <f t="shared" si="788"/>
        <v>5</v>
      </c>
      <c r="K986" s="81">
        <f t="shared" ref="K986" si="941">+ROUND(I986*J986,2)</f>
        <v>14</v>
      </c>
      <c r="L986" s="186">
        <f>S627</f>
        <v>2.8</v>
      </c>
      <c r="M986" s="15">
        <v>5</v>
      </c>
      <c r="N986" s="81">
        <f t="shared" ref="N986" si="942">+ROUND(L986*M986,2)</f>
        <v>14</v>
      </c>
      <c r="O986" s="84"/>
      <c r="P986" s="8"/>
      <c r="Q986" s="81"/>
      <c r="R986" s="56"/>
      <c r="T986" s="56"/>
      <c r="U986" s="56"/>
      <c r="V986" s="56"/>
      <c r="W986" s="56"/>
      <c r="X986" s="56"/>
      <c r="Y986" s="56"/>
      <c r="Z986" s="56"/>
    </row>
    <row r="987" spans="1:26" x14ac:dyDescent="0.25">
      <c r="A987" s="82"/>
      <c r="B987" s="83" t="s">
        <v>128</v>
      </c>
      <c r="C987" s="84"/>
      <c r="D987" s="15"/>
      <c r="E987" s="81"/>
      <c r="F987" s="185"/>
      <c r="G987" s="79"/>
      <c r="H987" s="80"/>
      <c r="I987" s="78"/>
      <c r="J987" s="79"/>
      <c r="K987" s="80"/>
      <c r="L987" s="186"/>
      <c r="M987" s="15"/>
      <c r="N987" s="81"/>
      <c r="O987" s="84">
        <f>+W628</f>
        <v>5</v>
      </c>
      <c r="P987" s="8">
        <v>4</v>
      </c>
      <c r="Q987" s="81">
        <f t="shared" ref="Q987" si="943">+ROUND(O987*P987,2)</f>
        <v>20</v>
      </c>
      <c r="R987" s="56"/>
      <c r="T987" s="56"/>
      <c r="U987" s="56"/>
      <c r="V987" s="56"/>
      <c r="W987" s="56"/>
      <c r="X987" s="56"/>
      <c r="Y987" s="56"/>
      <c r="Z987" s="56"/>
    </row>
    <row r="988" spans="1:26" x14ac:dyDescent="0.25">
      <c r="A988" s="85" t="s">
        <v>422</v>
      </c>
      <c r="B988" s="83" t="s">
        <v>129</v>
      </c>
      <c r="C988" s="84">
        <f>F629</f>
        <v>3.1349999999999998</v>
      </c>
      <c r="D988" s="15">
        <v>5</v>
      </c>
      <c r="E988" s="81">
        <f t="shared" ref="E988" si="944">+ROUND(C988*D988,2)</f>
        <v>15.68</v>
      </c>
      <c r="F988" s="186">
        <f>K629</f>
        <v>2.8</v>
      </c>
      <c r="G988" s="15">
        <f t="shared" ref="G988" si="945">+G984</f>
        <v>5</v>
      </c>
      <c r="H988" s="81">
        <f t="shared" ref="H988" si="946">+ROUND(F988*G988,2)</f>
        <v>14</v>
      </c>
      <c r="I988" s="84">
        <f>O629</f>
        <v>2.8</v>
      </c>
      <c r="J988" s="15">
        <f t="shared" ref="J988" si="947">+J984</f>
        <v>5</v>
      </c>
      <c r="K988" s="81">
        <f t="shared" ref="K988" si="948">+ROUND(I988*J988,2)</f>
        <v>14</v>
      </c>
      <c r="L988" s="186">
        <f>S629</f>
        <v>2.4609999999999999</v>
      </c>
      <c r="M988" s="15">
        <v>5</v>
      </c>
      <c r="N988" s="81">
        <f t="shared" ref="N988" si="949">+ROUND(L988*M988,2)</f>
        <v>12.31</v>
      </c>
      <c r="O988" s="84"/>
      <c r="P988" s="8"/>
      <c r="Q988" s="81"/>
      <c r="R988" s="56"/>
      <c r="T988" s="56"/>
      <c r="U988" s="56"/>
      <c r="V988" s="56"/>
      <c r="W988" s="56"/>
      <c r="X988" s="56"/>
      <c r="Y988" s="56"/>
      <c r="Z988" s="56"/>
    </row>
    <row r="989" spans="1:26" x14ac:dyDescent="0.25">
      <c r="A989" s="82"/>
      <c r="B989" s="83" t="s">
        <v>130</v>
      </c>
      <c r="C989" s="84"/>
      <c r="D989" s="15"/>
      <c r="E989" s="81"/>
      <c r="F989" s="185"/>
      <c r="G989" s="79"/>
      <c r="H989" s="80"/>
      <c r="I989" s="78"/>
      <c r="J989" s="79"/>
      <c r="K989" s="80"/>
      <c r="L989" s="186"/>
      <c r="M989" s="15"/>
      <c r="N989" s="81"/>
      <c r="O989" s="84">
        <f>+W630</f>
        <v>5</v>
      </c>
      <c r="P989" s="8">
        <v>4</v>
      </c>
      <c r="Q989" s="81">
        <f t="shared" ref="Q989" si="950">+ROUND(O989*P989,2)</f>
        <v>20</v>
      </c>
      <c r="R989" s="56"/>
      <c r="T989" s="56"/>
      <c r="U989" s="56"/>
      <c r="V989" s="56"/>
      <c r="W989" s="56"/>
      <c r="X989" s="56"/>
      <c r="Y989" s="56"/>
      <c r="Z989" s="56"/>
    </row>
    <row r="990" spans="1:26" x14ac:dyDescent="0.25">
      <c r="A990" s="85" t="s">
        <v>423</v>
      </c>
      <c r="B990" s="83" t="s">
        <v>131</v>
      </c>
      <c r="C990" s="84">
        <f>F631</f>
        <v>2.8170000000000002</v>
      </c>
      <c r="D990" s="15">
        <v>5</v>
      </c>
      <c r="E990" s="81">
        <f t="shared" ref="E990" si="951">+ROUND(C990*D990,2)</f>
        <v>14.09</v>
      </c>
      <c r="F990" s="186">
        <f>K631</f>
        <v>2.8</v>
      </c>
      <c r="G990" s="15">
        <f t="shared" ref="G990:G1052" si="952">+G986</f>
        <v>5</v>
      </c>
      <c r="H990" s="81">
        <f t="shared" ref="H990" si="953">+ROUND(F990*G990,2)</f>
        <v>14</v>
      </c>
      <c r="I990" s="84">
        <f>O631</f>
        <v>2.8</v>
      </c>
      <c r="J990" s="15">
        <f t="shared" ref="J990:J1052" si="954">+J986</f>
        <v>5</v>
      </c>
      <c r="K990" s="81">
        <f t="shared" ref="K990" si="955">+ROUND(I990*J990,2)</f>
        <v>14</v>
      </c>
      <c r="L990" s="186">
        <f>S631</f>
        <v>2.8170000000000002</v>
      </c>
      <c r="M990" s="15">
        <v>5</v>
      </c>
      <c r="N990" s="81">
        <f t="shared" ref="N990" si="956">+ROUND(L990*M990,2)</f>
        <v>14.09</v>
      </c>
      <c r="O990" s="84"/>
      <c r="P990" s="8"/>
      <c r="Q990" s="81"/>
      <c r="R990" s="56"/>
      <c r="T990" s="56"/>
      <c r="U990" s="56"/>
      <c r="V990" s="56"/>
      <c r="W990" s="56"/>
      <c r="X990" s="56"/>
      <c r="Y990" s="56"/>
      <c r="Z990" s="56"/>
    </row>
    <row r="991" spans="1:26" x14ac:dyDescent="0.25">
      <c r="A991" s="82"/>
      <c r="B991" s="83" t="s">
        <v>132</v>
      </c>
      <c r="C991" s="84"/>
      <c r="D991" s="15"/>
      <c r="E991" s="81"/>
      <c r="F991" s="185"/>
      <c r="G991" s="79"/>
      <c r="H991" s="80"/>
      <c r="I991" s="78"/>
      <c r="J991" s="79"/>
      <c r="K991" s="80"/>
      <c r="L991" s="186"/>
      <c r="M991" s="15"/>
      <c r="N991" s="81"/>
      <c r="O991" s="84">
        <f>+W632</f>
        <v>5</v>
      </c>
      <c r="P991" s="8">
        <v>4</v>
      </c>
      <c r="Q991" s="81">
        <f t="shared" ref="Q991" si="957">+ROUND(O991*P991,2)</f>
        <v>20</v>
      </c>
      <c r="R991" s="56"/>
      <c r="T991" s="56"/>
      <c r="U991" s="56"/>
      <c r="V991" s="56"/>
      <c r="W991" s="56"/>
      <c r="X991" s="56"/>
      <c r="Y991" s="56"/>
      <c r="Z991" s="56"/>
    </row>
    <row r="992" spans="1:26" x14ac:dyDescent="0.25">
      <c r="A992" s="85" t="s">
        <v>424</v>
      </c>
      <c r="B992" s="83" t="s">
        <v>133</v>
      </c>
      <c r="C992" s="84">
        <f>F633</f>
        <v>2.8</v>
      </c>
      <c r="D992" s="15">
        <v>5</v>
      </c>
      <c r="E992" s="81">
        <f t="shared" ref="E992" si="958">+ROUND(C992*D992,2)</f>
        <v>14</v>
      </c>
      <c r="F992" s="186">
        <f>K633</f>
        <v>2.8</v>
      </c>
      <c r="G992" s="15">
        <f t="shared" si="952"/>
        <v>5</v>
      </c>
      <c r="H992" s="81">
        <f t="shared" ref="H992" si="959">+ROUND(F992*G992,2)</f>
        <v>14</v>
      </c>
      <c r="I992" s="84">
        <f>O633</f>
        <v>2.8</v>
      </c>
      <c r="J992" s="15">
        <f t="shared" si="954"/>
        <v>5</v>
      </c>
      <c r="K992" s="81">
        <f t="shared" ref="K992" si="960">+ROUND(I992*J992,2)</f>
        <v>14</v>
      </c>
      <c r="L992" s="186">
        <f>S633</f>
        <v>2.8</v>
      </c>
      <c r="M992" s="15">
        <v>5</v>
      </c>
      <c r="N992" s="81">
        <f t="shared" ref="N992" si="961">+ROUND(L992*M992,2)</f>
        <v>14</v>
      </c>
      <c r="O992" s="84"/>
      <c r="P992" s="8"/>
      <c r="Q992" s="81"/>
      <c r="R992" s="56"/>
      <c r="T992" s="56"/>
      <c r="U992" s="56"/>
      <c r="V992" s="56"/>
      <c r="W992" s="56"/>
      <c r="X992" s="56"/>
      <c r="Y992" s="56"/>
      <c r="Z992" s="56"/>
    </row>
    <row r="993" spans="1:26" x14ac:dyDescent="0.25">
      <c r="A993" s="82"/>
      <c r="B993" s="83" t="s">
        <v>134</v>
      </c>
      <c r="C993" s="84"/>
      <c r="D993" s="15"/>
      <c r="E993" s="81"/>
      <c r="F993" s="185"/>
      <c r="G993" s="79"/>
      <c r="H993" s="80"/>
      <c r="I993" s="78"/>
      <c r="J993" s="79"/>
      <c r="K993" s="80"/>
      <c r="L993" s="186"/>
      <c r="M993" s="15"/>
      <c r="N993" s="81"/>
      <c r="O993" s="84">
        <f>+W634</f>
        <v>5</v>
      </c>
      <c r="P993" s="8">
        <v>4</v>
      </c>
      <c r="Q993" s="81">
        <f t="shared" ref="Q993" si="962">+ROUND(O993*P993,2)</f>
        <v>20</v>
      </c>
      <c r="R993" s="56"/>
      <c r="T993" s="56"/>
      <c r="U993" s="56"/>
      <c r="V993" s="56"/>
      <c r="W993" s="56"/>
      <c r="X993" s="56"/>
      <c r="Y993" s="56"/>
      <c r="Z993" s="56"/>
    </row>
    <row r="994" spans="1:26" x14ac:dyDescent="0.25">
      <c r="A994" s="85" t="s">
        <v>425</v>
      </c>
      <c r="B994" s="83" t="s">
        <v>135</v>
      </c>
      <c r="C994" s="84">
        <f>F635</f>
        <v>2.8</v>
      </c>
      <c r="D994" s="15">
        <v>5</v>
      </c>
      <c r="E994" s="81">
        <f t="shared" ref="E994" si="963">+ROUND(C994*D994,2)</f>
        <v>14</v>
      </c>
      <c r="F994" s="186">
        <f>K635</f>
        <v>2.8</v>
      </c>
      <c r="G994" s="15">
        <f t="shared" si="952"/>
        <v>5</v>
      </c>
      <c r="H994" s="81">
        <f t="shared" ref="H994" si="964">+ROUND(F994*G994,2)</f>
        <v>14</v>
      </c>
      <c r="I994" s="84">
        <f>O635</f>
        <v>2.8</v>
      </c>
      <c r="J994" s="15">
        <f t="shared" si="954"/>
        <v>5</v>
      </c>
      <c r="K994" s="81">
        <f t="shared" ref="K994" si="965">+ROUND(I994*J994,2)</f>
        <v>14</v>
      </c>
      <c r="L994" s="186">
        <f>S635</f>
        <v>2.8</v>
      </c>
      <c r="M994" s="15">
        <v>5</v>
      </c>
      <c r="N994" s="81">
        <f t="shared" ref="N994" si="966">+ROUND(L994*M994,2)</f>
        <v>14</v>
      </c>
      <c r="O994" s="84"/>
      <c r="P994" s="8"/>
      <c r="Q994" s="81"/>
      <c r="R994" s="56"/>
      <c r="T994" s="56"/>
      <c r="U994" s="56"/>
      <c r="V994" s="56"/>
      <c r="W994" s="56"/>
      <c r="X994" s="56"/>
      <c r="Y994" s="56"/>
      <c r="Z994" s="56"/>
    </row>
    <row r="995" spans="1:26" x14ac:dyDescent="0.25">
      <c r="A995" s="82"/>
      <c r="B995" s="83" t="s">
        <v>136</v>
      </c>
      <c r="C995" s="84"/>
      <c r="D995" s="15"/>
      <c r="E995" s="81"/>
      <c r="F995" s="185"/>
      <c r="G995" s="79"/>
      <c r="H995" s="80"/>
      <c r="I995" s="78"/>
      <c r="J995" s="79"/>
      <c r="K995" s="80"/>
      <c r="L995" s="186"/>
      <c r="M995" s="15"/>
      <c r="N995" s="81"/>
      <c r="O995" s="84">
        <f>+W636</f>
        <v>5</v>
      </c>
      <c r="P995" s="8">
        <v>4</v>
      </c>
      <c r="Q995" s="81">
        <f t="shared" ref="Q995" si="967">+ROUND(O995*P995,2)</f>
        <v>20</v>
      </c>
      <c r="R995" s="56"/>
      <c r="T995" s="56"/>
      <c r="U995" s="56"/>
      <c r="V995" s="56"/>
      <c r="W995" s="56"/>
      <c r="X995" s="56"/>
      <c r="Y995" s="56"/>
      <c r="Z995" s="56"/>
    </row>
    <row r="996" spans="1:26" x14ac:dyDescent="0.25">
      <c r="A996" s="85" t="s">
        <v>426</v>
      </c>
      <c r="B996" s="83" t="s">
        <v>137</v>
      </c>
      <c r="C996" s="84">
        <f>F637</f>
        <v>2.8</v>
      </c>
      <c r="D996" s="15">
        <v>5</v>
      </c>
      <c r="E996" s="81">
        <f t="shared" ref="E996" si="968">+ROUND(C996*D996,2)</f>
        <v>14</v>
      </c>
      <c r="F996" s="186">
        <f>K637</f>
        <v>2.8</v>
      </c>
      <c r="G996" s="15">
        <f t="shared" si="952"/>
        <v>5</v>
      </c>
      <c r="H996" s="81">
        <f t="shared" ref="H996" si="969">+ROUND(F996*G996,2)</f>
        <v>14</v>
      </c>
      <c r="I996" s="84">
        <f>O637</f>
        <v>2.8</v>
      </c>
      <c r="J996" s="15">
        <f t="shared" si="954"/>
        <v>5</v>
      </c>
      <c r="K996" s="81">
        <f t="shared" ref="K996" si="970">+ROUND(I996*J996,2)</f>
        <v>14</v>
      </c>
      <c r="L996" s="186">
        <f>S637</f>
        <v>2.8</v>
      </c>
      <c r="M996" s="15">
        <v>5</v>
      </c>
      <c r="N996" s="81">
        <f t="shared" ref="N996" si="971">+ROUND(L996*M996,2)</f>
        <v>14</v>
      </c>
      <c r="O996" s="84"/>
      <c r="P996" s="8"/>
      <c r="Q996" s="81"/>
      <c r="R996" s="56"/>
      <c r="T996" s="56"/>
      <c r="U996" s="56"/>
      <c r="V996" s="56"/>
      <c r="W996" s="56"/>
      <c r="X996" s="56"/>
      <c r="Y996" s="56"/>
      <c r="Z996" s="56"/>
    </row>
    <row r="997" spans="1:26" x14ac:dyDescent="0.25">
      <c r="A997" s="82"/>
      <c r="B997" s="83" t="s">
        <v>138</v>
      </c>
      <c r="C997" s="84"/>
      <c r="D997" s="15"/>
      <c r="E997" s="81"/>
      <c r="F997" s="185"/>
      <c r="G997" s="79"/>
      <c r="H997" s="80"/>
      <c r="I997" s="78"/>
      <c r="J997" s="79"/>
      <c r="K997" s="80"/>
      <c r="L997" s="186"/>
      <c r="M997" s="15"/>
      <c r="N997" s="81"/>
      <c r="O997" s="84">
        <f>+W638</f>
        <v>5</v>
      </c>
      <c r="P997" s="8">
        <v>4</v>
      </c>
      <c r="Q997" s="81">
        <f t="shared" ref="Q997" si="972">+ROUND(O997*P997,2)</f>
        <v>20</v>
      </c>
      <c r="R997" s="56"/>
      <c r="T997" s="56"/>
      <c r="U997" s="56"/>
      <c r="V997" s="56"/>
      <c r="W997" s="56"/>
      <c r="X997" s="56"/>
      <c r="Y997" s="56"/>
      <c r="Z997" s="56"/>
    </row>
    <row r="998" spans="1:26" x14ac:dyDescent="0.25">
      <c r="A998" s="85" t="s">
        <v>427</v>
      </c>
      <c r="B998" s="83" t="s">
        <v>139</v>
      </c>
      <c r="C998" s="84">
        <f>F639</f>
        <v>2.8</v>
      </c>
      <c r="D998" s="15">
        <v>5</v>
      </c>
      <c r="E998" s="81">
        <f t="shared" ref="E998" si="973">+ROUND(C998*D998,2)</f>
        <v>14</v>
      </c>
      <c r="F998" s="186">
        <f>K639</f>
        <v>2.8</v>
      </c>
      <c r="G998" s="15">
        <f t="shared" si="952"/>
        <v>5</v>
      </c>
      <c r="H998" s="81">
        <f t="shared" ref="H998" si="974">+ROUND(F998*G998,2)</f>
        <v>14</v>
      </c>
      <c r="I998" s="84">
        <f>O639</f>
        <v>2.8</v>
      </c>
      <c r="J998" s="15">
        <f t="shared" si="954"/>
        <v>5</v>
      </c>
      <c r="K998" s="81">
        <f t="shared" ref="K998" si="975">+ROUND(I998*J998,2)</f>
        <v>14</v>
      </c>
      <c r="L998" s="186">
        <f>S639</f>
        <v>2.5759999999999996</v>
      </c>
      <c r="M998" s="15">
        <v>5</v>
      </c>
      <c r="N998" s="81">
        <f t="shared" ref="N998" si="976">+ROUND(L998*M998,2)</f>
        <v>12.88</v>
      </c>
      <c r="O998" s="84"/>
      <c r="P998" s="8"/>
      <c r="Q998" s="81"/>
      <c r="R998" s="56"/>
      <c r="T998" s="56"/>
      <c r="U998" s="56"/>
      <c r="V998" s="56"/>
      <c r="W998" s="56"/>
      <c r="X998" s="56"/>
      <c r="Y998" s="56"/>
      <c r="Z998" s="56"/>
    </row>
    <row r="999" spans="1:26" x14ac:dyDescent="0.25">
      <c r="A999" s="82"/>
      <c r="B999" s="83" t="s">
        <v>140</v>
      </c>
      <c r="C999" s="84"/>
      <c r="D999" s="15"/>
      <c r="E999" s="81"/>
      <c r="F999" s="185"/>
      <c r="G999" s="79"/>
      <c r="H999" s="80"/>
      <c r="I999" s="78"/>
      <c r="J999" s="79"/>
      <c r="K999" s="80"/>
      <c r="L999" s="186"/>
      <c r="M999" s="15"/>
      <c r="N999" s="81"/>
      <c r="O999" s="84">
        <f>+W640</f>
        <v>5</v>
      </c>
      <c r="P999" s="8">
        <v>4</v>
      </c>
      <c r="Q999" s="81">
        <f t="shared" ref="Q999" si="977">+ROUND(O999*P999,2)</f>
        <v>20</v>
      </c>
      <c r="R999" s="56"/>
      <c r="T999" s="56"/>
      <c r="U999" s="56"/>
      <c r="V999" s="56"/>
      <c r="W999" s="56"/>
      <c r="X999" s="56"/>
      <c r="Y999" s="56"/>
      <c r="Z999" s="56"/>
    </row>
    <row r="1000" spans="1:26" x14ac:dyDescent="0.25">
      <c r="A1000" s="85" t="s">
        <v>428</v>
      </c>
      <c r="B1000" s="83" t="s">
        <v>141</v>
      </c>
      <c r="C1000" s="84">
        <f>F641</f>
        <v>2.8340000000000001</v>
      </c>
      <c r="D1000" s="15">
        <v>5</v>
      </c>
      <c r="E1000" s="81">
        <f t="shared" ref="E1000" si="978">+ROUND(C1000*D1000,2)</f>
        <v>14.17</v>
      </c>
      <c r="F1000" s="186">
        <f>K641</f>
        <v>2.8</v>
      </c>
      <c r="G1000" s="15">
        <f t="shared" si="952"/>
        <v>5</v>
      </c>
      <c r="H1000" s="81">
        <f t="shared" ref="H1000" si="979">+ROUND(F1000*G1000,2)</f>
        <v>14</v>
      </c>
      <c r="I1000" s="84">
        <f>O641</f>
        <v>2.8</v>
      </c>
      <c r="J1000" s="15">
        <f t="shared" si="954"/>
        <v>5</v>
      </c>
      <c r="K1000" s="81">
        <f t="shared" ref="K1000" si="980">+ROUND(I1000*J1000,2)</f>
        <v>14</v>
      </c>
      <c r="L1000" s="186">
        <f>S641</f>
        <v>2.8</v>
      </c>
      <c r="M1000" s="15">
        <v>5</v>
      </c>
      <c r="N1000" s="81">
        <f t="shared" ref="N1000" si="981">+ROUND(L1000*M1000,2)</f>
        <v>14</v>
      </c>
      <c r="O1000" s="84"/>
      <c r="P1000" s="8"/>
      <c r="Q1000" s="81"/>
      <c r="R1000" s="56"/>
      <c r="T1000" s="56"/>
      <c r="U1000" s="56"/>
      <c r="V1000" s="56"/>
      <c r="W1000" s="56"/>
      <c r="X1000" s="56"/>
      <c r="Y1000" s="56"/>
      <c r="Z1000" s="56"/>
    </row>
    <row r="1001" spans="1:26" x14ac:dyDescent="0.25">
      <c r="A1001" s="82"/>
      <c r="B1001" s="83" t="s">
        <v>142</v>
      </c>
      <c r="C1001" s="84"/>
      <c r="D1001" s="15"/>
      <c r="E1001" s="81"/>
      <c r="F1001" s="185"/>
      <c r="G1001" s="79"/>
      <c r="H1001" s="80"/>
      <c r="I1001" s="78"/>
      <c r="J1001" s="79"/>
      <c r="K1001" s="80"/>
      <c r="L1001" s="186"/>
      <c r="M1001" s="15"/>
      <c r="N1001" s="81"/>
      <c r="O1001" s="84">
        <f>+W642</f>
        <v>5.4539999999999997</v>
      </c>
      <c r="P1001" s="8">
        <v>4</v>
      </c>
      <c r="Q1001" s="81">
        <f t="shared" ref="Q1001" si="982">+ROUND(O1001*P1001,2)</f>
        <v>21.82</v>
      </c>
      <c r="R1001" s="56"/>
      <c r="T1001" s="56"/>
      <c r="U1001" s="56"/>
      <c r="V1001" s="56"/>
      <c r="W1001" s="56"/>
      <c r="X1001" s="56"/>
      <c r="Y1001" s="56"/>
      <c r="Z1001" s="56"/>
    </row>
    <row r="1002" spans="1:26" x14ac:dyDescent="0.25">
      <c r="A1002" s="85" t="s">
        <v>429</v>
      </c>
      <c r="B1002" s="83" t="s">
        <v>143</v>
      </c>
      <c r="C1002" s="84">
        <f>F643</f>
        <v>2.827</v>
      </c>
      <c r="D1002" s="15">
        <v>5</v>
      </c>
      <c r="E1002" s="81">
        <f t="shared" ref="E1002" si="983">+ROUND(C1002*D1002,2)</f>
        <v>14.14</v>
      </c>
      <c r="F1002" s="186">
        <f>K643</f>
        <v>2.8</v>
      </c>
      <c r="G1002" s="15">
        <f t="shared" si="952"/>
        <v>5</v>
      </c>
      <c r="H1002" s="81">
        <f t="shared" ref="H1002" si="984">+ROUND(F1002*G1002,2)</f>
        <v>14</v>
      </c>
      <c r="I1002" s="84">
        <f>O643</f>
        <v>2.8</v>
      </c>
      <c r="J1002" s="15">
        <f t="shared" si="954"/>
        <v>5</v>
      </c>
      <c r="K1002" s="81">
        <f t="shared" ref="K1002" si="985">+ROUND(I1002*J1002,2)</f>
        <v>14</v>
      </c>
      <c r="L1002" s="186">
        <f>S643</f>
        <v>2.8</v>
      </c>
      <c r="M1002" s="15">
        <v>5</v>
      </c>
      <c r="N1002" s="81">
        <f t="shared" ref="N1002" si="986">+ROUND(L1002*M1002,2)</f>
        <v>14</v>
      </c>
      <c r="O1002" s="84"/>
      <c r="P1002" s="8"/>
      <c r="Q1002" s="81"/>
      <c r="R1002" s="56"/>
      <c r="T1002" s="56"/>
      <c r="U1002" s="56"/>
      <c r="V1002" s="56"/>
      <c r="W1002" s="56"/>
      <c r="X1002" s="56"/>
      <c r="Y1002" s="56"/>
      <c r="Z1002" s="56"/>
    </row>
    <row r="1003" spans="1:26" x14ac:dyDescent="0.25">
      <c r="A1003" s="82"/>
      <c r="B1003" s="83" t="s">
        <v>144</v>
      </c>
      <c r="C1003" s="84"/>
      <c r="D1003" s="15"/>
      <c r="E1003" s="81"/>
      <c r="F1003" s="185"/>
      <c r="G1003" s="79"/>
      <c r="H1003" s="80"/>
      <c r="I1003" s="78"/>
      <c r="J1003" s="79"/>
      <c r="K1003" s="80"/>
      <c r="L1003" s="186"/>
      <c r="M1003" s="15"/>
      <c r="N1003" s="81"/>
      <c r="O1003" s="84">
        <f>+W644</f>
        <v>5.8460000000000001</v>
      </c>
      <c r="P1003" s="8">
        <v>4</v>
      </c>
      <c r="Q1003" s="81">
        <f t="shared" ref="Q1003" si="987">+ROUND(O1003*P1003,2)</f>
        <v>23.38</v>
      </c>
      <c r="R1003" s="56"/>
      <c r="T1003" s="56"/>
      <c r="U1003" s="56"/>
      <c r="V1003" s="56"/>
      <c r="W1003" s="56"/>
      <c r="X1003" s="56"/>
      <c r="Y1003" s="56"/>
      <c r="Z1003" s="56"/>
    </row>
    <row r="1004" spans="1:26" x14ac:dyDescent="0.25">
      <c r="A1004" s="85" t="s">
        <v>430</v>
      </c>
      <c r="B1004" s="83" t="s">
        <v>145</v>
      </c>
      <c r="C1004" s="84">
        <f>F645</f>
        <v>2.823</v>
      </c>
      <c r="D1004" s="15">
        <v>5</v>
      </c>
      <c r="E1004" s="81">
        <f t="shared" ref="E1004" si="988">+ROUND(C1004*D1004,2)</f>
        <v>14.12</v>
      </c>
      <c r="F1004" s="186">
        <f>K645</f>
        <v>2.8</v>
      </c>
      <c r="G1004" s="15">
        <f t="shared" si="952"/>
        <v>5</v>
      </c>
      <c r="H1004" s="81">
        <f t="shared" ref="H1004" si="989">+ROUND(F1004*G1004,2)</f>
        <v>14</v>
      </c>
      <c r="I1004" s="84">
        <f>O645</f>
        <v>2.8</v>
      </c>
      <c r="J1004" s="15">
        <f t="shared" si="954"/>
        <v>5</v>
      </c>
      <c r="K1004" s="81">
        <f t="shared" ref="K1004" si="990">+ROUND(I1004*J1004,2)</f>
        <v>14</v>
      </c>
      <c r="L1004" s="186">
        <f>S645</f>
        <v>2.8</v>
      </c>
      <c r="M1004" s="15">
        <v>5</v>
      </c>
      <c r="N1004" s="81">
        <f t="shared" ref="N1004" si="991">+ROUND(L1004*M1004,2)</f>
        <v>14</v>
      </c>
      <c r="O1004" s="84"/>
      <c r="P1004" s="8"/>
      <c r="Q1004" s="81"/>
      <c r="R1004" s="56"/>
      <c r="T1004" s="56"/>
      <c r="U1004" s="56"/>
      <c r="V1004" s="56"/>
      <c r="W1004" s="56"/>
      <c r="X1004" s="56"/>
      <c r="Y1004" s="56"/>
      <c r="Z1004" s="56"/>
    </row>
    <row r="1005" spans="1:26" x14ac:dyDescent="0.25">
      <c r="A1005" s="82"/>
      <c r="B1005" s="83" t="s">
        <v>146</v>
      </c>
      <c r="C1005" s="84"/>
      <c r="D1005" s="15"/>
      <c r="E1005" s="81"/>
      <c r="F1005" s="185"/>
      <c r="G1005" s="79"/>
      <c r="H1005" s="80"/>
      <c r="I1005" s="78"/>
      <c r="J1005" s="79"/>
      <c r="K1005" s="80"/>
      <c r="L1005" s="186"/>
      <c r="M1005" s="15"/>
      <c r="N1005" s="81"/>
      <c r="O1005" s="84">
        <f>+W646</f>
        <v>6.2750000000000004</v>
      </c>
      <c r="P1005" s="8">
        <v>4</v>
      </c>
      <c r="Q1005" s="81">
        <f t="shared" ref="Q1005" si="992">+ROUND(O1005*P1005,2)</f>
        <v>25.1</v>
      </c>
      <c r="R1005" s="56"/>
      <c r="T1005" s="56"/>
      <c r="U1005" s="56"/>
      <c r="V1005" s="56"/>
      <c r="W1005" s="56"/>
      <c r="X1005" s="56"/>
      <c r="Y1005" s="56"/>
      <c r="Z1005" s="56"/>
    </row>
    <row r="1006" spans="1:26" x14ac:dyDescent="0.25">
      <c r="A1006" s="85" t="s">
        <v>431</v>
      </c>
      <c r="B1006" s="83" t="s">
        <v>147</v>
      </c>
      <c r="C1006" s="84">
        <f>F647</f>
        <v>2.806</v>
      </c>
      <c r="D1006" s="15">
        <v>5</v>
      </c>
      <c r="E1006" s="81">
        <f t="shared" ref="E1006" si="993">+ROUND(C1006*D1006,2)</f>
        <v>14.03</v>
      </c>
      <c r="F1006" s="186">
        <f>K647</f>
        <v>2.8</v>
      </c>
      <c r="G1006" s="15">
        <f t="shared" si="952"/>
        <v>5</v>
      </c>
      <c r="H1006" s="81">
        <f t="shared" ref="H1006" si="994">+ROUND(F1006*G1006,2)</f>
        <v>14</v>
      </c>
      <c r="I1006" s="84">
        <f>O647</f>
        <v>2.8</v>
      </c>
      <c r="J1006" s="15">
        <f t="shared" si="954"/>
        <v>5</v>
      </c>
      <c r="K1006" s="81">
        <f t="shared" ref="K1006" si="995">+ROUND(I1006*J1006,2)</f>
        <v>14</v>
      </c>
      <c r="L1006" s="186">
        <f>S647</f>
        <v>2.798</v>
      </c>
      <c r="M1006" s="15">
        <v>5</v>
      </c>
      <c r="N1006" s="81">
        <f t="shared" ref="N1006" si="996">+ROUND(L1006*M1006,2)</f>
        <v>13.99</v>
      </c>
      <c r="O1006" s="84"/>
      <c r="P1006" s="8"/>
      <c r="Q1006" s="81"/>
      <c r="R1006" s="56"/>
      <c r="T1006" s="56"/>
      <c r="U1006" s="56"/>
      <c r="V1006" s="56"/>
      <c r="W1006" s="56"/>
      <c r="X1006" s="56"/>
      <c r="Y1006" s="56"/>
      <c r="Z1006" s="56"/>
    </row>
    <row r="1007" spans="1:26" x14ac:dyDescent="0.25">
      <c r="A1007" s="82"/>
      <c r="B1007" s="83" t="s">
        <v>148</v>
      </c>
      <c r="C1007" s="84"/>
      <c r="D1007" s="15"/>
      <c r="E1007" s="81"/>
      <c r="F1007" s="185"/>
      <c r="G1007" s="79"/>
      <c r="H1007" s="80"/>
      <c r="I1007" s="78"/>
      <c r="J1007" s="79"/>
      <c r="K1007" s="80"/>
      <c r="L1007" s="186"/>
      <c r="M1007" s="15"/>
      <c r="N1007" s="81"/>
      <c r="O1007" s="84">
        <f>+W648</f>
        <v>6.524</v>
      </c>
      <c r="P1007" s="8">
        <v>4</v>
      </c>
      <c r="Q1007" s="81">
        <f t="shared" ref="Q1007" si="997">+ROUND(O1007*P1007,2)</f>
        <v>26.1</v>
      </c>
      <c r="R1007" s="56"/>
      <c r="T1007" s="56"/>
      <c r="U1007" s="56"/>
      <c r="V1007" s="56"/>
      <c r="W1007" s="56"/>
      <c r="X1007" s="56"/>
      <c r="Y1007" s="56"/>
      <c r="Z1007" s="56"/>
    </row>
    <row r="1008" spans="1:26" x14ac:dyDescent="0.25">
      <c r="A1008" s="85" t="s">
        <v>432</v>
      </c>
      <c r="B1008" s="83" t="s">
        <v>149</v>
      </c>
      <c r="C1008" s="84">
        <f>F649</f>
        <v>0.82399999999999995</v>
      </c>
      <c r="D1008" s="15">
        <v>5</v>
      </c>
      <c r="E1008" s="81">
        <f t="shared" ref="E1008" si="998">+ROUND(C1008*D1008,2)</f>
        <v>4.12</v>
      </c>
      <c r="F1008" s="186">
        <f>K649</f>
        <v>2.8</v>
      </c>
      <c r="G1008" s="15">
        <f t="shared" si="952"/>
        <v>5</v>
      </c>
      <c r="H1008" s="81">
        <f t="shared" ref="H1008" si="999">+ROUND(F1008*G1008,2)</f>
        <v>14</v>
      </c>
      <c r="I1008" s="84">
        <f>O649</f>
        <v>2.8</v>
      </c>
      <c r="J1008" s="15">
        <f t="shared" si="954"/>
        <v>5</v>
      </c>
      <c r="K1008" s="81">
        <f t="shared" ref="K1008" si="1000">+ROUND(I1008*J1008,2)</f>
        <v>14</v>
      </c>
      <c r="L1008" s="186">
        <f>S649</f>
        <v>3.9990000000000001</v>
      </c>
      <c r="M1008" s="15">
        <v>5</v>
      </c>
      <c r="N1008" s="81">
        <f t="shared" ref="N1008" si="1001">+ROUND(L1008*M1008,2)</f>
        <v>20</v>
      </c>
      <c r="O1008" s="84"/>
      <c r="P1008" s="8"/>
      <c r="Q1008" s="81"/>
      <c r="R1008" s="56"/>
      <c r="T1008" s="56"/>
      <c r="U1008" s="56"/>
      <c r="V1008" s="56"/>
      <c r="W1008" s="56"/>
      <c r="X1008" s="56"/>
      <c r="Y1008" s="56"/>
      <c r="Z1008" s="56"/>
    </row>
    <row r="1009" spans="1:26" x14ac:dyDescent="0.25">
      <c r="A1009" s="82"/>
      <c r="B1009" s="83" t="s">
        <v>150</v>
      </c>
      <c r="C1009" s="84"/>
      <c r="D1009" s="15"/>
      <c r="E1009" s="81"/>
      <c r="F1009" s="185"/>
      <c r="G1009" s="79"/>
      <c r="H1009" s="80"/>
      <c r="I1009" s="78"/>
      <c r="J1009" s="79"/>
      <c r="K1009" s="80"/>
      <c r="L1009" s="186"/>
      <c r="M1009" s="15"/>
      <c r="N1009" s="81"/>
      <c r="O1009" s="84">
        <f>+W650</f>
        <v>6.35</v>
      </c>
      <c r="P1009" s="8">
        <v>4</v>
      </c>
      <c r="Q1009" s="81">
        <f t="shared" ref="Q1009" si="1002">+ROUND(O1009*P1009,2)</f>
        <v>25.4</v>
      </c>
      <c r="R1009" s="56"/>
      <c r="T1009" s="56"/>
      <c r="U1009" s="56"/>
      <c r="V1009" s="56"/>
      <c r="W1009" s="56"/>
      <c r="X1009" s="56"/>
      <c r="Y1009" s="56"/>
      <c r="Z1009" s="56"/>
    </row>
    <row r="1010" spans="1:26" x14ac:dyDescent="0.25">
      <c r="A1010" s="85" t="s">
        <v>433</v>
      </c>
      <c r="B1010" s="83" t="s">
        <v>151</v>
      </c>
      <c r="C1010" s="84">
        <f>F651</f>
        <v>2.7240000000000002</v>
      </c>
      <c r="D1010" s="15">
        <v>5</v>
      </c>
      <c r="E1010" s="81">
        <f t="shared" ref="E1010" si="1003">+ROUND(C1010*D1010,2)</f>
        <v>13.62</v>
      </c>
      <c r="F1010" s="186">
        <f>K651</f>
        <v>2.8</v>
      </c>
      <c r="G1010" s="15">
        <f t="shared" si="952"/>
        <v>5</v>
      </c>
      <c r="H1010" s="81">
        <f t="shared" ref="H1010" si="1004">+ROUND(F1010*G1010,2)</f>
        <v>14</v>
      </c>
      <c r="I1010" s="84">
        <f>O651</f>
        <v>2.8</v>
      </c>
      <c r="J1010" s="15">
        <f t="shared" si="954"/>
        <v>5</v>
      </c>
      <c r="K1010" s="81">
        <f t="shared" ref="K1010" si="1005">+ROUND(I1010*J1010,2)</f>
        <v>14</v>
      </c>
      <c r="L1010" s="186">
        <f>S651</f>
        <v>2.8439999999999999</v>
      </c>
      <c r="M1010" s="15">
        <v>5</v>
      </c>
      <c r="N1010" s="81">
        <f t="shared" ref="N1010" si="1006">+ROUND(L1010*M1010,2)</f>
        <v>14.22</v>
      </c>
      <c r="O1010" s="84"/>
      <c r="P1010" s="8"/>
      <c r="Q1010" s="81"/>
      <c r="R1010" s="56"/>
      <c r="T1010" s="56"/>
      <c r="U1010" s="56"/>
      <c r="V1010" s="56"/>
      <c r="W1010" s="56"/>
      <c r="X1010" s="56"/>
      <c r="Y1010" s="56"/>
      <c r="Z1010" s="56"/>
    </row>
    <row r="1011" spans="1:26" x14ac:dyDescent="0.25">
      <c r="A1011" s="82"/>
      <c r="B1011" s="83" t="s">
        <v>152</v>
      </c>
      <c r="C1011" s="84"/>
      <c r="D1011" s="15"/>
      <c r="E1011" s="81"/>
      <c r="F1011" s="185"/>
      <c r="G1011" s="79"/>
      <c r="H1011" s="80"/>
      <c r="I1011" s="78"/>
      <c r="J1011" s="79"/>
      <c r="K1011" s="80"/>
      <c r="L1011" s="186"/>
      <c r="M1011" s="15"/>
      <c r="N1011" s="81"/>
      <c r="O1011" s="84">
        <f>+W652</f>
        <v>6.35</v>
      </c>
      <c r="P1011" s="8">
        <v>4</v>
      </c>
      <c r="Q1011" s="81">
        <f t="shared" ref="Q1011" si="1007">+ROUND(O1011*P1011,2)</f>
        <v>25.4</v>
      </c>
      <c r="R1011" s="56"/>
      <c r="T1011" s="56"/>
      <c r="U1011" s="56"/>
      <c r="V1011" s="56"/>
      <c r="W1011" s="56"/>
      <c r="X1011" s="56"/>
      <c r="Y1011" s="56"/>
      <c r="Z1011" s="56"/>
    </row>
    <row r="1012" spans="1:26" x14ac:dyDescent="0.25">
      <c r="A1012" s="85" t="s">
        <v>434</v>
      </c>
      <c r="B1012" s="83" t="s">
        <v>153</v>
      </c>
      <c r="C1012" s="84">
        <f>F653</f>
        <v>1.853</v>
      </c>
      <c r="D1012" s="15">
        <v>5</v>
      </c>
      <c r="E1012" s="81">
        <f t="shared" ref="E1012" si="1008">+ROUND(C1012*D1012,2)</f>
        <v>9.27</v>
      </c>
      <c r="F1012" s="186">
        <f>K653</f>
        <v>2.8</v>
      </c>
      <c r="G1012" s="15">
        <f t="shared" si="952"/>
        <v>5</v>
      </c>
      <c r="H1012" s="81">
        <f t="shared" ref="H1012" si="1009">+ROUND(F1012*G1012,2)</f>
        <v>14</v>
      </c>
      <c r="I1012" s="84">
        <f>O653</f>
        <v>2.8</v>
      </c>
      <c r="J1012" s="15">
        <f t="shared" si="954"/>
        <v>5</v>
      </c>
      <c r="K1012" s="81">
        <f t="shared" ref="K1012" si="1010">+ROUND(I1012*J1012,2)</f>
        <v>14</v>
      </c>
      <c r="L1012" s="186">
        <f>S653</f>
        <v>3.39</v>
      </c>
      <c r="M1012" s="15">
        <v>5</v>
      </c>
      <c r="N1012" s="81">
        <f t="shared" ref="N1012" si="1011">+ROUND(L1012*M1012,2)</f>
        <v>16.95</v>
      </c>
      <c r="O1012" s="84"/>
      <c r="P1012" s="8"/>
      <c r="Q1012" s="81"/>
      <c r="R1012" s="56"/>
      <c r="T1012" s="56"/>
      <c r="U1012" s="56"/>
      <c r="V1012" s="56"/>
      <c r="W1012" s="56"/>
      <c r="X1012" s="56"/>
      <c r="Y1012" s="56"/>
      <c r="Z1012" s="56"/>
    </row>
    <row r="1013" spans="1:26" x14ac:dyDescent="0.25">
      <c r="A1013" s="82"/>
      <c r="B1013" s="83" t="s">
        <v>154</v>
      </c>
      <c r="C1013" s="84"/>
      <c r="D1013" s="15"/>
      <c r="E1013" s="81"/>
      <c r="F1013" s="185"/>
      <c r="G1013" s="79"/>
      <c r="H1013" s="80"/>
      <c r="I1013" s="78"/>
      <c r="J1013" s="79"/>
      <c r="K1013" s="80"/>
      <c r="L1013" s="186"/>
      <c r="M1013" s="15"/>
      <c r="N1013" s="81"/>
      <c r="O1013" s="84">
        <f>+W654</f>
        <v>6.35</v>
      </c>
      <c r="P1013" s="8">
        <v>4</v>
      </c>
      <c r="Q1013" s="81">
        <f t="shared" ref="Q1013" si="1012">+ROUND(O1013*P1013,2)</f>
        <v>25.4</v>
      </c>
      <c r="R1013" s="56"/>
      <c r="T1013" s="56"/>
      <c r="U1013" s="56"/>
      <c r="V1013" s="56"/>
      <c r="W1013" s="56"/>
      <c r="X1013" s="56"/>
      <c r="Y1013" s="56"/>
      <c r="Z1013" s="56"/>
    </row>
    <row r="1014" spans="1:26" x14ac:dyDescent="0.25">
      <c r="A1014" s="85" t="s">
        <v>435</v>
      </c>
      <c r="B1014" s="83" t="s">
        <v>155</v>
      </c>
      <c r="C1014" s="84">
        <f>F655</f>
        <v>1.3260000000000001</v>
      </c>
      <c r="D1014" s="15">
        <v>5</v>
      </c>
      <c r="E1014" s="81">
        <f t="shared" ref="E1014" si="1013">+ROUND(C1014*D1014,2)</f>
        <v>6.63</v>
      </c>
      <c r="F1014" s="186">
        <f>K655</f>
        <v>2.8</v>
      </c>
      <c r="G1014" s="15">
        <f t="shared" si="952"/>
        <v>5</v>
      </c>
      <c r="H1014" s="81">
        <f t="shared" ref="H1014" si="1014">+ROUND(F1014*G1014,2)</f>
        <v>14</v>
      </c>
      <c r="I1014" s="84">
        <f>O655</f>
        <v>2.8</v>
      </c>
      <c r="J1014" s="15">
        <f t="shared" si="954"/>
        <v>5</v>
      </c>
      <c r="K1014" s="81">
        <f t="shared" ref="K1014" si="1015">+ROUND(I1014*J1014,2)</f>
        <v>14</v>
      </c>
      <c r="L1014" s="186">
        <f>S655</f>
        <v>3.7589999999999999</v>
      </c>
      <c r="M1014" s="15">
        <v>5</v>
      </c>
      <c r="N1014" s="81">
        <f t="shared" ref="N1014" si="1016">+ROUND(L1014*M1014,2)</f>
        <v>18.8</v>
      </c>
      <c r="O1014" s="84"/>
      <c r="P1014" s="8"/>
      <c r="Q1014" s="81"/>
      <c r="R1014" s="56"/>
      <c r="T1014" s="56"/>
      <c r="U1014" s="56"/>
      <c r="V1014" s="56"/>
      <c r="W1014" s="56"/>
      <c r="X1014" s="56"/>
      <c r="Y1014" s="56"/>
      <c r="Z1014" s="56"/>
    </row>
    <row r="1015" spans="1:26" x14ac:dyDescent="0.25">
      <c r="A1015" s="82"/>
      <c r="B1015" s="83" t="s">
        <v>156</v>
      </c>
      <c r="C1015" s="84"/>
      <c r="D1015" s="15"/>
      <c r="E1015" s="81"/>
      <c r="F1015" s="185"/>
      <c r="G1015" s="79"/>
      <c r="H1015" s="80"/>
      <c r="I1015" s="78"/>
      <c r="J1015" s="79"/>
      <c r="K1015" s="80"/>
      <c r="L1015" s="186"/>
      <c r="M1015" s="15"/>
      <c r="N1015" s="81"/>
      <c r="O1015" s="84">
        <f>+W656</f>
        <v>6.35</v>
      </c>
      <c r="P1015" s="8">
        <v>4</v>
      </c>
      <c r="Q1015" s="81">
        <f t="shared" ref="Q1015" si="1017">+ROUND(O1015*P1015,2)</f>
        <v>25.4</v>
      </c>
      <c r="R1015" s="56"/>
      <c r="T1015" s="56"/>
      <c r="U1015" s="56"/>
      <c r="V1015" s="56"/>
      <c r="W1015" s="56"/>
      <c r="X1015" s="56"/>
      <c r="Y1015" s="56"/>
      <c r="Z1015" s="56"/>
    </row>
    <row r="1016" spans="1:26" x14ac:dyDescent="0.25">
      <c r="A1016" s="85" t="s">
        <v>436</v>
      </c>
      <c r="B1016" s="83" t="s">
        <v>157</v>
      </c>
      <c r="C1016" s="84">
        <f>F657</f>
        <v>1.2789999999999999</v>
      </c>
      <c r="D1016" s="15">
        <v>5</v>
      </c>
      <c r="E1016" s="81">
        <f t="shared" ref="E1016" si="1018">+ROUND(C1016*D1016,2)</f>
        <v>6.4</v>
      </c>
      <c r="F1016" s="186">
        <f>K657</f>
        <v>2.8</v>
      </c>
      <c r="G1016" s="15">
        <f t="shared" si="952"/>
        <v>5</v>
      </c>
      <c r="H1016" s="81">
        <f t="shared" ref="H1016" si="1019">+ROUND(F1016*G1016,2)</f>
        <v>14</v>
      </c>
      <c r="I1016" s="84">
        <f>O657</f>
        <v>2.8</v>
      </c>
      <c r="J1016" s="15">
        <f t="shared" si="954"/>
        <v>5</v>
      </c>
      <c r="K1016" s="81">
        <f t="shared" ref="K1016" si="1020">+ROUND(I1016*J1016,2)</f>
        <v>14</v>
      </c>
      <c r="L1016" s="186">
        <f>S657</f>
        <v>3.7639999999999998</v>
      </c>
      <c r="M1016" s="15">
        <v>5</v>
      </c>
      <c r="N1016" s="81">
        <f t="shared" ref="N1016" si="1021">+ROUND(L1016*M1016,2)</f>
        <v>18.82</v>
      </c>
      <c r="O1016" s="84"/>
      <c r="P1016" s="8"/>
      <c r="Q1016" s="81"/>
      <c r="R1016" s="56"/>
      <c r="T1016" s="56"/>
      <c r="U1016" s="56"/>
      <c r="V1016" s="56"/>
      <c r="W1016" s="56"/>
      <c r="X1016" s="56"/>
      <c r="Y1016" s="56"/>
      <c r="Z1016" s="56"/>
    </row>
    <row r="1017" spans="1:26" x14ac:dyDescent="0.25">
      <c r="A1017" s="82"/>
      <c r="B1017" s="83" t="s">
        <v>158</v>
      </c>
      <c r="C1017" s="84"/>
      <c r="D1017" s="15"/>
      <c r="E1017" s="81"/>
      <c r="F1017" s="185"/>
      <c r="G1017" s="79"/>
      <c r="H1017" s="80"/>
      <c r="I1017" s="78"/>
      <c r="J1017" s="79"/>
      <c r="K1017" s="80"/>
      <c r="L1017" s="186"/>
      <c r="M1017" s="15"/>
      <c r="N1017" s="81"/>
      <c r="O1017" s="84">
        <f>+W658</f>
        <v>6.35</v>
      </c>
      <c r="P1017" s="8">
        <v>4</v>
      </c>
      <c r="Q1017" s="81">
        <f t="shared" ref="Q1017" si="1022">+ROUND(O1017*P1017,2)</f>
        <v>25.4</v>
      </c>
      <c r="R1017" s="56"/>
      <c r="T1017" s="56"/>
      <c r="U1017" s="56"/>
      <c r="V1017" s="56"/>
      <c r="W1017" s="56"/>
      <c r="X1017" s="56"/>
      <c r="Y1017" s="56"/>
      <c r="Z1017" s="56"/>
    </row>
    <row r="1018" spans="1:26" x14ac:dyDescent="0.25">
      <c r="A1018" s="85" t="s">
        <v>437</v>
      </c>
      <c r="B1018" s="83" t="s">
        <v>159</v>
      </c>
      <c r="C1018" s="84">
        <f>F659</f>
        <v>1.2789999999999999</v>
      </c>
      <c r="D1018" s="15">
        <v>5</v>
      </c>
      <c r="E1018" s="81">
        <f t="shared" ref="E1018" si="1023">+ROUND(C1018*D1018,2)</f>
        <v>6.4</v>
      </c>
      <c r="F1018" s="186">
        <f>K659</f>
        <v>2.8</v>
      </c>
      <c r="G1018" s="15">
        <f t="shared" si="952"/>
        <v>5</v>
      </c>
      <c r="H1018" s="81">
        <f t="shared" ref="H1018" si="1024">+ROUND(F1018*G1018,2)</f>
        <v>14</v>
      </c>
      <c r="I1018" s="84">
        <f>O659</f>
        <v>2.8</v>
      </c>
      <c r="J1018" s="15">
        <f t="shared" si="954"/>
        <v>5</v>
      </c>
      <c r="K1018" s="81">
        <f t="shared" ref="K1018" si="1025">+ROUND(I1018*J1018,2)</f>
        <v>14</v>
      </c>
      <c r="L1018" s="186">
        <f>S659</f>
        <v>3.7610000000000001</v>
      </c>
      <c r="M1018" s="15">
        <v>5</v>
      </c>
      <c r="N1018" s="81">
        <f t="shared" ref="N1018" si="1026">+ROUND(L1018*M1018,2)</f>
        <v>18.809999999999999</v>
      </c>
      <c r="O1018" s="84"/>
      <c r="P1018" s="8"/>
      <c r="Q1018" s="81"/>
      <c r="R1018" s="56"/>
      <c r="T1018" s="56"/>
      <c r="U1018" s="56"/>
      <c r="V1018" s="56"/>
      <c r="W1018" s="56"/>
      <c r="X1018" s="56"/>
      <c r="Y1018" s="56"/>
      <c r="Z1018" s="56"/>
    </row>
    <row r="1019" spans="1:26" x14ac:dyDescent="0.25">
      <c r="A1019" s="82"/>
      <c r="B1019" s="83" t="s">
        <v>160</v>
      </c>
      <c r="C1019" s="84"/>
      <c r="D1019" s="15"/>
      <c r="E1019" s="81"/>
      <c r="F1019" s="185"/>
      <c r="G1019" s="79"/>
      <c r="H1019" s="80"/>
      <c r="I1019" s="78"/>
      <c r="J1019" s="79"/>
      <c r="K1019" s="80"/>
      <c r="L1019" s="186"/>
      <c r="M1019" s="15"/>
      <c r="N1019" s="81"/>
      <c r="O1019" s="84">
        <f>+W660</f>
        <v>6.35</v>
      </c>
      <c r="P1019" s="8">
        <v>4</v>
      </c>
      <c r="Q1019" s="81">
        <f t="shared" ref="Q1019" si="1027">+ROUND(O1019*P1019,2)</f>
        <v>25.4</v>
      </c>
      <c r="R1019" s="56"/>
      <c r="T1019" s="56"/>
      <c r="U1019" s="56"/>
      <c r="V1019" s="56"/>
      <c r="W1019" s="56"/>
      <c r="X1019" s="56"/>
      <c r="Y1019" s="56"/>
      <c r="Z1019" s="56"/>
    </row>
    <row r="1020" spans="1:26" x14ac:dyDescent="0.25">
      <c r="A1020" s="85" t="s">
        <v>438</v>
      </c>
      <c r="B1020" s="83" t="s">
        <v>161</v>
      </c>
      <c r="C1020" s="84">
        <f>F661</f>
        <v>1.2949999999999999</v>
      </c>
      <c r="D1020" s="15">
        <v>5</v>
      </c>
      <c r="E1020" s="81">
        <f t="shared" ref="E1020" si="1028">+ROUND(C1020*D1020,2)</f>
        <v>6.48</v>
      </c>
      <c r="F1020" s="186">
        <f>K661</f>
        <v>2.8</v>
      </c>
      <c r="G1020" s="15">
        <f t="shared" si="952"/>
        <v>5</v>
      </c>
      <c r="H1020" s="81">
        <f t="shared" ref="H1020" si="1029">+ROUND(F1020*G1020,2)</f>
        <v>14</v>
      </c>
      <c r="I1020" s="84">
        <f>O661</f>
        <v>2.8</v>
      </c>
      <c r="J1020" s="15">
        <f t="shared" si="954"/>
        <v>5</v>
      </c>
      <c r="K1020" s="81">
        <f t="shared" ref="K1020" si="1030">+ROUND(I1020*J1020,2)</f>
        <v>14</v>
      </c>
      <c r="L1020" s="186">
        <f>S661</f>
        <v>3.76</v>
      </c>
      <c r="M1020" s="15">
        <v>5</v>
      </c>
      <c r="N1020" s="81">
        <f t="shared" ref="N1020" si="1031">+ROUND(L1020*M1020,2)</f>
        <v>18.8</v>
      </c>
      <c r="O1020" s="84"/>
      <c r="P1020" s="8"/>
      <c r="Q1020" s="81"/>
      <c r="R1020" s="56"/>
      <c r="T1020" s="56"/>
      <c r="U1020" s="56"/>
      <c r="V1020" s="56"/>
      <c r="W1020" s="56"/>
      <c r="X1020" s="56"/>
      <c r="Y1020" s="56"/>
      <c r="Z1020" s="56"/>
    </row>
    <row r="1021" spans="1:26" x14ac:dyDescent="0.25">
      <c r="A1021" s="82"/>
      <c r="B1021" s="83" t="s">
        <v>162</v>
      </c>
      <c r="C1021" s="84"/>
      <c r="D1021" s="15"/>
      <c r="E1021" s="81"/>
      <c r="F1021" s="185"/>
      <c r="G1021" s="79"/>
      <c r="H1021" s="80"/>
      <c r="I1021" s="78"/>
      <c r="J1021" s="79"/>
      <c r="K1021" s="80"/>
      <c r="L1021" s="186"/>
      <c r="M1021" s="15"/>
      <c r="N1021" s="81"/>
      <c r="O1021" s="84">
        <f>+W662</f>
        <v>6.3559999999999999</v>
      </c>
      <c r="P1021" s="8">
        <v>4</v>
      </c>
      <c r="Q1021" s="81">
        <f t="shared" ref="Q1021" si="1032">+ROUND(O1021*P1021,2)</f>
        <v>25.42</v>
      </c>
      <c r="R1021" s="56"/>
      <c r="T1021" s="56"/>
      <c r="U1021" s="56"/>
      <c r="V1021" s="56"/>
      <c r="W1021" s="56"/>
      <c r="X1021" s="56"/>
      <c r="Y1021" s="56"/>
      <c r="Z1021" s="56"/>
    </row>
    <row r="1022" spans="1:26" x14ac:dyDescent="0.25">
      <c r="A1022" s="85" t="s">
        <v>439</v>
      </c>
      <c r="B1022" s="83" t="s">
        <v>163</v>
      </c>
      <c r="C1022" s="84">
        <f>F663</f>
        <v>2.2290000000000001</v>
      </c>
      <c r="D1022" s="15">
        <v>5</v>
      </c>
      <c r="E1022" s="81">
        <f t="shared" ref="E1022" si="1033">+ROUND(C1022*D1022,2)</f>
        <v>11.15</v>
      </c>
      <c r="F1022" s="186">
        <f>K663</f>
        <v>2.8</v>
      </c>
      <c r="G1022" s="15">
        <f t="shared" si="952"/>
        <v>5</v>
      </c>
      <c r="H1022" s="81">
        <f t="shared" ref="H1022" si="1034">+ROUND(F1022*G1022,2)</f>
        <v>14</v>
      </c>
      <c r="I1022" s="84">
        <f>O663</f>
        <v>2.8</v>
      </c>
      <c r="J1022" s="15">
        <f t="shared" si="954"/>
        <v>5</v>
      </c>
      <c r="K1022" s="81">
        <f t="shared" ref="K1022" si="1035">+ROUND(I1022*J1022,2)</f>
        <v>14</v>
      </c>
      <c r="L1022" s="186">
        <f>S663</f>
        <v>3.1619999999999999</v>
      </c>
      <c r="M1022" s="15">
        <v>5</v>
      </c>
      <c r="N1022" s="81">
        <f t="shared" ref="N1022" si="1036">+ROUND(L1022*M1022,2)</f>
        <v>15.81</v>
      </c>
      <c r="O1022" s="84"/>
      <c r="P1022" s="8"/>
      <c r="Q1022" s="81"/>
      <c r="R1022" s="56"/>
      <c r="T1022" s="56"/>
      <c r="U1022" s="56"/>
      <c r="V1022" s="56"/>
      <c r="W1022" s="56"/>
      <c r="X1022" s="56"/>
      <c r="Y1022" s="56"/>
      <c r="Z1022" s="56"/>
    </row>
    <row r="1023" spans="1:26" x14ac:dyDescent="0.25">
      <c r="A1023" s="82"/>
      <c r="B1023" s="83" t="s">
        <v>164</v>
      </c>
      <c r="C1023" s="84"/>
      <c r="D1023" s="15"/>
      <c r="E1023" s="81"/>
      <c r="F1023" s="185"/>
      <c r="G1023" s="79"/>
      <c r="H1023" s="80"/>
      <c r="I1023" s="78"/>
      <c r="J1023" s="79"/>
      <c r="K1023" s="80"/>
      <c r="L1023" s="186"/>
      <c r="M1023" s="15"/>
      <c r="N1023" s="81"/>
      <c r="O1023" s="84">
        <f>+W664</f>
        <v>6.35</v>
      </c>
      <c r="P1023" s="8">
        <v>4</v>
      </c>
      <c r="Q1023" s="81">
        <f t="shared" ref="Q1023" si="1037">+ROUND(O1023*P1023,2)</f>
        <v>25.4</v>
      </c>
      <c r="R1023" s="56"/>
      <c r="T1023" s="56"/>
      <c r="U1023" s="56"/>
      <c r="V1023" s="56"/>
      <c r="W1023" s="56"/>
      <c r="X1023" s="56"/>
      <c r="Y1023" s="56"/>
      <c r="Z1023" s="56"/>
    </row>
    <row r="1024" spans="1:26" x14ac:dyDescent="0.25">
      <c r="A1024" s="85" t="s">
        <v>440</v>
      </c>
      <c r="B1024" s="83" t="s">
        <v>165</v>
      </c>
      <c r="C1024" s="84">
        <f>F665</f>
        <v>2.8039999999999998</v>
      </c>
      <c r="D1024" s="15">
        <v>5</v>
      </c>
      <c r="E1024" s="81">
        <f t="shared" ref="E1024" si="1038">+ROUND(C1024*D1024,2)</f>
        <v>14.02</v>
      </c>
      <c r="F1024" s="186">
        <f>K665</f>
        <v>2.8</v>
      </c>
      <c r="G1024" s="15">
        <f t="shared" si="952"/>
        <v>5</v>
      </c>
      <c r="H1024" s="81">
        <f t="shared" ref="H1024" si="1039">+ROUND(F1024*G1024,2)</f>
        <v>14</v>
      </c>
      <c r="I1024" s="84">
        <f>O665</f>
        <v>2.8</v>
      </c>
      <c r="J1024" s="15">
        <f t="shared" si="954"/>
        <v>5</v>
      </c>
      <c r="K1024" s="81">
        <f t="shared" ref="K1024" si="1040">+ROUND(I1024*J1024,2)</f>
        <v>14</v>
      </c>
      <c r="L1024" s="186">
        <f>S665</f>
        <v>2.8</v>
      </c>
      <c r="M1024" s="15">
        <v>5</v>
      </c>
      <c r="N1024" s="81">
        <f t="shared" ref="N1024" si="1041">+ROUND(L1024*M1024,2)</f>
        <v>14</v>
      </c>
      <c r="O1024" s="84"/>
      <c r="P1024" s="8"/>
      <c r="Q1024" s="81"/>
      <c r="R1024" s="56"/>
      <c r="T1024" s="56"/>
      <c r="U1024" s="56"/>
      <c r="V1024" s="56"/>
      <c r="W1024" s="56"/>
      <c r="X1024" s="56"/>
      <c r="Y1024" s="56"/>
      <c r="Z1024" s="56"/>
    </row>
    <row r="1025" spans="1:26" x14ac:dyDescent="0.25">
      <c r="A1025" s="82"/>
      <c r="B1025" s="83" t="s">
        <v>166</v>
      </c>
      <c r="C1025" s="84"/>
      <c r="D1025" s="15"/>
      <c r="E1025" s="81"/>
      <c r="F1025" s="185"/>
      <c r="G1025" s="79"/>
      <c r="H1025" s="80"/>
      <c r="I1025" s="78"/>
      <c r="J1025" s="79"/>
      <c r="K1025" s="80"/>
      <c r="L1025" s="186"/>
      <c r="M1025" s="15"/>
      <c r="N1025" s="81"/>
      <c r="O1025" s="84">
        <f>+W666</f>
        <v>6.3959999999999999</v>
      </c>
      <c r="P1025" s="8">
        <v>4</v>
      </c>
      <c r="Q1025" s="81">
        <f t="shared" ref="Q1025" si="1042">+ROUND(O1025*P1025,2)</f>
        <v>25.58</v>
      </c>
      <c r="R1025" s="56"/>
      <c r="T1025" s="56"/>
      <c r="U1025" s="56"/>
      <c r="V1025" s="56"/>
      <c r="W1025" s="56"/>
      <c r="X1025" s="56"/>
      <c r="Y1025" s="56"/>
      <c r="Z1025" s="56"/>
    </row>
    <row r="1026" spans="1:26" x14ac:dyDescent="0.25">
      <c r="A1026" s="85" t="s">
        <v>441</v>
      </c>
      <c r="B1026" s="83" t="s">
        <v>167</v>
      </c>
      <c r="C1026" s="84">
        <f>F667</f>
        <v>2.3220000000000001</v>
      </c>
      <c r="D1026" s="15">
        <v>5</v>
      </c>
      <c r="E1026" s="81">
        <f t="shared" ref="E1026" si="1043">+ROUND(C1026*D1026,2)</f>
        <v>11.61</v>
      </c>
      <c r="F1026" s="186">
        <f>K667</f>
        <v>2.8</v>
      </c>
      <c r="G1026" s="15">
        <f t="shared" si="952"/>
        <v>5</v>
      </c>
      <c r="H1026" s="81">
        <f t="shared" ref="H1026" si="1044">+ROUND(F1026*G1026,2)</f>
        <v>14</v>
      </c>
      <c r="I1026" s="84">
        <f>O667</f>
        <v>2.8</v>
      </c>
      <c r="J1026" s="15">
        <f t="shared" si="954"/>
        <v>5</v>
      </c>
      <c r="K1026" s="81">
        <f t="shared" ref="K1026" si="1045">+ROUND(I1026*J1026,2)</f>
        <v>14</v>
      </c>
      <c r="L1026" s="186">
        <f>S667</f>
        <v>3.1120000000000001</v>
      </c>
      <c r="M1026" s="15">
        <v>5</v>
      </c>
      <c r="N1026" s="81">
        <f t="shared" ref="N1026" si="1046">+ROUND(L1026*M1026,2)</f>
        <v>15.56</v>
      </c>
      <c r="O1026" s="84"/>
      <c r="P1026" s="8"/>
      <c r="Q1026" s="81"/>
      <c r="R1026" s="56"/>
      <c r="T1026" s="56"/>
      <c r="U1026" s="56"/>
      <c r="V1026" s="56"/>
      <c r="W1026" s="56"/>
      <c r="X1026" s="56"/>
      <c r="Y1026" s="56"/>
      <c r="Z1026" s="56"/>
    </row>
    <row r="1027" spans="1:26" x14ac:dyDescent="0.25">
      <c r="A1027" s="82"/>
      <c r="B1027" s="83" t="s">
        <v>168</v>
      </c>
      <c r="C1027" s="84"/>
      <c r="D1027" s="15"/>
      <c r="E1027" s="81"/>
      <c r="F1027" s="185"/>
      <c r="G1027" s="79"/>
      <c r="H1027" s="80"/>
      <c r="I1027" s="78"/>
      <c r="J1027" s="79"/>
      <c r="K1027" s="80"/>
      <c r="L1027" s="186"/>
      <c r="M1027" s="15"/>
      <c r="N1027" s="81"/>
      <c r="O1027" s="84">
        <f>+W668</f>
        <v>6.35</v>
      </c>
      <c r="P1027" s="8">
        <v>4</v>
      </c>
      <c r="Q1027" s="81">
        <f t="shared" ref="Q1027" si="1047">+ROUND(O1027*P1027,2)</f>
        <v>25.4</v>
      </c>
      <c r="R1027" s="56"/>
      <c r="T1027" s="56"/>
      <c r="U1027" s="56"/>
      <c r="V1027" s="56"/>
      <c r="W1027" s="56"/>
      <c r="X1027" s="56"/>
      <c r="Y1027" s="56"/>
      <c r="Z1027" s="56"/>
    </row>
    <row r="1028" spans="1:26" x14ac:dyDescent="0.25">
      <c r="A1028" s="85" t="s">
        <v>442</v>
      </c>
      <c r="B1028" s="83" t="s">
        <v>169</v>
      </c>
      <c r="C1028" s="84">
        <f>F669</f>
        <v>2.8109999999999999</v>
      </c>
      <c r="D1028" s="15">
        <v>5</v>
      </c>
      <c r="E1028" s="81">
        <f t="shared" ref="E1028" si="1048">+ROUND(C1028*D1028,2)</f>
        <v>14.06</v>
      </c>
      <c r="F1028" s="186">
        <f>K669</f>
        <v>2.8</v>
      </c>
      <c r="G1028" s="15">
        <f t="shared" si="952"/>
        <v>5</v>
      </c>
      <c r="H1028" s="81">
        <f t="shared" ref="H1028" si="1049">+ROUND(F1028*G1028,2)</f>
        <v>14</v>
      </c>
      <c r="I1028" s="84">
        <f>O669</f>
        <v>2.8</v>
      </c>
      <c r="J1028" s="15">
        <f t="shared" si="954"/>
        <v>5</v>
      </c>
      <c r="K1028" s="81">
        <f t="shared" ref="K1028" si="1050">+ROUND(I1028*J1028,2)</f>
        <v>14</v>
      </c>
      <c r="L1028" s="186">
        <f>S669</f>
        <v>2.7909999999999999</v>
      </c>
      <c r="M1028" s="15">
        <v>5</v>
      </c>
      <c r="N1028" s="81">
        <f t="shared" ref="N1028" si="1051">+ROUND(L1028*M1028,2)</f>
        <v>13.96</v>
      </c>
      <c r="O1028" s="84"/>
      <c r="P1028" s="8"/>
      <c r="Q1028" s="81"/>
      <c r="R1028" s="56"/>
      <c r="T1028" s="56"/>
      <c r="U1028" s="56"/>
      <c r="V1028" s="56"/>
      <c r="W1028" s="56"/>
      <c r="X1028" s="56"/>
      <c r="Y1028" s="56"/>
      <c r="Z1028" s="56"/>
    </row>
    <row r="1029" spans="1:26" x14ac:dyDescent="0.25">
      <c r="A1029" s="82"/>
      <c r="B1029" s="83" t="s">
        <v>170</v>
      </c>
      <c r="C1029" s="84"/>
      <c r="D1029" s="15"/>
      <c r="E1029" s="81"/>
      <c r="F1029" s="185"/>
      <c r="G1029" s="79"/>
      <c r="H1029" s="80"/>
      <c r="I1029" s="78"/>
      <c r="J1029" s="79"/>
      <c r="K1029" s="80"/>
      <c r="L1029" s="186"/>
      <c r="M1029" s="15"/>
      <c r="N1029" s="81"/>
      <c r="O1029" s="84">
        <f>+W670</f>
        <v>6.0629999999999997</v>
      </c>
      <c r="P1029" s="8">
        <v>4</v>
      </c>
      <c r="Q1029" s="81">
        <f t="shared" ref="Q1029" si="1052">+ROUND(O1029*P1029,2)</f>
        <v>24.25</v>
      </c>
      <c r="R1029" s="56"/>
      <c r="T1029" s="56"/>
      <c r="U1029" s="56"/>
      <c r="V1029" s="56"/>
      <c r="W1029" s="56"/>
      <c r="X1029" s="56"/>
      <c r="Y1029" s="56"/>
      <c r="Z1029" s="56"/>
    </row>
    <row r="1030" spans="1:26" x14ac:dyDescent="0.25">
      <c r="A1030" s="85" t="s">
        <v>443</v>
      </c>
      <c r="B1030" s="83" t="s">
        <v>171</v>
      </c>
      <c r="C1030" s="84">
        <f>F671</f>
        <v>2.8279999999999998</v>
      </c>
      <c r="D1030" s="15">
        <v>5</v>
      </c>
      <c r="E1030" s="81">
        <f t="shared" ref="E1030" si="1053">+ROUND(C1030*D1030,2)</f>
        <v>14.14</v>
      </c>
      <c r="F1030" s="186">
        <f>K671</f>
        <v>2.8</v>
      </c>
      <c r="G1030" s="15">
        <f t="shared" si="952"/>
        <v>5</v>
      </c>
      <c r="H1030" s="81">
        <f t="shared" ref="H1030" si="1054">+ROUND(F1030*G1030,2)</f>
        <v>14</v>
      </c>
      <c r="I1030" s="84">
        <f>O671</f>
        <v>2.8</v>
      </c>
      <c r="J1030" s="15">
        <f t="shared" si="954"/>
        <v>5</v>
      </c>
      <c r="K1030" s="81">
        <f t="shared" ref="K1030" si="1055">+ROUND(I1030*J1030,2)</f>
        <v>14</v>
      </c>
      <c r="L1030" s="186">
        <f>S671</f>
        <v>2.8039999999999998</v>
      </c>
      <c r="M1030" s="15">
        <v>5</v>
      </c>
      <c r="N1030" s="81">
        <f t="shared" ref="N1030" si="1056">+ROUND(L1030*M1030,2)</f>
        <v>14.02</v>
      </c>
      <c r="O1030" s="84"/>
      <c r="P1030" s="8"/>
      <c r="Q1030" s="81"/>
      <c r="R1030" s="56"/>
      <c r="T1030" s="56"/>
      <c r="U1030" s="56"/>
      <c r="V1030" s="56"/>
      <c r="W1030" s="56"/>
      <c r="X1030" s="56"/>
      <c r="Y1030" s="56"/>
      <c r="Z1030" s="56"/>
    </row>
    <row r="1031" spans="1:26" x14ac:dyDescent="0.25">
      <c r="A1031" s="82"/>
      <c r="B1031" s="83" t="s">
        <v>172</v>
      </c>
      <c r="C1031" s="84"/>
      <c r="D1031" s="15"/>
      <c r="E1031" s="81"/>
      <c r="F1031" s="185"/>
      <c r="G1031" s="79"/>
      <c r="H1031" s="80"/>
      <c r="I1031" s="78"/>
      <c r="J1031" s="79"/>
      <c r="K1031" s="80"/>
      <c r="L1031" s="186"/>
      <c r="M1031" s="15"/>
      <c r="N1031" s="81"/>
      <c r="O1031" s="84">
        <f>+W672</f>
        <v>5.65</v>
      </c>
      <c r="P1031" s="8">
        <v>4</v>
      </c>
      <c r="Q1031" s="81">
        <f t="shared" ref="Q1031" si="1057">+ROUND(O1031*P1031,2)</f>
        <v>22.6</v>
      </c>
      <c r="R1031" s="56"/>
      <c r="T1031" s="56"/>
      <c r="U1031" s="56"/>
      <c r="V1031" s="56"/>
      <c r="W1031" s="56"/>
      <c r="X1031" s="56"/>
      <c r="Y1031" s="56"/>
      <c r="Z1031" s="56"/>
    </row>
    <row r="1032" spans="1:26" x14ac:dyDescent="0.25">
      <c r="A1032" s="85" t="s">
        <v>444</v>
      </c>
      <c r="B1032" s="83" t="s">
        <v>173</v>
      </c>
      <c r="C1032" s="84">
        <f>F673</f>
        <v>2.8260000000000001</v>
      </c>
      <c r="D1032" s="15">
        <v>5</v>
      </c>
      <c r="E1032" s="81">
        <f t="shared" ref="E1032" si="1058">+ROUND(C1032*D1032,2)</f>
        <v>14.13</v>
      </c>
      <c r="F1032" s="186">
        <f>K673</f>
        <v>2.8</v>
      </c>
      <c r="G1032" s="15">
        <f t="shared" si="952"/>
        <v>5</v>
      </c>
      <c r="H1032" s="81">
        <f t="shared" ref="H1032" si="1059">+ROUND(F1032*G1032,2)</f>
        <v>14</v>
      </c>
      <c r="I1032" s="84">
        <f>O673</f>
        <v>2.8</v>
      </c>
      <c r="J1032" s="15">
        <f t="shared" si="954"/>
        <v>5</v>
      </c>
      <c r="K1032" s="81">
        <f t="shared" ref="K1032" si="1060">+ROUND(I1032*J1032,2)</f>
        <v>14</v>
      </c>
      <c r="L1032" s="186">
        <f>S673</f>
        <v>2.8</v>
      </c>
      <c r="M1032" s="15">
        <v>5</v>
      </c>
      <c r="N1032" s="81">
        <f t="shared" ref="N1032" si="1061">+ROUND(L1032*M1032,2)</f>
        <v>14</v>
      </c>
      <c r="O1032" s="84"/>
      <c r="P1032" s="8"/>
      <c r="Q1032" s="81"/>
      <c r="R1032" s="56"/>
      <c r="T1032" s="56"/>
      <c r="U1032" s="56"/>
      <c r="V1032" s="56"/>
      <c r="W1032" s="56"/>
      <c r="X1032" s="56"/>
      <c r="Y1032" s="56"/>
      <c r="Z1032" s="56"/>
    </row>
    <row r="1033" spans="1:26" x14ac:dyDescent="0.25">
      <c r="A1033" s="82"/>
      <c r="B1033" s="83" t="s">
        <v>174</v>
      </c>
      <c r="C1033" s="84"/>
      <c r="D1033" s="15"/>
      <c r="E1033" s="81"/>
      <c r="F1033" s="185"/>
      <c r="G1033" s="79"/>
      <c r="H1033" s="80"/>
      <c r="I1033" s="78"/>
      <c r="J1033" s="79"/>
      <c r="K1033" s="80"/>
      <c r="L1033" s="186"/>
      <c r="M1033" s="15"/>
      <c r="N1033" s="81"/>
      <c r="O1033" s="84">
        <f>+W674</f>
        <v>5.2380000000000004</v>
      </c>
      <c r="P1033" s="8">
        <v>4</v>
      </c>
      <c r="Q1033" s="81">
        <f t="shared" ref="Q1033" si="1062">+ROUND(O1033*P1033,2)</f>
        <v>20.95</v>
      </c>
      <c r="R1033" s="56"/>
      <c r="T1033" s="56"/>
      <c r="U1033" s="56"/>
      <c r="V1033" s="56"/>
      <c r="W1033" s="56"/>
      <c r="X1033" s="56"/>
      <c r="Y1033" s="56"/>
      <c r="Z1033" s="56"/>
    </row>
    <row r="1034" spans="1:26" x14ac:dyDescent="0.25">
      <c r="A1034" s="85" t="s">
        <v>445</v>
      </c>
      <c r="B1034" s="83" t="s">
        <v>175</v>
      </c>
      <c r="C1034" s="84">
        <f>F675</f>
        <v>3.3610000000000002</v>
      </c>
      <c r="D1034" s="15">
        <v>5</v>
      </c>
      <c r="E1034" s="81">
        <f t="shared" ref="E1034" si="1063">+ROUND(C1034*D1034,2)</f>
        <v>16.809999999999999</v>
      </c>
      <c r="F1034" s="186">
        <f>K675</f>
        <v>2.8</v>
      </c>
      <c r="G1034" s="15">
        <f t="shared" si="952"/>
        <v>5</v>
      </c>
      <c r="H1034" s="81">
        <f t="shared" ref="H1034" si="1064">+ROUND(F1034*G1034,2)</f>
        <v>14</v>
      </c>
      <c r="I1034" s="84">
        <f>O675</f>
        <v>2.8</v>
      </c>
      <c r="J1034" s="15">
        <f t="shared" si="954"/>
        <v>5</v>
      </c>
      <c r="K1034" s="81">
        <f t="shared" ref="K1034" si="1065">+ROUND(I1034*J1034,2)</f>
        <v>14</v>
      </c>
      <c r="L1034" s="186">
        <f>S675</f>
        <v>2.2469999999999999</v>
      </c>
      <c r="M1034" s="15">
        <v>5</v>
      </c>
      <c r="N1034" s="81">
        <f t="shared" ref="N1034" si="1066">+ROUND(L1034*M1034,2)</f>
        <v>11.24</v>
      </c>
      <c r="O1034" s="84"/>
      <c r="P1034" s="8"/>
      <c r="Q1034" s="81"/>
      <c r="R1034" s="56"/>
      <c r="T1034" s="56"/>
      <c r="U1034" s="56"/>
      <c r="V1034" s="56"/>
      <c r="W1034" s="56"/>
      <c r="X1034" s="56"/>
      <c r="Y1034" s="56"/>
      <c r="Z1034" s="56"/>
    </row>
    <row r="1035" spans="1:26" x14ac:dyDescent="0.25">
      <c r="A1035" s="82"/>
      <c r="B1035" s="83" t="s">
        <v>176</v>
      </c>
      <c r="C1035" s="84"/>
      <c r="D1035" s="15"/>
      <c r="E1035" s="81"/>
      <c r="F1035" s="185"/>
      <c r="G1035" s="79"/>
      <c r="H1035" s="80"/>
      <c r="I1035" s="78"/>
      <c r="J1035" s="79"/>
      <c r="K1035" s="80"/>
      <c r="L1035" s="186"/>
      <c r="M1035" s="15"/>
      <c r="N1035" s="81"/>
      <c r="O1035" s="84">
        <f>+W676</f>
        <v>5</v>
      </c>
      <c r="P1035" s="8">
        <v>4</v>
      </c>
      <c r="Q1035" s="81">
        <f t="shared" ref="Q1035" si="1067">+ROUND(O1035*P1035,2)</f>
        <v>20</v>
      </c>
      <c r="R1035" s="56"/>
      <c r="T1035" s="56"/>
      <c r="U1035" s="56"/>
      <c r="V1035" s="56"/>
      <c r="W1035" s="56"/>
      <c r="X1035" s="56"/>
      <c r="Y1035" s="56"/>
      <c r="Z1035" s="56"/>
    </row>
    <row r="1036" spans="1:26" x14ac:dyDescent="0.25">
      <c r="A1036" s="85" t="s">
        <v>446</v>
      </c>
      <c r="B1036" s="83" t="s">
        <v>177</v>
      </c>
      <c r="C1036" s="84">
        <f>F677</f>
        <v>3.476</v>
      </c>
      <c r="D1036" s="15">
        <v>5</v>
      </c>
      <c r="E1036" s="81">
        <f t="shared" ref="E1036" si="1068">+ROUND(C1036*D1036,2)</f>
        <v>17.38</v>
      </c>
      <c r="F1036" s="186">
        <f>K677</f>
        <v>2.8</v>
      </c>
      <c r="G1036" s="15">
        <f t="shared" si="952"/>
        <v>5</v>
      </c>
      <c r="H1036" s="81">
        <f t="shared" ref="H1036" si="1069">+ROUND(F1036*G1036,2)</f>
        <v>14</v>
      </c>
      <c r="I1036" s="84">
        <f>O677</f>
        <v>2.8</v>
      </c>
      <c r="J1036" s="15">
        <f t="shared" si="954"/>
        <v>5</v>
      </c>
      <c r="K1036" s="81">
        <f t="shared" ref="K1036" si="1070">+ROUND(I1036*J1036,2)</f>
        <v>14</v>
      </c>
      <c r="L1036" s="186">
        <f>S677</f>
        <v>2.117</v>
      </c>
      <c r="M1036" s="15">
        <v>5</v>
      </c>
      <c r="N1036" s="81">
        <f t="shared" ref="N1036" si="1071">+ROUND(L1036*M1036,2)</f>
        <v>10.59</v>
      </c>
      <c r="O1036" s="84"/>
      <c r="P1036" s="8"/>
      <c r="Q1036" s="81"/>
      <c r="R1036" s="56"/>
      <c r="T1036" s="56"/>
      <c r="U1036" s="56"/>
      <c r="V1036" s="56"/>
      <c r="W1036" s="56"/>
      <c r="X1036" s="56"/>
      <c r="Y1036" s="56"/>
      <c r="Z1036" s="56"/>
    </row>
    <row r="1037" spans="1:26" x14ac:dyDescent="0.25">
      <c r="A1037" s="82"/>
      <c r="B1037" s="83" t="s">
        <v>178</v>
      </c>
      <c r="C1037" s="84"/>
      <c r="D1037" s="15"/>
      <c r="E1037" s="81"/>
      <c r="F1037" s="185"/>
      <c r="G1037" s="79"/>
      <c r="H1037" s="80"/>
      <c r="I1037" s="78"/>
      <c r="J1037" s="79"/>
      <c r="K1037" s="80"/>
      <c r="L1037" s="186"/>
      <c r="M1037" s="15"/>
      <c r="N1037" s="81"/>
      <c r="O1037" s="84">
        <f>+W678</f>
        <v>5</v>
      </c>
      <c r="P1037" s="8">
        <v>4</v>
      </c>
      <c r="Q1037" s="81">
        <f t="shared" ref="Q1037" si="1072">+ROUND(O1037*P1037,2)</f>
        <v>20</v>
      </c>
      <c r="R1037" s="56"/>
      <c r="T1037" s="56"/>
      <c r="U1037" s="56"/>
      <c r="V1037" s="56"/>
      <c r="W1037" s="56"/>
      <c r="X1037" s="56"/>
      <c r="Y1037" s="56"/>
      <c r="Z1037" s="56"/>
    </row>
    <row r="1038" spans="1:26" x14ac:dyDescent="0.25">
      <c r="A1038" s="85" t="s">
        <v>447</v>
      </c>
      <c r="B1038" s="83" t="s">
        <v>179</v>
      </c>
      <c r="C1038" s="84">
        <f>F679</f>
        <v>2.8</v>
      </c>
      <c r="D1038" s="15">
        <v>5</v>
      </c>
      <c r="E1038" s="81">
        <f t="shared" ref="E1038" si="1073">+ROUND(C1038*D1038,2)</f>
        <v>14</v>
      </c>
      <c r="F1038" s="186">
        <f>K679</f>
        <v>2.8</v>
      </c>
      <c r="G1038" s="15">
        <f t="shared" si="952"/>
        <v>5</v>
      </c>
      <c r="H1038" s="81">
        <f t="shared" ref="H1038" si="1074">+ROUND(F1038*G1038,2)</f>
        <v>14</v>
      </c>
      <c r="I1038" s="84">
        <f>O679</f>
        <v>2.8</v>
      </c>
      <c r="J1038" s="15">
        <f t="shared" si="954"/>
        <v>5</v>
      </c>
      <c r="K1038" s="81">
        <f t="shared" ref="K1038" si="1075">+ROUND(I1038*J1038,2)</f>
        <v>14</v>
      </c>
      <c r="L1038" s="186">
        <f>S679</f>
        <v>2.8</v>
      </c>
      <c r="M1038" s="15">
        <v>5</v>
      </c>
      <c r="N1038" s="81">
        <f t="shared" ref="N1038" si="1076">+ROUND(L1038*M1038,2)</f>
        <v>14</v>
      </c>
      <c r="O1038" s="84"/>
      <c r="P1038" s="8"/>
      <c r="Q1038" s="81"/>
      <c r="R1038" s="56"/>
      <c r="T1038" s="56"/>
      <c r="U1038" s="56"/>
      <c r="V1038" s="56"/>
      <c r="W1038" s="56"/>
      <c r="X1038" s="56"/>
      <c r="Y1038" s="56"/>
      <c r="Z1038" s="56"/>
    </row>
    <row r="1039" spans="1:26" x14ac:dyDescent="0.25">
      <c r="A1039" s="82"/>
      <c r="B1039" s="83" t="s">
        <v>180</v>
      </c>
      <c r="C1039" s="84"/>
      <c r="D1039" s="15"/>
      <c r="E1039" s="81"/>
      <c r="F1039" s="185"/>
      <c r="G1039" s="79"/>
      <c r="H1039" s="80"/>
      <c r="I1039" s="78"/>
      <c r="J1039" s="79"/>
      <c r="K1039" s="80"/>
      <c r="L1039" s="186"/>
      <c r="M1039" s="15"/>
      <c r="N1039" s="81"/>
      <c r="O1039" s="84">
        <f>+W680</f>
        <v>5</v>
      </c>
      <c r="P1039" s="8">
        <v>4</v>
      </c>
      <c r="Q1039" s="81">
        <f t="shared" ref="Q1039" si="1077">+ROUND(O1039*P1039,2)</f>
        <v>20</v>
      </c>
      <c r="R1039" s="56"/>
      <c r="T1039" s="56"/>
      <c r="U1039" s="56"/>
      <c r="V1039" s="56"/>
      <c r="W1039" s="56"/>
      <c r="X1039" s="56"/>
      <c r="Y1039" s="56"/>
      <c r="Z1039" s="56"/>
    </row>
    <row r="1040" spans="1:26" x14ac:dyDescent="0.25">
      <c r="A1040" s="85" t="s">
        <v>448</v>
      </c>
      <c r="B1040" s="83" t="s">
        <v>181</v>
      </c>
      <c r="C1040" s="84">
        <f>F681</f>
        <v>2.948</v>
      </c>
      <c r="D1040" s="15">
        <v>5</v>
      </c>
      <c r="E1040" s="81">
        <f t="shared" ref="E1040" si="1078">+ROUND(C1040*D1040,2)</f>
        <v>14.74</v>
      </c>
      <c r="F1040" s="186">
        <f>K681</f>
        <v>2.8</v>
      </c>
      <c r="G1040" s="15">
        <f t="shared" si="952"/>
        <v>5</v>
      </c>
      <c r="H1040" s="81">
        <f t="shared" ref="H1040" si="1079">+ROUND(F1040*G1040,2)</f>
        <v>14</v>
      </c>
      <c r="I1040" s="84">
        <f>O681</f>
        <v>2.8</v>
      </c>
      <c r="J1040" s="15">
        <f t="shared" si="954"/>
        <v>5</v>
      </c>
      <c r="K1040" s="81">
        <f t="shared" ref="K1040" si="1080">+ROUND(I1040*J1040,2)</f>
        <v>14</v>
      </c>
      <c r="L1040" s="186">
        <f>S681</f>
        <v>2.6509999999999998</v>
      </c>
      <c r="M1040" s="15">
        <v>5</v>
      </c>
      <c r="N1040" s="81">
        <f t="shared" ref="N1040" si="1081">+ROUND(L1040*M1040,2)</f>
        <v>13.26</v>
      </c>
      <c r="O1040" s="84"/>
      <c r="P1040" s="8"/>
      <c r="Q1040" s="81"/>
      <c r="R1040" s="56"/>
      <c r="T1040" s="56"/>
      <c r="U1040" s="56"/>
      <c r="V1040" s="56"/>
      <c r="W1040" s="56"/>
      <c r="X1040" s="56"/>
      <c r="Y1040" s="56"/>
      <c r="Z1040" s="56"/>
    </row>
    <row r="1041" spans="1:26" x14ac:dyDescent="0.25">
      <c r="A1041" s="82"/>
      <c r="B1041" s="83" t="s">
        <v>182</v>
      </c>
      <c r="C1041" s="84"/>
      <c r="D1041" s="15"/>
      <c r="E1041" s="81"/>
      <c r="F1041" s="185"/>
      <c r="G1041" s="79"/>
      <c r="H1041" s="80"/>
      <c r="I1041" s="78"/>
      <c r="J1041" s="79"/>
      <c r="K1041" s="80"/>
      <c r="L1041" s="186"/>
      <c r="M1041" s="15"/>
      <c r="N1041" s="81"/>
      <c r="O1041" s="84">
        <f>+W682</f>
        <v>5</v>
      </c>
      <c r="P1041" s="8">
        <v>4</v>
      </c>
      <c r="Q1041" s="81">
        <f t="shared" ref="Q1041" si="1082">+ROUND(O1041*P1041,2)</f>
        <v>20</v>
      </c>
      <c r="R1041" s="56"/>
      <c r="T1041" s="56"/>
      <c r="U1041" s="56"/>
      <c r="V1041" s="56"/>
      <c r="W1041" s="56"/>
      <c r="X1041" s="56"/>
      <c r="Y1041" s="56"/>
      <c r="Z1041" s="56"/>
    </row>
    <row r="1042" spans="1:26" x14ac:dyDescent="0.25">
      <c r="A1042" s="85" t="s">
        <v>449</v>
      </c>
      <c r="B1042" s="83" t="s">
        <v>183</v>
      </c>
      <c r="C1042" s="84">
        <f>F683</f>
        <v>2.8</v>
      </c>
      <c r="D1042" s="15">
        <v>5</v>
      </c>
      <c r="E1042" s="81">
        <f t="shared" ref="E1042" si="1083">+ROUND(C1042*D1042,2)</f>
        <v>14</v>
      </c>
      <c r="F1042" s="186">
        <f>K683</f>
        <v>2.8</v>
      </c>
      <c r="G1042" s="15">
        <f t="shared" si="952"/>
        <v>5</v>
      </c>
      <c r="H1042" s="81">
        <f t="shared" ref="H1042" si="1084">+ROUND(F1042*G1042,2)</f>
        <v>14</v>
      </c>
      <c r="I1042" s="84">
        <f>O683</f>
        <v>2.8</v>
      </c>
      <c r="J1042" s="15">
        <f t="shared" si="954"/>
        <v>5</v>
      </c>
      <c r="K1042" s="81">
        <f t="shared" ref="K1042" si="1085">+ROUND(I1042*J1042,2)</f>
        <v>14</v>
      </c>
      <c r="L1042" s="186">
        <f>S683</f>
        <v>2.8</v>
      </c>
      <c r="M1042" s="15">
        <v>5</v>
      </c>
      <c r="N1042" s="81">
        <f t="shared" ref="N1042" si="1086">+ROUND(L1042*M1042,2)</f>
        <v>14</v>
      </c>
      <c r="O1042" s="84"/>
      <c r="P1042" s="8"/>
      <c r="Q1042" s="81"/>
      <c r="R1042" s="56"/>
      <c r="T1042" s="56"/>
      <c r="U1042" s="56"/>
      <c r="V1042" s="56"/>
      <c r="W1042" s="56"/>
      <c r="X1042" s="56"/>
      <c r="Y1042" s="56"/>
      <c r="Z1042" s="56"/>
    </row>
    <row r="1043" spans="1:26" x14ac:dyDescent="0.25">
      <c r="A1043" s="82"/>
      <c r="B1043" s="83" t="s">
        <v>184</v>
      </c>
      <c r="C1043" s="84"/>
      <c r="D1043" s="15"/>
      <c r="E1043" s="81"/>
      <c r="F1043" s="185"/>
      <c r="G1043" s="79"/>
      <c r="H1043" s="80"/>
      <c r="I1043" s="78"/>
      <c r="J1043" s="79"/>
      <c r="K1043" s="80"/>
      <c r="L1043" s="186"/>
      <c r="M1043" s="15"/>
      <c r="N1043" s="81"/>
      <c r="O1043" s="84">
        <f>+W684</f>
        <v>5</v>
      </c>
      <c r="P1043" s="8">
        <v>4</v>
      </c>
      <c r="Q1043" s="81">
        <f t="shared" ref="Q1043" si="1087">+ROUND(O1043*P1043,2)</f>
        <v>20</v>
      </c>
      <c r="R1043" s="56"/>
      <c r="T1043" s="56"/>
      <c r="U1043" s="56"/>
      <c r="V1043" s="56"/>
      <c r="W1043" s="56"/>
      <c r="X1043" s="56"/>
      <c r="Y1043" s="56"/>
      <c r="Z1043" s="56"/>
    </row>
    <row r="1044" spans="1:26" x14ac:dyDescent="0.25">
      <c r="A1044" s="85" t="s">
        <v>450</v>
      </c>
      <c r="B1044" s="83" t="s">
        <v>185</v>
      </c>
      <c r="C1044" s="84">
        <f>F685</f>
        <v>2.7570000000000001</v>
      </c>
      <c r="D1044" s="15">
        <v>5</v>
      </c>
      <c r="E1044" s="81">
        <f t="shared" ref="E1044" si="1088">+ROUND(C1044*D1044,2)</f>
        <v>13.79</v>
      </c>
      <c r="F1044" s="186">
        <f>K685</f>
        <v>2.8</v>
      </c>
      <c r="G1044" s="15">
        <f t="shared" si="952"/>
        <v>5</v>
      </c>
      <c r="H1044" s="81">
        <f t="shared" ref="H1044" si="1089">+ROUND(F1044*G1044,2)</f>
        <v>14</v>
      </c>
      <c r="I1044" s="84">
        <f>O685</f>
        <v>2.8</v>
      </c>
      <c r="J1044" s="15">
        <f t="shared" si="954"/>
        <v>5</v>
      </c>
      <c r="K1044" s="81">
        <f t="shared" ref="K1044" si="1090">+ROUND(I1044*J1044,2)</f>
        <v>14</v>
      </c>
      <c r="L1044" s="186">
        <f>S685</f>
        <v>2.8479999999999999</v>
      </c>
      <c r="M1044" s="15">
        <v>5</v>
      </c>
      <c r="N1044" s="81">
        <f t="shared" ref="N1044" si="1091">+ROUND(L1044*M1044,2)</f>
        <v>14.24</v>
      </c>
      <c r="O1044" s="84"/>
      <c r="P1044" s="8"/>
      <c r="Q1044" s="81"/>
      <c r="R1044" s="56"/>
      <c r="T1044" s="56"/>
      <c r="U1044" s="56"/>
      <c r="V1044" s="56"/>
      <c r="W1044" s="56"/>
      <c r="X1044" s="56"/>
      <c r="Y1044" s="56"/>
      <c r="Z1044" s="56"/>
    </row>
    <row r="1045" spans="1:26" x14ac:dyDescent="0.25">
      <c r="A1045" s="82"/>
      <c r="B1045" s="83" t="s">
        <v>186</v>
      </c>
      <c r="C1045" s="84"/>
      <c r="D1045" s="15"/>
      <c r="E1045" s="81"/>
      <c r="F1045" s="185"/>
      <c r="G1045" s="79"/>
      <c r="H1045" s="80"/>
      <c r="I1045" s="78"/>
      <c r="J1045" s="79"/>
      <c r="K1045" s="80"/>
      <c r="L1045" s="186"/>
      <c r="M1045" s="15"/>
      <c r="N1045" s="81"/>
      <c r="O1045" s="84">
        <f>+W686</f>
        <v>5</v>
      </c>
      <c r="P1045" s="8">
        <v>4</v>
      </c>
      <c r="Q1045" s="81">
        <f t="shared" ref="Q1045" si="1092">+ROUND(O1045*P1045,2)</f>
        <v>20</v>
      </c>
      <c r="R1045" s="56"/>
      <c r="T1045" s="56"/>
      <c r="U1045" s="56"/>
      <c r="V1045" s="56"/>
      <c r="W1045" s="56"/>
      <c r="X1045" s="56"/>
      <c r="Y1045" s="56"/>
      <c r="Z1045" s="56"/>
    </row>
    <row r="1046" spans="1:26" x14ac:dyDescent="0.25">
      <c r="A1046" s="85" t="s">
        <v>451</v>
      </c>
      <c r="B1046" s="83" t="s">
        <v>187</v>
      </c>
      <c r="C1046" s="84">
        <f>F687</f>
        <v>2.4470000000000001</v>
      </c>
      <c r="D1046" s="15">
        <v>5</v>
      </c>
      <c r="E1046" s="81">
        <f t="shared" ref="E1046" si="1093">+ROUND(C1046*D1046,2)</f>
        <v>12.24</v>
      </c>
      <c r="F1046" s="186">
        <f>K687</f>
        <v>2.8</v>
      </c>
      <c r="G1046" s="15">
        <f t="shared" si="952"/>
        <v>5</v>
      </c>
      <c r="H1046" s="81">
        <f t="shared" ref="H1046" si="1094">+ROUND(F1046*G1046,2)</f>
        <v>14</v>
      </c>
      <c r="I1046" s="84">
        <f>O687</f>
        <v>2.8</v>
      </c>
      <c r="J1046" s="15">
        <f t="shared" si="954"/>
        <v>5</v>
      </c>
      <c r="K1046" s="81">
        <f t="shared" ref="K1046" si="1095">+ROUND(I1046*J1046,2)</f>
        <v>14</v>
      </c>
      <c r="L1046" s="186">
        <f>S687</f>
        <v>3.149</v>
      </c>
      <c r="M1046" s="15">
        <v>5</v>
      </c>
      <c r="N1046" s="81">
        <f t="shared" ref="N1046" si="1096">+ROUND(L1046*M1046,2)</f>
        <v>15.75</v>
      </c>
      <c r="O1046" s="84"/>
      <c r="P1046" s="8"/>
      <c r="Q1046" s="81"/>
      <c r="R1046" s="56"/>
      <c r="T1046" s="56"/>
      <c r="U1046" s="56"/>
      <c r="V1046" s="56"/>
      <c r="W1046" s="56"/>
      <c r="X1046" s="56"/>
      <c r="Y1046" s="56"/>
      <c r="Z1046" s="56"/>
    </row>
    <row r="1047" spans="1:26" x14ac:dyDescent="0.25">
      <c r="A1047" s="82"/>
      <c r="B1047" s="83" t="s">
        <v>188</v>
      </c>
      <c r="C1047" s="84"/>
      <c r="D1047" s="15"/>
      <c r="E1047" s="81"/>
      <c r="F1047" s="185"/>
      <c r="G1047" s="79"/>
      <c r="H1047" s="80"/>
      <c r="I1047" s="78"/>
      <c r="J1047" s="79"/>
      <c r="K1047" s="80"/>
      <c r="L1047" s="186"/>
      <c r="M1047" s="15"/>
      <c r="N1047" s="81"/>
      <c r="O1047" s="84">
        <f>+W688</f>
        <v>5</v>
      </c>
      <c r="P1047" s="8">
        <v>4</v>
      </c>
      <c r="Q1047" s="81">
        <f t="shared" ref="Q1047" si="1097">+ROUND(O1047*P1047,2)</f>
        <v>20</v>
      </c>
      <c r="R1047" s="56"/>
      <c r="T1047" s="56"/>
      <c r="U1047" s="56"/>
      <c r="V1047" s="56"/>
      <c r="W1047" s="56"/>
      <c r="X1047" s="56"/>
      <c r="Y1047" s="56"/>
      <c r="Z1047" s="56"/>
    </row>
    <row r="1048" spans="1:26" x14ac:dyDescent="0.25">
      <c r="A1048" s="85" t="s">
        <v>452</v>
      </c>
      <c r="B1048" s="83" t="s">
        <v>189</v>
      </c>
      <c r="C1048" s="84">
        <f>F689</f>
        <v>2.8</v>
      </c>
      <c r="D1048" s="15">
        <v>5</v>
      </c>
      <c r="E1048" s="81">
        <f t="shared" ref="E1048" si="1098">+ROUND(C1048*D1048,2)</f>
        <v>14</v>
      </c>
      <c r="F1048" s="186">
        <f>K689</f>
        <v>2.8</v>
      </c>
      <c r="G1048" s="15">
        <f t="shared" si="952"/>
        <v>5</v>
      </c>
      <c r="H1048" s="81">
        <f t="shared" ref="H1048" si="1099">+ROUND(F1048*G1048,2)</f>
        <v>14</v>
      </c>
      <c r="I1048" s="84">
        <f>O689</f>
        <v>2.8</v>
      </c>
      <c r="J1048" s="15">
        <f t="shared" si="954"/>
        <v>5</v>
      </c>
      <c r="K1048" s="81">
        <f t="shared" ref="K1048" si="1100">+ROUND(I1048*J1048,2)</f>
        <v>14</v>
      </c>
      <c r="L1048" s="186">
        <f>S689</f>
        <v>2.8</v>
      </c>
      <c r="M1048" s="15">
        <v>5</v>
      </c>
      <c r="N1048" s="81">
        <f t="shared" ref="N1048" si="1101">+ROUND(L1048*M1048,2)</f>
        <v>14</v>
      </c>
      <c r="O1048" s="84"/>
      <c r="P1048" s="8"/>
      <c r="Q1048" s="81"/>
      <c r="R1048" s="56"/>
      <c r="T1048" s="56"/>
      <c r="U1048" s="56"/>
      <c r="V1048" s="56"/>
      <c r="W1048" s="56"/>
      <c r="X1048" s="56"/>
      <c r="Y1048" s="56"/>
      <c r="Z1048" s="56"/>
    </row>
    <row r="1049" spans="1:26" x14ac:dyDescent="0.25">
      <c r="A1049" s="82"/>
      <c r="B1049" s="83" t="s">
        <v>190</v>
      </c>
      <c r="C1049" s="84"/>
      <c r="D1049" s="15"/>
      <c r="E1049" s="81"/>
      <c r="F1049" s="185"/>
      <c r="G1049" s="79"/>
      <c r="H1049" s="80"/>
      <c r="I1049" s="78"/>
      <c r="J1049" s="79"/>
      <c r="K1049" s="80"/>
      <c r="L1049" s="186"/>
      <c r="M1049" s="15"/>
      <c r="N1049" s="81"/>
      <c r="O1049" s="84">
        <f>+W690</f>
        <v>5</v>
      </c>
      <c r="P1049" s="8">
        <v>4</v>
      </c>
      <c r="Q1049" s="81">
        <f t="shared" ref="Q1049" si="1102">+ROUND(O1049*P1049,2)</f>
        <v>20</v>
      </c>
      <c r="R1049" s="56"/>
      <c r="T1049" s="56"/>
      <c r="U1049" s="56"/>
      <c r="V1049" s="56"/>
      <c r="W1049" s="56"/>
      <c r="X1049" s="56"/>
      <c r="Y1049" s="56"/>
      <c r="Z1049" s="56"/>
    </row>
    <row r="1050" spans="1:26" x14ac:dyDescent="0.25">
      <c r="A1050" s="85" t="s">
        <v>453</v>
      </c>
      <c r="B1050" s="83" t="s">
        <v>191</v>
      </c>
      <c r="C1050" s="84">
        <f>F691</f>
        <v>2.8</v>
      </c>
      <c r="D1050" s="15">
        <v>5</v>
      </c>
      <c r="E1050" s="81">
        <f t="shared" ref="E1050" si="1103">+ROUND(C1050*D1050,2)</f>
        <v>14</v>
      </c>
      <c r="F1050" s="186">
        <f>K691</f>
        <v>2.8</v>
      </c>
      <c r="G1050" s="15">
        <f t="shared" si="952"/>
        <v>5</v>
      </c>
      <c r="H1050" s="81">
        <f t="shared" ref="H1050" si="1104">+ROUND(F1050*G1050,2)</f>
        <v>14</v>
      </c>
      <c r="I1050" s="84">
        <f>O691</f>
        <v>2.8</v>
      </c>
      <c r="J1050" s="15">
        <f t="shared" si="954"/>
        <v>5</v>
      </c>
      <c r="K1050" s="81">
        <f t="shared" ref="K1050" si="1105">+ROUND(I1050*J1050,2)</f>
        <v>14</v>
      </c>
      <c r="L1050" s="186">
        <f>S691</f>
        <v>2.8</v>
      </c>
      <c r="M1050" s="15">
        <v>5</v>
      </c>
      <c r="N1050" s="81">
        <f t="shared" ref="N1050" si="1106">+ROUND(L1050*M1050,2)</f>
        <v>14</v>
      </c>
      <c r="O1050" s="84"/>
      <c r="P1050" s="8"/>
      <c r="Q1050" s="81"/>
      <c r="R1050" s="56"/>
      <c r="T1050" s="56"/>
      <c r="U1050" s="56"/>
      <c r="V1050" s="56"/>
      <c r="W1050" s="56"/>
      <c r="X1050" s="56"/>
      <c r="Y1050" s="56"/>
      <c r="Z1050" s="56"/>
    </row>
    <row r="1051" spans="1:26" x14ac:dyDescent="0.25">
      <c r="A1051" s="82"/>
      <c r="B1051" s="83" t="s">
        <v>192</v>
      </c>
      <c r="C1051" s="84"/>
      <c r="D1051" s="15"/>
      <c r="E1051" s="81"/>
      <c r="F1051" s="185"/>
      <c r="G1051" s="79"/>
      <c r="H1051" s="80"/>
      <c r="I1051" s="78"/>
      <c r="J1051" s="79"/>
      <c r="K1051" s="80"/>
      <c r="L1051" s="186"/>
      <c r="M1051" s="15"/>
      <c r="N1051" s="81"/>
      <c r="O1051" s="84">
        <f>+W692</f>
        <v>5</v>
      </c>
      <c r="P1051" s="8">
        <v>4</v>
      </c>
      <c r="Q1051" s="81">
        <f t="shared" ref="Q1051" si="1107">+ROUND(O1051*P1051,2)</f>
        <v>20</v>
      </c>
      <c r="R1051" s="56"/>
      <c r="T1051" s="56"/>
      <c r="U1051" s="56"/>
      <c r="V1051" s="56"/>
      <c r="W1051" s="56"/>
      <c r="X1051" s="56"/>
      <c r="Y1051" s="56"/>
      <c r="Z1051" s="56"/>
    </row>
    <row r="1052" spans="1:26" x14ac:dyDescent="0.25">
      <c r="A1052" s="85" t="s">
        <v>454</v>
      </c>
      <c r="B1052" s="83" t="s">
        <v>193</v>
      </c>
      <c r="C1052" s="84">
        <f>F693</f>
        <v>2.6539999999999999</v>
      </c>
      <c r="D1052" s="15">
        <v>5</v>
      </c>
      <c r="E1052" s="81">
        <f t="shared" ref="E1052" si="1108">+ROUND(C1052*D1052,2)</f>
        <v>13.27</v>
      </c>
      <c r="F1052" s="186">
        <f>K693</f>
        <v>2.8</v>
      </c>
      <c r="G1052" s="15">
        <f t="shared" si="952"/>
        <v>5</v>
      </c>
      <c r="H1052" s="81">
        <f t="shared" ref="H1052" si="1109">+ROUND(F1052*G1052,2)</f>
        <v>14</v>
      </c>
      <c r="I1052" s="84">
        <f>O693</f>
        <v>2.8</v>
      </c>
      <c r="J1052" s="15">
        <f t="shared" si="954"/>
        <v>5</v>
      </c>
      <c r="K1052" s="81">
        <f t="shared" ref="K1052" si="1110">+ROUND(I1052*J1052,2)</f>
        <v>14</v>
      </c>
      <c r="L1052" s="186">
        <f>S693</f>
        <v>2.9449999999999998</v>
      </c>
      <c r="M1052" s="15">
        <v>5</v>
      </c>
      <c r="N1052" s="81">
        <f t="shared" ref="N1052" si="1111">+ROUND(L1052*M1052,2)</f>
        <v>14.73</v>
      </c>
      <c r="O1052" s="84"/>
      <c r="P1052" s="8"/>
      <c r="Q1052" s="81"/>
      <c r="R1052" s="56"/>
      <c r="T1052" s="56"/>
      <c r="U1052" s="56"/>
      <c r="V1052" s="56"/>
      <c r="W1052" s="56"/>
      <c r="X1052" s="56"/>
      <c r="Y1052" s="56"/>
      <c r="Z1052" s="56"/>
    </row>
    <row r="1053" spans="1:26" x14ac:dyDescent="0.25">
      <c r="A1053" s="82"/>
      <c r="B1053" s="83" t="s">
        <v>194</v>
      </c>
      <c r="C1053" s="84"/>
      <c r="D1053" s="15"/>
      <c r="E1053" s="81"/>
      <c r="F1053" s="185"/>
      <c r="G1053" s="79"/>
      <c r="H1053" s="80"/>
      <c r="I1053" s="78"/>
      <c r="J1053" s="79"/>
      <c r="K1053" s="80"/>
      <c r="L1053" s="186"/>
      <c r="M1053" s="15"/>
      <c r="N1053" s="81"/>
      <c r="O1053" s="84">
        <f>+W694</f>
        <v>5</v>
      </c>
      <c r="P1053" s="8">
        <v>4</v>
      </c>
      <c r="Q1053" s="81">
        <f t="shared" ref="Q1053" si="1112">+ROUND(O1053*P1053,2)</f>
        <v>20</v>
      </c>
      <c r="R1053" s="56"/>
      <c r="T1053" s="56"/>
      <c r="U1053" s="56"/>
      <c r="V1053" s="56"/>
      <c r="W1053" s="56"/>
      <c r="X1053" s="56"/>
      <c r="Y1053" s="56"/>
      <c r="Z1053" s="56"/>
    </row>
    <row r="1054" spans="1:26" x14ac:dyDescent="0.25">
      <c r="A1054" s="85" t="s">
        <v>455</v>
      </c>
      <c r="B1054" s="83" t="s">
        <v>195</v>
      </c>
      <c r="C1054" s="84">
        <f>F695</f>
        <v>2.6629999999999998</v>
      </c>
      <c r="D1054" s="15">
        <v>5</v>
      </c>
      <c r="E1054" s="81">
        <f t="shared" ref="E1054" si="1113">+ROUND(C1054*D1054,2)</f>
        <v>13.32</v>
      </c>
      <c r="F1054" s="186">
        <f>K695</f>
        <v>2.8</v>
      </c>
      <c r="G1054" s="15">
        <f t="shared" ref="G1054" si="1114">+G1050</f>
        <v>5</v>
      </c>
      <c r="H1054" s="81">
        <f t="shared" ref="H1054" si="1115">+ROUND(F1054*G1054,2)</f>
        <v>14</v>
      </c>
      <c r="I1054" s="84">
        <f>O695</f>
        <v>2.8</v>
      </c>
      <c r="J1054" s="15">
        <f t="shared" ref="J1054" si="1116">+J1050</f>
        <v>5</v>
      </c>
      <c r="K1054" s="81">
        <f t="shared" ref="K1054" si="1117">+ROUND(I1054*J1054,2)</f>
        <v>14</v>
      </c>
      <c r="L1054" s="186">
        <f>S695</f>
        <v>2.9369999999999998</v>
      </c>
      <c r="M1054" s="15">
        <v>5</v>
      </c>
      <c r="N1054" s="81">
        <f t="shared" ref="N1054" si="1118">+ROUND(L1054*M1054,2)</f>
        <v>14.69</v>
      </c>
      <c r="O1054" s="84"/>
      <c r="P1054" s="8"/>
      <c r="Q1054" s="81"/>
      <c r="R1054" s="56"/>
      <c r="T1054" s="56"/>
      <c r="U1054" s="56"/>
      <c r="V1054" s="56"/>
      <c r="W1054" s="56"/>
      <c r="X1054" s="56"/>
      <c r="Y1054" s="56"/>
      <c r="Z1054" s="56"/>
    </row>
    <row r="1055" spans="1:26" x14ac:dyDescent="0.25">
      <c r="A1055" s="82"/>
      <c r="B1055" s="83" t="s">
        <v>196</v>
      </c>
      <c r="C1055" s="84"/>
      <c r="D1055" s="15"/>
      <c r="E1055" s="81"/>
      <c r="F1055" s="185"/>
      <c r="G1055" s="79"/>
      <c r="H1055" s="80"/>
      <c r="I1055" s="78"/>
      <c r="J1055" s="79"/>
      <c r="K1055" s="80"/>
      <c r="L1055" s="186"/>
      <c r="M1055" s="15"/>
      <c r="N1055" s="81"/>
      <c r="O1055" s="84">
        <f>+W696</f>
        <v>5</v>
      </c>
      <c r="P1055" s="8">
        <v>4</v>
      </c>
      <c r="Q1055" s="81">
        <f t="shared" ref="Q1055" si="1119">+ROUND(O1055*P1055,2)</f>
        <v>20</v>
      </c>
      <c r="R1055" s="56"/>
      <c r="T1055" s="56"/>
      <c r="U1055" s="56"/>
      <c r="V1055" s="56"/>
      <c r="W1055" s="56"/>
      <c r="X1055" s="56"/>
      <c r="Y1055" s="56"/>
      <c r="Z1055" s="56"/>
    </row>
    <row r="1056" spans="1:26" x14ac:dyDescent="0.25">
      <c r="A1056" s="85" t="s">
        <v>456</v>
      </c>
      <c r="B1056" s="83" t="s">
        <v>197</v>
      </c>
      <c r="C1056" s="84">
        <f>F697</f>
        <v>2.8</v>
      </c>
      <c r="D1056" s="15">
        <v>5</v>
      </c>
      <c r="E1056" s="81">
        <f t="shared" ref="E1056" si="1120">+ROUND(C1056*D1056,2)</f>
        <v>14</v>
      </c>
      <c r="F1056" s="186">
        <f>K697</f>
        <v>2.8</v>
      </c>
      <c r="G1056" s="15">
        <f t="shared" ref="G1056:G1118" si="1121">+G1052</f>
        <v>5</v>
      </c>
      <c r="H1056" s="81">
        <f t="shared" ref="H1056" si="1122">+ROUND(F1056*G1056,2)</f>
        <v>14</v>
      </c>
      <c r="I1056" s="84">
        <f>O697</f>
        <v>2.8</v>
      </c>
      <c r="J1056" s="15">
        <f t="shared" ref="J1056:J1118" si="1123">+J1052</f>
        <v>5</v>
      </c>
      <c r="K1056" s="81">
        <f t="shared" ref="K1056" si="1124">+ROUND(I1056*J1056,2)</f>
        <v>14</v>
      </c>
      <c r="L1056" s="186">
        <f>S697</f>
        <v>2.8</v>
      </c>
      <c r="M1056" s="15">
        <v>5</v>
      </c>
      <c r="N1056" s="81">
        <f t="shared" ref="N1056" si="1125">+ROUND(L1056*M1056,2)</f>
        <v>14</v>
      </c>
      <c r="O1056" s="84"/>
      <c r="P1056" s="8"/>
      <c r="Q1056" s="81"/>
      <c r="R1056" s="56"/>
      <c r="T1056" s="56"/>
      <c r="U1056" s="56"/>
      <c r="V1056" s="56"/>
      <c r="W1056" s="56"/>
      <c r="X1056" s="56"/>
      <c r="Y1056" s="56"/>
      <c r="Z1056" s="56"/>
    </row>
    <row r="1057" spans="1:26" x14ac:dyDescent="0.25">
      <c r="A1057" s="82"/>
      <c r="B1057" s="83" t="s">
        <v>198</v>
      </c>
      <c r="C1057" s="84"/>
      <c r="D1057" s="15"/>
      <c r="E1057" s="81"/>
      <c r="F1057" s="185"/>
      <c r="G1057" s="79"/>
      <c r="H1057" s="80"/>
      <c r="I1057" s="78"/>
      <c r="J1057" s="79"/>
      <c r="K1057" s="80"/>
      <c r="L1057" s="186"/>
      <c r="M1057" s="15"/>
      <c r="N1057" s="81"/>
      <c r="O1057" s="84">
        <f>+W698</f>
        <v>5</v>
      </c>
      <c r="P1057" s="8">
        <v>4</v>
      </c>
      <c r="Q1057" s="81">
        <f t="shared" ref="Q1057" si="1126">+ROUND(O1057*P1057,2)</f>
        <v>20</v>
      </c>
      <c r="R1057" s="56"/>
      <c r="T1057" s="56"/>
      <c r="U1057" s="56"/>
      <c r="V1057" s="56"/>
      <c r="W1057" s="56"/>
      <c r="X1057" s="56"/>
      <c r="Y1057" s="56"/>
      <c r="Z1057" s="56"/>
    </row>
    <row r="1058" spans="1:26" x14ac:dyDescent="0.25">
      <c r="A1058" s="85" t="s">
        <v>457</v>
      </c>
      <c r="B1058" s="83" t="s">
        <v>199</v>
      </c>
      <c r="C1058" s="84">
        <f>F699</f>
        <v>2.8</v>
      </c>
      <c r="D1058" s="15">
        <v>5</v>
      </c>
      <c r="E1058" s="81">
        <f t="shared" ref="E1058" si="1127">+ROUND(C1058*D1058,2)</f>
        <v>14</v>
      </c>
      <c r="F1058" s="186">
        <f>K699</f>
        <v>2.8</v>
      </c>
      <c r="G1058" s="15">
        <f t="shared" si="1121"/>
        <v>5</v>
      </c>
      <c r="H1058" s="81">
        <f t="shared" ref="H1058" si="1128">+ROUND(F1058*G1058,2)</f>
        <v>14</v>
      </c>
      <c r="I1058" s="84">
        <f>O699</f>
        <v>2.8</v>
      </c>
      <c r="J1058" s="15">
        <f t="shared" si="1123"/>
        <v>5</v>
      </c>
      <c r="K1058" s="81">
        <f t="shared" ref="K1058" si="1129">+ROUND(I1058*J1058,2)</f>
        <v>14</v>
      </c>
      <c r="L1058" s="186">
        <f>S699</f>
        <v>2.8</v>
      </c>
      <c r="M1058" s="15">
        <v>5</v>
      </c>
      <c r="N1058" s="81">
        <f t="shared" ref="N1058" si="1130">+ROUND(L1058*M1058,2)</f>
        <v>14</v>
      </c>
      <c r="O1058" s="84"/>
      <c r="P1058" s="8"/>
      <c r="Q1058" s="81"/>
      <c r="R1058" s="56"/>
      <c r="T1058" s="56"/>
      <c r="U1058" s="56"/>
      <c r="V1058" s="56"/>
      <c r="W1058" s="56"/>
      <c r="X1058" s="56"/>
      <c r="Y1058" s="56"/>
      <c r="Z1058" s="56"/>
    </row>
    <row r="1059" spans="1:26" x14ac:dyDescent="0.25">
      <c r="A1059" s="82"/>
      <c r="B1059" s="83" t="s">
        <v>200</v>
      </c>
      <c r="C1059" s="84"/>
      <c r="D1059" s="15"/>
      <c r="E1059" s="81"/>
      <c r="F1059" s="185"/>
      <c r="G1059" s="79"/>
      <c r="H1059" s="80"/>
      <c r="I1059" s="78"/>
      <c r="J1059" s="79"/>
      <c r="K1059" s="80"/>
      <c r="L1059" s="186"/>
      <c r="M1059" s="15"/>
      <c r="N1059" s="81"/>
      <c r="O1059" s="84">
        <f>+W700</f>
        <v>5</v>
      </c>
      <c r="P1059" s="8">
        <v>4</v>
      </c>
      <c r="Q1059" s="81">
        <f t="shared" ref="Q1059" si="1131">+ROUND(O1059*P1059,2)</f>
        <v>20</v>
      </c>
      <c r="R1059" s="56"/>
      <c r="T1059" s="56"/>
      <c r="U1059" s="56"/>
      <c r="V1059" s="56"/>
      <c r="W1059" s="56"/>
      <c r="X1059" s="56"/>
      <c r="Y1059" s="56"/>
      <c r="Z1059" s="56"/>
    </row>
    <row r="1060" spans="1:26" x14ac:dyDescent="0.25">
      <c r="A1060" s="85" t="s">
        <v>458</v>
      </c>
      <c r="B1060" s="83" t="s">
        <v>201</v>
      </c>
      <c r="C1060" s="84">
        <f>F701</f>
        <v>2.8</v>
      </c>
      <c r="D1060" s="15">
        <v>5</v>
      </c>
      <c r="E1060" s="81">
        <f t="shared" ref="E1060" si="1132">+ROUND(C1060*D1060,2)</f>
        <v>14</v>
      </c>
      <c r="F1060" s="186">
        <f>K701</f>
        <v>2.8</v>
      </c>
      <c r="G1060" s="15">
        <f t="shared" si="1121"/>
        <v>5</v>
      </c>
      <c r="H1060" s="81">
        <f t="shared" ref="H1060" si="1133">+ROUND(F1060*G1060,2)</f>
        <v>14</v>
      </c>
      <c r="I1060" s="84">
        <f>O701</f>
        <v>2.8</v>
      </c>
      <c r="J1060" s="15">
        <f t="shared" si="1123"/>
        <v>5</v>
      </c>
      <c r="K1060" s="81">
        <f t="shared" ref="K1060" si="1134">+ROUND(I1060*J1060,2)</f>
        <v>14</v>
      </c>
      <c r="L1060" s="186">
        <f>S701</f>
        <v>2.8</v>
      </c>
      <c r="M1060" s="15">
        <v>5</v>
      </c>
      <c r="N1060" s="81">
        <f t="shared" ref="N1060" si="1135">+ROUND(L1060*M1060,2)</f>
        <v>14</v>
      </c>
      <c r="O1060" s="84"/>
      <c r="P1060" s="8"/>
      <c r="Q1060" s="81"/>
      <c r="R1060" s="56"/>
      <c r="T1060" s="56"/>
      <c r="U1060" s="56"/>
      <c r="V1060" s="56"/>
      <c r="W1060" s="56"/>
      <c r="X1060" s="56"/>
      <c r="Y1060" s="56"/>
      <c r="Z1060" s="56"/>
    </row>
    <row r="1061" spans="1:26" x14ac:dyDescent="0.25">
      <c r="A1061" s="82"/>
      <c r="B1061" s="83" t="s">
        <v>202</v>
      </c>
      <c r="C1061" s="84"/>
      <c r="D1061" s="15"/>
      <c r="E1061" s="81"/>
      <c r="F1061" s="185"/>
      <c r="G1061" s="79"/>
      <c r="H1061" s="80"/>
      <c r="I1061" s="78"/>
      <c r="J1061" s="79"/>
      <c r="K1061" s="80"/>
      <c r="L1061" s="186"/>
      <c r="M1061" s="15"/>
      <c r="N1061" s="81"/>
      <c r="O1061" s="84">
        <f>+W702</f>
        <v>5</v>
      </c>
      <c r="P1061" s="8">
        <v>4</v>
      </c>
      <c r="Q1061" s="81">
        <f t="shared" ref="Q1061" si="1136">+ROUND(O1061*P1061,2)</f>
        <v>20</v>
      </c>
      <c r="R1061" s="56"/>
      <c r="T1061" s="56"/>
      <c r="U1061" s="56"/>
      <c r="V1061" s="56"/>
      <c r="W1061" s="56"/>
      <c r="X1061" s="56"/>
      <c r="Y1061" s="56"/>
      <c r="Z1061" s="56"/>
    </row>
    <row r="1062" spans="1:26" x14ac:dyDescent="0.25">
      <c r="A1062" s="85" t="s">
        <v>459</v>
      </c>
      <c r="B1062" s="83" t="s">
        <v>203</v>
      </c>
      <c r="C1062" s="84">
        <f>F703</f>
        <v>2.4489999999999998</v>
      </c>
      <c r="D1062" s="15">
        <v>5</v>
      </c>
      <c r="E1062" s="81">
        <f t="shared" ref="E1062" si="1137">+ROUND(C1062*D1062,2)</f>
        <v>12.25</v>
      </c>
      <c r="F1062" s="186">
        <f>K703</f>
        <v>2.8</v>
      </c>
      <c r="G1062" s="15">
        <f t="shared" si="1121"/>
        <v>5</v>
      </c>
      <c r="H1062" s="81">
        <f t="shared" ref="H1062" si="1138">+ROUND(F1062*G1062,2)</f>
        <v>14</v>
      </c>
      <c r="I1062" s="84">
        <f>O703</f>
        <v>2.8</v>
      </c>
      <c r="J1062" s="15">
        <f t="shared" si="1123"/>
        <v>5</v>
      </c>
      <c r="K1062" s="81">
        <f t="shared" ref="K1062" si="1139">+ROUND(I1062*J1062,2)</f>
        <v>14</v>
      </c>
      <c r="L1062" s="186">
        <f>S703</f>
        <v>3.1259999999999999</v>
      </c>
      <c r="M1062" s="15">
        <f>M1060</f>
        <v>5</v>
      </c>
      <c r="N1062" s="81">
        <f t="shared" ref="N1062" si="1140">+ROUND(L1062*M1062,2)</f>
        <v>15.63</v>
      </c>
      <c r="O1062" s="84"/>
      <c r="P1062" s="8"/>
      <c r="Q1062" s="81"/>
      <c r="R1062" s="56"/>
      <c r="T1062" s="56"/>
      <c r="U1062" s="56"/>
      <c r="V1062" s="56"/>
      <c r="W1062" s="56"/>
      <c r="X1062" s="56"/>
      <c r="Y1062" s="56"/>
      <c r="Z1062" s="56"/>
    </row>
    <row r="1063" spans="1:26" x14ac:dyDescent="0.25">
      <c r="A1063" s="82"/>
      <c r="B1063" s="83" t="s">
        <v>204</v>
      </c>
      <c r="C1063" s="84"/>
      <c r="D1063" s="15"/>
      <c r="E1063" s="81"/>
      <c r="F1063" s="185"/>
      <c r="G1063" s="79"/>
      <c r="H1063" s="80"/>
      <c r="I1063" s="78"/>
      <c r="J1063" s="79"/>
      <c r="K1063" s="80"/>
      <c r="L1063" s="186"/>
      <c r="M1063" s="15"/>
      <c r="N1063" s="81"/>
      <c r="O1063" s="84">
        <f>+W704</f>
        <v>5</v>
      </c>
      <c r="P1063" s="8">
        <v>4</v>
      </c>
      <c r="Q1063" s="81">
        <f t="shared" ref="Q1063" si="1141">+ROUND(O1063*P1063,2)</f>
        <v>20</v>
      </c>
      <c r="R1063" s="56"/>
      <c r="T1063" s="56"/>
      <c r="U1063" s="56"/>
      <c r="V1063" s="56"/>
      <c r="W1063" s="56"/>
      <c r="X1063" s="56"/>
      <c r="Y1063" s="56"/>
      <c r="Z1063" s="56"/>
    </row>
    <row r="1064" spans="1:26" x14ac:dyDescent="0.25">
      <c r="A1064" s="85" t="s">
        <v>460</v>
      </c>
      <c r="B1064" s="83" t="s">
        <v>205</v>
      </c>
      <c r="C1064" s="84">
        <f>F705</f>
        <v>2.2330000000000001</v>
      </c>
      <c r="D1064" s="15">
        <f>D1062</f>
        <v>5</v>
      </c>
      <c r="E1064" s="81">
        <f t="shared" ref="E1064" si="1142">+ROUND(C1064*D1064,2)</f>
        <v>11.17</v>
      </c>
      <c r="F1064" s="186">
        <f>K705</f>
        <v>2.8</v>
      </c>
      <c r="G1064" s="15">
        <f t="shared" si="1121"/>
        <v>5</v>
      </c>
      <c r="H1064" s="81">
        <f t="shared" ref="H1064" si="1143">+ROUND(F1064*G1064,2)</f>
        <v>14</v>
      </c>
      <c r="I1064" s="84">
        <f>O705</f>
        <v>2.8</v>
      </c>
      <c r="J1064" s="15">
        <f t="shared" si="1123"/>
        <v>5</v>
      </c>
      <c r="K1064" s="81">
        <f t="shared" ref="K1064" si="1144">+ROUND(I1064*J1064,2)</f>
        <v>14</v>
      </c>
      <c r="L1064" s="186">
        <f>S705</f>
        <v>3.3919999999999999</v>
      </c>
      <c r="M1064" s="15">
        <f>M1062</f>
        <v>5</v>
      </c>
      <c r="N1064" s="81">
        <f t="shared" ref="N1064" si="1145">+ROUND(L1064*M1064,2)</f>
        <v>16.96</v>
      </c>
      <c r="O1064" s="84"/>
      <c r="P1064" s="8"/>
      <c r="Q1064" s="81"/>
      <c r="R1064" s="56"/>
      <c r="T1064" s="56"/>
      <c r="U1064" s="56"/>
      <c r="V1064" s="56"/>
      <c r="W1064" s="56"/>
      <c r="X1064" s="56"/>
      <c r="Y1064" s="56"/>
      <c r="Z1064" s="56"/>
    </row>
    <row r="1065" spans="1:26" x14ac:dyDescent="0.25">
      <c r="A1065" s="82"/>
      <c r="B1065" s="83" t="s">
        <v>206</v>
      </c>
      <c r="C1065" s="84"/>
      <c r="D1065" s="15"/>
      <c r="E1065" s="81"/>
      <c r="F1065" s="185"/>
      <c r="G1065" s="79"/>
      <c r="H1065" s="80"/>
      <c r="I1065" s="78"/>
      <c r="J1065" s="79"/>
      <c r="K1065" s="80"/>
      <c r="L1065" s="186"/>
      <c r="M1065" s="15"/>
      <c r="N1065" s="81"/>
      <c r="O1065" s="84">
        <f>+W706</f>
        <v>5.1950000000000003</v>
      </c>
      <c r="P1065" s="8">
        <f>P1063</f>
        <v>4</v>
      </c>
      <c r="Q1065" s="81">
        <f t="shared" ref="Q1065" si="1146">+ROUND(O1065*P1065,2)</f>
        <v>20.78</v>
      </c>
      <c r="R1065" s="56"/>
      <c r="T1065" s="56"/>
      <c r="U1065" s="56"/>
      <c r="V1065" s="56"/>
      <c r="W1065" s="56"/>
      <c r="X1065" s="56"/>
      <c r="Y1065" s="56"/>
      <c r="Z1065" s="56"/>
    </row>
    <row r="1066" spans="1:26" x14ac:dyDescent="0.25">
      <c r="A1066" s="85" t="s">
        <v>461</v>
      </c>
      <c r="B1066" s="83" t="s">
        <v>207</v>
      </c>
      <c r="C1066" s="84">
        <f>F707</f>
        <v>2.8</v>
      </c>
      <c r="D1066" s="15">
        <f t="shared" ref="D1066" si="1147">D1064</f>
        <v>5</v>
      </c>
      <c r="E1066" s="81">
        <f t="shared" ref="E1066" si="1148">+ROUND(C1066*D1066,2)</f>
        <v>14</v>
      </c>
      <c r="F1066" s="186">
        <f>K707</f>
        <v>2.8</v>
      </c>
      <c r="G1066" s="15">
        <f t="shared" si="1121"/>
        <v>5</v>
      </c>
      <c r="H1066" s="81">
        <f t="shared" ref="H1066" si="1149">+ROUND(F1066*G1066,2)</f>
        <v>14</v>
      </c>
      <c r="I1066" s="84">
        <f>O707</f>
        <v>2.8</v>
      </c>
      <c r="J1066" s="15">
        <f t="shared" si="1123"/>
        <v>5</v>
      </c>
      <c r="K1066" s="81">
        <f t="shared" ref="K1066" si="1150">+ROUND(I1066*J1066,2)</f>
        <v>14</v>
      </c>
      <c r="L1066" s="186">
        <f>S707</f>
        <v>2.8410000000000002</v>
      </c>
      <c r="M1066" s="15">
        <f t="shared" ref="M1066" si="1151">M1064</f>
        <v>5</v>
      </c>
      <c r="N1066" s="81">
        <f t="shared" ref="N1066" si="1152">+ROUND(L1066*M1066,2)</f>
        <v>14.21</v>
      </c>
      <c r="O1066" s="84"/>
      <c r="P1066" s="8"/>
      <c r="Q1066" s="81"/>
      <c r="R1066" s="56"/>
      <c r="T1066" s="56"/>
      <c r="U1066" s="56"/>
      <c r="V1066" s="56"/>
      <c r="W1066" s="56"/>
      <c r="X1066" s="56"/>
      <c r="Y1066" s="56"/>
      <c r="Z1066" s="56"/>
    </row>
    <row r="1067" spans="1:26" x14ac:dyDescent="0.25">
      <c r="A1067" s="82"/>
      <c r="B1067" s="83" t="s">
        <v>208</v>
      </c>
      <c r="C1067" s="84"/>
      <c r="D1067" s="15"/>
      <c r="E1067" s="81"/>
      <c r="F1067" s="185"/>
      <c r="G1067" s="79"/>
      <c r="H1067" s="80"/>
      <c r="I1067" s="78"/>
      <c r="J1067" s="79"/>
      <c r="K1067" s="80"/>
      <c r="L1067" s="186"/>
      <c r="M1067" s="15"/>
      <c r="N1067" s="81"/>
      <c r="O1067" s="84">
        <f>+W708</f>
        <v>5.72</v>
      </c>
      <c r="P1067" s="8">
        <f t="shared" ref="P1067" si="1153">P1065</f>
        <v>4</v>
      </c>
      <c r="Q1067" s="81">
        <f t="shared" ref="Q1067" si="1154">+ROUND(O1067*P1067,2)</f>
        <v>22.88</v>
      </c>
      <c r="R1067" s="56"/>
      <c r="T1067" s="56"/>
      <c r="U1067" s="56"/>
      <c r="V1067" s="56"/>
      <c r="W1067" s="56"/>
      <c r="X1067" s="56"/>
      <c r="Y1067" s="56"/>
      <c r="Z1067" s="56"/>
    </row>
    <row r="1068" spans="1:26" x14ac:dyDescent="0.25">
      <c r="A1068" s="85" t="s">
        <v>462</v>
      </c>
      <c r="B1068" s="83" t="s">
        <v>209</v>
      </c>
      <c r="C1068" s="84">
        <f>F709</f>
        <v>2.8</v>
      </c>
      <c r="D1068" s="15">
        <f t="shared" ref="D1068" si="1155">D1066</f>
        <v>5</v>
      </c>
      <c r="E1068" s="81">
        <f t="shared" ref="E1068" si="1156">+ROUND(C1068*D1068,2)</f>
        <v>14</v>
      </c>
      <c r="F1068" s="186">
        <f>K709</f>
        <v>2.8</v>
      </c>
      <c r="G1068" s="15">
        <f t="shared" si="1121"/>
        <v>5</v>
      </c>
      <c r="H1068" s="81">
        <f t="shared" ref="H1068" si="1157">+ROUND(F1068*G1068,2)</f>
        <v>14</v>
      </c>
      <c r="I1068" s="84">
        <f>O709</f>
        <v>2.8</v>
      </c>
      <c r="J1068" s="15">
        <f t="shared" si="1123"/>
        <v>5</v>
      </c>
      <c r="K1068" s="81">
        <f t="shared" ref="K1068" si="1158">+ROUND(I1068*J1068,2)</f>
        <v>14</v>
      </c>
      <c r="L1068" s="186">
        <f>S709</f>
        <v>2.8450000000000002</v>
      </c>
      <c r="M1068" s="15">
        <f t="shared" ref="M1068" si="1159">M1066</f>
        <v>5</v>
      </c>
      <c r="N1068" s="81">
        <f t="shared" ref="N1068" si="1160">+ROUND(L1068*M1068,2)</f>
        <v>14.23</v>
      </c>
      <c r="O1068" s="84"/>
      <c r="P1068" s="8"/>
      <c r="Q1068" s="81"/>
      <c r="R1068" s="56"/>
      <c r="T1068" s="56"/>
      <c r="U1068" s="56"/>
      <c r="V1068" s="56"/>
      <c r="W1068" s="56"/>
      <c r="X1068" s="56"/>
      <c r="Y1068" s="56"/>
      <c r="Z1068" s="56"/>
    </row>
    <row r="1069" spans="1:26" x14ac:dyDescent="0.25">
      <c r="A1069" s="82"/>
      <c r="B1069" s="83" t="s">
        <v>210</v>
      </c>
      <c r="C1069" s="84"/>
      <c r="D1069" s="15"/>
      <c r="E1069" s="81"/>
      <c r="F1069" s="185"/>
      <c r="G1069" s="79"/>
      <c r="H1069" s="80"/>
      <c r="I1069" s="78"/>
      <c r="J1069" s="79"/>
      <c r="K1069" s="80"/>
      <c r="L1069" s="186"/>
      <c r="M1069" s="15"/>
      <c r="N1069" s="81"/>
      <c r="O1069" s="84">
        <f>+W710</f>
        <v>6.2590000000000003</v>
      </c>
      <c r="P1069" s="8">
        <f t="shared" ref="P1069" si="1161">P1067</f>
        <v>4</v>
      </c>
      <c r="Q1069" s="81">
        <f t="shared" ref="Q1069" si="1162">+ROUND(O1069*P1069,2)</f>
        <v>25.04</v>
      </c>
      <c r="R1069" s="56"/>
      <c r="T1069" s="56"/>
      <c r="U1069" s="56"/>
      <c r="V1069" s="56"/>
      <c r="W1069" s="56"/>
      <c r="X1069" s="56"/>
      <c r="Y1069" s="56"/>
      <c r="Z1069" s="56"/>
    </row>
    <row r="1070" spans="1:26" x14ac:dyDescent="0.25">
      <c r="A1070" s="85" t="s">
        <v>463</v>
      </c>
      <c r="B1070" s="83" t="s">
        <v>211</v>
      </c>
      <c r="C1070" s="84">
        <f>F711</f>
        <v>2.8</v>
      </c>
      <c r="D1070" s="15">
        <f t="shared" ref="D1070" si="1163">D1068</f>
        <v>5</v>
      </c>
      <c r="E1070" s="81">
        <f t="shared" ref="E1070" si="1164">+ROUND(C1070*D1070,2)</f>
        <v>14</v>
      </c>
      <c r="F1070" s="186">
        <f>K711</f>
        <v>2.8</v>
      </c>
      <c r="G1070" s="15">
        <f t="shared" si="1121"/>
        <v>5</v>
      </c>
      <c r="H1070" s="81">
        <f t="shared" ref="H1070" si="1165">+ROUND(F1070*G1070,2)</f>
        <v>14</v>
      </c>
      <c r="I1070" s="84">
        <f>O711</f>
        <v>2.8</v>
      </c>
      <c r="J1070" s="15">
        <f t="shared" si="1123"/>
        <v>5</v>
      </c>
      <c r="K1070" s="81">
        <f t="shared" ref="K1070" si="1166">+ROUND(I1070*J1070,2)</f>
        <v>14</v>
      </c>
      <c r="L1070" s="186">
        <f>S711</f>
        <v>2.8</v>
      </c>
      <c r="M1070" s="15">
        <f t="shared" ref="M1070" si="1167">M1068</f>
        <v>5</v>
      </c>
      <c r="N1070" s="81">
        <f t="shared" ref="N1070" si="1168">+ROUND(L1070*M1070,2)</f>
        <v>14</v>
      </c>
      <c r="O1070" s="84"/>
      <c r="P1070" s="8"/>
      <c r="Q1070" s="81"/>
      <c r="R1070" s="56"/>
      <c r="T1070" s="56"/>
      <c r="U1070" s="56"/>
      <c r="V1070" s="56"/>
      <c r="W1070" s="56"/>
      <c r="X1070" s="56"/>
      <c r="Y1070" s="56"/>
      <c r="Z1070" s="56"/>
    </row>
    <row r="1071" spans="1:26" x14ac:dyDescent="0.25">
      <c r="A1071" s="82"/>
      <c r="B1071" s="83" t="s">
        <v>212</v>
      </c>
      <c r="C1071" s="84"/>
      <c r="D1071" s="15"/>
      <c r="E1071" s="81"/>
      <c r="F1071" s="185"/>
      <c r="G1071" s="79"/>
      <c r="H1071" s="80"/>
      <c r="I1071" s="78"/>
      <c r="J1071" s="79"/>
      <c r="K1071" s="80"/>
      <c r="L1071" s="186"/>
      <c r="M1071" s="15"/>
      <c r="N1071" s="81"/>
      <c r="O1071" s="84">
        <f>+W712</f>
        <v>6.35</v>
      </c>
      <c r="P1071" s="8">
        <f t="shared" ref="P1071" si="1169">P1069</f>
        <v>4</v>
      </c>
      <c r="Q1071" s="81">
        <f t="shared" ref="Q1071" si="1170">+ROUND(O1071*P1071,2)</f>
        <v>25.4</v>
      </c>
      <c r="R1071" s="56"/>
      <c r="T1071" s="56"/>
      <c r="U1071" s="56"/>
      <c r="V1071" s="56"/>
      <c r="W1071" s="56"/>
      <c r="X1071" s="56"/>
      <c r="Y1071" s="56"/>
      <c r="Z1071" s="56"/>
    </row>
    <row r="1072" spans="1:26" x14ac:dyDescent="0.25">
      <c r="A1072" s="85" t="s">
        <v>464</v>
      </c>
      <c r="B1072" s="83" t="s">
        <v>213</v>
      </c>
      <c r="C1072" s="84">
        <f>F713</f>
        <v>3.1379999999999999</v>
      </c>
      <c r="D1072" s="15">
        <f t="shared" ref="D1072" si="1171">D1070</f>
        <v>5</v>
      </c>
      <c r="E1072" s="81">
        <f t="shared" ref="E1072" si="1172">+ROUND(C1072*D1072,2)</f>
        <v>15.69</v>
      </c>
      <c r="F1072" s="186">
        <f>K713</f>
        <v>2.8</v>
      </c>
      <c r="G1072" s="15">
        <f t="shared" si="1121"/>
        <v>5</v>
      </c>
      <c r="H1072" s="81">
        <f t="shared" ref="H1072" si="1173">+ROUND(F1072*G1072,2)</f>
        <v>14</v>
      </c>
      <c r="I1072" s="84">
        <f>O713</f>
        <v>2.8</v>
      </c>
      <c r="J1072" s="15">
        <f t="shared" si="1123"/>
        <v>5</v>
      </c>
      <c r="K1072" s="81">
        <f t="shared" ref="K1072" si="1174">+ROUND(I1072*J1072,2)</f>
        <v>14</v>
      </c>
      <c r="L1072" s="186">
        <f>S713</f>
        <v>2.266</v>
      </c>
      <c r="M1072" s="15">
        <f t="shared" ref="M1072" si="1175">M1070</f>
        <v>5</v>
      </c>
      <c r="N1072" s="81">
        <f t="shared" ref="N1072" si="1176">+ROUND(L1072*M1072,2)</f>
        <v>11.33</v>
      </c>
      <c r="O1072" s="84"/>
      <c r="P1072" s="8"/>
      <c r="Q1072" s="81"/>
      <c r="R1072" s="56"/>
      <c r="T1072" s="56"/>
      <c r="U1072" s="56"/>
      <c r="V1072" s="56"/>
      <c r="W1072" s="56"/>
      <c r="X1072" s="56"/>
      <c r="Y1072" s="56"/>
      <c r="Z1072" s="56"/>
    </row>
    <row r="1073" spans="1:26" x14ac:dyDescent="0.25">
      <c r="A1073" s="82"/>
      <c r="B1073" s="83" t="s">
        <v>214</v>
      </c>
      <c r="C1073" s="84"/>
      <c r="D1073" s="15"/>
      <c r="E1073" s="81"/>
      <c r="F1073" s="185"/>
      <c r="G1073" s="79"/>
      <c r="H1073" s="80"/>
      <c r="I1073" s="78"/>
      <c r="J1073" s="79"/>
      <c r="K1073" s="80"/>
      <c r="L1073" s="186"/>
      <c r="M1073" s="15"/>
      <c r="N1073" s="81"/>
      <c r="O1073" s="84">
        <f>+W714</f>
        <v>6.35</v>
      </c>
      <c r="P1073" s="8">
        <f t="shared" ref="P1073:P1133" si="1177">P1071</f>
        <v>4</v>
      </c>
      <c r="Q1073" s="81">
        <f t="shared" ref="Q1073" si="1178">+ROUND(O1073*P1073,2)</f>
        <v>25.4</v>
      </c>
      <c r="R1073" s="56"/>
      <c r="T1073" s="56"/>
      <c r="U1073" s="56"/>
      <c r="V1073" s="56"/>
      <c r="W1073" s="56"/>
      <c r="X1073" s="56"/>
      <c r="Y1073" s="56"/>
      <c r="Z1073" s="56"/>
    </row>
    <row r="1074" spans="1:26" x14ac:dyDescent="0.25">
      <c r="A1074" s="85" t="s">
        <v>465</v>
      </c>
      <c r="B1074" s="83" t="s">
        <v>215</v>
      </c>
      <c r="C1074" s="84">
        <f>F715</f>
        <v>2.8</v>
      </c>
      <c r="D1074" s="15">
        <f t="shared" ref="D1074" si="1179">D1072</f>
        <v>5</v>
      </c>
      <c r="E1074" s="81">
        <f t="shared" ref="E1074" si="1180">+ROUND(C1074*D1074,2)</f>
        <v>14</v>
      </c>
      <c r="F1074" s="186">
        <f>K715</f>
        <v>2.8</v>
      </c>
      <c r="G1074" s="15">
        <f t="shared" si="1121"/>
        <v>5</v>
      </c>
      <c r="H1074" s="81">
        <f t="shared" ref="H1074" si="1181">+ROUND(F1074*G1074,2)</f>
        <v>14</v>
      </c>
      <c r="I1074" s="84">
        <f>O715</f>
        <v>2.8</v>
      </c>
      <c r="J1074" s="15">
        <f t="shared" si="1123"/>
        <v>5</v>
      </c>
      <c r="K1074" s="81">
        <f t="shared" ref="K1074" si="1182">+ROUND(I1074*J1074,2)</f>
        <v>14</v>
      </c>
      <c r="L1074" s="186">
        <f>S715</f>
        <v>2.8</v>
      </c>
      <c r="M1074" s="15">
        <f t="shared" ref="M1074" si="1183">M1072</f>
        <v>5</v>
      </c>
      <c r="N1074" s="81">
        <f t="shared" ref="N1074" si="1184">+ROUND(L1074*M1074,2)</f>
        <v>14</v>
      </c>
      <c r="O1074" s="84"/>
      <c r="P1074" s="8"/>
      <c r="Q1074" s="81"/>
      <c r="R1074" s="56"/>
      <c r="T1074" s="56"/>
      <c r="U1074" s="56"/>
      <c r="V1074" s="56"/>
      <c r="W1074" s="56"/>
      <c r="X1074" s="56"/>
      <c r="Y1074" s="56"/>
      <c r="Z1074" s="56"/>
    </row>
    <row r="1075" spans="1:26" x14ac:dyDescent="0.25">
      <c r="A1075" s="82"/>
      <c r="B1075" s="83" t="s">
        <v>216</v>
      </c>
      <c r="C1075" s="84"/>
      <c r="D1075" s="15"/>
      <c r="E1075" s="81"/>
      <c r="F1075" s="185"/>
      <c r="G1075" s="79"/>
      <c r="H1075" s="80"/>
      <c r="I1075" s="78"/>
      <c r="J1075" s="79"/>
      <c r="K1075" s="80"/>
      <c r="L1075" s="186"/>
      <c r="M1075" s="15"/>
      <c r="N1075" s="81"/>
      <c r="O1075" s="84">
        <f>+W716</f>
        <v>6.35</v>
      </c>
      <c r="P1075" s="8">
        <f t="shared" ref="P1075:P1135" si="1185">P1073</f>
        <v>4</v>
      </c>
      <c r="Q1075" s="81">
        <f t="shared" ref="Q1075" si="1186">+ROUND(O1075*P1075,2)</f>
        <v>25.4</v>
      </c>
      <c r="R1075" s="56"/>
      <c r="T1075" s="56"/>
      <c r="U1075" s="56"/>
      <c r="V1075" s="56"/>
      <c r="W1075" s="56"/>
      <c r="X1075" s="56"/>
      <c r="Y1075" s="56"/>
      <c r="Z1075" s="56"/>
    </row>
    <row r="1076" spans="1:26" x14ac:dyDescent="0.25">
      <c r="A1076" s="85" t="s">
        <v>466</v>
      </c>
      <c r="B1076" s="83" t="s">
        <v>217</v>
      </c>
      <c r="C1076" s="84">
        <f>F717</f>
        <v>3.3220000000000001</v>
      </c>
      <c r="D1076" s="15">
        <f t="shared" ref="D1076" si="1187">D1074</f>
        <v>5</v>
      </c>
      <c r="E1076" s="81">
        <f t="shared" ref="E1076" si="1188">+ROUND(C1076*D1076,2)</f>
        <v>16.61</v>
      </c>
      <c r="F1076" s="186">
        <f>K717</f>
        <v>2.8</v>
      </c>
      <c r="G1076" s="15">
        <f t="shared" si="1121"/>
        <v>5</v>
      </c>
      <c r="H1076" s="81">
        <f t="shared" ref="H1076" si="1189">+ROUND(F1076*G1076,2)</f>
        <v>14</v>
      </c>
      <c r="I1076" s="84">
        <f>O717</f>
        <v>2.8</v>
      </c>
      <c r="J1076" s="15">
        <f t="shared" si="1123"/>
        <v>5</v>
      </c>
      <c r="K1076" s="81">
        <f t="shared" ref="K1076" si="1190">+ROUND(I1076*J1076,2)</f>
        <v>14</v>
      </c>
      <c r="L1076" s="186">
        <f>S717</f>
        <v>1.9810000000000001</v>
      </c>
      <c r="M1076" s="15">
        <f t="shared" ref="M1076" si="1191">M1074</f>
        <v>5</v>
      </c>
      <c r="N1076" s="81">
        <f t="shared" ref="N1076" si="1192">+ROUND(L1076*M1076,2)</f>
        <v>9.91</v>
      </c>
      <c r="O1076" s="84"/>
      <c r="P1076" s="8"/>
      <c r="Q1076" s="81"/>
      <c r="R1076" s="56"/>
      <c r="T1076" s="56"/>
      <c r="U1076" s="56"/>
      <c r="V1076" s="56"/>
      <c r="W1076" s="56"/>
      <c r="X1076" s="56"/>
      <c r="Y1076" s="56"/>
      <c r="Z1076" s="56"/>
    </row>
    <row r="1077" spans="1:26" x14ac:dyDescent="0.25">
      <c r="A1077" s="82"/>
      <c r="B1077" s="83" t="s">
        <v>218</v>
      </c>
      <c r="C1077" s="84"/>
      <c r="D1077" s="15"/>
      <c r="E1077" s="81"/>
      <c r="F1077" s="185"/>
      <c r="G1077" s="79"/>
      <c r="H1077" s="80"/>
      <c r="I1077" s="78"/>
      <c r="J1077" s="79"/>
      <c r="K1077" s="80"/>
      <c r="L1077" s="186"/>
      <c r="M1077" s="15"/>
      <c r="N1077" s="81"/>
      <c r="O1077" s="84">
        <f>+W718</f>
        <v>6.35</v>
      </c>
      <c r="P1077" s="8">
        <f t="shared" ref="P1077" si="1193">P1075</f>
        <v>4</v>
      </c>
      <c r="Q1077" s="81">
        <f t="shared" ref="Q1077" si="1194">+ROUND(O1077*P1077,2)</f>
        <v>25.4</v>
      </c>
      <c r="R1077" s="56"/>
      <c r="T1077" s="56"/>
      <c r="U1077" s="56"/>
      <c r="V1077" s="56"/>
      <c r="W1077" s="56"/>
      <c r="X1077" s="56"/>
      <c r="Y1077" s="56"/>
      <c r="Z1077" s="56"/>
    </row>
    <row r="1078" spans="1:26" x14ac:dyDescent="0.25">
      <c r="A1078" s="85" t="s">
        <v>467</v>
      </c>
      <c r="B1078" s="83" t="s">
        <v>219</v>
      </c>
      <c r="C1078" s="84">
        <f>F719</f>
        <v>3.4340000000000002</v>
      </c>
      <c r="D1078" s="15">
        <f t="shared" ref="D1078" si="1195">D1076</f>
        <v>5</v>
      </c>
      <c r="E1078" s="81">
        <f t="shared" ref="E1078" si="1196">+ROUND(C1078*D1078,2)</f>
        <v>17.170000000000002</v>
      </c>
      <c r="F1078" s="186">
        <f>K719</f>
        <v>2.8</v>
      </c>
      <c r="G1078" s="15">
        <f t="shared" si="1121"/>
        <v>5</v>
      </c>
      <c r="H1078" s="81">
        <f t="shared" ref="H1078" si="1197">+ROUND(F1078*G1078,2)</f>
        <v>14</v>
      </c>
      <c r="I1078" s="84">
        <f>O719</f>
        <v>2.8</v>
      </c>
      <c r="J1078" s="15">
        <f t="shared" si="1123"/>
        <v>5</v>
      </c>
      <c r="K1078" s="81">
        <f t="shared" ref="K1078" si="1198">+ROUND(I1078*J1078,2)</f>
        <v>14</v>
      </c>
      <c r="L1078" s="186">
        <f>S719</f>
        <v>1.806</v>
      </c>
      <c r="M1078" s="15">
        <f t="shared" ref="M1078" si="1199">M1076</f>
        <v>5</v>
      </c>
      <c r="N1078" s="81">
        <f t="shared" ref="N1078" si="1200">+ROUND(L1078*M1078,2)</f>
        <v>9.0299999999999994</v>
      </c>
      <c r="O1078" s="84"/>
      <c r="P1078" s="8"/>
      <c r="Q1078" s="81"/>
      <c r="R1078" s="56"/>
      <c r="T1078" s="56"/>
      <c r="U1078" s="56"/>
      <c r="V1078" s="56"/>
      <c r="W1078" s="56"/>
      <c r="X1078" s="56"/>
      <c r="Y1078" s="56"/>
      <c r="Z1078" s="56"/>
    </row>
    <row r="1079" spans="1:26" x14ac:dyDescent="0.25">
      <c r="A1079" s="82"/>
      <c r="B1079" s="83" t="s">
        <v>220</v>
      </c>
      <c r="C1079" s="84"/>
      <c r="D1079" s="15"/>
      <c r="E1079" s="81"/>
      <c r="F1079" s="185"/>
      <c r="G1079" s="79"/>
      <c r="H1079" s="80"/>
      <c r="I1079" s="78"/>
      <c r="J1079" s="79"/>
      <c r="K1079" s="80"/>
      <c r="L1079" s="186"/>
      <c r="M1079" s="15"/>
      <c r="N1079" s="81"/>
      <c r="O1079" s="84">
        <f>+W720</f>
        <v>6.35</v>
      </c>
      <c r="P1079" s="8">
        <f t="shared" si="1177"/>
        <v>4</v>
      </c>
      <c r="Q1079" s="81">
        <f t="shared" ref="Q1079" si="1201">+ROUND(O1079*P1079,2)</f>
        <v>25.4</v>
      </c>
      <c r="R1079" s="56"/>
      <c r="T1079" s="56"/>
      <c r="U1079" s="56"/>
      <c r="V1079" s="56"/>
      <c r="W1079" s="56"/>
      <c r="X1079" s="56"/>
      <c r="Y1079" s="56"/>
      <c r="Z1079" s="56"/>
    </row>
    <row r="1080" spans="1:26" x14ac:dyDescent="0.25">
      <c r="A1080" s="85" t="s">
        <v>468</v>
      </c>
      <c r="B1080" s="83" t="s">
        <v>221</v>
      </c>
      <c r="C1080" s="84">
        <f>F721</f>
        <v>3.4329999999999998</v>
      </c>
      <c r="D1080" s="15">
        <f t="shared" ref="D1080" si="1202">D1078</f>
        <v>5</v>
      </c>
      <c r="E1080" s="81">
        <f t="shared" ref="E1080" si="1203">+ROUND(C1080*D1080,2)</f>
        <v>17.170000000000002</v>
      </c>
      <c r="F1080" s="186">
        <f>K721</f>
        <v>2.8</v>
      </c>
      <c r="G1080" s="15">
        <f t="shared" si="1121"/>
        <v>5</v>
      </c>
      <c r="H1080" s="81">
        <f t="shared" ref="H1080" si="1204">+ROUND(F1080*G1080,2)</f>
        <v>14</v>
      </c>
      <c r="I1080" s="84">
        <f>O721</f>
        <v>2.8</v>
      </c>
      <c r="J1080" s="15">
        <f t="shared" si="1123"/>
        <v>5</v>
      </c>
      <c r="K1080" s="81">
        <f t="shared" ref="K1080" si="1205">+ROUND(I1080*J1080,2)</f>
        <v>14</v>
      </c>
      <c r="L1080" s="186">
        <f>S721</f>
        <v>1.81</v>
      </c>
      <c r="M1080" s="15">
        <f t="shared" ref="M1080" si="1206">M1078</f>
        <v>5</v>
      </c>
      <c r="N1080" s="81">
        <f t="shared" ref="N1080" si="1207">+ROUND(L1080*M1080,2)</f>
        <v>9.0500000000000007</v>
      </c>
      <c r="O1080" s="84"/>
      <c r="P1080" s="8"/>
      <c r="Q1080" s="81"/>
      <c r="R1080" s="56"/>
      <c r="T1080" s="56"/>
      <c r="U1080" s="56"/>
      <c r="V1080" s="56"/>
      <c r="W1080" s="56"/>
      <c r="X1080" s="56"/>
      <c r="Y1080" s="56"/>
      <c r="Z1080" s="56"/>
    </row>
    <row r="1081" spans="1:26" x14ac:dyDescent="0.25">
      <c r="A1081" s="82"/>
      <c r="B1081" s="83" t="s">
        <v>222</v>
      </c>
      <c r="C1081" s="84"/>
      <c r="D1081" s="15"/>
      <c r="E1081" s="81"/>
      <c r="F1081" s="185"/>
      <c r="G1081" s="79"/>
      <c r="H1081" s="80"/>
      <c r="I1081" s="78"/>
      <c r="J1081" s="79"/>
      <c r="K1081" s="80"/>
      <c r="L1081" s="186"/>
      <c r="M1081" s="15"/>
      <c r="N1081" s="81"/>
      <c r="O1081" s="84">
        <f>+W722</f>
        <v>6.35</v>
      </c>
      <c r="P1081" s="8">
        <f t="shared" si="1185"/>
        <v>4</v>
      </c>
      <c r="Q1081" s="81">
        <f t="shared" ref="Q1081" si="1208">+ROUND(O1081*P1081,2)</f>
        <v>25.4</v>
      </c>
      <c r="R1081" s="56"/>
      <c r="T1081" s="56"/>
      <c r="U1081" s="56"/>
      <c r="V1081" s="56"/>
      <c r="W1081" s="56"/>
      <c r="X1081" s="56"/>
      <c r="Y1081" s="56"/>
      <c r="Z1081" s="56"/>
    </row>
    <row r="1082" spans="1:26" x14ac:dyDescent="0.25">
      <c r="A1082" s="85" t="s">
        <v>469</v>
      </c>
      <c r="B1082" s="83" t="s">
        <v>223</v>
      </c>
      <c r="C1082" s="84">
        <f>F723</f>
        <v>3.4329999999999998</v>
      </c>
      <c r="D1082" s="15">
        <f t="shared" ref="D1082" si="1209">D1080</f>
        <v>5</v>
      </c>
      <c r="E1082" s="81">
        <f t="shared" ref="E1082" si="1210">+ROUND(C1082*D1082,2)</f>
        <v>17.170000000000002</v>
      </c>
      <c r="F1082" s="186">
        <f>K723</f>
        <v>2.8</v>
      </c>
      <c r="G1082" s="15">
        <f t="shared" si="1121"/>
        <v>5</v>
      </c>
      <c r="H1082" s="81">
        <f t="shared" ref="H1082" si="1211">+ROUND(F1082*G1082,2)</f>
        <v>14</v>
      </c>
      <c r="I1082" s="84">
        <f>O723</f>
        <v>2.8</v>
      </c>
      <c r="J1082" s="15">
        <f t="shared" si="1123"/>
        <v>5</v>
      </c>
      <c r="K1082" s="81">
        <f t="shared" ref="K1082" si="1212">+ROUND(I1082*J1082,2)</f>
        <v>14</v>
      </c>
      <c r="L1082" s="186">
        <f>S723</f>
        <v>1.823</v>
      </c>
      <c r="M1082" s="15">
        <f t="shared" ref="M1082" si="1213">M1080</f>
        <v>5</v>
      </c>
      <c r="N1082" s="81">
        <f t="shared" ref="N1082" si="1214">+ROUND(L1082*M1082,2)</f>
        <v>9.1199999999999992</v>
      </c>
      <c r="O1082" s="84"/>
      <c r="P1082" s="8"/>
      <c r="Q1082" s="81"/>
      <c r="R1082" s="56"/>
      <c r="T1082" s="56"/>
      <c r="U1082" s="56"/>
      <c r="V1082" s="56"/>
      <c r="W1082" s="56"/>
      <c r="X1082" s="56"/>
      <c r="Y1082" s="56"/>
      <c r="Z1082" s="56"/>
    </row>
    <row r="1083" spans="1:26" x14ac:dyDescent="0.25">
      <c r="A1083" s="82"/>
      <c r="B1083" s="83" t="s">
        <v>224</v>
      </c>
      <c r="C1083" s="84"/>
      <c r="D1083" s="15"/>
      <c r="E1083" s="81"/>
      <c r="F1083" s="185"/>
      <c r="G1083" s="79"/>
      <c r="H1083" s="80"/>
      <c r="I1083" s="78"/>
      <c r="J1083" s="79"/>
      <c r="K1083" s="80"/>
      <c r="L1083" s="186"/>
      <c r="M1083" s="15"/>
      <c r="N1083" s="81"/>
      <c r="O1083" s="84">
        <f>+W724</f>
        <v>6.3490000000000002</v>
      </c>
      <c r="P1083" s="8">
        <f t="shared" ref="P1083" si="1215">P1081</f>
        <v>4</v>
      </c>
      <c r="Q1083" s="81">
        <f t="shared" ref="Q1083" si="1216">+ROUND(O1083*P1083,2)</f>
        <v>25.4</v>
      </c>
      <c r="R1083" s="56"/>
      <c r="T1083" s="56"/>
      <c r="U1083" s="56"/>
      <c r="V1083" s="56"/>
      <c r="W1083" s="56"/>
      <c r="X1083" s="56"/>
      <c r="Y1083" s="56"/>
      <c r="Z1083" s="56"/>
    </row>
    <row r="1084" spans="1:26" x14ac:dyDescent="0.25">
      <c r="A1084" s="85" t="s">
        <v>470</v>
      </c>
      <c r="B1084" s="83" t="s">
        <v>225</v>
      </c>
      <c r="C1084" s="84">
        <f>F725</f>
        <v>3.4329999999999998</v>
      </c>
      <c r="D1084" s="15">
        <f t="shared" ref="D1084" si="1217">D1082</f>
        <v>5</v>
      </c>
      <c r="E1084" s="81">
        <f t="shared" ref="E1084" si="1218">+ROUND(C1084*D1084,2)</f>
        <v>17.170000000000002</v>
      </c>
      <c r="F1084" s="186">
        <f>K725</f>
        <v>2.8</v>
      </c>
      <c r="G1084" s="15">
        <f t="shared" si="1121"/>
        <v>5</v>
      </c>
      <c r="H1084" s="81">
        <f t="shared" ref="H1084" si="1219">+ROUND(F1084*G1084,2)</f>
        <v>14</v>
      </c>
      <c r="I1084" s="84">
        <f>O725</f>
        <v>2.8</v>
      </c>
      <c r="J1084" s="15">
        <f t="shared" si="1123"/>
        <v>5</v>
      </c>
      <c r="K1084" s="81">
        <f t="shared" ref="K1084" si="1220">+ROUND(I1084*J1084,2)</f>
        <v>14</v>
      </c>
      <c r="L1084" s="186">
        <f>S725</f>
        <v>1.788</v>
      </c>
      <c r="M1084" s="15">
        <f t="shared" ref="M1084" si="1221">M1082</f>
        <v>5</v>
      </c>
      <c r="N1084" s="81">
        <f t="shared" ref="N1084" si="1222">+ROUND(L1084*M1084,2)</f>
        <v>8.94</v>
      </c>
      <c r="O1084" s="84"/>
      <c r="P1084" s="8"/>
      <c r="Q1084" s="81"/>
      <c r="R1084" s="56"/>
      <c r="T1084" s="56"/>
      <c r="U1084" s="56"/>
      <c r="V1084" s="56"/>
      <c r="W1084" s="56"/>
      <c r="X1084" s="56"/>
      <c r="Y1084" s="56"/>
      <c r="Z1084" s="56"/>
    </row>
    <row r="1085" spans="1:26" x14ac:dyDescent="0.25">
      <c r="A1085" s="82"/>
      <c r="B1085" s="83" t="s">
        <v>226</v>
      </c>
      <c r="C1085" s="84"/>
      <c r="D1085" s="15"/>
      <c r="E1085" s="81"/>
      <c r="F1085" s="185"/>
      <c r="G1085" s="79"/>
      <c r="H1085" s="80"/>
      <c r="I1085" s="78"/>
      <c r="J1085" s="79"/>
      <c r="K1085" s="80"/>
      <c r="L1085" s="186"/>
      <c r="M1085" s="15"/>
      <c r="N1085" s="81"/>
      <c r="O1085" s="84">
        <f>+W726</f>
        <v>6.3490000000000002</v>
      </c>
      <c r="P1085" s="8">
        <f t="shared" si="1177"/>
        <v>4</v>
      </c>
      <c r="Q1085" s="81">
        <f t="shared" ref="Q1085" si="1223">+ROUND(O1085*P1085,2)</f>
        <v>25.4</v>
      </c>
      <c r="R1085" s="56"/>
      <c r="T1085" s="56"/>
      <c r="U1085" s="56"/>
      <c r="V1085" s="56"/>
      <c r="W1085" s="56"/>
      <c r="X1085" s="56"/>
      <c r="Y1085" s="56"/>
      <c r="Z1085" s="56"/>
    </row>
    <row r="1086" spans="1:26" x14ac:dyDescent="0.25">
      <c r="A1086" s="85" t="s">
        <v>471</v>
      </c>
      <c r="B1086" s="83" t="s">
        <v>227</v>
      </c>
      <c r="C1086" s="84">
        <f>F727</f>
        <v>3.2879999999999998</v>
      </c>
      <c r="D1086" s="15">
        <f t="shared" ref="D1086:D1146" si="1224">D1084</f>
        <v>5</v>
      </c>
      <c r="E1086" s="81">
        <f t="shared" ref="E1086" si="1225">+ROUND(C1086*D1086,2)</f>
        <v>16.440000000000001</v>
      </c>
      <c r="F1086" s="186">
        <f>K727</f>
        <v>2.8</v>
      </c>
      <c r="G1086" s="15">
        <f t="shared" si="1121"/>
        <v>5</v>
      </c>
      <c r="H1086" s="81">
        <f t="shared" ref="H1086" si="1226">+ROUND(F1086*G1086,2)</f>
        <v>14</v>
      </c>
      <c r="I1086" s="84">
        <f>O727</f>
        <v>2.8</v>
      </c>
      <c r="J1086" s="15">
        <f t="shared" si="1123"/>
        <v>5</v>
      </c>
      <c r="K1086" s="81">
        <f t="shared" ref="K1086" si="1227">+ROUND(I1086*J1086,2)</f>
        <v>14</v>
      </c>
      <c r="L1086" s="186">
        <f>S727</f>
        <v>2.06</v>
      </c>
      <c r="M1086" s="15">
        <f t="shared" ref="M1086" si="1228">M1084</f>
        <v>5</v>
      </c>
      <c r="N1086" s="81">
        <f t="shared" ref="N1086" si="1229">+ROUND(L1086*M1086,2)</f>
        <v>10.3</v>
      </c>
      <c r="O1086" s="84"/>
      <c r="P1086" s="8"/>
      <c r="Q1086" s="81"/>
      <c r="R1086" s="56"/>
      <c r="T1086" s="56"/>
      <c r="U1086" s="56"/>
      <c r="V1086" s="56"/>
      <c r="W1086" s="56"/>
      <c r="X1086" s="56"/>
      <c r="Y1086" s="56"/>
      <c r="Z1086" s="56"/>
    </row>
    <row r="1087" spans="1:26" x14ac:dyDescent="0.25">
      <c r="A1087" s="82"/>
      <c r="B1087" s="83" t="s">
        <v>228</v>
      </c>
      <c r="C1087" s="84"/>
      <c r="D1087" s="15"/>
      <c r="E1087" s="81"/>
      <c r="F1087" s="185"/>
      <c r="G1087" s="79"/>
      <c r="H1087" s="80"/>
      <c r="I1087" s="78"/>
      <c r="J1087" s="79"/>
      <c r="K1087" s="80"/>
      <c r="L1087" s="186"/>
      <c r="M1087" s="15"/>
      <c r="N1087" s="81"/>
      <c r="O1087" s="84">
        <f>+W728</f>
        <v>6.3550000000000004</v>
      </c>
      <c r="P1087" s="8">
        <f t="shared" si="1185"/>
        <v>4</v>
      </c>
      <c r="Q1087" s="81">
        <f t="shared" ref="Q1087" si="1230">+ROUND(O1087*P1087,2)</f>
        <v>25.42</v>
      </c>
      <c r="R1087" s="56"/>
      <c r="T1087" s="56"/>
      <c r="U1087" s="56"/>
      <c r="V1087" s="56"/>
      <c r="W1087" s="56"/>
      <c r="X1087" s="56"/>
      <c r="Y1087" s="56"/>
      <c r="Z1087" s="56"/>
    </row>
    <row r="1088" spans="1:26" x14ac:dyDescent="0.25">
      <c r="A1088" s="85" t="s">
        <v>472</v>
      </c>
      <c r="B1088" s="83" t="s">
        <v>229</v>
      </c>
      <c r="C1088" s="84">
        <f>F729</f>
        <v>2.8</v>
      </c>
      <c r="D1088" s="15">
        <f t="shared" ref="D1088:D1148" si="1231">D1086</f>
        <v>5</v>
      </c>
      <c r="E1088" s="81">
        <f t="shared" ref="E1088" si="1232">+ROUND(C1088*D1088,2)</f>
        <v>14</v>
      </c>
      <c r="F1088" s="186">
        <f>K729</f>
        <v>2.8</v>
      </c>
      <c r="G1088" s="15">
        <f t="shared" si="1121"/>
        <v>5</v>
      </c>
      <c r="H1088" s="81">
        <f t="shared" ref="H1088" si="1233">+ROUND(F1088*G1088,2)</f>
        <v>14</v>
      </c>
      <c r="I1088" s="84">
        <f>O729</f>
        <v>2.8</v>
      </c>
      <c r="J1088" s="15">
        <f t="shared" si="1123"/>
        <v>5</v>
      </c>
      <c r="K1088" s="81">
        <f t="shared" ref="K1088" si="1234">+ROUND(I1088*J1088,2)</f>
        <v>14</v>
      </c>
      <c r="L1088" s="186">
        <f>S729</f>
        <v>2.7959999999999998</v>
      </c>
      <c r="M1088" s="15">
        <f t="shared" ref="M1088" si="1235">M1086</f>
        <v>5</v>
      </c>
      <c r="N1088" s="81">
        <f t="shared" ref="N1088" si="1236">+ROUND(L1088*M1088,2)</f>
        <v>13.98</v>
      </c>
      <c r="O1088" s="84"/>
      <c r="P1088" s="8"/>
      <c r="Q1088" s="81"/>
      <c r="R1088" s="56"/>
      <c r="T1088" s="56"/>
      <c r="U1088" s="56"/>
      <c r="V1088" s="56"/>
      <c r="W1088" s="56"/>
      <c r="X1088" s="56"/>
      <c r="Y1088" s="56"/>
      <c r="Z1088" s="56"/>
    </row>
    <row r="1089" spans="1:26" x14ac:dyDescent="0.25">
      <c r="A1089" s="82"/>
      <c r="B1089" s="83" t="s">
        <v>230</v>
      </c>
      <c r="C1089" s="84"/>
      <c r="D1089" s="15"/>
      <c r="E1089" s="81"/>
      <c r="F1089" s="185"/>
      <c r="G1089" s="79"/>
      <c r="H1089" s="80"/>
      <c r="I1089" s="78"/>
      <c r="J1089" s="79"/>
      <c r="K1089" s="80"/>
      <c r="L1089" s="186"/>
      <c r="M1089" s="15"/>
      <c r="N1089" s="81"/>
      <c r="O1089" s="84">
        <f>+W730</f>
        <v>6.35</v>
      </c>
      <c r="P1089" s="8">
        <f t="shared" ref="P1089" si="1237">P1087</f>
        <v>4</v>
      </c>
      <c r="Q1089" s="81">
        <f t="shared" ref="Q1089" si="1238">+ROUND(O1089*P1089,2)</f>
        <v>25.4</v>
      </c>
      <c r="R1089" s="56"/>
      <c r="T1089" s="56"/>
      <c r="U1089" s="56"/>
      <c r="V1089" s="56"/>
      <c r="W1089" s="56"/>
      <c r="X1089" s="56"/>
      <c r="Y1089" s="56"/>
      <c r="Z1089" s="56"/>
    </row>
    <row r="1090" spans="1:26" x14ac:dyDescent="0.25">
      <c r="A1090" s="85" t="s">
        <v>473</v>
      </c>
      <c r="B1090" s="83" t="s">
        <v>231</v>
      </c>
      <c r="C1090" s="84">
        <f>F731</f>
        <v>2.8</v>
      </c>
      <c r="D1090" s="15">
        <f t="shared" ref="D1090:D1150" si="1239">D1088</f>
        <v>5</v>
      </c>
      <c r="E1090" s="81">
        <f t="shared" ref="E1090" si="1240">+ROUND(C1090*D1090,2)</f>
        <v>14</v>
      </c>
      <c r="F1090" s="186">
        <f>K731</f>
        <v>2.8</v>
      </c>
      <c r="G1090" s="15">
        <f t="shared" si="1121"/>
        <v>5</v>
      </c>
      <c r="H1090" s="81">
        <f t="shared" ref="H1090" si="1241">+ROUND(F1090*G1090,2)</f>
        <v>14</v>
      </c>
      <c r="I1090" s="84">
        <f>O731</f>
        <v>2.8</v>
      </c>
      <c r="J1090" s="15">
        <f t="shared" si="1123"/>
        <v>5</v>
      </c>
      <c r="K1090" s="81">
        <f t="shared" ref="K1090" si="1242">+ROUND(I1090*J1090,2)</f>
        <v>14</v>
      </c>
      <c r="L1090" s="186">
        <f>S731</f>
        <v>2.7959999999999998</v>
      </c>
      <c r="M1090" s="15">
        <f t="shared" ref="M1090" si="1243">M1088</f>
        <v>5</v>
      </c>
      <c r="N1090" s="81">
        <f t="shared" ref="N1090" si="1244">+ROUND(L1090*M1090,2)</f>
        <v>13.98</v>
      </c>
      <c r="O1090" s="84"/>
      <c r="P1090" s="8"/>
      <c r="Q1090" s="81"/>
      <c r="R1090" s="56"/>
      <c r="T1090" s="56"/>
      <c r="U1090" s="56"/>
      <c r="V1090" s="56"/>
      <c r="W1090" s="56"/>
      <c r="X1090" s="56"/>
      <c r="Y1090" s="56"/>
      <c r="Z1090" s="56"/>
    </row>
    <row r="1091" spans="1:26" x14ac:dyDescent="0.25">
      <c r="A1091" s="82"/>
      <c r="B1091" s="83" t="s">
        <v>232</v>
      </c>
      <c r="C1091" s="84"/>
      <c r="D1091" s="15"/>
      <c r="E1091" s="81"/>
      <c r="F1091" s="185"/>
      <c r="G1091" s="79"/>
      <c r="H1091" s="80"/>
      <c r="I1091" s="78"/>
      <c r="J1091" s="79"/>
      <c r="K1091" s="80"/>
      <c r="L1091" s="186"/>
      <c r="M1091" s="15"/>
      <c r="N1091" s="81"/>
      <c r="O1091" s="84">
        <f>+W732</f>
        <v>6.35</v>
      </c>
      <c r="P1091" s="8">
        <f t="shared" si="1177"/>
        <v>4</v>
      </c>
      <c r="Q1091" s="81">
        <f t="shared" ref="Q1091" si="1245">+ROUND(O1091*P1091,2)</f>
        <v>25.4</v>
      </c>
      <c r="R1091" s="56"/>
      <c r="T1091" s="56"/>
      <c r="U1091" s="56"/>
      <c r="V1091" s="56"/>
      <c r="W1091" s="56"/>
      <c r="X1091" s="56"/>
      <c r="Y1091" s="56"/>
      <c r="Z1091" s="56"/>
    </row>
    <row r="1092" spans="1:26" x14ac:dyDescent="0.25">
      <c r="A1092" s="85" t="s">
        <v>474</v>
      </c>
      <c r="B1092" s="83" t="s">
        <v>233</v>
      </c>
      <c r="C1092" s="84">
        <f>F733</f>
        <v>2.4430000000000001</v>
      </c>
      <c r="D1092" s="15">
        <f t="shared" ref="D1092:D1152" si="1246">D1090</f>
        <v>5</v>
      </c>
      <c r="E1092" s="81">
        <f t="shared" ref="E1092" si="1247">+ROUND(C1092*D1092,2)</f>
        <v>12.22</v>
      </c>
      <c r="F1092" s="186">
        <f>K733</f>
        <v>2.8</v>
      </c>
      <c r="G1092" s="15">
        <f t="shared" si="1121"/>
        <v>5</v>
      </c>
      <c r="H1092" s="81">
        <f t="shared" ref="H1092" si="1248">+ROUND(F1092*G1092,2)</f>
        <v>14</v>
      </c>
      <c r="I1092" s="84">
        <f>O733</f>
        <v>2.8</v>
      </c>
      <c r="J1092" s="15">
        <f t="shared" si="1123"/>
        <v>5</v>
      </c>
      <c r="K1092" s="81">
        <f t="shared" ref="K1092" si="1249">+ROUND(I1092*J1092,2)</f>
        <v>14</v>
      </c>
      <c r="L1092" s="186">
        <f>S733</f>
        <v>3.3759999999999999</v>
      </c>
      <c r="M1092" s="15">
        <f t="shared" ref="M1092" si="1250">M1090</f>
        <v>5</v>
      </c>
      <c r="N1092" s="81">
        <f t="shared" ref="N1092" si="1251">+ROUND(L1092*M1092,2)</f>
        <v>16.88</v>
      </c>
      <c r="O1092" s="84"/>
      <c r="P1092" s="8"/>
      <c r="Q1092" s="81"/>
      <c r="R1092" s="56"/>
      <c r="T1092" s="56"/>
      <c r="U1092" s="56"/>
      <c r="V1092" s="56"/>
      <c r="W1092" s="56"/>
      <c r="X1092" s="56"/>
      <c r="Y1092" s="56"/>
      <c r="Z1092" s="56"/>
    </row>
    <row r="1093" spans="1:26" x14ac:dyDescent="0.25">
      <c r="A1093" s="82"/>
      <c r="B1093" s="83" t="s">
        <v>234</v>
      </c>
      <c r="C1093" s="84"/>
      <c r="D1093" s="15"/>
      <c r="E1093" s="81"/>
      <c r="F1093" s="185"/>
      <c r="G1093" s="79"/>
      <c r="H1093" s="80"/>
      <c r="I1093" s="78"/>
      <c r="J1093" s="79"/>
      <c r="K1093" s="80"/>
      <c r="L1093" s="186"/>
      <c r="M1093" s="15"/>
      <c r="N1093" s="81"/>
      <c r="O1093" s="84">
        <f>+W734</f>
        <v>5.28</v>
      </c>
      <c r="P1093" s="8">
        <f t="shared" si="1185"/>
        <v>4</v>
      </c>
      <c r="Q1093" s="81">
        <f t="shared" ref="Q1093" si="1252">+ROUND(O1093*P1093,2)</f>
        <v>21.12</v>
      </c>
      <c r="R1093" s="56"/>
      <c r="T1093" s="56"/>
      <c r="U1093" s="56"/>
      <c r="V1093" s="56"/>
      <c r="W1093" s="56"/>
      <c r="X1093" s="56"/>
      <c r="Y1093" s="56"/>
      <c r="Z1093" s="56"/>
    </row>
    <row r="1094" spans="1:26" x14ac:dyDescent="0.25">
      <c r="A1094" s="85" t="s">
        <v>475</v>
      </c>
      <c r="B1094" s="83" t="s">
        <v>235</v>
      </c>
      <c r="C1094" s="84">
        <f>F735</f>
        <v>2.2719999999999998</v>
      </c>
      <c r="D1094" s="15">
        <f t="shared" ref="D1094:D1154" si="1253">D1092</f>
        <v>5</v>
      </c>
      <c r="E1094" s="81">
        <f t="shared" ref="E1094" si="1254">+ROUND(C1094*D1094,2)</f>
        <v>11.36</v>
      </c>
      <c r="F1094" s="186">
        <f>K735</f>
        <v>2.8</v>
      </c>
      <c r="G1094" s="15">
        <f t="shared" si="1121"/>
        <v>5</v>
      </c>
      <c r="H1094" s="81">
        <f t="shared" ref="H1094" si="1255">+ROUND(F1094*G1094,2)</f>
        <v>14</v>
      </c>
      <c r="I1094" s="84">
        <f>O735</f>
        <v>2.8</v>
      </c>
      <c r="J1094" s="15">
        <f t="shared" si="1123"/>
        <v>5</v>
      </c>
      <c r="K1094" s="81">
        <f t="shared" ref="K1094" si="1256">+ROUND(I1094*J1094,2)</f>
        <v>14</v>
      </c>
      <c r="L1094" s="186">
        <f>S735</f>
        <v>3.3730000000000002</v>
      </c>
      <c r="M1094" s="15">
        <f t="shared" ref="M1094" si="1257">M1092</f>
        <v>5</v>
      </c>
      <c r="N1094" s="81">
        <f t="shared" ref="N1094" si="1258">+ROUND(L1094*M1094,2)</f>
        <v>16.87</v>
      </c>
      <c r="O1094" s="84"/>
      <c r="P1094" s="8"/>
      <c r="Q1094" s="81"/>
      <c r="R1094" s="56"/>
      <c r="T1094" s="56"/>
      <c r="U1094" s="56"/>
      <c r="V1094" s="56"/>
      <c r="W1094" s="56"/>
      <c r="X1094" s="56"/>
      <c r="Y1094" s="56"/>
      <c r="Z1094" s="56"/>
    </row>
    <row r="1095" spans="1:26" x14ac:dyDescent="0.25">
      <c r="A1095" s="82"/>
      <c r="B1095" s="83" t="s">
        <v>236</v>
      </c>
      <c r="C1095" s="84"/>
      <c r="D1095" s="15"/>
      <c r="E1095" s="81"/>
      <c r="F1095" s="185"/>
      <c r="G1095" s="79"/>
      <c r="H1095" s="80"/>
      <c r="I1095" s="78"/>
      <c r="J1095" s="79"/>
      <c r="K1095" s="80"/>
      <c r="L1095" s="186"/>
      <c r="M1095" s="15"/>
      <c r="N1095" s="81"/>
      <c r="O1095" s="84">
        <f>+W736</f>
        <v>5</v>
      </c>
      <c r="P1095" s="8">
        <f t="shared" ref="P1095" si="1259">P1093</f>
        <v>4</v>
      </c>
      <c r="Q1095" s="81">
        <f t="shared" ref="Q1095" si="1260">+ROUND(O1095*P1095,2)</f>
        <v>20</v>
      </c>
      <c r="R1095" s="56"/>
      <c r="T1095" s="56"/>
      <c r="U1095" s="56"/>
      <c r="V1095" s="56"/>
      <c r="W1095" s="56"/>
      <c r="X1095" s="56"/>
      <c r="Y1095" s="56"/>
      <c r="Z1095" s="56"/>
    </row>
    <row r="1096" spans="1:26" x14ac:dyDescent="0.25">
      <c r="A1096" s="85" t="s">
        <v>476</v>
      </c>
      <c r="B1096" s="83" t="s">
        <v>237</v>
      </c>
      <c r="C1096" s="84">
        <f>F737</f>
        <v>2.8</v>
      </c>
      <c r="D1096" s="15">
        <f t="shared" ref="D1096:D1156" si="1261">D1094</f>
        <v>5</v>
      </c>
      <c r="E1096" s="81">
        <f t="shared" ref="E1096" si="1262">+ROUND(C1096*D1096,2)</f>
        <v>14</v>
      </c>
      <c r="F1096" s="186">
        <f>K737</f>
        <v>2.8</v>
      </c>
      <c r="G1096" s="15">
        <f t="shared" si="1121"/>
        <v>5</v>
      </c>
      <c r="H1096" s="81">
        <f t="shared" ref="H1096" si="1263">+ROUND(F1096*G1096,2)</f>
        <v>14</v>
      </c>
      <c r="I1096" s="84">
        <f>O737</f>
        <v>2.8</v>
      </c>
      <c r="J1096" s="15">
        <f t="shared" si="1123"/>
        <v>5</v>
      </c>
      <c r="K1096" s="81">
        <f t="shared" ref="K1096" si="1264">+ROUND(I1096*J1096,2)</f>
        <v>14</v>
      </c>
      <c r="L1096" s="186">
        <f>S737</f>
        <v>2.8</v>
      </c>
      <c r="M1096" s="15">
        <f t="shared" ref="M1096" si="1265">M1094</f>
        <v>5</v>
      </c>
      <c r="N1096" s="81">
        <f t="shared" ref="N1096" si="1266">+ROUND(L1096*M1096,2)</f>
        <v>14</v>
      </c>
      <c r="O1096" s="84"/>
      <c r="P1096" s="8"/>
      <c r="Q1096" s="81"/>
      <c r="R1096" s="56"/>
      <c r="T1096" s="56"/>
      <c r="U1096" s="56"/>
      <c r="V1096" s="56"/>
      <c r="W1096" s="56"/>
      <c r="X1096" s="56"/>
      <c r="Y1096" s="56"/>
      <c r="Z1096" s="56"/>
    </row>
    <row r="1097" spans="1:26" x14ac:dyDescent="0.25">
      <c r="A1097" s="82"/>
      <c r="B1097" s="83" t="s">
        <v>238</v>
      </c>
      <c r="C1097" s="84"/>
      <c r="D1097" s="15"/>
      <c r="E1097" s="81"/>
      <c r="F1097" s="185"/>
      <c r="G1097" s="79"/>
      <c r="H1097" s="80"/>
      <c r="I1097" s="78"/>
      <c r="J1097" s="79"/>
      <c r="K1097" s="80"/>
      <c r="L1097" s="186"/>
      <c r="M1097" s="15"/>
      <c r="N1097" s="81"/>
      <c r="O1097" s="84">
        <f>+W738</f>
        <v>5</v>
      </c>
      <c r="P1097" s="8">
        <f t="shared" si="1177"/>
        <v>4</v>
      </c>
      <c r="Q1097" s="81">
        <f t="shared" ref="Q1097" si="1267">+ROUND(O1097*P1097,2)</f>
        <v>20</v>
      </c>
      <c r="R1097" s="56"/>
      <c r="T1097" s="56"/>
      <c r="U1097" s="56"/>
      <c r="V1097" s="56"/>
      <c r="W1097" s="56"/>
      <c r="X1097" s="56"/>
      <c r="Y1097" s="56"/>
      <c r="Z1097" s="56"/>
    </row>
    <row r="1098" spans="1:26" x14ac:dyDescent="0.25">
      <c r="A1098" s="85" t="s">
        <v>477</v>
      </c>
      <c r="B1098" s="83" t="s">
        <v>239</v>
      </c>
      <c r="C1098" s="84">
        <f>F739</f>
        <v>2.8</v>
      </c>
      <c r="D1098" s="15">
        <f t="shared" ref="D1098:D1158" si="1268">D1096</f>
        <v>5</v>
      </c>
      <c r="E1098" s="81">
        <f t="shared" ref="E1098" si="1269">+ROUND(C1098*D1098,2)</f>
        <v>14</v>
      </c>
      <c r="F1098" s="186">
        <f>K739</f>
        <v>2.8</v>
      </c>
      <c r="G1098" s="15">
        <f t="shared" si="1121"/>
        <v>5</v>
      </c>
      <c r="H1098" s="81">
        <f t="shared" ref="H1098" si="1270">+ROUND(F1098*G1098,2)</f>
        <v>14</v>
      </c>
      <c r="I1098" s="84">
        <f>O739</f>
        <v>2.8</v>
      </c>
      <c r="J1098" s="15">
        <f t="shared" si="1123"/>
        <v>5</v>
      </c>
      <c r="K1098" s="81">
        <f t="shared" ref="K1098" si="1271">+ROUND(I1098*J1098,2)</f>
        <v>14</v>
      </c>
      <c r="L1098" s="186">
        <f>S739</f>
        <v>2.8</v>
      </c>
      <c r="M1098" s="15">
        <f t="shared" ref="M1098" si="1272">M1096</f>
        <v>5</v>
      </c>
      <c r="N1098" s="81">
        <f t="shared" ref="N1098" si="1273">+ROUND(L1098*M1098,2)</f>
        <v>14</v>
      </c>
      <c r="O1098" s="84"/>
      <c r="P1098" s="8"/>
      <c r="Q1098" s="81"/>
      <c r="R1098" s="56"/>
      <c r="T1098" s="56"/>
      <c r="U1098" s="56"/>
      <c r="V1098" s="56"/>
      <c r="W1098" s="56"/>
      <c r="X1098" s="56"/>
      <c r="Y1098" s="56"/>
      <c r="Z1098" s="56"/>
    </row>
    <row r="1099" spans="1:26" x14ac:dyDescent="0.25">
      <c r="A1099" s="82"/>
      <c r="B1099" s="83" t="s">
        <v>240</v>
      </c>
      <c r="C1099" s="84"/>
      <c r="D1099" s="15"/>
      <c r="E1099" s="81"/>
      <c r="F1099" s="185"/>
      <c r="G1099" s="79"/>
      <c r="H1099" s="80"/>
      <c r="I1099" s="78"/>
      <c r="J1099" s="79"/>
      <c r="K1099" s="80"/>
      <c r="L1099" s="186"/>
      <c r="M1099" s="15"/>
      <c r="N1099" s="81"/>
      <c r="O1099" s="84">
        <f>+W740</f>
        <v>5</v>
      </c>
      <c r="P1099" s="8">
        <f t="shared" si="1185"/>
        <v>4</v>
      </c>
      <c r="Q1099" s="81">
        <f t="shared" ref="Q1099" si="1274">+ROUND(O1099*P1099,2)</f>
        <v>20</v>
      </c>
      <c r="R1099" s="56"/>
      <c r="T1099" s="56"/>
      <c r="U1099" s="56"/>
      <c r="V1099" s="56"/>
      <c r="W1099" s="56"/>
      <c r="X1099" s="56"/>
      <c r="Y1099" s="56"/>
      <c r="Z1099" s="56"/>
    </row>
    <row r="1100" spans="1:26" x14ac:dyDescent="0.25">
      <c r="A1100" s="85" t="s">
        <v>478</v>
      </c>
      <c r="B1100" s="83" t="s">
        <v>241</v>
      </c>
      <c r="C1100" s="84">
        <f>F741</f>
        <v>2.8</v>
      </c>
      <c r="D1100" s="15">
        <f t="shared" ref="D1100:D1160" si="1275">D1098</f>
        <v>5</v>
      </c>
      <c r="E1100" s="81">
        <f t="shared" ref="E1100" si="1276">+ROUND(C1100*D1100,2)</f>
        <v>14</v>
      </c>
      <c r="F1100" s="186">
        <f>K741</f>
        <v>2.8</v>
      </c>
      <c r="G1100" s="15">
        <f t="shared" si="1121"/>
        <v>5</v>
      </c>
      <c r="H1100" s="81">
        <f t="shared" ref="H1100" si="1277">+ROUND(F1100*G1100,2)</f>
        <v>14</v>
      </c>
      <c r="I1100" s="84">
        <f>O741</f>
        <v>2.8</v>
      </c>
      <c r="J1100" s="15">
        <f t="shared" si="1123"/>
        <v>5</v>
      </c>
      <c r="K1100" s="81">
        <f t="shared" ref="K1100" si="1278">+ROUND(I1100*J1100,2)</f>
        <v>14</v>
      </c>
      <c r="L1100" s="186">
        <f>S741</f>
        <v>2.8</v>
      </c>
      <c r="M1100" s="15">
        <f t="shared" ref="M1100" si="1279">M1098</f>
        <v>5</v>
      </c>
      <c r="N1100" s="81">
        <f t="shared" ref="N1100" si="1280">+ROUND(L1100*M1100,2)</f>
        <v>14</v>
      </c>
      <c r="O1100" s="84"/>
      <c r="P1100" s="8"/>
      <c r="Q1100" s="81"/>
      <c r="R1100" s="56"/>
      <c r="T1100" s="56"/>
      <c r="U1100" s="56"/>
      <c r="V1100" s="56"/>
      <c r="W1100" s="56"/>
      <c r="X1100" s="56"/>
      <c r="Y1100" s="56"/>
      <c r="Z1100" s="56"/>
    </row>
    <row r="1101" spans="1:26" x14ac:dyDescent="0.25">
      <c r="A1101" s="82"/>
      <c r="B1101" s="83" t="s">
        <v>242</v>
      </c>
      <c r="C1101" s="84"/>
      <c r="D1101" s="15"/>
      <c r="E1101" s="81"/>
      <c r="F1101" s="185"/>
      <c r="G1101" s="79"/>
      <c r="H1101" s="80"/>
      <c r="I1101" s="78"/>
      <c r="J1101" s="79"/>
      <c r="K1101" s="80"/>
      <c r="L1101" s="186"/>
      <c r="M1101" s="15"/>
      <c r="N1101" s="81"/>
      <c r="O1101" s="84">
        <f>+W742</f>
        <v>5</v>
      </c>
      <c r="P1101" s="8">
        <f t="shared" ref="P1101" si="1281">P1099</f>
        <v>4</v>
      </c>
      <c r="Q1101" s="81">
        <f t="shared" ref="Q1101" si="1282">+ROUND(O1101*P1101,2)</f>
        <v>20</v>
      </c>
      <c r="R1101" s="56"/>
      <c r="T1101" s="56"/>
      <c r="U1101" s="56"/>
      <c r="V1101" s="56"/>
      <c r="W1101" s="56"/>
      <c r="X1101" s="56"/>
      <c r="Y1101" s="56"/>
      <c r="Z1101" s="56"/>
    </row>
    <row r="1102" spans="1:26" x14ac:dyDescent="0.25">
      <c r="A1102" s="85" t="s">
        <v>479</v>
      </c>
      <c r="B1102" s="83" t="s">
        <v>243</v>
      </c>
      <c r="C1102" s="84">
        <f>F743</f>
        <v>2.8</v>
      </c>
      <c r="D1102" s="15">
        <f t="shared" ref="D1102:D1162" si="1283">D1100</f>
        <v>5</v>
      </c>
      <c r="E1102" s="81">
        <f t="shared" ref="E1102" si="1284">+ROUND(C1102*D1102,2)</f>
        <v>14</v>
      </c>
      <c r="F1102" s="186">
        <f>K743</f>
        <v>2.8</v>
      </c>
      <c r="G1102" s="15">
        <f t="shared" si="1121"/>
        <v>5</v>
      </c>
      <c r="H1102" s="81">
        <f t="shared" ref="H1102" si="1285">+ROUND(F1102*G1102,2)</f>
        <v>14</v>
      </c>
      <c r="I1102" s="84">
        <f>O743</f>
        <v>2.8</v>
      </c>
      <c r="J1102" s="15">
        <f t="shared" si="1123"/>
        <v>5</v>
      </c>
      <c r="K1102" s="81">
        <f t="shared" ref="K1102" si="1286">+ROUND(I1102*J1102,2)</f>
        <v>14</v>
      </c>
      <c r="L1102" s="186">
        <f>S743</f>
        <v>2.8</v>
      </c>
      <c r="M1102" s="15">
        <f t="shared" ref="M1102" si="1287">M1100</f>
        <v>5</v>
      </c>
      <c r="N1102" s="81">
        <f t="shared" ref="N1102" si="1288">+ROUND(L1102*M1102,2)</f>
        <v>14</v>
      </c>
      <c r="O1102" s="84"/>
      <c r="P1102" s="8"/>
      <c r="Q1102" s="81"/>
      <c r="R1102" s="56"/>
      <c r="T1102" s="56"/>
      <c r="U1102" s="56"/>
      <c r="V1102" s="56"/>
      <c r="W1102" s="56"/>
      <c r="X1102" s="56"/>
      <c r="Y1102" s="56"/>
      <c r="Z1102" s="56"/>
    </row>
    <row r="1103" spans="1:26" x14ac:dyDescent="0.25">
      <c r="A1103" s="82"/>
      <c r="B1103" s="83" t="s">
        <v>244</v>
      </c>
      <c r="C1103" s="84"/>
      <c r="D1103" s="15"/>
      <c r="E1103" s="81"/>
      <c r="F1103" s="185"/>
      <c r="G1103" s="79"/>
      <c r="H1103" s="80"/>
      <c r="I1103" s="78"/>
      <c r="J1103" s="79"/>
      <c r="K1103" s="80"/>
      <c r="L1103" s="186"/>
      <c r="M1103" s="15"/>
      <c r="N1103" s="81"/>
      <c r="O1103" s="84">
        <f>+W744</f>
        <v>5</v>
      </c>
      <c r="P1103" s="8">
        <f t="shared" si="1177"/>
        <v>4</v>
      </c>
      <c r="Q1103" s="81">
        <f t="shared" ref="Q1103" si="1289">+ROUND(O1103*P1103,2)</f>
        <v>20</v>
      </c>
      <c r="R1103" s="56"/>
      <c r="T1103" s="56"/>
      <c r="U1103" s="56"/>
      <c r="V1103" s="56"/>
      <c r="W1103" s="56"/>
      <c r="X1103" s="56"/>
      <c r="Y1103" s="56"/>
      <c r="Z1103" s="56"/>
    </row>
    <row r="1104" spans="1:26" x14ac:dyDescent="0.25">
      <c r="A1104" s="85" t="s">
        <v>480</v>
      </c>
      <c r="B1104" s="83" t="s">
        <v>245</v>
      </c>
      <c r="C1104" s="84">
        <f>F745</f>
        <v>2.8</v>
      </c>
      <c r="D1104" s="15">
        <f t="shared" ref="D1104" si="1290">D1102</f>
        <v>5</v>
      </c>
      <c r="E1104" s="81">
        <f t="shared" ref="E1104" si="1291">+ROUND(C1104*D1104,2)</f>
        <v>14</v>
      </c>
      <c r="F1104" s="186">
        <f>K745</f>
        <v>2.8</v>
      </c>
      <c r="G1104" s="15">
        <f t="shared" si="1121"/>
        <v>5</v>
      </c>
      <c r="H1104" s="81">
        <f t="shared" ref="H1104" si="1292">+ROUND(F1104*G1104,2)</f>
        <v>14</v>
      </c>
      <c r="I1104" s="84">
        <f>O745</f>
        <v>2.8</v>
      </c>
      <c r="J1104" s="15">
        <f t="shared" si="1123"/>
        <v>5</v>
      </c>
      <c r="K1104" s="81">
        <f t="shared" ref="K1104" si="1293">+ROUND(I1104*J1104,2)</f>
        <v>14</v>
      </c>
      <c r="L1104" s="186">
        <f>S745</f>
        <v>2.8</v>
      </c>
      <c r="M1104" s="15">
        <f t="shared" ref="M1104" si="1294">M1102</f>
        <v>5</v>
      </c>
      <c r="N1104" s="81">
        <f t="shared" ref="N1104" si="1295">+ROUND(L1104*M1104,2)</f>
        <v>14</v>
      </c>
      <c r="O1104" s="84"/>
      <c r="P1104" s="8"/>
      <c r="Q1104" s="81"/>
      <c r="R1104" s="56"/>
      <c r="T1104" s="56"/>
      <c r="U1104" s="56"/>
      <c r="V1104" s="56"/>
      <c r="W1104" s="56"/>
      <c r="X1104" s="56"/>
      <c r="Y1104" s="56"/>
      <c r="Z1104" s="56"/>
    </row>
    <row r="1105" spans="1:26" x14ac:dyDescent="0.25">
      <c r="A1105" s="82"/>
      <c r="B1105" s="83" t="s">
        <v>246</v>
      </c>
      <c r="C1105" s="84"/>
      <c r="D1105" s="15"/>
      <c r="E1105" s="81"/>
      <c r="F1105" s="185"/>
      <c r="G1105" s="79"/>
      <c r="H1105" s="80"/>
      <c r="I1105" s="78"/>
      <c r="J1105" s="79"/>
      <c r="K1105" s="80"/>
      <c r="L1105" s="186"/>
      <c r="M1105" s="15"/>
      <c r="N1105" s="81"/>
      <c r="O1105" s="84">
        <f>+W746</f>
        <v>5</v>
      </c>
      <c r="P1105" s="8">
        <f t="shared" si="1185"/>
        <v>4</v>
      </c>
      <c r="Q1105" s="81">
        <f t="shared" ref="Q1105" si="1296">+ROUND(O1105*P1105,2)</f>
        <v>20</v>
      </c>
      <c r="R1105" s="56"/>
      <c r="T1105" s="56"/>
      <c r="U1105" s="56"/>
      <c r="V1105" s="56"/>
      <c r="W1105" s="56"/>
      <c r="X1105" s="56"/>
      <c r="Y1105" s="56"/>
      <c r="Z1105" s="56"/>
    </row>
    <row r="1106" spans="1:26" x14ac:dyDescent="0.25">
      <c r="A1106" s="85" t="s">
        <v>481</v>
      </c>
      <c r="B1106" s="83" t="s">
        <v>247</v>
      </c>
      <c r="C1106" s="84">
        <f>F747</f>
        <v>2.399</v>
      </c>
      <c r="D1106" s="15">
        <f t="shared" si="1224"/>
        <v>5</v>
      </c>
      <c r="E1106" s="81">
        <f t="shared" ref="E1106" si="1297">+ROUND(C1106*D1106,2)</f>
        <v>12</v>
      </c>
      <c r="F1106" s="186">
        <f>K747</f>
        <v>2.8</v>
      </c>
      <c r="G1106" s="15">
        <f t="shared" si="1121"/>
        <v>5</v>
      </c>
      <c r="H1106" s="81">
        <f t="shared" ref="H1106" si="1298">+ROUND(F1106*G1106,2)</f>
        <v>14</v>
      </c>
      <c r="I1106" s="84">
        <f>O747</f>
        <v>2.8</v>
      </c>
      <c r="J1106" s="15">
        <f t="shared" si="1123"/>
        <v>5</v>
      </c>
      <c r="K1106" s="81">
        <f t="shared" ref="K1106" si="1299">+ROUND(I1106*J1106,2)</f>
        <v>14</v>
      </c>
      <c r="L1106" s="186">
        <f>S747</f>
        <v>3.1909999999999998</v>
      </c>
      <c r="M1106" s="15">
        <f t="shared" ref="M1106" si="1300">M1104</f>
        <v>5</v>
      </c>
      <c r="N1106" s="81">
        <f t="shared" ref="N1106" si="1301">+ROUND(L1106*M1106,2)</f>
        <v>15.96</v>
      </c>
      <c r="O1106" s="84"/>
      <c r="P1106" s="8"/>
      <c r="Q1106" s="81"/>
      <c r="R1106" s="56"/>
      <c r="T1106" s="56"/>
      <c r="U1106" s="56"/>
      <c r="V1106" s="56"/>
      <c r="W1106" s="56"/>
      <c r="X1106" s="56"/>
      <c r="Y1106" s="56"/>
      <c r="Z1106" s="56"/>
    </row>
    <row r="1107" spans="1:26" x14ac:dyDescent="0.25">
      <c r="A1107" s="82"/>
      <c r="B1107" s="83" t="s">
        <v>248</v>
      </c>
      <c r="C1107" s="84"/>
      <c r="D1107" s="15"/>
      <c r="E1107" s="81"/>
      <c r="F1107" s="185"/>
      <c r="G1107" s="79"/>
      <c r="H1107" s="80"/>
      <c r="I1107" s="78"/>
      <c r="J1107" s="79"/>
      <c r="K1107" s="80"/>
      <c r="L1107" s="186"/>
      <c r="M1107" s="15"/>
      <c r="N1107" s="81"/>
      <c r="O1107" s="84">
        <f>+W748</f>
        <v>5</v>
      </c>
      <c r="P1107" s="8">
        <f t="shared" ref="P1107" si="1302">P1105</f>
        <v>4</v>
      </c>
      <c r="Q1107" s="81">
        <f t="shared" ref="Q1107" si="1303">+ROUND(O1107*P1107,2)</f>
        <v>20</v>
      </c>
      <c r="R1107" s="56"/>
      <c r="T1107" s="56"/>
      <c r="U1107" s="56"/>
      <c r="V1107" s="56"/>
      <c r="W1107" s="56"/>
      <c r="X1107" s="56"/>
      <c r="Y1107" s="56"/>
      <c r="Z1107" s="56"/>
    </row>
    <row r="1108" spans="1:26" x14ac:dyDescent="0.25">
      <c r="A1108" s="85" t="s">
        <v>482</v>
      </c>
      <c r="B1108" s="83" t="s">
        <v>249</v>
      </c>
      <c r="C1108" s="84">
        <f>F749</f>
        <v>2.8</v>
      </c>
      <c r="D1108" s="15">
        <f t="shared" si="1231"/>
        <v>5</v>
      </c>
      <c r="E1108" s="81">
        <f t="shared" ref="E1108" si="1304">+ROUND(C1108*D1108,2)</f>
        <v>14</v>
      </c>
      <c r="F1108" s="186">
        <f>K749</f>
        <v>2.8</v>
      </c>
      <c r="G1108" s="15">
        <f t="shared" si="1121"/>
        <v>5</v>
      </c>
      <c r="H1108" s="81">
        <f t="shared" ref="H1108" si="1305">+ROUND(F1108*G1108,2)</f>
        <v>14</v>
      </c>
      <c r="I1108" s="84">
        <f>O749</f>
        <v>2.8</v>
      </c>
      <c r="J1108" s="15">
        <f t="shared" si="1123"/>
        <v>5</v>
      </c>
      <c r="K1108" s="81">
        <f t="shared" ref="K1108" si="1306">+ROUND(I1108*J1108,2)</f>
        <v>14</v>
      </c>
      <c r="L1108" s="186">
        <f>S749</f>
        <v>2.8</v>
      </c>
      <c r="M1108" s="15">
        <f t="shared" ref="M1108" si="1307">M1106</f>
        <v>5</v>
      </c>
      <c r="N1108" s="81">
        <f t="shared" ref="N1108" si="1308">+ROUND(L1108*M1108,2)</f>
        <v>14</v>
      </c>
      <c r="O1108" s="84"/>
      <c r="P1108" s="8"/>
      <c r="Q1108" s="81"/>
      <c r="R1108" s="56"/>
      <c r="T1108" s="56"/>
      <c r="U1108" s="56"/>
      <c r="V1108" s="56"/>
      <c r="W1108" s="56"/>
      <c r="X1108" s="56"/>
      <c r="Y1108" s="56"/>
      <c r="Z1108" s="56"/>
    </row>
    <row r="1109" spans="1:26" x14ac:dyDescent="0.25">
      <c r="A1109" s="82"/>
      <c r="B1109" s="83" t="s">
        <v>250</v>
      </c>
      <c r="C1109" s="84"/>
      <c r="D1109" s="15"/>
      <c r="E1109" s="81"/>
      <c r="F1109" s="185"/>
      <c r="G1109" s="79"/>
      <c r="H1109" s="80"/>
      <c r="I1109" s="78"/>
      <c r="J1109" s="79"/>
      <c r="K1109" s="80"/>
      <c r="L1109" s="186"/>
      <c r="M1109" s="15"/>
      <c r="N1109" s="81"/>
      <c r="O1109" s="84">
        <f>+W750</f>
        <v>5</v>
      </c>
      <c r="P1109" s="8">
        <f t="shared" si="1177"/>
        <v>4</v>
      </c>
      <c r="Q1109" s="81">
        <f t="shared" ref="Q1109" si="1309">+ROUND(O1109*P1109,2)</f>
        <v>20</v>
      </c>
      <c r="R1109" s="56"/>
      <c r="T1109" s="56"/>
      <c r="U1109" s="56"/>
      <c r="V1109" s="56"/>
      <c r="W1109" s="56"/>
      <c r="X1109" s="56"/>
      <c r="Y1109" s="56"/>
      <c r="Z1109" s="56"/>
    </row>
    <row r="1110" spans="1:26" x14ac:dyDescent="0.25">
      <c r="A1110" s="85" t="s">
        <v>483</v>
      </c>
      <c r="B1110" s="83" t="s">
        <v>251</v>
      </c>
      <c r="C1110" s="84">
        <f>F751</f>
        <v>2.8</v>
      </c>
      <c r="D1110" s="15">
        <f t="shared" si="1239"/>
        <v>5</v>
      </c>
      <c r="E1110" s="81">
        <f t="shared" ref="E1110" si="1310">+ROUND(C1110*D1110,2)</f>
        <v>14</v>
      </c>
      <c r="F1110" s="186">
        <f>K751</f>
        <v>2.8</v>
      </c>
      <c r="G1110" s="15">
        <f t="shared" si="1121"/>
        <v>5</v>
      </c>
      <c r="H1110" s="81">
        <f t="shared" ref="H1110" si="1311">+ROUND(F1110*G1110,2)</f>
        <v>14</v>
      </c>
      <c r="I1110" s="84">
        <f>O751</f>
        <v>2.8</v>
      </c>
      <c r="J1110" s="15">
        <f t="shared" si="1123"/>
        <v>5</v>
      </c>
      <c r="K1110" s="81">
        <f t="shared" ref="K1110" si="1312">+ROUND(I1110*J1110,2)</f>
        <v>14</v>
      </c>
      <c r="L1110" s="186">
        <f>S751</f>
        <v>2.8</v>
      </c>
      <c r="M1110" s="15">
        <f t="shared" ref="M1110" si="1313">M1108</f>
        <v>5</v>
      </c>
      <c r="N1110" s="81">
        <f t="shared" ref="N1110" si="1314">+ROUND(L1110*M1110,2)</f>
        <v>14</v>
      </c>
      <c r="O1110" s="84"/>
      <c r="P1110" s="8"/>
      <c r="Q1110" s="81"/>
      <c r="R1110" s="56"/>
      <c r="T1110" s="56"/>
      <c r="U1110" s="56"/>
      <c r="V1110" s="56"/>
      <c r="W1110" s="56"/>
      <c r="X1110" s="56"/>
      <c r="Y1110" s="56"/>
      <c r="Z1110" s="56"/>
    </row>
    <row r="1111" spans="1:26" x14ac:dyDescent="0.25">
      <c r="A1111" s="82"/>
      <c r="B1111" s="83" t="s">
        <v>252</v>
      </c>
      <c r="C1111" s="84"/>
      <c r="D1111" s="15"/>
      <c r="E1111" s="81"/>
      <c r="F1111" s="185"/>
      <c r="G1111" s="79"/>
      <c r="H1111" s="80"/>
      <c r="I1111" s="78"/>
      <c r="J1111" s="79"/>
      <c r="K1111" s="80"/>
      <c r="L1111" s="186"/>
      <c r="M1111" s="15"/>
      <c r="N1111" s="81"/>
      <c r="O1111" s="84">
        <f>+W752</f>
        <v>5</v>
      </c>
      <c r="P1111" s="8">
        <f t="shared" si="1185"/>
        <v>4</v>
      </c>
      <c r="Q1111" s="81">
        <f t="shared" ref="Q1111" si="1315">+ROUND(O1111*P1111,2)</f>
        <v>20</v>
      </c>
      <c r="R1111" s="56"/>
      <c r="T1111" s="56"/>
      <c r="U1111" s="56"/>
      <c r="V1111" s="56"/>
      <c r="W1111" s="56"/>
      <c r="X1111" s="56"/>
      <c r="Y1111" s="56"/>
      <c r="Z1111" s="56"/>
    </row>
    <row r="1112" spans="1:26" x14ac:dyDescent="0.25">
      <c r="A1112" s="85" t="s">
        <v>484</v>
      </c>
      <c r="B1112" s="83" t="s">
        <v>253</v>
      </c>
      <c r="C1112" s="84">
        <f>F753</f>
        <v>2.4740000000000002</v>
      </c>
      <c r="D1112" s="15">
        <f t="shared" si="1246"/>
        <v>5</v>
      </c>
      <c r="E1112" s="81">
        <f t="shared" ref="E1112" si="1316">+ROUND(C1112*D1112,2)</f>
        <v>12.37</v>
      </c>
      <c r="F1112" s="186">
        <f>K753</f>
        <v>2.8</v>
      </c>
      <c r="G1112" s="15">
        <f t="shared" si="1121"/>
        <v>5</v>
      </c>
      <c r="H1112" s="81">
        <f t="shared" ref="H1112" si="1317">+ROUND(F1112*G1112,2)</f>
        <v>14</v>
      </c>
      <c r="I1112" s="84">
        <f>O753</f>
        <v>2.8</v>
      </c>
      <c r="J1112" s="15">
        <f t="shared" si="1123"/>
        <v>5</v>
      </c>
      <c r="K1112" s="81">
        <f t="shared" ref="K1112" si="1318">+ROUND(I1112*J1112,2)</f>
        <v>14</v>
      </c>
      <c r="L1112" s="186">
        <f>S753</f>
        <v>3.1259999999999999</v>
      </c>
      <c r="M1112" s="15">
        <f t="shared" ref="M1112" si="1319">M1110</f>
        <v>5</v>
      </c>
      <c r="N1112" s="81">
        <f t="shared" ref="N1112" si="1320">+ROUND(L1112*M1112,2)</f>
        <v>15.63</v>
      </c>
      <c r="O1112" s="84"/>
      <c r="P1112" s="8"/>
      <c r="Q1112" s="81"/>
      <c r="R1112" s="56"/>
      <c r="T1112" s="56"/>
      <c r="U1112" s="56"/>
      <c r="V1112" s="56"/>
      <c r="W1112" s="56"/>
      <c r="X1112" s="56"/>
      <c r="Y1112" s="56"/>
      <c r="Z1112" s="56"/>
    </row>
    <row r="1113" spans="1:26" x14ac:dyDescent="0.25">
      <c r="A1113" s="82"/>
      <c r="B1113" s="83" t="s">
        <v>254</v>
      </c>
      <c r="C1113" s="84"/>
      <c r="D1113" s="15"/>
      <c r="E1113" s="81"/>
      <c r="F1113" s="185"/>
      <c r="G1113" s="79"/>
      <c r="H1113" s="80"/>
      <c r="I1113" s="78"/>
      <c r="J1113" s="79"/>
      <c r="K1113" s="80"/>
      <c r="L1113" s="186"/>
      <c r="M1113" s="15"/>
      <c r="N1113" s="81"/>
      <c r="O1113" s="84">
        <f>+W754</f>
        <v>5</v>
      </c>
      <c r="P1113" s="8">
        <f t="shared" ref="P1113" si="1321">P1111</f>
        <v>4</v>
      </c>
      <c r="Q1113" s="81">
        <f t="shared" ref="Q1113" si="1322">+ROUND(O1113*P1113,2)</f>
        <v>20</v>
      </c>
      <c r="R1113" s="56"/>
      <c r="T1113" s="56"/>
      <c r="U1113" s="56"/>
      <c r="V1113" s="56"/>
      <c r="W1113" s="56"/>
      <c r="X1113" s="56"/>
      <c r="Y1113" s="56"/>
      <c r="Z1113" s="56"/>
    </row>
    <row r="1114" spans="1:26" x14ac:dyDescent="0.25">
      <c r="A1114" s="85" t="s">
        <v>485</v>
      </c>
      <c r="B1114" s="83" t="s">
        <v>255</v>
      </c>
      <c r="C1114" s="84">
        <f>F755</f>
        <v>2.5049999999999999</v>
      </c>
      <c r="D1114" s="15">
        <f t="shared" si="1253"/>
        <v>5</v>
      </c>
      <c r="E1114" s="81">
        <f t="shared" ref="E1114" si="1323">+ROUND(C1114*D1114,2)</f>
        <v>12.53</v>
      </c>
      <c r="F1114" s="186">
        <f>K755</f>
        <v>2.8</v>
      </c>
      <c r="G1114" s="15">
        <f t="shared" si="1121"/>
        <v>5</v>
      </c>
      <c r="H1114" s="81">
        <f t="shared" ref="H1114" si="1324">+ROUND(F1114*G1114,2)</f>
        <v>14</v>
      </c>
      <c r="I1114" s="84">
        <f>O755</f>
        <v>2.8</v>
      </c>
      <c r="J1114" s="15">
        <f t="shared" si="1123"/>
        <v>5</v>
      </c>
      <c r="K1114" s="81">
        <f t="shared" ref="K1114" si="1325">+ROUND(I1114*J1114,2)</f>
        <v>14</v>
      </c>
      <c r="L1114" s="186">
        <f>S755</f>
        <v>3.0939999999999999</v>
      </c>
      <c r="M1114" s="15">
        <f t="shared" ref="M1114" si="1326">M1112</f>
        <v>5</v>
      </c>
      <c r="N1114" s="81">
        <f t="shared" ref="N1114" si="1327">+ROUND(L1114*M1114,2)</f>
        <v>15.47</v>
      </c>
      <c r="O1114" s="84"/>
      <c r="P1114" s="8"/>
      <c r="Q1114" s="81"/>
      <c r="R1114" s="56"/>
      <c r="T1114" s="56"/>
      <c r="U1114" s="56"/>
      <c r="V1114" s="56"/>
      <c r="W1114" s="56"/>
      <c r="X1114" s="56"/>
      <c r="Y1114" s="56"/>
      <c r="Z1114" s="56"/>
    </row>
    <row r="1115" spans="1:26" x14ac:dyDescent="0.25">
      <c r="A1115" s="82"/>
      <c r="B1115" s="83" t="s">
        <v>256</v>
      </c>
      <c r="C1115" s="84"/>
      <c r="D1115" s="15"/>
      <c r="E1115" s="81"/>
      <c r="F1115" s="185"/>
      <c r="G1115" s="79"/>
      <c r="H1115" s="80"/>
      <c r="I1115" s="78"/>
      <c r="J1115" s="79"/>
      <c r="K1115" s="80"/>
      <c r="L1115" s="186"/>
      <c r="M1115" s="15"/>
      <c r="N1115" s="81"/>
      <c r="O1115" s="84">
        <f>+W756</f>
        <v>5</v>
      </c>
      <c r="P1115" s="8">
        <f t="shared" si="1177"/>
        <v>4</v>
      </c>
      <c r="Q1115" s="81">
        <f t="shared" ref="Q1115" si="1328">+ROUND(O1115*P1115,2)</f>
        <v>20</v>
      </c>
      <c r="R1115" s="56"/>
      <c r="T1115" s="56"/>
      <c r="U1115" s="56"/>
      <c r="V1115" s="56"/>
      <c r="W1115" s="56"/>
      <c r="X1115" s="56"/>
      <c r="Y1115" s="56"/>
      <c r="Z1115" s="56"/>
    </row>
    <row r="1116" spans="1:26" x14ac:dyDescent="0.25">
      <c r="A1116" s="85" t="s">
        <v>486</v>
      </c>
      <c r="B1116" s="83" t="s">
        <v>257</v>
      </c>
      <c r="C1116" s="84">
        <f>F757</f>
        <v>2.8</v>
      </c>
      <c r="D1116" s="15">
        <f t="shared" si="1261"/>
        <v>5</v>
      </c>
      <c r="E1116" s="81">
        <f t="shared" ref="E1116" si="1329">+ROUND(C1116*D1116,2)</f>
        <v>14</v>
      </c>
      <c r="F1116" s="186">
        <f>K757</f>
        <v>2.8</v>
      </c>
      <c r="G1116" s="15">
        <f t="shared" si="1121"/>
        <v>5</v>
      </c>
      <c r="H1116" s="81">
        <f t="shared" ref="H1116" si="1330">+ROUND(F1116*G1116,2)</f>
        <v>14</v>
      </c>
      <c r="I1116" s="84">
        <f>O757</f>
        <v>2.8</v>
      </c>
      <c r="J1116" s="15">
        <f t="shared" si="1123"/>
        <v>5</v>
      </c>
      <c r="K1116" s="81">
        <f t="shared" ref="K1116" si="1331">+ROUND(I1116*J1116,2)</f>
        <v>14</v>
      </c>
      <c r="L1116" s="186">
        <f>S757</f>
        <v>2.8</v>
      </c>
      <c r="M1116" s="15">
        <f t="shared" ref="M1116" si="1332">M1114</f>
        <v>5</v>
      </c>
      <c r="N1116" s="81">
        <f t="shared" ref="N1116" si="1333">+ROUND(L1116*M1116,2)</f>
        <v>14</v>
      </c>
      <c r="O1116" s="84"/>
      <c r="P1116" s="8"/>
      <c r="Q1116" s="81"/>
      <c r="R1116" s="56"/>
      <c r="T1116" s="56"/>
      <c r="U1116" s="56"/>
      <c r="V1116" s="56"/>
      <c r="W1116" s="56"/>
      <c r="X1116" s="56"/>
      <c r="Y1116" s="56"/>
      <c r="Z1116" s="56"/>
    </row>
    <row r="1117" spans="1:26" x14ac:dyDescent="0.25">
      <c r="A1117" s="82"/>
      <c r="B1117" s="83" t="s">
        <v>258</v>
      </c>
      <c r="C1117" s="84"/>
      <c r="D1117" s="15"/>
      <c r="E1117" s="81"/>
      <c r="F1117" s="185"/>
      <c r="G1117" s="79"/>
      <c r="H1117" s="80"/>
      <c r="I1117" s="78"/>
      <c r="J1117" s="79"/>
      <c r="K1117" s="80"/>
      <c r="L1117" s="186"/>
      <c r="M1117" s="15"/>
      <c r="N1117" s="81"/>
      <c r="O1117" s="84">
        <f>+W758</f>
        <v>5</v>
      </c>
      <c r="P1117" s="8">
        <f t="shared" si="1185"/>
        <v>4</v>
      </c>
      <c r="Q1117" s="81">
        <f t="shared" ref="Q1117" si="1334">+ROUND(O1117*P1117,2)</f>
        <v>20</v>
      </c>
      <c r="R1117" s="56"/>
      <c r="T1117" s="56"/>
      <c r="U1117" s="56"/>
      <c r="V1117" s="56"/>
      <c r="W1117" s="56"/>
      <c r="X1117" s="56"/>
      <c r="Y1117" s="56"/>
      <c r="Z1117" s="56"/>
    </row>
    <row r="1118" spans="1:26" x14ac:dyDescent="0.25">
      <c r="A1118" s="85" t="s">
        <v>487</v>
      </c>
      <c r="B1118" s="83" t="s">
        <v>259</v>
      </c>
      <c r="C1118" s="84">
        <f>F759</f>
        <v>2.8</v>
      </c>
      <c r="D1118" s="15">
        <f t="shared" si="1268"/>
        <v>5</v>
      </c>
      <c r="E1118" s="81">
        <f t="shared" ref="E1118" si="1335">+ROUND(C1118*D1118,2)</f>
        <v>14</v>
      </c>
      <c r="F1118" s="186">
        <f>K759</f>
        <v>2.8</v>
      </c>
      <c r="G1118" s="15">
        <f t="shared" si="1121"/>
        <v>5</v>
      </c>
      <c r="H1118" s="81">
        <f t="shared" ref="H1118" si="1336">+ROUND(F1118*G1118,2)</f>
        <v>14</v>
      </c>
      <c r="I1118" s="84">
        <f>O759</f>
        <v>2.8</v>
      </c>
      <c r="J1118" s="15">
        <f t="shared" si="1123"/>
        <v>5</v>
      </c>
      <c r="K1118" s="81">
        <f t="shared" ref="K1118" si="1337">+ROUND(I1118*J1118,2)</f>
        <v>14</v>
      </c>
      <c r="L1118" s="186">
        <f>S759</f>
        <v>2.8</v>
      </c>
      <c r="M1118" s="15">
        <f t="shared" ref="M1118" si="1338">M1116</f>
        <v>5</v>
      </c>
      <c r="N1118" s="81">
        <f t="shared" ref="N1118" si="1339">+ROUND(L1118*M1118,2)</f>
        <v>14</v>
      </c>
      <c r="O1118" s="84"/>
      <c r="P1118" s="8"/>
      <c r="Q1118" s="81"/>
      <c r="R1118" s="56"/>
      <c r="T1118" s="56"/>
      <c r="U1118" s="56"/>
      <c r="V1118" s="56"/>
      <c r="W1118" s="56"/>
      <c r="X1118" s="56"/>
      <c r="Y1118" s="56"/>
      <c r="Z1118" s="56"/>
    </row>
    <row r="1119" spans="1:26" x14ac:dyDescent="0.25">
      <c r="A1119" s="82"/>
      <c r="B1119" s="83" t="s">
        <v>260</v>
      </c>
      <c r="C1119" s="84"/>
      <c r="D1119" s="15"/>
      <c r="E1119" s="81"/>
      <c r="F1119" s="185"/>
      <c r="G1119" s="79"/>
      <c r="H1119" s="80"/>
      <c r="I1119" s="78"/>
      <c r="J1119" s="79"/>
      <c r="K1119" s="80"/>
      <c r="L1119" s="186"/>
      <c r="M1119" s="15"/>
      <c r="N1119" s="81"/>
      <c r="O1119" s="84">
        <f>+W760</f>
        <v>5</v>
      </c>
      <c r="P1119" s="8">
        <f t="shared" ref="P1119" si="1340">P1117</f>
        <v>4</v>
      </c>
      <c r="Q1119" s="81">
        <f t="shared" ref="Q1119" si="1341">+ROUND(O1119*P1119,2)</f>
        <v>20</v>
      </c>
      <c r="R1119" s="56"/>
      <c r="T1119" s="56"/>
      <c r="U1119" s="56"/>
      <c r="V1119" s="56"/>
      <c r="W1119" s="56"/>
      <c r="X1119" s="56"/>
      <c r="Y1119" s="56"/>
      <c r="Z1119" s="56"/>
    </row>
    <row r="1120" spans="1:26" x14ac:dyDescent="0.25">
      <c r="A1120" s="85" t="s">
        <v>488</v>
      </c>
      <c r="B1120" s="83" t="s">
        <v>261</v>
      </c>
      <c r="C1120" s="84">
        <f>F761</f>
        <v>2.0539999999999998</v>
      </c>
      <c r="D1120" s="15">
        <f t="shared" si="1275"/>
        <v>5</v>
      </c>
      <c r="E1120" s="81">
        <f t="shared" ref="E1120" si="1342">+ROUND(C1120*D1120,2)</f>
        <v>10.27</v>
      </c>
      <c r="F1120" s="186">
        <f>K761</f>
        <v>2.8</v>
      </c>
      <c r="G1120" s="15">
        <f t="shared" ref="G1120:G1182" si="1343">+G1116</f>
        <v>5</v>
      </c>
      <c r="H1120" s="81">
        <f t="shared" ref="H1120" si="1344">+ROUND(F1120*G1120,2)</f>
        <v>14</v>
      </c>
      <c r="I1120" s="84">
        <f>O761</f>
        <v>2.8</v>
      </c>
      <c r="J1120" s="15">
        <f t="shared" ref="J1120:J1182" si="1345">+J1116</f>
        <v>5</v>
      </c>
      <c r="K1120" s="81">
        <f t="shared" ref="K1120" si="1346">+ROUND(I1120*J1120,2)</f>
        <v>14</v>
      </c>
      <c r="L1120" s="186">
        <f>S761</f>
        <v>3.5169999999999999</v>
      </c>
      <c r="M1120" s="15">
        <f t="shared" ref="M1120" si="1347">M1118</f>
        <v>5</v>
      </c>
      <c r="N1120" s="81">
        <f t="shared" ref="N1120" si="1348">+ROUND(L1120*M1120,2)</f>
        <v>17.59</v>
      </c>
      <c r="O1120" s="84"/>
      <c r="P1120" s="8"/>
      <c r="Q1120" s="81"/>
      <c r="R1120" s="56"/>
      <c r="T1120" s="56"/>
      <c r="U1120" s="56"/>
      <c r="V1120" s="56"/>
      <c r="W1120" s="56"/>
      <c r="X1120" s="56"/>
      <c r="Y1120" s="56"/>
      <c r="Z1120" s="56"/>
    </row>
    <row r="1121" spans="1:26" x14ac:dyDescent="0.25">
      <c r="A1121" s="82"/>
      <c r="B1121" s="83" t="s">
        <v>262</v>
      </c>
      <c r="C1121" s="84"/>
      <c r="D1121" s="15"/>
      <c r="E1121" s="81"/>
      <c r="F1121" s="185"/>
      <c r="G1121" s="79"/>
      <c r="H1121" s="80"/>
      <c r="I1121" s="78"/>
      <c r="J1121" s="79"/>
      <c r="K1121" s="80"/>
      <c r="L1121" s="186"/>
      <c r="M1121" s="15"/>
      <c r="N1121" s="81"/>
      <c r="O1121" s="84">
        <f>+W762</f>
        <v>5</v>
      </c>
      <c r="P1121" s="8">
        <f t="shared" si="1177"/>
        <v>4</v>
      </c>
      <c r="Q1121" s="81">
        <f t="shared" ref="Q1121" si="1349">+ROUND(O1121*P1121,2)</f>
        <v>20</v>
      </c>
      <c r="R1121" s="56"/>
      <c r="T1121" s="56"/>
      <c r="U1121" s="56"/>
      <c r="V1121" s="56"/>
      <c r="W1121" s="56"/>
      <c r="X1121" s="56"/>
      <c r="Y1121" s="56"/>
      <c r="Z1121" s="56"/>
    </row>
    <row r="1122" spans="1:26" x14ac:dyDescent="0.25">
      <c r="A1122" s="85" t="s">
        <v>489</v>
      </c>
      <c r="B1122" s="83" t="s">
        <v>263</v>
      </c>
      <c r="C1122" s="84">
        <f>F763</f>
        <v>2.8</v>
      </c>
      <c r="D1122" s="15">
        <f t="shared" si="1283"/>
        <v>5</v>
      </c>
      <c r="E1122" s="81">
        <f t="shared" ref="E1122" si="1350">+ROUND(C1122*D1122,2)</f>
        <v>14</v>
      </c>
      <c r="F1122" s="186">
        <f>K763</f>
        <v>2.8</v>
      </c>
      <c r="G1122" s="15">
        <f t="shared" si="1343"/>
        <v>5</v>
      </c>
      <c r="H1122" s="81">
        <f t="shared" ref="H1122" si="1351">+ROUND(F1122*G1122,2)</f>
        <v>14</v>
      </c>
      <c r="I1122" s="84">
        <f>O763</f>
        <v>2.8</v>
      </c>
      <c r="J1122" s="15">
        <f t="shared" si="1345"/>
        <v>5</v>
      </c>
      <c r="K1122" s="81">
        <f t="shared" ref="K1122" si="1352">+ROUND(I1122*J1122,2)</f>
        <v>14</v>
      </c>
      <c r="L1122" s="186">
        <f>S763</f>
        <v>2.8</v>
      </c>
      <c r="M1122" s="15">
        <f t="shared" ref="M1122" si="1353">M1120</f>
        <v>5</v>
      </c>
      <c r="N1122" s="81">
        <f t="shared" ref="N1122" si="1354">+ROUND(L1122*M1122,2)</f>
        <v>14</v>
      </c>
      <c r="O1122" s="84"/>
      <c r="P1122" s="8"/>
      <c r="Q1122" s="81"/>
      <c r="R1122" s="56"/>
      <c r="T1122" s="56"/>
      <c r="U1122" s="56"/>
      <c r="V1122" s="56"/>
      <c r="W1122" s="56"/>
      <c r="X1122" s="56"/>
      <c r="Y1122" s="56"/>
      <c r="Z1122" s="56"/>
    </row>
    <row r="1123" spans="1:26" x14ac:dyDescent="0.25">
      <c r="A1123" s="82"/>
      <c r="B1123" s="83" t="s">
        <v>264</v>
      </c>
      <c r="C1123" s="84"/>
      <c r="D1123" s="15"/>
      <c r="E1123" s="81"/>
      <c r="F1123" s="185"/>
      <c r="G1123" s="79"/>
      <c r="H1123" s="80"/>
      <c r="I1123" s="78"/>
      <c r="J1123" s="79"/>
      <c r="K1123" s="80"/>
      <c r="L1123" s="186"/>
      <c r="M1123" s="15"/>
      <c r="N1123" s="81"/>
      <c r="O1123" s="84">
        <f>+W764</f>
        <v>5</v>
      </c>
      <c r="P1123" s="8">
        <f t="shared" si="1185"/>
        <v>4</v>
      </c>
      <c r="Q1123" s="81">
        <f t="shared" ref="Q1123" si="1355">+ROUND(O1123*P1123,2)</f>
        <v>20</v>
      </c>
      <c r="R1123" s="56"/>
      <c r="T1123" s="56"/>
      <c r="U1123" s="56"/>
      <c r="V1123" s="56"/>
      <c r="W1123" s="56"/>
      <c r="X1123" s="56"/>
      <c r="Y1123" s="56"/>
      <c r="Z1123" s="56"/>
    </row>
    <row r="1124" spans="1:26" x14ac:dyDescent="0.25">
      <c r="A1124" s="85" t="s">
        <v>490</v>
      </c>
      <c r="B1124" s="83" t="s">
        <v>265</v>
      </c>
      <c r="C1124" s="84">
        <f>F765</f>
        <v>2.8</v>
      </c>
      <c r="D1124" s="15">
        <f t="shared" ref="D1124" si="1356">D1122</f>
        <v>5</v>
      </c>
      <c r="E1124" s="81">
        <f t="shared" ref="E1124" si="1357">+ROUND(C1124*D1124,2)</f>
        <v>14</v>
      </c>
      <c r="F1124" s="186">
        <f>K765</f>
        <v>2.8</v>
      </c>
      <c r="G1124" s="15">
        <f t="shared" si="1343"/>
        <v>5</v>
      </c>
      <c r="H1124" s="81">
        <f t="shared" ref="H1124" si="1358">+ROUND(F1124*G1124,2)</f>
        <v>14</v>
      </c>
      <c r="I1124" s="84">
        <f>O765</f>
        <v>2.8</v>
      </c>
      <c r="J1124" s="15">
        <f t="shared" si="1345"/>
        <v>5</v>
      </c>
      <c r="K1124" s="81">
        <f t="shared" ref="K1124" si="1359">+ROUND(I1124*J1124,2)</f>
        <v>14</v>
      </c>
      <c r="L1124" s="186">
        <f>S765</f>
        <v>2.8</v>
      </c>
      <c r="M1124" s="15">
        <f t="shared" ref="M1124" si="1360">M1122</f>
        <v>5</v>
      </c>
      <c r="N1124" s="81">
        <f t="shared" ref="N1124" si="1361">+ROUND(L1124*M1124,2)</f>
        <v>14</v>
      </c>
      <c r="O1124" s="84"/>
      <c r="P1124" s="8"/>
      <c r="Q1124" s="81"/>
      <c r="R1124" s="56"/>
      <c r="T1124" s="56"/>
      <c r="U1124" s="56"/>
      <c r="V1124" s="56"/>
      <c r="W1124" s="56"/>
      <c r="X1124" s="56"/>
      <c r="Y1124" s="56"/>
      <c r="Z1124" s="56"/>
    </row>
    <row r="1125" spans="1:26" x14ac:dyDescent="0.25">
      <c r="A1125" s="82"/>
      <c r="B1125" s="83" t="s">
        <v>266</v>
      </c>
      <c r="C1125" s="84"/>
      <c r="D1125" s="15"/>
      <c r="E1125" s="81"/>
      <c r="F1125" s="185"/>
      <c r="G1125" s="79"/>
      <c r="H1125" s="80"/>
      <c r="I1125" s="78"/>
      <c r="J1125" s="79"/>
      <c r="K1125" s="80"/>
      <c r="L1125" s="186"/>
      <c r="M1125" s="15"/>
      <c r="N1125" s="81"/>
      <c r="O1125" s="84">
        <f>+W766</f>
        <v>5</v>
      </c>
      <c r="P1125" s="8">
        <f t="shared" ref="P1125" si="1362">P1123</f>
        <v>4</v>
      </c>
      <c r="Q1125" s="81">
        <f t="shared" ref="Q1125" si="1363">+ROUND(O1125*P1125,2)</f>
        <v>20</v>
      </c>
      <c r="R1125" s="56"/>
      <c r="T1125" s="56"/>
      <c r="U1125" s="56"/>
      <c r="V1125" s="56"/>
      <c r="W1125" s="56"/>
      <c r="X1125" s="56"/>
      <c r="Y1125" s="56"/>
      <c r="Z1125" s="56"/>
    </row>
    <row r="1126" spans="1:26" x14ac:dyDescent="0.25">
      <c r="A1126" s="85" t="s">
        <v>491</v>
      </c>
      <c r="B1126" s="83" t="s">
        <v>267</v>
      </c>
      <c r="C1126" s="84">
        <f>F767</f>
        <v>2.8</v>
      </c>
      <c r="D1126" s="15">
        <f t="shared" si="1224"/>
        <v>5</v>
      </c>
      <c r="E1126" s="81">
        <f t="shared" ref="E1126" si="1364">+ROUND(C1126*D1126,2)</f>
        <v>14</v>
      </c>
      <c r="F1126" s="186">
        <f>K767</f>
        <v>2.8</v>
      </c>
      <c r="G1126" s="15">
        <f t="shared" si="1343"/>
        <v>5</v>
      </c>
      <c r="H1126" s="81">
        <f t="shared" ref="H1126" si="1365">+ROUND(F1126*G1126,2)</f>
        <v>14</v>
      </c>
      <c r="I1126" s="84">
        <f>O767</f>
        <v>2.8</v>
      </c>
      <c r="J1126" s="15">
        <f t="shared" si="1345"/>
        <v>5</v>
      </c>
      <c r="K1126" s="81">
        <f t="shared" ref="K1126" si="1366">+ROUND(I1126*J1126,2)</f>
        <v>14</v>
      </c>
      <c r="L1126" s="186">
        <f>S767</f>
        <v>2.8010000000000002</v>
      </c>
      <c r="M1126" s="15">
        <f t="shared" ref="M1126" si="1367">M1124</f>
        <v>5</v>
      </c>
      <c r="N1126" s="81">
        <f t="shared" ref="N1126" si="1368">+ROUND(L1126*M1126,2)</f>
        <v>14.01</v>
      </c>
      <c r="O1126" s="84"/>
      <c r="P1126" s="8"/>
      <c r="Q1126" s="81"/>
      <c r="R1126" s="56"/>
      <c r="T1126" s="56"/>
      <c r="U1126" s="56"/>
      <c r="V1126" s="56"/>
      <c r="W1126" s="56"/>
      <c r="X1126" s="56"/>
      <c r="Y1126" s="56"/>
      <c r="Z1126" s="56"/>
    </row>
    <row r="1127" spans="1:26" x14ac:dyDescent="0.25">
      <c r="A1127" s="82"/>
      <c r="B1127" s="83" t="s">
        <v>268</v>
      </c>
      <c r="C1127" s="84"/>
      <c r="D1127" s="15"/>
      <c r="E1127" s="81"/>
      <c r="F1127" s="185"/>
      <c r="G1127" s="79"/>
      <c r="H1127" s="80"/>
      <c r="I1127" s="78"/>
      <c r="J1127" s="79"/>
      <c r="K1127" s="80"/>
      <c r="L1127" s="186"/>
      <c r="M1127" s="15"/>
      <c r="N1127" s="81"/>
      <c r="O1127" s="84">
        <f>+W768</f>
        <v>5.1269999999999998</v>
      </c>
      <c r="P1127" s="8">
        <f t="shared" si="1177"/>
        <v>4</v>
      </c>
      <c r="Q1127" s="81">
        <f t="shared" ref="Q1127" si="1369">+ROUND(O1127*P1127,2)</f>
        <v>20.51</v>
      </c>
      <c r="R1127" s="56"/>
      <c r="T1127" s="56"/>
      <c r="U1127" s="56"/>
      <c r="V1127" s="56"/>
      <c r="W1127" s="56"/>
      <c r="X1127" s="56"/>
      <c r="Y1127" s="56"/>
      <c r="Z1127" s="56"/>
    </row>
    <row r="1128" spans="1:26" x14ac:dyDescent="0.25">
      <c r="A1128" s="85" t="s">
        <v>492</v>
      </c>
      <c r="B1128" s="83" t="s">
        <v>269</v>
      </c>
      <c r="C1128" s="84">
        <f>F769</f>
        <v>2.766</v>
      </c>
      <c r="D1128" s="15">
        <f t="shared" si="1231"/>
        <v>5</v>
      </c>
      <c r="E1128" s="81">
        <f t="shared" ref="E1128" si="1370">+ROUND(C1128*D1128,2)</f>
        <v>13.83</v>
      </c>
      <c r="F1128" s="186">
        <f>K769</f>
        <v>2.8</v>
      </c>
      <c r="G1128" s="15">
        <f t="shared" si="1343"/>
        <v>5</v>
      </c>
      <c r="H1128" s="81">
        <f t="shared" ref="H1128" si="1371">+ROUND(F1128*G1128,2)</f>
        <v>14</v>
      </c>
      <c r="I1128" s="84">
        <f>O769</f>
        <v>2.8</v>
      </c>
      <c r="J1128" s="15">
        <f t="shared" si="1345"/>
        <v>5</v>
      </c>
      <c r="K1128" s="81">
        <f t="shared" ref="K1128" si="1372">+ROUND(I1128*J1128,2)</f>
        <v>14</v>
      </c>
      <c r="L1128" s="186">
        <f>S769</f>
        <v>2.8380000000000001</v>
      </c>
      <c r="M1128" s="15">
        <f t="shared" ref="M1128" si="1373">M1126</f>
        <v>5</v>
      </c>
      <c r="N1128" s="81">
        <f t="shared" ref="N1128" si="1374">+ROUND(L1128*M1128,2)</f>
        <v>14.19</v>
      </c>
      <c r="O1128" s="84"/>
      <c r="P1128" s="8"/>
      <c r="Q1128" s="81"/>
      <c r="R1128" s="56"/>
      <c r="T1128" s="56"/>
      <c r="U1128" s="56"/>
      <c r="V1128" s="56"/>
      <c r="W1128" s="56"/>
      <c r="X1128" s="56"/>
      <c r="Y1128" s="56"/>
      <c r="Z1128" s="56"/>
    </row>
    <row r="1129" spans="1:26" x14ac:dyDescent="0.25">
      <c r="A1129" s="82"/>
      <c r="B1129" s="83" t="s">
        <v>270</v>
      </c>
      <c r="C1129" s="84"/>
      <c r="D1129" s="15"/>
      <c r="E1129" s="81"/>
      <c r="F1129" s="185"/>
      <c r="G1129" s="79"/>
      <c r="H1129" s="80"/>
      <c r="I1129" s="78"/>
      <c r="J1129" s="79"/>
      <c r="K1129" s="80"/>
      <c r="L1129" s="186"/>
      <c r="M1129" s="15"/>
      <c r="N1129" s="81"/>
      <c r="O1129" s="84">
        <f>+W770</f>
        <v>5.2210000000000001</v>
      </c>
      <c r="P1129" s="8">
        <f t="shared" si="1185"/>
        <v>4</v>
      </c>
      <c r="Q1129" s="81">
        <f t="shared" ref="Q1129" si="1375">+ROUND(O1129*P1129,2)</f>
        <v>20.88</v>
      </c>
      <c r="R1129" s="56"/>
      <c r="T1129" s="56"/>
      <c r="U1129" s="56"/>
      <c r="V1129" s="56"/>
      <c r="W1129" s="56"/>
      <c r="X1129" s="56"/>
      <c r="Y1129" s="56"/>
      <c r="Z1129" s="56"/>
    </row>
    <row r="1130" spans="1:26" x14ac:dyDescent="0.25">
      <c r="A1130" s="85" t="s">
        <v>493</v>
      </c>
      <c r="B1130" s="83" t="s">
        <v>271</v>
      </c>
      <c r="C1130" s="84">
        <f>F771</f>
        <v>2.8</v>
      </c>
      <c r="D1130" s="15">
        <f t="shared" si="1239"/>
        <v>5</v>
      </c>
      <c r="E1130" s="81">
        <f t="shared" ref="E1130" si="1376">+ROUND(C1130*D1130,2)</f>
        <v>14</v>
      </c>
      <c r="F1130" s="186">
        <f>K771</f>
        <v>2.8</v>
      </c>
      <c r="G1130" s="15">
        <f t="shared" si="1343"/>
        <v>5</v>
      </c>
      <c r="H1130" s="81">
        <f t="shared" ref="H1130" si="1377">+ROUND(F1130*G1130,2)</f>
        <v>14</v>
      </c>
      <c r="I1130" s="84">
        <f>O771</f>
        <v>2.8</v>
      </c>
      <c r="J1130" s="15">
        <f t="shared" si="1345"/>
        <v>5</v>
      </c>
      <c r="K1130" s="81">
        <f t="shared" ref="K1130" si="1378">+ROUND(I1130*J1130,2)</f>
        <v>14</v>
      </c>
      <c r="L1130" s="186">
        <f>S771</f>
        <v>2.8029999999999999</v>
      </c>
      <c r="M1130" s="15">
        <f t="shared" ref="M1130" si="1379">M1128</f>
        <v>5</v>
      </c>
      <c r="N1130" s="81">
        <f t="shared" ref="N1130" si="1380">+ROUND(L1130*M1130,2)</f>
        <v>14.02</v>
      </c>
      <c r="O1130" s="84"/>
      <c r="P1130" s="8"/>
      <c r="Q1130" s="81"/>
      <c r="R1130" s="56"/>
      <c r="T1130" s="56"/>
      <c r="U1130" s="56"/>
      <c r="V1130" s="56"/>
      <c r="W1130" s="56"/>
      <c r="X1130" s="56"/>
      <c r="Y1130" s="56"/>
      <c r="Z1130" s="56"/>
    </row>
    <row r="1131" spans="1:26" x14ac:dyDescent="0.25">
      <c r="A1131" s="82"/>
      <c r="B1131" s="83" t="s">
        <v>272</v>
      </c>
      <c r="C1131" s="84"/>
      <c r="D1131" s="15"/>
      <c r="E1131" s="81"/>
      <c r="F1131" s="185"/>
      <c r="G1131" s="79"/>
      <c r="H1131" s="80"/>
      <c r="I1131" s="78"/>
      <c r="J1131" s="79"/>
      <c r="K1131" s="80"/>
      <c r="L1131" s="186"/>
      <c r="M1131" s="15"/>
      <c r="N1131" s="81"/>
      <c r="O1131" s="84">
        <f>+W772</f>
        <v>5.351</v>
      </c>
      <c r="P1131" s="8">
        <f t="shared" ref="P1131" si="1381">P1129</f>
        <v>4</v>
      </c>
      <c r="Q1131" s="81">
        <f t="shared" ref="Q1131" si="1382">+ROUND(O1131*P1131,2)</f>
        <v>21.4</v>
      </c>
      <c r="R1131" s="56"/>
      <c r="T1131" s="56"/>
      <c r="U1131" s="56"/>
      <c r="V1131" s="56"/>
      <c r="W1131" s="56"/>
      <c r="X1131" s="56"/>
      <c r="Y1131" s="56"/>
      <c r="Z1131" s="56"/>
    </row>
    <row r="1132" spans="1:26" x14ac:dyDescent="0.25">
      <c r="A1132" s="85" t="s">
        <v>494</v>
      </c>
      <c r="B1132" s="83" t="s">
        <v>273</v>
      </c>
      <c r="C1132" s="84">
        <f>F773</f>
        <v>2.7989999999999999</v>
      </c>
      <c r="D1132" s="15">
        <f t="shared" si="1246"/>
        <v>5</v>
      </c>
      <c r="E1132" s="81">
        <f t="shared" ref="E1132" si="1383">+ROUND(C1132*D1132,2)</f>
        <v>14</v>
      </c>
      <c r="F1132" s="186">
        <f>K773</f>
        <v>2.8</v>
      </c>
      <c r="G1132" s="15">
        <f t="shared" si="1343"/>
        <v>5</v>
      </c>
      <c r="H1132" s="81">
        <f t="shared" ref="H1132" si="1384">+ROUND(F1132*G1132,2)</f>
        <v>14</v>
      </c>
      <c r="I1132" s="84">
        <f>O773</f>
        <v>2.8</v>
      </c>
      <c r="J1132" s="15">
        <f t="shared" si="1345"/>
        <v>5</v>
      </c>
      <c r="K1132" s="81">
        <f t="shared" ref="K1132" si="1385">+ROUND(I1132*J1132,2)</f>
        <v>14</v>
      </c>
      <c r="L1132" s="186">
        <f>S773</f>
        <v>2.8</v>
      </c>
      <c r="M1132" s="15">
        <f t="shared" ref="M1132" si="1386">M1130</f>
        <v>5</v>
      </c>
      <c r="N1132" s="81">
        <f t="shared" ref="N1132" si="1387">+ROUND(L1132*M1132,2)</f>
        <v>14</v>
      </c>
      <c r="O1132" s="84"/>
      <c r="P1132" s="8"/>
      <c r="Q1132" s="81"/>
      <c r="R1132" s="56"/>
      <c r="T1132" s="56"/>
      <c r="U1132" s="56"/>
      <c r="V1132" s="56"/>
      <c r="W1132" s="56"/>
      <c r="X1132" s="56"/>
      <c r="Y1132" s="56"/>
      <c r="Z1132" s="56"/>
    </row>
    <row r="1133" spans="1:26" x14ac:dyDescent="0.25">
      <c r="A1133" s="82"/>
      <c r="B1133" s="83" t="s">
        <v>274</v>
      </c>
      <c r="C1133" s="84"/>
      <c r="D1133" s="15"/>
      <c r="E1133" s="81"/>
      <c r="F1133" s="185"/>
      <c r="G1133" s="79"/>
      <c r="H1133" s="80"/>
      <c r="I1133" s="78"/>
      <c r="J1133" s="79"/>
      <c r="K1133" s="80"/>
      <c r="L1133" s="186"/>
      <c r="M1133" s="15"/>
      <c r="N1133" s="81"/>
      <c r="O1133" s="84">
        <f>+W774</f>
        <v>5.45</v>
      </c>
      <c r="P1133" s="8">
        <f t="shared" si="1177"/>
        <v>4</v>
      </c>
      <c r="Q1133" s="81">
        <f t="shared" ref="Q1133" si="1388">+ROUND(O1133*P1133,2)</f>
        <v>21.8</v>
      </c>
      <c r="R1133" s="56"/>
      <c r="T1133" s="56"/>
      <c r="U1133" s="56"/>
      <c r="V1133" s="56"/>
      <c r="W1133" s="56"/>
      <c r="X1133" s="56"/>
      <c r="Y1133" s="56"/>
      <c r="Z1133" s="56"/>
    </row>
    <row r="1134" spans="1:26" x14ac:dyDescent="0.25">
      <c r="A1134" s="85" t="s">
        <v>495</v>
      </c>
      <c r="B1134" s="83" t="s">
        <v>275</v>
      </c>
      <c r="C1134" s="84">
        <f>F775</f>
        <v>3.1030000000000002</v>
      </c>
      <c r="D1134" s="15">
        <f t="shared" si="1253"/>
        <v>5</v>
      </c>
      <c r="E1134" s="81">
        <f t="shared" ref="E1134" si="1389">+ROUND(C1134*D1134,2)</f>
        <v>15.52</v>
      </c>
      <c r="F1134" s="186">
        <f>K775</f>
        <v>2.8</v>
      </c>
      <c r="G1134" s="15">
        <f t="shared" si="1343"/>
        <v>5</v>
      </c>
      <c r="H1134" s="81">
        <f t="shared" ref="H1134" si="1390">+ROUND(F1134*G1134,2)</f>
        <v>14</v>
      </c>
      <c r="I1134" s="84">
        <f>O775</f>
        <v>2.8</v>
      </c>
      <c r="J1134" s="15">
        <f t="shared" si="1345"/>
        <v>5</v>
      </c>
      <c r="K1134" s="81">
        <f t="shared" ref="K1134" si="1391">+ROUND(I1134*J1134,2)</f>
        <v>14</v>
      </c>
      <c r="L1134" s="186">
        <f>S775</f>
        <v>2.4409999999999998</v>
      </c>
      <c r="M1134" s="15">
        <f t="shared" ref="M1134" si="1392">M1132</f>
        <v>5</v>
      </c>
      <c r="N1134" s="81">
        <f t="shared" ref="N1134" si="1393">+ROUND(L1134*M1134,2)</f>
        <v>12.21</v>
      </c>
      <c r="O1134" s="84"/>
      <c r="P1134" s="8"/>
      <c r="Q1134" s="81"/>
      <c r="R1134" s="56"/>
      <c r="T1134" s="56"/>
      <c r="U1134" s="56"/>
      <c r="V1134" s="56"/>
      <c r="W1134" s="56"/>
      <c r="X1134" s="56"/>
      <c r="Y1134" s="56"/>
      <c r="Z1134" s="56"/>
    </row>
    <row r="1135" spans="1:26" x14ac:dyDescent="0.25">
      <c r="A1135" s="82"/>
      <c r="B1135" s="83" t="s">
        <v>276</v>
      </c>
      <c r="C1135" s="84"/>
      <c r="D1135" s="15"/>
      <c r="E1135" s="81"/>
      <c r="F1135" s="185"/>
      <c r="G1135" s="79"/>
      <c r="H1135" s="80"/>
      <c r="I1135" s="78"/>
      <c r="J1135" s="79"/>
      <c r="K1135" s="80"/>
      <c r="L1135" s="186"/>
      <c r="M1135" s="15"/>
      <c r="N1135" s="81"/>
      <c r="O1135" s="84">
        <f>+W776</f>
        <v>5.45</v>
      </c>
      <c r="P1135" s="8">
        <f t="shared" si="1185"/>
        <v>4</v>
      </c>
      <c r="Q1135" s="81">
        <f t="shared" ref="Q1135" si="1394">+ROUND(O1135*P1135,2)</f>
        <v>21.8</v>
      </c>
      <c r="R1135" s="56"/>
      <c r="T1135" s="56"/>
      <c r="U1135" s="56"/>
      <c r="V1135" s="56"/>
      <c r="W1135" s="56"/>
      <c r="X1135" s="56"/>
      <c r="Y1135" s="56"/>
      <c r="Z1135" s="56"/>
    </row>
    <row r="1136" spans="1:26" x14ac:dyDescent="0.25">
      <c r="A1136" s="85" t="s">
        <v>496</v>
      </c>
      <c r="B1136" s="83" t="s">
        <v>277</v>
      </c>
      <c r="C1136" s="84">
        <f>F777</f>
        <v>3.2549999999999999</v>
      </c>
      <c r="D1136" s="15">
        <f t="shared" si="1261"/>
        <v>5</v>
      </c>
      <c r="E1136" s="81">
        <f t="shared" ref="E1136" si="1395">+ROUND(C1136*D1136,2)</f>
        <v>16.28</v>
      </c>
      <c r="F1136" s="186">
        <f>K777</f>
        <v>2.8</v>
      </c>
      <c r="G1136" s="15">
        <f t="shared" si="1343"/>
        <v>5</v>
      </c>
      <c r="H1136" s="81">
        <f t="shared" ref="H1136" si="1396">+ROUND(F1136*G1136,2)</f>
        <v>14</v>
      </c>
      <c r="I1136" s="84">
        <f>O777</f>
        <v>2.8</v>
      </c>
      <c r="J1136" s="15">
        <f t="shared" si="1345"/>
        <v>5</v>
      </c>
      <c r="K1136" s="81">
        <f t="shared" ref="K1136" si="1397">+ROUND(I1136*J1136,2)</f>
        <v>14</v>
      </c>
      <c r="L1136" s="186">
        <f>S777</f>
        <v>2.2799999999999998</v>
      </c>
      <c r="M1136" s="15">
        <f t="shared" ref="M1136" si="1398">M1134</f>
        <v>5</v>
      </c>
      <c r="N1136" s="81">
        <f t="shared" ref="N1136" si="1399">+ROUND(L1136*M1136,2)</f>
        <v>11.4</v>
      </c>
      <c r="O1136" s="84"/>
      <c r="P1136" s="8"/>
      <c r="Q1136" s="81"/>
      <c r="R1136" s="56"/>
      <c r="T1136" s="56"/>
      <c r="U1136" s="56"/>
      <c r="V1136" s="56"/>
      <c r="W1136" s="56"/>
      <c r="X1136" s="56"/>
      <c r="Y1136" s="56"/>
      <c r="Z1136" s="56"/>
    </row>
    <row r="1137" spans="1:26" x14ac:dyDescent="0.25">
      <c r="A1137" s="82"/>
      <c r="B1137" s="83" t="s">
        <v>278</v>
      </c>
      <c r="C1137" s="84"/>
      <c r="D1137" s="15"/>
      <c r="E1137" s="81"/>
      <c r="F1137" s="185"/>
      <c r="G1137" s="79"/>
      <c r="H1137" s="80"/>
      <c r="I1137" s="78"/>
      <c r="J1137" s="79"/>
      <c r="K1137" s="80"/>
      <c r="L1137" s="186"/>
      <c r="M1137" s="15"/>
      <c r="N1137" s="81"/>
      <c r="O1137" s="84">
        <f>+W778</f>
        <v>5.45</v>
      </c>
      <c r="P1137" s="8">
        <f t="shared" ref="P1137" si="1400">P1135</f>
        <v>4</v>
      </c>
      <c r="Q1137" s="81">
        <f t="shared" ref="Q1137" si="1401">+ROUND(O1137*P1137,2)</f>
        <v>21.8</v>
      </c>
      <c r="R1137" s="56"/>
      <c r="T1137" s="56"/>
      <c r="U1137" s="56"/>
      <c r="V1137" s="56"/>
      <c r="W1137" s="56"/>
      <c r="X1137" s="56"/>
      <c r="Y1137" s="56"/>
      <c r="Z1137" s="56"/>
    </row>
    <row r="1138" spans="1:26" x14ac:dyDescent="0.25">
      <c r="A1138" s="85" t="s">
        <v>497</v>
      </c>
      <c r="B1138" s="83" t="s">
        <v>279</v>
      </c>
      <c r="C1138" s="84">
        <f>F779</f>
        <v>3.1920000000000002</v>
      </c>
      <c r="D1138" s="15">
        <f t="shared" si="1268"/>
        <v>5</v>
      </c>
      <c r="E1138" s="81">
        <f t="shared" ref="E1138" si="1402">+ROUND(C1138*D1138,2)</f>
        <v>15.96</v>
      </c>
      <c r="F1138" s="186">
        <f>K779</f>
        <v>2.8</v>
      </c>
      <c r="G1138" s="15">
        <f t="shared" si="1343"/>
        <v>5</v>
      </c>
      <c r="H1138" s="81">
        <f t="shared" ref="H1138" si="1403">+ROUND(F1138*G1138,2)</f>
        <v>14</v>
      </c>
      <c r="I1138" s="84">
        <f>O779</f>
        <v>2.8</v>
      </c>
      <c r="J1138" s="15">
        <f t="shared" si="1345"/>
        <v>5</v>
      </c>
      <c r="K1138" s="81">
        <f t="shared" ref="K1138" si="1404">+ROUND(I1138*J1138,2)</f>
        <v>14</v>
      </c>
      <c r="L1138" s="186">
        <f>S779</f>
        <v>2.3319999999999999</v>
      </c>
      <c r="M1138" s="15">
        <f t="shared" ref="M1138" si="1405">M1136</f>
        <v>5</v>
      </c>
      <c r="N1138" s="81">
        <f t="shared" ref="N1138" si="1406">+ROUND(L1138*M1138,2)</f>
        <v>11.66</v>
      </c>
      <c r="O1138" s="84"/>
      <c r="P1138" s="8"/>
      <c r="Q1138" s="81"/>
      <c r="R1138" s="56"/>
      <c r="T1138" s="56"/>
      <c r="U1138" s="56"/>
      <c r="V1138" s="56"/>
      <c r="W1138" s="56"/>
      <c r="X1138" s="56"/>
      <c r="Y1138" s="56"/>
      <c r="Z1138" s="56"/>
    </row>
    <row r="1139" spans="1:26" x14ac:dyDescent="0.25">
      <c r="A1139" s="82"/>
      <c r="B1139" s="83" t="s">
        <v>280</v>
      </c>
      <c r="C1139" s="84"/>
      <c r="D1139" s="15"/>
      <c r="E1139" s="81"/>
      <c r="F1139" s="185"/>
      <c r="G1139" s="79"/>
      <c r="H1139" s="80"/>
      <c r="I1139" s="78"/>
      <c r="J1139" s="79"/>
      <c r="K1139" s="80"/>
      <c r="L1139" s="186"/>
      <c r="M1139" s="15"/>
      <c r="N1139" s="81"/>
      <c r="O1139" s="84">
        <f>+W780</f>
        <v>5.45</v>
      </c>
      <c r="P1139" s="8">
        <f t="shared" ref="P1139:P1187" si="1407">P1137</f>
        <v>4</v>
      </c>
      <c r="Q1139" s="81">
        <f t="shared" ref="Q1139" si="1408">+ROUND(O1139*P1139,2)</f>
        <v>21.8</v>
      </c>
      <c r="R1139" s="56"/>
      <c r="T1139" s="56"/>
      <c r="U1139" s="56"/>
      <c r="V1139" s="56"/>
      <c r="W1139" s="56"/>
      <c r="X1139" s="56"/>
      <c r="Y1139" s="56"/>
      <c r="Z1139" s="56"/>
    </row>
    <row r="1140" spans="1:26" x14ac:dyDescent="0.25">
      <c r="A1140" s="85" t="s">
        <v>498</v>
      </c>
      <c r="B1140" s="83" t="s">
        <v>281</v>
      </c>
      <c r="C1140" s="84">
        <f>F781</f>
        <v>2.8</v>
      </c>
      <c r="D1140" s="15">
        <f t="shared" si="1275"/>
        <v>5</v>
      </c>
      <c r="E1140" s="81">
        <f t="shared" ref="E1140" si="1409">+ROUND(C1140*D1140,2)</f>
        <v>14</v>
      </c>
      <c r="F1140" s="186">
        <f>K781</f>
        <v>2.8</v>
      </c>
      <c r="G1140" s="15">
        <f t="shared" si="1343"/>
        <v>5</v>
      </c>
      <c r="H1140" s="81">
        <f t="shared" ref="H1140" si="1410">+ROUND(F1140*G1140,2)</f>
        <v>14</v>
      </c>
      <c r="I1140" s="84">
        <f>O781</f>
        <v>2.8</v>
      </c>
      <c r="J1140" s="15">
        <f t="shared" si="1345"/>
        <v>5</v>
      </c>
      <c r="K1140" s="81">
        <f t="shared" ref="K1140" si="1411">+ROUND(I1140*J1140,2)</f>
        <v>14</v>
      </c>
      <c r="L1140" s="186">
        <f>S781</f>
        <v>2.8</v>
      </c>
      <c r="M1140" s="15">
        <f t="shared" ref="M1140" si="1412">M1138</f>
        <v>5</v>
      </c>
      <c r="N1140" s="81">
        <f t="shared" ref="N1140" si="1413">+ROUND(L1140*M1140,2)</f>
        <v>14</v>
      </c>
      <c r="O1140" s="84"/>
      <c r="P1140" s="8"/>
      <c r="Q1140" s="81"/>
      <c r="R1140" s="56"/>
      <c r="T1140" s="56"/>
      <c r="U1140" s="56"/>
      <c r="V1140" s="56"/>
      <c r="W1140" s="56"/>
      <c r="X1140" s="56"/>
      <c r="Y1140" s="56"/>
      <c r="Z1140" s="56"/>
    </row>
    <row r="1141" spans="1:26" x14ac:dyDescent="0.25">
      <c r="A1141" s="82"/>
      <c r="B1141" s="83" t="s">
        <v>282</v>
      </c>
      <c r="C1141" s="84"/>
      <c r="D1141" s="15"/>
      <c r="E1141" s="81"/>
      <c r="F1141" s="185"/>
      <c r="G1141" s="79"/>
      <c r="H1141" s="80"/>
      <c r="I1141" s="78"/>
      <c r="J1141" s="79"/>
      <c r="K1141" s="80"/>
      <c r="L1141" s="186"/>
      <c r="M1141" s="15"/>
      <c r="N1141" s="81"/>
      <c r="O1141" s="84">
        <f>+W782</f>
        <v>5.444</v>
      </c>
      <c r="P1141" s="8">
        <f t="shared" ref="P1141:P1189" si="1414">P1139</f>
        <v>4</v>
      </c>
      <c r="Q1141" s="81">
        <f t="shared" ref="Q1141" si="1415">+ROUND(O1141*P1141,2)</f>
        <v>21.78</v>
      </c>
      <c r="R1141" s="56"/>
      <c r="T1141" s="56"/>
      <c r="U1141" s="56"/>
      <c r="V1141" s="56"/>
      <c r="W1141" s="56"/>
      <c r="X1141" s="56"/>
      <c r="Y1141" s="56"/>
      <c r="Z1141" s="56"/>
    </row>
    <row r="1142" spans="1:26" x14ac:dyDescent="0.25">
      <c r="A1142" s="85" t="s">
        <v>499</v>
      </c>
      <c r="B1142" s="83" t="s">
        <v>283</v>
      </c>
      <c r="C1142" s="84">
        <f>F783</f>
        <v>2.9009999999999998</v>
      </c>
      <c r="D1142" s="15">
        <f t="shared" si="1283"/>
        <v>5</v>
      </c>
      <c r="E1142" s="81">
        <f t="shared" ref="E1142" si="1416">+ROUND(C1142*D1142,2)</f>
        <v>14.51</v>
      </c>
      <c r="F1142" s="186">
        <f>K783</f>
        <v>2.8</v>
      </c>
      <c r="G1142" s="15">
        <f t="shared" si="1343"/>
        <v>5</v>
      </c>
      <c r="H1142" s="81">
        <f t="shared" ref="H1142" si="1417">+ROUND(F1142*G1142,2)</f>
        <v>14</v>
      </c>
      <c r="I1142" s="84">
        <f>O783</f>
        <v>2.8</v>
      </c>
      <c r="J1142" s="15">
        <f t="shared" si="1345"/>
        <v>5</v>
      </c>
      <c r="K1142" s="81">
        <f t="shared" ref="K1142" si="1418">+ROUND(I1142*J1142,2)</f>
        <v>14</v>
      </c>
      <c r="L1142" s="186">
        <f>S783</f>
        <v>2.6829999999999998</v>
      </c>
      <c r="M1142" s="15">
        <f t="shared" ref="M1142" si="1419">M1140</f>
        <v>5</v>
      </c>
      <c r="N1142" s="81">
        <f t="shared" ref="N1142" si="1420">+ROUND(L1142*M1142,2)</f>
        <v>13.42</v>
      </c>
      <c r="O1142" s="84"/>
      <c r="P1142" s="8"/>
      <c r="Q1142" s="81"/>
      <c r="R1142" s="56"/>
      <c r="T1142" s="56"/>
      <c r="U1142" s="56"/>
      <c r="V1142" s="56"/>
      <c r="W1142" s="56"/>
      <c r="X1142" s="56"/>
      <c r="Y1142" s="56"/>
      <c r="Z1142" s="56"/>
    </row>
    <row r="1143" spans="1:26" x14ac:dyDescent="0.25">
      <c r="A1143" s="82"/>
      <c r="B1143" s="83" t="s">
        <v>284</v>
      </c>
      <c r="C1143" s="84"/>
      <c r="D1143" s="15"/>
      <c r="E1143" s="81"/>
      <c r="F1143" s="185"/>
      <c r="G1143" s="79"/>
      <c r="H1143" s="80"/>
      <c r="I1143" s="78"/>
      <c r="J1143" s="79"/>
      <c r="K1143" s="80"/>
      <c r="L1143" s="186"/>
      <c r="M1143" s="15"/>
      <c r="N1143" s="81"/>
      <c r="O1143" s="84">
        <f>+W784</f>
        <v>5.3570000000000002</v>
      </c>
      <c r="P1143" s="8">
        <f t="shared" ref="P1143" si="1421">P1141</f>
        <v>4</v>
      </c>
      <c r="Q1143" s="81">
        <f t="shared" ref="Q1143" si="1422">+ROUND(O1143*P1143,2)</f>
        <v>21.43</v>
      </c>
      <c r="R1143" s="56"/>
      <c r="T1143" s="56"/>
      <c r="U1143" s="56"/>
      <c r="V1143" s="56"/>
      <c r="W1143" s="56"/>
      <c r="X1143" s="56"/>
      <c r="Y1143" s="56"/>
      <c r="Z1143" s="56"/>
    </row>
    <row r="1144" spans="1:26" x14ac:dyDescent="0.25">
      <c r="A1144" s="85" t="s">
        <v>500</v>
      </c>
      <c r="B1144" s="83" t="s">
        <v>285</v>
      </c>
      <c r="C1144" s="84">
        <f>F785</f>
        <v>2.9</v>
      </c>
      <c r="D1144" s="15">
        <f t="shared" ref="D1144" si="1423">D1142</f>
        <v>5</v>
      </c>
      <c r="E1144" s="81">
        <f t="shared" ref="E1144" si="1424">+ROUND(C1144*D1144,2)</f>
        <v>14.5</v>
      </c>
      <c r="F1144" s="186">
        <f>K785</f>
        <v>2.8</v>
      </c>
      <c r="G1144" s="15">
        <f t="shared" si="1343"/>
        <v>5</v>
      </c>
      <c r="H1144" s="81">
        <f t="shared" ref="H1144" si="1425">+ROUND(F1144*G1144,2)</f>
        <v>14</v>
      </c>
      <c r="I1144" s="84">
        <f>O785</f>
        <v>2.8</v>
      </c>
      <c r="J1144" s="15">
        <f t="shared" si="1345"/>
        <v>5</v>
      </c>
      <c r="K1144" s="81">
        <f t="shared" ref="K1144" si="1426">+ROUND(I1144*J1144,2)</f>
        <v>14</v>
      </c>
      <c r="L1144" s="186">
        <f>S785</f>
        <v>2.8</v>
      </c>
      <c r="M1144" s="15">
        <f t="shared" ref="M1144" si="1427">M1142</f>
        <v>5</v>
      </c>
      <c r="N1144" s="81">
        <f t="shared" ref="N1144" si="1428">+ROUND(L1144*M1144,2)</f>
        <v>14</v>
      </c>
      <c r="O1144" s="84"/>
      <c r="P1144" s="8"/>
      <c r="Q1144" s="81"/>
      <c r="R1144" s="56"/>
      <c r="T1144" s="56"/>
      <c r="U1144" s="56"/>
      <c r="V1144" s="56"/>
      <c r="W1144" s="56"/>
      <c r="X1144" s="56"/>
      <c r="Y1144" s="56"/>
      <c r="Z1144" s="56"/>
    </row>
    <row r="1145" spans="1:26" x14ac:dyDescent="0.25">
      <c r="A1145" s="82"/>
      <c r="B1145" s="83" t="s">
        <v>286</v>
      </c>
      <c r="C1145" s="84"/>
      <c r="D1145" s="15"/>
      <c r="E1145" s="81"/>
      <c r="F1145" s="185"/>
      <c r="G1145" s="79"/>
      <c r="H1145" s="80"/>
      <c r="I1145" s="78"/>
      <c r="J1145" s="79"/>
      <c r="K1145" s="80"/>
      <c r="L1145" s="186"/>
      <c r="M1145" s="15"/>
      <c r="N1145" s="81"/>
      <c r="O1145" s="84">
        <f>+W786</f>
        <v>5.2</v>
      </c>
      <c r="P1145" s="8">
        <f t="shared" si="1407"/>
        <v>4</v>
      </c>
      <c r="Q1145" s="81">
        <f t="shared" ref="Q1145" si="1429">+ROUND(O1145*P1145,2)</f>
        <v>20.8</v>
      </c>
      <c r="R1145" s="56"/>
      <c r="T1145" s="56"/>
      <c r="U1145" s="56"/>
      <c r="V1145" s="56"/>
      <c r="W1145" s="56"/>
      <c r="X1145" s="56"/>
      <c r="Y1145" s="56"/>
      <c r="Z1145" s="56"/>
    </row>
    <row r="1146" spans="1:26" x14ac:dyDescent="0.25">
      <c r="A1146" s="85" t="s">
        <v>501</v>
      </c>
      <c r="B1146" s="83" t="s">
        <v>287</v>
      </c>
      <c r="C1146" s="84">
        <f>F787</f>
        <v>2.8</v>
      </c>
      <c r="D1146" s="15">
        <f t="shared" si="1224"/>
        <v>5</v>
      </c>
      <c r="E1146" s="81">
        <f t="shared" ref="E1146" si="1430">+ROUND(C1146*D1146,2)</f>
        <v>14</v>
      </c>
      <c r="F1146" s="186">
        <f>K787</f>
        <v>2.8</v>
      </c>
      <c r="G1146" s="15">
        <f t="shared" si="1343"/>
        <v>5</v>
      </c>
      <c r="H1146" s="81">
        <f t="shared" ref="H1146" si="1431">+ROUND(F1146*G1146,2)</f>
        <v>14</v>
      </c>
      <c r="I1146" s="84">
        <f>O787</f>
        <v>2.8</v>
      </c>
      <c r="J1146" s="15">
        <f t="shared" si="1345"/>
        <v>5</v>
      </c>
      <c r="K1146" s="81">
        <f t="shared" ref="K1146" si="1432">+ROUND(I1146*J1146,2)</f>
        <v>14</v>
      </c>
      <c r="L1146" s="186">
        <f>S787</f>
        <v>2.8</v>
      </c>
      <c r="M1146" s="15">
        <f t="shared" ref="M1146" si="1433">M1144</f>
        <v>5</v>
      </c>
      <c r="N1146" s="81">
        <f t="shared" ref="N1146" si="1434">+ROUND(L1146*M1146,2)</f>
        <v>14</v>
      </c>
      <c r="O1146" s="84"/>
      <c r="P1146" s="8"/>
      <c r="Q1146" s="81"/>
      <c r="R1146" s="56"/>
      <c r="T1146" s="56"/>
      <c r="U1146" s="56"/>
      <c r="V1146" s="56"/>
      <c r="W1146" s="56"/>
      <c r="X1146" s="56"/>
      <c r="Y1146" s="56"/>
      <c r="Z1146" s="56"/>
    </row>
    <row r="1147" spans="1:26" x14ac:dyDescent="0.25">
      <c r="A1147" s="82"/>
      <c r="B1147" s="83" t="s">
        <v>288</v>
      </c>
      <c r="C1147" s="84"/>
      <c r="D1147" s="15"/>
      <c r="E1147" s="81"/>
      <c r="F1147" s="185"/>
      <c r="G1147" s="79"/>
      <c r="H1147" s="80"/>
      <c r="I1147" s="78"/>
      <c r="J1147" s="79"/>
      <c r="K1147" s="80"/>
      <c r="L1147" s="186"/>
      <c r="M1147" s="15"/>
      <c r="N1147" s="81"/>
      <c r="O1147" s="84">
        <f>+W788</f>
        <v>5.04</v>
      </c>
      <c r="P1147" s="8">
        <f t="shared" si="1414"/>
        <v>4</v>
      </c>
      <c r="Q1147" s="81">
        <f t="shared" ref="Q1147" si="1435">+ROUND(O1147*P1147,2)</f>
        <v>20.16</v>
      </c>
      <c r="R1147" s="56"/>
      <c r="T1147" s="56"/>
      <c r="U1147" s="56"/>
      <c r="V1147" s="56"/>
      <c r="W1147" s="56"/>
      <c r="X1147" s="56"/>
      <c r="Y1147" s="56"/>
      <c r="Z1147" s="56"/>
    </row>
    <row r="1148" spans="1:26" x14ac:dyDescent="0.25">
      <c r="A1148" s="85" t="s">
        <v>502</v>
      </c>
      <c r="B1148" s="83" t="s">
        <v>289</v>
      </c>
      <c r="C1148" s="84">
        <f>F789</f>
        <v>3.085</v>
      </c>
      <c r="D1148" s="15">
        <f t="shared" si="1231"/>
        <v>5</v>
      </c>
      <c r="E1148" s="81">
        <f t="shared" ref="E1148" si="1436">+ROUND(C1148*D1148,2)</f>
        <v>15.43</v>
      </c>
      <c r="F1148" s="186">
        <f>K789</f>
        <v>2.8</v>
      </c>
      <c r="G1148" s="15">
        <f t="shared" si="1343"/>
        <v>5</v>
      </c>
      <c r="H1148" s="81">
        <f t="shared" ref="H1148" si="1437">+ROUND(F1148*G1148,2)</f>
        <v>14</v>
      </c>
      <c r="I1148" s="84">
        <f>O789</f>
        <v>2.8</v>
      </c>
      <c r="J1148" s="15">
        <f t="shared" si="1345"/>
        <v>5</v>
      </c>
      <c r="K1148" s="81">
        <f t="shared" ref="K1148" si="1438">+ROUND(I1148*J1148,2)</f>
        <v>14</v>
      </c>
      <c r="L1148" s="186">
        <f>S789</f>
        <v>2.5209999999999999</v>
      </c>
      <c r="M1148" s="15">
        <f t="shared" ref="M1148" si="1439">M1146</f>
        <v>5</v>
      </c>
      <c r="N1148" s="81">
        <f t="shared" ref="N1148" si="1440">+ROUND(L1148*M1148,2)</f>
        <v>12.61</v>
      </c>
      <c r="O1148" s="84"/>
      <c r="P1148" s="8"/>
      <c r="Q1148" s="81"/>
      <c r="R1148" s="56"/>
      <c r="T1148" s="56"/>
      <c r="U1148" s="56"/>
      <c r="V1148" s="56"/>
      <c r="W1148" s="56"/>
      <c r="X1148" s="56"/>
      <c r="Y1148" s="56"/>
      <c r="Z1148" s="56"/>
    </row>
    <row r="1149" spans="1:26" x14ac:dyDescent="0.25">
      <c r="A1149" s="82"/>
      <c r="B1149" s="83" t="s">
        <v>290</v>
      </c>
      <c r="C1149" s="84"/>
      <c r="D1149" s="15"/>
      <c r="E1149" s="81"/>
      <c r="F1149" s="185"/>
      <c r="G1149" s="79"/>
      <c r="H1149" s="80"/>
      <c r="I1149" s="78"/>
      <c r="J1149" s="79"/>
      <c r="K1149" s="80"/>
      <c r="L1149" s="186"/>
      <c r="M1149" s="15"/>
      <c r="N1149" s="81"/>
      <c r="O1149" s="84">
        <f>+W790</f>
        <v>5</v>
      </c>
      <c r="P1149" s="8">
        <f t="shared" ref="P1149" si="1441">P1147</f>
        <v>4</v>
      </c>
      <c r="Q1149" s="81">
        <f t="shared" ref="Q1149" si="1442">+ROUND(O1149*P1149,2)</f>
        <v>20</v>
      </c>
      <c r="R1149" s="56"/>
      <c r="T1149" s="56"/>
      <c r="U1149" s="56"/>
      <c r="V1149" s="56"/>
      <c r="W1149" s="56"/>
      <c r="X1149" s="56"/>
      <c r="Y1149" s="56"/>
      <c r="Z1149" s="56"/>
    </row>
    <row r="1150" spans="1:26" x14ac:dyDescent="0.25">
      <c r="A1150" s="85" t="s">
        <v>503</v>
      </c>
      <c r="B1150" s="83" t="s">
        <v>291</v>
      </c>
      <c r="C1150" s="84">
        <f>F791</f>
        <v>2.952</v>
      </c>
      <c r="D1150" s="15">
        <f t="shared" si="1239"/>
        <v>5</v>
      </c>
      <c r="E1150" s="81">
        <f t="shared" ref="E1150" si="1443">+ROUND(C1150*D1150,2)</f>
        <v>14.76</v>
      </c>
      <c r="F1150" s="186">
        <f>K791</f>
        <v>2.8</v>
      </c>
      <c r="G1150" s="15">
        <f t="shared" si="1343"/>
        <v>5</v>
      </c>
      <c r="H1150" s="81">
        <f t="shared" ref="H1150" si="1444">+ROUND(F1150*G1150,2)</f>
        <v>14</v>
      </c>
      <c r="I1150" s="84">
        <f>O791</f>
        <v>2.8</v>
      </c>
      <c r="J1150" s="15">
        <f t="shared" si="1345"/>
        <v>5</v>
      </c>
      <c r="K1150" s="81">
        <f t="shared" ref="K1150" si="1445">+ROUND(I1150*J1150,2)</f>
        <v>14</v>
      </c>
      <c r="L1150" s="186">
        <f>S791</f>
        <v>2.6480000000000001</v>
      </c>
      <c r="M1150" s="15">
        <f t="shared" ref="M1150" si="1446">M1148</f>
        <v>5</v>
      </c>
      <c r="N1150" s="81">
        <f t="shared" ref="N1150" si="1447">+ROUND(L1150*M1150,2)</f>
        <v>13.24</v>
      </c>
      <c r="O1150" s="84"/>
      <c r="P1150" s="8"/>
      <c r="Q1150" s="81"/>
      <c r="R1150" s="56"/>
      <c r="T1150" s="56"/>
      <c r="U1150" s="56"/>
      <c r="V1150" s="56"/>
      <c r="W1150" s="56"/>
      <c r="X1150" s="56"/>
      <c r="Y1150" s="56"/>
      <c r="Z1150" s="56"/>
    </row>
    <row r="1151" spans="1:26" x14ac:dyDescent="0.25">
      <c r="A1151" s="82"/>
      <c r="B1151" s="83" t="s">
        <v>292</v>
      </c>
      <c r="C1151" s="84"/>
      <c r="D1151" s="15"/>
      <c r="E1151" s="81"/>
      <c r="F1151" s="185"/>
      <c r="G1151" s="79"/>
      <c r="H1151" s="80"/>
      <c r="I1151" s="78"/>
      <c r="J1151" s="79"/>
      <c r="K1151" s="80"/>
      <c r="L1151" s="186"/>
      <c r="M1151" s="15"/>
      <c r="N1151" s="81"/>
      <c r="O1151" s="84">
        <f>+W792</f>
        <v>5</v>
      </c>
      <c r="P1151" s="8">
        <f t="shared" si="1407"/>
        <v>4</v>
      </c>
      <c r="Q1151" s="81">
        <f t="shared" ref="Q1151" si="1448">+ROUND(O1151*P1151,2)</f>
        <v>20</v>
      </c>
      <c r="R1151" s="56"/>
      <c r="T1151" s="56"/>
      <c r="U1151" s="56"/>
      <c r="V1151" s="56"/>
      <c r="W1151" s="56"/>
      <c r="X1151" s="56"/>
      <c r="Y1151" s="56"/>
      <c r="Z1151" s="56"/>
    </row>
    <row r="1152" spans="1:26" x14ac:dyDescent="0.25">
      <c r="A1152" s="85" t="s">
        <v>504</v>
      </c>
      <c r="B1152" s="83" t="s">
        <v>293</v>
      </c>
      <c r="C1152" s="84">
        <f>F793</f>
        <v>2.8</v>
      </c>
      <c r="D1152" s="15">
        <f t="shared" si="1246"/>
        <v>5</v>
      </c>
      <c r="E1152" s="81">
        <f t="shared" ref="E1152" si="1449">+ROUND(C1152*D1152,2)</f>
        <v>14</v>
      </c>
      <c r="F1152" s="186">
        <f>K793</f>
        <v>2.8</v>
      </c>
      <c r="G1152" s="15">
        <f t="shared" si="1343"/>
        <v>5</v>
      </c>
      <c r="H1152" s="81">
        <f t="shared" ref="H1152" si="1450">+ROUND(F1152*G1152,2)</f>
        <v>14</v>
      </c>
      <c r="I1152" s="84">
        <f>O793</f>
        <v>2.8</v>
      </c>
      <c r="J1152" s="15">
        <f t="shared" si="1345"/>
        <v>5</v>
      </c>
      <c r="K1152" s="81">
        <f t="shared" ref="K1152" si="1451">+ROUND(I1152*J1152,2)</f>
        <v>14</v>
      </c>
      <c r="L1152" s="186">
        <f>S793</f>
        <v>2.8</v>
      </c>
      <c r="M1152" s="15">
        <f t="shared" ref="M1152" si="1452">M1150</f>
        <v>5</v>
      </c>
      <c r="N1152" s="81">
        <f t="shared" ref="N1152" si="1453">+ROUND(L1152*M1152,2)</f>
        <v>14</v>
      </c>
      <c r="O1152" s="84"/>
      <c r="P1152" s="8"/>
      <c r="Q1152" s="81"/>
      <c r="R1152" s="56"/>
      <c r="T1152" s="56"/>
      <c r="U1152" s="56"/>
      <c r="V1152" s="56"/>
      <c r="W1152" s="56"/>
      <c r="X1152" s="56"/>
      <c r="Y1152" s="56"/>
      <c r="Z1152" s="56"/>
    </row>
    <row r="1153" spans="1:26" x14ac:dyDescent="0.25">
      <c r="A1153" s="82"/>
      <c r="B1153" s="83" t="s">
        <v>294</v>
      </c>
      <c r="C1153" s="84"/>
      <c r="D1153" s="15"/>
      <c r="E1153" s="81"/>
      <c r="F1153" s="185"/>
      <c r="G1153" s="79"/>
      <c r="H1153" s="80"/>
      <c r="I1153" s="78"/>
      <c r="J1153" s="79"/>
      <c r="K1153" s="80"/>
      <c r="L1153" s="186"/>
      <c r="M1153" s="15"/>
      <c r="N1153" s="81"/>
      <c r="O1153" s="84">
        <f>+W794</f>
        <v>5</v>
      </c>
      <c r="P1153" s="8">
        <f t="shared" si="1414"/>
        <v>4</v>
      </c>
      <c r="Q1153" s="81">
        <f t="shared" ref="Q1153" si="1454">+ROUND(O1153*P1153,2)</f>
        <v>20</v>
      </c>
      <c r="R1153" s="56"/>
      <c r="T1153" s="56"/>
      <c r="U1153" s="56"/>
      <c r="V1153" s="56"/>
      <c r="W1153" s="56"/>
      <c r="X1153" s="56"/>
      <c r="Y1153" s="56"/>
      <c r="Z1153" s="56"/>
    </row>
    <row r="1154" spans="1:26" x14ac:dyDescent="0.25">
      <c r="A1154" s="85" t="s">
        <v>505</v>
      </c>
      <c r="B1154" s="83" t="s">
        <v>295</v>
      </c>
      <c r="C1154" s="84">
        <f>F795</f>
        <v>2.8</v>
      </c>
      <c r="D1154" s="15">
        <f t="shared" si="1253"/>
        <v>5</v>
      </c>
      <c r="E1154" s="81">
        <f t="shared" ref="E1154" si="1455">+ROUND(C1154*D1154,2)</f>
        <v>14</v>
      </c>
      <c r="F1154" s="186">
        <f>K795</f>
        <v>2.8</v>
      </c>
      <c r="G1154" s="15">
        <f t="shared" si="1343"/>
        <v>5</v>
      </c>
      <c r="H1154" s="81">
        <f t="shared" ref="H1154" si="1456">+ROUND(F1154*G1154,2)</f>
        <v>14</v>
      </c>
      <c r="I1154" s="84">
        <f>O795</f>
        <v>2.8</v>
      </c>
      <c r="J1154" s="15">
        <f t="shared" si="1345"/>
        <v>5</v>
      </c>
      <c r="K1154" s="81">
        <f t="shared" ref="K1154" si="1457">+ROUND(I1154*J1154,2)</f>
        <v>14</v>
      </c>
      <c r="L1154" s="186">
        <f>S795</f>
        <v>2.8</v>
      </c>
      <c r="M1154" s="15">
        <f t="shared" ref="M1154" si="1458">M1152</f>
        <v>5</v>
      </c>
      <c r="N1154" s="81">
        <f t="shared" ref="N1154" si="1459">+ROUND(L1154*M1154,2)</f>
        <v>14</v>
      </c>
      <c r="O1154" s="84"/>
      <c r="P1154" s="8"/>
      <c r="Q1154" s="81"/>
      <c r="R1154" s="56"/>
      <c r="T1154" s="56"/>
      <c r="U1154" s="56"/>
      <c r="V1154" s="56"/>
      <c r="W1154" s="56"/>
      <c r="X1154" s="56"/>
      <c r="Y1154" s="56"/>
      <c r="Z1154" s="56"/>
    </row>
    <row r="1155" spans="1:26" x14ac:dyDescent="0.25">
      <c r="A1155" s="82"/>
      <c r="B1155" s="83" t="s">
        <v>296</v>
      </c>
      <c r="C1155" s="84"/>
      <c r="D1155" s="15"/>
      <c r="E1155" s="81"/>
      <c r="F1155" s="185"/>
      <c r="G1155" s="79"/>
      <c r="H1155" s="80"/>
      <c r="I1155" s="78"/>
      <c r="J1155" s="79"/>
      <c r="K1155" s="80"/>
      <c r="L1155" s="186"/>
      <c r="M1155" s="15"/>
      <c r="N1155" s="81"/>
      <c r="O1155" s="84">
        <f>+W796</f>
        <v>5</v>
      </c>
      <c r="P1155" s="8">
        <f t="shared" ref="P1155" si="1460">P1153</f>
        <v>4</v>
      </c>
      <c r="Q1155" s="81">
        <f t="shared" ref="Q1155" si="1461">+ROUND(O1155*P1155,2)</f>
        <v>20</v>
      </c>
      <c r="R1155" s="56"/>
      <c r="T1155" s="56"/>
      <c r="U1155" s="56"/>
      <c r="V1155" s="56"/>
      <c r="W1155" s="56"/>
      <c r="X1155" s="56"/>
      <c r="Y1155" s="56"/>
      <c r="Z1155" s="56"/>
    </row>
    <row r="1156" spans="1:26" x14ac:dyDescent="0.25">
      <c r="A1156" s="85" t="s">
        <v>506</v>
      </c>
      <c r="B1156" s="83" t="s">
        <v>297</v>
      </c>
      <c r="C1156" s="84">
        <f>F797</f>
        <v>2.782</v>
      </c>
      <c r="D1156" s="15">
        <f t="shared" si="1261"/>
        <v>5</v>
      </c>
      <c r="E1156" s="81">
        <f t="shared" ref="E1156" si="1462">+ROUND(C1156*D1156,2)</f>
        <v>13.91</v>
      </c>
      <c r="F1156" s="186">
        <f>K797</f>
        <v>2.8</v>
      </c>
      <c r="G1156" s="15">
        <f t="shared" si="1343"/>
        <v>5</v>
      </c>
      <c r="H1156" s="81">
        <f t="shared" ref="H1156" si="1463">+ROUND(F1156*G1156,2)</f>
        <v>14</v>
      </c>
      <c r="I1156" s="84">
        <f>O797</f>
        <v>2.8</v>
      </c>
      <c r="J1156" s="15">
        <f t="shared" si="1345"/>
        <v>5</v>
      </c>
      <c r="K1156" s="81">
        <f t="shared" ref="K1156" si="1464">+ROUND(I1156*J1156,2)</f>
        <v>14</v>
      </c>
      <c r="L1156" s="186">
        <f>S797</f>
        <v>2.8239999999999998</v>
      </c>
      <c r="M1156" s="15">
        <f t="shared" ref="M1156" si="1465">M1154</f>
        <v>5</v>
      </c>
      <c r="N1156" s="81">
        <f t="shared" ref="N1156" si="1466">+ROUND(L1156*M1156,2)</f>
        <v>14.12</v>
      </c>
      <c r="O1156" s="84"/>
      <c r="P1156" s="8"/>
      <c r="Q1156" s="81"/>
      <c r="R1156" s="56"/>
      <c r="T1156" s="56"/>
      <c r="U1156" s="56"/>
      <c r="V1156" s="56"/>
      <c r="W1156" s="56"/>
      <c r="X1156" s="56"/>
      <c r="Y1156" s="56"/>
      <c r="Z1156" s="56"/>
    </row>
    <row r="1157" spans="1:26" x14ac:dyDescent="0.25">
      <c r="A1157" s="82"/>
      <c r="B1157" s="83" t="s">
        <v>298</v>
      </c>
      <c r="C1157" s="84"/>
      <c r="D1157" s="15"/>
      <c r="E1157" s="81"/>
      <c r="F1157" s="185"/>
      <c r="G1157" s="79"/>
      <c r="H1157" s="80"/>
      <c r="I1157" s="78"/>
      <c r="J1157" s="79"/>
      <c r="K1157" s="80"/>
      <c r="L1157" s="186"/>
      <c r="M1157" s="15"/>
      <c r="N1157" s="81"/>
      <c r="O1157" s="84">
        <f>+W798</f>
        <v>5</v>
      </c>
      <c r="P1157" s="8">
        <f t="shared" si="1407"/>
        <v>4</v>
      </c>
      <c r="Q1157" s="81">
        <f t="shared" ref="Q1157" si="1467">+ROUND(O1157*P1157,2)</f>
        <v>20</v>
      </c>
      <c r="R1157" s="56"/>
      <c r="T1157" s="56"/>
      <c r="U1157" s="56"/>
      <c r="V1157" s="56"/>
      <c r="W1157" s="56"/>
      <c r="X1157" s="56"/>
      <c r="Y1157" s="56"/>
      <c r="Z1157" s="56"/>
    </row>
    <row r="1158" spans="1:26" x14ac:dyDescent="0.25">
      <c r="A1158" s="85" t="s">
        <v>507</v>
      </c>
      <c r="B1158" s="83" t="s">
        <v>299</v>
      </c>
      <c r="C1158" s="84">
        <f>F799</f>
        <v>2.2349999999999999</v>
      </c>
      <c r="D1158" s="15">
        <f t="shared" si="1268"/>
        <v>5</v>
      </c>
      <c r="E1158" s="81">
        <f t="shared" ref="E1158" si="1468">+ROUND(C1158*D1158,2)</f>
        <v>11.18</v>
      </c>
      <c r="F1158" s="186">
        <f>K799</f>
        <v>2.8</v>
      </c>
      <c r="G1158" s="15">
        <f t="shared" si="1343"/>
        <v>5</v>
      </c>
      <c r="H1158" s="81">
        <f t="shared" ref="H1158" si="1469">+ROUND(F1158*G1158,2)</f>
        <v>14</v>
      </c>
      <c r="I1158" s="84">
        <f>O799</f>
        <v>2.8</v>
      </c>
      <c r="J1158" s="15">
        <f t="shared" si="1345"/>
        <v>5</v>
      </c>
      <c r="K1158" s="81">
        <f t="shared" ref="K1158" si="1470">+ROUND(I1158*J1158,2)</f>
        <v>14</v>
      </c>
      <c r="L1158" s="186">
        <f>S799</f>
        <v>3.3540000000000001</v>
      </c>
      <c r="M1158" s="15">
        <f t="shared" ref="M1158" si="1471">M1156</f>
        <v>5</v>
      </c>
      <c r="N1158" s="81">
        <f t="shared" ref="N1158" si="1472">+ROUND(L1158*M1158,2)</f>
        <v>16.77</v>
      </c>
      <c r="O1158" s="84"/>
      <c r="P1158" s="8"/>
      <c r="Q1158" s="81"/>
      <c r="R1158" s="56"/>
      <c r="T1158" s="56"/>
      <c r="U1158" s="56"/>
      <c r="V1158" s="56"/>
      <c r="W1158" s="56"/>
      <c r="X1158" s="56"/>
      <c r="Y1158" s="56"/>
      <c r="Z1158" s="56"/>
    </row>
    <row r="1159" spans="1:26" x14ac:dyDescent="0.25">
      <c r="A1159" s="82"/>
      <c r="B1159" s="83" t="s">
        <v>300</v>
      </c>
      <c r="C1159" s="84"/>
      <c r="D1159" s="15"/>
      <c r="E1159" s="81"/>
      <c r="F1159" s="185"/>
      <c r="G1159" s="79"/>
      <c r="H1159" s="80"/>
      <c r="I1159" s="78"/>
      <c r="J1159" s="79"/>
      <c r="K1159" s="80"/>
      <c r="L1159" s="186"/>
      <c r="M1159" s="15"/>
      <c r="N1159" s="81"/>
      <c r="O1159" s="84">
        <f>+W800</f>
        <v>5</v>
      </c>
      <c r="P1159" s="8">
        <f t="shared" si="1414"/>
        <v>4</v>
      </c>
      <c r="Q1159" s="81">
        <f t="shared" ref="Q1159" si="1473">+ROUND(O1159*P1159,2)</f>
        <v>20</v>
      </c>
      <c r="R1159" s="56"/>
      <c r="T1159" s="56"/>
      <c r="U1159" s="56"/>
      <c r="V1159" s="56"/>
      <c r="W1159" s="56"/>
      <c r="X1159" s="56"/>
      <c r="Y1159" s="56"/>
      <c r="Z1159" s="56"/>
    </row>
    <row r="1160" spans="1:26" x14ac:dyDescent="0.25">
      <c r="A1160" s="85" t="s">
        <v>508</v>
      </c>
      <c r="B1160" s="83" t="s">
        <v>301</v>
      </c>
      <c r="C1160" s="84">
        <f>F801</f>
        <v>2.8</v>
      </c>
      <c r="D1160" s="15">
        <f t="shared" si="1275"/>
        <v>5</v>
      </c>
      <c r="E1160" s="81">
        <f t="shared" ref="E1160" si="1474">+ROUND(C1160*D1160,2)</f>
        <v>14</v>
      </c>
      <c r="F1160" s="186">
        <f>K801</f>
        <v>2.8</v>
      </c>
      <c r="G1160" s="15">
        <f t="shared" si="1343"/>
        <v>5</v>
      </c>
      <c r="H1160" s="81">
        <f t="shared" ref="H1160" si="1475">+ROUND(F1160*G1160,2)</f>
        <v>14</v>
      </c>
      <c r="I1160" s="84">
        <f>O801</f>
        <v>2.8</v>
      </c>
      <c r="J1160" s="15">
        <f t="shared" si="1345"/>
        <v>5</v>
      </c>
      <c r="K1160" s="81">
        <f t="shared" ref="K1160" si="1476">+ROUND(I1160*J1160,2)</f>
        <v>14</v>
      </c>
      <c r="L1160" s="186">
        <f>S801</f>
        <v>2.8</v>
      </c>
      <c r="M1160" s="15">
        <f t="shared" ref="M1160" si="1477">M1158</f>
        <v>5</v>
      </c>
      <c r="N1160" s="81">
        <f t="shared" ref="N1160" si="1478">+ROUND(L1160*M1160,2)</f>
        <v>14</v>
      </c>
      <c r="O1160" s="84"/>
      <c r="P1160" s="8"/>
      <c r="Q1160" s="81"/>
      <c r="R1160" s="56"/>
      <c r="T1160" s="56"/>
      <c r="U1160" s="56"/>
      <c r="V1160" s="56"/>
      <c r="W1160" s="56"/>
      <c r="X1160" s="56"/>
      <c r="Y1160" s="56"/>
      <c r="Z1160" s="56"/>
    </row>
    <row r="1161" spans="1:26" x14ac:dyDescent="0.25">
      <c r="A1161" s="82"/>
      <c r="B1161" s="83" t="s">
        <v>302</v>
      </c>
      <c r="C1161" s="84"/>
      <c r="D1161" s="15"/>
      <c r="E1161" s="81"/>
      <c r="F1161" s="185"/>
      <c r="G1161" s="79"/>
      <c r="H1161" s="80"/>
      <c r="I1161" s="78"/>
      <c r="J1161" s="79"/>
      <c r="K1161" s="80"/>
      <c r="L1161" s="186"/>
      <c r="M1161" s="15"/>
      <c r="N1161" s="81"/>
      <c r="O1161" s="84">
        <f>+W802</f>
        <v>5</v>
      </c>
      <c r="P1161" s="8">
        <f t="shared" ref="P1161" si="1479">P1159</f>
        <v>4</v>
      </c>
      <c r="Q1161" s="81">
        <f t="shared" ref="Q1161" si="1480">+ROUND(O1161*P1161,2)</f>
        <v>20</v>
      </c>
      <c r="R1161" s="56"/>
      <c r="T1161" s="56"/>
      <c r="U1161" s="56"/>
      <c r="V1161" s="56"/>
      <c r="W1161" s="56"/>
      <c r="X1161" s="56"/>
      <c r="Y1161" s="56"/>
      <c r="Z1161" s="56"/>
    </row>
    <row r="1162" spans="1:26" x14ac:dyDescent="0.25">
      <c r="A1162" s="85" t="s">
        <v>509</v>
      </c>
      <c r="B1162" s="83" t="s">
        <v>303</v>
      </c>
      <c r="C1162" s="84">
        <f>F803</f>
        <v>2.8</v>
      </c>
      <c r="D1162" s="15">
        <f t="shared" si="1283"/>
        <v>5</v>
      </c>
      <c r="E1162" s="81">
        <f t="shared" ref="E1162" si="1481">+ROUND(C1162*D1162,2)</f>
        <v>14</v>
      </c>
      <c r="F1162" s="186">
        <f>K803</f>
        <v>2.8</v>
      </c>
      <c r="G1162" s="15">
        <f t="shared" si="1343"/>
        <v>5</v>
      </c>
      <c r="H1162" s="81">
        <f t="shared" ref="H1162" si="1482">+ROUND(F1162*G1162,2)</f>
        <v>14</v>
      </c>
      <c r="I1162" s="84">
        <f>O803</f>
        <v>2.8</v>
      </c>
      <c r="J1162" s="15">
        <f t="shared" si="1345"/>
        <v>5</v>
      </c>
      <c r="K1162" s="81">
        <f t="shared" ref="K1162" si="1483">+ROUND(I1162*J1162,2)</f>
        <v>14</v>
      </c>
      <c r="L1162" s="186">
        <f>S803</f>
        <v>2.8</v>
      </c>
      <c r="M1162" s="15">
        <f t="shared" ref="M1162" si="1484">M1160</f>
        <v>5</v>
      </c>
      <c r="N1162" s="81">
        <f t="shared" ref="N1162" si="1485">+ROUND(L1162*M1162,2)</f>
        <v>14</v>
      </c>
      <c r="O1162" s="84"/>
      <c r="P1162" s="8"/>
      <c r="Q1162" s="81"/>
      <c r="R1162" s="56"/>
      <c r="T1162" s="56"/>
      <c r="U1162" s="56"/>
      <c r="V1162" s="56"/>
      <c r="W1162" s="56"/>
      <c r="X1162" s="56"/>
      <c r="Y1162" s="56"/>
      <c r="Z1162" s="56"/>
    </row>
    <row r="1163" spans="1:26" x14ac:dyDescent="0.25">
      <c r="A1163" s="82"/>
      <c r="B1163" s="83" t="s">
        <v>304</v>
      </c>
      <c r="C1163" s="84"/>
      <c r="D1163" s="15"/>
      <c r="E1163" s="81"/>
      <c r="F1163" s="185"/>
      <c r="G1163" s="79"/>
      <c r="H1163" s="80"/>
      <c r="I1163" s="78"/>
      <c r="J1163" s="79"/>
      <c r="K1163" s="80"/>
      <c r="L1163" s="186"/>
      <c r="M1163" s="15"/>
      <c r="N1163" s="81"/>
      <c r="O1163" s="84">
        <f>+W804</f>
        <v>5</v>
      </c>
      <c r="P1163" s="8">
        <f t="shared" si="1407"/>
        <v>4</v>
      </c>
      <c r="Q1163" s="81">
        <f t="shared" ref="Q1163" si="1486">+ROUND(O1163*P1163,2)</f>
        <v>20</v>
      </c>
      <c r="R1163" s="56"/>
      <c r="T1163" s="56"/>
      <c r="U1163" s="56"/>
      <c r="V1163" s="56"/>
      <c r="W1163" s="56"/>
      <c r="X1163" s="56"/>
      <c r="Y1163" s="56"/>
      <c r="Z1163" s="56"/>
    </row>
    <row r="1164" spans="1:26" x14ac:dyDescent="0.25">
      <c r="A1164" s="85" t="s">
        <v>510</v>
      </c>
      <c r="B1164" s="83" t="s">
        <v>305</v>
      </c>
      <c r="C1164" s="84">
        <f>F805</f>
        <v>2.3069999999999999</v>
      </c>
      <c r="D1164" s="15">
        <f t="shared" ref="D1164" si="1487">D1162</f>
        <v>5</v>
      </c>
      <c r="E1164" s="81">
        <f t="shared" ref="E1164" si="1488">+ROUND(C1164*D1164,2)</f>
        <v>11.54</v>
      </c>
      <c r="F1164" s="186">
        <f>K805</f>
        <v>2.8</v>
      </c>
      <c r="G1164" s="15">
        <f t="shared" si="1343"/>
        <v>5</v>
      </c>
      <c r="H1164" s="81">
        <f t="shared" ref="H1164" si="1489">+ROUND(F1164*G1164,2)</f>
        <v>14</v>
      </c>
      <c r="I1164" s="84">
        <f>O805</f>
        <v>2.8</v>
      </c>
      <c r="J1164" s="15">
        <f t="shared" si="1345"/>
        <v>5</v>
      </c>
      <c r="K1164" s="81">
        <f t="shared" ref="K1164" si="1490">+ROUND(I1164*J1164,2)</f>
        <v>14</v>
      </c>
      <c r="L1164" s="186">
        <f>S805</f>
        <v>3.2879999999999998</v>
      </c>
      <c r="M1164" s="15">
        <f t="shared" ref="M1164" si="1491">M1162</f>
        <v>5</v>
      </c>
      <c r="N1164" s="81">
        <f t="shared" ref="N1164" si="1492">+ROUND(L1164*M1164,2)</f>
        <v>16.440000000000001</v>
      </c>
      <c r="O1164" s="84"/>
      <c r="P1164" s="8"/>
      <c r="Q1164" s="81"/>
      <c r="R1164" s="56"/>
      <c r="T1164" s="56"/>
      <c r="U1164" s="56"/>
      <c r="V1164" s="56"/>
      <c r="W1164" s="56"/>
      <c r="X1164" s="56"/>
      <c r="Y1164" s="56"/>
      <c r="Z1164" s="56"/>
    </row>
    <row r="1165" spans="1:26" x14ac:dyDescent="0.25">
      <c r="A1165" s="82"/>
      <c r="B1165" s="83" t="s">
        <v>306</v>
      </c>
      <c r="C1165" s="84"/>
      <c r="D1165" s="15"/>
      <c r="E1165" s="81"/>
      <c r="F1165" s="185"/>
      <c r="G1165" s="79"/>
      <c r="H1165" s="80"/>
      <c r="I1165" s="78"/>
      <c r="J1165" s="79"/>
      <c r="K1165" s="80"/>
      <c r="L1165" s="186"/>
      <c r="M1165" s="15"/>
      <c r="N1165" s="81"/>
      <c r="O1165" s="84">
        <f>+W806</f>
        <v>5</v>
      </c>
      <c r="P1165" s="8">
        <f t="shared" si="1414"/>
        <v>4</v>
      </c>
      <c r="Q1165" s="81">
        <f t="shared" ref="Q1165" si="1493">+ROUND(O1165*P1165,2)</f>
        <v>20</v>
      </c>
      <c r="R1165" s="56"/>
      <c r="T1165" s="56"/>
      <c r="U1165" s="56"/>
      <c r="V1165" s="56"/>
      <c r="W1165" s="56"/>
      <c r="X1165" s="56"/>
      <c r="Y1165" s="56"/>
      <c r="Z1165" s="56"/>
    </row>
    <row r="1166" spans="1:26" x14ac:dyDescent="0.25">
      <c r="A1166" s="85" t="s">
        <v>511</v>
      </c>
      <c r="B1166" s="83" t="s">
        <v>307</v>
      </c>
      <c r="C1166" s="84">
        <f>F807</f>
        <v>2.7050000000000001</v>
      </c>
      <c r="D1166" s="15">
        <f t="shared" ref="D1166:D1186" si="1494">D1164</f>
        <v>5</v>
      </c>
      <c r="E1166" s="81">
        <f t="shared" ref="E1166" si="1495">+ROUND(C1166*D1166,2)</f>
        <v>13.53</v>
      </c>
      <c r="F1166" s="186">
        <f>K807</f>
        <v>2.8</v>
      </c>
      <c r="G1166" s="15">
        <f t="shared" si="1343"/>
        <v>5</v>
      </c>
      <c r="H1166" s="81">
        <f t="shared" ref="H1166" si="1496">+ROUND(F1166*G1166,2)</f>
        <v>14</v>
      </c>
      <c r="I1166" s="84">
        <f>O807</f>
        <v>2.8</v>
      </c>
      <c r="J1166" s="15">
        <f t="shared" si="1345"/>
        <v>5</v>
      </c>
      <c r="K1166" s="81">
        <f t="shared" ref="K1166" si="1497">+ROUND(I1166*J1166,2)</f>
        <v>14</v>
      </c>
      <c r="L1166" s="186">
        <f>S807</f>
        <v>2.895</v>
      </c>
      <c r="M1166" s="15">
        <f t="shared" ref="M1166" si="1498">M1164</f>
        <v>5</v>
      </c>
      <c r="N1166" s="81">
        <f t="shared" ref="N1166" si="1499">+ROUND(L1166*M1166,2)</f>
        <v>14.48</v>
      </c>
      <c r="O1166" s="84"/>
      <c r="P1166" s="8"/>
      <c r="Q1166" s="81"/>
      <c r="R1166" s="56"/>
      <c r="T1166" s="56"/>
      <c r="U1166" s="56"/>
      <c r="V1166" s="56"/>
      <c r="W1166" s="56"/>
      <c r="X1166" s="56"/>
      <c r="Y1166" s="56"/>
      <c r="Z1166" s="56"/>
    </row>
    <row r="1167" spans="1:26" x14ac:dyDescent="0.25">
      <c r="A1167" s="82"/>
      <c r="B1167" s="83" t="s">
        <v>308</v>
      </c>
      <c r="C1167" s="84"/>
      <c r="D1167" s="15"/>
      <c r="E1167" s="81"/>
      <c r="F1167" s="185"/>
      <c r="G1167" s="79"/>
      <c r="H1167" s="80"/>
      <c r="I1167" s="78"/>
      <c r="J1167" s="79"/>
      <c r="K1167" s="80"/>
      <c r="L1167" s="186"/>
      <c r="M1167" s="15"/>
      <c r="N1167" s="81"/>
      <c r="O1167" s="84">
        <f>+W808</f>
        <v>5</v>
      </c>
      <c r="P1167" s="8">
        <f t="shared" ref="P1167" si="1500">P1165</f>
        <v>4</v>
      </c>
      <c r="Q1167" s="81">
        <f t="shared" ref="Q1167" si="1501">+ROUND(O1167*P1167,2)</f>
        <v>20</v>
      </c>
      <c r="R1167" s="56"/>
      <c r="T1167" s="56"/>
      <c r="U1167" s="56"/>
      <c r="V1167" s="56"/>
      <c r="W1167" s="56"/>
      <c r="X1167" s="56"/>
      <c r="Y1167" s="56"/>
      <c r="Z1167" s="56"/>
    </row>
    <row r="1168" spans="1:26" x14ac:dyDescent="0.25">
      <c r="A1168" s="85" t="s">
        <v>512</v>
      </c>
      <c r="B1168" s="83" t="s">
        <v>309</v>
      </c>
      <c r="C1168" s="84">
        <f>F809</f>
        <v>2.8</v>
      </c>
      <c r="D1168" s="15">
        <f t="shared" ref="D1168:D1188" si="1502">D1166</f>
        <v>5</v>
      </c>
      <c r="E1168" s="81">
        <f t="shared" ref="E1168" si="1503">+ROUND(C1168*D1168,2)</f>
        <v>14</v>
      </c>
      <c r="F1168" s="186">
        <f>K809</f>
        <v>2.8</v>
      </c>
      <c r="G1168" s="15">
        <f t="shared" si="1343"/>
        <v>5</v>
      </c>
      <c r="H1168" s="81">
        <f t="shared" ref="H1168" si="1504">+ROUND(F1168*G1168,2)</f>
        <v>14</v>
      </c>
      <c r="I1168" s="84">
        <f>O809</f>
        <v>2.8</v>
      </c>
      <c r="J1168" s="15">
        <f t="shared" si="1345"/>
        <v>5</v>
      </c>
      <c r="K1168" s="81">
        <f t="shared" ref="K1168" si="1505">+ROUND(I1168*J1168,2)</f>
        <v>14</v>
      </c>
      <c r="L1168" s="186">
        <f>S809</f>
        <v>2.8</v>
      </c>
      <c r="M1168" s="15">
        <f t="shared" ref="M1168" si="1506">M1166</f>
        <v>5</v>
      </c>
      <c r="N1168" s="81">
        <f t="shared" ref="N1168" si="1507">+ROUND(L1168*M1168,2)</f>
        <v>14</v>
      </c>
      <c r="O1168" s="84"/>
      <c r="P1168" s="8"/>
      <c r="Q1168" s="81"/>
      <c r="R1168" s="56"/>
      <c r="T1168" s="56"/>
      <c r="U1168" s="56"/>
      <c r="V1168" s="56"/>
      <c r="W1168" s="56"/>
      <c r="X1168" s="56"/>
      <c r="Y1168" s="56"/>
      <c r="Z1168" s="56"/>
    </row>
    <row r="1169" spans="1:26" x14ac:dyDescent="0.25">
      <c r="A1169" s="82"/>
      <c r="B1169" s="83" t="s">
        <v>310</v>
      </c>
      <c r="C1169" s="84"/>
      <c r="D1169" s="15"/>
      <c r="E1169" s="81"/>
      <c r="F1169" s="185"/>
      <c r="G1169" s="79"/>
      <c r="H1169" s="80"/>
      <c r="I1169" s="78"/>
      <c r="J1169" s="79"/>
      <c r="K1169" s="80"/>
      <c r="L1169" s="186"/>
      <c r="M1169" s="15"/>
      <c r="N1169" s="81"/>
      <c r="O1169" s="84">
        <f>+W810</f>
        <v>5</v>
      </c>
      <c r="P1169" s="8">
        <f t="shared" si="1407"/>
        <v>4</v>
      </c>
      <c r="Q1169" s="81">
        <f t="shared" ref="Q1169" si="1508">+ROUND(O1169*P1169,2)</f>
        <v>20</v>
      </c>
      <c r="R1169" s="56"/>
      <c r="T1169" s="56"/>
      <c r="U1169" s="56"/>
      <c r="V1169" s="56"/>
      <c r="W1169" s="56"/>
      <c r="X1169" s="56"/>
      <c r="Y1169" s="56"/>
      <c r="Z1169" s="56"/>
    </row>
    <row r="1170" spans="1:26" x14ac:dyDescent="0.25">
      <c r="A1170" s="85" t="s">
        <v>513</v>
      </c>
      <c r="B1170" s="83" t="s">
        <v>311</v>
      </c>
      <c r="C1170" s="84">
        <f>F811</f>
        <v>2.8</v>
      </c>
      <c r="D1170" s="15">
        <f t="shared" ref="D1170:D1190" si="1509">D1168</f>
        <v>5</v>
      </c>
      <c r="E1170" s="81">
        <f t="shared" ref="E1170" si="1510">+ROUND(C1170*D1170,2)</f>
        <v>14</v>
      </c>
      <c r="F1170" s="186">
        <f>K811</f>
        <v>2.8</v>
      </c>
      <c r="G1170" s="15">
        <f t="shared" si="1343"/>
        <v>5</v>
      </c>
      <c r="H1170" s="81">
        <f t="shared" ref="H1170" si="1511">+ROUND(F1170*G1170,2)</f>
        <v>14</v>
      </c>
      <c r="I1170" s="84">
        <f>O811</f>
        <v>2.8</v>
      </c>
      <c r="J1170" s="15">
        <f t="shared" si="1345"/>
        <v>5</v>
      </c>
      <c r="K1170" s="81">
        <f t="shared" ref="K1170" si="1512">+ROUND(I1170*J1170,2)</f>
        <v>14</v>
      </c>
      <c r="L1170" s="186">
        <f>S811</f>
        <v>2.8</v>
      </c>
      <c r="M1170" s="15">
        <f t="shared" ref="M1170" si="1513">M1168</f>
        <v>5</v>
      </c>
      <c r="N1170" s="81">
        <f t="shared" ref="N1170" si="1514">+ROUND(L1170*M1170,2)</f>
        <v>14</v>
      </c>
      <c r="O1170" s="84"/>
      <c r="P1170" s="8"/>
      <c r="Q1170" s="81"/>
      <c r="R1170" s="56"/>
      <c r="T1170" s="56"/>
      <c r="U1170" s="56"/>
      <c r="V1170" s="56"/>
      <c r="W1170" s="56"/>
      <c r="X1170" s="56"/>
      <c r="Y1170" s="56"/>
      <c r="Z1170" s="56"/>
    </row>
    <row r="1171" spans="1:26" x14ac:dyDescent="0.25">
      <c r="A1171" s="82"/>
      <c r="B1171" s="83" t="s">
        <v>312</v>
      </c>
      <c r="C1171" s="84"/>
      <c r="D1171" s="15"/>
      <c r="E1171" s="81"/>
      <c r="F1171" s="185"/>
      <c r="G1171" s="79"/>
      <c r="H1171" s="80"/>
      <c r="I1171" s="78"/>
      <c r="J1171" s="79"/>
      <c r="K1171" s="80"/>
      <c r="L1171" s="186"/>
      <c r="M1171" s="15"/>
      <c r="N1171" s="81"/>
      <c r="O1171" s="84">
        <f>+W812</f>
        <v>5</v>
      </c>
      <c r="P1171" s="8">
        <f t="shared" si="1414"/>
        <v>4</v>
      </c>
      <c r="Q1171" s="81">
        <f t="shared" ref="Q1171" si="1515">+ROUND(O1171*P1171,2)</f>
        <v>20</v>
      </c>
      <c r="R1171" s="56"/>
      <c r="T1171" s="56"/>
      <c r="U1171" s="56"/>
      <c r="V1171" s="56"/>
      <c r="W1171" s="56"/>
      <c r="X1171" s="56"/>
      <c r="Y1171" s="56"/>
      <c r="Z1171" s="56"/>
    </row>
    <row r="1172" spans="1:26" x14ac:dyDescent="0.25">
      <c r="A1172" s="85" t="s">
        <v>514</v>
      </c>
      <c r="B1172" s="83" t="s">
        <v>313</v>
      </c>
      <c r="C1172" s="84">
        <f>F813</f>
        <v>2.8</v>
      </c>
      <c r="D1172" s="15">
        <f t="shared" ref="D1172" si="1516">D1170</f>
        <v>5</v>
      </c>
      <c r="E1172" s="81">
        <f t="shared" ref="E1172" si="1517">+ROUND(C1172*D1172,2)</f>
        <v>14</v>
      </c>
      <c r="F1172" s="186">
        <f>K813</f>
        <v>2.8</v>
      </c>
      <c r="G1172" s="15">
        <f t="shared" si="1343"/>
        <v>5</v>
      </c>
      <c r="H1172" s="81">
        <f t="shared" ref="H1172" si="1518">+ROUND(F1172*G1172,2)</f>
        <v>14</v>
      </c>
      <c r="I1172" s="84">
        <f>O813</f>
        <v>2.8</v>
      </c>
      <c r="J1172" s="15">
        <f t="shared" si="1345"/>
        <v>5</v>
      </c>
      <c r="K1172" s="81">
        <f t="shared" ref="K1172" si="1519">+ROUND(I1172*J1172,2)</f>
        <v>14</v>
      </c>
      <c r="L1172" s="186">
        <f>S813</f>
        <v>2.8</v>
      </c>
      <c r="M1172" s="15">
        <f t="shared" ref="M1172" si="1520">M1170</f>
        <v>5</v>
      </c>
      <c r="N1172" s="81">
        <f t="shared" ref="N1172" si="1521">+ROUND(L1172*M1172,2)</f>
        <v>14</v>
      </c>
      <c r="O1172" s="84"/>
      <c r="P1172" s="8"/>
      <c r="Q1172" s="81"/>
      <c r="R1172" s="56"/>
      <c r="T1172" s="56"/>
      <c r="U1172" s="56"/>
      <c r="V1172" s="56"/>
      <c r="W1172" s="56"/>
      <c r="X1172" s="56"/>
      <c r="Y1172" s="56"/>
      <c r="Z1172" s="56"/>
    </row>
    <row r="1173" spans="1:26" x14ac:dyDescent="0.25">
      <c r="A1173" s="82"/>
      <c r="B1173" s="83" t="s">
        <v>314</v>
      </c>
      <c r="C1173" s="84"/>
      <c r="D1173" s="15"/>
      <c r="E1173" s="81"/>
      <c r="F1173" s="185"/>
      <c r="G1173" s="79"/>
      <c r="H1173" s="80"/>
      <c r="I1173" s="78"/>
      <c r="J1173" s="79"/>
      <c r="K1173" s="80"/>
      <c r="L1173" s="186"/>
      <c r="M1173" s="15"/>
      <c r="N1173" s="81"/>
      <c r="O1173" s="84">
        <f>+W814</f>
        <v>5</v>
      </c>
      <c r="P1173" s="8">
        <f t="shared" ref="P1173" si="1522">P1171</f>
        <v>4</v>
      </c>
      <c r="Q1173" s="81">
        <f t="shared" ref="Q1173" si="1523">+ROUND(O1173*P1173,2)</f>
        <v>20</v>
      </c>
      <c r="R1173" s="56"/>
      <c r="T1173" s="56"/>
      <c r="U1173" s="56"/>
      <c r="V1173" s="56"/>
      <c r="W1173" s="56"/>
      <c r="X1173" s="56"/>
      <c r="Y1173" s="56"/>
      <c r="Z1173" s="56"/>
    </row>
    <row r="1174" spans="1:26" x14ac:dyDescent="0.25">
      <c r="A1174" s="85" t="s">
        <v>515</v>
      </c>
      <c r="B1174" s="83" t="s">
        <v>315</v>
      </c>
      <c r="C1174" s="84">
        <f>F815</f>
        <v>2.5249999999999999</v>
      </c>
      <c r="D1174" s="15">
        <f t="shared" ref="D1174" si="1524">D1172</f>
        <v>5</v>
      </c>
      <c r="E1174" s="81">
        <f t="shared" ref="E1174" si="1525">+ROUND(C1174*D1174,2)</f>
        <v>12.63</v>
      </c>
      <c r="F1174" s="186">
        <f>K815</f>
        <v>2.8</v>
      </c>
      <c r="G1174" s="15">
        <f t="shared" si="1343"/>
        <v>5</v>
      </c>
      <c r="H1174" s="81">
        <f t="shared" ref="H1174" si="1526">+ROUND(F1174*G1174,2)</f>
        <v>14</v>
      </c>
      <c r="I1174" s="84">
        <f>O815</f>
        <v>2.8</v>
      </c>
      <c r="J1174" s="15">
        <f t="shared" si="1345"/>
        <v>5</v>
      </c>
      <c r="K1174" s="81">
        <f t="shared" ref="K1174" si="1527">+ROUND(I1174*J1174,2)</f>
        <v>14</v>
      </c>
      <c r="L1174" s="186">
        <f>S815</f>
        <v>3.0750000000000002</v>
      </c>
      <c r="M1174" s="15">
        <f t="shared" ref="M1174" si="1528">M1172</f>
        <v>5</v>
      </c>
      <c r="N1174" s="81">
        <f t="shared" ref="N1174" si="1529">+ROUND(L1174*M1174,2)</f>
        <v>15.38</v>
      </c>
      <c r="O1174" s="84"/>
      <c r="P1174" s="8"/>
      <c r="Q1174" s="81"/>
      <c r="R1174" s="56"/>
      <c r="T1174" s="56"/>
      <c r="U1174" s="56"/>
      <c r="V1174" s="56"/>
      <c r="W1174" s="56"/>
      <c r="X1174" s="56"/>
      <c r="Y1174" s="56"/>
      <c r="Z1174" s="56"/>
    </row>
    <row r="1175" spans="1:26" x14ac:dyDescent="0.25">
      <c r="A1175" s="82"/>
      <c r="B1175" s="83" t="s">
        <v>316</v>
      </c>
      <c r="C1175" s="84"/>
      <c r="D1175" s="15"/>
      <c r="E1175" s="81"/>
      <c r="F1175" s="185"/>
      <c r="G1175" s="79"/>
      <c r="H1175" s="80"/>
      <c r="I1175" s="78"/>
      <c r="J1175" s="79"/>
      <c r="K1175" s="80"/>
      <c r="L1175" s="186"/>
      <c r="M1175" s="15"/>
      <c r="N1175" s="81"/>
      <c r="O1175" s="84">
        <f>+W816</f>
        <v>5</v>
      </c>
      <c r="P1175" s="8">
        <f t="shared" si="1407"/>
        <v>4</v>
      </c>
      <c r="Q1175" s="81">
        <f t="shared" ref="Q1175" si="1530">+ROUND(O1175*P1175,2)</f>
        <v>20</v>
      </c>
      <c r="R1175" s="56"/>
      <c r="T1175" s="56"/>
      <c r="U1175" s="56"/>
      <c r="V1175" s="56"/>
      <c r="W1175" s="56"/>
      <c r="X1175" s="56"/>
      <c r="Y1175" s="56"/>
      <c r="Z1175" s="56"/>
    </row>
    <row r="1176" spans="1:26" x14ac:dyDescent="0.25">
      <c r="A1176" s="85" t="s">
        <v>516</v>
      </c>
      <c r="B1176" s="83" t="s">
        <v>317</v>
      </c>
      <c r="C1176" s="84">
        <f>F817</f>
        <v>2.44</v>
      </c>
      <c r="D1176" s="15">
        <f t="shared" ref="D1176" si="1531">D1174</f>
        <v>5</v>
      </c>
      <c r="E1176" s="81">
        <f t="shared" ref="E1176" si="1532">+ROUND(C1176*D1176,2)</f>
        <v>12.2</v>
      </c>
      <c r="F1176" s="186">
        <f>K817</f>
        <v>2.8</v>
      </c>
      <c r="G1176" s="15">
        <f t="shared" si="1343"/>
        <v>5</v>
      </c>
      <c r="H1176" s="81">
        <f t="shared" ref="H1176" si="1533">+ROUND(F1176*G1176,2)</f>
        <v>14</v>
      </c>
      <c r="I1176" s="84">
        <f>O817</f>
        <v>2.8</v>
      </c>
      <c r="J1176" s="15">
        <f t="shared" si="1345"/>
        <v>5</v>
      </c>
      <c r="K1176" s="81">
        <f t="shared" ref="K1176" si="1534">+ROUND(I1176*J1176,2)</f>
        <v>14</v>
      </c>
      <c r="L1176" s="186">
        <f>S817</f>
        <v>3.1579999999999999</v>
      </c>
      <c r="M1176" s="15">
        <f t="shared" ref="M1176" si="1535">M1174</f>
        <v>5</v>
      </c>
      <c r="N1176" s="81">
        <f t="shared" ref="N1176" si="1536">+ROUND(L1176*M1176,2)</f>
        <v>15.79</v>
      </c>
      <c r="O1176" s="84"/>
      <c r="P1176" s="8"/>
      <c r="Q1176" s="81"/>
      <c r="R1176" s="56"/>
      <c r="T1176" s="56"/>
      <c r="U1176" s="56"/>
      <c r="V1176" s="56"/>
      <c r="W1176" s="56"/>
      <c r="X1176" s="56"/>
      <c r="Y1176" s="56"/>
      <c r="Z1176" s="56"/>
    </row>
    <row r="1177" spans="1:26" x14ac:dyDescent="0.25">
      <c r="A1177" s="82"/>
      <c r="B1177" s="83" t="s">
        <v>318</v>
      </c>
      <c r="C1177" s="84"/>
      <c r="D1177" s="15"/>
      <c r="E1177" s="81"/>
      <c r="F1177" s="185"/>
      <c r="G1177" s="79"/>
      <c r="H1177" s="80"/>
      <c r="I1177" s="78"/>
      <c r="J1177" s="79"/>
      <c r="K1177" s="80"/>
      <c r="L1177" s="186"/>
      <c r="M1177" s="15"/>
      <c r="N1177" s="81"/>
      <c r="O1177" s="84">
        <f>+W818</f>
        <v>5</v>
      </c>
      <c r="P1177" s="8">
        <f t="shared" si="1414"/>
        <v>4</v>
      </c>
      <c r="Q1177" s="81">
        <f t="shared" ref="Q1177" si="1537">+ROUND(O1177*P1177,2)</f>
        <v>20</v>
      </c>
      <c r="R1177" s="56"/>
      <c r="T1177" s="56"/>
      <c r="U1177" s="56"/>
      <c r="V1177" s="56"/>
      <c r="W1177" s="56"/>
      <c r="X1177" s="56"/>
      <c r="Y1177" s="56"/>
      <c r="Z1177" s="56"/>
    </row>
    <row r="1178" spans="1:26" x14ac:dyDescent="0.25">
      <c r="A1178" s="85" t="s">
        <v>517</v>
      </c>
      <c r="B1178" s="83" t="s">
        <v>319</v>
      </c>
      <c r="C1178" s="84">
        <f>F819</f>
        <v>2.8</v>
      </c>
      <c r="D1178" s="15">
        <f t="shared" ref="D1178" si="1538">D1176</f>
        <v>5</v>
      </c>
      <c r="E1178" s="81">
        <f t="shared" ref="E1178" si="1539">+ROUND(C1178*D1178,2)</f>
        <v>14</v>
      </c>
      <c r="F1178" s="186">
        <f>K819</f>
        <v>2.8</v>
      </c>
      <c r="G1178" s="15">
        <f t="shared" si="1343"/>
        <v>5</v>
      </c>
      <c r="H1178" s="81">
        <f t="shared" ref="H1178" si="1540">+ROUND(F1178*G1178,2)</f>
        <v>14</v>
      </c>
      <c r="I1178" s="84">
        <f>O819</f>
        <v>2.8</v>
      </c>
      <c r="J1178" s="15">
        <f t="shared" si="1345"/>
        <v>5</v>
      </c>
      <c r="K1178" s="81">
        <f t="shared" ref="K1178" si="1541">+ROUND(I1178*J1178,2)</f>
        <v>14</v>
      </c>
      <c r="L1178" s="186">
        <f>S819</f>
        <v>2.8</v>
      </c>
      <c r="M1178" s="15">
        <f t="shared" ref="M1178" si="1542">M1176</f>
        <v>5</v>
      </c>
      <c r="N1178" s="81">
        <f t="shared" ref="N1178" si="1543">+ROUND(L1178*M1178,2)</f>
        <v>14</v>
      </c>
      <c r="O1178" s="84"/>
      <c r="P1178" s="8"/>
      <c r="Q1178" s="81"/>
      <c r="R1178" s="56"/>
      <c r="T1178" s="56"/>
      <c r="U1178" s="56"/>
      <c r="V1178" s="56"/>
      <c r="W1178" s="56"/>
      <c r="X1178" s="56"/>
      <c r="Y1178" s="56"/>
      <c r="Z1178" s="56"/>
    </row>
    <row r="1179" spans="1:26" x14ac:dyDescent="0.25">
      <c r="A1179" s="82"/>
      <c r="B1179" s="83" t="s">
        <v>320</v>
      </c>
      <c r="C1179" s="84"/>
      <c r="D1179" s="15"/>
      <c r="E1179" s="81"/>
      <c r="F1179" s="185"/>
      <c r="G1179" s="79"/>
      <c r="H1179" s="80"/>
      <c r="I1179" s="78"/>
      <c r="J1179" s="79"/>
      <c r="K1179" s="80"/>
      <c r="L1179" s="186"/>
      <c r="M1179" s="15"/>
      <c r="N1179" s="81"/>
      <c r="O1179" s="84">
        <f>+W820</f>
        <v>5</v>
      </c>
      <c r="P1179" s="8">
        <f t="shared" ref="P1179" si="1544">P1177</f>
        <v>4</v>
      </c>
      <c r="Q1179" s="81">
        <f t="shared" ref="Q1179" si="1545">+ROUND(O1179*P1179,2)</f>
        <v>20</v>
      </c>
      <c r="R1179" s="56"/>
      <c r="T1179" s="56"/>
      <c r="U1179" s="56"/>
      <c r="V1179" s="56"/>
      <c r="W1179" s="56"/>
      <c r="X1179" s="56"/>
      <c r="Y1179" s="56"/>
      <c r="Z1179" s="56"/>
    </row>
    <row r="1180" spans="1:26" x14ac:dyDescent="0.25">
      <c r="A1180" s="85" t="s">
        <v>518</v>
      </c>
      <c r="B1180" s="83" t="s">
        <v>321</v>
      </c>
      <c r="C1180" s="84">
        <f>F821</f>
        <v>2.8</v>
      </c>
      <c r="D1180" s="15">
        <f t="shared" ref="D1180" si="1546">D1178</f>
        <v>5</v>
      </c>
      <c r="E1180" s="81">
        <f t="shared" ref="E1180" si="1547">+ROUND(C1180*D1180,2)</f>
        <v>14</v>
      </c>
      <c r="F1180" s="186">
        <f>K821</f>
        <v>2.8</v>
      </c>
      <c r="G1180" s="15">
        <f t="shared" si="1343"/>
        <v>5</v>
      </c>
      <c r="H1180" s="81">
        <f t="shared" ref="H1180" si="1548">+ROUND(F1180*G1180,2)</f>
        <v>14</v>
      </c>
      <c r="I1180" s="84">
        <f>O821</f>
        <v>2.8</v>
      </c>
      <c r="J1180" s="15">
        <f t="shared" si="1345"/>
        <v>5</v>
      </c>
      <c r="K1180" s="81">
        <f t="shared" ref="K1180" si="1549">+ROUND(I1180*J1180,2)</f>
        <v>14</v>
      </c>
      <c r="L1180" s="186">
        <f>S821</f>
        <v>2.8</v>
      </c>
      <c r="M1180" s="15">
        <f t="shared" ref="M1180" si="1550">M1178</f>
        <v>5</v>
      </c>
      <c r="N1180" s="81">
        <f t="shared" ref="N1180" si="1551">+ROUND(L1180*M1180,2)</f>
        <v>14</v>
      </c>
      <c r="O1180" s="84"/>
      <c r="P1180" s="8"/>
      <c r="Q1180" s="81"/>
      <c r="R1180" s="56"/>
      <c r="T1180" s="56"/>
      <c r="U1180" s="56"/>
      <c r="V1180" s="56"/>
      <c r="W1180" s="56"/>
      <c r="X1180" s="56"/>
      <c r="Y1180" s="56"/>
      <c r="Z1180" s="56"/>
    </row>
    <row r="1181" spans="1:26" x14ac:dyDescent="0.25">
      <c r="A1181" s="82"/>
      <c r="B1181" s="83" t="s">
        <v>322</v>
      </c>
      <c r="C1181" s="84"/>
      <c r="D1181" s="15"/>
      <c r="E1181" s="81"/>
      <c r="F1181" s="185"/>
      <c r="G1181" s="79"/>
      <c r="H1181" s="80"/>
      <c r="I1181" s="78"/>
      <c r="J1181" s="79"/>
      <c r="K1181" s="80"/>
      <c r="L1181" s="186"/>
      <c r="M1181" s="15"/>
      <c r="N1181" s="81"/>
      <c r="O1181" s="84">
        <f>+W822</f>
        <v>5</v>
      </c>
      <c r="P1181" s="8">
        <f t="shared" si="1407"/>
        <v>4</v>
      </c>
      <c r="Q1181" s="81">
        <f t="shared" ref="Q1181" si="1552">+ROUND(O1181*P1181,2)</f>
        <v>20</v>
      </c>
      <c r="R1181" s="56"/>
      <c r="T1181" s="56"/>
      <c r="U1181" s="56"/>
      <c r="V1181" s="56"/>
      <c r="W1181" s="56"/>
      <c r="X1181" s="56"/>
      <c r="Y1181" s="56"/>
      <c r="Z1181" s="56"/>
    </row>
    <row r="1182" spans="1:26" x14ac:dyDescent="0.25">
      <c r="A1182" s="85" t="s">
        <v>519</v>
      </c>
      <c r="B1182" s="83" t="s">
        <v>323</v>
      </c>
      <c r="C1182" s="84">
        <f>F823</f>
        <v>2.2410000000000001</v>
      </c>
      <c r="D1182" s="15">
        <f t="shared" ref="D1182" si="1553">D1180</f>
        <v>5</v>
      </c>
      <c r="E1182" s="81">
        <f t="shared" ref="E1182" si="1554">+ROUND(C1182*D1182,2)</f>
        <v>11.21</v>
      </c>
      <c r="F1182" s="186">
        <f>K823</f>
        <v>2.8</v>
      </c>
      <c r="G1182" s="15">
        <f t="shared" si="1343"/>
        <v>5</v>
      </c>
      <c r="H1182" s="81">
        <f t="shared" ref="H1182" si="1555">+ROUND(F1182*G1182,2)</f>
        <v>14</v>
      </c>
      <c r="I1182" s="84">
        <f>O823</f>
        <v>2.8</v>
      </c>
      <c r="J1182" s="15">
        <f t="shared" si="1345"/>
        <v>5</v>
      </c>
      <c r="K1182" s="81">
        <f t="shared" ref="K1182" si="1556">+ROUND(I1182*J1182,2)</f>
        <v>14</v>
      </c>
      <c r="L1182" s="186">
        <f>S823</f>
        <v>3.3380000000000001</v>
      </c>
      <c r="M1182" s="15">
        <f t="shared" ref="M1182" si="1557">M1180</f>
        <v>5</v>
      </c>
      <c r="N1182" s="81">
        <f t="shared" ref="N1182" si="1558">+ROUND(L1182*M1182,2)</f>
        <v>16.690000000000001</v>
      </c>
      <c r="O1182" s="84"/>
      <c r="P1182" s="8"/>
      <c r="Q1182" s="81"/>
      <c r="R1182" s="56"/>
      <c r="T1182" s="56"/>
      <c r="U1182" s="56"/>
      <c r="V1182" s="56"/>
      <c r="W1182" s="56"/>
      <c r="X1182" s="56"/>
      <c r="Y1182" s="56"/>
      <c r="Z1182" s="56"/>
    </row>
    <row r="1183" spans="1:26" x14ac:dyDescent="0.25">
      <c r="A1183" s="82"/>
      <c r="B1183" s="83" t="s">
        <v>324</v>
      </c>
      <c r="C1183" s="84"/>
      <c r="D1183" s="15"/>
      <c r="E1183" s="81"/>
      <c r="F1183" s="185"/>
      <c r="G1183" s="79"/>
      <c r="H1183" s="80"/>
      <c r="I1183" s="78"/>
      <c r="J1183" s="79"/>
      <c r="K1183" s="80"/>
      <c r="L1183" s="186"/>
      <c r="M1183" s="15"/>
      <c r="N1183" s="81"/>
      <c r="O1183" s="84">
        <f>+W824</f>
        <v>5</v>
      </c>
      <c r="P1183" s="8">
        <f t="shared" si="1414"/>
        <v>4</v>
      </c>
      <c r="Q1183" s="81">
        <f t="shared" ref="Q1183" si="1559">+ROUND(O1183*P1183,2)</f>
        <v>20</v>
      </c>
      <c r="R1183" s="56"/>
      <c r="T1183" s="56"/>
      <c r="U1183" s="56"/>
      <c r="V1183" s="56"/>
      <c r="W1183" s="56"/>
      <c r="X1183" s="56"/>
      <c r="Y1183" s="56"/>
      <c r="Z1183" s="56"/>
    </row>
    <row r="1184" spans="1:26" x14ac:dyDescent="0.25">
      <c r="A1184" s="85" t="s">
        <v>520</v>
      </c>
      <c r="B1184" s="83" t="s">
        <v>325</v>
      </c>
      <c r="C1184" s="84">
        <f>F825</f>
        <v>2.8</v>
      </c>
      <c r="D1184" s="15">
        <f t="shared" ref="D1184" si="1560">D1182</f>
        <v>5</v>
      </c>
      <c r="E1184" s="81">
        <f t="shared" ref="E1184" si="1561">+ROUND(C1184*D1184,2)</f>
        <v>14</v>
      </c>
      <c r="F1184" s="186">
        <f>K825</f>
        <v>2.8</v>
      </c>
      <c r="G1184" s="15">
        <f t="shared" ref="G1184:G1190" si="1562">+G1180</f>
        <v>5</v>
      </c>
      <c r="H1184" s="81">
        <f t="shared" ref="H1184" si="1563">+ROUND(F1184*G1184,2)</f>
        <v>14</v>
      </c>
      <c r="I1184" s="84">
        <f>O825</f>
        <v>2.8</v>
      </c>
      <c r="J1184" s="15">
        <f t="shared" ref="J1184:J1190" si="1564">+J1180</f>
        <v>5</v>
      </c>
      <c r="K1184" s="81">
        <f t="shared" ref="K1184" si="1565">+ROUND(I1184*J1184,2)</f>
        <v>14</v>
      </c>
      <c r="L1184" s="186">
        <f>S825</f>
        <v>2.8</v>
      </c>
      <c r="M1184" s="15">
        <f t="shared" ref="M1184" si="1566">M1182</f>
        <v>5</v>
      </c>
      <c r="N1184" s="81">
        <f t="shared" ref="N1184" si="1567">+ROUND(L1184*M1184,2)</f>
        <v>14</v>
      </c>
      <c r="O1184" s="84"/>
      <c r="P1184" s="8"/>
      <c r="Q1184" s="81"/>
      <c r="R1184" s="56"/>
      <c r="T1184" s="56"/>
      <c r="U1184" s="56"/>
      <c r="V1184" s="56"/>
      <c r="W1184" s="56"/>
      <c r="X1184" s="56"/>
      <c r="Y1184" s="56"/>
      <c r="Z1184" s="56"/>
    </row>
    <row r="1185" spans="1:26" x14ac:dyDescent="0.25">
      <c r="A1185" s="82"/>
      <c r="B1185" s="83" t="s">
        <v>326</v>
      </c>
      <c r="C1185" s="84"/>
      <c r="D1185" s="15"/>
      <c r="E1185" s="81"/>
      <c r="F1185" s="185"/>
      <c r="G1185" s="79"/>
      <c r="H1185" s="80"/>
      <c r="I1185" s="78"/>
      <c r="J1185" s="79"/>
      <c r="K1185" s="80"/>
      <c r="L1185" s="186"/>
      <c r="M1185" s="15"/>
      <c r="N1185" s="81"/>
      <c r="O1185" s="84">
        <f>+W826</f>
        <v>5</v>
      </c>
      <c r="P1185" s="8">
        <f t="shared" ref="P1185" si="1568">P1183</f>
        <v>4</v>
      </c>
      <c r="Q1185" s="81">
        <f t="shared" ref="Q1185" si="1569">+ROUND(O1185*P1185,2)</f>
        <v>20</v>
      </c>
      <c r="R1185" s="56"/>
      <c r="T1185" s="56"/>
      <c r="U1185" s="56"/>
      <c r="V1185" s="56"/>
      <c r="W1185" s="56"/>
      <c r="X1185" s="56"/>
      <c r="Y1185" s="56"/>
      <c r="Z1185" s="56"/>
    </row>
    <row r="1186" spans="1:26" x14ac:dyDescent="0.25">
      <c r="A1186" s="85" t="s">
        <v>521</v>
      </c>
      <c r="B1186" s="83" t="s">
        <v>327</v>
      </c>
      <c r="C1186" s="84">
        <f>F827</f>
        <v>2.8</v>
      </c>
      <c r="D1186" s="15">
        <f t="shared" si="1494"/>
        <v>5</v>
      </c>
      <c r="E1186" s="81">
        <f t="shared" ref="E1186" si="1570">+ROUND(C1186*D1186,2)</f>
        <v>14</v>
      </c>
      <c r="F1186" s="186">
        <f>K827</f>
        <v>2.8</v>
      </c>
      <c r="G1186" s="15">
        <f t="shared" si="1562"/>
        <v>5</v>
      </c>
      <c r="H1186" s="81">
        <f t="shared" ref="H1186" si="1571">+ROUND(F1186*G1186,2)</f>
        <v>14</v>
      </c>
      <c r="I1186" s="84">
        <f>O827</f>
        <v>2.8</v>
      </c>
      <c r="J1186" s="15">
        <f t="shared" si="1564"/>
        <v>5</v>
      </c>
      <c r="K1186" s="81">
        <f t="shared" ref="K1186" si="1572">+ROUND(I1186*J1186,2)</f>
        <v>14</v>
      </c>
      <c r="L1186" s="186">
        <f>S827</f>
        <v>2.8</v>
      </c>
      <c r="M1186" s="15">
        <f t="shared" ref="M1186" si="1573">M1184</f>
        <v>5</v>
      </c>
      <c r="N1186" s="81">
        <f t="shared" ref="N1186" si="1574">+ROUND(L1186*M1186,2)</f>
        <v>14</v>
      </c>
      <c r="O1186" s="84"/>
      <c r="P1186" s="8"/>
      <c r="Q1186" s="81"/>
      <c r="R1186" s="56"/>
      <c r="T1186" s="56"/>
      <c r="U1186" s="56"/>
      <c r="V1186" s="56"/>
      <c r="W1186" s="56"/>
      <c r="X1186" s="56"/>
      <c r="Y1186" s="56"/>
      <c r="Z1186" s="56"/>
    </row>
    <row r="1187" spans="1:26" x14ac:dyDescent="0.25">
      <c r="A1187" s="82"/>
      <c r="B1187" s="83" t="s">
        <v>328</v>
      </c>
      <c r="C1187" s="84"/>
      <c r="D1187" s="15"/>
      <c r="E1187" s="81"/>
      <c r="F1187" s="185"/>
      <c r="G1187" s="79"/>
      <c r="H1187" s="80"/>
      <c r="I1187" s="78"/>
      <c r="J1187" s="79"/>
      <c r="K1187" s="80"/>
      <c r="L1187" s="186"/>
      <c r="M1187" s="15"/>
      <c r="N1187" s="81"/>
      <c r="O1187" s="84">
        <f>+W828</f>
        <v>5</v>
      </c>
      <c r="P1187" s="8">
        <f t="shared" si="1407"/>
        <v>4</v>
      </c>
      <c r="Q1187" s="81">
        <f t="shared" ref="Q1187" si="1575">+ROUND(O1187*P1187,2)</f>
        <v>20</v>
      </c>
      <c r="R1187" s="56"/>
      <c r="T1187" s="56"/>
      <c r="U1187" s="56"/>
      <c r="V1187" s="56"/>
      <c r="W1187" s="56"/>
      <c r="X1187" s="56"/>
      <c r="Y1187" s="56"/>
      <c r="Z1187" s="56"/>
    </row>
    <row r="1188" spans="1:26" x14ac:dyDescent="0.25">
      <c r="A1188" s="85" t="s">
        <v>522</v>
      </c>
      <c r="B1188" s="83" t="s">
        <v>329</v>
      </c>
      <c r="C1188" s="84">
        <f>F829</f>
        <v>2.8</v>
      </c>
      <c r="D1188" s="15">
        <f t="shared" si="1502"/>
        <v>5</v>
      </c>
      <c r="E1188" s="81">
        <f t="shared" ref="E1188" si="1576">+ROUND(C1188*D1188,2)</f>
        <v>14</v>
      </c>
      <c r="F1188" s="186">
        <f>K829</f>
        <v>2.8</v>
      </c>
      <c r="G1188" s="15">
        <f t="shared" si="1562"/>
        <v>5</v>
      </c>
      <c r="H1188" s="81">
        <f t="shared" ref="H1188" si="1577">+ROUND(F1188*G1188,2)</f>
        <v>14</v>
      </c>
      <c r="I1188" s="84">
        <f>O829</f>
        <v>2.8</v>
      </c>
      <c r="J1188" s="15">
        <f t="shared" si="1564"/>
        <v>5</v>
      </c>
      <c r="K1188" s="81">
        <f t="shared" ref="K1188" si="1578">+ROUND(I1188*J1188,2)</f>
        <v>14</v>
      </c>
      <c r="L1188" s="186">
        <f>S829</f>
        <v>2.8</v>
      </c>
      <c r="M1188" s="15">
        <f t="shared" ref="M1188" si="1579">M1186</f>
        <v>5</v>
      </c>
      <c r="N1188" s="81">
        <f t="shared" ref="N1188" si="1580">+ROUND(L1188*M1188,2)</f>
        <v>14</v>
      </c>
      <c r="O1188" s="84"/>
      <c r="P1188" s="8"/>
      <c r="Q1188" s="81"/>
      <c r="R1188" s="56"/>
      <c r="T1188" s="56"/>
      <c r="U1188" s="56"/>
      <c r="V1188" s="56"/>
      <c r="W1188" s="56"/>
      <c r="X1188" s="56"/>
      <c r="Y1188" s="56"/>
      <c r="Z1188" s="56"/>
    </row>
    <row r="1189" spans="1:26" x14ac:dyDescent="0.25">
      <c r="A1189" s="82"/>
      <c r="B1189" s="83" t="s">
        <v>330</v>
      </c>
      <c r="C1189" s="84"/>
      <c r="D1189" s="15"/>
      <c r="E1189" s="81"/>
      <c r="F1189" s="185"/>
      <c r="G1189" s="79"/>
      <c r="H1189" s="80"/>
      <c r="I1189" s="78"/>
      <c r="J1189" s="79"/>
      <c r="K1189" s="80"/>
      <c r="L1189" s="186"/>
      <c r="M1189" s="15"/>
      <c r="N1189" s="81"/>
      <c r="O1189" s="84">
        <f>+W830</f>
        <v>5</v>
      </c>
      <c r="P1189" s="8">
        <f t="shared" si="1414"/>
        <v>4</v>
      </c>
      <c r="Q1189" s="81">
        <f t="shared" ref="Q1189" si="1581">+ROUND(O1189*P1189,2)</f>
        <v>20</v>
      </c>
      <c r="R1189" s="56"/>
      <c r="T1189" s="56"/>
      <c r="U1189" s="56"/>
      <c r="V1189" s="56"/>
      <c r="W1189" s="56"/>
      <c r="X1189" s="56"/>
      <c r="Y1189" s="56"/>
      <c r="Z1189" s="56"/>
    </row>
    <row r="1190" spans="1:26" x14ac:dyDescent="0.25">
      <c r="A1190" s="85" t="s">
        <v>523</v>
      </c>
      <c r="B1190" s="83" t="s">
        <v>331</v>
      </c>
      <c r="C1190" s="84">
        <f>F831</f>
        <v>2.8140000000000001</v>
      </c>
      <c r="D1190" s="15">
        <f t="shared" si="1509"/>
        <v>5</v>
      </c>
      <c r="E1190" s="81">
        <f t="shared" ref="E1190" si="1582">+ROUND(C1190*D1190,2)</f>
        <v>14.07</v>
      </c>
      <c r="F1190" s="186">
        <f>K831</f>
        <v>2.8</v>
      </c>
      <c r="G1190" s="15">
        <f t="shared" si="1562"/>
        <v>5</v>
      </c>
      <c r="H1190" s="81">
        <f t="shared" ref="H1190" si="1583">+ROUND(F1190*G1190,2)</f>
        <v>14</v>
      </c>
      <c r="I1190" s="84">
        <f>O831</f>
        <v>2.8</v>
      </c>
      <c r="J1190" s="15">
        <f t="shared" si="1564"/>
        <v>5</v>
      </c>
      <c r="K1190" s="81">
        <f t="shared" ref="K1190" si="1584">+ROUND(I1190*J1190,2)</f>
        <v>14</v>
      </c>
      <c r="L1190" s="186">
        <f>S831</f>
        <v>2.8</v>
      </c>
      <c r="M1190" s="15">
        <f t="shared" ref="M1190" si="1585">M1188</f>
        <v>5</v>
      </c>
      <c r="N1190" s="81">
        <f t="shared" ref="N1190" si="1586">+ROUND(L1190*M1190,2)</f>
        <v>14</v>
      </c>
      <c r="O1190" s="84"/>
      <c r="P1190" s="8"/>
      <c r="Q1190" s="81"/>
      <c r="R1190" s="56"/>
      <c r="T1190" s="56"/>
      <c r="U1190" s="56"/>
      <c r="V1190" s="56"/>
      <c r="W1190" s="56"/>
      <c r="X1190" s="56"/>
      <c r="Y1190" s="56"/>
      <c r="Z1190" s="56"/>
    </row>
    <row r="1191" spans="1:26" x14ac:dyDescent="0.25">
      <c r="A1191" s="82"/>
      <c r="B1191" s="83" t="s">
        <v>332</v>
      </c>
      <c r="C1191" s="84"/>
      <c r="D1191" s="15"/>
      <c r="E1191" s="81"/>
      <c r="F1191" s="185"/>
      <c r="G1191" s="79"/>
      <c r="H1191" s="80"/>
      <c r="I1191" s="78"/>
      <c r="J1191" s="79"/>
      <c r="K1191" s="80"/>
      <c r="L1191" s="186"/>
      <c r="M1191" s="15"/>
      <c r="N1191" s="81"/>
      <c r="O1191" s="84">
        <f>+W832</f>
        <v>5.2990000000000004</v>
      </c>
      <c r="P1191" s="8">
        <f t="shared" ref="P1191" si="1587">P1189</f>
        <v>4</v>
      </c>
      <c r="Q1191" s="81">
        <f t="shared" ref="Q1191" si="1588">+ROUND(O1191*P1191,2)</f>
        <v>21.2</v>
      </c>
      <c r="R1191" s="56"/>
      <c r="T1191" s="56"/>
      <c r="U1191" s="56"/>
      <c r="V1191" s="56"/>
      <c r="W1191" s="56"/>
      <c r="X1191" s="56"/>
      <c r="Y1191" s="56"/>
      <c r="Z1191" s="56"/>
    </row>
    <row r="1192" spans="1:26" x14ac:dyDescent="0.25">
      <c r="A1192" s="56"/>
      <c r="B1192" s="56"/>
      <c r="C1192" s="56"/>
      <c r="D1192" s="56"/>
      <c r="E1192" s="56"/>
      <c r="G1192" s="56"/>
      <c r="H1192" s="56"/>
      <c r="I1192" s="56"/>
      <c r="J1192" s="56"/>
      <c r="K1192" s="56"/>
      <c r="M1192" s="56"/>
      <c r="N1192" s="56"/>
      <c r="O1192" s="56"/>
      <c r="Q1192" s="56"/>
      <c r="R1192" s="56"/>
      <c r="T1192" s="56"/>
      <c r="U1192" s="56"/>
      <c r="V1192" s="56"/>
      <c r="W1192" s="56"/>
      <c r="X1192" s="56"/>
      <c r="Y1192" s="56"/>
      <c r="Z1192" s="56"/>
    </row>
    <row r="1193" spans="1:26" ht="16.5" thickBot="1" x14ac:dyDescent="0.3">
      <c r="A1193" s="56"/>
      <c r="B1193" s="56"/>
      <c r="C1193" s="56"/>
      <c r="D1193" s="56"/>
      <c r="E1193" s="56"/>
      <c r="G1193" s="56"/>
      <c r="H1193" s="56"/>
      <c r="I1193" s="56"/>
      <c r="J1193" s="56"/>
      <c r="K1193" s="56"/>
      <c r="M1193" s="56"/>
      <c r="N1193" s="56"/>
      <c r="O1193" s="56"/>
      <c r="Q1193" s="56"/>
      <c r="R1193" s="56"/>
      <c r="T1193" s="56"/>
      <c r="U1193" s="56"/>
      <c r="V1193" s="56"/>
      <c r="W1193" s="56"/>
      <c r="X1193" s="56"/>
      <c r="Y1193" s="56"/>
      <c r="Z1193" s="56"/>
    </row>
    <row r="1194" spans="1:26" x14ac:dyDescent="0.25">
      <c r="A1194" s="87" t="s">
        <v>570</v>
      </c>
      <c r="B1194" s="88"/>
      <c r="C1194" s="88"/>
      <c r="D1194" s="88"/>
      <c r="E1194" s="89">
        <f>SUM(E876:E1191)</f>
        <v>2144.8500000000004</v>
      </c>
      <c r="F1194" s="187"/>
      <c r="G1194" s="89"/>
      <c r="H1194" s="89">
        <f>SUM(H876:H1191)</f>
        <v>2198</v>
      </c>
      <c r="I1194" s="89"/>
      <c r="J1194" s="89"/>
      <c r="K1194" s="89">
        <f>SUM(K876:K1191)</f>
        <v>2217.5</v>
      </c>
      <c r="L1194" s="187"/>
      <c r="M1194" s="89"/>
      <c r="N1194" s="89">
        <f>SUM(N876:N1191)</f>
        <v>2215.0500000000006</v>
      </c>
      <c r="O1194" s="89"/>
      <c r="P1194" s="187"/>
      <c r="Q1194" s="90">
        <f>SUM(Q876:Q1191)</f>
        <v>3378.5500000000025</v>
      </c>
      <c r="R1194" s="56"/>
      <c r="T1194" s="56"/>
      <c r="U1194" s="56"/>
      <c r="V1194" s="56"/>
      <c r="W1194" s="56"/>
      <c r="X1194" s="56"/>
      <c r="Y1194" s="56"/>
      <c r="Z1194" s="56"/>
    </row>
    <row r="1195" spans="1:26" x14ac:dyDescent="0.25">
      <c r="A1195" s="91" t="s">
        <v>571</v>
      </c>
      <c r="B1195" s="61"/>
      <c r="C1195" s="61"/>
      <c r="D1195" s="61"/>
      <c r="E1195" s="92">
        <f>+ROUND(E1194/(6-$D$863),0)</f>
        <v>393</v>
      </c>
      <c r="F1195" s="188"/>
      <c r="G1195" s="92"/>
      <c r="H1195" s="92">
        <f>+ROUND(H1194/(6-$D$863),0)</f>
        <v>403</v>
      </c>
      <c r="I1195" s="92"/>
      <c r="J1195" s="92"/>
      <c r="K1195" s="92">
        <f>+ROUND(K1194/(6-$D$863),0)</f>
        <v>406</v>
      </c>
      <c r="L1195" s="188"/>
      <c r="M1195" s="92"/>
      <c r="N1195" s="92">
        <f>+ROUND(N1194/(6-$D$863),0)</f>
        <v>406</v>
      </c>
      <c r="O1195" s="92"/>
      <c r="P1195" s="188"/>
      <c r="Q1195" s="92">
        <f>+ROUND(Q1194/(6-$D$863),0)</f>
        <v>619</v>
      </c>
      <c r="R1195" s="56"/>
      <c r="T1195" s="56"/>
      <c r="U1195" s="56"/>
      <c r="V1195" s="56"/>
      <c r="W1195" s="56"/>
      <c r="X1195" s="56"/>
      <c r="Y1195" s="56"/>
      <c r="Z1195" s="56"/>
    </row>
    <row r="1196" spans="1:26" x14ac:dyDescent="0.25">
      <c r="A1196" s="91" t="s">
        <v>572</v>
      </c>
      <c r="B1196" s="61"/>
      <c r="C1196" s="61"/>
      <c r="D1196" s="61"/>
      <c r="E1196" s="92">
        <f>+E1195*$D$863</f>
        <v>212.22000000000003</v>
      </c>
      <c r="F1196" s="188"/>
      <c r="G1196" s="92"/>
      <c r="H1196" s="92">
        <f>+H1195*$D$863</f>
        <v>217.62</v>
      </c>
      <c r="I1196" s="92"/>
      <c r="J1196" s="92"/>
      <c r="K1196" s="92">
        <f>+K1195*$D$863</f>
        <v>219.24</v>
      </c>
      <c r="L1196" s="188"/>
      <c r="M1196" s="92"/>
      <c r="N1196" s="92">
        <f>+N1195*$D$863</f>
        <v>219.24</v>
      </c>
      <c r="O1196" s="92"/>
      <c r="P1196" s="188"/>
      <c r="Q1196" s="92">
        <f>+Q1195*$D$863</f>
        <v>334.26000000000005</v>
      </c>
      <c r="R1196" s="56"/>
      <c r="T1196" s="56"/>
      <c r="U1196" s="56"/>
      <c r="V1196" s="56"/>
      <c r="W1196" s="56"/>
      <c r="X1196" s="56"/>
      <c r="Y1196" s="56"/>
      <c r="Z1196" s="56"/>
    </row>
    <row r="1197" spans="1:26" x14ac:dyDescent="0.25">
      <c r="A1197" s="91" t="s">
        <v>573</v>
      </c>
      <c r="B1197" s="61"/>
      <c r="C1197" s="61"/>
      <c r="D1197" s="61"/>
      <c r="E1197" s="92">
        <f>+E1194+E1196</f>
        <v>2357.0700000000006</v>
      </c>
      <c r="F1197" s="188"/>
      <c r="G1197" s="92"/>
      <c r="H1197" s="92">
        <f>+H1194+H1196</f>
        <v>2415.62</v>
      </c>
      <c r="I1197" s="92"/>
      <c r="J1197" s="92"/>
      <c r="K1197" s="92">
        <f>+K1194+K1196</f>
        <v>2436.7399999999998</v>
      </c>
      <c r="L1197" s="188"/>
      <c r="M1197" s="92"/>
      <c r="N1197" s="92">
        <f>+N1194+N1196</f>
        <v>2434.2900000000009</v>
      </c>
      <c r="O1197" s="92"/>
      <c r="P1197" s="188"/>
      <c r="Q1197" s="92">
        <f>+Q1194+Q1196</f>
        <v>3712.8100000000027</v>
      </c>
      <c r="R1197" s="56"/>
      <c r="T1197" s="56"/>
      <c r="U1197" s="56"/>
      <c r="V1197" s="56"/>
      <c r="W1197" s="56"/>
      <c r="X1197" s="56"/>
      <c r="Y1197" s="56"/>
      <c r="Z1197" s="56"/>
    </row>
    <row r="1198" spans="1:26" x14ac:dyDescent="0.25">
      <c r="A1198" s="93" t="s">
        <v>574</v>
      </c>
      <c r="B1198" s="61"/>
      <c r="C1198" s="61"/>
      <c r="D1198" s="61"/>
      <c r="E1198" s="92">
        <f>+ROUND(E1197*$D$867,2)</f>
        <v>1310.05</v>
      </c>
      <c r="F1198" s="188"/>
      <c r="G1198" s="92"/>
      <c r="H1198" s="92">
        <f>+ROUND(H1197*$D$867,2)</f>
        <v>1342.59</v>
      </c>
      <c r="I1198" s="92"/>
      <c r="J1198" s="92"/>
      <c r="K1198" s="92">
        <f>+ROUND(K1197*$D$867,2)</f>
        <v>1354.33</v>
      </c>
      <c r="L1198" s="188"/>
      <c r="M1198" s="92"/>
      <c r="N1198" s="92">
        <f>+ROUND(N1197*$D$867,2)</f>
        <v>1352.97</v>
      </c>
      <c r="O1198" s="92"/>
      <c r="P1198" s="188"/>
      <c r="Q1198" s="94">
        <f>+ROUND(Q1194*$D$867,2)</f>
        <v>1877.78</v>
      </c>
      <c r="R1198" s="56"/>
      <c r="T1198" s="56"/>
      <c r="U1198" s="56"/>
      <c r="V1198" s="56"/>
      <c r="W1198" s="56"/>
      <c r="X1198" s="56"/>
      <c r="Y1198" s="56"/>
      <c r="Z1198" s="56"/>
    </row>
    <row r="1199" spans="1:26" x14ac:dyDescent="0.25">
      <c r="A1199" s="91"/>
      <c r="B1199" s="61"/>
      <c r="C1199" s="61"/>
      <c r="D1199" s="61"/>
      <c r="E1199" s="95"/>
      <c r="F1199" s="166"/>
      <c r="G1199" s="95"/>
      <c r="H1199" s="95"/>
      <c r="I1199" s="95"/>
      <c r="J1199" s="95"/>
      <c r="K1199" s="95"/>
      <c r="L1199" s="166"/>
      <c r="M1199" s="95"/>
      <c r="N1199" s="95"/>
      <c r="O1199" s="95"/>
      <c r="P1199" s="166"/>
      <c r="Q1199" s="96"/>
      <c r="R1199" s="56"/>
      <c r="T1199" s="56"/>
      <c r="U1199" s="56"/>
      <c r="V1199" s="56"/>
      <c r="W1199" s="56"/>
      <c r="X1199" s="56"/>
      <c r="Y1199" s="56"/>
      <c r="Z1199" s="56"/>
    </row>
    <row r="1200" spans="1:26" ht="16.5" thickBot="1" x14ac:dyDescent="0.3">
      <c r="A1200" s="97" t="s">
        <v>575</v>
      </c>
      <c r="B1200" s="98"/>
      <c r="C1200" s="98"/>
      <c r="D1200" s="98"/>
      <c r="E1200" s="99"/>
      <c r="F1200" s="189"/>
      <c r="G1200" s="99"/>
      <c r="H1200" s="99"/>
      <c r="I1200" s="99"/>
      <c r="J1200" s="99"/>
      <c r="K1200" s="99"/>
      <c r="L1200" s="189"/>
      <c r="M1200" s="99"/>
      <c r="N1200" s="99"/>
      <c r="O1200" s="99"/>
      <c r="P1200" s="189"/>
      <c r="Q1200" s="100">
        <f>+ROUND(E1198+H1198+K1198+N1198+Q1198,2)</f>
        <v>7237.72</v>
      </c>
      <c r="R1200" s="56"/>
      <c r="T1200" s="56"/>
      <c r="U1200" s="56"/>
      <c r="V1200" s="56"/>
      <c r="W1200" s="56"/>
      <c r="X1200" s="56"/>
      <c r="Y1200" s="56"/>
      <c r="Z1200" s="56"/>
    </row>
    <row r="1201" spans="1:26" x14ac:dyDescent="0.25">
      <c r="A1201" s="64"/>
      <c r="B1201" s="61"/>
      <c r="C1201" s="61"/>
      <c r="D1201" s="61"/>
      <c r="E1201" s="61"/>
      <c r="F1201" s="6"/>
      <c r="G1201" s="61"/>
      <c r="H1201" s="61"/>
      <c r="I1201" s="61"/>
      <c r="J1201" s="61"/>
      <c r="K1201" s="61"/>
      <c r="L1201" s="6"/>
      <c r="M1201" s="61"/>
      <c r="N1201" s="61"/>
      <c r="O1201" s="61"/>
      <c r="P1201" s="6"/>
      <c r="Q1201" s="61"/>
      <c r="R1201" s="56"/>
      <c r="T1201" s="56"/>
      <c r="U1201" s="56"/>
      <c r="V1201" s="56"/>
      <c r="W1201" s="56"/>
      <c r="X1201" s="56"/>
      <c r="Y1201" s="56"/>
      <c r="Z1201" s="56"/>
    </row>
    <row r="1202" spans="1:26" x14ac:dyDescent="0.25">
      <c r="A1202" s="56"/>
      <c r="B1202" s="56"/>
      <c r="C1202" s="56"/>
      <c r="D1202" s="56"/>
      <c r="E1202" s="56"/>
      <c r="G1202" s="56"/>
      <c r="H1202" s="56"/>
      <c r="I1202" s="56"/>
      <c r="J1202" s="56"/>
      <c r="K1202" s="56"/>
      <c r="M1202" s="56"/>
      <c r="N1202" s="56"/>
      <c r="O1202" s="56"/>
      <c r="Q1202" s="56"/>
      <c r="R1202" s="56"/>
      <c r="T1202" s="56"/>
      <c r="U1202" s="56"/>
      <c r="V1202" s="56"/>
      <c r="W1202" s="56"/>
      <c r="X1202" s="56"/>
      <c r="Y1202" s="56"/>
      <c r="Z1202" s="56"/>
    </row>
    <row r="1203" spans="1:26" x14ac:dyDescent="0.25">
      <c r="A1203" s="66" t="s">
        <v>576</v>
      </c>
      <c r="B1203" s="65"/>
      <c r="C1203" s="65"/>
      <c r="D1203" s="65"/>
      <c r="E1203" s="65"/>
      <c r="F1203" s="30"/>
      <c r="G1203" s="65"/>
      <c r="H1203" s="65"/>
      <c r="I1203" s="65"/>
      <c r="J1203" s="65"/>
      <c r="K1203" s="65"/>
      <c r="L1203" s="30"/>
      <c r="M1203" s="65"/>
      <c r="N1203" s="65"/>
      <c r="O1203" s="65"/>
      <c r="P1203" s="30"/>
      <c r="Q1203" s="65"/>
      <c r="R1203" s="61"/>
      <c r="S1203" s="6"/>
      <c r="T1203" s="61"/>
      <c r="U1203" s="61"/>
      <c r="V1203" s="61"/>
      <c r="W1203" s="61"/>
      <c r="X1203" s="61"/>
      <c r="Y1203" s="61"/>
      <c r="Z1203" s="56"/>
    </row>
    <row r="1204" spans="1:26" x14ac:dyDescent="0.25">
      <c r="A1204" s="65"/>
      <c r="B1204" s="65"/>
      <c r="C1204" s="65"/>
      <c r="D1204" s="65"/>
      <c r="E1204" s="65"/>
      <c r="F1204" s="30"/>
      <c r="G1204" s="65"/>
      <c r="H1204" s="65"/>
      <c r="I1204" s="65"/>
      <c r="J1204" s="65"/>
      <c r="K1204" s="65"/>
      <c r="L1204" s="30"/>
      <c r="M1204" s="65"/>
      <c r="N1204" s="65"/>
      <c r="O1204" s="65"/>
      <c r="P1204" s="30"/>
      <c r="Q1204" s="65"/>
      <c r="R1204" s="61"/>
      <c r="S1204" s="6"/>
      <c r="T1204" s="61"/>
      <c r="U1204" s="61"/>
      <c r="V1204" s="61"/>
      <c r="W1204" s="61"/>
      <c r="X1204" s="61"/>
      <c r="Y1204" s="61"/>
      <c r="Z1204" s="56"/>
    </row>
    <row r="1205" spans="1:26" x14ac:dyDescent="0.25">
      <c r="A1205" s="66" t="s">
        <v>577</v>
      </c>
      <c r="B1205" s="65"/>
      <c r="C1205" s="65"/>
      <c r="D1205" s="61"/>
      <c r="E1205" s="61"/>
      <c r="F1205" s="30"/>
      <c r="G1205" s="66" t="s">
        <v>551</v>
      </c>
      <c r="H1205" s="65"/>
      <c r="I1205" s="65"/>
      <c r="J1205" s="65"/>
      <c r="K1205" s="65"/>
      <c r="L1205" s="30"/>
      <c r="M1205" s="65"/>
      <c r="N1205" s="65"/>
      <c r="O1205" s="60"/>
      <c r="P1205" s="6"/>
      <c r="Q1205" s="61"/>
      <c r="R1205" s="61"/>
      <c r="S1205" s="6"/>
      <c r="T1205" s="61"/>
      <c r="U1205" s="61"/>
      <c r="V1205" s="61"/>
      <c r="W1205" s="61"/>
      <c r="X1205" s="61"/>
      <c r="Y1205" s="61"/>
      <c r="Z1205" s="56"/>
    </row>
    <row r="1206" spans="1:26" x14ac:dyDescent="0.25">
      <c r="A1206" s="65" t="s">
        <v>578</v>
      </c>
      <c r="B1206" s="65"/>
      <c r="C1206" s="65"/>
      <c r="D1206" s="101">
        <v>0.375</v>
      </c>
      <c r="E1206" s="65" t="s">
        <v>553</v>
      </c>
      <c r="F1206" s="30"/>
      <c r="G1206" s="65" t="s">
        <v>579</v>
      </c>
      <c r="H1206" s="65"/>
      <c r="I1206" s="65"/>
      <c r="J1206" s="67">
        <v>0.375</v>
      </c>
      <c r="K1206" s="65" t="s">
        <v>553</v>
      </c>
      <c r="L1206" s="30"/>
      <c r="M1206" s="61"/>
      <c r="N1206" s="61"/>
      <c r="O1206" s="60"/>
      <c r="P1206" s="6"/>
      <c r="Q1206" s="61"/>
      <c r="R1206" s="61"/>
      <c r="S1206" s="6"/>
      <c r="T1206" s="61"/>
      <c r="U1206" s="61"/>
      <c r="V1206" s="61"/>
      <c r="W1206" s="61"/>
      <c r="X1206" s="61"/>
      <c r="Y1206" s="61"/>
      <c r="Z1206" s="56"/>
    </row>
    <row r="1207" spans="1:26" x14ac:dyDescent="0.25">
      <c r="A1207" s="65" t="s">
        <v>580</v>
      </c>
      <c r="B1207" s="65"/>
      <c r="C1207" s="65"/>
      <c r="D1207" s="102">
        <f>PI()*POWER(D1206*0.0254/2,2)*7800</f>
        <v>0.55579476613506773</v>
      </c>
      <c r="E1207" s="65" t="s">
        <v>556</v>
      </c>
      <c r="F1207" s="30"/>
      <c r="G1207" s="65" t="s">
        <v>581</v>
      </c>
      <c r="H1207" s="65"/>
      <c r="I1207" s="65"/>
      <c r="J1207" s="68">
        <f>PI()*POWER(J1206*0.0254/2,2)*7800</f>
        <v>0.55579476613506773</v>
      </c>
      <c r="K1207" s="65" t="s">
        <v>556</v>
      </c>
      <c r="L1207" s="30"/>
      <c r="M1207" s="61"/>
      <c r="N1207" s="61"/>
      <c r="O1207" s="60"/>
      <c r="P1207" s="6"/>
      <c r="Q1207" s="61"/>
      <c r="R1207" s="61"/>
      <c r="S1207" s="6"/>
      <c r="T1207" s="61"/>
      <c r="U1207" s="61"/>
      <c r="V1207" s="61"/>
      <c r="W1207" s="61"/>
      <c r="X1207" s="61"/>
      <c r="Y1207" s="61"/>
      <c r="Z1207" s="56"/>
    </row>
    <row r="1208" spans="1:26" x14ac:dyDescent="0.25">
      <c r="A1208" s="65" t="s">
        <v>582</v>
      </c>
      <c r="B1208" s="65"/>
      <c r="C1208" s="65"/>
      <c r="D1208" s="102">
        <v>0.2</v>
      </c>
      <c r="E1208" s="65" t="s">
        <v>357</v>
      </c>
      <c r="F1208" s="30"/>
      <c r="G1208" s="65" t="s">
        <v>583</v>
      </c>
      <c r="H1208" s="65"/>
      <c r="I1208" s="65"/>
      <c r="J1208" s="68">
        <v>0.7</v>
      </c>
      <c r="K1208" s="65" t="s">
        <v>357</v>
      </c>
      <c r="L1208" s="30"/>
      <c r="M1208" s="61"/>
      <c r="N1208" s="61"/>
      <c r="O1208" s="60"/>
      <c r="P1208" s="6"/>
      <c r="Q1208" s="61"/>
      <c r="R1208" s="61"/>
      <c r="S1208" s="6"/>
      <c r="T1208" s="61"/>
      <c r="U1208" s="61"/>
      <c r="V1208" s="61"/>
      <c r="W1208" s="61"/>
      <c r="X1208" s="61"/>
      <c r="Y1208" s="61"/>
      <c r="Z1208" s="56"/>
    </row>
    <row r="1209" spans="1:26" x14ac:dyDescent="0.25">
      <c r="A1209" s="65" t="s">
        <v>584</v>
      </c>
      <c r="B1209" s="65"/>
      <c r="C1209" s="65"/>
      <c r="D1209" s="102">
        <v>0.55000000000000004</v>
      </c>
      <c r="E1209" s="65" t="s">
        <v>357</v>
      </c>
      <c r="F1209" s="30"/>
      <c r="G1209" s="65" t="s">
        <v>585</v>
      </c>
      <c r="H1209" s="65"/>
      <c r="I1209" s="65"/>
      <c r="J1209" s="103">
        <v>0.25</v>
      </c>
      <c r="K1209" s="65" t="s">
        <v>357</v>
      </c>
      <c r="L1209" s="30"/>
      <c r="M1209" s="61"/>
      <c r="N1209" s="61"/>
      <c r="O1209" s="61"/>
      <c r="P1209" s="6"/>
      <c r="Q1209" s="61"/>
      <c r="R1209" s="61"/>
      <c r="S1209" s="6"/>
      <c r="T1209" s="61"/>
      <c r="U1209" s="61"/>
      <c r="V1209" s="61"/>
      <c r="W1209" s="61"/>
      <c r="X1209" s="61"/>
      <c r="Y1209" s="61"/>
      <c r="Z1209" s="56"/>
    </row>
    <row r="1210" spans="1:26" ht="15" x14ac:dyDescent="0.2">
      <c r="A1210" s="65"/>
      <c r="B1210" s="65"/>
      <c r="C1210" s="65"/>
      <c r="D1210" s="104"/>
      <c r="E1210" s="65"/>
      <c r="F1210" s="30"/>
      <c r="G1210" s="65"/>
      <c r="H1210" s="65"/>
      <c r="I1210" s="65"/>
      <c r="J1210" s="64"/>
      <c r="K1210" s="65"/>
      <c r="L1210" s="30"/>
      <c r="M1210" s="61"/>
      <c r="N1210" s="61"/>
      <c r="O1210" s="61"/>
      <c r="P1210" s="6"/>
      <c r="Q1210" s="61"/>
      <c r="R1210" s="61"/>
      <c r="S1210" s="6"/>
      <c r="T1210" s="61"/>
      <c r="U1210" s="61"/>
      <c r="V1210" s="61"/>
      <c r="W1210" s="61"/>
      <c r="X1210" s="61"/>
      <c r="Y1210" s="61"/>
      <c r="Z1210" s="61"/>
    </row>
    <row r="1211" spans="1:26" ht="15" x14ac:dyDescent="0.2">
      <c r="A1211" s="65" t="s">
        <v>586</v>
      </c>
      <c r="B1211" s="65"/>
      <c r="C1211" s="65"/>
      <c r="D1211" s="101">
        <v>0.375</v>
      </c>
      <c r="E1211" s="65" t="s">
        <v>553</v>
      </c>
      <c r="F1211" s="30"/>
      <c r="G1211" s="65"/>
      <c r="H1211" s="65"/>
      <c r="I1211" s="65"/>
      <c r="J1211" s="64"/>
      <c r="K1211" s="65"/>
      <c r="L1211" s="30"/>
      <c r="M1211" s="61"/>
      <c r="N1211" s="61"/>
      <c r="O1211" s="61"/>
      <c r="P1211" s="6"/>
      <c r="Q1211" s="61"/>
      <c r="R1211" s="61"/>
      <c r="S1211" s="6"/>
      <c r="T1211" s="61"/>
      <c r="U1211" s="61"/>
      <c r="V1211" s="61"/>
      <c r="W1211" s="61"/>
      <c r="X1211" s="61"/>
      <c r="Y1211" s="61"/>
      <c r="Z1211" s="61"/>
    </row>
    <row r="1212" spans="1:26" ht="15" x14ac:dyDescent="0.2">
      <c r="A1212" s="65" t="s">
        <v>587</v>
      </c>
      <c r="B1212" s="65"/>
      <c r="C1212" s="65"/>
      <c r="D1212" s="102">
        <f>PI()*POWER(D1211*0.0254/2,2)*7800</f>
        <v>0.55579476613506773</v>
      </c>
      <c r="E1212" s="65" t="s">
        <v>556</v>
      </c>
      <c r="F1212" s="30"/>
      <c r="G1212" s="65"/>
      <c r="H1212" s="65"/>
      <c r="I1212" s="65"/>
      <c r="J1212" s="64"/>
      <c r="K1212" s="65"/>
      <c r="L1212" s="30"/>
      <c r="M1212" s="61"/>
      <c r="N1212" s="61"/>
      <c r="O1212" s="61"/>
      <c r="P1212" s="6"/>
      <c r="Q1212" s="61"/>
      <c r="R1212" s="61"/>
      <c r="S1212" s="6"/>
      <c r="T1212" s="61"/>
      <c r="U1212" s="61"/>
      <c r="V1212" s="61"/>
      <c r="W1212" s="61"/>
      <c r="X1212" s="61"/>
      <c r="Y1212" s="61"/>
      <c r="Z1212" s="61"/>
    </row>
    <row r="1213" spans="1:26" ht="15" x14ac:dyDescent="0.2">
      <c r="A1213" s="65" t="s">
        <v>588</v>
      </c>
      <c r="B1213" s="65"/>
      <c r="C1213" s="65"/>
      <c r="D1213" s="102">
        <v>0.25</v>
      </c>
      <c r="E1213" s="65" t="s">
        <v>357</v>
      </c>
      <c r="F1213" s="30"/>
      <c r="G1213" s="65"/>
      <c r="H1213" s="65"/>
      <c r="I1213" s="65"/>
      <c r="J1213" s="64"/>
      <c r="K1213" s="65"/>
      <c r="L1213" s="30"/>
      <c r="M1213" s="61"/>
      <c r="N1213" s="61"/>
      <c r="O1213" s="61"/>
      <c r="P1213" s="6"/>
      <c r="Q1213" s="61"/>
      <c r="R1213" s="61"/>
      <c r="S1213" s="6"/>
      <c r="T1213" s="61"/>
      <c r="U1213" s="61"/>
      <c r="V1213" s="61"/>
      <c r="W1213" s="61"/>
      <c r="X1213" s="61"/>
      <c r="Y1213" s="61"/>
      <c r="Z1213" s="61"/>
    </row>
    <row r="1214" spans="1:26" ht="15" x14ac:dyDescent="0.2">
      <c r="A1214" s="65" t="s">
        <v>589</v>
      </c>
      <c r="B1214" s="65"/>
      <c r="C1214" s="65"/>
      <c r="D1214" s="102">
        <v>0.6</v>
      </c>
      <c r="E1214" s="65" t="s">
        <v>357</v>
      </c>
      <c r="F1214" s="30"/>
      <c r="G1214" s="65"/>
      <c r="H1214" s="65"/>
      <c r="I1214" s="65"/>
      <c r="J1214" s="64"/>
      <c r="K1214" s="65"/>
      <c r="L1214" s="30"/>
      <c r="M1214" s="61"/>
      <c r="N1214" s="61"/>
      <c r="O1214" s="61"/>
      <c r="P1214" s="6"/>
      <c r="Q1214" s="61"/>
      <c r="R1214" s="61"/>
      <c r="S1214" s="6"/>
      <c r="T1214" s="61"/>
      <c r="U1214" s="61"/>
      <c r="V1214" s="61"/>
      <c r="W1214" s="61"/>
      <c r="X1214" s="61"/>
      <c r="Y1214" s="61"/>
      <c r="Z1214" s="61"/>
    </row>
    <row r="1215" spans="1:26" ht="15" x14ac:dyDescent="0.2">
      <c r="A1215" s="65"/>
      <c r="B1215" s="65"/>
      <c r="C1215" s="65"/>
      <c r="D1215" s="105"/>
      <c r="E1215" s="65"/>
      <c r="F1215" s="30"/>
      <c r="G1215" s="61"/>
      <c r="H1215" s="61"/>
      <c r="I1215" s="65"/>
      <c r="J1215" s="64"/>
      <c r="K1215" s="65"/>
      <c r="L1215" s="30"/>
      <c r="M1215" s="65"/>
      <c r="N1215" s="65"/>
      <c r="O1215" s="65"/>
      <c r="P1215" s="30"/>
      <c r="Q1215" s="65"/>
      <c r="R1215" s="61"/>
      <c r="S1215" s="6"/>
      <c r="T1215" s="61"/>
      <c r="U1215" s="61"/>
      <c r="V1215" s="61"/>
      <c r="W1215" s="61"/>
      <c r="X1215" s="61"/>
      <c r="Y1215" s="61"/>
      <c r="Z1215" s="61"/>
    </row>
    <row r="1216" spans="1:26" x14ac:dyDescent="0.2">
      <c r="A1216" s="66" t="s">
        <v>590</v>
      </c>
      <c r="B1216" s="65"/>
      <c r="C1216" s="65"/>
      <c r="D1216" s="106"/>
      <c r="E1216" s="61"/>
      <c r="F1216" s="30"/>
      <c r="G1216" s="66" t="s">
        <v>591</v>
      </c>
      <c r="H1216" s="65"/>
      <c r="I1216" s="65"/>
      <c r="J1216" s="95"/>
      <c r="K1216" s="61"/>
      <c r="L1216" s="30"/>
      <c r="M1216" s="65"/>
      <c r="N1216" s="65"/>
      <c r="O1216" s="65"/>
      <c r="P1216" s="30"/>
      <c r="Q1216" s="65"/>
      <c r="R1216" s="61"/>
      <c r="S1216" s="6"/>
      <c r="T1216" s="61"/>
      <c r="U1216" s="61"/>
      <c r="V1216" s="61"/>
      <c r="W1216" s="61"/>
      <c r="X1216" s="61"/>
      <c r="Y1216" s="61"/>
      <c r="Z1216" s="61"/>
    </row>
    <row r="1217" spans="1:26" ht="15" x14ac:dyDescent="0.2">
      <c r="A1217" s="65" t="s">
        <v>592</v>
      </c>
      <c r="B1217" s="65"/>
      <c r="C1217" s="65"/>
      <c r="D1217" s="101">
        <v>0.375</v>
      </c>
      <c r="E1217" s="65" t="s">
        <v>553</v>
      </c>
      <c r="F1217" s="30"/>
      <c r="G1217" s="65" t="s">
        <v>593</v>
      </c>
      <c r="H1217" s="65"/>
      <c r="I1217" s="65"/>
      <c r="J1217" s="67">
        <v>0.375</v>
      </c>
      <c r="K1217" s="65" t="s">
        <v>553</v>
      </c>
      <c r="L1217" s="30"/>
      <c r="M1217" s="65"/>
      <c r="N1217" s="65"/>
      <c r="O1217" s="65"/>
      <c r="P1217" s="30"/>
      <c r="Q1217" s="65"/>
      <c r="R1217" s="61"/>
      <c r="S1217" s="6"/>
      <c r="T1217" s="61"/>
      <c r="U1217" s="61"/>
      <c r="V1217" s="61"/>
      <c r="W1217" s="61"/>
      <c r="X1217" s="61"/>
      <c r="Y1217" s="61"/>
      <c r="Z1217" s="61"/>
    </row>
    <row r="1218" spans="1:26" ht="15" x14ac:dyDescent="0.2">
      <c r="A1218" s="65" t="s">
        <v>594</v>
      </c>
      <c r="B1218" s="65"/>
      <c r="C1218" s="65"/>
      <c r="D1218" s="102">
        <f>PI()*POWER(D1217*0.0254/2,2)*7800</f>
        <v>0.55579476613506773</v>
      </c>
      <c r="E1218" s="65" t="s">
        <v>556</v>
      </c>
      <c r="F1218" s="30"/>
      <c r="G1218" s="65" t="s">
        <v>595</v>
      </c>
      <c r="H1218" s="65"/>
      <c r="I1218" s="65"/>
      <c r="J1218" s="68">
        <f>PI()*POWER(J1217*0.0254/2,2)*7800</f>
        <v>0.55579476613506773</v>
      </c>
      <c r="K1218" s="65" t="s">
        <v>556</v>
      </c>
      <c r="L1218" s="30"/>
      <c r="M1218" s="65"/>
      <c r="N1218" s="65"/>
      <c r="O1218" s="65"/>
      <c r="P1218" s="30"/>
      <c r="Q1218" s="65"/>
      <c r="R1218" s="61"/>
      <c r="S1218" s="6"/>
      <c r="T1218" s="61"/>
      <c r="U1218" s="61"/>
      <c r="V1218" s="61"/>
      <c r="W1218" s="61"/>
      <c r="X1218" s="61"/>
      <c r="Y1218" s="61"/>
      <c r="Z1218" s="61"/>
    </row>
    <row r="1219" spans="1:26" ht="15" x14ac:dyDescent="0.2">
      <c r="A1219" s="65" t="s">
        <v>596</v>
      </c>
      <c r="B1219" s="65"/>
      <c r="C1219" s="65"/>
      <c r="D1219" s="102">
        <v>0.2</v>
      </c>
      <c r="E1219" s="65" t="s">
        <v>357</v>
      </c>
      <c r="F1219" s="30"/>
      <c r="G1219" s="65" t="s">
        <v>597</v>
      </c>
      <c r="H1219" s="65"/>
      <c r="I1219" s="65"/>
      <c r="J1219" s="68">
        <v>0.2</v>
      </c>
      <c r="K1219" s="65" t="s">
        <v>357</v>
      </c>
      <c r="L1219" s="30"/>
      <c r="M1219" s="65"/>
      <c r="N1219" s="65"/>
      <c r="O1219" s="65"/>
      <c r="P1219" s="30"/>
      <c r="Q1219" s="65"/>
      <c r="R1219" s="61"/>
      <c r="S1219" s="6"/>
      <c r="T1219" s="61"/>
      <c r="U1219" s="61"/>
      <c r="V1219" s="61"/>
      <c r="W1219" s="61"/>
      <c r="X1219" s="61"/>
      <c r="Y1219" s="61"/>
      <c r="Z1219" s="61"/>
    </row>
    <row r="1220" spans="1:26" ht="15" x14ac:dyDescent="0.2">
      <c r="A1220" s="65" t="s">
        <v>598</v>
      </c>
      <c r="B1220" s="65"/>
      <c r="C1220" s="65"/>
      <c r="D1220" s="102">
        <v>0.9</v>
      </c>
      <c r="E1220" s="65" t="s">
        <v>357</v>
      </c>
      <c r="F1220" s="30"/>
      <c r="G1220" s="65" t="s">
        <v>599</v>
      </c>
      <c r="H1220" s="65"/>
      <c r="I1220" s="65"/>
      <c r="J1220" s="68">
        <v>5</v>
      </c>
      <c r="K1220" s="65" t="s">
        <v>357</v>
      </c>
      <c r="L1220" s="30"/>
      <c r="M1220" s="65"/>
      <c r="N1220" s="65"/>
      <c r="O1220" s="65"/>
      <c r="P1220" s="30"/>
      <c r="Q1220" s="65"/>
      <c r="R1220" s="61"/>
      <c r="S1220" s="6"/>
      <c r="T1220" s="61"/>
      <c r="U1220" s="61"/>
      <c r="V1220" s="61"/>
      <c r="W1220" s="61"/>
      <c r="X1220" s="61"/>
      <c r="Y1220" s="61"/>
      <c r="Z1220" s="61"/>
    </row>
    <row r="1221" spans="1:26" ht="15" x14ac:dyDescent="0.2">
      <c r="A1221" s="64"/>
      <c r="B1221" s="61"/>
      <c r="C1221" s="61"/>
      <c r="D1221" s="61"/>
      <c r="E1221" s="61"/>
      <c r="F1221" s="6"/>
      <c r="G1221" s="61"/>
      <c r="H1221" s="61"/>
      <c r="I1221" s="61"/>
      <c r="J1221" s="61"/>
      <c r="K1221" s="61"/>
      <c r="L1221" s="6"/>
      <c r="M1221" s="61"/>
      <c r="N1221" s="61"/>
      <c r="O1221" s="61"/>
      <c r="P1221" s="6"/>
      <c r="Q1221" s="61"/>
      <c r="R1221" s="61"/>
      <c r="S1221" s="6"/>
      <c r="T1221" s="61"/>
      <c r="U1221" s="61"/>
      <c r="V1221" s="61"/>
      <c r="W1221" s="61"/>
      <c r="X1221" s="61"/>
      <c r="Y1221" s="61"/>
      <c r="Z1221" s="61"/>
    </row>
    <row r="1222" spans="1:26" ht="15" x14ac:dyDescent="0.2">
      <c r="A1222" s="64"/>
      <c r="B1222" s="61"/>
      <c r="C1222" s="61"/>
      <c r="D1222" s="61"/>
      <c r="E1222" s="61"/>
      <c r="F1222" s="6"/>
      <c r="G1222" s="61"/>
      <c r="H1222" s="61"/>
      <c r="I1222" s="61"/>
      <c r="J1222" s="61"/>
      <c r="K1222" s="61"/>
      <c r="L1222" s="6"/>
      <c r="M1222" s="61"/>
      <c r="N1222" s="61"/>
      <c r="O1222" s="61"/>
      <c r="P1222" s="6"/>
      <c r="Q1222" s="61"/>
      <c r="R1222" s="61"/>
      <c r="S1222" s="6"/>
      <c r="T1222" s="61"/>
      <c r="U1222" s="61"/>
      <c r="V1222" s="61"/>
      <c r="W1222" s="61"/>
      <c r="X1222" s="61"/>
      <c r="Y1222" s="61"/>
      <c r="Z1222" s="61"/>
    </row>
    <row r="1223" spans="1:26" ht="15" x14ac:dyDescent="0.2">
      <c r="A1223" s="64"/>
      <c r="B1223" s="61"/>
      <c r="C1223" s="61"/>
      <c r="D1223" s="61"/>
      <c r="E1223" s="61"/>
      <c r="F1223" s="6"/>
      <c r="G1223" s="61"/>
      <c r="H1223" s="61"/>
      <c r="I1223" s="61"/>
      <c r="J1223" s="61"/>
      <c r="K1223" s="61"/>
      <c r="L1223" s="6"/>
      <c r="M1223" s="61"/>
      <c r="N1223" s="61"/>
      <c r="O1223" s="61"/>
      <c r="P1223" s="6"/>
      <c r="Q1223" s="61"/>
      <c r="R1223" s="61"/>
      <c r="S1223" s="6"/>
      <c r="T1223" s="61"/>
      <c r="U1223" s="61"/>
      <c r="V1223" s="61"/>
      <c r="W1223" s="61"/>
      <c r="X1223" s="61"/>
      <c r="Y1223" s="61"/>
      <c r="Z1223" s="61"/>
    </row>
    <row r="1224" spans="1:26" thickBot="1" x14ac:dyDescent="0.25">
      <c r="A1224" s="64"/>
      <c r="B1224" s="61"/>
      <c r="C1224" s="61"/>
      <c r="D1224" s="61"/>
      <c r="E1224" s="61"/>
      <c r="F1224" s="6"/>
      <c r="G1224" s="61"/>
      <c r="H1224" s="61"/>
      <c r="I1224" s="61"/>
      <c r="J1224" s="61"/>
      <c r="K1224" s="61"/>
      <c r="L1224" s="6"/>
      <c r="M1224" s="61"/>
      <c r="N1224" s="61"/>
      <c r="O1224" s="61"/>
      <c r="P1224" s="6"/>
      <c r="Q1224" s="61"/>
      <c r="R1224" s="61"/>
      <c r="S1224" s="6"/>
      <c r="T1224" s="61"/>
      <c r="U1224" s="61"/>
      <c r="V1224" s="61"/>
      <c r="W1224" s="61"/>
      <c r="X1224" s="61"/>
      <c r="Y1224" s="61"/>
      <c r="Z1224" s="61"/>
    </row>
    <row r="1225" spans="1:26" ht="15" x14ac:dyDescent="0.2">
      <c r="A1225" s="107" t="s">
        <v>10</v>
      </c>
      <c r="B1225" s="108"/>
      <c r="C1225" s="69" t="s">
        <v>600</v>
      </c>
      <c r="D1225" s="70"/>
      <c r="E1225" s="71"/>
      <c r="F1225" s="109" t="s">
        <v>601</v>
      </c>
      <c r="G1225" s="109"/>
      <c r="H1225" s="110"/>
      <c r="I1225" s="111" t="s">
        <v>602</v>
      </c>
      <c r="J1225" s="109"/>
      <c r="K1225" s="110"/>
      <c r="L1225" s="111" t="s">
        <v>602</v>
      </c>
      <c r="M1225" s="109"/>
      <c r="N1225" s="110"/>
      <c r="O1225" s="111" t="s">
        <v>603</v>
      </c>
      <c r="P1225" s="109"/>
      <c r="Q1225" s="110"/>
      <c r="R1225" s="70" t="s">
        <v>600</v>
      </c>
      <c r="S1225" s="70"/>
      <c r="T1225" s="70"/>
      <c r="U1225" s="111" t="s">
        <v>604</v>
      </c>
      <c r="V1225" s="109"/>
      <c r="W1225" s="110"/>
      <c r="X1225" s="61"/>
      <c r="Y1225" s="61"/>
      <c r="Z1225" s="61"/>
    </row>
    <row r="1226" spans="1:26" ht="60.75" thickBot="1" x14ac:dyDescent="0.25">
      <c r="A1226" s="112"/>
      <c r="B1226" s="113"/>
      <c r="C1226" s="114" t="s">
        <v>605</v>
      </c>
      <c r="D1226" s="74" t="s">
        <v>606</v>
      </c>
      <c r="E1226" s="75" t="s">
        <v>607</v>
      </c>
      <c r="F1226" s="190" t="s">
        <v>567</v>
      </c>
      <c r="G1226" s="74" t="s">
        <v>568</v>
      </c>
      <c r="H1226" s="75" t="s">
        <v>569</v>
      </c>
      <c r="I1226" s="114" t="s">
        <v>567</v>
      </c>
      <c r="J1226" s="74" t="s">
        <v>568</v>
      </c>
      <c r="K1226" s="75" t="s">
        <v>569</v>
      </c>
      <c r="L1226" s="191" t="s">
        <v>567</v>
      </c>
      <c r="M1226" s="74" t="s">
        <v>568</v>
      </c>
      <c r="N1226" s="75" t="s">
        <v>569</v>
      </c>
      <c r="O1226" s="114" t="s">
        <v>567</v>
      </c>
      <c r="P1226" s="184" t="s">
        <v>568</v>
      </c>
      <c r="Q1226" s="75" t="s">
        <v>569</v>
      </c>
      <c r="R1226" s="74" t="s">
        <v>605</v>
      </c>
      <c r="S1226" s="184" t="s">
        <v>606</v>
      </c>
      <c r="T1226" s="74" t="s">
        <v>607</v>
      </c>
      <c r="U1226" s="114" t="s">
        <v>567</v>
      </c>
      <c r="V1226" s="74" t="s">
        <v>568</v>
      </c>
      <c r="W1226" s="75" t="s">
        <v>569</v>
      </c>
      <c r="X1226" s="61"/>
      <c r="Y1226" s="61"/>
      <c r="Z1226" s="61"/>
    </row>
    <row r="1227" spans="1:26" ht="15" x14ac:dyDescent="0.2">
      <c r="A1227" s="116" t="s">
        <v>364</v>
      </c>
      <c r="B1227" s="77" t="s">
        <v>365</v>
      </c>
      <c r="C1227" s="117"/>
      <c r="D1227" s="118"/>
      <c r="E1227" s="119"/>
      <c r="F1227" s="192"/>
      <c r="G1227" s="79"/>
      <c r="H1227" s="80"/>
      <c r="I1227" s="78">
        <v>2.5</v>
      </c>
      <c r="J1227" s="79">
        <v>8</v>
      </c>
      <c r="K1227" s="80">
        <f>+I1227*J1227</f>
        <v>20</v>
      </c>
      <c r="L1227" s="185">
        <f>+I1227</f>
        <v>2.5</v>
      </c>
      <c r="M1227" s="79">
        <v>8</v>
      </c>
      <c r="N1227" s="80">
        <f>+L1227*M1227</f>
        <v>20</v>
      </c>
      <c r="O1227" s="78"/>
      <c r="P1227" s="165"/>
      <c r="Q1227" s="80"/>
      <c r="R1227" s="78"/>
      <c r="S1227" s="165"/>
      <c r="T1227" s="80"/>
      <c r="U1227" s="78"/>
      <c r="V1227" s="79"/>
      <c r="W1227" s="80"/>
      <c r="X1227" s="61"/>
      <c r="Y1227" s="61"/>
      <c r="Z1227" s="61"/>
    </row>
    <row r="1228" spans="1:26" ht="15" x14ac:dyDescent="0.2">
      <c r="A1228" s="121"/>
      <c r="B1228" s="83" t="s">
        <v>18</v>
      </c>
      <c r="C1228" s="122"/>
      <c r="D1228" s="14"/>
      <c r="E1228" s="123"/>
      <c r="F1228" s="193"/>
      <c r="G1228" s="15"/>
      <c r="H1228" s="81"/>
      <c r="I1228" s="84"/>
      <c r="J1228" s="15"/>
      <c r="K1228" s="81"/>
      <c r="L1228" s="186"/>
      <c r="M1228" s="15"/>
      <c r="N1228" s="81"/>
      <c r="O1228" s="84"/>
      <c r="P1228" s="8"/>
      <c r="Q1228" s="81"/>
      <c r="R1228" s="84"/>
      <c r="S1228" s="8"/>
      <c r="T1228" s="81"/>
      <c r="U1228" s="84">
        <f>+J1208</f>
        <v>0.7</v>
      </c>
      <c r="V1228" s="15">
        <v>20</v>
      </c>
      <c r="W1228" s="81">
        <f>+U1228*V1228</f>
        <v>14</v>
      </c>
      <c r="X1228" s="61"/>
      <c r="Y1228" s="61"/>
      <c r="Z1228" s="61"/>
    </row>
    <row r="1229" spans="1:26" ht="15" x14ac:dyDescent="0.2">
      <c r="A1229" s="125" t="s">
        <v>366</v>
      </c>
      <c r="B1229" s="83" t="s">
        <v>19</v>
      </c>
      <c r="C1229" s="84">
        <f>+$D$1214</f>
        <v>0.6</v>
      </c>
      <c r="D1229" s="14">
        <v>13</v>
      </c>
      <c r="E1229" s="123">
        <f>+C1229*D1229</f>
        <v>7.8</v>
      </c>
      <c r="F1229" s="193">
        <f>+$D$1209</f>
        <v>0.55000000000000004</v>
      </c>
      <c r="G1229" s="15">
        <v>16</v>
      </c>
      <c r="H1229" s="81">
        <f>+F1229*G1229</f>
        <v>8.8000000000000007</v>
      </c>
      <c r="I1229" s="84">
        <f>+$D$1220</f>
        <v>0.9</v>
      </c>
      <c r="J1229" s="15">
        <v>15</v>
      </c>
      <c r="K1229" s="81">
        <f>+I1229*J1229</f>
        <v>13.5</v>
      </c>
      <c r="L1229" s="186">
        <f>D1220</f>
        <v>0.9</v>
      </c>
      <c r="M1229" s="15">
        <v>15</v>
      </c>
      <c r="N1229" s="81">
        <f>+L1229*M1229</f>
        <v>13.5</v>
      </c>
      <c r="O1229" s="84">
        <f>D1209</f>
        <v>0.55000000000000004</v>
      </c>
      <c r="P1229" s="8">
        <v>16</v>
      </c>
      <c r="Q1229" s="81">
        <f>+O1229*P1229</f>
        <v>8.8000000000000007</v>
      </c>
      <c r="R1229" s="84">
        <f>D1214</f>
        <v>0.6</v>
      </c>
      <c r="S1229" s="8">
        <v>13</v>
      </c>
      <c r="T1229" s="81">
        <f>+R1229*S1229</f>
        <v>7.8</v>
      </c>
      <c r="U1229" s="84"/>
      <c r="V1229" s="15"/>
      <c r="W1229" s="81"/>
      <c r="X1229" s="61"/>
      <c r="Y1229" s="61"/>
      <c r="Z1229" s="61"/>
    </row>
    <row r="1230" spans="1:26" ht="15" x14ac:dyDescent="0.2">
      <c r="A1230" s="126"/>
      <c r="B1230" s="83" t="s">
        <v>20</v>
      </c>
      <c r="C1230" s="122"/>
      <c r="D1230" s="14"/>
      <c r="E1230" s="123"/>
      <c r="F1230" s="193"/>
      <c r="G1230" s="15"/>
      <c r="H1230" s="81"/>
      <c r="I1230" s="84"/>
      <c r="J1230" s="15"/>
      <c r="K1230" s="81"/>
      <c r="L1230" s="186"/>
      <c r="M1230" s="15"/>
      <c r="N1230" s="81"/>
      <c r="O1230" s="84"/>
      <c r="P1230" s="8"/>
      <c r="Q1230" s="81"/>
      <c r="R1230" s="84"/>
      <c r="S1230" s="8"/>
      <c r="T1230" s="81"/>
      <c r="U1230" s="84">
        <f>+U1228</f>
        <v>0.7</v>
      </c>
      <c r="V1230" s="15">
        <f>V1228</f>
        <v>20</v>
      </c>
      <c r="W1230" s="81">
        <f t="shared" ref="W1230" si="1589">+U1230*V1230</f>
        <v>14</v>
      </c>
      <c r="X1230" s="61"/>
      <c r="Y1230" s="61"/>
      <c r="Z1230" s="61"/>
    </row>
    <row r="1231" spans="1:26" ht="15" x14ac:dyDescent="0.2">
      <c r="A1231" s="125" t="s">
        <v>367</v>
      </c>
      <c r="B1231" s="83" t="s">
        <v>21</v>
      </c>
      <c r="C1231" s="84">
        <f>+$D$1214</f>
        <v>0.6</v>
      </c>
      <c r="D1231" s="14">
        <f>D1229</f>
        <v>13</v>
      </c>
      <c r="E1231" s="123">
        <f t="shared" ref="E1231" si="1590">+C1231*D1231</f>
        <v>7.8</v>
      </c>
      <c r="F1231" s="193">
        <f>+$D$1209</f>
        <v>0.55000000000000004</v>
      </c>
      <c r="G1231" s="15">
        <f>G1229</f>
        <v>16</v>
      </c>
      <c r="H1231" s="81">
        <f t="shared" ref="H1231" si="1591">+F1231*G1231</f>
        <v>8.8000000000000007</v>
      </c>
      <c r="I1231" s="84">
        <f>+$D$1220</f>
        <v>0.9</v>
      </c>
      <c r="J1231" s="15">
        <f>J1229</f>
        <v>15</v>
      </c>
      <c r="K1231" s="81">
        <f t="shared" ref="K1231" si="1592">+I1231*J1231</f>
        <v>13.5</v>
      </c>
      <c r="L1231" s="186">
        <f>L1229</f>
        <v>0.9</v>
      </c>
      <c r="M1231" s="15">
        <f>M1229</f>
        <v>15</v>
      </c>
      <c r="N1231" s="81">
        <f t="shared" ref="N1231" si="1593">+L1231*M1231</f>
        <v>13.5</v>
      </c>
      <c r="O1231" s="84">
        <f>O1229</f>
        <v>0.55000000000000004</v>
      </c>
      <c r="P1231" s="8">
        <f>P1229</f>
        <v>16</v>
      </c>
      <c r="Q1231" s="81">
        <f t="shared" ref="Q1231" si="1594">+O1231*P1231</f>
        <v>8.8000000000000007</v>
      </c>
      <c r="R1231" s="84">
        <f>R1229</f>
        <v>0.6</v>
      </c>
      <c r="S1231" s="8">
        <f>S1229</f>
        <v>13</v>
      </c>
      <c r="T1231" s="81">
        <f t="shared" ref="T1231" si="1595">+R1231*S1231</f>
        <v>7.8</v>
      </c>
      <c r="U1231" s="84"/>
      <c r="V1231" s="15"/>
      <c r="W1231" s="81"/>
      <c r="X1231" s="61"/>
      <c r="Y1231" s="61"/>
      <c r="Z1231" s="61"/>
    </row>
    <row r="1232" spans="1:26" ht="15" x14ac:dyDescent="0.2">
      <c r="A1232" s="126"/>
      <c r="B1232" s="83" t="s">
        <v>22</v>
      </c>
      <c r="C1232" s="122"/>
      <c r="D1232" s="14"/>
      <c r="E1232" s="123"/>
      <c r="F1232" s="193"/>
      <c r="G1232" s="15"/>
      <c r="H1232" s="81"/>
      <c r="I1232" s="84"/>
      <c r="J1232" s="15"/>
      <c r="K1232" s="81"/>
      <c r="L1232" s="186"/>
      <c r="M1232" s="15"/>
      <c r="N1232" s="81"/>
      <c r="O1232" s="84"/>
      <c r="P1232" s="8"/>
      <c r="Q1232" s="81"/>
      <c r="R1232" s="84"/>
      <c r="S1232" s="8"/>
      <c r="T1232" s="81"/>
      <c r="U1232" s="84">
        <f t="shared" ref="U1232" si="1596">+U1230</f>
        <v>0.7</v>
      </c>
      <c r="V1232" s="15">
        <f t="shared" ref="V1232" si="1597">V1230</f>
        <v>20</v>
      </c>
      <c r="W1232" s="81">
        <f t="shared" ref="W1232" si="1598">+U1232*V1232</f>
        <v>14</v>
      </c>
      <c r="X1232" s="61"/>
      <c r="Y1232" s="61"/>
      <c r="Z1232" s="61"/>
    </row>
    <row r="1233" spans="1:26" ht="15" x14ac:dyDescent="0.2">
      <c r="A1233" s="125" t="s">
        <v>368</v>
      </c>
      <c r="B1233" s="83" t="s">
        <v>23</v>
      </c>
      <c r="C1233" s="84">
        <f>+$D$1214</f>
        <v>0.6</v>
      </c>
      <c r="D1233" s="14">
        <f t="shared" ref="D1233" si="1599">D1231</f>
        <v>13</v>
      </c>
      <c r="E1233" s="123">
        <f t="shared" ref="E1233" si="1600">+C1233*D1233</f>
        <v>7.8</v>
      </c>
      <c r="F1233" s="193">
        <f>+$D$1209</f>
        <v>0.55000000000000004</v>
      </c>
      <c r="G1233" s="15">
        <f t="shared" ref="G1233" si="1601">G1231</f>
        <v>16</v>
      </c>
      <c r="H1233" s="81">
        <f t="shared" ref="H1233" si="1602">+F1233*G1233</f>
        <v>8.8000000000000007</v>
      </c>
      <c r="I1233" s="84">
        <f>+$D$1220</f>
        <v>0.9</v>
      </c>
      <c r="J1233" s="15">
        <f t="shared" ref="J1233" si="1603">J1231</f>
        <v>15</v>
      </c>
      <c r="K1233" s="81">
        <f t="shared" ref="K1233" si="1604">+I1233*J1233</f>
        <v>13.5</v>
      </c>
      <c r="L1233" s="186">
        <f t="shared" ref="L1233:M1233" si="1605">L1231</f>
        <v>0.9</v>
      </c>
      <c r="M1233" s="15">
        <f t="shared" si="1605"/>
        <v>15</v>
      </c>
      <c r="N1233" s="81">
        <f t="shared" ref="N1233" si="1606">+L1233*M1233</f>
        <v>13.5</v>
      </c>
      <c r="O1233" s="84">
        <f t="shared" ref="O1233:P1233" si="1607">O1231</f>
        <v>0.55000000000000004</v>
      </c>
      <c r="P1233" s="8">
        <f t="shared" si="1607"/>
        <v>16</v>
      </c>
      <c r="Q1233" s="81">
        <f t="shared" ref="Q1233" si="1608">+O1233*P1233</f>
        <v>8.8000000000000007</v>
      </c>
      <c r="R1233" s="84">
        <f t="shared" ref="R1233:S1233" si="1609">R1231</f>
        <v>0.6</v>
      </c>
      <c r="S1233" s="8">
        <f t="shared" si="1609"/>
        <v>13</v>
      </c>
      <c r="T1233" s="81">
        <f t="shared" ref="T1233" si="1610">+R1233*S1233</f>
        <v>7.8</v>
      </c>
      <c r="U1233" s="84"/>
      <c r="V1233" s="15"/>
      <c r="W1233" s="81"/>
      <c r="X1233" s="61"/>
      <c r="Y1233" s="61"/>
      <c r="Z1233" s="61"/>
    </row>
    <row r="1234" spans="1:26" ht="15" x14ac:dyDescent="0.2">
      <c r="A1234" s="126"/>
      <c r="B1234" s="83" t="s">
        <v>24</v>
      </c>
      <c r="C1234" s="122"/>
      <c r="D1234" s="14"/>
      <c r="E1234" s="123"/>
      <c r="F1234" s="193"/>
      <c r="G1234" s="15"/>
      <c r="H1234" s="81"/>
      <c r="I1234" s="84"/>
      <c r="J1234" s="15"/>
      <c r="K1234" s="81"/>
      <c r="L1234" s="186"/>
      <c r="M1234" s="15"/>
      <c r="N1234" s="81"/>
      <c r="O1234" s="84"/>
      <c r="P1234" s="8"/>
      <c r="Q1234" s="81"/>
      <c r="R1234" s="84"/>
      <c r="S1234" s="8"/>
      <c r="T1234" s="81"/>
      <c r="U1234" s="84">
        <f t="shared" ref="U1234" si="1611">+U1232</f>
        <v>0.7</v>
      </c>
      <c r="V1234" s="15">
        <f t="shared" ref="V1234" si="1612">V1232</f>
        <v>20</v>
      </c>
      <c r="W1234" s="81">
        <f t="shared" ref="W1234" si="1613">+U1234*V1234</f>
        <v>14</v>
      </c>
      <c r="X1234" s="61"/>
      <c r="Y1234" s="61"/>
      <c r="Z1234" s="61"/>
    </row>
    <row r="1235" spans="1:26" ht="15" x14ac:dyDescent="0.2">
      <c r="A1235" s="125" t="s">
        <v>369</v>
      </c>
      <c r="B1235" s="83" t="s">
        <v>25</v>
      </c>
      <c r="C1235" s="84">
        <f>+$D$1214</f>
        <v>0.6</v>
      </c>
      <c r="D1235" s="14">
        <f t="shared" ref="D1235" si="1614">D1233</f>
        <v>13</v>
      </c>
      <c r="E1235" s="123">
        <f t="shared" ref="E1235" si="1615">+C1235*D1235</f>
        <v>7.8</v>
      </c>
      <c r="F1235" s="193">
        <f>+$D$1209</f>
        <v>0.55000000000000004</v>
      </c>
      <c r="G1235" s="15">
        <f t="shared" ref="G1235" si="1616">G1233</f>
        <v>16</v>
      </c>
      <c r="H1235" s="81">
        <f t="shared" ref="H1235" si="1617">+F1235*G1235</f>
        <v>8.8000000000000007</v>
      </c>
      <c r="I1235" s="84">
        <f>+$D$1220</f>
        <v>0.9</v>
      </c>
      <c r="J1235" s="15">
        <f t="shared" ref="J1235" si="1618">J1233</f>
        <v>15</v>
      </c>
      <c r="K1235" s="81">
        <f t="shared" ref="K1235" si="1619">+I1235*J1235</f>
        <v>13.5</v>
      </c>
      <c r="L1235" s="186">
        <f t="shared" ref="L1235:M1235" si="1620">L1233</f>
        <v>0.9</v>
      </c>
      <c r="M1235" s="15">
        <f t="shared" si="1620"/>
        <v>15</v>
      </c>
      <c r="N1235" s="81">
        <f t="shared" ref="N1235" si="1621">+L1235*M1235</f>
        <v>13.5</v>
      </c>
      <c r="O1235" s="84">
        <f t="shared" ref="O1235:P1235" si="1622">O1233</f>
        <v>0.55000000000000004</v>
      </c>
      <c r="P1235" s="8">
        <f t="shared" si="1622"/>
        <v>16</v>
      </c>
      <c r="Q1235" s="81">
        <f t="shared" ref="Q1235" si="1623">+O1235*P1235</f>
        <v>8.8000000000000007</v>
      </c>
      <c r="R1235" s="84">
        <f t="shared" ref="R1235:S1235" si="1624">R1233</f>
        <v>0.6</v>
      </c>
      <c r="S1235" s="8">
        <f t="shared" si="1624"/>
        <v>13</v>
      </c>
      <c r="T1235" s="81">
        <f t="shared" ref="T1235" si="1625">+R1235*S1235</f>
        <v>7.8</v>
      </c>
      <c r="U1235" s="84"/>
      <c r="V1235" s="15"/>
      <c r="W1235" s="81"/>
      <c r="X1235" s="61"/>
      <c r="Y1235" s="61"/>
      <c r="Z1235" s="61"/>
    </row>
    <row r="1236" spans="1:26" ht="15" x14ac:dyDescent="0.2">
      <c r="A1236" s="126"/>
      <c r="B1236" s="83" t="s">
        <v>26</v>
      </c>
      <c r="C1236" s="122"/>
      <c r="D1236" s="14"/>
      <c r="E1236" s="123"/>
      <c r="F1236" s="193"/>
      <c r="G1236" s="15"/>
      <c r="H1236" s="81"/>
      <c r="I1236" s="84"/>
      <c r="J1236" s="15"/>
      <c r="K1236" s="81"/>
      <c r="L1236" s="186"/>
      <c r="M1236" s="15"/>
      <c r="N1236" s="81"/>
      <c r="O1236" s="84"/>
      <c r="P1236" s="8"/>
      <c r="Q1236" s="81"/>
      <c r="R1236" s="84"/>
      <c r="S1236" s="8"/>
      <c r="T1236" s="81"/>
      <c r="U1236" s="84">
        <f t="shared" ref="U1236:U1272" si="1626">+U1234</f>
        <v>0.7</v>
      </c>
      <c r="V1236" s="15">
        <f t="shared" ref="V1236:V1272" si="1627">V1234</f>
        <v>20</v>
      </c>
      <c r="W1236" s="81">
        <f t="shared" ref="W1236" si="1628">+U1236*V1236</f>
        <v>14</v>
      </c>
      <c r="X1236" s="61"/>
      <c r="Y1236" s="61"/>
      <c r="Z1236" s="61"/>
    </row>
    <row r="1237" spans="1:26" ht="15" x14ac:dyDescent="0.2">
      <c r="A1237" s="125" t="s">
        <v>370</v>
      </c>
      <c r="B1237" s="83" t="s">
        <v>27</v>
      </c>
      <c r="C1237" s="84">
        <f>+$D$1214</f>
        <v>0.6</v>
      </c>
      <c r="D1237" s="14">
        <f t="shared" ref="D1237" si="1629">D1235</f>
        <v>13</v>
      </c>
      <c r="E1237" s="123">
        <f t="shared" ref="E1237" si="1630">+C1237*D1237</f>
        <v>7.8</v>
      </c>
      <c r="F1237" s="193">
        <f>+$D$1209</f>
        <v>0.55000000000000004</v>
      </c>
      <c r="G1237" s="15">
        <f t="shared" ref="G1237" si="1631">G1235</f>
        <v>16</v>
      </c>
      <c r="H1237" s="81">
        <f t="shared" ref="H1237" si="1632">+F1237*G1237</f>
        <v>8.8000000000000007</v>
      </c>
      <c r="I1237" s="84">
        <f>+$D$1220</f>
        <v>0.9</v>
      </c>
      <c r="J1237" s="15">
        <f t="shared" ref="J1237:J1273" si="1633">J1235</f>
        <v>15</v>
      </c>
      <c r="K1237" s="81">
        <f t="shared" ref="K1237" si="1634">+I1237*J1237</f>
        <v>13.5</v>
      </c>
      <c r="L1237" s="186">
        <f t="shared" ref="L1237:M1237" si="1635">L1235</f>
        <v>0.9</v>
      </c>
      <c r="M1237" s="15">
        <f t="shared" si="1635"/>
        <v>15</v>
      </c>
      <c r="N1237" s="81">
        <f t="shared" ref="N1237" si="1636">+L1237*M1237</f>
        <v>13.5</v>
      </c>
      <c r="O1237" s="84">
        <f t="shared" ref="O1237:P1237" si="1637">O1235</f>
        <v>0.55000000000000004</v>
      </c>
      <c r="P1237" s="8">
        <f t="shared" si="1637"/>
        <v>16</v>
      </c>
      <c r="Q1237" s="81">
        <f t="shared" ref="Q1237" si="1638">+O1237*P1237</f>
        <v>8.8000000000000007</v>
      </c>
      <c r="R1237" s="84">
        <f t="shared" ref="R1237:S1237" si="1639">R1235</f>
        <v>0.6</v>
      </c>
      <c r="S1237" s="8">
        <f t="shared" si="1639"/>
        <v>13</v>
      </c>
      <c r="T1237" s="81">
        <f t="shared" ref="T1237" si="1640">+R1237*S1237</f>
        <v>7.8</v>
      </c>
      <c r="U1237" s="84"/>
      <c r="V1237" s="15"/>
      <c r="W1237" s="81"/>
      <c r="X1237" s="61"/>
      <c r="Y1237" s="61"/>
      <c r="Z1237" s="61"/>
    </row>
    <row r="1238" spans="1:26" ht="15" x14ac:dyDescent="0.2">
      <c r="A1238" s="126"/>
      <c r="B1238" s="83" t="s">
        <v>28</v>
      </c>
      <c r="C1238" s="122"/>
      <c r="D1238" s="14"/>
      <c r="E1238" s="123"/>
      <c r="F1238" s="193"/>
      <c r="G1238" s="15"/>
      <c r="H1238" s="81"/>
      <c r="I1238" s="84"/>
      <c r="J1238" s="15"/>
      <c r="K1238" s="81"/>
      <c r="L1238" s="186"/>
      <c r="M1238" s="15"/>
      <c r="N1238" s="81"/>
      <c r="O1238" s="84"/>
      <c r="P1238" s="8"/>
      <c r="Q1238" s="81"/>
      <c r="R1238" s="84"/>
      <c r="S1238" s="8"/>
      <c r="T1238" s="81"/>
      <c r="U1238" s="84">
        <f t="shared" ref="U1238" si="1641">+U1236</f>
        <v>0.7</v>
      </c>
      <c r="V1238" s="15">
        <f t="shared" ref="V1238" si="1642">V1236</f>
        <v>20</v>
      </c>
      <c r="W1238" s="81">
        <f t="shared" ref="W1238" si="1643">+U1238*V1238</f>
        <v>14</v>
      </c>
      <c r="X1238" s="61"/>
      <c r="Y1238" s="61"/>
      <c r="Z1238" s="61"/>
    </row>
    <row r="1239" spans="1:26" ht="15" x14ac:dyDescent="0.2">
      <c r="A1239" s="125" t="s">
        <v>371</v>
      </c>
      <c r="B1239" s="83" t="s">
        <v>29</v>
      </c>
      <c r="C1239" s="84">
        <f>+$D$1214</f>
        <v>0.6</v>
      </c>
      <c r="D1239" s="14">
        <f t="shared" ref="D1239" si="1644">D1237</f>
        <v>13</v>
      </c>
      <c r="E1239" s="123">
        <f t="shared" ref="E1239" si="1645">+C1239*D1239</f>
        <v>7.8</v>
      </c>
      <c r="F1239" s="193">
        <f>+$D$1209</f>
        <v>0.55000000000000004</v>
      </c>
      <c r="G1239" s="15">
        <f t="shared" ref="G1239" si="1646">G1237</f>
        <v>16</v>
      </c>
      <c r="H1239" s="81">
        <f t="shared" ref="H1239" si="1647">+F1239*G1239</f>
        <v>8.8000000000000007</v>
      </c>
      <c r="I1239" s="84">
        <f>+$D$1220</f>
        <v>0.9</v>
      </c>
      <c r="J1239" s="15">
        <f t="shared" ref="J1239" si="1648">J1237</f>
        <v>15</v>
      </c>
      <c r="K1239" s="81">
        <f t="shared" ref="K1239" si="1649">+I1239*J1239</f>
        <v>13.5</v>
      </c>
      <c r="L1239" s="186">
        <f t="shared" ref="L1239:M1239" si="1650">L1237</f>
        <v>0.9</v>
      </c>
      <c r="M1239" s="15">
        <f t="shared" si="1650"/>
        <v>15</v>
      </c>
      <c r="N1239" s="81">
        <f t="shared" ref="N1239" si="1651">+L1239*M1239</f>
        <v>13.5</v>
      </c>
      <c r="O1239" s="84">
        <f t="shared" ref="O1239:P1239" si="1652">O1237</f>
        <v>0.55000000000000004</v>
      </c>
      <c r="P1239" s="8">
        <f t="shared" si="1652"/>
        <v>16</v>
      </c>
      <c r="Q1239" s="81">
        <f t="shared" ref="Q1239" si="1653">+O1239*P1239</f>
        <v>8.8000000000000007</v>
      </c>
      <c r="R1239" s="84">
        <f t="shared" ref="R1239:S1239" si="1654">R1237</f>
        <v>0.6</v>
      </c>
      <c r="S1239" s="8">
        <f t="shared" si="1654"/>
        <v>13</v>
      </c>
      <c r="T1239" s="81">
        <f t="shared" ref="T1239" si="1655">+R1239*S1239</f>
        <v>7.8</v>
      </c>
      <c r="U1239" s="84"/>
      <c r="V1239" s="15"/>
      <c r="W1239" s="81"/>
      <c r="X1239" s="61"/>
      <c r="Y1239" s="61"/>
      <c r="Z1239" s="61"/>
    </row>
    <row r="1240" spans="1:26" ht="15" x14ac:dyDescent="0.2">
      <c r="A1240" s="126"/>
      <c r="B1240" s="83" t="s">
        <v>30</v>
      </c>
      <c r="C1240" s="122"/>
      <c r="D1240" s="14"/>
      <c r="E1240" s="123"/>
      <c r="F1240" s="193"/>
      <c r="G1240" s="15"/>
      <c r="H1240" s="81"/>
      <c r="I1240" s="84"/>
      <c r="J1240" s="15"/>
      <c r="K1240" s="81"/>
      <c r="L1240" s="186"/>
      <c r="M1240" s="15"/>
      <c r="N1240" s="81"/>
      <c r="O1240" s="84"/>
      <c r="P1240" s="8"/>
      <c r="Q1240" s="81"/>
      <c r="R1240" s="84"/>
      <c r="S1240" s="8"/>
      <c r="T1240" s="81"/>
      <c r="U1240" s="84">
        <f t="shared" si="1626"/>
        <v>0.7</v>
      </c>
      <c r="V1240" s="15">
        <f t="shared" si="1627"/>
        <v>20</v>
      </c>
      <c r="W1240" s="81">
        <f t="shared" ref="W1240" si="1656">+U1240*V1240</f>
        <v>14</v>
      </c>
      <c r="X1240" s="61"/>
      <c r="Y1240" s="61"/>
      <c r="Z1240" s="61"/>
    </row>
    <row r="1241" spans="1:26" ht="15" x14ac:dyDescent="0.2">
      <c r="A1241" s="125" t="s">
        <v>372</v>
      </c>
      <c r="B1241" s="83" t="s">
        <v>31</v>
      </c>
      <c r="C1241" s="84">
        <f>+$D$1214</f>
        <v>0.6</v>
      </c>
      <c r="D1241" s="14">
        <f t="shared" ref="D1241" si="1657">D1239</f>
        <v>13</v>
      </c>
      <c r="E1241" s="123">
        <f t="shared" ref="E1241" si="1658">+C1241*D1241</f>
        <v>7.8</v>
      </c>
      <c r="F1241" s="193">
        <f>+$D$1209</f>
        <v>0.55000000000000004</v>
      </c>
      <c r="G1241" s="15">
        <f t="shared" ref="G1241" si="1659">G1239</f>
        <v>16</v>
      </c>
      <c r="H1241" s="81">
        <f t="shared" ref="H1241" si="1660">+F1241*G1241</f>
        <v>8.8000000000000007</v>
      </c>
      <c r="I1241" s="84">
        <f>+$D$1220</f>
        <v>0.9</v>
      </c>
      <c r="J1241" s="15">
        <f t="shared" si="1633"/>
        <v>15</v>
      </c>
      <c r="K1241" s="81">
        <f t="shared" ref="K1241" si="1661">+I1241*J1241</f>
        <v>13.5</v>
      </c>
      <c r="L1241" s="186">
        <f t="shared" ref="L1241:M1241" si="1662">L1239</f>
        <v>0.9</v>
      </c>
      <c r="M1241" s="15">
        <f t="shared" si="1662"/>
        <v>15</v>
      </c>
      <c r="N1241" s="81">
        <f t="shared" ref="N1241" si="1663">+L1241*M1241</f>
        <v>13.5</v>
      </c>
      <c r="O1241" s="84">
        <f t="shared" ref="O1241:P1241" si="1664">O1239</f>
        <v>0.55000000000000004</v>
      </c>
      <c r="P1241" s="8">
        <f t="shared" si="1664"/>
        <v>16</v>
      </c>
      <c r="Q1241" s="81">
        <f t="shared" ref="Q1241" si="1665">+O1241*P1241</f>
        <v>8.8000000000000007</v>
      </c>
      <c r="R1241" s="84">
        <f t="shared" ref="R1241:S1241" si="1666">R1239</f>
        <v>0.6</v>
      </c>
      <c r="S1241" s="8">
        <f t="shared" si="1666"/>
        <v>13</v>
      </c>
      <c r="T1241" s="81">
        <f t="shared" ref="T1241" si="1667">+R1241*S1241</f>
        <v>7.8</v>
      </c>
      <c r="U1241" s="84"/>
      <c r="V1241" s="15"/>
      <c r="W1241" s="81"/>
      <c r="X1241" s="61"/>
      <c r="Y1241" s="61"/>
      <c r="Z1241" s="61"/>
    </row>
    <row r="1242" spans="1:26" ht="15" x14ac:dyDescent="0.2">
      <c r="A1242" s="126"/>
      <c r="B1242" s="83" t="s">
        <v>32</v>
      </c>
      <c r="C1242" s="122"/>
      <c r="D1242" s="14"/>
      <c r="E1242" s="123"/>
      <c r="F1242" s="193"/>
      <c r="G1242" s="15"/>
      <c r="H1242" s="81"/>
      <c r="I1242" s="84"/>
      <c r="J1242" s="15"/>
      <c r="K1242" s="81"/>
      <c r="L1242" s="186"/>
      <c r="M1242" s="15"/>
      <c r="N1242" s="81"/>
      <c r="O1242" s="84"/>
      <c r="P1242" s="8"/>
      <c r="Q1242" s="81"/>
      <c r="R1242" s="84"/>
      <c r="S1242" s="8"/>
      <c r="T1242" s="81"/>
      <c r="U1242" s="84">
        <f t="shared" ref="U1242" si="1668">+U1240</f>
        <v>0.7</v>
      </c>
      <c r="V1242" s="15">
        <f t="shared" ref="V1242" si="1669">V1240</f>
        <v>20</v>
      </c>
      <c r="W1242" s="81">
        <f t="shared" ref="W1242" si="1670">+U1242*V1242</f>
        <v>14</v>
      </c>
      <c r="X1242" s="61"/>
      <c r="Y1242" s="61"/>
      <c r="Z1242" s="61"/>
    </row>
    <row r="1243" spans="1:26" ht="15" x14ac:dyDescent="0.2">
      <c r="A1243" s="125" t="s">
        <v>373</v>
      </c>
      <c r="B1243" s="83" t="s">
        <v>33</v>
      </c>
      <c r="C1243" s="84">
        <f>+$D$1214</f>
        <v>0.6</v>
      </c>
      <c r="D1243" s="14">
        <f t="shared" ref="D1243" si="1671">D1241</f>
        <v>13</v>
      </c>
      <c r="E1243" s="123">
        <f t="shared" ref="E1243" si="1672">+C1243*D1243</f>
        <v>7.8</v>
      </c>
      <c r="F1243" s="193">
        <f>+$D$1209</f>
        <v>0.55000000000000004</v>
      </c>
      <c r="G1243" s="15">
        <f t="shared" ref="G1243" si="1673">G1241</f>
        <v>16</v>
      </c>
      <c r="H1243" s="81">
        <f t="shared" ref="H1243" si="1674">+F1243*G1243</f>
        <v>8.8000000000000007</v>
      </c>
      <c r="I1243" s="84">
        <f>+$D$1220</f>
        <v>0.9</v>
      </c>
      <c r="J1243" s="15">
        <f t="shared" ref="J1243" si="1675">J1241</f>
        <v>15</v>
      </c>
      <c r="K1243" s="81">
        <f t="shared" ref="K1243" si="1676">+I1243*J1243</f>
        <v>13.5</v>
      </c>
      <c r="L1243" s="186">
        <f t="shared" ref="L1243:M1243" si="1677">L1241</f>
        <v>0.9</v>
      </c>
      <c r="M1243" s="15">
        <f t="shared" si="1677"/>
        <v>15</v>
      </c>
      <c r="N1243" s="81">
        <f t="shared" ref="N1243" si="1678">+L1243*M1243</f>
        <v>13.5</v>
      </c>
      <c r="O1243" s="84">
        <f t="shared" ref="O1243:P1243" si="1679">O1241</f>
        <v>0.55000000000000004</v>
      </c>
      <c r="P1243" s="8">
        <f t="shared" si="1679"/>
        <v>16</v>
      </c>
      <c r="Q1243" s="81">
        <f t="shared" ref="Q1243" si="1680">+O1243*P1243</f>
        <v>8.8000000000000007</v>
      </c>
      <c r="R1243" s="84">
        <f t="shared" ref="R1243:S1243" si="1681">R1241</f>
        <v>0.6</v>
      </c>
      <c r="S1243" s="8">
        <f t="shared" si="1681"/>
        <v>13</v>
      </c>
      <c r="T1243" s="81">
        <f t="shared" ref="T1243" si="1682">+R1243*S1243</f>
        <v>7.8</v>
      </c>
      <c r="U1243" s="84"/>
      <c r="V1243" s="15"/>
      <c r="W1243" s="81"/>
      <c r="X1243" s="61"/>
      <c r="Y1243" s="61"/>
      <c r="Z1243" s="61"/>
    </row>
    <row r="1244" spans="1:26" ht="15" x14ac:dyDescent="0.2">
      <c r="A1244" s="126"/>
      <c r="B1244" s="83" t="s">
        <v>34</v>
      </c>
      <c r="C1244" s="122"/>
      <c r="D1244" s="14"/>
      <c r="E1244" s="123"/>
      <c r="F1244" s="193"/>
      <c r="G1244" s="15"/>
      <c r="H1244" s="81"/>
      <c r="I1244" s="84"/>
      <c r="J1244" s="15"/>
      <c r="K1244" s="81"/>
      <c r="L1244" s="186"/>
      <c r="M1244" s="15"/>
      <c r="N1244" s="81"/>
      <c r="O1244" s="84"/>
      <c r="P1244" s="8"/>
      <c r="Q1244" s="81"/>
      <c r="R1244" s="84"/>
      <c r="S1244" s="8"/>
      <c r="T1244" s="81"/>
      <c r="U1244" s="84">
        <f t="shared" si="1626"/>
        <v>0.7</v>
      </c>
      <c r="V1244" s="15">
        <f t="shared" si="1627"/>
        <v>20</v>
      </c>
      <c r="W1244" s="81">
        <f t="shared" ref="W1244" si="1683">+U1244*V1244</f>
        <v>14</v>
      </c>
      <c r="X1244" s="61"/>
      <c r="Y1244" s="61"/>
      <c r="Z1244" s="61"/>
    </row>
    <row r="1245" spans="1:26" ht="15" x14ac:dyDescent="0.2">
      <c r="A1245" s="125" t="s">
        <v>374</v>
      </c>
      <c r="B1245" s="83" t="s">
        <v>35</v>
      </c>
      <c r="C1245" s="84">
        <f>+$D$1214</f>
        <v>0.6</v>
      </c>
      <c r="D1245" s="14">
        <f t="shared" ref="D1245" si="1684">D1243</f>
        <v>13</v>
      </c>
      <c r="E1245" s="123">
        <f t="shared" ref="E1245" si="1685">+C1245*D1245</f>
        <v>7.8</v>
      </c>
      <c r="F1245" s="193">
        <f>+$D$1209</f>
        <v>0.55000000000000004</v>
      </c>
      <c r="G1245" s="15">
        <f t="shared" ref="G1245" si="1686">G1243</f>
        <v>16</v>
      </c>
      <c r="H1245" s="81">
        <f t="shared" ref="H1245" si="1687">+F1245*G1245</f>
        <v>8.8000000000000007</v>
      </c>
      <c r="I1245" s="84">
        <f>+$D$1220</f>
        <v>0.9</v>
      </c>
      <c r="J1245" s="15">
        <f t="shared" si="1633"/>
        <v>15</v>
      </c>
      <c r="K1245" s="81">
        <f t="shared" ref="K1245" si="1688">+I1245*J1245</f>
        <v>13.5</v>
      </c>
      <c r="L1245" s="186">
        <f t="shared" ref="L1245:M1245" si="1689">L1243</f>
        <v>0.9</v>
      </c>
      <c r="M1245" s="15">
        <f t="shared" si="1689"/>
        <v>15</v>
      </c>
      <c r="N1245" s="81">
        <f t="shared" ref="N1245" si="1690">+L1245*M1245</f>
        <v>13.5</v>
      </c>
      <c r="O1245" s="84">
        <f t="shared" ref="O1245:P1245" si="1691">O1243</f>
        <v>0.55000000000000004</v>
      </c>
      <c r="P1245" s="8">
        <f t="shared" si="1691"/>
        <v>16</v>
      </c>
      <c r="Q1245" s="81">
        <f t="shared" ref="Q1245" si="1692">+O1245*P1245</f>
        <v>8.8000000000000007</v>
      </c>
      <c r="R1245" s="84">
        <f t="shared" ref="R1245:S1245" si="1693">R1243</f>
        <v>0.6</v>
      </c>
      <c r="S1245" s="8">
        <f t="shared" si="1693"/>
        <v>13</v>
      </c>
      <c r="T1245" s="81">
        <f t="shared" ref="T1245" si="1694">+R1245*S1245</f>
        <v>7.8</v>
      </c>
      <c r="U1245" s="84"/>
      <c r="V1245" s="15"/>
      <c r="W1245" s="81"/>
      <c r="X1245" s="61"/>
      <c r="Y1245" s="61"/>
      <c r="Z1245" s="61"/>
    </row>
    <row r="1246" spans="1:26" ht="15" x14ac:dyDescent="0.2">
      <c r="A1246" s="126"/>
      <c r="B1246" s="83" t="s">
        <v>36</v>
      </c>
      <c r="C1246" s="122"/>
      <c r="D1246" s="14"/>
      <c r="E1246" s="123"/>
      <c r="F1246" s="193"/>
      <c r="G1246" s="15"/>
      <c r="H1246" s="81"/>
      <c r="I1246" s="84"/>
      <c r="J1246" s="15"/>
      <c r="K1246" s="81"/>
      <c r="L1246" s="186"/>
      <c r="M1246" s="15"/>
      <c r="N1246" s="81"/>
      <c r="O1246" s="84"/>
      <c r="P1246" s="8"/>
      <c r="Q1246" s="81"/>
      <c r="R1246" s="84"/>
      <c r="S1246" s="8"/>
      <c r="T1246" s="81"/>
      <c r="U1246" s="84">
        <f t="shared" ref="U1246" si="1695">+U1244</f>
        <v>0.7</v>
      </c>
      <c r="V1246" s="15">
        <f t="shared" ref="V1246" si="1696">V1244</f>
        <v>20</v>
      </c>
      <c r="W1246" s="81">
        <f t="shared" ref="W1246" si="1697">+U1246*V1246</f>
        <v>14</v>
      </c>
      <c r="X1246" s="61"/>
      <c r="Y1246" s="61"/>
      <c r="Z1246" s="61"/>
    </row>
    <row r="1247" spans="1:26" ht="15" x14ac:dyDescent="0.2">
      <c r="A1247" s="125" t="s">
        <v>375</v>
      </c>
      <c r="B1247" s="83" t="s">
        <v>37</v>
      </c>
      <c r="C1247" s="84">
        <f>+$D$1214</f>
        <v>0.6</v>
      </c>
      <c r="D1247" s="14">
        <f t="shared" ref="D1247" si="1698">D1245</f>
        <v>13</v>
      </c>
      <c r="E1247" s="123">
        <f t="shared" ref="E1247" si="1699">+C1247*D1247</f>
        <v>7.8</v>
      </c>
      <c r="F1247" s="193">
        <f>+$D$1209</f>
        <v>0.55000000000000004</v>
      </c>
      <c r="G1247" s="15">
        <f t="shared" ref="G1247" si="1700">G1245</f>
        <v>16</v>
      </c>
      <c r="H1247" s="81">
        <f t="shared" ref="H1247" si="1701">+F1247*G1247</f>
        <v>8.8000000000000007</v>
      </c>
      <c r="I1247" s="84">
        <f>+$D$1220</f>
        <v>0.9</v>
      </c>
      <c r="J1247" s="15">
        <f t="shared" ref="J1247" si="1702">J1245</f>
        <v>15</v>
      </c>
      <c r="K1247" s="81">
        <f t="shared" ref="K1247" si="1703">+I1247*J1247</f>
        <v>13.5</v>
      </c>
      <c r="L1247" s="186">
        <f t="shared" ref="L1247:M1247" si="1704">L1245</f>
        <v>0.9</v>
      </c>
      <c r="M1247" s="15">
        <f t="shared" si="1704"/>
        <v>15</v>
      </c>
      <c r="N1247" s="81">
        <f t="shared" ref="N1247" si="1705">+L1247*M1247</f>
        <v>13.5</v>
      </c>
      <c r="O1247" s="84">
        <f t="shared" ref="O1247:P1247" si="1706">O1245</f>
        <v>0.55000000000000004</v>
      </c>
      <c r="P1247" s="8">
        <f t="shared" si="1706"/>
        <v>16</v>
      </c>
      <c r="Q1247" s="81">
        <f t="shared" ref="Q1247" si="1707">+O1247*P1247</f>
        <v>8.8000000000000007</v>
      </c>
      <c r="R1247" s="84">
        <f t="shared" ref="R1247:S1247" si="1708">R1245</f>
        <v>0.6</v>
      </c>
      <c r="S1247" s="8">
        <f t="shared" si="1708"/>
        <v>13</v>
      </c>
      <c r="T1247" s="81">
        <f t="shared" ref="T1247" si="1709">+R1247*S1247</f>
        <v>7.8</v>
      </c>
      <c r="U1247" s="84"/>
      <c r="V1247" s="15"/>
      <c r="W1247" s="81"/>
      <c r="X1247" s="61"/>
      <c r="Y1247" s="61"/>
      <c r="Z1247" s="61"/>
    </row>
    <row r="1248" spans="1:26" ht="15" x14ac:dyDescent="0.2">
      <c r="A1248" s="126"/>
      <c r="B1248" s="83" t="s">
        <v>38</v>
      </c>
      <c r="C1248" s="122"/>
      <c r="D1248" s="14"/>
      <c r="E1248" s="123"/>
      <c r="F1248" s="193"/>
      <c r="G1248" s="15"/>
      <c r="H1248" s="81"/>
      <c r="I1248" s="84"/>
      <c r="J1248" s="15"/>
      <c r="K1248" s="81"/>
      <c r="L1248" s="186"/>
      <c r="M1248" s="15"/>
      <c r="N1248" s="81"/>
      <c r="O1248" s="84"/>
      <c r="P1248" s="8"/>
      <c r="Q1248" s="81"/>
      <c r="R1248" s="84"/>
      <c r="S1248" s="8"/>
      <c r="T1248" s="81"/>
      <c r="U1248" s="84">
        <f t="shared" si="1626"/>
        <v>0.7</v>
      </c>
      <c r="V1248" s="15">
        <f t="shared" si="1627"/>
        <v>20</v>
      </c>
      <c r="W1248" s="81">
        <f t="shared" ref="W1248" si="1710">+U1248*V1248</f>
        <v>14</v>
      </c>
      <c r="X1248" s="61"/>
      <c r="Y1248" s="61"/>
      <c r="Z1248" s="61"/>
    </row>
    <row r="1249" spans="1:26" ht="15" x14ac:dyDescent="0.2">
      <c r="A1249" s="125" t="s">
        <v>376</v>
      </c>
      <c r="B1249" s="83" t="s">
        <v>39</v>
      </c>
      <c r="C1249" s="84">
        <f>+$D$1214</f>
        <v>0.6</v>
      </c>
      <c r="D1249" s="14">
        <f t="shared" ref="D1249" si="1711">D1247</f>
        <v>13</v>
      </c>
      <c r="E1249" s="123">
        <f t="shared" ref="E1249" si="1712">+C1249*D1249</f>
        <v>7.8</v>
      </c>
      <c r="F1249" s="193">
        <f>+$D$1209</f>
        <v>0.55000000000000004</v>
      </c>
      <c r="G1249" s="15">
        <f t="shared" ref="G1249" si="1713">G1247</f>
        <v>16</v>
      </c>
      <c r="H1249" s="81">
        <f t="shared" ref="H1249" si="1714">+F1249*G1249</f>
        <v>8.8000000000000007</v>
      </c>
      <c r="I1249" s="84">
        <f>+$D$1220</f>
        <v>0.9</v>
      </c>
      <c r="J1249" s="15">
        <f t="shared" si="1633"/>
        <v>15</v>
      </c>
      <c r="K1249" s="81">
        <f t="shared" ref="K1249" si="1715">+I1249*J1249</f>
        <v>13.5</v>
      </c>
      <c r="L1249" s="186">
        <f t="shared" ref="L1249:M1249" si="1716">L1247</f>
        <v>0.9</v>
      </c>
      <c r="M1249" s="15">
        <f t="shared" si="1716"/>
        <v>15</v>
      </c>
      <c r="N1249" s="81">
        <f t="shared" ref="N1249" si="1717">+L1249*M1249</f>
        <v>13.5</v>
      </c>
      <c r="O1249" s="84">
        <f t="shared" ref="O1249:P1249" si="1718">O1247</f>
        <v>0.55000000000000004</v>
      </c>
      <c r="P1249" s="8">
        <f t="shared" si="1718"/>
        <v>16</v>
      </c>
      <c r="Q1249" s="81">
        <f t="shared" ref="Q1249" si="1719">+O1249*P1249</f>
        <v>8.8000000000000007</v>
      </c>
      <c r="R1249" s="84">
        <f t="shared" ref="R1249:S1249" si="1720">R1247</f>
        <v>0.6</v>
      </c>
      <c r="S1249" s="8">
        <f t="shared" si="1720"/>
        <v>13</v>
      </c>
      <c r="T1249" s="81">
        <f t="shared" ref="T1249" si="1721">+R1249*S1249</f>
        <v>7.8</v>
      </c>
      <c r="U1249" s="84"/>
      <c r="V1249" s="15"/>
      <c r="W1249" s="81"/>
      <c r="X1249" s="61"/>
      <c r="Y1249" s="61"/>
      <c r="Z1249" s="61"/>
    </row>
    <row r="1250" spans="1:26" ht="15" x14ac:dyDescent="0.2">
      <c r="A1250" s="126"/>
      <c r="B1250" s="83" t="s">
        <v>40</v>
      </c>
      <c r="C1250" s="122"/>
      <c r="D1250" s="14"/>
      <c r="E1250" s="123"/>
      <c r="F1250" s="193"/>
      <c r="G1250" s="15"/>
      <c r="H1250" s="81"/>
      <c r="I1250" s="84"/>
      <c r="J1250" s="15"/>
      <c r="K1250" s="81"/>
      <c r="L1250" s="186"/>
      <c r="M1250" s="15"/>
      <c r="N1250" s="81"/>
      <c r="O1250" s="84"/>
      <c r="P1250" s="8"/>
      <c r="Q1250" s="81"/>
      <c r="R1250" s="84"/>
      <c r="S1250" s="8"/>
      <c r="T1250" s="81"/>
      <c r="U1250" s="84">
        <f t="shared" ref="U1250" si="1722">+U1248</f>
        <v>0.7</v>
      </c>
      <c r="V1250" s="15">
        <f t="shared" ref="V1250" si="1723">V1248</f>
        <v>20</v>
      </c>
      <c r="W1250" s="81">
        <f t="shared" ref="W1250" si="1724">+U1250*V1250</f>
        <v>14</v>
      </c>
      <c r="X1250" s="61"/>
      <c r="Y1250" s="61"/>
      <c r="Z1250" s="61"/>
    </row>
    <row r="1251" spans="1:26" ht="15" x14ac:dyDescent="0.2">
      <c r="A1251" s="125" t="s">
        <v>377</v>
      </c>
      <c r="B1251" s="83" t="s">
        <v>41</v>
      </c>
      <c r="C1251" s="84">
        <f>+$D$1214</f>
        <v>0.6</v>
      </c>
      <c r="D1251" s="14">
        <f t="shared" ref="D1251" si="1725">D1249</f>
        <v>13</v>
      </c>
      <c r="E1251" s="123">
        <f t="shared" ref="E1251" si="1726">+C1251*D1251</f>
        <v>7.8</v>
      </c>
      <c r="F1251" s="193">
        <f>+$D$1209</f>
        <v>0.55000000000000004</v>
      </c>
      <c r="G1251" s="15">
        <f t="shared" ref="G1251" si="1727">G1249</f>
        <v>16</v>
      </c>
      <c r="H1251" s="81">
        <f t="shared" ref="H1251" si="1728">+F1251*G1251</f>
        <v>8.8000000000000007</v>
      </c>
      <c r="I1251" s="84">
        <f>+$D$1220</f>
        <v>0.9</v>
      </c>
      <c r="J1251" s="15">
        <f t="shared" ref="J1251" si="1729">J1249</f>
        <v>15</v>
      </c>
      <c r="K1251" s="81">
        <f t="shared" ref="K1251" si="1730">+I1251*J1251</f>
        <v>13.5</v>
      </c>
      <c r="L1251" s="186">
        <f t="shared" ref="L1251:M1251" si="1731">L1249</f>
        <v>0.9</v>
      </c>
      <c r="M1251" s="15">
        <f t="shared" si="1731"/>
        <v>15</v>
      </c>
      <c r="N1251" s="81">
        <f t="shared" ref="N1251" si="1732">+L1251*M1251</f>
        <v>13.5</v>
      </c>
      <c r="O1251" s="84">
        <f t="shared" ref="O1251:P1251" si="1733">O1249</f>
        <v>0.55000000000000004</v>
      </c>
      <c r="P1251" s="8">
        <f t="shared" si="1733"/>
        <v>16</v>
      </c>
      <c r="Q1251" s="81">
        <f t="shared" ref="Q1251" si="1734">+O1251*P1251</f>
        <v>8.8000000000000007</v>
      </c>
      <c r="R1251" s="84">
        <f t="shared" ref="R1251:S1251" si="1735">R1249</f>
        <v>0.6</v>
      </c>
      <c r="S1251" s="8">
        <f t="shared" si="1735"/>
        <v>13</v>
      </c>
      <c r="T1251" s="81">
        <f t="shared" ref="T1251" si="1736">+R1251*S1251</f>
        <v>7.8</v>
      </c>
      <c r="U1251" s="84"/>
      <c r="V1251" s="15"/>
      <c r="W1251" s="81"/>
      <c r="X1251" s="61"/>
      <c r="Y1251" s="61"/>
      <c r="Z1251" s="61"/>
    </row>
    <row r="1252" spans="1:26" ht="15" x14ac:dyDescent="0.2">
      <c r="A1252" s="126"/>
      <c r="B1252" s="83" t="s">
        <v>42</v>
      </c>
      <c r="C1252" s="122"/>
      <c r="D1252" s="14"/>
      <c r="E1252" s="123"/>
      <c r="F1252" s="193"/>
      <c r="G1252" s="15"/>
      <c r="H1252" s="81"/>
      <c r="I1252" s="84"/>
      <c r="J1252" s="15"/>
      <c r="K1252" s="81"/>
      <c r="L1252" s="186"/>
      <c r="M1252" s="15"/>
      <c r="N1252" s="81"/>
      <c r="O1252" s="84"/>
      <c r="P1252" s="8"/>
      <c r="Q1252" s="81"/>
      <c r="R1252" s="84"/>
      <c r="S1252" s="8"/>
      <c r="T1252" s="81"/>
      <c r="U1252" s="84">
        <f t="shared" si="1626"/>
        <v>0.7</v>
      </c>
      <c r="V1252" s="15">
        <f t="shared" si="1627"/>
        <v>20</v>
      </c>
      <c r="W1252" s="81">
        <f t="shared" ref="W1252" si="1737">+U1252*V1252</f>
        <v>14</v>
      </c>
      <c r="X1252" s="61"/>
      <c r="Y1252" s="61"/>
      <c r="Z1252" s="61"/>
    </row>
    <row r="1253" spans="1:26" ht="15" x14ac:dyDescent="0.2">
      <c r="A1253" s="125" t="s">
        <v>378</v>
      </c>
      <c r="B1253" s="83" t="s">
        <v>43</v>
      </c>
      <c r="C1253" s="84">
        <f>+$D$1214</f>
        <v>0.6</v>
      </c>
      <c r="D1253" s="14">
        <f t="shared" ref="D1253" si="1738">D1251</f>
        <v>13</v>
      </c>
      <c r="E1253" s="123">
        <f t="shared" ref="E1253" si="1739">+C1253*D1253</f>
        <v>7.8</v>
      </c>
      <c r="F1253" s="193">
        <f>+$D$1209</f>
        <v>0.55000000000000004</v>
      </c>
      <c r="G1253" s="15">
        <f t="shared" ref="G1253" si="1740">G1251</f>
        <v>16</v>
      </c>
      <c r="H1253" s="81">
        <f t="shared" ref="H1253" si="1741">+F1253*G1253</f>
        <v>8.8000000000000007</v>
      </c>
      <c r="I1253" s="84">
        <f>+$D$1220</f>
        <v>0.9</v>
      </c>
      <c r="J1253" s="15">
        <f t="shared" si="1633"/>
        <v>15</v>
      </c>
      <c r="K1253" s="81">
        <f t="shared" ref="K1253" si="1742">+I1253*J1253</f>
        <v>13.5</v>
      </c>
      <c r="L1253" s="186">
        <f t="shared" ref="L1253:M1253" si="1743">L1251</f>
        <v>0.9</v>
      </c>
      <c r="M1253" s="15">
        <f t="shared" si="1743"/>
        <v>15</v>
      </c>
      <c r="N1253" s="81">
        <f t="shared" ref="N1253" si="1744">+L1253*M1253</f>
        <v>13.5</v>
      </c>
      <c r="O1253" s="84">
        <f t="shared" ref="O1253:P1253" si="1745">O1251</f>
        <v>0.55000000000000004</v>
      </c>
      <c r="P1253" s="8">
        <f t="shared" si="1745"/>
        <v>16</v>
      </c>
      <c r="Q1253" s="81">
        <f t="shared" ref="Q1253" si="1746">+O1253*P1253</f>
        <v>8.8000000000000007</v>
      </c>
      <c r="R1253" s="84">
        <f t="shared" ref="R1253:S1253" si="1747">R1251</f>
        <v>0.6</v>
      </c>
      <c r="S1253" s="8">
        <f t="shared" si="1747"/>
        <v>13</v>
      </c>
      <c r="T1253" s="81">
        <f t="shared" ref="T1253" si="1748">+R1253*S1253</f>
        <v>7.8</v>
      </c>
      <c r="U1253" s="84"/>
      <c r="V1253" s="15"/>
      <c r="W1253" s="81"/>
      <c r="X1253" s="61"/>
      <c r="Y1253" s="61"/>
      <c r="Z1253" s="61"/>
    </row>
    <row r="1254" spans="1:26" ht="15" x14ac:dyDescent="0.2">
      <c r="A1254" s="126"/>
      <c r="B1254" s="83" t="s">
        <v>44</v>
      </c>
      <c r="C1254" s="122"/>
      <c r="D1254" s="14"/>
      <c r="E1254" s="123"/>
      <c r="F1254" s="193"/>
      <c r="G1254" s="15"/>
      <c r="H1254" s="81"/>
      <c r="I1254" s="84"/>
      <c r="J1254" s="15"/>
      <c r="K1254" s="81"/>
      <c r="L1254" s="186"/>
      <c r="M1254" s="15"/>
      <c r="N1254" s="81"/>
      <c r="O1254" s="84"/>
      <c r="P1254" s="8"/>
      <c r="Q1254" s="81"/>
      <c r="R1254" s="84"/>
      <c r="S1254" s="8"/>
      <c r="T1254" s="81"/>
      <c r="U1254" s="84">
        <f t="shared" ref="U1254" si="1749">+U1252</f>
        <v>0.7</v>
      </c>
      <c r="V1254" s="15">
        <f t="shared" ref="V1254" si="1750">V1252</f>
        <v>20</v>
      </c>
      <c r="W1254" s="81">
        <f t="shared" ref="W1254" si="1751">+U1254*V1254</f>
        <v>14</v>
      </c>
      <c r="X1254" s="61"/>
      <c r="Y1254" s="61"/>
      <c r="Z1254" s="61"/>
    </row>
    <row r="1255" spans="1:26" ht="15" x14ac:dyDescent="0.2">
      <c r="A1255" s="125" t="s">
        <v>379</v>
      </c>
      <c r="B1255" s="83" t="s">
        <v>45</v>
      </c>
      <c r="C1255" s="84">
        <f>+$D$1214</f>
        <v>0.6</v>
      </c>
      <c r="D1255" s="14">
        <f t="shared" ref="D1255" si="1752">D1253</f>
        <v>13</v>
      </c>
      <c r="E1255" s="123">
        <f t="shared" ref="E1255" si="1753">+C1255*D1255</f>
        <v>7.8</v>
      </c>
      <c r="F1255" s="193">
        <f>+$D$1209</f>
        <v>0.55000000000000004</v>
      </c>
      <c r="G1255" s="15">
        <f t="shared" ref="G1255" si="1754">G1253</f>
        <v>16</v>
      </c>
      <c r="H1255" s="81">
        <f t="shared" ref="H1255" si="1755">+F1255*G1255</f>
        <v>8.8000000000000007</v>
      </c>
      <c r="I1255" s="84">
        <f>+$D$1220</f>
        <v>0.9</v>
      </c>
      <c r="J1255" s="15">
        <f t="shared" ref="J1255" si="1756">J1253</f>
        <v>15</v>
      </c>
      <c r="K1255" s="81">
        <f t="shared" ref="K1255" si="1757">+I1255*J1255</f>
        <v>13.5</v>
      </c>
      <c r="L1255" s="186">
        <f t="shared" ref="L1255:M1255" si="1758">L1253</f>
        <v>0.9</v>
      </c>
      <c r="M1255" s="15">
        <f t="shared" si="1758"/>
        <v>15</v>
      </c>
      <c r="N1255" s="81">
        <f t="shared" ref="N1255" si="1759">+L1255*M1255</f>
        <v>13.5</v>
      </c>
      <c r="O1255" s="84">
        <f t="shared" ref="O1255:P1255" si="1760">O1253</f>
        <v>0.55000000000000004</v>
      </c>
      <c r="P1255" s="8">
        <f t="shared" si="1760"/>
        <v>16</v>
      </c>
      <c r="Q1255" s="81">
        <f t="shared" ref="Q1255" si="1761">+O1255*P1255</f>
        <v>8.8000000000000007</v>
      </c>
      <c r="R1255" s="84">
        <f t="shared" ref="R1255:S1255" si="1762">R1253</f>
        <v>0.6</v>
      </c>
      <c r="S1255" s="8">
        <f t="shared" si="1762"/>
        <v>13</v>
      </c>
      <c r="T1255" s="81">
        <f t="shared" ref="T1255" si="1763">+R1255*S1255</f>
        <v>7.8</v>
      </c>
      <c r="U1255" s="84"/>
      <c r="V1255" s="15"/>
      <c r="W1255" s="81"/>
      <c r="X1255" s="61"/>
      <c r="Y1255" s="61"/>
      <c r="Z1255" s="61"/>
    </row>
    <row r="1256" spans="1:26" ht="15" x14ac:dyDescent="0.2">
      <c r="A1256" s="126"/>
      <c r="B1256" s="83" t="s">
        <v>46</v>
      </c>
      <c r="C1256" s="122"/>
      <c r="D1256" s="14"/>
      <c r="E1256" s="123"/>
      <c r="F1256" s="193"/>
      <c r="G1256" s="15"/>
      <c r="H1256" s="81"/>
      <c r="I1256" s="84"/>
      <c r="J1256" s="15"/>
      <c r="K1256" s="81"/>
      <c r="L1256" s="186"/>
      <c r="M1256" s="15"/>
      <c r="N1256" s="81"/>
      <c r="O1256" s="84"/>
      <c r="P1256" s="8"/>
      <c r="Q1256" s="81"/>
      <c r="R1256" s="84"/>
      <c r="S1256" s="8"/>
      <c r="T1256" s="81"/>
      <c r="U1256" s="84">
        <f t="shared" si="1626"/>
        <v>0.7</v>
      </c>
      <c r="V1256" s="15">
        <f t="shared" si="1627"/>
        <v>20</v>
      </c>
      <c r="W1256" s="81">
        <f t="shared" ref="W1256" si="1764">+U1256*V1256</f>
        <v>14</v>
      </c>
      <c r="X1256" s="61"/>
      <c r="Y1256" s="61"/>
      <c r="Z1256" s="61"/>
    </row>
    <row r="1257" spans="1:26" ht="15" x14ac:dyDescent="0.2">
      <c r="A1257" s="125" t="s">
        <v>380</v>
      </c>
      <c r="B1257" s="83" t="s">
        <v>47</v>
      </c>
      <c r="C1257" s="84">
        <f>+$D$1214</f>
        <v>0.6</v>
      </c>
      <c r="D1257" s="14">
        <f t="shared" ref="D1257" si="1765">D1255</f>
        <v>13</v>
      </c>
      <c r="E1257" s="123">
        <f t="shared" ref="E1257" si="1766">+C1257*D1257</f>
        <v>7.8</v>
      </c>
      <c r="F1257" s="193">
        <f>+$D$1209</f>
        <v>0.55000000000000004</v>
      </c>
      <c r="G1257" s="15">
        <f t="shared" ref="G1257" si="1767">G1255</f>
        <v>16</v>
      </c>
      <c r="H1257" s="81">
        <f t="shared" ref="H1257" si="1768">+F1257*G1257</f>
        <v>8.8000000000000007</v>
      </c>
      <c r="I1257" s="84">
        <f>+$D$1220</f>
        <v>0.9</v>
      </c>
      <c r="J1257" s="15">
        <f t="shared" si="1633"/>
        <v>15</v>
      </c>
      <c r="K1257" s="81">
        <f t="shared" ref="K1257" si="1769">+I1257*J1257</f>
        <v>13.5</v>
      </c>
      <c r="L1257" s="186">
        <f t="shared" ref="L1257:M1257" si="1770">L1255</f>
        <v>0.9</v>
      </c>
      <c r="M1257" s="15">
        <f t="shared" si="1770"/>
        <v>15</v>
      </c>
      <c r="N1257" s="81">
        <f t="shared" ref="N1257" si="1771">+L1257*M1257</f>
        <v>13.5</v>
      </c>
      <c r="O1257" s="84">
        <f t="shared" ref="O1257:P1257" si="1772">O1255</f>
        <v>0.55000000000000004</v>
      </c>
      <c r="P1257" s="8">
        <f t="shared" si="1772"/>
        <v>16</v>
      </c>
      <c r="Q1257" s="81">
        <f t="shared" ref="Q1257" si="1773">+O1257*P1257</f>
        <v>8.8000000000000007</v>
      </c>
      <c r="R1257" s="84">
        <f t="shared" ref="R1257:S1257" si="1774">R1255</f>
        <v>0.6</v>
      </c>
      <c r="S1257" s="8">
        <f t="shared" si="1774"/>
        <v>13</v>
      </c>
      <c r="T1257" s="81">
        <f t="shared" ref="T1257" si="1775">+R1257*S1257</f>
        <v>7.8</v>
      </c>
      <c r="U1257" s="84"/>
      <c r="V1257" s="15"/>
      <c r="W1257" s="81"/>
      <c r="X1257" s="61"/>
      <c r="Y1257" s="61"/>
      <c r="Z1257" s="61"/>
    </row>
    <row r="1258" spans="1:26" ht="15" x14ac:dyDescent="0.2">
      <c r="A1258" s="126"/>
      <c r="B1258" s="83" t="s">
        <v>48</v>
      </c>
      <c r="C1258" s="122"/>
      <c r="D1258" s="14"/>
      <c r="E1258" s="123"/>
      <c r="F1258" s="193"/>
      <c r="G1258" s="15"/>
      <c r="H1258" s="81"/>
      <c r="I1258" s="84"/>
      <c r="J1258" s="15"/>
      <c r="K1258" s="81"/>
      <c r="L1258" s="186"/>
      <c r="M1258" s="15"/>
      <c r="N1258" s="81"/>
      <c r="O1258" s="84"/>
      <c r="P1258" s="8"/>
      <c r="Q1258" s="81"/>
      <c r="R1258" s="84"/>
      <c r="S1258" s="8"/>
      <c r="T1258" s="81"/>
      <c r="U1258" s="84">
        <f t="shared" ref="U1258" si="1776">+U1256</f>
        <v>0.7</v>
      </c>
      <c r="V1258" s="15">
        <f t="shared" ref="V1258" si="1777">V1256</f>
        <v>20</v>
      </c>
      <c r="W1258" s="81">
        <f t="shared" ref="W1258" si="1778">+U1258*V1258</f>
        <v>14</v>
      </c>
      <c r="X1258" s="61"/>
      <c r="Y1258" s="61"/>
      <c r="Z1258" s="61"/>
    </row>
    <row r="1259" spans="1:26" ht="15" x14ac:dyDescent="0.2">
      <c r="A1259" s="125" t="s">
        <v>381</v>
      </c>
      <c r="B1259" s="83" t="s">
        <v>49</v>
      </c>
      <c r="C1259" s="84">
        <f>+$D$1214</f>
        <v>0.6</v>
      </c>
      <c r="D1259" s="14">
        <f t="shared" ref="D1259" si="1779">D1257</f>
        <v>13</v>
      </c>
      <c r="E1259" s="123">
        <f t="shared" ref="E1259" si="1780">+C1259*D1259</f>
        <v>7.8</v>
      </c>
      <c r="F1259" s="193">
        <f>+$D$1209</f>
        <v>0.55000000000000004</v>
      </c>
      <c r="G1259" s="15">
        <f t="shared" ref="G1259" si="1781">G1257</f>
        <v>16</v>
      </c>
      <c r="H1259" s="81">
        <f t="shared" ref="H1259" si="1782">+F1259*G1259</f>
        <v>8.8000000000000007</v>
      </c>
      <c r="I1259" s="84">
        <f>+$D$1220</f>
        <v>0.9</v>
      </c>
      <c r="J1259" s="15">
        <f t="shared" ref="J1259" si="1783">J1257</f>
        <v>15</v>
      </c>
      <c r="K1259" s="81">
        <f t="shared" ref="K1259" si="1784">+I1259*J1259</f>
        <v>13.5</v>
      </c>
      <c r="L1259" s="186">
        <f t="shared" ref="L1259:M1259" si="1785">L1257</f>
        <v>0.9</v>
      </c>
      <c r="M1259" s="15">
        <f t="shared" si="1785"/>
        <v>15</v>
      </c>
      <c r="N1259" s="81">
        <f t="shared" ref="N1259" si="1786">+L1259*M1259</f>
        <v>13.5</v>
      </c>
      <c r="O1259" s="84">
        <f t="shared" ref="O1259:P1259" si="1787">O1257</f>
        <v>0.55000000000000004</v>
      </c>
      <c r="P1259" s="8">
        <f t="shared" si="1787"/>
        <v>16</v>
      </c>
      <c r="Q1259" s="81">
        <f t="shared" ref="Q1259" si="1788">+O1259*P1259</f>
        <v>8.8000000000000007</v>
      </c>
      <c r="R1259" s="84">
        <f t="shared" ref="R1259:S1259" si="1789">R1257</f>
        <v>0.6</v>
      </c>
      <c r="S1259" s="8">
        <f t="shared" si="1789"/>
        <v>13</v>
      </c>
      <c r="T1259" s="81">
        <f t="shared" ref="T1259" si="1790">+R1259*S1259</f>
        <v>7.8</v>
      </c>
      <c r="U1259" s="84"/>
      <c r="V1259" s="15"/>
      <c r="W1259" s="81"/>
      <c r="X1259" s="61"/>
      <c r="Y1259" s="61"/>
      <c r="Z1259" s="61"/>
    </row>
    <row r="1260" spans="1:26" ht="15" x14ac:dyDescent="0.2">
      <c r="A1260" s="126"/>
      <c r="B1260" s="83" t="s">
        <v>50</v>
      </c>
      <c r="C1260" s="122"/>
      <c r="D1260" s="14"/>
      <c r="E1260" s="123"/>
      <c r="F1260" s="193"/>
      <c r="G1260" s="15"/>
      <c r="H1260" s="81"/>
      <c r="I1260" s="84"/>
      <c r="J1260" s="15"/>
      <c r="K1260" s="81"/>
      <c r="L1260" s="186"/>
      <c r="M1260" s="15"/>
      <c r="N1260" s="81"/>
      <c r="O1260" s="84"/>
      <c r="P1260" s="8"/>
      <c r="Q1260" s="81"/>
      <c r="R1260" s="84"/>
      <c r="S1260" s="8"/>
      <c r="T1260" s="81"/>
      <c r="U1260" s="84">
        <f t="shared" si="1626"/>
        <v>0.7</v>
      </c>
      <c r="V1260" s="15">
        <f t="shared" si="1627"/>
        <v>20</v>
      </c>
      <c r="W1260" s="81">
        <f t="shared" ref="W1260" si="1791">+U1260*V1260</f>
        <v>14</v>
      </c>
      <c r="X1260" s="61"/>
      <c r="Y1260" s="61"/>
      <c r="Z1260" s="61"/>
    </row>
    <row r="1261" spans="1:26" ht="15" x14ac:dyDescent="0.2">
      <c r="A1261" s="125" t="s">
        <v>382</v>
      </c>
      <c r="B1261" s="83" t="s">
        <v>51</v>
      </c>
      <c r="C1261" s="84">
        <f>+$D$1214</f>
        <v>0.6</v>
      </c>
      <c r="D1261" s="14">
        <f t="shared" ref="D1261" si="1792">D1259</f>
        <v>13</v>
      </c>
      <c r="E1261" s="123">
        <f t="shared" ref="E1261" si="1793">+C1261*D1261</f>
        <v>7.8</v>
      </c>
      <c r="F1261" s="193">
        <f>+$D$1209</f>
        <v>0.55000000000000004</v>
      </c>
      <c r="G1261" s="15">
        <f t="shared" ref="G1261" si="1794">G1259</f>
        <v>16</v>
      </c>
      <c r="H1261" s="81">
        <f t="shared" ref="H1261" si="1795">+F1261*G1261</f>
        <v>8.8000000000000007</v>
      </c>
      <c r="I1261" s="84">
        <f>+$D$1220</f>
        <v>0.9</v>
      </c>
      <c r="J1261" s="15">
        <f t="shared" si="1633"/>
        <v>15</v>
      </c>
      <c r="K1261" s="81">
        <f t="shared" ref="K1261" si="1796">+I1261*J1261</f>
        <v>13.5</v>
      </c>
      <c r="L1261" s="186">
        <f t="shared" ref="L1261:M1261" si="1797">L1259</f>
        <v>0.9</v>
      </c>
      <c r="M1261" s="15">
        <f t="shared" si="1797"/>
        <v>15</v>
      </c>
      <c r="N1261" s="81">
        <f t="shared" ref="N1261" si="1798">+L1261*M1261</f>
        <v>13.5</v>
      </c>
      <c r="O1261" s="84">
        <f t="shared" ref="O1261:P1261" si="1799">O1259</f>
        <v>0.55000000000000004</v>
      </c>
      <c r="P1261" s="8">
        <f t="shared" si="1799"/>
        <v>16</v>
      </c>
      <c r="Q1261" s="81">
        <f t="shared" ref="Q1261" si="1800">+O1261*P1261</f>
        <v>8.8000000000000007</v>
      </c>
      <c r="R1261" s="84">
        <f t="shared" ref="R1261:S1261" si="1801">R1259</f>
        <v>0.6</v>
      </c>
      <c r="S1261" s="8">
        <f t="shared" si="1801"/>
        <v>13</v>
      </c>
      <c r="T1261" s="81">
        <f t="shared" ref="T1261" si="1802">+R1261*S1261</f>
        <v>7.8</v>
      </c>
      <c r="U1261" s="84"/>
      <c r="V1261" s="15"/>
      <c r="W1261" s="81"/>
      <c r="X1261" s="61"/>
      <c r="Y1261" s="61"/>
      <c r="Z1261" s="61"/>
    </row>
    <row r="1262" spans="1:26" ht="15" x14ac:dyDescent="0.2">
      <c r="A1262" s="126"/>
      <c r="B1262" s="83" t="s">
        <v>52</v>
      </c>
      <c r="C1262" s="122"/>
      <c r="D1262" s="14"/>
      <c r="E1262" s="123"/>
      <c r="F1262" s="193"/>
      <c r="G1262" s="15"/>
      <c r="H1262" s="81"/>
      <c r="I1262" s="84"/>
      <c r="J1262" s="15"/>
      <c r="K1262" s="81"/>
      <c r="L1262" s="186"/>
      <c r="M1262" s="15"/>
      <c r="N1262" s="81"/>
      <c r="O1262" s="84"/>
      <c r="P1262" s="8"/>
      <c r="Q1262" s="81"/>
      <c r="R1262" s="84"/>
      <c r="S1262" s="8"/>
      <c r="T1262" s="81"/>
      <c r="U1262" s="84">
        <f t="shared" ref="U1262" si="1803">+U1260</f>
        <v>0.7</v>
      </c>
      <c r="V1262" s="15">
        <f t="shared" ref="V1262" si="1804">V1260</f>
        <v>20</v>
      </c>
      <c r="W1262" s="81">
        <f t="shared" ref="W1262" si="1805">+U1262*V1262</f>
        <v>14</v>
      </c>
      <c r="X1262" s="61"/>
      <c r="Y1262" s="61"/>
      <c r="Z1262" s="61"/>
    </row>
    <row r="1263" spans="1:26" ht="15" x14ac:dyDescent="0.2">
      <c r="A1263" s="125" t="s">
        <v>383</v>
      </c>
      <c r="B1263" s="83" t="s">
        <v>53</v>
      </c>
      <c r="C1263" s="84">
        <f>+$D$1214</f>
        <v>0.6</v>
      </c>
      <c r="D1263" s="14">
        <f t="shared" ref="D1263" si="1806">D1261</f>
        <v>13</v>
      </c>
      <c r="E1263" s="123">
        <f t="shared" ref="E1263" si="1807">+C1263*D1263</f>
        <v>7.8</v>
      </c>
      <c r="F1263" s="193">
        <f>+$D$1209</f>
        <v>0.55000000000000004</v>
      </c>
      <c r="G1263" s="15">
        <f t="shared" ref="G1263" si="1808">G1261</f>
        <v>16</v>
      </c>
      <c r="H1263" s="81">
        <f t="shared" ref="H1263" si="1809">+F1263*G1263</f>
        <v>8.8000000000000007</v>
      </c>
      <c r="I1263" s="84">
        <f>+$D$1220</f>
        <v>0.9</v>
      </c>
      <c r="J1263" s="15">
        <f t="shared" ref="J1263" si="1810">J1261</f>
        <v>15</v>
      </c>
      <c r="K1263" s="81">
        <f t="shared" ref="K1263" si="1811">+I1263*J1263</f>
        <v>13.5</v>
      </c>
      <c r="L1263" s="186">
        <f t="shared" ref="L1263:M1263" si="1812">L1261</f>
        <v>0.9</v>
      </c>
      <c r="M1263" s="15">
        <f t="shared" si="1812"/>
        <v>15</v>
      </c>
      <c r="N1263" s="81">
        <f t="shared" ref="N1263" si="1813">+L1263*M1263</f>
        <v>13.5</v>
      </c>
      <c r="O1263" s="84">
        <f t="shared" ref="O1263:P1263" si="1814">O1261</f>
        <v>0.55000000000000004</v>
      </c>
      <c r="P1263" s="8">
        <f t="shared" si="1814"/>
        <v>16</v>
      </c>
      <c r="Q1263" s="81">
        <f t="shared" ref="Q1263" si="1815">+O1263*P1263</f>
        <v>8.8000000000000007</v>
      </c>
      <c r="R1263" s="84">
        <f t="shared" ref="R1263:S1263" si="1816">R1261</f>
        <v>0.6</v>
      </c>
      <c r="S1263" s="8">
        <f t="shared" si="1816"/>
        <v>13</v>
      </c>
      <c r="T1263" s="81">
        <f t="shared" ref="T1263" si="1817">+R1263*S1263</f>
        <v>7.8</v>
      </c>
      <c r="U1263" s="84"/>
      <c r="V1263" s="15"/>
      <c r="W1263" s="81"/>
      <c r="X1263" s="61"/>
      <c r="Y1263" s="61"/>
      <c r="Z1263" s="61"/>
    </row>
    <row r="1264" spans="1:26" ht="15" x14ac:dyDescent="0.2">
      <c r="A1264" s="126"/>
      <c r="B1264" s="83" t="s">
        <v>54</v>
      </c>
      <c r="C1264" s="122"/>
      <c r="D1264" s="14"/>
      <c r="E1264" s="123"/>
      <c r="F1264" s="193"/>
      <c r="G1264" s="15"/>
      <c r="H1264" s="81"/>
      <c r="I1264" s="84"/>
      <c r="J1264" s="15"/>
      <c r="K1264" s="81"/>
      <c r="L1264" s="186"/>
      <c r="M1264" s="15"/>
      <c r="N1264" s="81"/>
      <c r="O1264" s="84"/>
      <c r="P1264" s="8"/>
      <c r="Q1264" s="81"/>
      <c r="R1264" s="84"/>
      <c r="S1264" s="8"/>
      <c r="T1264" s="81"/>
      <c r="U1264" s="84">
        <f t="shared" si="1626"/>
        <v>0.7</v>
      </c>
      <c r="V1264" s="15">
        <f t="shared" si="1627"/>
        <v>20</v>
      </c>
      <c r="W1264" s="81">
        <f t="shared" ref="W1264" si="1818">+U1264*V1264</f>
        <v>14</v>
      </c>
      <c r="X1264" s="61"/>
      <c r="Y1264" s="61"/>
      <c r="Z1264" s="61"/>
    </row>
    <row r="1265" spans="1:26" ht="15" x14ac:dyDescent="0.2">
      <c r="A1265" s="125" t="s">
        <v>384</v>
      </c>
      <c r="B1265" s="83" t="s">
        <v>55</v>
      </c>
      <c r="C1265" s="84">
        <f>+$D$1214</f>
        <v>0.6</v>
      </c>
      <c r="D1265" s="14">
        <f t="shared" ref="D1265" si="1819">D1263</f>
        <v>13</v>
      </c>
      <c r="E1265" s="123">
        <f t="shared" ref="E1265" si="1820">+C1265*D1265</f>
        <v>7.8</v>
      </c>
      <c r="F1265" s="193">
        <f>+$D$1209</f>
        <v>0.55000000000000004</v>
      </c>
      <c r="G1265" s="15">
        <f t="shared" ref="G1265" si="1821">G1263</f>
        <v>16</v>
      </c>
      <c r="H1265" s="81">
        <f t="shared" ref="H1265" si="1822">+F1265*G1265</f>
        <v>8.8000000000000007</v>
      </c>
      <c r="I1265" s="84">
        <f>+$D$1220</f>
        <v>0.9</v>
      </c>
      <c r="J1265" s="15">
        <f t="shared" si="1633"/>
        <v>15</v>
      </c>
      <c r="K1265" s="81">
        <f t="shared" ref="K1265" si="1823">+I1265*J1265</f>
        <v>13.5</v>
      </c>
      <c r="L1265" s="186">
        <f t="shared" ref="L1265:M1265" si="1824">L1263</f>
        <v>0.9</v>
      </c>
      <c r="M1265" s="15">
        <f t="shared" si="1824"/>
        <v>15</v>
      </c>
      <c r="N1265" s="81">
        <f t="shared" ref="N1265" si="1825">+L1265*M1265</f>
        <v>13.5</v>
      </c>
      <c r="O1265" s="84">
        <f t="shared" ref="O1265:P1265" si="1826">O1263</f>
        <v>0.55000000000000004</v>
      </c>
      <c r="P1265" s="8">
        <f t="shared" si="1826"/>
        <v>16</v>
      </c>
      <c r="Q1265" s="81">
        <f t="shared" ref="Q1265" si="1827">+O1265*P1265</f>
        <v>8.8000000000000007</v>
      </c>
      <c r="R1265" s="84">
        <f t="shared" ref="R1265:S1265" si="1828">R1263</f>
        <v>0.6</v>
      </c>
      <c r="S1265" s="8">
        <f t="shared" si="1828"/>
        <v>13</v>
      </c>
      <c r="T1265" s="81">
        <f t="shared" ref="T1265" si="1829">+R1265*S1265</f>
        <v>7.8</v>
      </c>
      <c r="U1265" s="84"/>
      <c r="V1265" s="15"/>
      <c r="W1265" s="81"/>
      <c r="X1265" s="61"/>
      <c r="Y1265" s="61"/>
      <c r="Z1265" s="61"/>
    </row>
    <row r="1266" spans="1:26" ht="15" x14ac:dyDescent="0.2">
      <c r="A1266" s="126"/>
      <c r="B1266" s="83" t="s">
        <v>56</v>
      </c>
      <c r="C1266" s="122"/>
      <c r="D1266" s="14"/>
      <c r="E1266" s="123"/>
      <c r="F1266" s="193"/>
      <c r="G1266" s="15"/>
      <c r="H1266" s="81"/>
      <c r="I1266" s="84"/>
      <c r="J1266" s="15"/>
      <c r="K1266" s="81"/>
      <c r="L1266" s="186"/>
      <c r="M1266" s="15"/>
      <c r="N1266" s="81"/>
      <c r="O1266" s="84"/>
      <c r="P1266" s="8"/>
      <c r="Q1266" s="81"/>
      <c r="R1266" s="84"/>
      <c r="S1266" s="8"/>
      <c r="T1266" s="81"/>
      <c r="U1266" s="84">
        <f t="shared" ref="U1266" si="1830">+U1264</f>
        <v>0.7</v>
      </c>
      <c r="V1266" s="15">
        <f t="shared" ref="V1266" si="1831">V1264</f>
        <v>20</v>
      </c>
      <c r="W1266" s="81">
        <f t="shared" ref="W1266" si="1832">+U1266*V1266</f>
        <v>14</v>
      </c>
      <c r="X1266" s="61"/>
      <c r="Y1266" s="61"/>
      <c r="Z1266" s="61"/>
    </row>
    <row r="1267" spans="1:26" ht="15" x14ac:dyDescent="0.2">
      <c r="A1267" s="125" t="s">
        <v>385</v>
      </c>
      <c r="B1267" s="83" t="s">
        <v>57</v>
      </c>
      <c r="C1267" s="84">
        <f>+$D$1214</f>
        <v>0.6</v>
      </c>
      <c r="D1267" s="14">
        <f t="shared" ref="D1267" si="1833">D1265</f>
        <v>13</v>
      </c>
      <c r="E1267" s="123">
        <f t="shared" ref="E1267" si="1834">+C1267*D1267</f>
        <v>7.8</v>
      </c>
      <c r="F1267" s="193">
        <f>+$D$1209</f>
        <v>0.55000000000000004</v>
      </c>
      <c r="G1267" s="15">
        <f t="shared" ref="G1267" si="1835">G1265</f>
        <v>16</v>
      </c>
      <c r="H1267" s="81">
        <f t="shared" ref="H1267" si="1836">+F1267*G1267</f>
        <v>8.8000000000000007</v>
      </c>
      <c r="I1267" s="84">
        <f>+$D$1220</f>
        <v>0.9</v>
      </c>
      <c r="J1267" s="15">
        <f t="shared" ref="J1267" si="1837">J1265</f>
        <v>15</v>
      </c>
      <c r="K1267" s="81">
        <f t="shared" ref="K1267" si="1838">+I1267*J1267</f>
        <v>13.5</v>
      </c>
      <c r="L1267" s="186">
        <f t="shared" ref="L1267:M1267" si="1839">L1265</f>
        <v>0.9</v>
      </c>
      <c r="M1267" s="15">
        <f t="shared" si="1839"/>
        <v>15</v>
      </c>
      <c r="N1267" s="81">
        <f t="shared" ref="N1267" si="1840">+L1267*M1267</f>
        <v>13.5</v>
      </c>
      <c r="O1267" s="84">
        <f t="shared" ref="O1267:P1267" si="1841">O1265</f>
        <v>0.55000000000000004</v>
      </c>
      <c r="P1267" s="8">
        <f t="shared" si="1841"/>
        <v>16</v>
      </c>
      <c r="Q1267" s="81">
        <f t="shared" ref="Q1267" si="1842">+O1267*P1267</f>
        <v>8.8000000000000007</v>
      </c>
      <c r="R1267" s="84">
        <f t="shared" ref="R1267:S1267" si="1843">R1265</f>
        <v>0.6</v>
      </c>
      <c r="S1267" s="8">
        <f t="shared" si="1843"/>
        <v>13</v>
      </c>
      <c r="T1267" s="81">
        <f t="shared" ref="T1267" si="1844">+R1267*S1267</f>
        <v>7.8</v>
      </c>
      <c r="U1267" s="84"/>
      <c r="V1267" s="15"/>
      <c r="W1267" s="81"/>
      <c r="X1267" s="61"/>
      <c r="Y1267" s="61"/>
      <c r="Z1267" s="61"/>
    </row>
    <row r="1268" spans="1:26" ht="15" x14ac:dyDescent="0.2">
      <c r="A1268" s="126"/>
      <c r="B1268" s="83" t="s">
        <v>58</v>
      </c>
      <c r="C1268" s="122"/>
      <c r="D1268" s="14"/>
      <c r="E1268" s="123"/>
      <c r="F1268" s="193"/>
      <c r="G1268" s="15"/>
      <c r="H1268" s="81"/>
      <c r="I1268" s="84"/>
      <c r="J1268" s="15"/>
      <c r="K1268" s="81"/>
      <c r="L1268" s="186"/>
      <c r="M1268" s="15"/>
      <c r="N1268" s="81"/>
      <c r="O1268" s="84"/>
      <c r="P1268" s="8"/>
      <c r="Q1268" s="81"/>
      <c r="R1268" s="84"/>
      <c r="S1268" s="8"/>
      <c r="T1268" s="81"/>
      <c r="U1268" s="84">
        <f t="shared" si="1626"/>
        <v>0.7</v>
      </c>
      <c r="V1268" s="15">
        <f t="shared" si="1627"/>
        <v>20</v>
      </c>
      <c r="W1268" s="81">
        <f t="shared" ref="W1268" si="1845">+U1268*V1268</f>
        <v>14</v>
      </c>
      <c r="X1268" s="61"/>
      <c r="Y1268" s="61"/>
      <c r="Z1268" s="61"/>
    </row>
    <row r="1269" spans="1:26" ht="15" x14ac:dyDescent="0.2">
      <c r="A1269" s="125" t="s">
        <v>386</v>
      </c>
      <c r="B1269" s="83" t="s">
        <v>59</v>
      </c>
      <c r="C1269" s="84">
        <f>+$D$1214</f>
        <v>0.6</v>
      </c>
      <c r="D1269" s="14">
        <f t="shared" ref="D1269" si="1846">D1267</f>
        <v>13</v>
      </c>
      <c r="E1269" s="123">
        <f t="shared" ref="E1269" si="1847">+C1269*D1269</f>
        <v>7.8</v>
      </c>
      <c r="F1269" s="193">
        <f>+$D$1209</f>
        <v>0.55000000000000004</v>
      </c>
      <c r="G1269" s="15">
        <f t="shared" ref="G1269" si="1848">G1267</f>
        <v>16</v>
      </c>
      <c r="H1269" s="81">
        <f t="shared" ref="H1269" si="1849">+F1269*G1269</f>
        <v>8.8000000000000007</v>
      </c>
      <c r="I1269" s="84">
        <f>+$D$1220</f>
        <v>0.9</v>
      </c>
      <c r="J1269" s="15">
        <f t="shared" si="1633"/>
        <v>15</v>
      </c>
      <c r="K1269" s="81">
        <f t="shared" ref="K1269" si="1850">+I1269*J1269</f>
        <v>13.5</v>
      </c>
      <c r="L1269" s="186">
        <f t="shared" ref="L1269:M1269" si="1851">L1267</f>
        <v>0.9</v>
      </c>
      <c r="M1269" s="15">
        <f t="shared" si="1851"/>
        <v>15</v>
      </c>
      <c r="N1269" s="81">
        <f t="shared" ref="N1269" si="1852">+L1269*M1269</f>
        <v>13.5</v>
      </c>
      <c r="O1269" s="84">
        <f t="shared" ref="O1269:P1269" si="1853">O1267</f>
        <v>0.55000000000000004</v>
      </c>
      <c r="P1269" s="8">
        <f t="shared" si="1853"/>
        <v>16</v>
      </c>
      <c r="Q1269" s="81">
        <f t="shared" ref="Q1269" si="1854">+O1269*P1269</f>
        <v>8.8000000000000007</v>
      </c>
      <c r="R1269" s="84">
        <f t="shared" ref="R1269:S1269" si="1855">R1267</f>
        <v>0.6</v>
      </c>
      <c r="S1269" s="8">
        <f t="shared" si="1855"/>
        <v>13</v>
      </c>
      <c r="T1269" s="81">
        <f t="shared" ref="T1269" si="1856">+R1269*S1269</f>
        <v>7.8</v>
      </c>
      <c r="U1269" s="84"/>
      <c r="V1269" s="15"/>
      <c r="W1269" s="81"/>
      <c r="X1269" s="61"/>
      <c r="Y1269" s="61"/>
      <c r="Z1269" s="61"/>
    </row>
    <row r="1270" spans="1:26" ht="15" x14ac:dyDescent="0.2">
      <c r="A1270" s="126"/>
      <c r="B1270" s="83" t="s">
        <v>60</v>
      </c>
      <c r="C1270" s="122"/>
      <c r="D1270" s="14"/>
      <c r="E1270" s="123"/>
      <c r="F1270" s="193"/>
      <c r="G1270" s="15"/>
      <c r="H1270" s="81"/>
      <c r="I1270" s="84"/>
      <c r="J1270" s="15"/>
      <c r="K1270" s="81"/>
      <c r="L1270" s="186"/>
      <c r="M1270" s="15"/>
      <c r="N1270" s="81"/>
      <c r="O1270" s="84"/>
      <c r="P1270" s="8"/>
      <c r="Q1270" s="81"/>
      <c r="R1270" s="84"/>
      <c r="S1270" s="8"/>
      <c r="T1270" s="81"/>
      <c r="U1270" s="84">
        <f t="shared" ref="U1270" si="1857">+U1268</f>
        <v>0.7</v>
      </c>
      <c r="V1270" s="15">
        <f t="shared" ref="V1270" si="1858">V1268</f>
        <v>20</v>
      </c>
      <c r="W1270" s="81">
        <f t="shared" ref="W1270" si="1859">+U1270*V1270</f>
        <v>14</v>
      </c>
      <c r="X1270" s="61"/>
      <c r="Y1270" s="61"/>
      <c r="Z1270" s="61"/>
    </row>
    <row r="1271" spans="1:26" ht="15" x14ac:dyDescent="0.2">
      <c r="A1271" s="125" t="s">
        <v>387</v>
      </c>
      <c r="B1271" s="83" t="s">
        <v>61</v>
      </c>
      <c r="C1271" s="84">
        <f>+$D$1214</f>
        <v>0.6</v>
      </c>
      <c r="D1271" s="14">
        <f t="shared" ref="D1271" si="1860">D1269</f>
        <v>13</v>
      </c>
      <c r="E1271" s="123">
        <f t="shared" ref="E1271" si="1861">+C1271*D1271</f>
        <v>7.8</v>
      </c>
      <c r="F1271" s="193">
        <f>+$D$1209</f>
        <v>0.55000000000000004</v>
      </c>
      <c r="G1271" s="15">
        <f t="shared" ref="G1271" si="1862">G1269</f>
        <v>16</v>
      </c>
      <c r="H1271" s="81">
        <f t="shared" ref="H1271" si="1863">+F1271*G1271</f>
        <v>8.8000000000000007</v>
      </c>
      <c r="I1271" s="84">
        <f>+$D$1220</f>
        <v>0.9</v>
      </c>
      <c r="J1271" s="15">
        <f t="shared" ref="J1271" si="1864">J1269</f>
        <v>15</v>
      </c>
      <c r="K1271" s="81">
        <f t="shared" ref="K1271" si="1865">+I1271*J1271</f>
        <v>13.5</v>
      </c>
      <c r="L1271" s="186">
        <f t="shared" ref="L1271:M1271" si="1866">L1269</f>
        <v>0.9</v>
      </c>
      <c r="M1271" s="15">
        <f t="shared" si="1866"/>
        <v>15</v>
      </c>
      <c r="N1271" s="81">
        <f t="shared" ref="N1271" si="1867">+L1271*M1271</f>
        <v>13.5</v>
      </c>
      <c r="O1271" s="84">
        <f t="shared" ref="O1271:P1271" si="1868">O1269</f>
        <v>0.55000000000000004</v>
      </c>
      <c r="P1271" s="8">
        <f t="shared" si="1868"/>
        <v>16</v>
      </c>
      <c r="Q1271" s="81">
        <f t="shared" ref="Q1271" si="1869">+O1271*P1271</f>
        <v>8.8000000000000007</v>
      </c>
      <c r="R1271" s="84">
        <f t="shared" ref="R1271:S1271" si="1870">R1269</f>
        <v>0.6</v>
      </c>
      <c r="S1271" s="8">
        <f t="shared" si="1870"/>
        <v>13</v>
      </c>
      <c r="T1271" s="81">
        <f t="shared" ref="T1271" si="1871">+R1271*S1271</f>
        <v>7.8</v>
      </c>
      <c r="U1271" s="84"/>
      <c r="V1271" s="15"/>
      <c r="W1271" s="81"/>
      <c r="X1271" s="61"/>
      <c r="Y1271" s="61"/>
      <c r="Z1271" s="61"/>
    </row>
    <row r="1272" spans="1:26" ht="15" x14ac:dyDescent="0.2">
      <c r="A1272" s="126"/>
      <c r="B1272" s="83" t="s">
        <v>62</v>
      </c>
      <c r="C1272" s="122"/>
      <c r="D1272" s="14"/>
      <c r="E1272" s="123"/>
      <c r="F1272" s="193"/>
      <c r="G1272" s="15"/>
      <c r="H1272" s="81"/>
      <c r="I1272" s="84"/>
      <c r="J1272" s="15"/>
      <c r="K1272" s="81"/>
      <c r="L1272" s="186"/>
      <c r="M1272" s="15"/>
      <c r="N1272" s="81"/>
      <c r="O1272" s="84"/>
      <c r="P1272" s="8"/>
      <c r="Q1272" s="81"/>
      <c r="R1272" s="84"/>
      <c r="S1272" s="8"/>
      <c r="T1272" s="81"/>
      <c r="U1272" s="84">
        <f t="shared" si="1626"/>
        <v>0.7</v>
      </c>
      <c r="V1272" s="15">
        <f t="shared" si="1627"/>
        <v>20</v>
      </c>
      <c r="W1272" s="81">
        <f t="shared" ref="W1272" si="1872">+U1272*V1272</f>
        <v>14</v>
      </c>
      <c r="X1272" s="61"/>
      <c r="Y1272" s="61"/>
      <c r="Z1272" s="61"/>
    </row>
    <row r="1273" spans="1:26" ht="15" x14ac:dyDescent="0.2">
      <c r="A1273" s="125" t="s">
        <v>388</v>
      </c>
      <c r="B1273" s="83" t="s">
        <v>63</v>
      </c>
      <c r="C1273" s="84">
        <f>+$D$1214</f>
        <v>0.6</v>
      </c>
      <c r="D1273" s="14">
        <f t="shared" ref="D1273" si="1873">D1271</f>
        <v>13</v>
      </c>
      <c r="E1273" s="123">
        <f t="shared" ref="E1273" si="1874">+C1273*D1273</f>
        <v>7.8</v>
      </c>
      <c r="F1273" s="193">
        <f>+$D$1209</f>
        <v>0.55000000000000004</v>
      </c>
      <c r="G1273" s="15">
        <f t="shared" ref="G1273" si="1875">G1271</f>
        <v>16</v>
      </c>
      <c r="H1273" s="81">
        <f t="shared" ref="H1273" si="1876">+F1273*G1273</f>
        <v>8.8000000000000007</v>
      </c>
      <c r="I1273" s="84">
        <f>+$D$1220</f>
        <v>0.9</v>
      </c>
      <c r="J1273" s="15">
        <f t="shared" si="1633"/>
        <v>15</v>
      </c>
      <c r="K1273" s="81">
        <f t="shared" ref="K1273" si="1877">+I1273*J1273</f>
        <v>13.5</v>
      </c>
      <c r="L1273" s="186">
        <f t="shared" ref="L1273:M1273" si="1878">L1271</f>
        <v>0.9</v>
      </c>
      <c r="M1273" s="15">
        <f t="shared" si="1878"/>
        <v>15</v>
      </c>
      <c r="N1273" s="81">
        <f t="shared" ref="N1273" si="1879">+L1273*M1273</f>
        <v>13.5</v>
      </c>
      <c r="O1273" s="84">
        <f t="shared" ref="O1273:P1273" si="1880">O1271</f>
        <v>0.55000000000000004</v>
      </c>
      <c r="P1273" s="8">
        <f t="shared" si="1880"/>
        <v>16</v>
      </c>
      <c r="Q1273" s="81">
        <f t="shared" ref="Q1273" si="1881">+O1273*P1273</f>
        <v>8.8000000000000007</v>
      </c>
      <c r="R1273" s="84">
        <f t="shared" ref="R1273:S1273" si="1882">R1271</f>
        <v>0.6</v>
      </c>
      <c r="S1273" s="8">
        <f t="shared" si="1882"/>
        <v>13</v>
      </c>
      <c r="T1273" s="81">
        <f t="shared" ref="T1273" si="1883">+R1273*S1273</f>
        <v>7.8</v>
      </c>
      <c r="U1273" s="84"/>
      <c r="V1273" s="15"/>
      <c r="W1273" s="81"/>
      <c r="X1273" s="61"/>
      <c r="Y1273" s="61"/>
      <c r="Z1273" s="61"/>
    </row>
    <row r="1274" spans="1:26" ht="15" x14ac:dyDescent="0.2">
      <c r="A1274" s="126"/>
      <c r="B1274" s="83" t="s">
        <v>64</v>
      </c>
      <c r="C1274" s="122"/>
      <c r="D1274" s="14"/>
      <c r="E1274" s="123"/>
      <c r="F1274" s="193"/>
      <c r="G1274" s="15"/>
      <c r="H1274" s="81"/>
      <c r="I1274" s="84"/>
      <c r="J1274" s="15"/>
      <c r="K1274" s="81"/>
      <c r="L1274" s="186"/>
      <c r="M1274" s="15"/>
      <c r="N1274" s="81"/>
      <c r="O1274" s="84"/>
      <c r="P1274" s="8"/>
      <c r="Q1274" s="81"/>
      <c r="R1274" s="84"/>
      <c r="S1274" s="8"/>
      <c r="T1274" s="81"/>
      <c r="U1274" s="84">
        <f t="shared" ref="U1274" si="1884">+U1272</f>
        <v>0.7</v>
      </c>
      <c r="V1274" s="15">
        <f t="shared" ref="V1274" si="1885">V1272</f>
        <v>20</v>
      </c>
      <c r="W1274" s="81">
        <f t="shared" ref="W1274" si="1886">+U1274*V1274</f>
        <v>14</v>
      </c>
      <c r="X1274" s="61"/>
      <c r="Y1274" s="61"/>
      <c r="Z1274" s="61"/>
    </row>
    <row r="1275" spans="1:26" ht="15" x14ac:dyDescent="0.2">
      <c r="A1275" s="125" t="s">
        <v>389</v>
      </c>
      <c r="B1275" s="83" t="s">
        <v>65</v>
      </c>
      <c r="C1275" s="84">
        <f>+$D$1214</f>
        <v>0.6</v>
      </c>
      <c r="D1275" s="14">
        <f t="shared" ref="D1275" si="1887">D1273</f>
        <v>13</v>
      </c>
      <c r="E1275" s="123">
        <f t="shared" ref="E1275" si="1888">+C1275*D1275</f>
        <v>7.8</v>
      </c>
      <c r="F1275" s="193">
        <f>+$D$1209</f>
        <v>0.55000000000000004</v>
      </c>
      <c r="G1275" s="15">
        <f t="shared" ref="G1275" si="1889">G1273</f>
        <v>16</v>
      </c>
      <c r="H1275" s="81">
        <f t="shared" ref="H1275:H1277" si="1890">+F1275*G1275</f>
        <v>8.8000000000000007</v>
      </c>
      <c r="I1275" s="84">
        <f>+$D$1220</f>
        <v>0.9</v>
      </c>
      <c r="J1275" s="15">
        <f t="shared" ref="J1275" si="1891">J1273</f>
        <v>15</v>
      </c>
      <c r="K1275" s="81">
        <f t="shared" ref="K1275:K1277" si="1892">+I1275*J1275</f>
        <v>13.5</v>
      </c>
      <c r="L1275" s="186">
        <f t="shared" ref="L1275:M1275" si="1893">L1273</f>
        <v>0.9</v>
      </c>
      <c r="M1275" s="15">
        <f t="shared" si="1893"/>
        <v>15</v>
      </c>
      <c r="N1275" s="81">
        <f t="shared" ref="N1275:N1277" si="1894">+L1275*M1275</f>
        <v>13.5</v>
      </c>
      <c r="O1275" s="84">
        <f t="shared" ref="O1275:P1277" si="1895">O1273</f>
        <v>0.55000000000000004</v>
      </c>
      <c r="P1275" s="8">
        <f t="shared" si="1895"/>
        <v>16</v>
      </c>
      <c r="Q1275" s="81">
        <f t="shared" ref="Q1275:Q1277" si="1896">+O1275*P1275</f>
        <v>8.8000000000000007</v>
      </c>
      <c r="R1275" s="84">
        <f t="shared" ref="R1275:S1275" si="1897">R1273</f>
        <v>0.6</v>
      </c>
      <c r="S1275" s="8">
        <f t="shared" si="1897"/>
        <v>13</v>
      </c>
      <c r="T1275" s="81">
        <f t="shared" ref="T1275:T1277" si="1898">+R1275*S1275</f>
        <v>7.8</v>
      </c>
      <c r="U1275" s="84"/>
      <c r="V1275" s="15"/>
      <c r="W1275" s="81"/>
      <c r="X1275" s="61"/>
      <c r="Y1275" s="61"/>
      <c r="Z1275" s="61"/>
    </row>
    <row r="1276" spans="1:26" ht="15" x14ac:dyDescent="0.2">
      <c r="A1276" s="127"/>
      <c r="B1276" s="83" t="s">
        <v>66</v>
      </c>
      <c r="C1276" s="122"/>
      <c r="D1276" s="14"/>
      <c r="E1276" s="123"/>
      <c r="F1276" s="193"/>
      <c r="G1276" s="15"/>
      <c r="H1276" s="81"/>
      <c r="I1276" s="78"/>
      <c r="J1276" s="79"/>
      <c r="K1276" s="80"/>
      <c r="L1276" s="185"/>
      <c r="M1276" s="79"/>
      <c r="N1276" s="80"/>
      <c r="O1276" s="84"/>
      <c r="P1276" s="8"/>
      <c r="Q1276" s="81"/>
      <c r="R1276" s="84"/>
      <c r="S1276" s="8"/>
      <c r="T1276" s="81"/>
      <c r="U1276" s="84">
        <f>+U1274</f>
        <v>0.7</v>
      </c>
      <c r="V1276" s="15">
        <f>V1274</f>
        <v>20</v>
      </c>
      <c r="W1276" s="81">
        <f t="shared" ref="W1276" si="1899">+U1276*V1276</f>
        <v>14</v>
      </c>
      <c r="X1276" s="61"/>
      <c r="Y1276" s="61"/>
      <c r="Z1276" s="61"/>
    </row>
    <row r="1277" spans="1:26" ht="15" x14ac:dyDescent="0.2">
      <c r="A1277" s="125" t="s">
        <v>390</v>
      </c>
      <c r="B1277" s="83" t="s">
        <v>67</v>
      </c>
      <c r="C1277" s="84">
        <f>+$D$1214</f>
        <v>0.6</v>
      </c>
      <c r="D1277" s="14">
        <f t="shared" ref="D1277:D1289" si="1900">D1275</f>
        <v>13</v>
      </c>
      <c r="E1277" s="123">
        <f t="shared" ref="E1277" si="1901">+C1277*D1277</f>
        <v>7.8</v>
      </c>
      <c r="F1277" s="193">
        <f>+$D$1209</f>
        <v>0.55000000000000004</v>
      </c>
      <c r="G1277" s="15">
        <f>+G1275</f>
        <v>16</v>
      </c>
      <c r="H1277" s="81">
        <f t="shared" si="1890"/>
        <v>8.8000000000000007</v>
      </c>
      <c r="I1277" s="84">
        <f>+$D$1220</f>
        <v>0.9</v>
      </c>
      <c r="J1277" s="79">
        <f>+J1275</f>
        <v>15</v>
      </c>
      <c r="K1277" s="81">
        <f t="shared" si="1892"/>
        <v>13.5</v>
      </c>
      <c r="L1277" s="185">
        <f>+L1275</f>
        <v>0.9</v>
      </c>
      <c r="M1277" s="79">
        <f>+M1275</f>
        <v>15</v>
      </c>
      <c r="N1277" s="81">
        <f t="shared" si="1894"/>
        <v>13.5</v>
      </c>
      <c r="O1277" s="84">
        <f t="shared" si="1895"/>
        <v>0.55000000000000004</v>
      </c>
      <c r="P1277" s="8">
        <f t="shared" si="1895"/>
        <v>16</v>
      </c>
      <c r="Q1277" s="81">
        <f t="shared" si="1896"/>
        <v>8.8000000000000007</v>
      </c>
      <c r="R1277" s="84">
        <f>+R1275</f>
        <v>0.6</v>
      </c>
      <c r="S1277" s="8">
        <f>+S1275</f>
        <v>13</v>
      </c>
      <c r="T1277" s="81">
        <f t="shared" si="1898"/>
        <v>7.8</v>
      </c>
      <c r="U1277" s="84"/>
      <c r="V1277" s="15"/>
      <c r="W1277" s="81"/>
      <c r="X1277" s="61"/>
      <c r="Y1277" s="61"/>
      <c r="Z1277" s="61"/>
    </row>
    <row r="1278" spans="1:26" ht="15" x14ac:dyDescent="0.2">
      <c r="A1278" s="127"/>
      <c r="B1278" s="83" t="s">
        <v>68</v>
      </c>
      <c r="C1278" s="122"/>
      <c r="D1278" s="14"/>
      <c r="E1278" s="123"/>
      <c r="F1278" s="193"/>
      <c r="G1278" s="15"/>
      <c r="H1278" s="81"/>
      <c r="I1278" s="78"/>
      <c r="J1278" s="79"/>
      <c r="K1278" s="80"/>
      <c r="L1278" s="185"/>
      <c r="M1278" s="79"/>
      <c r="N1278" s="80"/>
      <c r="O1278" s="84"/>
      <c r="P1278" s="8"/>
      <c r="Q1278" s="81"/>
      <c r="R1278" s="84"/>
      <c r="S1278" s="8"/>
      <c r="T1278" s="81"/>
      <c r="U1278" s="84">
        <f>+U1276</f>
        <v>0.7</v>
      </c>
      <c r="V1278" s="15">
        <f>V1276</f>
        <v>20</v>
      </c>
      <c r="W1278" s="81">
        <f t="shared" ref="W1278" si="1902">+U1278*V1278</f>
        <v>14</v>
      </c>
      <c r="X1278" s="61"/>
      <c r="Y1278" s="61"/>
      <c r="Z1278" s="61"/>
    </row>
    <row r="1279" spans="1:26" x14ac:dyDescent="0.25">
      <c r="A1279" s="125" t="s">
        <v>391</v>
      </c>
      <c r="B1279" s="83" t="s">
        <v>69</v>
      </c>
      <c r="C1279" s="84">
        <f>+$D$1214</f>
        <v>0.6</v>
      </c>
      <c r="D1279" s="14">
        <f t="shared" ref="D1279" si="1903">D1277</f>
        <v>13</v>
      </c>
      <c r="E1279" s="123">
        <f t="shared" ref="E1279" si="1904">+C1279*D1279</f>
        <v>7.8</v>
      </c>
      <c r="F1279" s="193">
        <f>+$D$1209</f>
        <v>0.55000000000000004</v>
      </c>
      <c r="G1279" s="15">
        <f t="shared" ref="G1279" si="1905">G1277</f>
        <v>16</v>
      </c>
      <c r="H1279" s="81">
        <f t="shared" ref="H1279" si="1906">+F1279*G1279</f>
        <v>8.8000000000000007</v>
      </c>
      <c r="I1279" s="84">
        <f>+$D$1220</f>
        <v>0.9</v>
      </c>
      <c r="J1279" s="15">
        <f t="shared" ref="J1279" si="1907">J1277</f>
        <v>15</v>
      </c>
      <c r="K1279" s="81">
        <f t="shared" ref="K1279" si="1908">+I1279*J1279</f>
        <v>13.5</v>
      </c>
      <c r="L1279" s="186">
        <f t="shared" ref="L1279:M1279" si="1909">L1277</f>
        <v>0.9</v>
      </c>
      <c r="M1279" s="15">
        <f t="shared" si="1909"/>
        <v>15</v>
      </c>
      <c r="N1279" s="81">
        <f t="shared" ref="N1279" si="1910">+L1279*M1279</f>
        <v>13.5</v>
      </c>
      <c r="O1279" s="84">
        <f t="shared" ref="O1279:P1279" si="1911">O1277</f>
        <v>0.55000000000000004</v>
      </c>
      <c r="P1279" s="8">
        <f t="shared" si="1911"/>
        <v>16</v>
      </c>
      <c r="Q1279" s="81">
        <f t="shared" ref="Q1279" si="1912">+O1279*P1279</f>
        <v>8.8000000000000007</v>
      </c>
      <c r="R1279" s="84">
        <f t="shared" ref="R1279:S1279" si="1913">R1277</f>
        <v>0.6</v>
      </c>
      <c r="S1279" s="8">
        <f t="shared" si="1913"/>
        <v>13</v>
      </c>
      <c r="T1279" s="81">
        <f t="shared" ref="T1279" si="1914">+R1279*S1279</f>
        <v>7.8</v>
      </c>
      <c r="U1279" s="84"/>
      <c r="V1279" s="15"/>
      <c r="W1279" s="81"/>
      <c r="X1279" s="61"/>
      <c r="Y1279" s="56"/>
      <c r="Z1279" s="61"/>
    </row>
    <row r="1280" spans="1:26" x14ac:dyDescent="0.25">
      <c r="A1280" s="127"/>
      <c r="B1280" s="83" t="s">
        <v>70</v>
      </c>
      <c r="C1280" s="122"/>
      <c r="D1280" s="14"/>
      <c r="E1280" s="123"/>
      <c r="F1280" s="193"/>
      <c r="G1280" s="15"/>
      <c r="H1280" s="81"/>
      <c r="I1280" s="78"/>
      <c r="J1280" s="79"/>
      <c r="K1280" s="80"/>
      <c r="L1280" s="185"/>
      <c r="M1280" s="79"/>
      <c r="N1280" s="80"/>
      <c r="O1280" s="84"/>
      <c r="P1280" s="8"/>
      <c r="Q1280" s="81"/>
      <c r="R1280" s="84"/>
      <c r="S1280" s="8"/>
      <c r="T1280" s="81"/>
      <c r="U1280" s="84">
        <f>+U1278</f>
        <v>0.7</v>
      </c>
      <c r="V1280" s="15">
        <f>V1278</f>
        <v>20</v>
      </c>
      <c r="W1280" s="81">
        <f t="shared" ref="W1280" si="1915">+U1280*V1280</f>
        <v>14</v>
      </c>
      <c r="X1280" s="61"/>
      <c r="Y1280" s="56"/>
      <c r="Z1280" s="61"/>
    </row>
    <row r="1281" spans="1:26" x14ac:dyDescent="0.25">
      <c r="A1281" s="125" t="s">
        <v>393</v>
      </c>
      <c r="B1281" s="83" t="s">
        <v>71</v>
      </c>
      <c r="C1281" s="84">
        <f>+$D$1214</f>
        <v>0.6</v>
      </c>
      <c r="D1281" s="14">
        <f t="shared" si="1900"/>
        <v>13</v>
      </c>
      <c r="E1281" s="123">
        <f t="shared" ref="E1281" si="1916">+C1281*D1281</f>
        <v>7.8</v>
      </c>
      <c r="F1281" s="193">
        <f>+$D$1209</f>
        <v>0.55000000000000004</v>
      </c>
      <c r="G1281" s="15">
        <f>+G1279</f>
        <v>16</v>
      </c>
      <c r="H1281" s="81">
        <f t="shared" ref="H1281" si="1917">+F1281*G1281</f>
        <v>8.8000000000000007</v>
      </c>
      <c r="I1281" s="84">
        <f>+$D$1220</f>
        <v>0.9</v>
      </c>
      <c r="J1281" s="79">
        <f>+J1279</f>
        <v>15</v>
      </c>
      <c r="K1281" s="81">
        <f t="shared" ref="K1281" si="1918">+I1281*J1281</f>
        <v>13.5</v>
      </c>
      <c r="L1281" s="185">
        <f>+L1279</f>
        <v>0.9</v>
      </c>
      <c r="M1281" s="79">
        <f>+M1279</f>
        <v>15</v>
      </c>
      <c r="N1281" s="81">
        <f t="shared" ref="N1281" si="1919">+L1281*M1281</f>
        <v>13.5</v>
      </c>
      <c r="O1281" s="84">
        <f t="shared" ref="O1281:P1281" si="1920">O1279</f>
        <v>0.55000000000000004</v>
      </c>
      <c r="P1281" s="8">
        <f t="shared" si="1920"/>
        <v>16</v>
      </c>
      <c r="Q1281" s="81">
        <f t="shared" ref="Q1281" si="1921">+O1281*P1281</f>
        <v>8.8000000000000007</v>
      </c>
      <c r="R1281" s="84">
        <f>+R1279</f>
        <v>0.6</v>
      </c>
      <c r="S1281" s="8">
        <f>+S1279</f>
        <v>13</v>
      </c>
      <c r="T1281" s="81">
        <f t="shared" ref="T1281" si="1922">+R1281*S1281</f>
        <v>7.8</v>
      </c>
      <c r="U1281" s="84"/>
      <c r="V1281" s="15"/>
      <c r="W1281" s="81"/>
      <c r="X1281" s="61"/>
      <c r="Y1281" s="56"/>
      <c r="Z1281" s="61"/>
    </row>
    <row r="1282" spans="1:26" x14ac:dyDescent="0.25">
      <c r="A1282" s="127"/>
      <c r="B1282" s="83" t="s">
        <v>72</v>
      </c>
      <c r="C1282" s="122"/>
      <c r="D1282" s="14"/>
      <c r="E1282" s="123"/>
      <c r="F1282" s="193"/>
      <c r="G1282" s="15"/>
      <c r="H1282" s="81"/>
      <c r="I1282" s="78"/>
      <c r="J1282" s="79"/>
      <c r="K1282" s="80"/>
      <c r="L1282" s="185"/>
      <c r="M1282" s="79"/>
      <c r="N1282" s="80"/>
      <c r="O1282" s="84"/>
      <c r="P1282" s="8"/>
      <c r="Q1282" s="81"/>
      <c r="R1282" s="84"/>
      <c r="S1282" s="8"/>
      <c r="T1282" s="81"/>
      <c r="U1282" s="84">
        <f>+U1280</f>
        <v>0.7</v>
      </c>
      <c r="V1282" s="15">
        <f>V1280</f>
        <v>20</v>
      </c>
      <c r="W1282" s="81">
        <f t="shared" ref="W1282" si="1923">+U1282*V1282</f>
        <v>14</v>
      </c>
      <c r="X1282" s="61"/>
      <c r="Y1282" s="56"/>
      <c r="Z1282" s="61"/>
    </row>
    <row r="1283" spans="1:26" x14ac:dyDescent="0.25">
      <c r="A1283" s="125" t="s">
        <v>394</v>
      </c>
      <c r="B1283" s="83" t="s">
        <v>73</v>
      </c>
      <c r="C1283" s="84">
        <f>+$D$1214</f>
        <v>0.6</v>
      </c>
      <c r="D1283" s="14">
        <f t="shared" ref="D1283" si="1924">D1281</f>
        <v>13</v>
      </c>
      <c r="E1283" s="123">
        <f t="shared" ref="E1283" si="1925">+C1283*D1283</f>
        <v>7.8</v>
      </c>
      <c r="F1283" s="193">
        <f>+$D$1209</f>
        <v>0.55000000000000004</v>
      </c>
      <c r="G1283" s="15">
        <f t="shared" ref="G1283" si="1926">G1281</f>
        <v>16</v>
      </c>
      <c r="H1283" s="81">
        <f t="shared" ref="H1283" si="1927">+F1283*G1283</f>
        <v>8.8000000000000007</v>
      </c>
      <c r="I1283" s="84">
        <f>+$D$1220</f>
        <v>0.9</v>
      </c>
      <c r="J1283" s="15">
        <f t="shared" ref="J1283" si="1928">J1281</f>
        <v>15</v>
      </c>
      <c r="K1283" s="81">
        <f t="shared" ref="K1283" si="1929">+I1283*J1283</f>
        <v>13.5</v>
      </c>
      <c r="L1283" s="186">
        <f t="shared" ref="L1283:M1283" si="1930">L1281</f>
        <v>0.9</v>
      </c>
      <c r="M1283" s="15">
        <f t="shared" si="1930"/>
        <v>15</v>
      </c>
      <c r="N1283" s="81">
        <f t="shared" ref="N1283" si="1931">+L1283*M1283</f>
        <v>13.5</v>
      </c>
      <c r="O1283" s="84">
        <f t="shared" ref="O1283:P1283" si="1932">O1281</f>
        <v>0.55000000000000004</v>
      </c>
      <c r="P1283" s="8">
        <f t="shared" si="1932"/>
        <v>16</v>
      </c>
      <c r="Q1283" s="81">
        <f t="shared" ref="Q1283" si="1933">+O1283*P1283</f>
        <v>8.8000000000000007</v>
      </c>
      <c r="R1283" s="84">
        <f t="shared" ref="R1283:S1283" si="1934">R1281</f>
        <v>0.6</v>
      </c>
      <c r="S1283" s="8">
        <f t="shared" si="1934"/>
        <v>13</v>
      </c>
      <c r="T1283" s="81">
        <f t="shared" ref="T1283" si="1935">+R1283*S1283</f>
        <v>7.8</v>
      </c>
      <c r="U1283" s="84"/>
      <c r="V1283" s="15"/>
      <c r="W1283" s="81"/>
      <c r="X1283" s="61"/>
      <c r="Y1283" s="56"/>
      <c r="Z1283" s="61"/>
    </row>
    <row r="1284" spans="1:26" x14ac:dyDescent="0.25">
      <c r="A1284" s="127"/>
      <c r="B1284" s="83" t="s">
        <v>74</v>
      </c>
      <c r="C1284" s="122"/>
      <c r="D1284" s="14"/>
      <c r="E1284" s="123"/>
      <c r="F1284" s="193"/>
      <c r="G1284" s="15"/>
      <c r="H1284" s="81"/>
      <c r="I1284" s="78"/>
      <c r="J1284" s="79"/>
      <c r="K1284" s="80"/>
      <c r="L1284" s="185"/>
      <c r="M1284" s="79"/>
      <c r="N1284" s="80"/>
      <c r="O1284" s="84"/>
      <c r="P1284" s="8"/>
      <c r="Q1284" s="81"/>
      <c r="R1284" s="84"/>
      <c r="S1284" s="8"/>
      <c r="T1284" s="81"/>
      <c r="U1284" s="84">
        <f>+U1282</f>
        <v>0.7</v>
      </c>
      <c r="V1284" s="15">
        <f>V1282</f>
        <v>20</v>
      </c>
      <c r="W1284" s="81">
        <f t="shared" ref="W1284" si="1936">+U1284*V1284</f>
        <v>14</v>
      </c>
      <c r="X1284" s="61"/>
      <c r="Y1284" s="56"/>
      <c r="Z1284" s="61"/>
    </row>
    <row r="1285" spans="1:26" x14ac:dyDescent="0.25">
      <c r="A1285" s="125" t="s">
        <v>395</v>
      </c>
      <c r="B1285" s="83" t="s">
        <v>75</v>
      </c>
      <c r="C1285" s="84">
        <f>+$D$1214</f>
        <v>0.6</v>
      </c>
      <c r="D1285" s="14">
        <f t="shared" si="1900"/>
        <v>13</v>
      </c>
      <c r="E1285" s="123">
        <f t="shared" ref="E1285" si="1937">+C1285*D1285</f>
        <v>7.8</v>
      </c>
      <c r="F1285" s="193">
        <f>+$D$1209</f>
        <v>0.55000000000000004</v>
      </c>
      <c r="G1285" s="15">
        <f>+G1283</f>
        <v>16</v>
      </c>
      <c r="H1285" s="81">
        <f t="shared" ref="H1285" si="1938">+F1285*G1285</f>
        <v>8.8000000000000007</v>
      </c>
      <c r="I1285" s="84">
        <f>+$D$1220</f>
        <v>0.9</v>
      </c>
      <c r="J1285" s="79">
        <f>+J1283</f>
        <v>15</v>
      </c>
      <c r="K1285" s="81">
        <f t="shared" ref="K1285" si="1939">+I1285*J1285</f>
        <v>13.5</v>
      </c>
      <c r="L1285" s="185">
        <f>+L1283</f>
        <v>0.9</v>
      </c>
      <c r="M1285" s="79">
        <f>+M1283</f>
        <v>15</v>
      </c>
      <c r="N1285" s="81">
        <f t="shared" ref="N1285" si="1940">+L1285*M1285</f>
        <v>13.5</v>
      </c>
      <c r="O1285" s="84">
        <f t="shared" ref="O1285:P1285" si="1941">O1283</f>
        <v>0.55000000000000004</v>
      </c>
      <c r="P1285" s="8">
        <f t="shared" si="1941"/>
        <v>16</v>
      </c>
      <c r="Q1285" s="81">
        <f t="shared" ref="Q1285" si="1942">+O1285*P1285</f>
        <v>8.8000000000000007</v>
      </c>
      <c r="R1285" s="84">
        <f>+R1283</f>
        <v>0.6</v>
      </c>
      <c r="S1285" s="8">
        <f>+S1283</f>
        <v>13</v>
      </c>
      <c r="T1285" s="81">
        <f t="shared" ref="T1285" si="1943">+R1285*S1285</f>
        <v>7.8</v>
      </c>
      <c r="U1285" s="84"/>
      <c r="V1285" s="15"/>
      <c r="W1285" s="81"/>
      <c r="X1285" s="61"/>
      <c r="Y1285" s="56"/>
      <c r="Z1285" s="61"/>
    </row>
    <row r="1286" spans="1:26" x14ac:dyDescent="0.25">
      <c r="A1286" s="127"/>
      <c r="B1286" s="83" t="s">
        <v>76</v>
      </c>
      <c r="C1286" s="122"/>
      <c r="D1286" s="14"/>
      <c r="E1286" s="123"/>
      <c r="F1286" s="193"/>
      <c r="G1286" s="15"/>
      <c r="H1286" s="81"/>
      <c r="I1286" s="78"/>
      <c r="J1286" s="79"/>
      <c r="K1286" s="80"/>
      <c r="L1286" s="185"/>
      <c r="M1286" s="79"/>
      <c r="N1286" s="80"/>
      <c r="O1286" s="84"/>
      <c r="P1286" s="8"/>
      <c r="Q1286" s="81"/>
      <c r="R1286" s="84"/>
      <c r="S1286" s="8"/>
      <c r="T1286" s="81"/>
      <c r="U1286" s="84">
        <f>+U1284</f>
        <v>0.7</v>
      </c>
      <c r="V1286" s="15">
        <f>V1284</f>
        <v>20</v>
      </c>
      <c r="W1286" s="81">
        <f t="shared" ref="W1286" si="1944">+U1286*V1286</f>
        <v>14</v>
      </c>
      <c r="X1286" s="61"/>
      <c r="Y1286" s="56"/>
      <c r="Z1286" s="61"/>
    </row>
    <row r="1287" spans="1:26" x14ac:dyDescent="0.25">
      <c r="A1287" s="125" t="s">
        <v>396</v>
      </c>
      <c r="B1287" s="83" t="s">
        <v>77</v>
      </c>
      <c r="C1287" s="84">
        <f>+$D$1214</f>
        <v>0.6</v>
      </c>
      <c r="D1287" s="14">
        <f t="shared" ref="D1287" si="1945">D1285</f>
        <v>13</v>
      </c>
      <c r="E1287" s="123">
        <f t="shared" ref="E1287" si="1946">+C1287*D1287</f>
        <v>7.8</v>
      </c>
      <c r="F1287" s="193">
        <f>+$D$1209</f>
        <v>0.55000000000000004</v>
      </c>
      <c r="G1287" s="15">
        <f t="shared" ref="G1287" si="1947">G1285</f>
        <v>16</v>
      </c>
      <c r="H1287" s="81">
        <f t="shared" ref="H1287" si="1948">+F1287*G1287</f>
        <v>8.8000000000000007</v>
      </c>
      <c r="I1287" s="84">
        <f>+$D$1220</f>
        <v>0.9</v>
      </c>
      <c r="J1287" s="15">
        <f t="shared" ref="J1287" si="1949">J1285</f>
        <v>15</v>
      </c>
      <c r="K1287" s="81">
        <f t="shared" ref="K1287" si="1950">+I1287*J1287</f>
        <v>13.5</v>
      </c>
      <c r="L1287" s="186">
        <f t="shared" ref="L1287:M1287" si="1951">L1285</f>
        <v>0.9</v>
      </c>
      <c r="M1287" s="15">
        <f t="shared" si="1951"/>
        <v>15</v>
      </c>
      <c r="N1287" s="81">
        <f t="shared" ref="N1287" si="1952">+L1287*M1287</f>
        <v>13.5</v>
      </c>
      <c r="O1287" s="84">
        <f t="shared" ref="O1287:P1287" si="1953">O1285</f>
        <v>0.55000000000000004</v>
      </c>
      <c r="P1287" s="8">
        <f t="shared" si="1953"/>
        <v>16</v>
      </c>
      <c r="Q1287" s="81">
        <f t="shared" ref="Q1287" si="1954">+O1287*P1287</f>
        <v>8.8000000000000007</v>
      </c>
      <c r="R1287" s="84">
        <f t="shared" ref="R1287:S1287" si="1955">R1285</f>
        <v>0.6</v>
      </c>
      <c r="S1287" s="8">
        <f t="shared" si="1955"/>
        <v>13</v>
      </c>
      <c r="T1287" s="81">
        <f t="shared" ref="T1287" si="1956">+R1287*S1287</f>
        <v>7.8</v>
      </c>
      <c r="U1287" s="84"/>
      <c r="V1287" s="15"/>
      <c r="W1287" s="81"/>
      <c r="X1287" s="61"/>
      <c r="Y1287" s="56"/>
      <c r="Z1287" s="61"/>
    </row>
    <row r="1288" spans="1:26" x14ac:dyDescent="0.25">
      <c r="A1288" s="127"/>
      <c r="B1288" s="83" t="s">
        <v>78</v>
      </c>
      <c r="C1288" s="122"/>
      <c r="D1288" s="14"/>
      <c r="E1288" s="123"/>
      <c r="F1288" s="193"/>
      <c r="G1288" s="15"/>
      <c r="H1288" s="81"/>
      <c r="I1288" s="78"/>
      <c r="J1288" s="79"/>
      <c r="K1288" s="80"/>
      <c r="L1288" s="185"/>
      <c r="M1288" s="79"/>
      <c r="N1288" s="80"/>
      <c r="O1288" s="84"/>
      <c r="P1288" s="8"/>
      <c r="Q1288" s="81"/>
      <c r="R1288" s="84"/>
      <c r="S1288" s="8"/>
      <c r="T1288" s="81"/>
      <c r="U1288" s="84">
        <f>+U1286</f>
        <v>0.7</v>
      </c>
      <c r="V1288" s="15">
        <f>V1286</f>
        <v>20</v>
      </c>
      <c r="W1288" s="81">
        <f t="shared" ref="W1288" si="1957">+U1288*V1288</f>
        <v>14</v>
      </c>
      <c r="X1288" s="61"/>
      <c r="Y1288" s="56"/>
      <c r="Z1288" s="61"/>
    </row>
    <row r="1289" spans="1:26" x14ac:dyDescent="0.25">
      <c r="A1289" s="125" t="s">
        <v>397</v>
      </c>
      <c r="B1289" s="83" t="s">
        <v>79</v>
      </c>
      <c r="C1289" s="84">
        <f>+$D$1214</f>
        <v>0.6</v>
      </c>
      <c r="D1289" s="14">
        <f t="shared" si="1900"/>
        <v>13</v>
      </c>
      <c r="E1289" s="123">
        <f t="shared" ref="E1289" si="1958">+C1289*D1289</f>
        <v>7.8</v>
      </c>
      <c r="F1289" s="193">
        <f>+$D$1209</f>
        <v>0.55000000000000004</v>
      </c>
      <c r="G1289" s="15">
        <f>+G1287</f>
        <v>16</v>
      </c>
      <c r="H1289" s="81">
        <f t="shared" ref="H1289" si="1959">+F1289*G1289</f>
        <v>8.8000000000000007</v>
      </c>
      <c r="I1289" s="84">
        <f>+$D$1220</f>
        <v>0.9</v>
      </c>
      <c r="J1289" s="79">
        <f>+J1287</f>
        <v>15</v>
      </c>
      <c r="K1289" s="81">
        <f t="shared" ref="K1289" si="1960">+I1289*J1289</f>
        <v>13.5</v>
      </c>
      <c r="L1289" s="185">
        <f>+L1287</f>
        <v>0.9</v>
      </c>
      <c r="M1289" s="79">
        <f>+M1287</f>
        <v>15</v>
      </c>
      <c r="N1289" s="81">
        <f t="shared" ref="N1289" si="1961">+L1289*M1289</f>
        <v>13.5</v>
      </c>
      <c r="O1289" s="84">
        <f t="shared" ref="O1289:P1289" si="1962">O1287</f>
        <v>0.55000000000000004</v>
      </c>
      <c r="P1289" s="8">
        <f t="shared" si="1962"/>
        <v>16</v>
      </c>
      <c r="Q1289" s="81">
        <f t="shared" ref="Q1289" si="1963">+O1289*P1289</f>
        <v>8.8000000000000007</v>
      </c>
      <c r="R1289" s="84">
        <f>+R1287</f>
        <v>0.6</v>
      </c>
      <c r="S1289" s="8">
        <f>+S1287</f>
        <v>13</v>
      </c>
      <c r="T1289" s="81">
        <f t="shared" ref="T1289" si="1964">+R1289*S1289</f>
        <v>7.8</v>
      </c>
      <c r="U1289" s="84"/>
      <c r="V1289" s="15"/>
      <c r="W1289" s="81"/>
      <c r="X1289" s="61"/>
      <c r="Y1289" s="56"/>
      <c r="Z1289" s="61"/>
    </row>
    <row r="1290" spans="1:26" x14ac:dyDescent="0.25">
      <c r="A1290" s="127"/>
      <c r="B1290" s="83" t="s">
        <v>80</v>
      </c>
      <c r="C1290" s="122"/>
      <c r="D1290" s="14"/>
      <c r="E1290" s="123"/>
      <c r="F1290" s="193"/>
      <c r="G1290" s="15"/>
      <c r="H1290" s="81"/>
      <c r="I1290" s="78"/>
      <c r="J1290" s="79"/>
      <c r="K1290" s="80"/>
      <c r="L1290" s="185"/>
      <c r="M1290" s="79"/>
      <c r="N1290" s="80"/>
      <c r="O1290" s="84"/>
      <c r="P1290" s="8"/>
      <c r="Q1290" s="81"/>
      <c r="R1290" s="84"/>
      <c r="S1290" s="8"/>
      <c r="T1290" s="81"/>
      <c r="U1290" s="84">
        <f>+U1288</f>
        <v>0.7</v>
      </c>
      <c r="V1290" s="15">
        <f>V1288</f>
        <v>20</v>
      </c>
      <c r="W1290" s="81">
        <f t="shared" ref="W1290" si="1965">+U1290*V1290</f>
        <v>14</v>
      </c>
      <c r="X1290" s="61"/>
      <c r="Y1290" s="56"/>
      <c r="Z1290" s="61"/>
    </row>
    <row r="1291" spans="1:26" x14ac:dyDescent="0.25">
      <c r="A1291" s="125" t="s">
        <v>398</v>
      </c>
      <c r="B1291" s="83" t="s">
        <v>81</v>
      </c>
      <c r="C1291" s="84">
        <f>+$D$1214</f>
        <v>0.6</v>
      </c>
      <c r="D1291" s="14">
        <f t="shared" ref="D1291" si="1966">D1289</f>
        <v>13</v>
      </c>
      <c r="E1291" s="123">
        <f t="shared" ref="E1291" si="1967">+C1291*D1291</f>
        <v>7.8</v>
      </c>
      <c r="F1291" s="193">
        <f>+$D$1209</f>
        <v>0.55000000000000004</v>
      </c>
      <c r="G1291" s="15">
        <f t="shared" ref="G1291" si="1968">G1289</f>
        <v>16</v>
      </c>
      <c r="H1291" s="81">
        <f t="shared" ref="H1291" si="1969">+F1291*G1291</f>
        <v>8.8000000000000007</v>
      </c>
      <c r="I1291" s="84">
        <f>+$D$1220</f>
        <v>0.9</v>
      </c>
      <c r="J1291" s="15">
        <f t="shared" ref="J1291" si="1970">J1289</f>
        <v>15</v>
      </c>
      <c r="K1291" s="81">
        <f t="shared" ref="K1291" si="1971">+I1291*J1291</f>
        <v>13.5</v>
      </c>
      <c r="L1291" s="186">
        <f t="shared" ref="L1291:M1291" si="1972">L1289</f>
        <v>0.9</v>
      </c>
      <c r="M1291" s="15">
        <f t="shared" si="1972"/>
        <v>15</v>
      </c>
      <c r="N1291" s="81">
        <f t="shared" ref="N1291" si="1973">+L1291*M1291</f>
        <v>13.5</v>
      </c>
      <c r="O1291" s="84">
        <f t="shared" ref="O1291:P1291" si="1974">O1289</f>
        <v>0.55000000000000004</v>
      </c>
      <c r="P1291" s="8">
        <f t="shared" si="1974"/>
        <v>16</v>
      </c>
      <c r="Q1291" s="81">
        <f t="shared" ref="Q1291" si="1975">+O1291*P1291</f>
        <v>8.8000000000000007</v>
      </c>
      <c r="R1291" s="84">
        <f t="shared" ref="R1291:S1291" si="1976">R1289</f>
        <v>0.6</v>
      </c>
      <c r="S1291" s="8">
        <f t="shared" si="1976"/>
        <v>13</v>
      </c>
      <c r="T1291" s="81">
        <f t="shared" ref="T1291" si="1977">+R1291*S1291</f>
        <v>7.8</v>
      </c>
      <c r="U1291" s="84"/>
      <c r="V1291" s="15"/>
      <c r="W1291" s="81"/>
      <c r="X1291" s="61"/>
      <c r="Y1291" s="56"/>
      <c r="Z1291" s="61"/>
    </row>
    <row r="1292" spans="1:26" x14ac:dyDescent="0.25">
      <c r="A1292" s="127"/>
      <c r="B1292" s="83" t="s">
        <v>82</v>
      </c>
      <c r="C1292" s="122"/>
      <c r="D1292" s="14"/>
      <c r="E1292" s="123"/>
      <c r="F1292" s="193"/>
      <c r="G1292" s="15"/>
      <c r="H1292" s="81"/>
      <c r="I1292" s="78"/>
      <c r="J1292" s="79"/>
      <c r="K1292" s="80"/>
      <c r="L1292" s="185"/>
      <c r="M1292" s="79"/>
      <c r="N1292" s="80"/>
      <c r="O1292" s="84"/>
      <c r="P1292" s="8"/>
      <c r="Q1292" s="81"/>
      <c r="R1292" s="84"/>
      <c r="S1292" s="8"/>
      <c r="T1292" s="81"/>
      <c r="U1292" s="84">
        <f>+U1290</f>
        <v>0.7</v>
      </c>
      <c r="V1292" s="15">
        <f>V1290</f>
        <v>20</v>
      </c>
      <c r="W1292" s="81">
        <f t="shared" ref="W1292" si="1978">+U1292*V1292</f>
        <v>14</v>
      </c>
      <c r="X1292" s="61"/>
      <c r="Y1292" s="56"/>
      <c r="Z1292" s="61"/>
    </row>
    <row r="1293" spans="1:26" x14ac:dyDescent="0.25">
      <c r="A1293" s="125" t="s">
        <v>399</v>
      </c>
      <c r="B1293" s="83" t="s">
        <v>83</v>
      </c>
      <c r="C1293" s="84">
        <f>+$D$1214</f>
        <v>0.6</v>
      </c>
      <c r="D1293" s="14">
        <f t="shared" ref="D1293:D1305" si="1979">D1291</f>
        <v>13</v>
      </c>
      <c r="E1293" s="123">
        <f t="shared" ref="E1293" si="1980">+C1293*D1293</f>
        <v>7.8</v>
      </c>
      <c r="F1293" s="193">
        <f>+$D$1209</f>
        <v>0.55000000000000004</v>
      </c>
      <c r="G1293" s="15">
        <f>+G1291</f>
        <v>16</v>
      </c>
      <c r="H1293" s="81">
        <f t="shared" ref="H1293" si="1981">+F1293*G1293</f>
        <v>8.8000000000000007</v>
      </c>
      <c r="I1293" s="84">
        <f>+$D$1220</f>
        <v>0.9</v>
      </c>
      <c r="J1293" s="79">
        <f>+J1291</f>
        <v>15</v>
      </c>
      <c r="K1293" s="81">
        <f t="shared" ref="K1293" si="1982">+I1293*J1293</f>
        <v>13.5</v>
      </c>
      <c r="L1293" s="185">
        <f>+L1291</f>
        <v>0.9</v>
      </c>
      <c r="M1293" s="79">
        <f>+M1291</f>
        <v>15</v>
      </c>
      <c r="N1293" s="81">
        <f t="shared" ref="N1293" si="1983">+L1293*M1293</f>
        <v>13.5</v>
      </c>
      <c r="O1293" s="84">
        <f t="shared" ref="O1293:P1293" si="1984">O1291</f>
        <v>0.55000000000000004</v>
      </c>
      <c r="P1293" s="8">
        <f t="shared" si="1984"/>
        <v>16</v>
      </c>
      <c r="Q1293" s="81">
        <f t="shared" ref="Q1293" si="1985">+O1293*P1293</f>
        <v>8.8000000000000007</v>
      </c>
      <c r="R1293" s="84">
        <f>+R1291</f>
        <v>0.6</v>
      </c>
      <c r="S1293" s="8">
        <f>+S1291</f>
        <v>13</v>
      </c>
      <c r="T1293" s="81">
        <f t="shared" ref="T1293" si="1986">+R1293*S1293</f>
        <v>7.8</v>
      </c>
      <c r="U1293" s="84"/>
      <c r="V1293" s="15"/>
      <c r="W1293" s="81"/>
      <c r="X1293" s="61"/>
      <c r="Y1293" s="56"/>
      <c r="Z1293" s="61"/>
    </row>
    <row r="1294" spans="1:26" x14ac:dyDescent="0.25">
      <c r="A1294" s="127"/>
      <c r="B1294" s="83" t="s">
        <v>84</v>
      </c>
      <c r="C1294" s="122"/>
      <c r="D1294" s="14"/>
      <c r="E1294" s="123"/>
      <c r="F1294" s="193"/>
      <c r="G1294" s="15"/>
      <c r="H1294" s="81"/>
      <c r="I1294" s="78"/>
      <c r="J1294" s="79"/>
      <c r="K1294" s="80"/>
      <c r="L1294" s="185"/>
      <c r="M1294" s="79"/>
      <c r="N1294" s="80"/>
      <c r="O1294" s="84"/>
      <c r="P1294" s="8"/>
      <c r="Q1294" s="81"/>
      <c r="R1294" s="84"/>
      <c r="S1294" s="8"/>
      <c r="T1294" s="81"/>
      <c r="U1294" s="84">
        <f>+U1292</f>
        <v>0.7</v>
      </c>
      <c r="V1294" s="15">
        <f>V1292</f>
        <v>20</v>
      </c>
      <c r="W1294" s="81">
        <f t="shared" ref="W1294" si="1987">+U1294*V1294</f>
        <v>14</v>
      </c>
      <c r="X1294" s="61"/>
      <c r="Y1294" s="56"/>
      <c r="Z1294" s="61"/>
    </row>
    <row r="1295" spans="1:26" x14ac:dyDescent="0.25">
      <c r="A1295" s="125" t="s">
        <v>400</v>
      </c>
      <c r="B1295" s="83" t="s">
        <v>85</v>
      </c>
      <c r="C1295" s="84">
        <f>+$D$1214</f>
        <v>0.6</v>
      </c>
      <c r="D1295" s="14">
        <f t="shared" ref="D1295" si="1988">D1293</f>
        <v>13</v>
      </c>
      <c r="E1295" s="123">
        <f t="shared" ref="E1295" si="1989">+C1295*D1295</f>
        <v>7.8</v>
      </c>
      <c r="F1295" s="193">
        <f>+$D$1209</f>
        <v>0.55000000000000004</v>
      </c>
      <c r="G1295" s="15">
        <f t="shared" ref="G1295" si="1990">G1293</f>
        <v>16</v>
      </c>
      <c r="H1295" s="81">
        <f t="shared" ref="H1295" si="1991">+F1295*G1295</f>
        <v>8.8000000000000007</v>
      </c>
      <c r="I1295" s="84">
        <f>+$D$1220</f>
        <v>0.9</v>
      </c>
      <c r="J1295" s="15">
        <f t="shared" ref="J1295" si="1992">J1293</f>
        <v>15</v>
      </c>
      <c r="K1295" s="81">
        <f t="shared" ref="K1295" si="1993">+I1295*J1295</f>
        <v>13.5</v>
      </c>
      <c r="L1295" s="186">
        <f t="shared" ref="L1295:M1295" si="1994">L1293</f>
        <v>0.9</v>
      </c>
      <c r="M1295" s="15">
        <f t="shared" si="1994"/>
        <v>15</v>
      </c>
      <c r="N1295" s="81">
        <f t="shared" ref="N1295" si="1995">+L1295*M1295</f>
        <v>13.5</v>
      </c>
      <c r="O1295" s="84">
        <f t="shared" ref="O1295:P1295" si="1996">O1293</f>
        <v>0.55000000000000004</v>
      </c>
      <c r="P1295" s="8">
        <f t="shared" si="1996"/>
        <v>16</v>
      </c>
      <c r="Q1295" s="81">
        <f t="shared" ref="Q1295" si="1997">+O1295*P1295</f>
        <v>8.8000000000000007</v>
      </c>
      <c r="R1295" s="84">
        <f t="shared" ref="R1295:S1295" si="1998">R1293</f>
        <v>0.6</v>
      </c>
      <c r="S1295" s="8">
        <f t="shared" si="1998"/>
        <v>13</v>
      </c>
      <c r="T1295" s="81">
        <f t="shared" ref="T1295" si="1999">+R1295*S1295</f>
        <v>7.8</v>
      </c>
      <c r="U1295" s="84"/>
      <c r="V1295" s="15"/>
      <c r="W1295" s="81"/>
      <c r="X1295" s="61"/>
      <c r="Y1295" s="56"/>
      <c r="Z1295" s="61"/>
    </row>
    <row r="1296" spans="1:26" x14ac:dyDescent="0.25">
      <c r="A1296" s="127"/>
      <c r="B1296" s="83" t="s">
        <v>86</v>
      </c>
      <c r="C1296" s="122"/>
      <c r="D1296" s="14"/>
      <c r="E1296" s="123"/>
      <c r="F1296" s="193"/>
      <c r="G1296" s="15"/>
      <c r="H1296" s="81"/>
      <c r="I1296" s="78"/>
      <c r="J1296" s="79"/>
      <c r="K1296" s="80"/>
      <c r="L1296" s="185"/>
      <c r="M1296" s="79"/>
      <c r="N1296" s="80"/>
      <c r="O1296" s="84"/>
      <c r="P1296" s="8"/>
      <c r="Q1296" s="81"/>
      <c r="R1296" s="84"/>
      <c r="S1296" s="8"/>
      <c r="T1296" s="81"/>
      <c r="U1296" s="84">
        <f>+U1294</f>
        <v>0.7</v>
      </c>
      <c r="V1296" s="15">
        <f>V1294</f>
        <v>20</v>
      </c>
      <c r="W1296" s="81">
        <f t="shared" ref="W1296" si="2000">+U1296*V1296</f>
        <v>14</v>
      </c>
      <c r="X1296" s="61"/>
      <c r="Y1296" s="56"/>
      <c r="Z1296" s="61"/>
    </row>
    <row r="1297" spans="1:26" x14ac:dyDescent="0.25">
      <c r="A1297" s="125" t="s">
        <v>401</v>
      </c>
      <c r="B1297" s="83" t="s">
        <v>87</v>
      </c>
      <c r="C1297" s="84">
        <f>+$D$1214</f>
        <v>0.6</v>
      </c>
      <c r="D1297" s="14">
        <f t="shared" si="1979"/>
        <v>13</v>
      </c>
      <c r="E1297" s="123">
        <f t="shared" ref="E1297" si="2001">+C1297*D1297</f>
        <v>7.8</v>
      </c>
      <c r="F1297" s="193">
        <f>+$D$1209</f>
        <v>0.55000000000000004</v>
      </c>
      <c r="G1297" s="15">
        <f>+G1295</f>
        <v>16</v>
      </c>
      <c r="H1297" s="81">
        <f t="shared" ref="H1297" si="2002">+F1297*G1297</f>
        <v>8.8000000000000007</v>
      </c>
      <c r="I1297" s="84">
        <f>+$D$1220</f>
        <v>0.9</v>
      </c>
      <c r="J1297" s="79">
        <f>+J1295</f>
        <v>15</v>
      </c>
      <c r="K1297" s="81">
        <f t="shared" ref="K1297" si="2003">+I1297*J1297</f>
        <v>13.5</v>
      </c>
      <c r="L1297" s="185">
        <f>+L1295</f>
        <v>0.9</v>
      </c>
      <c r="M1297" s="79">
        <f>+M1295</f>
        <v>15</v>
      </c>
      <c r="N1297" s="81">
        <f t="shared" ref="N1297" si="2004">+L1297*M1297</f>
        <v>13.5</v>
      </c>
      <c r="O1297" s="84">
        <f t="shared" ref="O1297:P1297" si="2005">O1295</f>
        <v>0.55000000000000004</v>
      </c>
      <c r="P1297" s="8">
        <f t="shared" si="2005"/>
        <v>16</v>
      </c>
      <c r="Q1297" s="81">
        <f t="shared" ref="Q1297" si="2006">+O1297*P1297</f>
        <v>8.8000000000000007</v>
      </c>
      <c r="R1297" s="84">
        <f>+R1295</f>
        <v>0.6</v>
      </c>
      <c r="S1297" s="8">
        <f>+S1295</f>
        <v>13</v>
      </c>
      <c r="T1297" s="81">
        <f t="shared" ref="T1297" si="2007">+R1297*S1297</f>
        <v>7.8</v>
      </c>
      <c r="U1297" s="84"/>
      <c r="V1297" s="15"/>
      <c r="W1297" s="81"/>
      <c r="X1297" s="61"/>
      <c r="Y1297" s="56"/>
      <c r="Z1297" s="61"/>
    </row>
    <row r="1298" spans="1:26" x14ac:dyDescent="0.25">
      <c r="A1298" s="127"/>
      <c r="B1298" s="83" t="s">
        <v>88</v>
      </c>
      <c r="C1298" s="122"/>
      <c r="D1298" s="14"/>
      <c r="E1298" s="123"/>
      <c r="F1298" s="193"/>
      <c r="G1298" s="15"/>
      <c r="H1298" s="81"/>
      <c r="I1298" s="78"/>
      <c r="J1298" s="79"/>
      <c r="K1298" s="80"/>
      <c r="L1298" s="185"/>
      <c r="M1298" s="79"/>
      <c r="N1298" s="80"/>
      <c r="O1298" s="84"/>
      <c r="P1298" s="8"/>
      <c r="Q1298" s="81"/>
      <c r="R1298" s="84"/>
      <c r="S1298" s="8"/>
      <c r="T1298" s="81"/>
      <c r="U1298" s="84">
        <f>+U1296</f>
        <v>0.7</v>
      </c>
      <c r="V1298" s="15">
        <f>V1296</f>
        <v>20</v>
      </c>
      <c r="W1298" s="81">
        <f t="shared" ref="W1298" si="2008">+U1298*V1298</f>
        <v>14</v>
      </c>
      <c r="X1298" s="61"/>
      <c r="Y1298" s="56"/>
      <c r="Z1298" s="61"/>
    </row>
    <row r="1299" spans="1:26" x14ac:dyDescent="0.25">
      <c r="A1299" s="125" t="s">
        <v>402</v>
      </c>
      <c r="B1299" s="83" t="s">
        <v>89</v>
      </c>
      <c r="C1299" s="84">
        <f>+$D$1214</f>
        <v>0.6</v>
      </c>
      <c r="D1299" s="14">
        <f t="shared" ref="D1299" si="2009">D1297</f>
        <v>13</v>
      </c>
      <c r="E1299" s="123">
        <f t="shared" ref="E1299" si="2010">+C1299*D1299</f>
        <v>7.8</v>
      </c>
      <c r="F1299" s="193">
        <f>+$D$1209</f>
        <v>0.55000000000000004</v>
      </c>
      <c r="G1299" s="15">
        <f t="shared" ref="G1299" si="2011">G1297</f>
        <v>16</v>
      </c>
      <c r="H1299" s="81">
        <f t="shared" ref="H1299" si="2012">+F1299*G1299</f>
        <v>8.8000000000000007</v>
      </c>
      <c r="I1299" s="84">
        <f>+$D$1220</f>
        <v>0.9</v>
      </c>
      <c r="J1299" s="15">
        <f t="shared" ref="J1299" si="2013">J1297</f>
        <v>15</v>
      </c>
      <c r="K1299" s="81">
        <f t="shared" ref="K1299" si="2014">+I1299*J1299</f>
        <v>13.5</v>
      </c>
      <c r="L1299" s="186">
        <f t="shared" ref="L1299:M1299" si="2015">L1297</f>
        <v>0.9</v>
      </c>
      <c r="M1299" s="15">
        <f t="shared" si="2015"/>
        <v>15</v>
      </c>
      <c r="N1299" s="81">
        <f t="shared" ref="N1299" si="2016">+L1299*M1299</f>
        <v>13.5</v>
      </c>
      <c r="O1299" s="84">
        <f t="shared" ref="O1299:P1299" si="2017">O1297</f>
        <v>0.55000000000000004</v>
      </c>
      <c r="P1299" s="8">
        <f t="shared" si="2017"/>
        <v>16</v>
      </c>
      <c r="Q1299" s="81">
        <f t="shared" ref="Q1299" si="2018">+O1299*P1299</f>
        <v>8.8000000000000007</v>
      </c>
      <c r="R1299" s="84">
        <f t="shared" ref="R1299:S1299" si="2019">R1297</f>
        <v>0.6</v>
      </c>
      <c r="S1299" s="8">
        <f t="shared" si="2019"/>
        <v>13</v>
      </c>
      <c r="T1299" s="81">
        <f t="shared" ref="T1299" si="2020">+R1299*S1299</f>
        <v>7.8</v>
      </c>
      <c r="U1299" s="84"/>
      <c r="V1299" s="15"/>
      <c r="W1299" s="81"/>
      <c r="X1299" s="61"/>
      <c r="Y1299" s="56"/>
      <c r="Z1299" s="61"/>
    </row>
    <row r="1300" spans="1:26" x14ac:dyDescent="0.25">
      <c r="A1300" s="127"/>
      <c r="B1300" s="83" t="s">
        <v>90</v>
      </c>
      <c r="C1300" s="122"/>
      <c r="D1300" s="14"/>
      <c r="E1300" s="123"/>
      <c r="F1300" s="193"/>
      <c r="G1300" s="15"/>
      <c r="H1300" s="81"/>
      <c r="I1300" s="78"/>
      <c r="J1300" s="79"/>
      <c r="K1300" s="80"/>
      <c r="L1300" s="185"/>
      <c r="M1300" s="79"/>
      <c r="N1300" s="80"/>
      <c r="O1300" s="84"/>
      <c r="P1300" s="8"/>
      <c r="Q1300" s="81"/>
      <c r="R1300" s="84"/>
      <c r="S1300" s="8"/>
      <c r="T1300" s="81"/>
      <c r="U1300" s="84">
        <f>+U1298</f>
        <v>0.7</v>
      </c>
      <c r="V1300" s="15">
        <f>V1298</f>
        <v>20</v>
      </c>
      <c r="W1300" s="81">
        <f t="shared" ref="W1300" si="2021">+U1300*V1300</f>
        <v>14</v>
      </c>
      <c r="X1300" s="61"/>
      <c r="Y1300" s="56"/>
      <c r="Z1300" s="61"/>
    </row>
    <row r="1301" spans="1:26" x14ac:dyDescent="0.25">
      <c r="A1301" s="125" t="s">
        <v>403</v>
      </c>
      <c r="B1301" s="83" t="s">
        <v>91</v>
      </c>
      <c r="C1301" s="84">
        <f>+$D$1214</f>
        <v>0.6</v>
      </c>
      <c r="D1301" s="14">
        <f t="shared" si="1979"/>
        <v>13</v>
      </c>
      <c r="E1301" s="123">
        <f t="shared" ref="E1301" si="2022">+C1301*D1301</f>
        <v>7.8</v>
      </c>
      <c r="F1301" s="193">
        <f>+$D$1209</f>
        <v>0.55000000000000004</v>
      </c>
      <c r="G1301" s="15">
        <f>+G1299</f>
        <v>16</v>
      </c>
      <c r="H1301" s="81">
        <f t="shared" ref="H1301" si="2023">+F1301*G1301</f>
        <v>8.8000000000000007</v>
      </c>
      <c r="I1301" s="84">
        <f>+$D$1220</f>
        <v>0.9</v>
      </c>
      <c r="J1301" s="79">
        <f>+J1299</f>
        <v>15</v>
      </c>
      <c r="K1301" s="81">
        <f t="shared" ref="K1301" si="2024">+I1301*J1301</f>
        <v>13.5</v>
      </c>
      <c r="L1301" s="185">
        <f>+L1299</f>
        <v>0.9</v>
      </c>
      <c r="M1301" s="79">
        <f>+M1299</f>
        <v>15</v>
      </c>
      <c r="N1301" s="81">
        <f t="shared" ref="N1301" si="2025">+L1301*M1301</f>
        <v>13.5</v>
      </c>
      <c r="O1301" s="84">
        <f t="shared" ref="O1301:P1301" si="2026">O1299</f>
        <v>0.55000000000000004</v>
      </c>
      <c r="P1301" s="8">
        <f t="shared" si="2026"/>
        <v>16</v>
      </c>
      <c r="Q1301" s="81">
        <f t="shared" ref="Q1301" si="2027">+O1301*P1301</f>
        <v>8.8000000000000007</v>
      </c>
      <c r="R1301" s="84">
        <f>+R1299</f>
        <v>0.6</v>
      </c>
      <c r="S1301" s="8">
        <f>+S1299</f>
        <v>13</v>
      </c>
      <c r="T1301" s="81">
        <f t="shared" ref="T1301" si="2028">+R1301*S1301</f>
        <v>7.8</v>
      </c>
      <c r="U1301" s="84"/>
      <c r="V1301" s="15"/>
      <c r="W1301" s="81"/>
      <c r="X1301" s="61"/>
      <c r="Y1301" s="56"/>
      <c r="Z1301" s="61"/>
    </row>
    <row r="1302" spans="1:26" x14ac:dyDescent="0.25">
      <c r="A1302" s="127"/>
      <c r="B1302" s="83" t="s">
        <v>92</v>
      </c>
      <c r="C1302" s="122"/>
      <c r="D1302" s="14"/>
      <c r="E1302" s="123"/>
      <c r="F1302" s="193"/>
      <c r="G1302" s="15"/>
      <c r="H1302" s="81"/>
      <c r="I1302" s="78"/>
      <c r="J1302" s="79"/>
      <c r="K1302" s="80"/>
      <c r="L1302" s="185"/>
      <c r="M1302" s="79"/>
      <c r="N1302" s="80"/>
      <c r="O1302" s="84"/>
      <c r="P1302" s="8"/>
      <c r="Q1302" s="81"/>
      <c r="R1302" s="84"/>
      <c r="S1302" s="8"/>
      <c r="T1302" s="81"/>
      <c r="U1302" s="84">
        <f>+U1300</f>
        <v>0.7</v>
      </c>
      <c r="V1302" s="15">
        <f>V1300</f>
        <v>20</v>
      </c>
      <c r="W1302" s="81">
        <f t="shared" ref="W1302" si="2029">+U1302*V1302</f>
        <v>14</v>
      </c>
      <c r="X1302" s="61"/>
      <c r="Y1302" s="56"/>
      <c r="Z1302" s="61"/>
    </row>
    <row r="1303" spans="1:26" x14ac:dyDescent="0.25">
      <c r="A1303" s="125" t="s">
        <v>404</v>
      </c>
      <c r="B1303" s="83" t="s">
        <v>93</v>
      </c>
      <c r="C1303" s="84">
        <f>+$D$1214</f>
        <v>0.6</v>
      </c>
      <c r="D1303" s="14">
        <f t="shared" ref="D1303" si="2030">D1301</f>
        <v>13</v>
      </c>
      <c r="E1303" s="123">
        <f t="shared" ref="E1303" si="2031">+C1303*D1303</f>
        <v>7.8</v>
      </c>
      <c r="F1303" s="193">
        <f>+$D$1209</f>
        <v>0.55000000000000004</v>
      </c>
      <c r="G1303" s="15">
        <f t="shared" ref="G1303" si="2032">G1301</f>
        <v>16</v>
      </c>
      <c r="H1303" s="81">
        <f t="shared" ref="H1303" si="2033">+F1303*G1303</f>
        <v>8.8000000000000007</v>
      </c>
      <c r="I1303" s="84">
        <f>+$D$1220</f>
        <v>0.9</v>
      </c>
      <c r="J1303" s="15">
        <f t="shared" ref="J1303" si="2034">J1301</f>
        <v>15</v>
      </c>
      <c r="K1303" s="81">
        <f t="shared" ref="K1303" si="2035">+I1303*J1303</f>
        <v>13.5</v>
      </c>
      <c r="L1303" s="186">
        <f t="shared" ref="L1303:M1303" si="2036">L1301</f>
        <v>0.9</v>
      </c>
      <c r="M1303" s="15">
        <f t="shared" si="2036"/>
        <v>15</v>
      </c>
      <c r="N1303" s="81">
        <f t="shared" ref="N1303" si="2037">+L1303*M1303</f>
        <v>13.5</v>
      </c>
      <c r="O1303" s="84">
        <f t="shared" ref="O1303:P1303" si="2038">O1301</f>
        <v>0.55000000000000004</v>
      </c>
      <c r="P1303" s="8">
        <f t="shared" si="2038"/>
        <v>16</v>
      </c>
      <c r="Q1303" s="81">
        <f t="shared" ref="Q1303" si="2039">+O1303*P1303</f>
        <v>8.8000000000000007</v>
      </c>
      <c r="R1303" s="84">
        <f t="shared" ref="R1303:S1303" si="2040">R1301</f>
        <v>0.6</v>
      </c>
      <c r="S1303" s="8">
        <f t="shared" si="2040"/>
        <v>13</v>
      </c>
      <c r="T1303" s="81">
        <f t="shared" ref="T1303" si="2041">+R1303*S1303</f>
        <v>7.8</v>
      </c>
      <c r="U1303" s="84"/>
      <c r="V1303" s="15"/>
      <c r="W1303" s="81"/>
      <c r="X1303" s="61"/>
      <c r="Y1303" s="56"/>
      <c r="Z1303" s="61"/>
    </row>
    <row r="1304" spans="1:26" x14ac:dyDescent="0.25">
      <c r="A1304" s="127"/>
      <c r="B1304" s="83" t="s">
        <v>94</v>
      </c>
      <c r="C1304" s="122"/>
      <c r="D1304" s="14"/>
      <c r="E1304" s="123"/>
      <c r="F1304" s="193"/>
      <c r="G1304" s="15"/>
      <c r="H1304" s="81"/>
      <c r="I1304" s="78"/>
      <c r="J1304" s="79"/>
      <c r="K1304" s="80"/>
      <c r="L1304" s="185"/>
      <c r="M1304" s="79"/>
      <c r="N1304" s="80"/>
      <c r="O1304" s="84"/>
      <c r="P1304" s="8"/>
      <c r="Q1304" s="81"/>
      <c r="R1304" s="84"/>
      <c r="S1304" s="8"/>
      <c r="T1304" s="81"/>
      <c r="U1304" s="84">
        <f>+U1302</f>
        <v>0.7</v>
      </c>
      <c r="V1304" s="15">
        <f>V1302</f>
        <v>20</v>
      </c>
      <c r="W1304" s="81">
        <f t="shared" ref="W1304" si="2042">+U1304*V1304</f>
        <v>14</v>
      </c>
      <c r="X1304" s="61"/>
      <c r="Y1304" s="56"/>
      <c r="Z1304" s="61"/>
    </row>
    <row r="1305" spans="1:26" x14ac:dyDescent="0.25">
      <c r="A1305" s="125" t="s">
        <v>405</v>
      </c>
      <c r="B1305" s="83" t="s">
        <v>95</v>
      </c>
      <c r="C1305" s="84">
        <f>+$D$1214</f>
        <v>0.6</v>
      </c>
      <c r="D1305" s="14">
        <f t="shared" si="1979"/>
        <v>13</v>
      </c>
      <c r="E1305" s="123">
        <f t="shared" ref="E1305" si="2043">+C1305*D1305</f>
        <v>7.8</v>
      </c>
      <c r="F1305" s="193">
        <f>+$D$1209</f>
        <v>0.55000000000000004</v>
      </c>
      <c r="G1305" s="15">
        <f>+G1303</f>
        <v>16</v>
      </c>
      <c r="H1305" s="81">
        <f t="shared" ref="H1305" si="2044">+F1305*G1305</f>
        <v>8.8000000000000007</v>
      </c>
      <c r="I1305" s="84">
        <f>+$D$1220</f>
        <v>0.9</v>
      </c>
      <c r="J1305" s="79">
        <f>+J1303</f>
        <v>15</v>
      </c>
      <c r="K1305" s="81">
        <f t="shared" ref="K1305" si="2045">+I1305*J1305</f>
        <v>13.5</v>
      </c>
      <c r="L1305" s="185">
        <f>+L1303</f>
        <v>0.9</v>
      </c>
      <c r="M1305" s="79">
        <f>+M1303</f>
        <v>15</v>
      </c>
      <c r="N1305" s="81">
        <f t="shared" ref="N1305" si="2046">+L1305*M1305</f>
        <v>13.5</v>
      </c>
      <c r="O1305" s="84">
        <f t="shared" ref="O1305:P1305" si="2047">O1303</f>
        <v>0.55000000000000004</v>
      </c>
      <c r="P1305" s="8">
        <f t="shared" si="2047"/>
        <v>16</v>
      </c>
      <c r="Q1305" s="81">
        <f t="shared" ref="Q1305" si="2048">+O1305*P1305</f>
        <v>8.8000000000000007</v>
      </c>
      <c r="R1305" s="84">
        <f>+R1303</f>
        <v>0.6</v>
      </c>
      <c r="S1305" s="8">
        <f>+S1303</f>
        <v>13</v>
      </c>
      <c r="T1305" s="81">
        <f t="shared" ref="T1305" si="2049">+R1305*S1305</f>
        <v>7.8</v>
      </c>
      <c r="U1305" s="84"/>
      <c r="V1305" s="15"/>
      <c r="W1305" s="81"/>
      <c r="X1305" s="61"/>
      <c r="Y1305" s="56"/>
      <c r="Z1305" s="61"/>
    </row>
    <row r="1306" spans="1:26" x14ac:dyDescent="0.25">
      <c r="A1306" s="127"/>
      <c r="B1306" s="83" t="s">
        <v>96</v>
      </c>
      <c r="C1306" s="122"/>
      <c r="D1306" s="14"/>
      <c r="E1306" s="123"/>
      <c r="F1306" s="193"/>
      <c r="G1306" s="15"/>
      <c r="H1306" s="81"/>
      <c r="I1306" s="78"/>
      <c r="J1306" s="79"/>
      <c r="K1306" s="80"/>
      <c r="L1306" s="185"/>
      <c r="M1306" s="79"/>
      <c r="N1306" s="80"/>
      <c r="O1306" s="84"/>
      <c r="P1306" s="8"/>
      <c r="Q1306" s="81"/>
      <c r="R1306" s="84"/>
      <c r="S1306" s="8"/>
      <c r="T1306" s="81"/>
      <c r="U1306" s="84">
        <f>+U1304</f>
        <v>0.7</v>
      </c>
      <c r="V1306" s="15">
        <f>V1304</f>
        <v>20</v>
      </c>
      <c r="W1306" s="81">
        <f t="shared" ref="W1306" si="2050">+U1306*V1306</f>
        <v>14</v>
      </c>
      <c r="X1306" s="61"/>
      <c r="Y1306" s="56"/>
      <c r="Z1306" s="61"/>
    </row>
    <row r="1307" spans="1:26" x14ac:dyDescent="0.25">
      <c r="A1307" s="125" t="s">
        <v>406</v>
      </c>
      <c r="B1307" s="83" t="s">
        <v>97</v>
      </c>
      <c r="C1307" s="84">
        <f>+$D$1214</f>
        <v>0.6</v>
      </c>
      <c r="D1307" s="14">
        <f t="shared" ref="D1307" si="2051">D1305</f>
        <v>13</v>
      </c>
      <c r="E1307" s="123">
        <f t="shared" ref="E1307" si="2052">+C1307*D1307</f>
        <v>7.8</v>
      </c>
      <c r="F1307" s="193">
        <f>+$D$1209</f>
        <v>0.55000000000000004</v>
      </c>
      <c r="G1307" s="15">
        <f t="shared" ref="G1307" si="2053">G1305</f>
        <v>16</v>
      </c>
      <c r="H1307" s="81">
        <f t="shared" ref="H1307" si="2054">+F1307*G1307</f>
        <v>8.8000000000000007</v>
      </c>
      <c r="I1307" s="84">
        <f>+$D$1220</f>
        <v>0.9</v>
      </c>
      <c r="J1307" s="15">
        <f t="shared" ref="J1307" si="2055">J1305</f>
        <v>15</v>
      </c>
      <c r="K1307" s="81">
        <f t="shared" ref="K1307" si="2056">+I1307*J1307</f>
        <v>13.5</v>
      </c>
      <c r="L1307" s="186">
        <f t="shared" ref="L1307:M1307" si="2057">L1305</f>
        <v>0.9</v>
      </c>
      <c r="M1307" s="15">
        <f t="shared" si="2057"/>
        <v>15</v>
      </c>
      <c r="N1307" s="81">
        <f t="shared" ref="N1307" si="2058">+L1307*M1307</f>
        <v>13.5</v>
      </c>
      <c r="O1307" s="84">
        <f t="shared" ref="O1307:P1307" si="2059">O1305</f>
        <v>0.55000000000000004</v>
      </c>
      <c r="P1307" s="8">
        <f t="shared" si="2059"/>
        <v>16</v>
      </c>
      <c r="Q1307" s="81">
        <f t="shared" ref="Q1307" si="2060">+O1307*P1307</f>
        <v>8.8000000000000007</v>
      </c>
      <c r="R1307" s="84">
        <f t="shared" ref="R1307:S1307" si="2061">R1305</f>
        <v>0.6</v>
      </c>
      <c r="S1307" s="8">
        <f t="shared" si="2061"/>
        <v>13</v>
      </c>
      <c r="T1307" s="81">
        <f t="shared" ref="T1307" si="2062">+R1307*S1307</f>
        <v>7.8</v>
      </c>
      <c r="U1307" s="84"/>
      <c r="V1307" s="15"/>
      <c r="W1307" s="81"/>
      <c r="X1307" s="61"/>
      <c r="Y1307" s="56"/>
      <c r="Z1307" s="61"/>
    </row>
    <row r="1308" spans="1:26" x14ac:dyDescent="0.25">
      <c r="A1308" s="127"/>
      <c r="B1308" s="83" t="s">
        <v>98</v>
      </c>
      <c r="C1308" s="122"/>
      <c r="D1308" s="14"/>
      <c r="E1308" s="123"/>
      <c r="F1308" s="193"/>
      <c r="G1308" s="15"/>
      <c r="H1308" s="81"/>
      <c r="I1308" s="78"/>
      <c r="J1308" s="79"/>
      <c r="K1308" s="80"/>
      <c r="L1308" s="185"/>
      <c r="M1308" s="79"/>
      <c r="N1308" s="80"/>
      <c r="O1308" s="84"/>
      <c r="P1308" s="8"/>
      <c r="Q1308" s="81"/>
      <c r="R1308" s="84"/>
      <c r="S1308" s="8"/>
      <c r="T1308" s="81"/>
      <c r="U1308" s="84">
        <f>+U1306</f>
        <v>0.7</v>
      </c>
      <c r="V1308" s="15">
        <f>V1306</f>
        <v>20</v>
      </c>
      <c r="W1308" s="81">
        <f t="shared" ref="W1308" si="2063">+U1308*V1308</f>
        <v>14</v>
      </c>
      <c r="X1308" s="61"/>
      <c r="Y1308" s="56"/>
      <c r="Z1308" s="61"/>
    </row>
    <row r="1309" spans="1:26" x14ac:dyDescent="0.25">
      <c r="A1309" s="125" t="s">
        <v>407</v>
      </c>
      <c r="B1309" s="83" t="s">
        <v>99</v>
      </c>
      <c r="C1309" s="84">
        <f>+$D$1214</f>
        <v>0.6</v>
      </c>
      <c r="D1309" s="14">
        <f t="shared" ref="D1309:D1321" si="2064">D1307</f>
        <v>13</v>
      </c>
      <c r="E1309" s="123">
        <f t="shared" ref="E1309" si="2065">+C1309*D1309</f>
        <v>7.8</v>
      </c>
      <c r="F1309" s="193">
        <f>+$D$1209</f>
        <v>0.55000000000000004</v>
      </c>
      <c r="G1309" s="15">
        <f>+G1307</f>
        <v>16</v>
      </c>
      <c r="H1309" s="81">
        <f t="shared" ref="H1309" si="2066">+F1309*G1309</f>
        <v>8.8000000000000007</v>
      </c>
      <c r="I1309" s="84">
        <f>+$D$1220</f>
        <v>0.9</v>
      </c>
      <c r="J1309" s="79">
        <f>+J1307</f>
        <v>15</v>
      </c>
      <c r="K1309" s="81">
        <f t="shared" ref="K1309" si="2067">+I1309*J1309</f>
        <v>13.5</v>
      </c>
      <c r="L1309" s="185">
        <f>+L1307</f>
        <v>0.9</v>
      </c>
      <c r="M1309" s="79">
        <f>+M1307</f>
        <v>15</v>
      </c>
      <c r="N1309" s="81">
        <f t="shared" ref="N1309" si="2068">+L1309*M1309</f>
        <v>13.5</v>
      </c>
      <c r="O1309" s="84">
        <f t="shared" ref="O1309:P1309" si="2069">O1307</f>
        <v>0.55000000000000004</v>
      </c>
      <c r="P1309" s="8">
        <f t="shared" si="2069"/>
        <v>16</v>
      </c>
      <c r="Q1309" s="81">
        <f t="shared" ref="Q1309" si="2070">+O1309*P1309</f>
        <v>8.8000000000000007</v>
      </c>
      <c r="R1309" s="84">
        <f>+R1307</f>
        <v>0.6</v>
      </c>
      <c r="S1309" s="8">
        <f>+S1307</f>
        <v>13</v>
      </c>
      <c r="T1309" s="81">
        <f t="shared" ref="T1309" si="2071">+R1309*S1309</f>
        <v>7.8</v>
      </c>
      <c r="U1309" s="84"/>
      <c r="V1309" s="15"/>
      <c r="W1309" s="81"/>
      <c r="X1309" s="61"/>
      <c r="Y1309" s="56"/>
      <c r="Z1309" s="61"/>
    </row>
    <row r="1310" spans="1:26" x14ac:dyDescent="0.25">
      <c r="A1310" s="127"/>
      <c r="B1310" s="83" t="s">
        <v>100</v>
      </c>
      <c r="C1310" s="122"/>
      <c r="D1310" s="14"/>
      <c r="E1310" s="123"/>
      <c r="F1310" s="193"/>
      <c r="G1310" s="15"/>
      <c r="H1310" s="81"/>
      <c r="I1310" s="78"/>
      <c r="J1310" s="79"/>
      <c r="K1310" s="80"/>
      <c r="L1310" s="185"/>
      <c r="M1310" s="79"/>
      <c r="N1310" s="80"/>
      <c r="O1310" s="84"/>
      <c r="P1310" s="8"/>
      <c r="Q1310" s="81"/>
      <c r="R1310" s="84"/>
      <c r="S1310" s="8"/>
      <c r="T1310" s="81"/>
      <c r="U1310" s="84">
        <f>+U1308</f>
        <v>0.7</v>
      </c>
      <c r="V1310" s="15">
        <f>V1308</f>
        <v>20</v>
      </c>
      <c r="W1310" s="81">
        <f t="shared" ref="W1310" si="2072">+U1310*V1310</f>
        <v>14</v>
      </c>
      <c r="X1310" s="61"/>
      <c r="Y1310" s="56"/>
      <c r="Z1310" s="61"/>
    </row>
    <row r="1311" spans="1:26" x14ac:dyDescent="0.25">
      <c r="A1311" s="125" t="s">
        <v>408</v>
      </c>
      <c r="B1311" s="83" t="s">
        <v>101</v>
      </c>
      <c r="C1311" s="84">
        <f>+$D$1214</f>
        <v>0.6</v>
      </c>
      <c r="D1311" s="14">
        <f t="shared" ref="D1311" si="2073">D1309</f>
        <v>13</v>
      </c>
      <c r="E1311" s="123">
        <f t="shared" ref="E1311" si="2074">+C1311*D1311</f>
        <v>7.8</v>
      </c>
      <c r="F1311" s="193">
        <f>+$D$1209</f>
        <v>0.55000000000000004</v>
      </c>
      <c r="G1311" s="15">
        <f t="shared" ref="G1311" si="2075">G1309</f>
        <v>16</v>
      </c>
      <c r="H1311" s="81">
        <f t="shared" ref="H1311" si="2076">+F1311*G1311</f>
        <v>8.8000000000000007</v>
      </c>
      <c r="I1311" s="84">
        <f>+$D$1220</f>
        <v>0.9</v>
      </c>
      <c r="J1311" s="15">
        <f t="shared" ref="J1311" si="2077">J1309</f>
        <v>15</v>
      </c>
      <c r="K1311" s="81">
        <f t="shared" ref="K1311" si="2078">+I1311*J1311</f>
        <v>13.5</v>
      </c>
      <c r="L1311" s="186">
        <f t="shared" ref="L1311:M1311" si="2079">L1309</f>
        <v>0.9</v>
      </c>
      <c r="M1311" s="15">
        <f t="shared" si="2079"/>
        <v>15</v>
      </c>
      <c r="N1311" s="81">
        <f t="shared" ref="N1311" si="2080">+L1311*M1311</f>
        <v>13.5</v>
      </c>
      <c r="O1311" s="84">
        <f t="shared" ref="O1311:P1311" si="2081">O1309</f>
        <v>0.55000000000000004</v>
      </c>
      <c r="P1311" s="8">
        <f t="shared" si="2081"/>
        <v>16</v>
      </c>
      <c r="Q1311" s="81">
        <f t="shared" ref="Q1311" si="2082">+O1311*P1311</f>
        <v>8.8000000000000007</v>
      </c>
      <c r="R1311" s="84">
        <f t="shared" ref="R1311:S1311" si="2083">R1309</f>
        <v>0.6</v>
      </c>
      <c r="S1311" s="8">
        <f t="shared" si="2083"/>
        <v>13</v>
      </c>
      <c r="T1311" s="81">
        <f t="shared" ref="T1311" si="2084">+R1311*S1311</f>
        <v>7.8</v>
      </c>
      <c r="U1311" s="84"/>
      <c r="V1311" s="15"/>
      <c r="W1311" s="81"/>
      <c r="X1311" s="61"/>
      <c r="Y1311" s="56"/>
      <c r="Z1311" s="61"/>
    </row>
    <row r="1312" spans="1:26" x14ac:dyDescent="0.25">
      <c r="A1312" s="127"/>
      <c r="B1312" s="83" t="s">
        <v>102</v>
      </c>
      <c r="C1312" s="122"/>
      <c r="D1312" s="14"/>
      <c r="E1312" s="123"/>
      <c r="F1312" s="193"/>
      <c r="G1312" s="15"/>
      <c r="H1312" s="81"/>
      <c r="I1312" s="78"/>
      <c r="J1312" s="79"/>
      <c r="K1312" s="80"/>
      <c r="L1312" s="185"/>
      <c r="M1312" s="79"/>
      <c r="N1312" s="80"/>
      <c r="O1312" s="84"/>
      <c r="P1312" s="8"/>
      <c r="Q1312" s="81"/>
      <c r="R1312" s="84"/>
      <c r="S1312" s="8"/>
      <c r="T1312" s="81"/>
      <c r="U1312" s="84">
        <f>+U1310</f>
        <v>0.7</v>
      </c>
      <c r="V1312" s="15">
        <f>V1310</f>
        <v>20</v>
      </c>
      <c r="W1312" s="81">
        <f t="shared" ref="W1312" si="2085">+U1312*V1312</f>
        <v>14</v>
      </c>
      <c r="X1312" s="61"/>
      <c r="Y1312" s="56"/>
      <c r="Z1312" s="61"/>
    </row>
    <row r="1313" spans="1:26" x14ac:dyDescent="0.25">
      <c r="A1313" s="125" t="s">
        <v>409</v>
      </c>
      <c r="B1313" s="83" t="s">
        <v>103</v>
      </c>
      <c r="C1313" s="84">
        <f>+$D$1214</f>
        <v>0.6</v>
      </c>
      <c r="D1313" s="14">
        <f t="shared" si="2064"/>
        <v>13</v>
      </c>
      <c r="E1313" s="123">
        <f t="shared" ref="E1313" si="2086">+C1313*D1313</f>
        <v>7.8</v>
      </c>
      <c r="F1313" s="193">
        <f>+$D$1209</f>
        <v>0.55000000000000004</v>
      </c>
      <c r="G1313" s="15">
        <f>+G1311</f>
        <v>16</v>
      </c>
      <c r="H1313" s="81">
        <f t="shared" ref="H1313" si="2087">+F1313*G1313</f>
        <v>8.8000000000000007</v>
      </c>
      <c r="I1313" s="84">
        <f>+$D$1220</f>
        <v>0.9</v>
      </c>
      <c r="J1313" s="79">
        <f>+J1311</f>
        <v>15</v>
      </c>
      <c r="K1313" s="81">
        <f t="shared" ref="K1313" si="2088">+I1313*J1313</f>
        <v>13.5</v>
      </c>
      <c r="L1313" s="185">
        <f>+L1311</f>
        <v>0.9</v>
      </c>
      <c r="M1313" s="79">
        <f>+M1311</f>
        <v>15</v>
      </c>
      <c r="N1313" s="81">
        <f t="shared" ref="N1313" si="2089">+L1313*M1313</f>
        <v>13.5</v>
      </c>
      <c r="O1313" s="84">
        <f t="shared" ref="O1313:P1313" si="2090">O1311</f>
        <v>0.55000000000000004</v>
      </c>
      <c r="P1313" s="8">
        <f t="shared" si="2090"/>
        <v>16</v>
      </c>
      <c r="Q1313" s="81">
        <f t="shared" ref="Q1313" si="2091">+O1313*P1313</f>
        <v>8.8000000000000007</v>
      </c>
      <c r="R1313" s="84">
        <f>+R1311</f>
        <v>0.6</v>
      </c>
      <c r="S1313" s="8">
        <f>+S1311</f>
        <v>13</v>
      </c>
      <c r="T1313" s="81">
        <f t="shared" ref="T1313" si="2092">+R1313*S1313</f>
        <v>7.8</v>
      </c>
      <c r="U1313" s="84"/>
      <c r="V1313" s="15"/>
      <c r="W1313" s="81"/>
      <c r="X1313" s="61"/>
      <c r="Y1313" s="56"/>
      <c r="Z1313" s="61"/>
    </row>
    <row r="1314" spans="1:26" x14ac:dyDescent="0.25">
      <c r="A1314" s="127"/>
      <c r="B1314" s="83" t="s">
        <v>104</v>
      </c>
      <c r="C1314" s="122"/>
      <c r="D1314" s="14"/>
      <c r="E1314" s="123"/>
      <c r="F1314" s="193"/>
      <c r="G1314" s="15"/>
      <c r="H1314" s="81"/>
      <c r="I1314" s="78"/>
      <c r="J1314" s="79"/>
      <c r="K1314" s="80"/>
      <c r="L1314" s="185"/>
      <c r="M1314" s="79"/>
      <c r="N1314" s="80"/>
      <c r="O1314" s="84"/>
      <c r="P1314" s="8"/>
      <c r="Q1314" s="81"/>
      <c r="R1314" s="84"/>
      <c r="S1314" s="8"/>
      <c r="T1314" s="81"/>
      <c r="U1314" s="84">
        <f>+U1312</f>
        <v>0.7</v>
      </c>
      <c r="V1314" s="15">
        <f>V1312</f>
        <v>20</v>
      </c>
      <c r="W1314" s="81">
        <f t="shared" ref="W1314" si="2093">+U1314*V1314</f>
        <v>14</v>
      </c>
      <c r="X1314" s="61"/>
      <c r="Y1314" s="56"/>
      <c r="Z1314" s="61"/>
    </row>
    <row r="1315" spans="1:26" ht="15" x14ac:dyDescent="0.2">
      <c r="A1315" s="125" t="s">
        <v>410</v>
      </c>
      <c r="B1315" s="83" t="s">
        <v>105</v>
      </c>
      <c r="C1315" s="84">
        <f>+$D$1214</f>
        <v>0.6</v>
      </c>
      <c r="D1315" s="14">
        <f t="shared" ref="D1315" si="2094">D1313</f>
        <v>13</v>
      </c>
      <c r="E1315" s="123">
        <f t="shared" ref="E1315" si="2095">+C1315*D1315</f>
        <v>7.8</v>
      </c>
      <c r="F1315" s="193">
        <f>+$D$1209</f>
        <v>0.55000000000000004</v>
      </c>
      <c r="G1315" s="15">
        <f t="shared" ref="G1315" si="2096">G1313</f>
        <v>16</v>
      </c>
      <c r="H1315" s="81">
        <f t="shared" ref="H1315" si="2097">+F1315*G1315</f>
        <v>8.8000000000000007</v>
      </c>
      <c r="I1315" s="84">
        <f>+$D$1220</f>
        <v>0.9</v>
      </c>
      <c r="J1315" s="15">
        <f t="shared" ref="J1315" si="2098">J1313</f>
        <v>15</v>
      </c>
      <c r="K1315" s="81">
        <f t="shared" ref="K1315" si="2099">+I1315*J1315</f>
        <v>13.5</v>
      </c>
      <c r="L1315" s="186">
        <f t="shared" ref="L1315:M1315" si="2100">L1313</f>
        <v>0.9</v>
      </c>
      <c r="M1315" s="15">
        <f t="shared" si="2100"/>
        <v>15</v>
      </c>
      <c r="N1315" s="81">
        <f t="shared" ref="N1315" si="2101">+L1315*M1315</f>
        <v>13.5</v>
      </c>
      <c r="O1315" s="84">
        <f t="shared" ref="O1315:P1315" si="2102">O1313</f>
        <v>0.55000000000000004</v>
      </c>
      <c r="P1315" s="8">
        <f t="shared" si="2102"/>
        <v>16</v>
      </c>
      <c r="Q1315" s="81">
        <f t="shared" ref="Q1315" si="2103">+O1315*P1315</f>
        <v>8.8000000000000007</v>
      </c>
      <c r="R1315" s="84">
        <f t="shared" ref="R1315:S1315" si="2104">R1313</f>
        <v>0.6</v>
      </c>
      <c r="S1315" s="8">
        <f t="shared" si="2104"/>
        <v>13</v>
      </c>
      <c r="T1315" s="81">
        <f t="shared" ref="T1315" si="2105">+R1315*S1315</f>
        <v>7.8</v>
      </c>
      <c r="U1315" s="84"/>
      <c r="V1315" s="15"/>
      <c r="W1315" s="81"/>
      <c r="X1315" s="61"/>
      <c r="Y1315" s="61"/>
      <c r="Z1315" s="61"/>
    </row>
    <row r="1316" spans="1:26" ht="15" x14ac:dyDescent="0.2">
      <c r="A1316" s="127"/>
      <c r="B1316" s="83" t="s">
        <v>106</v>
      </c>
      <c r="C1316" s="122"/>
      <c r="D1316" s="14"/>
      <c r="E1316" s="123"/>
      <c r="F1316" s="193"/>
      <c r="G1316" s="15"/>
      <c r="H1316" s="81"/>
      <c r="I1316" s="78"/>
      <c r="J1316" s="79"/>
      <c r="K1316" s="80"/>
      <c r="L1316" s="185"/>
      <c r="M1316" s="79"/>
      <c r="N1316" s="80"/>
      <c r="O1316" s="84"/>
      <c r="P1316" s="8"/>
      <c r="Q1316" s="81"/>
      <c r="R1316" s="84"/>
      <c r="S1316" s="8"/>
      <c r="T1316" s="81"/>
      <c r="U1316" s="84">
        <f>+U1314</f>
        <v>0.7</v>
      </c>
      <c r="V1316" s="15">
        <f>V1314</f>
        <v>20</v>
      </c>
      <c r="W1316" s="81">
        <f t="shared" ref="W1316" si="2106">+U1316*V1316</f>
        <v>14</v>
      </c>
      <c r="X1316" s="61"/>
      <c r="Y1316" s="61"/>
      <c r="Z1316" s="61"/>
    </row>
    <row r="1317" spans="1:26" ht="15" x14ac:dyDescent="0.2">
      <c r="A1317" s="125" t="s">
        <v>411</v>
      </c>
      <c r="B1317" s="83" t="s">
        <v>107</v>
      </c>
      <c r="C1317" s="84">
        <f>+$D$1214</f>
        <v>0.6</v>
      </c>
      <c r="D1317" s="14">
        <f t="shared" si="2064"/>
        <v>13</v>
      </c>
      <c r="E1317" s="123">
        <f t="shared" ref="E1317" si="2107">+C1317*D1317</f>
        <v>7.8</v>
      </c>
      <c r="F1317" s="193">
        <f>+$D$1209</f>
        <v>0.55000000000000004</v>
      </c>
      <c r="G1317" s="15">
        <f>+G1315</f>
        <v>16</v>
      </c>
      <c r="H1317" s="81">
        <f t="shared" ref="H1317" si="2108">+F1317*G1317</f>
        <v>8.8000000000000007</v>
      </c>
      <c r="I1317" s="84">
        <f>+$D$1220</f>
        <v>0.9</v>
      </c>
      <c r="J1317" s="79">
        <f>+J1315</f>
        <v>15</v>
      </c>
      <c r="K1317" s="81">
        <f t="shared" ref="K1317" si="2109">+I1317*J1317</f>
        <v>13.5</v>
      </c>
      <c r="L1317" s="185">
        <f>+L1315</f>
        <v>0.9</v>
      </c>
      <c r="M1317" s="79">
        <f>+M1315</f>
        <v>15</v>
      </c>
      <c r="N1317" s="81">
        <f t="shared" ref="N1317" si="2110">+L1317*M1317</f>
        <v>13.5</v>
      </c>
      <c r="O1317" s="84">
        <f t="shared" ref="O1317:P1317" si="2111">O1315</f>
        <v>0.55000000000000004</v>
      </c>
      <c r="P1317" s="8">
        <f t="shared" si="2111"/>
        <v>16</v>
      </c>
      <c r="Q1317" s="81">
        <f t="shared" ref="Q1317" si="2112">+O1317*P1317</f>
        <v>8.8000000000000007</v>
      </c>
      <c r="R1317" s="84">
        <f>+R1315</f>
        <v>0.6</v>
      </c>
      <c r="S1317" s="8">
        <f>+S1315</f>
        <v>13</v>
      </c>
      <c r="T1317" s="81">
        <f t="shared" ref="T1317" si="2113">+R1317*S1317</f>
        <v>7.8</v>
      </c>
      <c r="U1317" s="84"/>
      <c r="V1317" s="15"/>
      <c r="W1317" s="81"/>
      <c r="X1317" s="61"/>
      <c r="Y1317" s="61"/>
      <c r="Z1317" s="61"/>
    </row>
    <row r="1318" spans="1:26" ht="15" x14ac:dyDescent="0.2">
      <c r="A1318" s="127"/>
      <c r="B1318" s="83" t="s">
        <v>108</v>
      </c>
      <c r="C1318" s="122"/>
      <c r="D1318" s="14"/>
      <c r="E1318" s="123"/>
      <c r="F1318" s="193"/>
      <c r="G1318" s="15"/>
      <c r="H1318" s="81"/>
      <c r="I1318" s="78"/>
      <c r="J1318" s="79"/>
      <c r="K1318" s="80"/>
      <c r="L1318" s="185"/>
      <c r="M1318" s="79"/>
      <c r="N1318" s="80"/>
      <c r="O1318" s="84"/>
      <c r="P1318" s="8"/>
      <c r="Q1318" s="81"/>
      <c r="R1318" s="84"/>
      <c r="S1318" s="8"/>
      <c r="T1318" s="81"/>
      <c r="U1318" s="84">
        <f>+U1316</f>
        <v>0.7</v>
      </c>
      <c r="V1318" s="15">
        <f>V1316</f>
        <v>20</v>
      </c>
      <c r="W1318" s="81">
        <f t="shared" ref="W1318" si="2114">+U1318*V1318</f>
        <v>14</v>
      </c>
      <c r="X1318" s="61"/>
      <c r="Y1318" s="61"/>
      <c r="Z1318" s="61"/>
    </row>
    <row r="1319" spans="1:26" ht="15" x14ac:dyDescent="0.2">
      <c r="A1319" s="125" t="s">
        <v>412</v>
      </c>
      <c r="B1319" s="83" t="s">
        <v>109</v>
      </c>
      <c r="C1319" s="84">
        <f>+$D$1214</f>
        <v>0.6</v>
      </c>
      <c r="D1319" s="14">
        <f t="shared" ref="D1319" si="2115">D1317</f>
        <v>13</v>
      </c>
      <c r="E1319" s="123">
        <f t="shared" ref="E1319" si="2116">+C1319*D1319</f>
        <v>7.8</v>
      </c>
      <c r="F1319" s="193">
        <f>+$D$1209</f>
        <v>0.55000000000000004</v>
      </c>
      <c r="G1319" s="15">
        <f t="shared" ref="G1319" si="2117">G1317</f>
        <v>16</v>
      </c>
      <c r="H1319" s="81">
        <f t="shared" ref="H1319" si="2118">+F1319*G1319</f>
        <v>8.8000000000000007</v>
      </c>
      <c r="I1319" s="84">
        <f>+$D$1220</f>
        <v>0.9</v>
      </c>
      <c r="J1319" s="15">
        <f t="shared" ref="J1319" si="2119">J1317</f>
        <v>15</v>
      </c>
      <c r="K1319" s="81">
        <f t="shared" ref="K1319" si="2120">+I1319*J1319</f>
        <v>13.5</v>
      </c>
      <c r="L1319" s="186">
        <f t="shared" ref="L1319:M1319" si="2121">L1317</f>
        <v>0.9</v>
      </c>
      <c r="M1319" s="15">
        <f t="shared" si="2121"/>
        <v>15</v>
      </c>
      <c r="N1319" s="81">
        <f t="shared" ref="N1319" si="2122">+L1319*M1319</f>
        <v>13.5</v>
      </c>
      <c r="O1319" s="84">
        <f t="shared" ref="O1319:P1319" si="2123">O1317</f>
        <v>0.55000000000000004</v>
      </c>
      <c r="P1319" s="8">
        <f t="shared" si="2123"/>
        <v>16</v>
      </c>
      <c r="Q1319" s="81">
        <f t="shared" ref="Q1319" si="2124">+O1319*P1319</f>
        <v>8.8000000000000007</v>
      </c>
      <c r="R1319" s="84">
        <f t="shared" ref="R1319:S1319" si="2125">R1317</f>
        <v>0.6</v>
      </c>
      <c r="S1319" s="8">
        <f t="shared" si="2125"/>
        <v>13</v>
      </c>
      <c r="T1319" s="81">
        <f t="shared" ref="T1319" si="2126">+R1319*S1319</f>
        <v>7.8</v>
      </c>
      <c r="U1319" s="84"/>
      <c r="V1319" s="15"/>
      <c r="W1319" s="81"/>
      <c r="X1319" s="61"/>
      <c r="Y1319" s="61"/>
      <c r="Z1319" s="61"/>
    </row>
    <row r="1320" spans="1:26" ht="15" x14ac:dyDescent="0.2">
      <c r="A1320" s="127"/>
      <c r="B1320" s="83" t="s">
        <v>110</v>
      </c>
      <c r="C1320" s="122"/>
      <c r="D1320" s="14"/>
      <c r="E1320" s="123"/>
      <c r="F1320" s="193"/>
      <c r="G1320" s="15"/>
      <c r="H1320" s="81"/>
      <c r="I1320" s="78"/>
      <c r="J1320" s="79"/>
      <c r="K1320" s="80"/>
      <c r="L1320" s="185"/>
      <c r="M1320" s="79"/>
      <c r="N1320" s="80"/>
      <c r="O1320" s="84"/>
      <c r="P1320" s="8"/>
      <c r="Q1320" s="81"/>
      <c r="R1320" s="84"/>
      <c r="S1320" s="8"/>
      <c r="T1320" s="81"/>
      <c r="U1320" s="84">
        <f>+U1318</f>
        <v>0.7</v>
      </c>
      <c r="V1320" s="15">
        <f>V1318</f>
        <v>20</v>
      </c>
      <c r="W1320" s="81">
        <f t="shared" ref="W1320" si="2127">+U1320*V1320</f>
        <v>14</v>
      </c>
      <c r="X1320" s="61"/>
      <c r="Y1320" s="61"/>
      <c r="Z1320" s="61"/>
    </row>
    <row r="1321" spans="1:26" ht="15" x14ac:dyDescent="0.2">
      <c r="A1321" s="125" t="s">
        <v>413</v>
      </c>
      <c r="B1321" s="83" t="s">
        <v>111</v>
      </c>
      <c r="C1321" s="84">
        <f>+$D$1214</f>
        <v>0.6</v>
      </c>
      <c r="D1321" s="14">
        <f t="shared" si="2064"/>
        <v>13</v>
      </c>
      <c r="E1321" s="123">
        <f t="shared" ref="E1321" si="2128">+C1321*D1321</f>
        <v>7.8</v>
      </c>
      <c r="F1321" s="193">
        <f>+$D$1209</f>
        <v>0.55000000000000004</v>
      </c>
      <c r="G1321" s="15">
        <f>+G1319</f>
        <v>16</v>
      </c>
      <c r="H1321" s="81">
        <f t="shared" ref="H1321" si="2129">+F1321*G1321</f>
        <v>8.8000000000000007</v>
      </c>
      <c r="I1321" s="84">
        <f>+$D$1220</f>
        <v>0.9</v>
      </c>
      <c r="J1321" s="79">
        <f>+J1319</f>
        <v>15</v>
      </c>
      <c r="K1321" s="81">
        <f t="shared" ref="K1321" si="2130">+I1321*J1321</f>
        <v>13.5</v>
      </c>
      <c r="L1321" s="185">
        <f>+L1319</f>
        <v>0.9</v>
      </c>
      <c r="M1321" s="79">
        <f>+M1319</f>
        <v>15</v>
      </c>
      <c r="N1321" s="81">
        <f t="shared" ref="N1321" si="2131">+L1321*M1321</f>
        <v>13.5</v>
      </c>
      <c r="O1321" s="84">
        <f t="shared" ref="O1321:P1321" si="2132">O1319</f>
        <v>0.55000000000000004</v>
      </c>
      <c r="P1321" s="8">
        <f t="shared" si="2132"/>
        <v>16</v>
      </c>
      <c r="Q1321" s="81">
        <f t="shared" ref="Q1321" si="2133">+O1321*P1321</f>
        <v>8.8000000000000007</v>
      </c>
      <c r="R1321" s="84">
        <f>+R1319</f>
        <v>0.6</v>
      </c>
      <c r="S1321" s="8">
        <f>+S1319</f>
        <v>13</v>
      </c>
      <c r="T1321" s="81">
        <f t="shared" ref="T1321" si="2134">+R1321*S1321</f>
        <v>7.8</v>
      </c>
      <c r="U1321" s="84"/>
      <c r="V1321" s="15"/>
      <c r="W1321" s="81"/>
      <c r="X1321" s="61"/>
      <c r="Y1321" s="61"/>
      <c r="Z1321" s="61"/>
    </row>
    <row r="1322" spans="1:26" ht="15" x14ac:dyDescent="0.2">
      <c r="A1322" s="127"/>
      <c r="B1322" s="83" t="s">
        <v>112</v>
      </c>
      <c r="C1322" s="122"/>
      <c r="D1322" s="14"/>
      <c r="E1322" s="123"/>
      <c r="F1322" s="193"/>
      <c r="G1322" s="15"/>
      <c r="H1322" s="81"/>
      <c r="I1322" s="78"/>
      <c r="J1322" s="79"/>
      <c r="K1322" s="80"/>
      <c r="L1322" s="185"/>
      <c r="M1322" s="79"/>
      <c r="N1322" s="80"/>
      <c r="O1322" s="84"/>
      <c r="P1322" s="8"/>
      <c r="Q1322" s="81"/>
      <c r="R1322" s="84"/>
      <c r="S1322" s="8"/>
      <c r="T1322" s="81"/>
      <c r="U1322" s="84">
        <f>+U1320</f>
        <v>0.7</v>
      </c>
      <c r="V1322" s="15">
        <f>V1320</f>
        <v>20</v>
      </c>
      <c r="W1322" s="81">
        <f t="shared" ref="W1322" si="2135">+U1322*V1322</f>
        <v>14</v>
      </c>
      <c r="X1322" s="61"/>
      <c r="Y1322" s="61"/>
      <c r="Z1322" s="61"/>
    </row>
    <row r="1323" spans="1:26" x14ac:dyDescent="0.25">
      <c r="A1323" s="125" t="s">
        <v>414</v>
      </c>
      <c r="B1323" s="83" t="s">
        <v>113</v>
      </c>
      <c r="C1323" s="84">
        <f>+$D$1214</f>
        <v>0.6</v>
      </c>
      <c r="D1323" s="14">
        <f t="shared" ref="D1323" si="2136">D1321</f>
        <v>13</v>
      </c>
      <c r="E1323" s="123">
        <f t="shared" ref="E1323" si="2137">+C1323*D1323</f>
        <v>7.8</v>
      </c>
      <c r="F1323" s="193">
        <f>+$D$1209</f>
        <v>0.55000000000000004</v>
      </c>
      <c r="G1323" s="15">
        <f t="shared" ref="G1323" si="2138">G1321</f>
        <v>16</v>
      </c>
      <c r="H1323" s="81">
        <f t="shared" ref="H1323" si="2139">+F1323*G1323</f>
        <v>8.8000000000000007</v>
      </c>
      <c r="I1323" s="84">
        <f>+$D$1220</f>
        <v>0.9</v>
      </c>
      <c r="J1323" s="15">
        <f t="shared" ref="J1323" si="2140">J1321</f>
        <v>15</v>
      </c>
      <c r="K1323" s="81">
        <f t="shared" ref="K1323" si="2141">+I1323*J1323</f>
        <v>13.5</v>
      </c>
      <c r="L1323" s="186">
        <f t="shared" ref="L1323:M1323" si="2142">L1321</f>
        <v>0.9</v>
      </c>
      <c r="M1323" s="15">
        <f t="shared" si="2142"/>
        <v>15</v>
      </c>
      <c r="N1323" s="81">
        <f t="shared" ref="N1323" si="2143">+L1323*M1323</f>
        <v>13.5</v>
      </c>
      <c r="O1323" s="84">
        <f t="shared" ref="O1323:P1323" si="2144">O1321</f>
        <v>0.55000000000000004</v>
      </c>
      <c r="P1323" s="8">
        <f t="shared" si="2144"/>
        <v>16</v>
      </c>
      <c r="Q1323" s="81">
        <f t="shared" ref="Q1323" si="2145">+O1323*P1323</f>
        <v>8.8000000000000007</v>
      </c>
      <c r="R1323" s="84">
        <f t="shared" ref="R1323:S1323" si="2146">R1321</f>
        <v>0.6</v>
      </c>
      <c r="S1323" s="8">
        <f t="shared" si="2146"/>
        <v>13</v>
      </c>
      <c r="T1323" s="81">
        <f t="shared" ref="T1323" si="2147">+R1323*S1323</f>
        <v>7.8</v>
      </c>
      <c r="U1323" s="84"/>
      <c r="V1323" s="15"/>
      <c r="W1323" s="81"/>
      <c r="X1323" s="56"/>
      <c r="Y1323" s="56"/>
      <c r="Z1323" s="61"/>
    </row>
    <row r="1324" spans="1:26" x14ac:dyDescent="0.25">
      <c r="A1324" s="127"/>
      <c r="B1324" s="83" t="s">
        <v>114</v>
      </c>
      <c r="C1324" s="122"/>
      <c r="D1324" s="14"/>
      <c r="E1324" s="123"/>
      <c r="F1324" s="193"/>
      <c r="G1324" s="15"/>
      <c r="H1324" s="81"/>
      <c r="I1324" s="78"/>
      <c r="J1324" s="79"/>
      <c r="K1324" s="80"/>
      <c r="L1324" s="185"/>
      <c r="M1324" s="79"/>
      <c r="N1324" s="80"/>
      <c r="O1324" s="84"/>
      <c r="P1324" s="8"/>
      <c r="Q1324" s="81"/>
      <c r="R1324" s="84"/>
      <c r="S1324" s="8"/>
      <c r="T1324" s="81"/>
      <c r="U1324" s="84">
        <f>+U1322</f>
        <v>0.7</v>
      </c>
      <c r="V1324" s="15">
        <f>V1322</f>
        <v>20</v>
      </c>
      <c r="W1324" s="81">
        <f t="shared" ref="W1324" si="2148">+U1324*V1324</f>
        <v>14</v>
      </c>
      <c r="X1324" s="56"/>
      <c r="Y1324" s="56"/>
      <c r="Z1324" s="61"/>
    </row>
    <row r="1325" spans="1:26" x14ac:dyDescent="0.25">
      <c r="A1325" s="125" t="s">
        <v>415</v>
      </c>
      <c r="B1325" s="83" t="s">
        <v>115</v>
      </c>
      <c r="C1325" s="84">
        <f>+$D$1214</f>
        <v>0.6</v>
      </c>
      <c r="D1325" s="14">
        <f t="shared" ref="D1325:D1337" si="2149">D1323</f>
        <v>13</v>
      </c>
      <c r="E1325" s="123">
        <f t="shared" ref="E1325" si="2150">+C1325*D1325</f>
        <v>7.8</v>
      </c>
      <c r="F1325" s="193">
        <f>+$D$1209</f>
        <v>0.55000000000000004</v>
      </c>
      <c r="G1325" s="15">
        <f>+G1323</f>
        <v>16</v>
      </c>
      <c r="H1325" s="81">
        <f t="shared" ref="H1325" si="2151">+F1325*G1325</f>
        <v>8.8000000000000007</v>
      </c>
      <c r="I1325" s="84">
        <f>+$D$1220</f>
        <v>0.9</v>
      </c>
      <c r="J1325" s="79">
        <f>+J1323</f>
        <v>15</v>
      </c>
      <c r="K1325" s="81">
        <f t="shared" ref="K1325" si="2152">+I1325*J1325</f>
        <v>13.5</v>
      </c>
      <c r="L1325" s="185">
        <f>+L1323</f>
        <v>0.9</v>
      </c>
      <c r="M1325" s="79">
        <f>+M1323</f>
        <v>15</v>
      </c>
      <c r="N1325" s="81">
        <f t="shared" ref="N1325" si="2153">+L1325*M1325</f>
        <v>13.5</v>
      </c>
      <c r="O1325" s="84">
        <f t="shared" ref="O1325:P1325" si="2154">O1323</f>
        <v>0.55000000000000004</v>
      </c>
      <c r="P1325" s="8">
        <f t="shared" si="2154"/>
        <v>16</v>
      </c>
      <c r="Q1325" s="81">
        <f t="shared" ref="Q1325" si="2155">+O1325*P1325</f>
        <v>8.8000000000000007</v>
      </c>
      <c r="R1325" s="84">
        <f>+R1323</f>
        <v>0.6</v>
      </c>
      <c r="S1325" s="8">
        <f>+S1323</f>
        <v>13</v>
      </c>
      <c r="T1325" s="81">
        <f t="shared" ref="T1325" si="2156">+R1325*S1325</f>
        <v>7.8</v>
      </c>
      <c r="U1325" s="84"/>
      <c r="V1325" s="15"/>
      <c r="W1325" s="81"/>
      <c r="X1325" s="56"/>
      <c r="Y1325" s="56"/>
      <c r="Z1325" s="61"/>
    </row>
    <row r="1326" spans="1:26" x14ac:dyDescent="0.25">
      <c r="A1326" s="127"/>
      <c r="B1326" s="83" t="s">
        <v>116</v>
      </c>
      <c r="C1326" s="122"/>
      <c r="D1326" s="14"/>
      <c r="E1326" s="123"/>
      <c r="F1326" s="193"/>
      <c r="G1326" s="15"/>
      <c r="H1326" s="81"/>
      <c r="I1326" s="78"/>
      <c r="J1326" s="79"/>
      <c r="K1326" s="80"/>
      <c r="L1326" s="185"/>
      <c r="M1326" s="79"/>
      <c r="N1326" s="80"/>
      <c r="O1326" s="84"/>
      <c r="P1326" s="8"/>
      <c r="Q1326" s="81"/>
      <c r="R1326" s="84"/>
      <c r="S1326" s="8"/>
      <c r="T1326" s="81"/>
      <c r="U1326" s="84">
        <f>+U1324</f>
        <v>0.7</v>
      </c>
      <c r="V1326" s="15">
        <f>V1324</f>
        <v>20</v>
      </c>
      <c r="W1326" s="81">
        <f t="shared" ref="W1326" si="2157">+U1326*V1326</f>
        <v>14</v>
      </c>
      <c r="X1326" s="56"/>
      <c r="Y1326" s="56"/>
      <c r="Z1326" s="61"/>
    </row>
    <row r="1327" spans="1:26" x14ac:dyDescent="0.25">
      <c r="A1327" s="125" t="s">
        <v>416</v>
      </c>
      <c r="B1327" s="83" t="s">
        <v>117</v>
      </c>
      <c r="C1327" s="84">
        <f>+$D$1214</f>
        <v>0.6</v>
      </c>
      <c r="D1327" s="14">
        <f t="shared" ref="D1327" si="2158">D1325</f>
        <v>13</v>
      </c>
      <c r="E1327" s="123">
        <f t="shared" ref="E1327" si="2159">+C1327*D1327</f>
        <v>7.8</v>
      </c>
      <c r="F1327" s="193">
        <f>+$D$1209</f>
        <v>0.55000000000000004</v>
      </c>
      <c r="G1327" s="15">
        <f t="shared" ref="G1327" si="2160">G1325</f>
        <v>16</v>
      </c>
      <c r="H1327" s="81">
        <f t="shared" ref="H1327" si="2161">+F1327*G1327</f>
        <v>8.8000000000000007</v>
      </c>
      <c r="I1327" s="84">
        <f>+$D$1220</f>
        <v>0.9</v>
      </c>
      <c r="J1327" s="15">
        <f t="shared" ref="J1327" si="2162">J1325</f>
        <v>15</v>
      </c>
      <c r="K1327" s="81">
        <f t="shared" ref="K1327" si="2163">+I1327*J1327</f>
        <v>13.5</v>
      </c>
      <c r="L1327" s="186">
        <f t="shared" ref="L1327:M1327" si="2164">L1325</f>
        <v>0.9</v>
      </c>
      <c r="M1327" s="15">
        <f t="shared" si="2164"/>
        <v>15</v>
      </c>
      <c r="N1327" s="81">
        <f t="shared" ref="N1327" si="2165">+L1327*M1327</f>
        <v>13.5</v>
      </c>
      <c r="O1327" s="84">
        <f t="shared" ref="O1327:P1327" si="2166">O1325</f>
        <v>0.55000000000000004</v>
      </c>
      <c r="P1327" s="8">
        <f t="shared" si="2166"/>
        <v>16</v>
      </c>
      <c r="Q1327" s="81">
        <f t="shared" ref="Q1327" si="2167">+O1327*P1327</f>
        <v>8.8000000000000007</v>
      </c>
      <c r="R1327" s="84">
        <f t="shared" ref="R1327:S1327" si="2168">R1325</f>
        <v>0.6</v>
      </c>
      <c r="S1327" s="8">
        <f t="shared" si="2168"/>
        <v>13</v>
      </c>
      <c r="T1327" s="81">
        <f t="shared" ref="T1327" si="2169">+R1327*S1327</f>
        <v>7.8</v>
      </c>
      <c r="U1327" s="84"/>
      <c r="V1327" s="15"/>
      <c r="W1327" s="81"/>
      <c r="X1327" s="56"/>
      <c r="Y1327" s="56"/>
      <c r="Z1327" s="61"/>
    </row>
    <row r="1328" spans="1:26" x14ac:dyDescent="0.25">
      <c r="A1328" s="127"/>
      <c r="B1328" s="83" t="s">
        <v>118</v>
      </c>
      <c r="C1328" s="122"/>
      <c r="D1328" s="14"/>
      <c r="E1328" s="123"/>
      <c r="F1328" s="193"/>
      <c r="G1328" s="15"/>
      <c r="H1328" s="81"/>
      <c r="I1328" s="78"/>
      <c r="J1328" s="79"/>
      <c r="K1328" s="80"/>
      <c r="L1328" s="185"/>
      <c r="M1328" s="79"/>
      <c r="N1328" s="80"/>
      <c r="O1328" s="84"/>
      <c r="P1328" s="8"/>
      <c r="Q1328" s="81"/>
      <c r="R1328" s="84"/>
      <c r="S1328" s="8"/>
      <c r="T1328" s="81"/>
      <c r="U1328" s="84">
        <f>+U1326</f>
        <v>0.7</v>
      </c>
      <c r="V1328" s="15">
        <f>V1326</f>
        <v>20</v>
      </c>
      <c r="W1328" s="81">
        <f t="shared" ref="W1328" si="2170">+U1328*V1328</f>
        <v>14</v>
      </c>
      <c r="X1328" s="56"/>
      <c r="Y1328" s="56"/>
      <c r="Z1328" s="61"/>
    </row>
    <row r="1329" spans="1:26" x14ac:dyDescent="0.25">
      <c r="A1329" s="125" t="s">
        <v>417</v>
      </c>
      <c r="B1329" s="83" t="s">
        <v>119</v>
      </c>
      <c r="C1329" s="84">
        <f>+$D$1214</f>
        <v>0.6</v>
      </c>
      <c r="D1329" s="14">
        <f t="shared" si="2149"/>
        <v>13</v>
      </c>
      <c r="E1329" s="123">
        <f t="shared" ref="E1329" si="2171">+C1329*D1329</f>
        <v>7.8</v>
      </c>
      <c r="F1329" s="193">
        <f>+$D$1209</f>
        <v>0.55000000000000004</v>
      </c>
      <c r="G1329" s="15">
        <f>+G1327</f>
        <v>16</v>
      </c>
      <c r="H1329" s="81">
        <f t="shared" ref="H1329" si="2172">+F1329*G1329</f>
        <v>8.8000000000000007</v>
      </c>
      <c r="I1329" s="84">
        <f>+$D$1220</f>
        <v>0.9</v>
      </c>
      <c r="J1329" s="79">
        <f>+J1327</f>
        <v>15</v>
      </c>
      <c r="K1329" s="81">
        <f t="shared" ref="K1329" si="2173">+I1329*J1329</f>
        <v>13.5</v>
      </c>
      <c r="L1329" s="185">
        <f>+L1327</f>
        <v>0.9</v>
      </c>
      <c r="M1329" s="79">
        <f>+M1327</f>
        <v>15</v>
      </c>
      <c r="N1329" s="81">
        <f t="shared" ref="N1329" si="2174">+L1329*M1329</f>
        <v>13.5</v>
      </c>
      <c r="O1329" s="84">
        <f t="shared" ref="O1329:P1329" si="2175">O1327</f>
        <v>0.55000000000000004</v>
      </c>
      <c r="P1329" s="8">
        <f t="shared" si="2175"/>
        <v>16</v>
      </c>
      <c r="Q1329" s="81">
        <f t="shared" ref="Q1329" si="2176">+O1329*P1329</f>
        <v>8.8000000000000007</v>
      </c>
      <c r="R1329" s="84">
        <f>+R1327</f>
        <v>0.6</v>
      </c>
      <c r="S1329" s="8">
        <f>+S1327</f>
        <v>13</v>
      </c>
      <c r="T1329" s="81">
        <f t="shared" ref="T1329" si="2177">+R1329*S1329</f>
        <v>7.8</v>
      </c>
      <c r="U1329" s="84"/>
      <c r="V1329" s="15"/>
      <c r="W1329" s="81"/>
      <c r="X1329" s="56"/>
      <c r="Y1329" s="56"/>
      <c r="Z1329" s="61"/>
    </row>
    <row r="1330" spans="1:26" x14ac:dyDescent="0.25">
      <c r="A1330" s="127"/>
      <c r="B1330" s="83" t="s">
        <v>120</v>
      </c>
      <c r="C1330" s="122"/>
      <c r="D1330" s="14"/>
      <c r="E1330" s="123"/>
      <c r="F1330" s="193"/>
      <c r="G1330" s="15"/>
      <c r="H1330" s="81"/>
      <c r="I1330" s="78"/>
      <c r="J1330" s="79"/>
      <c r="K1330" s="80"/>
      <c r="L1330" s="185"/>
      <c r="M1330" s="79"/>
      <c r="N1330" s="80"/>
      <c r="O1330" s="84"/>
      <c r="P1330" s="8"/>
      <c r="Q1330" s="81"/>
      <c r="R1330" s="84"/>
      <c r="S1330" s="8"/>
      <c r="T1330" s="81"/>
      <c r="U1330" s="84">
        <f>+U1328</f>
        <v>0.7</v>
      </c>
      <c r="V1330" s="15">
        <f>V1328</f>
        <v>20</v>
      </c>
      <c r="W1330" s="81">
        <f t="shared" ref="W1330" si="2178">+U1330*V1330</f>
        <v>14</v>
      </c>
      <c r="X1330" s="56"/>
      <c r="Y1330" s="56"/>
      <c r="Z1330" s="61"/>
    </row>
    <row r="1331" spans="1:26" x14ac:dyDescent="0.25">
      <c r="A1331" s="125" t="s">
        <v>418</v>
      </c>
      <c r="B1331" s="83" t="s">
        <v>121</v>
      </c>
      <c r="C1331" s="84">
        <f>+$D$1214</f>
        <v>0.6</v>
      </c>
      <c r="D1331" s="14">
        <f t="shared" ref="D1331" si="2179">D1329</f>
        <v>13</v>
      </c>
      <c r="E1331" s="123">
        <f t="shared" ref="E1331" si="2180">+C1331*D1331</f>
        <v>7.8</v>
      </c>
      <c r="F1331" s="193">
        <f>+$D$1209</f>
        <v>0.55000000000000004</v>
      </c>
      <c r="G1331" s="15">
        <f t="shared" ref="G1331" si="2181">G1329</f>
        <v>16</v>
      </c>
      <c r="H1331" s="81">
        <f t="shared" ref="H1331" si="2182">+F1331*G1331</f>
        <v>8.8000000000000007</v>
      </c>
      <c r="I1331" s="84">
        <f>+$D$1220</f>
        <v>0.9</v>
      </c>
      <c r="J1331" s="15">
        <f t="shared" ref="J1331" si="2183">J1329</f>
        <v>15</v>
      </c>
      <c r="K1331" s="81">
        <f t="shared" ref="K1331" si="2184">+I1331*J1331</f>
        <v>13.5</v>
      </c>
      <c r="L1331" s="186">
        <f t="shared" ref="L1331:M1331" si="2185">L1329</f>
        <v>0.9</v>
      </c>
      <c r="M1331" s="15">
        <f t="shared" si="2185"/>
        <v>15</v>
      </c>
      <c r="N1331" s="81">
        <f t="shared" ref="N1331" si="2186">+L1331*M1331</f>
        <v>13.5</v>
      </c>
      <c r="O1331" s="84">
        <f t="shared" ref="O1331:P1331" si="2187">O1329</f>
        <v>0.55000000000000004</v>
      </c>
      <c r="P1331" s="8">
        <f t="shared" si="2187"/>
        <v>16</v>
      </c>
      <c r="Q1331" s="81">
        <f t="shared" ref="Q1331" si="2188">+O1331*P1331</f>
        <v>8.8000000000000007</v>
      </c>
      <c r="R1331" s="84">
        <f t="shared" ref="R1331:S1331" si="2189">R1329</f>
        <v>0.6</v>
      </c>
      <c r="S1331" s="8">
        <f t="shared" si="2189"/>
        <v>13</v>
      </c>
      <c r="T1331" s="81">
        <f t="shared" ref="T1331" si="2190">+R1331*S1331</f>
        <v>7.8</v>
      </c>
      <c r="U1331" s="84"/>
      <c r="V1331" s="15"/>
      <c r="W1331" s="81"/>
      <c r="X1331" s="56"/>
      <c r="Y1331" s="56"/>
      <c r="Z1331" s="61"/>
    </row>
    <row r="1332" spans="1:26" x14ac:dyDescent="0.25">
      <c r="A1332" s="127"/>
      <c r="B1332" s="83" t="s">
        <v>122</v>
      </c>
      <c r="C1332" s="122"/>
      <c r="D1332" s="14"/>
      <c r="E1332" s="123"/>
      <c r="F1332" s="193"/>
      <c r="G1332" s="15"/>
      <c r="H1332" s="81"/>
      <c r="I1332" s="78"/>
      <c r="J1332" s="79"/>
      <c r="K1332" s="80"/>
      <c r="L1332" s="185"/>
      <c r="M1332" s="79"/>
      <c r="N1332" s="80"/>
      <c r="O1332" s="84"/>
      <c r="P1332" s="8"/>
      <c r="Q1332" s="81"/>
      <c r="R1332" s="84"/>
      <c r="S1332" s="8"/>
      <c r="T1332" s="81"/>
      <c r="U1332" s="84">
        <f>+U1330</f>
        <v>0.7</v>
      </c>
      <c r="V1332" s="15">
        <f>V1330</f>
        <v>20</v>
      </c>
      <c r="W1332" s="81">
        <f t="shared" ref="W1332" si="2191">+U1332*V1332</f>
        <v>14</v>
      </c>
      <c r="X1332" s="56"/>
      <c r="Y1332" s="56"/>
      <c r="Z1332" s="61"/>
    </row>
    <row r="1333" spans="1:26" x14ac:dyDescent="0.25">
      <c r="A1333" s="125" t="s">
        <v>419</v>
      </c>
      <c r="B1333" s="83" t="s">
        <v>123</v>
      </c>
      <c r="C1333" s="84">
        <f>+$D$1214</f>
        <v>0.6</v>
      </c>
      <c r="D1333" s="14">
        <f t="shared" si="2149"/>
        <v>13</v>
      </c>
      <c r="E1333" s="123">
        <f t="shared" ref="E1333" si="2192">+C1333*D1333</f>
        <v>7.8</v>
      </c>
      <c r="F1333" s="193">
        <f>+$D$1209</f>
        <v>0.55000000000000004</v>
      </c>
      <c r="G1333" s="15">
        <f>+G1331</f>
        <v>16</v>
      </c>
      <c r="H1333" s="81">
        <f t="shared" ref="H1333" si="2193">+F1333*G1333</f>
        <v>8.8000000000000007</v>
      </c>
      <c r="I1333" s="84">
        <f>+$D$1220</f>
        <v>0.9</v>
      </c>
      <c r="J1333" s="79">
        <f>+J1331</f>
        <v>15</v>
      </c>
      <c r="K1333" s="81">
        <f t="shared" ref="K1333" si="2194">+I1333*J1333</f>
        <v>13.5</v>
      </c>
      <c r="L1333" s="185">
        <f>+L1331</f>
        <v>0.9</v>
      </c>
      <c r="M1333" s="79">
        <f>+M1331</f>
        <v>15</v>
      </c>
      <c r="N1333" s="81">
        <f t="shared" ref="N1333" si="2195">+L1333*M1333</f>
        <v>13.5</v>
      </c>
      <c r="O1333" s="84">
        <f t="shared" ref="O1333:P1333" si="2196">O1331</f>
        <v>0.55000000000000004</v>
      </c>
      <c r="P1333" s="8">
        <f t="shared" si="2196"/>
        <v>16</v>
      </c>
      <c r="Q1333" s="81">
        <f t="shared" ref="Q1333" si="2197">+O1333*P1333</f>
        <v>8.8000000000000007</v>
      </c>
      <c r="R1333" s="84">
        <f>+R1331</f>
        <v>0.6</v>
      </c>
      <c r="S1333" s="8">
        <f>+S1331</f>
        <v>13</v>
      </c>
      <c r="T1333" s="81">
        <f t="shared" ref="T1333" si="2198">+R1333*S1333</f>
        <v>7.8</v>
      </c>
      <c r="U1333" s="84"/>
      <c r="V1333" s="15"/>
      <c r="W1333" s="81"/>
      <c r="X1333" s="56"/>
      <c r="Y1333" s="56"/>
      <c r="Z1333" s="61"/>
    </row>
    <row r="1334" spans="1:26" x14ac:dyDescent="0.25">
      <c r="A1334" s="127"/>
      <c r="B1334" s="83" t="s">
        <v>124</v>
      </c>
      <c r="C1334" s="122"/>
      <c r="D1334" s="14"/>
      <c r="E1334" s="123"/>
      <c r="F1334" s="193"/>
      <c r="G1334" s="15"/>
      <c r="H1334" s="81"/>
      <c r="I1334" s="78"/>
      <c r="J1334" s="79"/>
      <c r="K1334" s="80"/>
      <c r="L1334" s="185"/>
      <c r="M1334" s="79"/>
      <c r="N1334" s="80"/>
      <c r="O1334" s="84"/>
      <c r="P1334" s="8"/>
      <c r="Q1334" s="81"/>
      <c r="R1334" s="84"/>
      <c r="S1334" s="8"/>
      <c r="T1334" s="81"/>
      <c r="U1334" s="84">
        <f>+U1332</f>
        <v>0.7</v>
      </c>
      <c r="V1334" s="15">
        <f>V1332</f>
        <v>20</v>
      </c>
      <c r="W1334" s="81">
        <f t="shared" ref="W1334" si="2199">+U1334*V1334</f>
        <v>14</v>
      </c>
      <c r="X1334" s="56"/>
      <c r="Y1334" s="56"/>
      <c r="Z1334" s="61"/>
    </row>
    <row r="1335" spans="1:26" x14ac:dyDescent="0.25">
      <c r="A1335" s="125" t="s">
        <v>420</v>
      </c>
      <c r="B1335" s="83" t="s">
        <v>125</v>
      </c>
      <c r="C1335" s="84">
        <f>+$D$1214</f>
        <v>0.6</v>
      </c>
      <c r="D1335" s="14">
        <f t="shared" ref="D1335" si="2200">D1333</f>
        <v>13</v>
      </c>
      <c r="E1335" s="123">
        <f t="shared" ref="E1335" si="2201">+C1335*D1335</f>
        <v>7.8</v>
      </c>
      <c r="F1335" s="193">
        <f>+$D$1209</f>
        <v>0.55000000000000004</v>
      </c>
      <c r="G1335" s="15">
        <f t="shared" ref="G1335" si="2202">G1333</f>
        <v>16</v>
      </c>
      <c r="H1335" s="81">
        <f t="shared" ref="H1335" si="2203">+F1335*G1335</f>
        <v>8.8000000000000007</v>
      </c>
      <c r="I1335" s="84">
        <f>+$D$1220</f>
        <v>0.9</v>
      </c>
      <c r="J1335" s="15">
        <f t="shared" ref="J1335" si="2204">J1333</f>
        <v>15</v>
      </c>
      <c r="K1335" s="81">
        <f t="shared" ref="K1335" si="2205">+I1335*J1335</f>
        <v>13.5</v>
      </c>
      <c r="L1335" s="186">
        <f t="shared" ref="L1335:M1335" si="2206">L1333</f>
        <v>0.9</v>
      </c>
      <c r="M1335" s="15">
        <f t="shared" si="2206"/>
        <v>15</v>
      </c>
      <c r="N1335" s="81">
        <f t="shared" ref="N1335" si="2207">+L1335*M1335</f>
        <v>13.5</v>
      </c>
      <c r="O1335" s="84">
        <f t="shared" ref="O1335:P1335" si="2208">O1333</f>
        <v>0.55000000000000004</v>
      </c>
      <c r="P1335" s="8">
        <f t="shared" si="2208"/>
        <v>16</v>
      </c>
      <c r="Q1335" s="81">
        <f t="shared" ref="Q1335" si="2209">+O1335*P1335</f>
        <v>8.8000000000000007</v>
      </c>
      <c r="R1335" s="84">
        <f t="shared" ref="R1335:S1335" si="2210">R1333</f>
        <v>0.6</v>
      </c>
      <c r="S1335" s="8">
        <f t="shared" si="2210"/>
        <v>13</v>
      </c>
      <c r="T1335" s="81">
        <f t="shared" ref="T1335" si="2211">+R1335*S1335</f>
        <v>7.8</v>
      </c>
      <c r="U1335" s="84"/>
      <c r="V1335" s="15"/>
      <c r="W1335" s="81"/>
      <c r="X1335" s="56"/>
      <c r="Y1335" s="56"/>
      <c r="Z1335" s="61"/>
    </row>
    <row r="1336" spans="1:26" x14ac:dyDescent="0.25">
      <c r="A1336" s="127"/>
      <c r="B1336" s="83" t="s">
        <v>126</v>
      </c>
      <c r="C1336" s="122"/>
      <c r="D1336" s="14"/>
      <c r="E1336" s="123"/>
      <c r="F1336" s="193"/>
      <c r="G1336" s="15"/>
      <c r="H1336" s="81"/>
      <c r="I1336" s="78"/>
      <c r="J1336" s="79"/>
      <c r="K1336" s="80"/>
      <c r="L1336" s="185"/>
      <c r="M1336" s="79"/>
      <c r="N1336" s="80"/>
      <c r="O1336" s="84"/>
      <c r="P1336" s="8"/>
      <c r="Q1336" s="81"/>
      <c r="R1336" s="84"/>
      <c r="S1336" s="8"/>
      <c r="T1336" s="81"/>
      <c r="U1336" s="84">
        <f>+U1334</f>
        <v>0.7</v>
      </c>
      <c r="V1336" s="15">
        <f>V1334</f>
        <v>20</v>
      </c>
      <c r="W1336" s="81">
        <f t="shared" ref="W1336" si="2212">+U1336*V1336</f>
        <v>14</v>
      </c>
      <c r="X1336" s="56"/>
      <c r="Y1336" s="56"/>
      <c r="Z1336" s="61"/>
    </row>
    <row r="1337" spans="1:26" x14ac:dyDescent="0.25">
      <c r="A1337" s="125" t="s">
        <v>421</v>
      </c>
      <c r="B1337" s="83" t="s">
        <v>127</v>
      </c>
      <c r="C1337" s="84">
        <f>+$D$1214</f>
        <v>0.6</v>
      </c>
      <c r="D1337" s="14">
        <f t="shared" si="2149"/>
        <v>13</v>
      </c>
      <c r="E1337" s="123">
        <f t="shared" ref="E1337" si="2213">+C1337*D1337</f>
        <v>7.8</v>
      </c>
      <c r="F1337" s="193">
        <f>+$D$1209</f>
        <v>0.55000000000000004</v>
      </c>
      <c r="G1337" s="15">
        <f>+G1335</f>
        <v>16</v>
      </c>
      <c r="H1337" s="81">
        <f t="shared" ref="H1337" si="2214">+F1337*G1337</f>
        <v>8.8000000000000007</v>
      </c>
      <c r="I1337" s="84">
        <f>+$D$1220</f>
        <v>0.9</v>
      </c>
      <c r="J1337" s="79">
        <f>+J1335</f>
        <v>15</v>
      </c>
      <c r="K1337" s="81">
        <f t="shared" ref="K1337" si="2215">+I1337*J1337</f>
        <v>13.5</v>
      </c>
      <c r="L1337" s="185">
        <f>+L1335</f>
        <v>0.9</v>
      </c>
      <c r="M1337" s="79">
        <f>+M1335</f>
        <v>15</v>
      </c>
      <c r="N1337" s="81">
        <f t="shared" ref="N1337" si="2216">+L1337*M1337</f>
        <v>13.5</v>
      </c>
      <c r="O1337" s="84">
        <f t="shared" ref="O1337:P1337" si="2217">O1335</f>
        <v>0.55000000000000004</v>
      </c>
      <c r="P1337" s="8">
        <f t="shared" si="2217"/>
        <v>16</v>
      </c>
      <c r="Q1337" s="81">
        <f t="shared" ref="Q1337" si="2218">+O1337*P1337</f>
        <v>8.8000000000000007</v>
      </c>
      <c r="R1337" s="84">
        <f>+R1335</f>
        <v>0.6</v>
      </c>
      <c r="S1337" s="8">
        <f>+S1335</f>
        <v>13</v>
      </c>
      <c r="T1337" s="81">
        <f t="shared" ref="T1337" si="2219">+R1337*S1337</f>
        <v>7.8</v>
      </c>
      <c r="U1337" s="84"/>
      <c r="V1337" s="15"/>
      <c r="W1337" s="81"/>
      <c r="X1337" s="56"/>
      <c r="Y1337" s="56"/>
      <c r="Z1337" s="61"/>
    </row>
    <row r="1338" spans="1:26" x14ac:dyDescent="0.25">
      <c r="A1338" s="127"/>
      <c r="B1338" s="83" t="s">
        <v>128</v>
      </c>
      <c r="C1338" s="122"/>
      <c r="D1338" s="14"/>
      <c r="E1338" s="123"/>
      <c r="F1338" s="193"/>
      <c r="G1338" s="15"/>
      <c r="H1338" s="81"/>
      <c r="I1338" s="78"/>
      <c r="J1338" s="79"/>
      <c r="K1338" s="80"/>
      <c r="L1338" s="185"/>
      <c r="M1338" s="79"/>
      <c r="N1338" s="80"/>
      <c r="O1338" s="84"/>
      <c r="P1338" s="8"/>
      <c r="Q1338" s="81"/>
      <c r="R1338" s="84"/>
      <c r="S1338" s="8"/>
      <c r="T1338" s="81"/>
      <c r="U1338" s="84">
        <f>+U1336</f>
        <v>0.7</v>
      </c>
      <c r="V1338" s="15">
        <f>V1336</f>
        <v>20</v>
      </c>
      <c r="W1338" s="81">
        <f t="shared" ref="W1338" si="2220">+U1338*V1338</f>
        <v>14</v>
      </c>
      <c r="X1338" s="56"/>
      <c r="Y1338" s="56"/>
      <c r="Z1338" s="61"/>
    </row>
    <row r="1339" spans="1:26" x14ac:dyDescent="0.25">
      <c r="A1339" s="125" t="s">
        <v>422</v>
      </c>
      <c r="B1339" s="83" t="s">
        <v>129</v>
      </c>
      <c r="C1339" s="84">
        <f>+$D$1214</f>
        <v>0.6</v>
      </c>
      <c r="D1339" s="14">
        <f t="shared" ref="D1339" si="2221">D1337</f>
        <v>13</v>
      </c>
      <c r="E1339" s="123">
        <f t="shared" ref="E1339" si="2222">+C1339*D1339</f>
        <v>7.8</v>
      </c>
      <c r="F1339" s="193">
        <f>+$D$1209</f>
        <v>0.55000000000000004</v>
      </c>
      <c r="G1339" s="15">
        <f t="shared" ref="G1339" si="2223">G1337</f>
        <v>16</v>
      </c>
      <c r="H1339" s="81">
        <f t="shared" ref="H1339" si="2224">+F1339*G1339</f>
        <v>8.8000000000000007</v>
      </c>
      <c r="I1339" s="84">
        <f>+$D$1220</f>
        <v>0.9</v>
      </c>
      <c r="J1339" s="15">
        <f t="shared" ref="J1339" si="2225">J1337</f>
        <v>15</v>
      </c>
      <c r="K1339" s="81">
        <f t="shared" ref="K1339" si="2226">+I1339*J1339</f>
        <v>13.5</v>
      </c>
      <c r="L1339" s="186">
        <f t="shared" ref="L1339:M1339" si="2227">L1337</f>
        <v>0.9</v>
      </c>
      <c r="M1339" s="15">
        <f t="shared" si="2227"/>
        <v>15</v>
      </c>
      <c r="N1339" s="81">
        <f t="shared" ref="N1339" si="2228">+L1339*M1339</f>
        <v>13.5</v>
      </c>
      <c r="O1339" s="84">
        <f t="shared" ref="O1339:P1339" si="2229">O1337</f>
        <v>0.55000000000000004</v>
      </c>
      <c r="P1339" s="8">
        <f t="shared" si="2229"/>
        <v>16</v>
      </c>
      <c r="Q1339" s="81">
        <f t="shared" ref="Q1339" si="2230">+O1339*P1339</f>
        <v>8.8000000000000007</v>
      </c>
      <c r="R1339" s="84">
        <f t="shared" ref="R1339:S1339" si="2231">R1337</f>
        <v>0.6</v>
      </c>
      <c r="S1339" s="8">
        <f t="shared" si="2231"/>
        <v>13</v>
      </c>
      <c r="T1339" s="81">
        <f t="shared" ref="T1339" si="2232">+R1339*S1339</f>
        <v>7.8</v>
      </c>
      <c r="U1339" s="84"/>
      <c r="V1339" s="15"/>
      <c r="W1339" s="81"/>
      <c r="X1339" s="56"/>
      <c r="Y1339" s="56"/>
      <c r="Z1339" s="61"/>
    </row>
    <row r="1340" spans="1:26" x14ac:dyDescent="0.25">
      <c r="A1340" s="127"/>
      <c r="B1340" s="83" t="s">
        <v>130</v>
      </c>
      <c r="C1340" s="122"/>
      <c r="D1340" s="14"/>
      <c r="E1340" s="123"/>
      <c r="F1340" s="193"/>
      <c r="G1340" s="15"/>
      <c r="H1340" s="81"/>
      <c r="I1340" s="78"/>
      <c r="J1340" s="79"/>
      <c r="K1340" s="80"/>
      <c r="L1340" s="185"/>
      <c r="M1340" s="79"/>
      <c r="N1340" s="80"/>
      <c r="O1340" s="84"/>
      <c r="P1340" s="8"/>
      <c r="Q1340" s="81"/>
      <c r="R1340" s="84"/>
      <c r="S1340" s="8"/>
      <c r="T1340" s="81"/>
      <c r="U1340" s="84">
        <f>+U1338</f>
        <v>0.7</v>
      </c>
      <c r="V1340" s="15">
        <f>V1338</f>
        <v>20</v>
      </c>
      <c r="W1340" s="81">
        <f t="shared" ref="W1340" si="2233">+U1340*V1340</f>
        <v>14</v>
      </c>
      <c r="X1340" s="56"/>
      <c r="Y1340" s="56"/>
      <c r="Z1340" s="61"/>
    </row>
    <row r="1341" spans="1:26" x14ac:dyDescent="0.25">
      <c r="A1341" s="125" t="s">
        <v>423</v>
      </c>
      <c r="B1341" s="83" t="s">
        <v>131</v>
      </c>
      <c r="C1341" s="84">
        <f>+$D$1214</f>
        <v>0.6</v>
      </c>
      <c r="D1341" s="14">
        <f t="shared" ref="D1341:D1353" si="2234">D1339</f>
        <v>13</v>
      </c>
      <c r="E1341" s="123">
        <f t="shared" ref="E1341" si="2235">+C1341*D1341</f>
        <v>7.8</v>
      </c>
      <c r="F1341" s="193">
        <f>+$D$1209</f>
        <v>0.55000000000000004</v>
      </c>
      <c r="G1341" s="15">
        <f>+G1339</f>
        <v>16</v>
      </c>
      <c r="H1341" s="81">
        <f t="shared" ref="H1341" si="2236">+F1341*G1341</f>
        <v>8.8000000000000007</v>
      </c>
      <c r="I1341" s="84">
        <f>+$D$1220</f>
        <v>0.9</v>
      </c>
      <c r="J1341" s="79">
        <f>+J1339</f>
        <v>15</v>
      </c>
      <c r="K1341" s="81">
        <f t="shared" ref="K1341" si="2237">+I1341*J1341</f>
        <v>13.5</v>
      </c>
      <c r="L1341" s="185">
        <f>+L1339</f>
        <v>0.9</v>
      </c>
      <c r="M1341" s="79">
        <f>+M1339</f>
        <v>15</v>
      </c>
      <c r="N1341" s="81">
        <f t="shared" ref="N1341" si="2238">+L1341*M1341</f>
        <v>13.5</v>
      </c>
      <c r="O1341" s="84">
        <f t="shared" ref="O1341:P1341" si="2239">O1339</f>
        <v>0.55000000000000004</v>
      </c>
      <c r="P1341" s="8">
        <f t="shared" si="2239"/>
        <v>16</v>
      </c>
      <c r="Q1341" s="81">
        <f t="shared" ref="Q1341" si="2240">+O1341*P1341</f>
        <v>8.8000000000000007</v>
      </c>
      <c r="R1341" s="84">
        <f>+R1339</f>
        <v>0.6</v>
      </c>
      <c r="S1341" s="8">
        <f>+S1339</f>
        <v>13</v>
      </c>
      <c r="T1341" s="81">
        <f t="shared" ref="T1341" si="2241">+R1341*S1341</f>
        <v>7.8</v>
      </c>
      <c r="U1341" s="84"/>
      <c r="V1341" s="15"/>
      <c r="W1341" s="81"/>
      <c r="X1341" s="56"/>
      <c r="Y1341" s="56"/>
      <c r="Z1341" s="61"/>
    </row>
    <row r="1342" spans="1:26" x14ac:dyDescent="0.25">
      <c r="A1342" s="127"/>
      <c r="B1342" s="83" t="s">
        <v>132</v>
      </c>
      <c r="C1342" s="122"/>
      <c r="D1342" s="14"/>
      <c r="E1342" s="123"/>
      <c r="F1342" s="193"/>
      <c r="G1342" s="15"/>
      <c r="H1342" s="81"/>
      <c r="I1342" s="78"/>
      <c r="J1342" s="79"/>
      <c r="K1342" s="80"/>
      <c r="L1342" s="185"/>
      <c r="M1342" s="79"/>
      <c r="N1342" s="80"/>
      <c r="O1342" s="84"/>
      <c r="P1342" s="8"/>
      <c r="Q1342" s="81"/>
      <c r="R1342" s="84"/>
      <c r="S1342" s="8"/>
      <c r="T1342" s="81"/>
      <c r="U1342" s="84">
        <f>+U1340</f>
        <v>0.7</v>
      </c>
      <c r="V1342" s="15">
        <f>V1340</f>
        <v>20</v>
      </c>
      <c r="W1342" s="81">
        <f t="shared" ref="W1342" si="2242">+U1342*V1342</f>
        <v>14</v>
      </c>
      <c r="X1342" s="56"/>
      <c r="Y1342" s="56"/>
      <c r="Z1342" s="61"/>
    </row>
    <row r="1343" spans="1:26" x14ac:dyDescent="0.25">
      <c r="A1343" s="125" t="s">
        <v>424</v>
      </c>
      <c r="B1343" s="83" t="s">
        <v>133</v>
      </c>
      <c r="C1343" s="84">
        <f>+$D$1214</f>
        <v>0.6</v>
      </c>
      <c r="D1343" s="14">
        <f t="shared" ref="D1343" si="2243">D1341</f>
        <v>13</v>
      </c>
      <c r="E1343" s="123">
        <f t="shared" ref="E1343" si="2244">+C1343*D1343</f>
        <v>7.8</v>
      </c>
      <c r="F1343" s="193">
        <f>+$D$1209</f>
        <v>0.55000000000000004</v>
      </c>
      <c r="G1343" s="15">
        <f t="shared" ref="G1343" si="2245">G1341</f>
        <v>16</v>
      </c>
      <c r="H1343" s="81">
        <f t="shared" ref="H1343" si="2246">+F1343*G1343</f>
        <v>8.8000000000000007</v>
      </c>
      <c r="I1343" s="84">
        <f>+$D$1220</f>
        <v>0.9</v>
      </c>
      <c r="J1343" s="15">
        <f t="shared" ref="J1343" si="2247">J1341</f>
        <v>15</v>
      </c>
      <c r="K1343" s="81">
        <f t="shared" ref="K1343" si="2248">+I1343*J1343</f>
        <v>13.5</v>
      </c>
      <c r="L1343" s="186">
        <f t="shared" ref="L1343:M1343" si="2249">L1341</f>
        <v>0.9</v>
      </c>
      <c r="M1343" s="15">
        <f t="shared" si="2249"/>
        <v>15</v>
      </c>
      <c r="N1343" s="81">
        <f t="shared" ref="N1343" si="2250">+L1343*M1343</f>
        <v>13.5</v>
      </c>
      <c r="O1343" s="84">
        <f t="shared" ref="O1343:P1343" si="2251">O1341</f>
        <v>0.55000000000000004</v>
      </c>
      <c r="P1343" s="8">
        <f t="shared" si="2251"/>
        <v>16</v>
      </c>
      <c r="Q1343" s="81">
        <f t="shared" ref="Q1343" si="2252">+O1343*P1343</f>
        <v>8.8000000000000007</v>
      </c>
      <c r="R1343" s="84">
        <f t="shared" ref="R1343:S1343" si="2253">R1341</f>
        <v>0.6</v>
      </c>
      <c r="S1343" s="8">
        <f t="shared" si="2253"/>
        <v>13</v>
      </c>
      <c r="T1343" s="81">
        <f t="shared" ref="T1343" si="2254">+R1343*S1343</f>
        <v>7.8</v>
      </c>
      <c r="U1343" s="84"/>
      <c r="V1343" s="15"/>
      <c r="W1343" s="81"/>
      <c r="X1343" s="56"/>
      <c r="Y1343" s="56"/>
      <c r="Z1343" s="61"/>
    </row>
    <row r="1344" spans="1:26" x14ac:dyDescent="0.25">
      <c r="A1344" s="127"/>
      <c r="B1344" s="83" t="s">
        <v>134</v>
      </c>
      <c r="C1344" s="122"/>
      <c r="D1344" s="14"/>
      <c r="E1344" s="123"/>
      <c r="F1344" s="193"/>
      <c r="G1344" s="15"/>
      <c r="H1344" s="81"/>
      <c r="I1344" s="78"/>
      <c r="J1344" s="79"/>
      <c r="K1344" s="80"/>
      <c r="L1344" s="185"/>
      <c r="M1344" s="79"/>
      <c r="N1344" s="80"/>
      <c r="O1344" s="84"/>
      <c r="P1344" s="8"/>
      <c r="Q1344" s="81"/>
      <c r="R1344" s="84"/>
      <c r="S1344" s="8"/>
      <c r="T1344" s="81"/>
      <c r="U1344" s="84">
        <f>+U1342</f>
        <v>0.7</v>
      </c>
      <c r="V1344" s="15">
        <f>V1342</f>
        <v>20</v>
      </c>
      <c r="W1344" s="81">
        <f t="shared" ref="W1344" si="2255">+U1344*V1344</f>
        <v>14</v>
      </c>
      <c r="X1344" s="56"/>
      <c r="Y1344" s="56"/>
      <c r="Z1344" s="61"/>
    </row>
    <row r="1345" spans="1:26" x14ac:dyDescent="0.25">
      <c r="A1345" s="125" t="s">
        <v>425</v>
      </c>
      <c r="B1345" s="83" t="s">
        <v>135</v>
      </c>
      <c r="C1345" s="84">
        <f>+$D$1214</f>
        <v>0.6</v>
      </c>
      <c r="D1345" s="14">
        <f t="shared" si="2234"/>
        <v>13</v>
      </c>
      <c r="E1345" s="123">
        <f t="shared" ref="E1345" si="2256">+C1345*D1345</f>
        <v>7.8</v>
      </c>
      <c r="F1345" s="193">
        <f>+$D$1209</f>
        <v>0.55000000000000004</v>
      </c>
      <c r="G1345" s="15">
        <f>+G1343</f>
        <v>16</v>
      </c>
      <c r="H1345" s="81">
        <f t="shared" ref="H1345" si="2257">+F1345*G1345</f>
        <v>8.8000000000000007</v>
      </c>
      <c r="I1345" s="84">
        <f>+$D$1220</f>
        <v>0.9</v>
      </c>
      <c r="J1345" s="79">
        <f>+J1343</f>
        <v>15</v>
      </c>
      <c r="K1345" s="81">
        <f t="shared" ref="K1345" si="2258">+I1345*J1345</f>
        <v>13.5</v>
      </c>
      <c r="L1345" s="185">
        <f>+L1343</f>
        <v>0.9</v>
      </c>
      <c r="M1345" s="79">
        <f>+M1343</f>
        <v>15</v>
      </c>
      <c r="N1345" s="81">
        <f t="shared" ref="N1345" si="2259">+L1345*M1345</f>
        <v>13.5</v>
      </c>
      <c r="O1345" s="84">
        <f t="shared" ref="O1345:P1345" si="2260">O1343</f>
        <v>0.55000000000000004</v>
      </c>
      <c r="P1345" s="8">
        <f t="shared" si="2260"/>
        <v>16</v>
      </c>
      <c r="Q1345" s="81">
        <f t="shared" ref="Q1345" si="2261">+O1345*P1345</f>
        <v>8.8000000000000007</v>
      </c>
      <c r="R1345" s="84">
        <f>+R1343</f>
        <v>0.6</v>
      </c>
      <c r="S1345" s="8">
        <f>+S1343</f>
        <v>13</v>
      </c>
      <c r="T1345" s="81">
        <f t="shared" ref="T1345" si="2262">+R1345*S1345</f>
        <v>7.8</v>
      </c>
      <c r="U1345" s="84"/>
      <c r="V1345" s="15"/>
      <c r="W1345" s="81"/>
      <c r="X1345" s="56"/>
      <c r="Y1345" s="56"/>
      <c r="Z1345" s="61"/>
    </row>
    <row r="1346" spans="1:26" x14ac:dyDescent="0.25">
      <c r="A1346" s="127"/>
      <c r="B1346" s="83" t="s">
        <v>136</v>
      </c>
      <c r="C1346" s="122"/>
      <c r="D1346" s="14"/>
      <c r="E1346" s="123"/>
      <c r="F1346" s="193"/>
      <c r="G1346" s="15"/>
      <c r="H1346" s="81"/>
      <c r="I1346" s="78"/>
      <c r="J1346" s="79"/>
      <c r="K1346" s="80"/>
      <c r="L1346" s="185"/>
      <c r="M1346" s="79"/>
      <c r="N1346" s="80"/>
      <c r="O1346" s="84"/>
      <c r="P1346" s="8"/>
      <c r="Q1346" s="81"/>
      <c r="R1346" s="84"/>
      <c r="S1346" s="8"/>
      <c r="T1346" s="81"/>
      <c r="U1346" s="84">
        <f>+U1344</f>
        <v>0.7</v>
      </c>
      <c r="V1346" s="15">
        <f>V1344</f>
        <v>20</v>
      </c>
      <c r="W1346" s="81">
        <f t="shared" ref="W1346" si="2263">+U1346*V1346</f>
        <v>14</v>
      </c>
      <c r="X1346" s="56"/>
      <c r="Y1346" s="56"/>
      <c r="Z1346" s="61"/>
    </row>
    <row r="1347" spans="1:26" x14ac:dyDescent="0.25">
      <c r="A1347" s="125" t="s">
        <v>426</v>
      </c>
      <c r="B1347" s="83" t="s">
        <v>137</v>
      </c>
      <c r="C1347" s="84">
        <f>+$D$1214</f>
        <v>0.6</v>
      </c>
      <c r="D1347" s="14">
        <f t="shared" ref="D1347" si="2264">D1345</f>
        <v>13</v>
      </c>
      <c r="E1347" s="123">
        <f t="shared" ref="E1347" si="2265">+C1347*D1347</f>
        <v>7.8</v>
      </c>
      <c r="F1347" s="193">
        <f>+$D$1209</f>
        <v>0.55000000000000004</v>
      </c>
      <c r="G1347" s="15">
        <f t="shared" ref="G1347" si="2266">G1345</f>
        <v>16</v>
      </c>
      <c r="H1347" s="81">
        <f t="shared" ref="H1347" si="2267">+F1347*G1347</f>
        <v>8.8000000000000007</v>
      </c>
      <c r="I1347" s="84">
        <f>+$D$1220</f>
        <v>0.9</v>
      </c>
      <c r="J1347" s="15">
        <f t="shared" ref="J1347" si="2268">J1345</f>
        <v>15</v>
      </c>
      <c r="K1347" s="81">
        <f t="shared" ref="K1347" si="2269">+I1347*J1347</f>
        <v>13.5</v>
      </c>
      <c r="L1347" s="186">
        <f t="shared" ref="L1347:M1347" si="2270">L1345</f>
        <v>0.9</v>
      </c>
      <c r="M1347" s="15">
        <f t="shared" si="2270"/>
        <v>15</v>
      </c>
      <c r="N1347" s="81">
        <f t="shared" ref="N1347" si="2271">+L1347*M1347</f>
        <v>13.5</v>
      </c>
      <c r="O1347" s="84">
        <f t="shared" ref="O1347:P1347" si="2272">O1345</f>
        <v>0.55000000000000004</v>
      </c>
      <c r="P1347" s="8">
        <f t="shared" si="2272"/>
        <v>16</v>
      </c>
      <c r="Q1347" s="81">
        <f t="shared" ref="Q1347" si="2273">+O1347*P1347</f>
        <v>8.8000000000000007</v>
      </c>
      <c r="R1347" s="84">
        <f t="shared" ref="R1347:S1347" si="2274">R1345</f>
        <v>0.6</v>
      </c>
      <c r="S1347" s="8">
        <f t="shared" si="2274"/>
        <v>13</v>
      </c>
      <c r="T1347" s="81">
        <f t="shared" ref="T1347" si="2275">+R1347*S1347</f>
        <v>7.8</v>
      </c>
      <c r="U1347" s="84"/>
      <c r="V1347" s="15"/>
      <c r="W1347" s="81"/>
      <c r="X1347" s="56"/>
      <c r="Y1347" s="56"/>
      <c r="Z1347" s="61"/>
    </row>
    <row r="1348" spans="1:26" x14ac:dyDescent="0.25">
      <c r="A1348" s="127"/>
      <c r="B1348" s="83" t="s">
        <v>138</v>
      </c>
      <c r="C1348" s="122"/>
      <c r="D1348" s="14"/>
      <c r="E1348" s="123"/>
      <c r="F1348" s="193"/>
      <c r="G1348" s="15"/>
      <c r="H1348" s="81"/>
      <c r="I1348" s="78"/>
      <c r="J1348" s="79"/>
      <c r="K1348" s="80"/>
      <c r="L1348" s="185"/>
      <c r="M1348" s="79"/>
      <c r="N1348" s="80"/>
      <c r="O1348" s="84"/>
      <c r="P1348" s="8"/>
      <c r="Q1348" s="81"/>
      <c r="R1348" s="84"/>
      <c r="S1348" s="8"/>
      <c r="T1348" s="81"/>
      <c r="U1348" s="84">
        <f>+U1346</f>
        <v>0.7</v>
      </c>
      <c r="V1348" s="15">
        <f>V1346</f>
        <v>20</v>
      </c>
      <c r="W1348" s="81">
        <f t="shared" ref="W1348" si="2276">+U1348*V1348</f>
        <v>14</v>
      </c>
      <c r="X1348" s="56"/>
      <c r="Y1348" s="56"/>
      <c r="Z1348" s="61"/>
    </row>
    <row r="1349" spans="1:26" x14ac:dyDescent="0.25">
      <c r="A1349" s="125" t="s">
        <v>427</v>
      </c>
      <c r="B1349" s="83" t="s">
        <v>139</v>
      </c>
      <c r="C1349" s="84">
        <f>+$D$1214</f>
        <v>0.6</v>
      </c>
      <c r="D1349" s="14">
        <f t="shared" si="2234"/>
        <v>13</v>
      </c>
      <c r="E1349" s="123">
        <f t="shared" ref="E1349" si="2277">+C1349*D1349</f>
        <v>7.8</v>
      </c>
      <c r="F1349" s="193">
        <f>+$D$1209</f>
        <v>0.55000000000000004</v>
      </c>
      <c r="G1349" s="15">
        <f>+G1347</f>
        <v>16</v>
      </c>
      <c r="H1349" s="81">
        <f t="shared" ref="H1349" si="2278">+F1349*G1349</f>
        <v>8.8000000000000007</v>
      </c>
      <c r="I1349" s="84">
        <f>+$D$1220</f>
        <v>0.9</v>
      </c>
      <c r="J1349" s="79">
        <f>+J1347</f>
        <v>15</v>
      </c>
      <c r="K1349" s="81">
        <f t="shared" ref="K1349" si="2279">+I1349*J1349</f>
        <v>13.5</v>
      </c>
      <c r="L1349" s="185">
        <f>+L1347</f>
        <v>0.9</v>
      </c>
      <c r="M1349" s="79">
        <f>+M1347</f>
        <v>15</v>
      </c>
      <c r="N1349" s="81">
        <f t="shared" ref="N1349" si="2280">+L1349*M1349</f>
        <v>13.5</v>
      </c>
      <c r="O1349" s="84">
        <f t="shared" ref="O1349:P1349" si="2281">O1347</f>
        <v>0.55000000000000004</v>
      </c>
      <c r="P1349" s="8">
        <f t="shared" si="2281"/>
        <v>16</v>
      </c>
      <c r="Q1349" s="81">
        <f t="shared" ref="Q1349" si="2282">+O1349*P1349</f>
        <v>8.8000000000000007</v>
      </c>
      <c r="R1349" s="84">
        <f>+R1347</f>
        <v>0.6</v>
      </c>
      <c r="S1349" s="8">
        <f>+S1347</f>
        <v>13</v>
      </c>
      <c r="T1349" s="81">
        <f t="shared" ref="T1349" si="2283">+R1349*S1349</f>
        <v>7.8</v>
      </c>
      <c r="U1349" s="84"/>
      <c r="V1349" s="15"/>
      <c r="W1349" s="81"/>
      <c r="X1349" s="56"/>
      <c r="Y1349" s="56"/>
      <c r="Z1349" s="61"/>
    </row>
    <row r="1350" spans="1:26" x14ac:dyDescent="0.25">
      <c r="A1350" s="127"/>
      <c r="B1350" s="83" t="s">
        <v>140</v>
      </c>
      <c r="C1350" s="122"/>
      <c r="D1350" s="14"/>
      <c r="E1350" s="123"/>
      <c r="F1350" s="193"/>
      <c r="G1350" s="15"/>
      <c r="H1350" s="81"/>
      <c r="I1350" s="78"/>
      <c r="J1350" s="79"/>
      <c r="K1350" s="80"/>
      <c r="L1350" s="185"/>
      <c r="M1350" s="79"/>
      <c r="N1350" s="80"/>
      <c r="O1350" s="84"/>
      <c r="P1350" s="8"/>
      <c r="Q1350" s="81"/>
      <c r="R1350" s="84"/>
      <c r="S1350" s="8"/>
      <c r="T1350" s="81"/>
      <c r="U1350" s="84">
        <f>+U1348</f>
        <v>0.7</v>
      </c>
      <c r="V1350" s="15">
        <f>V1348</f>
        <v>20</v>
      </c>
      <c r="W1350" s="81">
        <f t="shared" ref="W1350" si="2284">+U1350*V1350</f>
        <v>14</v>
      </c>
      <c r="X1350" s="56"/>
      <c r="Y1350" s="56"/>
      <c r="Z1350" s="61"/>
    </row>
    <row r="1351" spans="1:26" x14ac:dyDescent="0.25">
      <c r="A1351" s="125" t="s">
        <v>428</v>
      </c>
      <c r="B1351" s="83" t="s">
        <v>141</v>
      </c>
      <c r="C1351" s="84">
        <f>+$D$1214</f>
        <v>0.6</v>
      </c>
      <c r="D1351" s="14">
        <f t="shared" ref="D1351" si="2285">D1349</f>
        <v>13</v>
      </c>
      <c r="E1351" s="123">
        <f t="shared" ref="E1351" si="2286">+C1351*D1351</f>
        <v>7.8</v>
      </c>
      <c r="F1351" s="193">
        <f>+$D$1209</f>
        <v>0.55000000000000004</v>
      </c>
      <c r="G1351" s="15">
        <f t="shared" ref="G1351" si="2287">G1349</f>
        <v>16</v>
      </c>
      <c r="H1351" s="81">
        <f t="shared" ref="H1351" si="2288">+F1351*G1351</f>
        <v>8.8000000000000007</v>
      </c>
      <c r="I1351" s="84">
        <f>+$D$1220</f>
        <v>0.9</v>
      </c>
      <c r="J1351" s="15">
        <f t="shared" ref="J1351" si="2289">J1349</f>
        <v>15</v>
      </c>
      <c r="K1351" s="81">
        <f t="shared" ref="K1351" si="2290">+I1351*J1351</f>
        <v>13.5</v>
      </c>
      <c r="L1351" s="186">
        <f t="shared" ref="L1351:M1351" si="2291">L1349</f>
        <v>0.9</v>
      </c>
      <c r="M1351" s="15">
        <f t="shared" si="2291"/>
        <v>15</v>
      </c>
      <c r="N1351" s="81">
        <f t="shared" ref="N1351" si="2292">+L1351*M1351</f>
        <v>13.5</v>
      </c>
      <c r="O1351" s="84">
        <f t="shared" ref="O1351:P1351" si="2293">O1349</f>
        <v>0.55000000000000004</v>
      </c>
      <c r="P1351" s="8">
        <f t="shared" si="2293"/>
        <v>16</v>
      </c>
      <c r="Q1351" s="81">
        <f t="shared" ref="Q1351" si="2294">+O1351*P1351</f>
        <v>8.8000000000000007</v>
      </c>
      <c r="R1351" s="84">
        <f t="shared" ref="R1351:S1351" si="2295">R1349</f>
        <v>0.6</v>
      </c>
      <c r="S1351" s="8">
        <f t="shared" si="2295"/>
        <v>13</v>
      </c>
      <c r="T1351" s="81">
        <f t="shared" ref="T1351" si="2296">+R1351*S1351</f>
        <v>7.8</v>
      </c>
      <c r="U1351" s="84"/>
      <c r="V1351" s="15"/>
      <c r="W1351" s="81"/>
      <c r="X1351" s="56"/>
      <c r="Y1351" s="56"/>
      <c r="Z1351" s="61"/>
    </row>
    <row r="1352" spans="1:26" x14ac:dyDescent="0.25">
      <c r="A1352" s="127"/>
      <c r="B1352" s="83" t="s">
        <v>142</v>
      </c>
      <c r="C1352" s="122"/>
      <c r="D1352" s="14"/>
      <c r="E1352" s="123"/>
      <c r="F1352" s="193"/>
      <c r="G1352" s="15"/>
      <c r="H1352" s="81"/>
      <c r="I1352" s="78"/>
      <c r="J1352" s="79"/>
      <c r="K1352" s="80"/>
      <c r="L1352" s="185"/>
      <c r="M1352" s="79"/>
      <c r="N1352" s="80"/>
      <c r="O1352" s="84"/>
      <c r="P1352" s="8"/>
      <c r="Q1352" s="81"/>
      <c r="R1352" s="84"/>
      <c r="S1352" s="8"/>
      <c r="T1352" s="81"/>
      <c r="U1352" s="84">
        <f>+U1350</f>
        <v>0.7</v>
      </c>
      <c r="V1352" s="15">
        <f>V1350</f>
        <v>20</v>
      </c>
      <c r="W1352" s="81">
        <f t="shared" ref="W1352" si="2297">+U1352*V1352</f>
        <v>14</v>
      </c>
      <c r="X1352" s="56"/>
      <c r="Y1352" s="56"/>
      <c r="Z1352" s="61"/>
    </row>
    <row r="1353" spans="1:26" x14ac:dyDescent="0.25">
      <c r="A1353" s="125" t="s">
        <v>429</v>
      </c>
      <c r="B1353" s="83" t="s">
        <v>143</v>
      </c>
      <c r="C1353" s="84">
        <f>+$D$1214</f>
        <v>0.6</v>
      </c>
      <c r="D1353" s="14">
        <f t="shared" si="2234"/>
        <v>13</v>
      </c>
      <c r="E1353" s="123">
        <f t="shared" ref="E1353" si="2298">+C1353*D1353</f>
        <v>7.8</v>
      </c>
      <c r="F1353" s="193">
        <f>+$D$1209</f>
        <v>0.55000000000000004</v>
      </c>
      <c r="G1353" s="15">
        <f>+G1351</f>
        <v>16</v>
      </c>
      <c r="H1353" s="81">
        <f t="shared" ref="H1353" si="2299">+F1353*G1353</f>
        <v>8.8000000000000007</v>
      </c>
      <c r="I1353" s="84">
        <f>+$D$1220</f>
        <v>0.9</v>
      </c>
      <c r="J1353" s="79">
        <f>+J1351</f>
        <v>15</v>
      </c>
      <c r="K1353" s="81">
        <f t="shared" ref="K1353" si="2300">+I1353*J1353</f>
        <v>13.5</v>
      </c>
      <c r="L1353" s="185">
        <f>+L1351</f>
        <v>0.9</v>
      </c>
      <c r="M1353" s="79">
        <f>+M1351</f>
        <v>15</v>
      </c>
      <c r="N1353" s="81">
        <f t="shared" ref="N1353" si="2301">+L1353*M1353</f>
        <v>13.5</v>
      </c>
      <c r="O1353" s="84">
        <f t="shared" ref="O1353:P1353" si="2302">O1351</f>
        <v>0.55000000000000004</v>
      </c>
      <c r="P1353" s="8">
        <f t="shared" si="2302"/>
        <v>16</v>
      </c>
      <c r="Q1353" s="81">
        <f t="shared" ref="Q1353" si="2303">+O1353*P1353</f>
        <v>8.8000000000000007</v>
      </c>
      <c r="R1353" s="84">
        <f>+R1351</f>
        <v>0.6</v>
      </c>
      <c r="S1353" s="8">
        <f>+S1351</f>
        <v>13</v>
      </c>
      <c r="T1353" s="81">
        <f t="shared" ref="T1353" si="2304">+R1353*S1353</f>
        <v>7.8</v>
      </c>
      <c r="U1353" s="84"/>
      <c r="V1353" s="15"/>
      <c r="W1353" s="81"/>
      <c r="X1353" s="56"/>
      <c r="Y1353" s="56"/>
      <c r="Z1353" s="61"/>
    </row>
    <row r="1354" spans="1:26" x14ac:dyDescent="0.25">
      <c r="A1354" s="127"/>
      <c r="B1354" s="83" t="s">
        <v>144</v>
      </c>
      <c r="C1354" s="122"/>
      <c r="D1354" s="14"/>
      <c r="E1354" s="123"/>
      <c r="F1354" s="193"/>
      <c r="G1354" s="15"/>
      <c r="H1354" s="81"/>
      <c r="I1354" s="78"/>
      <c r="J1354" s="79"/>
      <c r="K1354" s="80"/>
      <c r="L1354" s="185"/>
      <c r="M1354" s="79"/>
      <c r="N1354" s="80"/>
      <c r="O1354" s="84"/>
      <c r="P1354" s="8"/>
      <c r="Q1354" s="81"/>
      <c r="R1354" s="84"/>
      <c r="S1354" s="8"/>
      <c r="T1354" s="81"/>
      <c r="U1354" s="84">
        <f>+U1352</f>
        <v>0.7</v>
      </c>
      <c r="V1354" s="15">
        <f>V1352</f>
        <v>20</v>
      </c>
      <c r="W1354" s="81">
        <f t="shared" ref="W1354" si="2305">+U1354*V1354</f>
        <v>14</v>
      </c>
      <c r="X1354" s="56"/>
      <c r="Y1354" s="56"/>
      <c r="Z1354" s="61"/>
    </row>
    <row r="1355" spans="1:26" x14ac:dyDescent="0.25">
      <c r="A1355" s="125" t="s">
        <v>430</v>
      </c>
      <c r="B1355" s="83" t="s">
        <v>145</v>
      </c>
      <c r="C1355" s="84">
        <f>+$D$1214</f>
        <v>0.6</v>
      </c>
      <c r="D1355" s="14">
        <f t="shared" ref="D1355" si="2306">D1353</f>
        <v>13</v>
      </c>
      <c r="E1355" s="123">
        <f t="shared" ref="E1355" si="2307">+C1355*D1355</f>
        <v>7.8</v>
      </c>
      <c r="F1355" s="193">
        <f>+$D$1209</f>
        <v>0.55000000000000004</v>
      </c>
      <c r="G1355" s="15">
        <f t="shared" ref="G1355" si="2308">G1353</f>
        <v>16</v>
      </c>
      <c r="H1355" s="81">
        <f t="shared" ref="H1355" si="2309">+F1355*G1355</f>
        <v>8.8000000000000007</v>
      </c>
      <c r="I1355" s="84">
        <f>+$D$1220</f>
        <v>0.9</v>
      </c>
      <c r="J1355" s="15">
        <f t="shared" ref="J1355" si="2310">J1353</f>
        <v>15</v>
      </c>
      <c r="K1355" s="81">
        <f t="shared" ref="K1355" si="2311">+I1355*J1355</f>
        <v>13.5</v>
      </c>
      <c r="L1355" s="186">
        <f t="shared" ref="L1355:M1355" si="2312">L1353</f>
        <v>0.9</v>
      </c>
      <c r="M1355" s="15">
        <f t="shared" si="2312"/>
        <v>15</v>
      </c>
      <c r="N1355" s="81">
        <f t="shared" ref="N1355" si="2313">+L1355*M1355</f>
        <v>13.5</v>
      </c>
      <c r="O1355" s="84">
        <f t="shared" ref="O1355:P1355" si="2314">O1353</f>
        <v>0.55000000000000004</v>
      </c>
      <c r="P1355" s="8">
        <f t="shared" si="2314"/>
        <v>16</v>
      </c>
      <c r="Q1355" s="81">
        <f t="shared" ref="Q1355" si="2315">+O1355*P1355</f>
        <v>8.8000000000000007</v>
      </c>
      <c r="R1355" s="84">
        <f t="shared" ref="R1355:S1355" si="2316">R1353</f>
        <v>0.6</v>
      </c>
      <c r="S1355" s="8">
        <f t="shared" si="2316"/>
        <v>13</v>
      </c>
      <c r="T1355" s="81">
        <f t="shared" ref="T1355" si="2317">+R1355*S1355</f>
        <v>7.8</v>
      </c>
      <c r="U1355" s="84"/>
      <c r="V1355" s="15"/>
      <c r="W1355" s="81"/>
      <c r="X1355" s="56"/>
      <c r="Y1355" s="56"/>
      <c r="Z1355" s="61"/>
    </row>
    <row r="1356" spans="1:26" x14ac:dyDescent="0.25">
      <c r="A1356" s="127"/>
      <c r="B1356" s="83" t="s">
        <v>146</v>
      </c>
      <c r="C1356" s="122"/>
      <c r="D1356" s="14"/>
      <c r="E1356" s="123"/>
      <c r="F1356" s="193"/>
      <c r="G1356" s="15"/>
      <c r="H1356" s="81"/>
      <c r="I1356" s="78"/>
      <c r="J1356" s="79"/>
      <c r="K1356" s="80"/>
      <c r="L1356" s="185"/>
      <c r="M1356" s="79"/>
      <c r="N1356" s="80"/>
      <c r="O1356" s="84"/>
      <c r="P1356" s="8"/>
      <c r="Q1356" s="81"/>
      <c r="R1356" s="84"/>
      <c r="S1356" s="8"/>
      <c r="T1356" s="81"/>
      <c r="U1356" s="84">
        <f>+U1354</f>
        <v>0.7</v>
      </c>
      <c r="V1356" s="15">
        <f>V1354</f>
        <v>20</v>
      </c>
      <c r="W1356" s="81">
        <f t="shared" ref="W1356" si="2318">+U1356*V1356</f>
        <v>14</v>
      </c>
      <c r="X1356" s="56"/>
      <c r="Y1356" s="56"/>
      <c r="Z1356" s="61"/>
    </row>
    <row r="1357" spans="1:26" x14ac:dyDescent="0.25">
      <c r="A1357" s="125" t="s">
        <v>431</v>
      </c>
      <c r="B1357" s="83" t="s">
        <v>147</v>
      </c>
      <c r="C1357" s="84">
        <f>+$D$1214</f>
        <v>0.6</v>
      </c>
      <c r="D1357" s="14">
        <f t="shared" ref="D1357:D1369" si="2319">D1355</f>
        <v>13</v>
      </c>
      <c r="E1357" s="123">
        <f t="shared" ref="E1357" si="2320">+C1357*D1357</f>
        <v>7.8</v>
      </c>
      <c r="F1357" s="193">
        <f>+$D$1209</f>
        <v>0.55000000000000004</v>
      </c>
      <c r="G1357" s="15">
        <f>+G1355</f>
        <v>16</v>
      </c>
      <c r="H1357" s="81">
        <f t="shared" ref="H1357" si="2321">+F1357*G1357</f>
        <v>8.8000000000000007</v>
      </c>
      <c r="I1357" s="84">
        <f>+$D$1220</f>
        <v>0.9</v>
      </c>
      <c r="J1357" s="79">
        <f>+J1355</f>
        <v>15</v>
      </c>
      <c r="K1357" s="81">
        <f t="shared" ref="K1357" si="2322">+I1357*J1357</f>
        <v>13.5</v>
      </c>
      <c r="L1357" s="185">
        <f>+L1355</f>
        <v>0.9</v>
      </c>
      <c r="M1357" s="79">
        <f>+M1355</f>
        <v>15</v>
      </c>
      <c r="N1357" s="81">
        <f t="shared" ref="N1357" si="2323">+L1357*M1357</f>
        <v>13.5</v>
      </c>
      <c r="O1357" s="84">
        <f t="shared" ref="O1357:P1357" si="2324">O1355</f>
        <v>0.55000000000000004</v>
      </c>
      <c r="P1357" s="8">
        <f t="shared" si="2324"/>
        <v>16</v>
      </c>
      <c r="Q1357" s="81">
        <f t="shared" ref="Q1357" si="2325">+O1357*P1357</f>
        <v>8.8000000000000007</v>
      </c>
      <c r="R1357" s="84">
        <f>+R1355</f>
        <v>0.6</v>
      </c>
      <c r="S1357" s="8">
        <f>+S1355</f>
        <v>13</v>
      </c>
      <c r="T1357" s="81">
        <f t="shared" ref="T1357" si="2326">+R1357*S1357</f>
        <v>7.8</v>
      </c>
      <c r="U1357" s="84"/>
      <c r="V1357" s="15"/>
      <c r="W1357" s="81"/>
      <c r="X1357" s="56"/>
      <c r="Y1357" s="56"/>
      <c r="Z1357" s="61"/>
    </row>
    <row r="1358" spans="1:26" x14ac:dyDescent="0.25">
      <c r="A1358" s="127"/>
      <c r="B1358" s="83" t="s">
        <v>148</v>
      </c>
      <c r="C1358" s="122"/>
      <c r="D1358" s="14"/>
      <c r="E1358" s="123"/>
      <c r="F1358" s="193"/>
      <c r="G1358" s="15"/>
      <c r="H1358" s="81"/>
      <c r="I1358" s="78"/>
      <c r="J1358" s="79"/>
      <c r="K1358" s="80"/>
      <c r="L1358" s="185"/>
      <c r="M1358" s="79"/>
      <c r="N1358" s="80"/>
      <c r="O1358" s="84"/>
      <c r="P1358" s="8"/>
      <c r="Q1358" s="81"/>
      <c r="R1358" s="84"/>
      <c r="S1358" s="8"/>
      <c r="T1358" s="81"/>
      <c r="U1358" s="84">
        <f>+U1356</f>
        <v>0.7</v>
      </c>
      <c r="V1358" s="15">
        <f>V1356</f>
        <v>20</v>
      </c>
      <c r="W1358" s="81">
        <f t="shared" ref="W1358" si="2327">+U1358*V1358</f>
        <v>14</v>
      </c>
      <c r="X1358" s="56"/>
      <c r="Y1358" s="56"/>
      <c r="Z1358" s="61"/>
    </row>
    <row r="1359" spans="1:26" x14ac:dyDescent="0.25">
      <c r="A1359" s="125" t="s">
        <v>432</v>
      </c>
      <c r="B1359" s="83" t="s">
        <v>149</v>
      </c>
      <c r="C1359" s="84">
        <f>+$D$1214</f>
        <v>0.6</v>
      </c>
      <c r="D1359" s="14">
        <f t="shared" ref="D1359" si="2328">D1357</f>
        <v>13</v>
      </c>
      <c r="E1359" s="123">
        <f t="shared" ref="E1359" si="2329">+C1359*D1359</f>
        <v>7.8</v>
      </c>
      <c r="F1359" s="193">
        <f>+$D$1209</f>
        <v>0.55000000000000004</v>
      </c>
      <c r="G1359" s="15">
        <f t="shared" ref="G1359" si="2330">G1357</f>
        <v>16</v>
      </c>
      <c r="H1359" s="81">
        <f t="shared" ref="H1359" si="2331">+F1359*G1359</f>
        <v>8.8000000000000007</v>
      </c>
      <c r="I1359" s="84">
        <f>+$D$1220</f>
        <v>0.9</v>
      </c>
      <c r="J1359" s="15">
        <f t="shared" ref="J1359" si="2332">J1357</f>
        <v>15</v>
      </c>
      <c r="K1359" s="81">
        <f t="shared" ref="K1359" si="2333">+I1359*J1359</f>
        <v>13.5</v>
      </c>
      <c r="L1359" s="186">
        <f t="shared" ref="L1359:M1359" si="2334">L1357</f>
        <v>0.9</v>
      </c>
      <c r="M1359" s="15">
        <f t="shared" si="2334"/>
        <v>15</v>
      </c>
      <c r="N1359" s="81">
        <f t="shared" ref="N1359" si="2335">+L1359*M1359</f>
        <v>13.5</v>
      </c>
      <c r="O1359" s="84">
        <f t="shared" ref="O1359:P1359" si="2336">O1357</f>
        <v>0.55000000000000004</v>
      </c>
      <c r="P1359" s="8">
        <f t="shared" si="2336"/>
        <v>16</v>
      </c>
      <c r="Q1359" s="81">
        <f t="shared" ref="Q1359" si="2337">+O1359*P1359</f>
        <v>8.8000000000000007</v>
      </c>
      <c r="R1359" s="84">
        <f t="shared" ref="R1359:S1359" si="2338">R1357</f>
        <v>0.6</v>
      </c>
      <c r="S1359" s="8">
        <f t="shared" si="2338"/>
        <v>13</v>
      </c>
      <c r="T1359" s="81">
        <f t="shared" ref="T1359" si="2339">+R1359*S1359</f>
        <v>7.8</v>
      </c>
      <c r="U1359" s="84"/>
      <c r="V1359" s="15"/>
      <c r="W1359" s="81"/>
      <c r="X1359" s="56"/>
      <c r="Y1359" s="56"/>
      <c r="Z1359" s="61"/>
    </row>
    <row r="1360" spans="1:26" x14ac:dyDescent="0.25">
      <c r="A1360" s="127"/>
      <c r="B1360" s="83" t="s">
        <v>150</v>
      </c>
      <c r="C1360" s="122"/>
      <c r="D1360" s="14"/>
      <c r="E1360" s="123"/>
      <c r="F1360" s="193"/>
      <c r="G1360" s="15"/>
      <c r="H1360" s="81"/>
      <c r="I1360" s="78"/>
      <c r="J1360" s="79"/>
      <c r="K1360" s="80"/>
      <c r="L1360" s="185"/>
      <c r="M1360" s="79"/>
      <c r="N1360" s="80"/>
      <c r="O1360" s="84"/>
      <c r="P1360" s="8"/>
      <c r="Q1360" s="81"/>
      <c r="R1360" s="84"/>
      <c r="S1360" s="8"/>
      <c r="T1360" s="81"/>
      <c r="U1360" s="84">
        <f>+U1358</f>
        <v>0.7</v>
      </c>
      <c r="V1360" s="15">
        <f>V1358</f>
        <v>20</v>
      </c>
      <c r="W1360" s="81">
        <f t="shared" ref="W1360" si="2340">+U1360*V1360</f>
        <v>14</v>
      </c>
      <c r="X1360" s="56"/>
      <c r="Y1360" s="56"/>
      <c r="Z1360" s="61"/>
    </row>
    <row r="1361" spans="1:26" x14ac:dyDescent="0.25">
      <c r="A1361" s="125" t="s">
        <v>433</v>
      </c>
      <c r="B1361" s="83" t="s">
        <v>151</v>
      </c>
      <c r="C1361" s="84">
        <f>+$D$1214</f>
        <v>0.6</v>
      </c>
      <c r="D1361" s="14">
        <f t="shared" si="2319"/>
        <v>13</v>
      </c>
      <c r="E1361" s="123">
        <f t="shared" ref="E1361" si="2341">+C1361*D1361</f>
        <v>7.8</v>
      </c>
      <c r="F1361" s="193">
        <f>+$D$1209</f>
        <v>0.55000000000000004</v>
      </c>
      <c r="G1361" s="15">
        <f>+G1359</f>
        <v>16</v>
      </c>
      <c r="H1361" s="81">
        <f t="shared" ref="H1361" si="2342">+F1361*G1361</f>
        <v>8.8000000000000007</v>
      </c>
      <c r="I1361" s="84">
        <f>+$D$1220</f>
        <v>0.9</v>
      </c>
      <c r="J1361" s="79">
        <f>+J1359</f>
        <v>15</v>
      </c>
      <c r="K1361" s="81">
        <f t="shared" ref="K1361" si="2343">+I1361*J1361</f>
        <v>13.5</v>
      </c>
      <c r="L1361" s="185">
        <f>+L1359</f>
        <v>0.9</v>
      </c>
      <c r="M1361" s="79">
        <f>+M1359</f>
        <v>15</v>
      </c>
      <c r="N1361" s="81">
        <f t="shared" ref="N1361" si="2344">+L1361*M1361</f>
        <v>13.5</v>
      </c>
      <c r="O1361" s="84">
        <f t="shared" ref="O1361:P1361" si="2345">O1359</f>
        <v>0.55000000000000004</v>
      </c>
      <c r="P1361" s="8">
        <f t="shared" si="2345"/>
        <v>16</v>
      </c>
      <c r="Q1361" s="81">
        <f t="shared" ref="Q1361" si="2346">+O1361*P1361</f>
        <v>8.8000000000000007</v>
      </c>
      <c r="R1361" s="84">
        <f>+R1359</f>
        <v>0.6</v>
      </c>
      <c r="S1361" s="8">
        <f>+S1359</f>
        <v>13</v>
      </c>
      <c r="T1361" s="81">
        <f t="shared" ref="T1361" si="2347">+R1361*S1361</f>
        <v>7.8</v>
      </c>
      <c r="U1361" s="84"/>
      <c r="V1361" s="15"/>
      <c r="W1361" s="81"/>
      <c r="X1361" s="56"/>
      <c r="Y1361" s="56"/>
      <c r="Z1361" s="61"/>
    </row>
    <row r="1362" spans="1:26" x14ac:dyDescent="0.25">
      <c r="A1362" s="127"/>
      <c r="B1362" s="83" t="s">
        <v>152</v>
      </c>
      <c r="C1362" s="122"/>
      <c r="D1362" s="14"/>
      <c r="E1362" s="123"/>
      <c r="F1362" s="193"/>
      <c r="G1362" s="15"/>
      <c r="H1362" s="81"/>
      <c r="I1362" s="78"/>
      <c r="J1362" s="79"/>
      <c r="K1362" s="80"/>
      <c r="L1362" s="185"/>
      <c r="M1362" s="79"/>
      <c r="N1362" s="80"/>
      <c r="O1362" s="84"/>
      <c r="P1362" s="8"/>
      <c r="Q1362" s="81"/>
      <c r="R1362" s="84"/>
      <c r="S1362" s="8"/>
      <c r="T1362" s="81"/>
      <c r="U1362" s="84">
        <f>+U1360</f>
        <v>0.7</v>
      </c>
      <c r="V1362" s="15">
        <f>V1360</f>
        <v>20</v>
      </c>
      <c r="W1362" s="81">
        <f t="shared" ref="W1362" si="2348">+U1362*V1362</f>
        <v>14</v>
      </c>
      <c r="X1362" s="56"/>
      <c r="Y1362" s="56"/>
      <c r="Z1362" s="61"/>
    </row>
    <row r="1363" spans="1:26" x14ac:dyDescent="0.25">
      <c r="A1363" s="125" t="s">
        <v>434</v>
      </c>
      <c r="B1363" s="83" t="s">
        <v>153</v>
      </c>
      <c r="C1363" s="84">
        <f>+$D$1214</f>
        <v>0.6</v>
      </c>
      <c r="D1363" s="14">
        <f t="shared" ref="D1363" si="2349">D1361</f>
        <v>13</v>
      </c>
      <c r="E1363" s="123">
        <f t="shared" ref="E1363" si="2350">+C1363*D1363</f>
        <v>7.8</v>
      </c>
      <c r="F1363" s="193">
        <f>+$D$1209</f>
        <v>0.55000000000000004</v>
      </c>
      <c r="G1363" s="15">
        <f t="shared" ref="G1363" si="2351">G1361</f>
        <v>16</v>
      </c>
      <c r="H1363" s="81">
        <f t="shared" ref="H1363" si="2352">+F1363*G1363</f>
        <v>8.8000000000000007</v>
      </c>
      <c r="I1363" s="84">
        <f>+$D$1220</f>
        <v>0.9</v>
      </c>
      <c r="J1363" s="15">
        <f t="shared" ref="J1363" si="2353">J1361</f>
        <v>15</v>
      </c>
      <c r="K1363" s="81">
        <f t="shared" ref="K1363" si="2354">+I1363*J1363</f>
        <v>13.5</v>
      </c>
      <c r="L1363" s="186">
        <f t="shared" ref="L1363:M1363" si="2355">L1361</f>
        <v>0.9</v>
      </c>
      <c r="M1363" s="15">
        <f t="shared" si="2355"/>
        <v>15</v>
      </c>
      <c r="N1363" s="81">
        <f t="shared" ref="N1363" si="2356">+L1363*M1363</f>
        <v>13.5</v>
      </c>
      <c r="O1363" s="84">
        <f t="shared" ref="O1363:P1363" si="2357">O1361</f>
        <v>0.55000000000000004</v>
      </c>
      <c r="P1363" s="8">
        <f t="shared" si="2357"/>
        <v>16</v>
      </c>
      <c r="Q1363" s="81">
        <f t="shared" ref="Q1363" si="2358">+O1363*P1363</f>
        <v>8.8000000000000007</v>
      </c>
      <c r="R1363" s="84">
        <f t="shared" ref="R1363:S1363" si="2359">R1361</f>
        <v>0.6</v>
      </c>
      <c r="S1363" s="8">
        <f t="shared" si="2359"/>
        <v>13</v>
      </c>
      <c r="T1363" s="81">
        <f t="shared" ref="T1363" si="2360">+R1363*S1363</f>
        <v>7.8</v>
      </c>
      <c r="U1363" s="84"/>
      <c r="V1363" s="15"/>
      <c r="W1363" s="81"/>
      <c r="X1363" s="56"/>
      <c r="Y1363" s="56"/>
      <c r="Z1363" s="61"/>
    </row>
    <row r="1364" spans="1:26" x14ac:dyDescent="0.25">
      <c r="A1364" s="127"/>
      <c r="B1364" s="83" t="s">
        <v>154</v>
      </c>
      <c r="C1364" s="122"/>
      <c r="D1364" s="14"/>
      <c r="E1364" s="123"/>
      <c r="F1364" s="193"/>
      <c r="G1364" s="15"/>
      <c r="H1364" s="81"/>
      <c r="I1364" s="78"/>
      <c r="J1364" s="79"/>
      <c r="K1364" s="80"/>
      <c r="L1364" s="185"/>
      <c r="M1364" s="79"/>
      <c r="N1364" s="80"/>
      <c r="O1364" s="84"/>
      <c r="P1364" s="8"/>
      <c r="Q1364" s="81"/>
      <c r="R1364" s="84"/>
      <c r="S1364" s="8"/>
      <c r="T1364" s="81"/>
      <c r="U1364" s="84">
        <f>+U1362</f>
        <v>0.7</v>
      </c>
      <c r="V1364" s="15">
        <f>V1362</f>
        <v>20</v>
      </c>
      <c r="W1364" s="81">
        <f t="shared" ref="W1364" si="2361">+U1364*V1364</f>
        <v>14</v>
      </c>
      <c r="X1364" s="56"/>
      <c r="Y1364" s="56"/>
      <c r="Z1364" s="61"/>
    </row>
    <row r="1365" spans="1:26" x14ac:dyDescent="0.25">
      <c r="A1365" s="125" t="s">
        <v>435</v>
      </c>
      <c r="B1365" s="83" t="s">
        <v>155</v>
      </c>
      <c r="C1365" s="84">
        <f>+$D$1214</f>
        <v>0.6</v>
      </c>
      <c r="D1365" s="14">
        <f t="shared" si="2319"/>
        <v>13</v>
      </c>
      <c r="E1365" s="123">
        <f t="shared" ref="E1365" si="2362">+C1365*D1365</f>
        <v>7.8</v>
      </c>
      <c r="F1365" s="193">
        <f>+$D$1209</f>
        <v>0.55000000000000004</v>
      </c>
      <c r="G1365" s="15">
        <f>+G1363</f>
        <v>16</v>
      </c>
      <c r="H1365" s="81">
        <f t="shared" ref="H1365" si="2363">+F1365*G1365</f>
        <v>8.8000000000000007</v>
      </c>
      <c r="I1365" s="84">
        <f>+$D$1220</f>
        <v>0.9</v>
      </c>
      <c r="J1365" s="79">
        <f>+J1363</f>
        <v>15</v>
      </c>
      <c r="K1365" s="81">
        <f t="shared" ref="K1365" si="2364">+I1365*J1365</f>
        <v>13.5</v>
      </c>
      <c r="L1365" s="185">
        <f>+L1363</f>
        <v>0.9</v>
      </c>
      <c r="M1365" s="79">
        <f>+M1363</f>
        <v>15</v>
      </c>
      <c r="N1365" s="81">
        <f t="shared" ref="N1365" si="2365">+L1365*M1365</f>
        <v>13.5</v>
      </c>
      <c r="O1365" s="84">
        <f t="shared" ref="O1365:P1365" si="2366">O1363</f>
        <v>0.55000000000000004</v>
      </c>
      <c r="P1365" s="8">
        <f t="shared" si="2366"/>
        <v>16</v>
      </c>
      <c r="Q1365" s="81">
        <f t="shared" ref="Q1365" si="2367">+O1365*P1365</f>
        <v>8.8000000000000007</v>
      </c>
      <c r="R1365" s="84">
        <f>+R1363</f>
        <v>0.6</v>
      </c>
      <c r="S1365" s="8">
        <f>+S1363</f>
        <v>13</v>
      </c>
      <c r="T1365" s="81">
        <f t="shared" ref="T1365" si="2368">+R1365*S1365</f>
        <v>7.8</v>
      </c>
      <c r="U1365" s="84"/>
      <c r="V1365" s="15"/>
      <c r="W1365" s="81"/>
      <c r="X1365" s="56"/>
      <c r="Y1365" s="56"/>
      <c r="Z1365" s="61"/>
    </row>
    <row r="1366" spans="1:26" x14ac:dyDescent="0.25">
      <c r="A1366" s="127"/>
      <c r="B1366" s="83" t="s">
        <v>156</v>
      </c>
      <c r="C1366" s="122"/>
      <c r="D1366" s="14"/>
      <c r="E1366" s="123"/>
      <c r="F1366" s="193"/>
      <c r="G1366" s="15"/>
      <c r="H1366" s="81"/>
      <c r="I1366" s="78"/>
      <c r="J1366" s="79"/>
      <c r="K1366" s="80"/>
      <c r="L1366" s="185"/>
      <c r="M1366" s="79"/>
      <c r="N1366" s="80"/>
      <c r="O1366" s="84"/>
      <c r="P1366" s="8"/>
      <c r="Q1366" s="81"/>
      <c r="R1366" s="84"/>
      <c r="S1366" s="8"/>
      <c r="T1366" s="81"/>
      <c r="U1366" s="84">
        <f>+U1364</f>
        <v>0.7</v>
      </c>
      <c r="V1366" s="15">
        <f>V1364</f>
        <v>20</v>
      </c>
      <c r="W1366" s="81">
        <f t="shared" ref="W1366" si="2369">+U1366*V1366</f>
        <v>14</v>
      </c>
      <c r="X1366" s="56"/>
      <c r="Y1366" s="56"/>
      <c r="Z1366" s="61"/>
    </row>
    <row r="1367" spans="1:26" x14ac:dyDescent="0.25">
      <c r="A1367" s="125" t="s">
        <v>436</v>
      </c>
      <c r="B1367" s="83" t="s">
        <v>157</v>
      </c>
      <c r="C1367" s="84">
        <f>+$D$1214</f>
        <v>0.6</v>
      </c>
      <c r="D1367" s="14">
        <f t="shared" ref="D1367" si="2370">D1365</f>
        <v>13</v>
      </c>
      <c r="E1367" s="123">
        <f t="shared" ref="E1367" si="2371">+C1367*D1367</f>
        <v>7.8</v>
      </c>
      <c r="F1367" s="193">
        <f>+$D$1209</f>
        <v>0.55000000000000004</v>
      </c>
      <c r="G1367" s="15">
        <f t="shared" ref="G1367" si="2372">G1365</f>
        <v>16</v>
      </c>
      <c r="H1367" s="81">
        <f t="shared" ref="H1367" si="2373">+F1367*G1367</f>
        <v>8.8000000000000007</v>
      </c>
      <c r="I1367" s="84">
        <f>+$D$1220</f>
        <v>0.9</v>
      </c>
      <c r="J1367" s="15">
        <f t="shared" ref="J1367" si="2374">J1365</f>
        <v>15</v>
      </c>
      <c r="K1367" s="81">
        <f t="shared" ref="K1367" si="2375">+I1367*J1367</f>
        <v>13.5</v>
      </c>
      <c r="L1367" s="186">
        <f t="shared" ref="L1367:M1367" si="2376">L1365</f>
        <v>0.9</v>
      </c>
      <c r="M1367" s="15">
        <f t="shared" si="2376"/>
        <v>15</v>
      </c>
      <c r="N1367" s="81">
        <f t="shared" ref="N1367" si="2377">+L1367*M1367</f>
        <v>13.5</v>
      </c>
      <c r="O1367" s="84">
        <f t="shared" ref="O1367:P1367" si="2378">O1365</f>
        <v>0.55000000000000004</v>
      </c>
      <c r="P1367" s="8">
        <f t="shared" si="2378"/>
        <v>16</v>
      </c>
      <c r="Q1367" s="81">
        <f t="shared" ref="Q1367" si="2379">+O1367*P1367</f>
        <v>8.8000000000000007</v>
      </c>
      <c r="R1367" s="84">
        <f t="shared" ref="R1367:S1367" si="2380">R1365</f>
        <v>0.6</v>
      </c>
      <c r="S1367" s="8">
        <f t="shared" si="2380"/>
        <v>13</v>
      </c>
      <c r="T1367" s="81">
        <f t="shared" ref="T1367" si="2381">+R1367*S1367</f>
        <v>7.8</v>
      </c>
      <c r="U1367" s="84"/>
      <c r="V1367" s="15"/>
      <c r="W1367" s="81"/>
      <c r="X1367" s="56"/>
      <c r="Y1367" s="56"/>
      <c r="Z1367" s="61"/>
    </row>
    <row r="1368" spans="1:26" x14ac:dyDescent="0.25">
      <c r="A1368" s="127"/>
      <c r="B1368" s="83" t="s">
        <v>158</v>
      </c>
      <c r="C1368" s="122"/>
      <c r="D1368" s="14"/>
      <c r="E1368" s="123"/>
      <c r="F1368" s="193"/>
      <c r="G1368" s="15"/>
      <c r="H1368" s="81"/>
      <c r="I1368" s="78"/>
      <c r="J1368" s="79"/>
      <c r="K1368" s="80"/>
      <c r="L1368" s="185"/>
      <c r="M1368" s="79"/>
      <c r="N1368" s="80"/>
      <c r="O1368" s="84"/>
      <c r="P1368" s="8"/>
      <c r="Q1368" s="81"/>
      <c r="R1368" s="84"/>
      <c r="S1368" s="8"/>
      <c r="T1368" s="81"/>
      <c r="U1368" s="84">
        <f>+U1366</f>
        <v>0.7</v>
      </c>
      <c r="V1368" s="15">
        <f>V1366</f>
        <v>20</v>
      </c>
      <c r="W1368" s="81">
        <f t="shared" ref="W1368" si="2382">+U1368*V1368</f>
        <v>14</v>
      </c>
      <c r="X1368" s="56"/>
      <c r="Y1368" s="56"/>
      <c r="Z1368" s="61"/>
    </row>
    <row r="1369" spans="1:26" x14ac:dyDescent="0.25">
      <c r="A1369" s="125" t="s">
        <v>437</v>
      </c>
      <c r="B1369" s="83" t="s">
        <v>159</v>
      </c>
      <c r="C1369" s="84">
        <f>+$D$1214</f>
        <v>0.6</v>
      </c>
      <c r="D1369" s="14">
        <f t="shared" si="2319"/>
        <v>13</v>
      </c>
      <c r="E1369" s="123">
        <f t="shared" ref="E1369" si="2383">+C1369*D1369</f>
        <v>7.8</v>
      </c>
      <c r="F1369" s="193">
        <f>+$D$1209</f>
        <v>0.55000000000000004</v>
      </c>
      <c r="G1369" s="15">
        <f>+G1367</f>
        <v>16</v>
      </c>
      <c r="H1369" s="81">
        <f t="shared" ref="H1369" si="2384">+F1369*G1369</f>
        <v>8.8000000000000007</v>
      </c>
      <c r="I1369" s="84">
        <f>+$D$1220</f>
        <v>0.9</v>
      </c>
      <c r="J1369" s="79">
        <f>+J1367</f>
        <v>15</v>
      </c>
      <c r="K1369" s="81">
        <f t="shared" ref="K1369" si="2385">+I1369*J1369</f>
        <v>13.5</v>
      </c>
      <c r="L1369" s="185">
        <f>+L1367</f>
        <v>0.9</v>
      </c>
      <c r="M1369" s="79">
        <f>+M1367</f>
        <v>15</v>
      </c>
      <c r="N1369" s="81">
        <f t="shared" ref="N1369" si="2386">+L1369*M1369</f>
        <v>13.5</v>
      </c>
      <c r="O1369" s="84">
        <f t="shared" ref="O1369:P1369" si="2387">O1367</f>
        <v>0.55000000000000004</v>
      </c>
      <c r="P1369" s="8">
        <f t="shared" si="2387"/>
        <v>16</v>
      </c>
      <c r="Q1369" s="81">
        <f t="shared" ref="Q1369" si="2388">+O1369*P1369</f>
        <v>8.8000000000000007</v>
      </c>
      <c r="R1369" s="84">
        <f>+R1367</f>
        <v>0.6</v>
      </c>
      <c r="S1369" s="8">
        <f>+S1367</f>
        <v>13</v>
      </c>
      <c r="T1369" s="81">
        <f t="shared" ref="T1369" si="2389">+R1369*S1369</f>
        <v>7.8</v>
      </c>
      <c r="U1369" s="84"/>
      <c r="V1369" s="15"/>
      <c r="W1369" s="81"/>
      <c r="X1369" s="56"/>
      <c r="Y1369" s="56"/>
      <c r="Z1369" s="61"/>
    </row>
    <row r="1370" spans="1:26" x14ac:dyDescent="0.25">
      <c r="A1370" s="127"/>
      <c r="B1370" s="83" t="s">
        <v>160</v>
      </c>
      <c r="C1370" s="122"/>
      <c r="D1370" s="14"/>
      <c r="E1370" s="123"/>
      <c r="F1370" s="193"/>
      <c r="G1370" s="15"/>
      <c r="H1370" s="81"/>
      <c r="I1370" s="78"/>
      <c r="J1370" s="79"/>
      <c r="K1370" s="80"/>
      <c r="L1370" s="185"/>
      <c r="M1370" s="79"/>
      <c r="N1370" s="80"/>
      <c r="O1370" s="84"/>
      <c r="P1370" s="8"/>
      <c r="Q1370" s="81"/>
      <c r="R1370" s="84"/>
      <c r="S1370" s="8"/>
      <c r="T1370" s="81"/>
      <c r="U1370" s="84">
        <f>+U1368</f>
        <v>0.7</v>
      </c>
      <c r="V1370" s="15">
        <f>V1368</f>
        <v>20</v>
      </c>
      <c r="W1370" s="81">
        <f t="shared" ref="W1370" si="2390">+U1370*V1370</f>
        <v>14</v>
      </c>
      <c r="X1370" s="56"/>
      <c r="Y1370" s="56"/>
      <c r="Z1370" s="61"/>
    </row>
    <row r="1371" spans="1:26" x14ac:dyDescent="0.25">
      <c r="A1371" s="125" t="s">
        <v>438</v>
      </c>
      <c r="B1371" s="83" t="s">
        <v>161</v>
      </c>
      <c r="C1371" s="84">
        <f>+$D$1214</f>
        <v>0.6</v>
      </c>
      <c r="D1371" s="14">
        <f t="shared" ref="D1371" si="2391">D1369</f>
        <v>13</v>
      </c>
      <c r="E1371" s="123">
        <f t="shared" ref="E1371" si="2392">+C1371*D1371</f>
        <v>7.8</v>
      </c>
      <c r="F1371" s="193">
        <f>+$D$1209</f>
        <v>0.55000000000000004</v>
      </c>
      <c r="G1371" s="15">
        <f t="shared" ref="G1371" si="2393">G1369</f>
        <v>16</v>
      </c>
      <c r="H1371" s="81">
        <f t="shared" ref="H1371" si="2394">+F1371*G1371</f>
        <v>8.8000000000000007</v>
      </c>
      <c r="I1371" s="84">
        <f>+$D$1220</f>
        <v>0.9</v>
      </c>
      <c r="J1371" s="15">
        <f t="shared" ref="J1371" si="2395">J1369</f>
        <v>15</v>
      </c>
      <c r="K1371" s="81">
        <f t="shared" ref="K1371" si="2396">+I1371*J1371</f>
        <v>13.5</v>
      </c>
      <c r="L1371" s="186">
        <f t="shared" ref="L1371:M1371" si="2397">L1369</f>
        <v>0.9</v>
      </c>
      <c r="M1371" s="15">
        <f t="shared" si="2397"/>
        <v>15</v>
      </c>
      <c r="N1371" s="81">
        <f t="shared" ref="N1371" si="2398">+L1371*M1371</f>
        <v>13.5</v>
      </c>
      <c r="O1371" s="84">
        <f t="shared" ref="O1371:P1371" si="2399">O1369</f>
        <v>0.55000000000000004</v>
      </c>
      <c r="P1371" s="8">
        <f t="shared" si="2399"/>
        <v>16</v>
      </c>
      <c r="Q1371" s="81">
        <f t="shared" ref="Q1371" si="2400">+O1371*P1371</f>
        <v>8.8000000000000007</v>
      </c>
      <c r="R1371" s="84">
        <f t="shared" ref="R1371:S1371" si="2401">R1369</f>
        <v>0.6</v>
      </c>
      <c r="S1371" s="8">
        <f t="shared" si="2401"/>
        <v>13</v>
      </c>
      <c r="T1371" s="81">
        <f t="shared" ref="T1371" si="2402">+R1371*S1371</f>
        <v>7.8</v>
      </c>
      <c r="U1371" s="84"/>
      <c r="V1371" s="15"/>
      <c r="W1371" s="81"/>
      <c r="X1371" s="56"/>
      <c r="Y1371" s="56"/>
      <c r="Z1371" s="61"/>
    </row>
    <row r="1372" spans="1:26" x14ac:dyDescent="0.25">
      <c r="A1372" s="127"/>
      <c r="B1372" s="83" t="s">
        <v>162</v>
      </c>
      <c r="C1372" s="122"/>
      <c r="D1372" s="14"/>
      <c r="E1372" s="123"/>
      <c r="F1372" s="193"/>
      <c r="G1372" s="15"/>
      <c r="H1372" s="81"/>
      <c r="I1372" s="78"/>
      <c r="J1372" s="79"/>
      <c r="K1372" s="80"/>
      <c r="L1372" s="185"/>
      <c r="M1372" s="79"/>
      <c r="N1372" s="80"/>
      <c r="O1372" s="84"/>
      <c r="P1372" s="8"/>
      <c r="Q1372" s="81"/>
      <c r="R1372" s="84"/>
      <c r="S1372" s="8"/>
      <c r="T1372" s="81"/>
      <c r="U1372" s="84">
        <f>+U1370</f>
        <v>0.7</v>
      </c>
      <c r="V1372" s="15">
        <f>V1370</f>
        <v>20</v>
      </c>
      <c r="W1372" s="81">
        <f t="shared" ref="W1372" si="2403">+U1372*V1372</f>
        <v>14</v>
      </c>
      <c r="X1372" s="56"/>
      <c r="Y1372" s="56"/>
      <c r="Z1372" s="61"/>
    </row>
    <row r="1373" spans="1:26" x14ac:dyDescent="0.25">
      <c r="A1373" s="125" t="s">
        <v>439</v>
      </c>
      <c r="B1373" s="83" t="s">
        <v>163</v>
      </c>
      <c r="C1373" s="84">
        <f>+$D$1214</f>
        <v>0.6</v>
      </c>
      <c r="D1373" s="14">
        <f t="shared" ref="D1373:D1385" si="2404">D1371</f>
        <v>13</v>
      </c>
      <c r="E1373" s="123">
        <f t="shared" ref="E1373" si="2405">+C1373*D1373</f>
        <v>7.8</v>
      </c>
      <c r="F1373" s="193">
        <f>+$D$1209</f>
        <v>0.55000000000000004</v>
      </c>
      <c r="G1373" s="15">
        <f>+G1371</f>
        <v>16</v>
      </c>
      <c r="H1373" s="81">
        <f t="shared" ref="H1373" si="2406">+F1373*G1373</f>
        <v>8.8000000000000007</v>
      </c>
      <c r="I1373" s="84">
        <f>+$D$1220</f>
        <v>0.9</v>
      </c>
      <c r="J1373" s="79">
        <f>+J1371</f>
        <v>15</v>
      </c>
      <c r="K1373" s="81">
        <f t="shared" ref="K1373" si="2407">+I1373*J1373</f>
        <v>13.5</v>
      </c>
      <c r="L1373" s="185">
        <f>+L1371</f>
        <v>0.9</v>
      </c>
      <c r="M1373" s="79">
        <f>+M1371</f>
        <v>15</v>
      </c>
      <c r="N1373" s="81">
        <f t="shared" ref="N1373" si="2408">+L1373*M1373</f>
        <v>13.5</v>
      </c>
      <c r="O1373" s="84">
        <f t="shared" ref="O1373:P1373" si="2409">O1371</f>
        <v>0.55000000000000004</v>
      </c>
      <c r="P1373" s="8">
        <f t="shared" si="2409"/>
        <v>16</v>
      </c>
      <c r="Q1373" s="81">
        <f t="shared" ref="Q1373" si="2410">+O1373*P1373</f>
        <v>8.8000000000000007</v>
      </c>
      <c r="R1373" s="84">
        <f>+R1371</f>
        <v>0.6</v>
      </c>
      <c r="S1373" s="8">
        <f>+S1371</f>
        <v>13</v>
      </c>
      <c r="T1373" s="81">
        <f t="shared" ref="T1373" si="2411">+R1373*S1373</f>
        <v>7.8</v>
      </c>
      <c r="U1373" s="84"/>
      <c r="V1373" s="15"/>
      <c r="W1373" s="81"/>
      <c r="X1373" s="56"/>
      <c r="Y1373" s="56"/>
      <c r="Z1373" s="61"/>
    </row>
    <row r="1374" spans="1:26" x14ac:dyDescent="0.25">
      <c r="A1374" s="127"/>
      <c r="B1374" s="83" t="s">
        <v>164</v>
      </c>
      <c r="C1374" s="122"/>
      <c r="D1374" s="14"/>
      <c r="E1374" s="123"/>
      <c r="F1374" s="193"/>
      <c r="G1374" s="15"/>
      <c r="H1374" s="81"/>
      <c r="I1374" s="78"/>
      <c r="J1374" s="79"/>
      <c r="K1374" s="80"/>
      <c r="L1374" s="185"/>
      <c r="M1374" s="79"/>
      <c r="N1374" s="80"/>
      <c r="O1374" s="84"/>
      <c r="P1374" s="8"/>
      <c r="Q1374" s="81"/>
      <c r="R1374" s="84"/>
      <c r="S1374" s="8"/>
      <c r="T1374" s="81"/>
      <c r="U1374" s="84">
        <f>+U1372</f>
        <v>0.7</v>
      </c>
      <c r="V1374" s="15">
        <f>V1372</f>
        <v>20</v>
      </c>
      <c r="W1374" s="81">
        <f t="shared" ref="W1374" si="2412">+U1374*V1374</f>
        <v>14</v>
      </c>
      <c r="X1374" s="56"/>
      <c r="Y1374" s="56"/>
      <c r="Z1374" s="61"/>
    </row>
    <row r="1375" spans="1:26" x14ac:dyDescent="0.25">
      <c r="A1375" s="125" t="s">
        <v>440</v>
      </c>
      <c r="B1375" s="83" t="s">
        <v>165</v>
      </c>
      <c r="C1375" s="84">
        <f>+$D$1214</f>
        <v>0.6</v>
      </c>
      <c r="D1375" s="14">
        <f t="shared" ref="D1375" si="2413">D1373</f>
        <v>13</v>
      </c>
      <c r="E1375" s="123">
        <f t="shared" ref="E1375" si="2414">+C1375*D1375</f>
        <v>7.8</v>
      </c>
      <c r="F1375" s="193">
        <f>+$D$1209</f>
        <v>0.55000000000000004</v>
      </c>
      <c r="G1375" s="15">
        <f t="shared" ref="G1375" si="2415">G1373</f>
        <v>16</v>
      </c>
      <c r="H1375" s="81">
        <f t="shared" ref="H1375" si="2416">+F1375*G1375</f>
        <v>8.8000000000000007</v>
      </c>
      <c r="I1375" s="84">
        <f>+$D$1220</f>
        <v>0.9</v>
      </c>
      <c r="J1375" s="15">
        <f t="shared" ref="J1375" si="2417">J1373</f>
        <v>15</v>
      </c>
      <c r="K1375" s="81">
        <f t="shared" ref="K1375" si="2418">+I1375*J1375</f>
        <v>13.5</v>
      </c>
      <c r="L1375" s="186">
        <f t="shared" ref="L1375:M1375" si="2419">L1373</f>
        <v>0.9</v>
      </c>
      <c r="M1375" s="15">
        <f t="shared" si="2419"/>
        <v>15</v>
      </c>
      <c r="N1375" s="81">
        <f t="shared" ref="N1375" si="2420">+L1375*M1375</f>
        <v>13.5</v>
      </c>
      <c r="O1375" s="84">
        <f t="shared" ref="O1375:P1375" si="2421">O1373</f>
        <v>0.55000000000000004</v>
      </c>
      <c r="P1375" s="8">
        <f t="shared" si="2421"/>
        <v>16</v>
      </c>
      <c r="Q1375" s="81">
        <f t="shared" ref="Q1375" si="2422">+O1375*P1375</f>
        <v>8.8000000000000007</v>
      </c>
      <c r="R1375" s="84">
        <f t="shared" ref="R1375:S1375" si="2423">R1373</f>
        <v>0.6</v>
      </c>
      <c r="S1375" s="8">
        <f t="shared" si="2423"/>
        <v>13</v>
      </c>
      <c r="T1375" s="81">
        <f t="shared" ref="T1375" si="2424">+R1375*S1375</f>
        <v>7.8</v>
      </c>
      <c r="U1375" s="84"/>
      <c r="V1375" s="15"/>
      <c r="W1375" s="81"/>
      <c r="X1375" s="56"/>
      <c r="Y1375" s="56"/>
      <c r="Z1375" s="61"/>
    </row>
    <row r="1376" spans="1:26" x14ac:dyDescent="0.25">
      <c r="A1376" s="127"/>
      <c r="B1376" s="83" t="s">
        <v>166</v>
      </c>
      <c r="C1376" s="122"/>
      <c r="D1376" s="14"/>
      <c r="E1376" s="123"/>
      <c r="F1376" s="193"/>
      <c r="G1376" s="15"/>
      <c r="H1376" s="81"/>
      <c r="I1376" s="78"/>
      <c r="J1376" s="79"/>
      <c r="K1376" s="80"/>
      <c r="L1376" s="185"/>
      <c r="M1376" s="79"/>
      <c r="N1376" s="80"/>
      <c r="O1376" s="84"/>
      <c r="P1376" s="8"/>
      <c r="Q1376" s="81"/>
      <c r="R1376" s="84"/>
      <c r="S1376" s="8"/>
      <c r="T1376" s="81"/>
      <c r="U1376" s="84">
        <f>+U1374</f>
        <v>0.7</v>
      </c>
      <c r="V1376" s="15">
        <f>V1374</f>
        <v>20</v>
      </c>
      <c r="W1376" s="81">
        <f t="shared" ref="W1376" si="2425">+U1376*V1376</f>
        <v>14</v>
      </c>
      <c r="X1376" s="56"/>
      <c r="Y1376" s="56"/>
      <c r="Z1376" s="61"/>
    </row>
    <row r="1377" spans="1:26" x14ac:dyDescent="0.25">
      <c r="A1377" s="125" t="s">
        <v>441</v>
      </c>
      <c r="B1377" s="83" t="s">
        <v>167</v>
      </c>
      <c r="C1377" s="84">
        <f>+$D$1214</f>
        <v>0.6</v>
      </c>
      <c r="D1377" s="14">
        <f t="shared" si="2404"/>
        <v>13</v>
      </c>
      <c r="E1377" s="123">
        <f t="shared" ref="E1377" si="2426">+C1377*D1377</f>
        <v>7.8</v>
      </c>
      <c r="F1377" s="193">
        <f>+$D$1209</f>
        <v>0.55000000000000004</v>
      </c>
      <c r="G1377" s="15">
        <f>+G1375</f>
        <v>16</v>
      </c>
      <c r="H1377" s="81">
        <f t="shared" ref="H1377" si="2427">+F1377*G1377</f>
        <v>8.8000000000000007</v>
      </c>
      <c r="I1377" s="84">
        <f>+$D$1220</f>
        <v>0.9</v>
      </c>
      <c r="J1377" s="79">
        <f>+J1375</f>
        <v>15</v>
      </c>
      <c r="K1377" s="81">
        <f t="shared" ref="K1377" si="2428">+I1377*J1377</f>
        <v>13.5</v>
      </c>
      <c r="L1377" s="185">
        <f>+L1375</f>
        <v>0.9</v>
      </c>
      <c r="M1377" s="79">
        <f>+M1375</f>
        <v>15</v>
      </c>
      <c r="N1377" s="81">
        <f t="shared" ref="N1377" si="2429">+L1377*M1377</f>
        <v>13.5</v>
      </c>
      <c r="O1377" s="84">
        <f t="shared" ref="O1377:P1377" si="2430">O1375</f>
        <v>0.55000000000000004</v>
      </c>
      <c r="P1377" s="8">
        <f t="shared" si="2430"/>
        <v>16</v>
      </c>
      <c r="Q1377" s="81">
        <f t="shared" ref="Q1377" si="2431">+O1377*P1377</f>
        <v>8.8000000000000007</v>
      </c>
      <c r="R1377" s="84">
        <f>+R1375</f>
        <v>0.6</v>
      </c>
      <c r="S1377" s="8">
        <f>+S1375</f>
        <v>13</v>
      </c>
      <c r="T1377" s="81">
        <f t="shared" ref="T1377" si="2432">+R1377*S1377</f>
        <v>7.8</v>
      </c>
      <c r="U1377" s="84"/>
      <c r="V1377" s="15"/>
      <c r="W1377" s="81"/>
      <c r="X1377" s="56"/>
      <c r="Y1377" s="56"/>
      <c r="Z1377" s="61"/>
    </row>
    <row r="1378" spans="1:26" x14ac:dyDescent="0.25">
      <c r="A1378" s="127"/>
      <c r="B1378" s="83" t="s">
        <v>168</v>
      </c>
      <c r="C1378" s="122"/>
      <c r="D1378" s="14"/>
      <c r="E1378" s="123"/>
      <c r="F1378" s="193"/>
      <c r="G1378" s="15"/>
      <c r="H1378" s="81"/>
      <c r="I1378" s="78"/>
      <c r="J1378" s="79"/>
      <c r="K1378" s="80"/>
      <c r="L1378" s="185"/>
      <c r="M1378" s="79"/>
      <c r="N1378" s="80"/>
      <c r="O1378" s="84"/>
      <c r="P1378" s="8"/>
      <c r="Q1378" s="81"/>
      <c r="R1378" s="84"/>
      <c r="S1378" s="8"/>
      <c r="T1378" s="81"/>
      <c r="U1378" s="84">
        <f>+U1376</f>
        <v>0.7</v>
      </c>
      <c r="V1378" s="15">
        <f>V1376</f>
        <v>20</v>
      </c>
      <c r="W1378" s="81">
        <f t="shared" ref="W1378" si="2433">+U1378*V1378</f>
        <v>14</v>
      </c>
      <c r="X1378" s="56"/>
      <c r="Y1378" s="56"/>
      <c r="Z1378" s="61"/>
    </row>
    <row r="1379" spans="1:26" x14ac:dyDescent="0.25">
      <c r="A1379" s="125" t="s">
        <v>442</v>
      </c>
      <c r="B1379" s="83" t="s">
        <v>169</v>
      </c>
      <c r="C1379" s="84">
        <f>+$D$1214</f>
        <v>0.6</v>
      </c>
      <c r="D1379" s="14">
        <f t="shared" ref="D1379" si="2434">D1377</f>
        <v>13</v>
      </c>
      <c r="E1379" s="123">
        <f t="shared" ref="E1379" si="2435">+C1379*D1379</f>
        <v>7.8</v>
      </c>
      <c r="F1379" s="193">
        <f>+$D$1209</f>
        <v>0.55000000000000004</v>
      </c>
      <c r="G1379" s="15">
        <f t="shared" ref="G1379" si="2436">G1377</f>
        <v>16</v>
      </c>
      <c r="H1379" s="81">
        <f t="shared" ref="H1379" si="2437">+F1379*G1379</f>
        <v>8.8000000000000007</v>
      </c>
      <c r="I1379" s="84">
        <f>+$D$1220</f>
        <v>0.9</v>
      </c>
      <c r="J1379" s="15">
        <f t="shared" ref="J1379" si="2438">J1377</f>
        <v>15</v>
      </c>
      <c r="K1379" s="81">
        <f t="shared" ref="K1379" si="2439">+I1379*J1379</f>
        <v>13.5</v>
      </c>
      <c r="L1379" s="186">
        <f t="shared" ref="L1379:M1379" si="2440">L1377</f>
        <v>0.9</v>
      </c>
      <c r="M1379" s="15">
        <f t="shared" si="2440"/>
        <v>15</v>
      </c>
      <c r="N1379" s="81">
        <f t="shared" ref="N1379" si="2441">+L1379*M1379</f>
        <v>13.5</v>
      </c>
      <c r="O1379" s="84">
        <f t="shared" ref="O1379:P1379" si="2442">O1377</f>
        <v>0.55000000000000004</v>
      </c>
      <c r="P1379" s="8">
        <f t="shared" si="2442"/>
        <v>16</v>
      </c>
      <c r="Q1379" s="81">
        <f t="shared" ref="Q1379" si="2443">+O1379*P1379</f>
        <v>8.8000000000000007</v>
      </c>
      <c r="R1379" s="84">
        <f t="shared" ref="R1379:S1379" si="2444">R1377</f>
        <v>0.6</v>
      </c>
      <c r="S1379" s="8">
        <f t="shared" si="2444"/>
        <v>13</v>
      </c>
      <c r="T1379" s="81">
        <f t="shared" ref="T1379" si="2445">+R1379*S1379</f>
        <v>7.8</v>
      </c>
      <c r="U1379" s="84"/>
      <c r="V1379" s="15"/>
      <c r="W1379" s="81"/>
      <c r="X1379" s="56"/>
      <c r="Y1379" s="56"/>
      <c r="Z1379" s="61"/>
    </row>
    <row r="1380" spans="1:26" x14ac:dyDescent="0.25">
      <c r="A1380" s="127"/>
      <c r="B1380" s="83" t="s">
        <v>170</v>
      </c>
      <c r="C1380" s="122"/>
      <c r="D1380" s="14"/>
      <c r="E1380" s="123"/>
      <c r="F1380" s="193"/>
      <c r="G1380" s="15"/>
      <c r="H1380" s="81"/>
      <c r="I1380" s="78"/>
      <c r="J1380" s="79"/>
      <c r="K1380" s="80"/>
      <c r="L1380" s="185"/>
      <c r="M1380" s="79"/>
      <c r="N1380" s="80"/>
      <c r="O1380" s="84"/>
      <c r="P1380" s="8"/>
      <c r="Q1380" s="81"/>
      <c r="R1380" s="84"/>
      <c r="S1380" s="8"/>
      <c r="T1380" s="81"/>
      <c r="U1380" s="84">
        <f>+U1378</f>
        <v>0.7</v>
      </c>
      <c r="V1380" s="15">
        <f>V1378</f>
        <v>20</v>
      </c>
      <c r="W1380" s="81">
        <f t="shared" ref="W1380" si="2446">+U1380*V1380</f>
        <v>14</v>
      </c>
      <c r="X1380" s="56"/>
      <c r="Y1380" s="56"/>
      <c r="Z1380" s="61"/>
    </row>
    <row r="1381" spans="1:26" x14ac:dyDescent="0.25">
      <c r="A1381" s="125" t="s">
        <v>443</v>
      </c>
      <c r="B1381" s="83" t="s">
        <v>171</v>
      </c>
      <c r="C1381" s="84">
        <f>+$D$1214</f>
        <v>0.6</v>
      </c>
      <c r="D1381" s="14">
        <f t="shared" si="2404"/>
        <v>13</v>
      </c>
      <c r="E1381" s="123">
        <f t="shared" ref="E1381" si="2447">+C1381*D1381</f>
        <v>7.8</v>
      </c>
      <c r="F1381" s="193">
        <f>+$D$1209</f>
        <v>0.55000000000000004</v>
      </c>
      <c r="G1381" s="15">
        <f>+G1379</f>
        <v>16</v>
      </c>
      <c r="H1381" s="81">
        <f t="shared" ref="H1381" si="2448">+F1381*G1381</f>
        <v>8.8000000000000007</v>
      </c>
      <c r="I1381" s="84">
        <f>+$D$1220</f>
        <v>0.9</v>
      </c>
      <c r="J1381" s="79">
        <f>+J1379</f>
        <v>15</v>
      </c>
      <c r="K1381" s="81">
        <f t="shared" ref="K1381" si="2449">+I1381*J1381</f>
        <v>13.5</v>
      </c>
      <c r="L1381" s="185">
        <f>+L1379</f>
        <v>0.9</v>
      </c>
      <c r="M1381" s="79">
        <f>+M1379</f>
        <v>15</v>
      </c>
      <c r="N1381" s="81">
        <f t="shared" ref="N1381" si="2450">+L1381*M1381</f>
        <v>13.5</v>
      </c>
      <c r="O1381" s="84">
        <f t="shared" ref="O1381:P1381" si="2451">O1379</f>
        <v>0.55000000000000004</v>
      </c>
      <c r="P1381" s="8">
        <f t="shared" si="2451"/>
        <v>16</v>
      </c>
      <c r="Q1381" s="81">
        <f t="shared" ref="Q1381" si="2452">+O1381*P1381</f>
        <v>8.8000000000000007</v>
      </c>
      <c r="R1381" s="84">
        <f>+R1379</f>
        <v>0.6</v>
      </c>
      <c r="S1381" s="8">
        <f>+S1379</f>
        <v>13</v>
      </c>
      <c r="T1381" s="81">
        <f t="shared" ref="T1381" si="2453">+R1381*S1381</f>
        <v>7.8</v>
      </c>
      <c r="U1381" s="84"/>
      <c r="V1381" s="15"/>
      <c r="W1381" s="81"/>
      <c r="X1381" s="56"/>
      <c r="Y1381" s="56"/>
      <c r="Z1381" s="61"/>
    </row>
    <row r="1382" spans="1:26" x14ac:dyDescent="0.25">
      <c r="A1382" s="127"/>
      <c r="B1382" s="83" t="s">
        <v>172</v>
      </c>
      <c r="C1382" s="122"/>
      <c r="D1382" s="14"/>
      <c r="E1382" s="123"/>
      <c r="F1382" s="193"/>
      <c r="G1382" s="15"/>
      <c r="H1382" s="81"/>
      <c r="I1382" s="78"/>
      <c r="J1382" s="79"/>
      <c r="K1382" s="80"/>
      <c r="L1382" s="185"/>
      <c r="M1382" s="79"/>
      <c r="N1382" s="80"/>
      <c r="O1382" s="84"/>
      <c r="P1382" s="8"/>
      <c r="Q1382" s="81"/>
      <c r="R1382" s="84"/>
      <c r="S1382" s="8"/>
      <c r="T1382" s="81"/>
      <c r="U1382" s="84">
        <f>+U1380</f>
        <v>0.7</v>
      </c>
      <c r="V1382" s="15">
        <f>V1380</f>
        <v>20</v>
      </c>
      <c r="W1382" s="81">
        <f t="shared" ref="W1382" si="2454">+U1382*V1382</f>
        <v>14</v>
      </c>
      <c r="X1382" s="56"/>
      <c r="Y1382" s="56"/>
      <c r="Z1382" s="61"/>
    </row>
    <row r="1383" spans="1:26" x14ac:dyDescent="0.25">
      <c r="A1383" s="125" t="s">
        <v>444</v>
      </c>
      <c r="B1383" s="83" t="s">
        <v>173</v>
      </c>
      <c r="C1383" s="84">
        <f>+$D$1214</f>
        <v>0.6</v>
      </c>
      <c r="D1383" s="14">
        <f t="shared" ref="D1383" si="2455">D1381</f>
        <v>13</v>
      </c>
      <c r="E1383" s="123">
        <f t="shared" ref="E1383" si="2456">+C1383*D1383</f>
        <v>7.8</v>
      </c>
      <c r="F1383" s="193">
        <f>+$D$1209</f>
        <v>0.55000000000000004</v>
      </c>
      <c r="G1383" s="15">
        <f t="shared" ref="G1383" si="2457">G1381</f>
        <v>16</v>
      </c>
      <c r="H1383" s="81">
        <f t="shared" ref="H1383" si="2458">+F1383*G1383</f>
        <v>8.8000000000000007</v>
      </c>
      <c r="I1383" s="84">
        <f>+$D$1220</f>
        <v>0.9</v>
      </c>
      <c r="J1383" s="15">
        <f t="shared" ref="J1383" si="2459">J1381</f>
        <v>15</v>
      </c>
      <c r="K1383" s="81">
        <f t="shared" ref="K1383" si="2460">+I1383*J1383</f>
        <v>13.5</v>
      </c>
      <c r="L1383" s="186">
        <f t="shared" ref="L1383:M1383" si="2461">L1381</f>
        <v>0.9</v>
      </c>
      <c r="M1383" s="15">
        <f t="shared" si="2461"/>
        <v>15</v>
      </c>
      <c r="N1383" s="81">
        <f t="shared" ref="N1383" si="2462">+L1383*M1383</f>
        <v>13.5</v>
      </c>
      <c r="O1383" s="84">
        <f t="shared" ref="O1383:P1383" si="2463">O1381</f>
        <v>0.55000000000000004</v>
      </c>
      <c r="P1383" s="8">
        <f t="shared" si="2463"/>
        <v>16</v>
      </c>
      <c r="Q1383" s="81">
        <f t="shared" ref="Q1383" si="2464">+O1383*P1383</f>
        <v>8.8000000000000007</v>
      </c>
      <c r="R1383" s="84">
        <f t="shared" ref="R1383:S1383" si="2465">R1381</f>
        <v>0.6</v>
      </c>
      <c r="S1383" s="8">
        <f t="shared" si="2465"/>
        <v>13</v>
      </c>
      <c r="T1383" s="81">
        <f t="shared" ref="T1383" si="2466">+R1383*S1383</f>
        <v>7.8</v>
      </c>
      <c r="U1383" s="84"/>
      <c r="V1383" s="15"/>
      <c r="W1383" s="81"/>
      <c r="X1383" s="56"/>
      <c r="Y1383" s="56"/>
      <c r="Z1383" s="61"/>
    </row>
    <row r="1384" spans="1:26" x14ac:dyDescent="0.25">
      <c r="A1384" s="127"/>
      <c r="B1384" s="83" t="s">
        <v>174</v>
      </c>
      <c r="C1384" s="122"/>
      <c r="D1384" s="14"/>
      <c r="E1384" s="123"/>
      <c r="F1384" s="193"/>
      <c r="G1384" s="15"/>
      <c r="H1384" s="81"/>
      <c r="I1384" s="78"/>
      <c r="J1384" s="79"/>
      <c r="K1384" s="80"/>
      <c r="L1384" s="185"/>
      <c r="M1384" s="79"/>
      <c r="N1384" s="80"/>
      <c r="O1384" s="84"/>
      <c r="P1384" s="8"/>
      <c r="Q1384" s="81"/>
      <c r="R1384" s="84"/>
      <c r="S1384" s="8"/>
      <c r="T1384" s="81"/>
      <c r="U1384" s="84">
        <f>+U1382</f>
        <v>0.7</v>
      </c>
      <c r="V1384" s="15">
        <f>V1382</f>
        <v>20</v>
      </c>
      <c r="W1384" s="81">
        <f t="shared" ref="W1384" si="2467">+U1384*V1384</f>
        <v>14</v>
      </c>
      <c r="X1384" s="56"/>
      <c r="Y1384" s="56"/>
      <c r="Z1384" s="61"/>
    </row>
    <row r="1385" spans="1:26" x14ac:dyDescent="0.25">
      <c r="A1385" s="125" t="s">
        <v>445</v>
      </c>
      <c r="B1385" s="83" t="s">
        <v>175</v>
      </c>
      <c r="C1385" s="84">
        <f>+$D$1214</f>
        <v>0.6</v>
      </c>
      <c r="D1385" s="14">
        <f t="shared" si="2404"/>
        <v>13</v>
      </c>
      <c r="E1385" s="123">
        <f t="shared" ref="E1385" si="2468">+C1385*D1385</f>
        <v>7.8</v>
      </c>
      <c r="F1385" s="193">
        <f>+$D$1209</f>
        <v>0.55000000000000004</v>
      </c>
      <c r="G1385" s="15">
        <f>+G1383</f>
        <v>16</v>
      </c>
      <c r="H1385" s="81">
        <f t="shared" ref="H1385" si="2469">+F1385*G1385</f>
        <v>8.8000000000000007</v>
      </c>
      <c r="I1385" s="84">
        <f>+$D$1220</f>
        <v>0.9</v>
      </c>
      <c r="J1385" s="79">
        <f>+J1383</f>
        <v>15</v>
      </c>
      <c r="K1385" s="81">
        <f t="shared" ref="K1385" si="2470">+I1385*J1385</f>
        <v>13.5</v>
      </c>
      <c r="L1385" s="185">
        <f>+L1383</f>
        <v>0.9</v>
      </c>
      <c r="M1385" s="79">
        <f>+M1383</f>
        <v>15</v>
      </c>
      <c r="N1385" s="81">
        <f t="shared" ref="N1385" si="2471">+L1385*M1385</f>
        <v>13.5</v>
      </c>
      <c r="O1385" s="84">
        <f t="shared" ref="O1385:P1385" si="2472">O1383</f>
        <v>0.55000000000000004</v>
      </c>
      <c r="P1385" s="8">
        <f t="shared" si="2472"/>
        <v>16</v>
      </c>
      <c r="Q1385" s="81">
        <f t="shared" ref="Q1385" si="2473">+O1385*P1385</f>
        <v>8.8000000000000007</v>
      </c>
      <c r="R1385" s="84">
        <f>+R1383</f>
        <v>0.6</v>
      </c>
      <c r="S1385" s="8">
        <f>+S1383</f>
        <v>13</v>
      </c>
      <c r="T1385" s="81">
        <f t="shared" ref="T1385" si="2474">+R1385*S1385</f>
        <v>7.8</v>
      </c>
      <c r="U1385" s="84"/>
      <c r="V1385" s="15"/>
      <c r="W1385" s="81"/>
      <c r="X1385" s="56"/>
      <c r="Y1385" s="56"/>
      <c r="Z1385" s="61"/>
    </row>
    <row r="1386" spans="1:26" x14ac:dyDescent="0.25">
      <c r="A1386" s="127"/>
      <c r="B1386" s="83" t="s">
        <v>176</v>
      </c>
      <c r="C1386" s="122"/>
      <c r="D1386" s="14"/>
      <c r="E1386" s="123"/>
      <c r="F1386" s="193"/>
      <c r="G1386" s="15"/>
      <c r="H1386" s="81"/>
      <c r="I1386" s="78"/>
      <c r="J1386" s="79"/>
      <c r="K1386" s="80"/>
      <c r="L1386" s="185"/>
      <c r="M1386" s="79"/>
      <c r="N1386" s="80"/>
      <c r="O1386" s="84"/>
      <c r="P1386" s="8"/>
      <c r="Q1386" s="81"/>
      <c r="R1386" s="84"/>
      <c r="S1386" s="8"/>
      <c r="T1386" s="81"/>
      <c r="U1386" s="84">
        <f>+U1384</f>
        <v>0.7</v>
      </c>
      <c r="V1386" s="15">
        <f>V1384</f>
        <v>20</v>
      </c>
      <c r="W1386" s="81">
        <f t="shared" ref="W1386" si="2475">+U1386*V1386</f>
        <v>14</v>
      </c>
      <c r="X1386" s="56"/>
      <c r="Y1386" s="56"/>
      <c r="Z1386" s="61"/>
    </row>
    <row r="1387" spans="1:26" x14ac:dyDescent="0.25">
      <c r="A1387" s="125" t="s">
        <v>446</v>
      </c>
      <c r="B1387" s="83" t="s">
        <v>177</v>
      </c>
      <c r="C1387" s="84">
        <f>+$D$1214</f>
        <v>0.6</v>
      </c>
      <c r="D1387" s="14">
        <f t="shared" ref="D1387" si="2476">D1385</f>
        <v>13</v>
      </c>
      <c r="E1387" s="123">
        <f t="shared" ref="E1387" si="2477">+C1387*D1387</f>
        <v>7.8</v>
      </c>
      <c r="F1387" s="193">
        <f>+$D$1209</f>
        <v>0.55000000000000004</v>
      </c>
      <c r="G1387" s="15">
        <f t="shared" ref="G1387" si="2478">G1385</f>
        <v>16</v>
      </c>
      <c r="H1387" s="81">
        <f t="shared" ref="H1387" si="2479">+F1387*G1387</f>
        <v>8.8000000000000007</v>
      </c>
      <c r="I1387" s="84">
        <f>+$D$1220</f>
        <v>0.9</v>
      </c>
      <c r="J1387" s="15">
        <f t="shared" ref="J1387" si="2480">J1385</f>
        <v>15</v>
      </c>
      <c r="K1387" s="81">
        <f t="shared" ref="K1387" si="2481">+I1387*J1387</f>
        <v>13.5</v>
      </c>
      <c r="L1387" s="186">
        <f t="shared" ref="L1387:M1387" si="2482">L1385</f>
        <v>0.9</v>
      </c>
      <c r="M1387" s="15">
        <f t="shared" si="2482"/>
        <v>15</v>
      </c>
      <c r="N1387" s="81">
        <f t="shared" ref="N1387" si="2483">+L1387*M1387</f>
        <v>13.5</v>
      </c>
      <c r="O1387" s="84">
        <f t="shared" ref="O1387:P1387" si="2484">O1385</f>
        <v>0.55000000000000004</v>
      </c>
      <c r="P1387" s="8">
        <f t="shared" si="2484"/>
        <v>16</v>
      </c>
      <c r="Q1387" s="81">
        <f t="shared" ref="Q1387" si="2485">+O1387*P1387</f>
        <v>8.8000000000000007</v>
      </c>
      <c r="R1387" s="84">
        <f t="shared" ref="R1387:S1387" si="2486">R1385</f>
        <v>0.6</v>
      </c>
      <c r="S1387" s="8">
        <f t="shared" si="2486"/>
        <v>13</v>
      </c>
      <c r="T1387" s="81">
        <f t="shared" ref="T1387" si="2487">+R1387*S1387</f>
        <v>7.8</v>
      </c>
      <c r="U1387" s="84"/>
      <c r="V1387" s="15"/>
      <c r="W1387" s="81"/>
      <c r="X1387" s="56"/>
      <c r="Y1387" s="56"/>
      <c r="Z1387" s="61"/>
    </row>
    <row r="1388" spans="1:26" x14ac:dyDescent="0.25">
      <c r="A1388" s="127"/>
      <c r="B1388" s="83" t="s">
        <v>178</v>
      </c>
      <c r="C1388" s="122"/>
      <c r="D1388" s="14"/>
      <c r="E1388" s="123"/>
      <c r="F1388" s="193"/>
      <c r="G1388" s="15"/>
      <c r="H1388" s="81"/>
      <c r="I1388" s="78"/>
      <c r="J1388" s="79"/>
      <c r="K1388" s="80"/>
      <c r="L1388" s="185"/>
      <c r="M1388" s="79"/>
      <c r="N1388" s="80"/>
      <c r="O1388" s="84"/>
      <c r="P1388" s="8"/>
      <c r="Q1388" s="81"/>
      <c r="R1388" s="84"/>
      <c r="S1388" s="8"/>
      <c r="T1388" s="81"/>
      <c r="U1388" s="84">
        <f>+U1386</f>
        <v>0.7</v>
      </c>
      <c r="V1388" s="15">
        <f>V1386</f>
        <v>20</v>
      </c>
      <c r="W1388" s="81">
        <f t="shared" ref="W1388" si="2488">+U1388*V1388</f>
        <v>14</v>
      </c>
      <c r="X1388" s="56"/>
      <c r="Y1388" s="56"/>
      <c r="Z1388" s="61"/>
    </row>
    <row r="1389" spans="1:26" x14ac:dyDescent="0.25">
      <c r="A1389" s="125" t="s">
        <v>447</v>
      </c>
      <c r="B1389" s="83" t="s">
        <v>179</v>
      </c>
      <c r="C1389" s="84">
        <f>+$D$1214</f>
        <v>0.6</v>
      </c>
      <c r="D1389" s="14">
        <f t="shared" ref="D1389:D1405" si="2489">D1387</f>
        <v>13</v>
      </c>
      <c r="E1389" s="123">
        <f t="shared" ref="E1389" si="2490">+C1389*D1389</f>
        <v>7.8</v>
      </c>
      <c r="F1389" s="193">
        <f>+$D$1209</f>
        <v>0.55000000000000004</v>
      </c>
      <c r="G1389" s="15">
        <f>+G1387</f>
        <v>16</v>
      </c>
      <c r="H1389" s="81">
        <f t="shared" ref="H1389" si="2491">+F1389*G1389</f>
        <v>8.8000000000000007</v>
      </c>
      <c r="I1389" s="84">
        <f>+$D$1220</f>
        <v>0.9</v>
      </c>
      <c r="J1389" s="79">
        <f>+J1387</f>
        <v>15</v>
      </c>
      <c r="K1389" s="81">
        <f t="shared" ref="K1389" si="2492">+I1389*J1389</f>
        <v>13.5</v>
      </c>
      <c r="L1389" s="185">
        <f>+L1387</f>
        <v>0.9</v>
      </c>
      <c r="M1389" s="79">
        <f>+M1387</f>
        <v>15</v>
      </c>
      <c r="N1389" s="81">
        <f t="shared" ref="N1389" si="2493">+L1389*M1389</f>
        <v>13.5</v>
      </c>
      <c r="O1389" s="84">
        <f t="shared" ref="O1389:P1389" si="2494">O1387</f>
        <v>0.55000000000000004</v>
      </c>
      <c r="P1389" s="8">
        <f t="shared" si="2494"/>
        <v>16</v>
      </c>
      <c r="Q1389" s="81">
        <f t="shared" ref="Q1389" si="2495">+O1389*P1389</f>
        <v>8.8000000000000007</v>
      </c>
      <c r="R1389" s="84">
        <f>+R1387</f>
        <v>0.6</v>
      </c>
      <c r="S1389" s="8">
        <f>+S1387</f>
        <v>13</v>
      </c>
      <c r="T1389" s="81">
        <f t="shared" ref="T1389" si="2496">+R1389*S1389</f>
        <v>7.8</v>
      </c>
      <c r="U1389" s="84"/>
      <c r="V1389" s="15"/>
      <c r="W1389" s="81"/>
      <c r="X1389" s="56"/>
      <c r="Y1389" s="56"/>
      <c r="Z1389" s="61"/>
    </row>
    <row r="1390" spans="1:26" x14ac:dyDescent="0.25">
      <c r="A1390" s="127"/>
      <c r="B1390" s="83" t="s">
        <v>180</v>
      </c>
      <c r="C1390" s="122"/>
      <c r="D1390" s="14"/>
      <c r="E1390" s="123"/>
      <c r="F1390" s="193"/>
      <c r="G1390" s="15"/>
      <c r="H1390" s="81"/>
      <c r="I1390" s="78"/>
      <c r="J1390" s="79"/>
      <c r="K1390" s="80"/>
      <c r="L1390" s="185"/>
      <c r="M1390" s="79"/>
      <c r="N1390" s="80"/>
      <c r="O1390" s="84"/>
      <c r="P1390" s="8"/>
      <c r="Q1390" s="81"/>
      <c r="R1390" s="84"/>
      <c r="S1390" s="8"/>
      <c r="T1390" s="81"/>
      <c r="U1390" s="84">
        <f>+U1388</f>
        <v>0.7</v>
      </c>
      <c r="V1390" s="15">
        <f>V1388</f>
        <v>20</v>
      </c>
      <c r="W1390" s="81">
        <f t="shared" ref="W1390" si="2497">+U1390*V1390</f>
        <v>14</v>
      </c>
      <c r="X1390" s="56"/>
      <c r="Y1390" s="56"/>
      <c r="Z1390" s="61"/>
    </row>
    <row r="1391" spans="1:26" x14ac:dyDescent="0.25">
      <c r="A1391" s="125" t="s">
        <v>448</v>
      </c>
      <c r="B1391" s="83" t="s">
        <v>181</v>
      </c>
      <c r="C1391" s="84">
        <f>+$D$1214</f>
        <v>0.6</v>
      </c>
      <c r="D1391" s="14">
        <f t="shared" ref="D1391" si="2498">D1389</f>
        <v>13</v>
      </c>
      <c r="E1391" s="123">
        <f t="shared" ref="E1391" si="2499">+C1391*D1391</f>
        <v>7.8</v>
      </c>
      <c r="F1391" s="193">
        <f>+$D$1209</f>
        <v>0.55000000000000004</v>
      </c>
      <c r="G1391" s="15">
        <f t="shared" ref="G1391" si="2500">G1389</f>
        <v>16</v>
      </c>
      <c r="H1391" s="81">
        <f t="shared" ref="H1391" si="2501">+F1391*G1391</f>
        <v>8.8000000000000007</v>
      </c>
      <c r="I1391" s="84">
        <f>+$D$1220</f>
        <v>0.9</v>
      </c>
      <c r="J1391" s="15">
        <f t="shared" ref="J1391" si="2502">J1389</f>
        <v>15</v>
      </c>
      <c r="K1391" s="81">
        <f t="shared" ref="K1391" si="2503">+I1391*J1391</f>
        <v>13.5</v>
      </c>
      <c r="L1391" s="186">
        <f t="shared" ref="L1391:M1391" si="2504">L1389</f>
        <v>0.9</v>
      </c>
      <c r="M1391" s="15">
        <f t="shared" si="2504"/>
        <v>15</v>
      </c>
      <c r="N1391" s="81">
        <f t="shared" ref="N1391" si="2505">+L1391*M1391</f>
        <v>13.5</v>
      </c>
      <c r="O1391" s="84">
        <f t="shared" ref="O1391:P1391" si="2506">O1389</f>
        <v>0.55000000000000004</v>
      </c>
      <c r="P1391" s="8">
        <f t="shared" si="2506"/>
        <v>16</v>
      </c>
      <c r="Q1391" s="81">
        <f t="shared" ref="Q1391" si="2507">+O1391*P1391</f>
        <v>8.8000000000000007</v>
      </c>
      <c r="R1391" s="84">
        <f t="shared" ref="R1391:S1391" si="2508">R1389</f>
        <v>0.6</v>
      </c>
      <c r="S1391" s="8">
        <f t="shared" si="2508"/>
        <v>13</v>
      </c>
      <c r="T1391" s="81">
        <f t="shared" ref="T1391" si="2509">+R1391*S1391</f>
        <v>7.8</v>
      </c>
      <c r="U1391" s="84"/>
      <c r="V1391" s="15"/>
      <c r="W1391" s="81"/>
      <c r="X1391" s="56"/>
      <c r="Y1391" s="56"/>
      <c r="Z1391" s="61"/>
    </row>
    <row r="1392" spans="1:26" x14ac:dyDescent="0.25">
      <c r="A1392" s="127"/>
      <c r="B1392" s="83" t="s">
        <v>182</v>
      </c>
      <c r="C1392" s="122"/>
      <c r="D1392" s="14"/>
      <c r="E1392" s="123"/>
      <c r="F1392" s="193"/>
      <c r="G1392" s="15"/>
      <c r="H1392" s="81"/>
      <c r="I1392" s="78"/>
      <c r="J1392" s="79"/>
      <c r="K1392" s="80"/>
      <c r="L1392" s="185"/>
      <c r="M1392" s="79"/>
      <c r="N1392" s="80"/>
      <c r="O1392" s="84"/>
      <c r="P1392" s="8"/>
      <c r="Q1392" s="81"/>
      <c r="R1392" s="84"/>
      <c r="S1392" s="8"/>
      <c r="T1392" s="81"/>
      <c r="U1392" s="84">
        <f>+U1390</f>
        <v>0.7</v>
      </c>
      <c r="V1392" s="15">
        <f>V1390</f>
        <v>20</v>
      </c>
      <c r="W1392" s="81">
        <f t="shared" ref="W1392" si="2510">+U1392*V1392</f>
        <v>14</v>
      </c>
      <c r="X1392" s="56"/>
      <c r="Y1392" s="56"/>
      <c r="Z1392" s="61"/>
    </row>
    <row r="1393" spans="1:26" x14ac:dyDescent="0.25">
      <c r="A1393" s="125" t="s">
        <v>449</v>
      </c>
      <c r="B1393" s="83" t="s">
        <v>183</v>
      </c>
      <c r="C1393" s="84">
        <f>+$D$1214</f>
        <v>0.6</v>
      </c>
      <c r="D1393" s="14">
        <f t="shared" si="2489"/>
        <v>13</v>
      </c>
      <c r="E1393" s="123">
        <f t="shared" ref="E1393" si="2511">+C1393*D1393</f>
        <v>7.8</v>
      </c>
      <c r="F1393" s="193">
        <f>+$D$1209</f>
        <v>0.55000000000000004</v>
      </c>
      <c r="G1393" s="15">
        <f>+G1391</f>
        <v>16</v>
      </c>
      <c r="H1393" s="81">
        <f t="shared" ref="H1393" si="2512">+F1393*G1393</f>
        <v>8.8000000000000007</v>
      </c>
      <c r="I1393" s="84">
        <f>+$D$1220</f>
        <v>0.9</v>
      </c>
      <c r="J1393" s="79">
        <f>+J1391</f>
        <v>15</v>
      </c>
      <c r="K1393" s="81">
        <f t="shared" ref="K1393" si="2513">+I1393*J1393</f>
        <v>13.5</v>
      </c>
      <c r="L1393" s="185">
        <f>+L1391</f>
        <v>0.9</v>
      </c>
      <c r="M1393" s="79">
        <f>+M1391</f>
        <v>15</v>
      </c>
      <c r="N1393" s="81">
        <f t="shared" ref="N1393" si="2514">+L1393*M1393</f>
        <v>13.5</v>
      </c>
      <c r="O1393" s="84">
        <f t="shared" ref="O1393:P1393" si="2515">O1391</f>
        <v>0.55000000000000004</v>
      </c>
      <c r="P1393" s="8">
        <f t="shared" si="2515"/>
        <v>16</v>
      </c>
      <c r="Q1393" s="81">
        <f t="shared" ref="Q1393" si="2516">+O1393*P1393</f>
        <v>8.8000000000000007</v>
      </c>
      <c r="R1393" s="84">
        <f>+R1391</f>
        <v>0.6</v>
      </c>
      <c r="S1393" s="8">
        <f>+S1391</f>
        <v>13</v>
      </c>
      <c r="T1393" s="81">
        <f t="shared" ref="T1393" si="2517">+R1393*S1393</f>
        <v>7.8</v>
      </c>
      <c r="U1393" s="84"/>
      <c r="V1393" s="15"/>
      <c r="W1393" s="81"/>
      <c r="X1393" s="56"/>
      <c r="Y1393" s="56"/>
      <c r="Z1393" s="61"/>
    </row>
    <row r="1394" spans="1:26" x14ac:dyDescent="0.25">
      <c r="A1394" s="127"/>
      <c r="B1394" s="83" t="s">
        <v>184</v>
      </c>
      <c r="C1394" s="122"/>
      <c r="D1394" s="14"/>
      <c r="E1394" s="123"/>
      <c r="F1394" s="193"/>
      <c r="G1394" s="15"/>
      <c r="H1394" s="81"/>
      <c r="I1394" s="78"/>
      <c r="J1394" s="79"/>
      <c r="K1394" s="80"/>
      <c r="L1394" s="185"/>
      <c r="M1394" s="79"/>
      <c r="N1394" s="80"/>
      <c r="O1394" s="84"/>
      <c r="P1394" s="8"/>
      <c r="Q1394" s="81"/>
      <c r="R1394" s="84"/>
      <c r="S1394" s="8"/>
      <c r="T1394" s="81"/>
      <c r="U1394" s="84">
        <f>+U1392</f>
        <v>0.7</v>
      </c>
      <c r="V1394" s="15">
        <f>V1392</f>
        <v>20</v>
      </c>
      <c r="W1394" s="81">
        <f t="shared" ref="W1394" si="2518">+U1394*V1394</f>
        <v>14</v>
      </c>
      <c r="X1394" s="56"/>
      <c r="Y1394" s="56"/>
      <c r="Z1394" s="61"/>
    </row>
    <row r="1395" spans="1:26" x14ac:dyDescent="0.25">
      <c r="A1395" s="125" t="s">
        <v>450</v>
      </c>
      <c r="B1395" s="83" t="s">
        <v>185</v>
      </c>
      <c r="C1395" s="84">
        <f>+$D$1214</f>
        <v>0.6</v>
      </c>
      <c r="D1395" s="14">
        <f t="shared" ref="D1395" si="2519">D1393</f>
        <v>13</v>
      </c>
      <c r="E1395" s="123">
        <f t="shared" ref="E1395" si="2520">+C1395*D1395</f>
        <v>7.8</v>
      </c>
      <c r="F1395" s="193">
        <f>+$D$1209</f>
        <v>0.55000000000000004</v>
      </c>
      <c r="G1395" s="15">
        <f t="shared" ref="G1395" si="2521">G1393</f>
        <v>16</v>
      </c>
      <c r="H1395" s="81">
        <f t="shared" ref="H1395" si="2522">+F1395*G1395</f>
        <v>8.8000000000000007</v>
      </c>
      <c r="I1395" s="84">
        <f>+$D$1220</f>
        <v>0.9</v>
      </c>
      <c r="J1395" s="15">
        <f t="shared" ref="J1395" si="2523">J1393</f>
        <v>15</v>
      </c>
      <c r="K1395" s="81">
        <f t="shared" ref="K1395" si="2524">+I1395*J1395</f>
        <v>13.5</v>
      </c>
      <c r="L1395" s="186">
        <f t="shared" ref="L1395:M1395" si="2525">L1393</f>
        <v>0.9</v>
      </c>
      <c r="M1395" s="15">
        <f t="shared" si="2525"/>
        <v>15</v>
      </c>
      <c r="N1395" s="81">
        <f t="shared" ref="N1395" si="2526">+L1395*M1395</f>
        <v>13.5</v>
      </c>
      <c r="O1395" s="84">
        <f t="shared" ref="O1395:P1395" si="2527">O1393</f>
        <v>0.55000000000000004</v>
      </c>
      <c r="P1395" s="8">
        <f t="shared" si="2527"/>
        <v>16</v>
      </c>
      <c r="Q1395" s="81">
        <f t="shared" ref="Q1395" si="2528">+O1395*P1395</f>
        <v>8.8000000000000007</v>
      </c>
      <c r="R1395" s="84">
        <f t="shared" ref="R1395:S1395" si="2529">R1393</f>
        <v>0.6</v>
      </c>
      <c r="S1395" s="8">
        <f t="shared" si="2529"/>
        <v>13</v>
      </c>
      <c r="T1395" s="81">
        <f t="shared" ref="T1395" si="2530">+R1395*S1395</f>
        <v>7.8</v>
      </c>
      <c r="U1395" s="84"/>
      <c r="V1395" s="15"/>
      <c r="W1395" s="81"/>
      <c r="X1395" s="56"/>
      <c r="Y1395" s="56"/>
      <c r="Z1395" s="61"/>
    </row>
    <row r="1396" spans="1:26" x14ac:dyDescent="0.25">
      <c r="A1396" s="127"/>
      <c r="B1396" s="83" t="s">
        <v>186</v>
      </c>
      <c r="C1396" s="122"/>
      <c r="D1396" s="14"/>
      <c r="E1396" s="123"/>
      <c r="F1396" s="193"/>
      <c r="G1396" s="15"/>
      <c r="H1396" s="81"/>
      <c r="I1396" s="78"/>
      <c r="J1396" s="79"/>
      <c r="K1396" s="80"/>
      <c r="L1396" s="185"/>
      <c r="M1396" s="79"/>
      <c r="N1396" s="80"/>
      <c r="O1396" s="84"/>
      <c r="P1396" s="8"/>
      <c r="Q1396" s="81"/>
      <c r="R1396" s="84"/>
      <c r="S1396" s="8"/>
      <c r="T1396" s="81"/>
      <c r="U1396" s="84">
        <f>+U1394</f>
        <v>0.7</v>
      </c>
      <c r="V1396" s="15">
        <f>V1394</f>
        <v>20</v>
      </c>
      <c r="W1396" s="81">
        <f t="shared" ref="W1396" si="2531">+U1396*V1396</f>
        <v>14</v>
      </c>
      <c r="X1396" s="56"/>
      <c r="Y1396" s="56"/>
      <c r="Z1396" s="61"/>
    </row>
    <row r="1397" spans="1:26" x14ac:dyDescent="0.25">
      <c r="A1397" s="125" t="s">
        <v>451</v>
      </c>
      <c r="B1397" s="83" t="s">
        <v>187</v>
      </c>
      <c r="C1397" s="84">
        <f>+$D$1214</f>
        <v>0.6</v>
      </c>
      <c r="D1397" s="14">
        <f t="shared" si="2489"/>
        <v>13</v>
      </c>
      <c r="E1397" s="123">
        <f t="shared" ref="E1397" si="2532">+C1397*D1397</f>
        <v>7.8</v>
      </c>
      <c r="F1397" s="193">
        <f>+$D$1209</f>
        <v>0.55000000000000004</v>
      </c>
      <c r="G1397" s="15">
        <f>+G1395</f>
        <v>16</v>
      </c>
      <c r="H1397" s="81">
        <f t="shared" ref="H1397" si="2533">+F1397*G1397</f>
        <v>8.8000000000000007</v>
      </c>
      <c r="I1397" s="84">
        <f>+$D$1220</f>
        <v>0.9</v>
      </c>
      <c r="J1397" s="79">
        <f>+J1395</f>
        <v>15</v>
      </c>
      <c r="K1397" s="81">
        <f t="shared" ref="K1397" si="2534">+I1397*J1397</f>
        <v>13.5</v>
      </c>
      <c r="L1397" s="185">
        <f>+L1395</f>
        <v>0.9</v>
      </c>
      <c r="M1397" s="79">
        <f>+M1395</f>
        <v>15</v>
      </c>
      <c r="N1397" s="81">
        <f t="shared" ref="N1397" si="2535">+L1397*M1397</f>
        <v>13.5</v>
      </c>
      <c r="O1397" s="84">
        <f t="shared" ref="O1397:P1397" si="2536">O1395</f>
        <v>0.55000000000000004</v>
      </c>
      <c r="P1397" s="8">
        <f t="shared" si="2536"/>
        <v>16</v>
      </c>
      <c r="Q1397" s="81">
        <f t="shared" ref="Q1397" si="2537">+O1397*P1397</f>
        <v>8.8000000000000007</v>
      </c>
      <c r="R1397" s="84">
        <f>+R1395</f>
        <v>0.6</v>
      </c>
      <c r="S1397" s="8">
        <f>+S1395</f>
        <v>13</v>
      </c>
      <c r="T1397" s="81">
        <f t="shared" ref="T1397" si="2538">+R1397*S1397</f>
        <v>7.8</v>
      </c>
      <c r="U1397" s="84"/>
      <c r="V1397" s="15"/>
      <c r="W1397" s="81"/>
      <c r="X1397" s="56"/>
      <c r="Y1397" s="56"/>
      <c r="Z1397" s="61"/>
    </row>
    <row r="1398" spans="1:26" x14ac:dyDescent="0.25">
      <c r="A1398" s="127"/>
      <c r="B1398" s="83" t="s">
        <v>188</v>
      </c>
      <c r="C1398" s="122"/>
      <c r="D1398" s="14"/>
      <c r="E1398" s="123"/>
      <c r="F1398" s="193"/>
      <c r="G1398" s="15"/>
      <c r="H1398" s="81"/>
      <c r="I1398" s="78"/>
      <c r="J1398" s="79"/>
      <c r="K1398" s="80"/>
      <c r="L1398" s="185"/>
      <c r="M1398" s="79"/>
      <c r="N1398" s="80"/>
      <c r="O1398" s="84"/>
      <c r="P1398" s="8"/>
      <c r="Q1398" s="81"/>
      <c r="R1398" s="84"/>
      <c r="S1398" s="8"/>
      <c r="T1398" s="81"/>
      <c r="U1398" s="84">
        <f>+U1396</f>
        <v>0.7</v>
      </c>
      <c r="V1398" s="15">
        <f>V1396</f>
        <v>20</v>
      </c>
      <c r="W1398" s="81">
        <f t="shared" ref="W1398" si="2539">+U1398*V1398</f>
        <v>14</v>
      </c>
      <c r="X1398" s="56"/>
      <c r="Y1398" s="56"/>
      <c r="Z1398" s="61"/>
    </row>
    <row r="1399" spans="1:26" x14ac:dyDescent="0.25">
      <c r="A1399" s="125" t="s">
        <v>452</v>
      </c>
      <c r="B1399" s="83" t="s">
        <v>189</v>
      </c>
      <c r="C1399" s="84">
        <f>+$D$1214</f>
        <v>0.6</v>
      </c>
      <c r="D1399" s="14">
        <f t="shared" ref="D1399" si="2540">D1397</f>
        <v>13</v>
      </c>
      <c r="E1399" s="123">
        <f t="shared" ref="E1399" si="2541">+C1399*D1399</f>
        <v>7.8</v>
      </c>
      <c r="F1399" s="193">
        <f>+$D$1209</f>
        <v>0.55000000000000004</v>
      </c>
      <c r="G1399" s="15">
        <f t="shared" ref="G1399" si="2542">G1397</f>
        <v>16</v>
      </c>
      <c r="H1399" s="81">
        <f t="shared" ref="H1399" si="2543">+F1399*G1399</f>
        <v>8.8000000000000007</v>
      </c>
      <c r="I1399" s="84">
        <f>+$D$1220</f>
        <v>0.9</v>
      </c>
      <c r="J1399" s="15">
        <f t="shared" ref="J1399" si="2544">J1397</f>
        <v>15</v>
      </c>
      <c r="K1399" s="81">
        <f t="shared" ref="K1399" si="2545">+I1399*J1399</f>
        <v>13.5</v>
      </c>
      <c r="L1399" s="186">
        <f t="shared" ref="L1399:M1399" si="2546">L1397</f>
        <v>0.9</v>
      </c>
      <c r="M1399" s="15">
        <f t="shared" si="2546"/>
        <v>15</v>
      </c>
      <c r="N1399" s="81">
        <f t="shared" ref="N1399" si="2547">+L1399*M1399</f>
        <v>13.5</v>
      </c>
      <c r="O1399" s="84">
        <f t="shared" ref="O1399:P1399" si="2548">O1397</f>
        <v>0.55000000000000004</v>
      </c>
      <c r="P1399" s="8">
        <f t="shared" si="2548"/>
        <v>16</v>
      </c>
      <c r="Q1399" s="81">
        <f t="shared" ref="Q1399" si="2549">+O1399*P1399</f>
        <v>8.8000000000000007</v>
      </c>
      <c r="R1399" s="84">
        <f t="shared" ref="R1399:S1399" si="2550">R1397</f>
        <v>0.6</v>
      </c>
      <c r="S1399" s="8">
        <f t="shared" si="2550"/>
        <v>13</v>
      </c>
      <c r="T1399" s="81">
        <f t="shared" ref="T1399" si="2551">+R1399*S1399</f>
        <v>7.8</v>
      </c>
      <c r="U1399" s="84"/>
      <c r="V1399" s="15"/>
      <c r="W1399" s="81"/>
      <c r="X1399" s="56"/>
      <c r="Y1399" s="56"/>
      <c r="Z1399" s="61"/>
    </row>
    <row r="1400" spans="1:26" x14ac:dyDescent="0.25">
      <c r="A1400" s="127"/>
      <c r="B1400" s="83" t="s">
        <v>190</v>
      </c>
      <c r="C1400" s="122"/>
      <c r="D1400" s="14"/>
      <c r="E1400" s="123"/>
      <c r="F1400" s="193"/>
      <c r="G1400" s="15"/>
      <c r="H1400" s="81"/>
      <c r="I1400" s="78"/>
      <c r="J1400" s="79"/>
      <c r="K1400" s="80"/>
      <c r="L1400" s="185"/>
      <c r="M1400" s="79"/>
      <c r="N1400" s="80"/>
      <c r="O1400" s="84"/>
      <c r="P1400" s="8"/>
      <c r="Q1400" s="81"/>
      <c r="R1400" s="84"/>
      <c r="S1400" s="8"/>
      <c r="T1400" s="81"/>
      <c r="U1400" s="84">
        <f>+U1398</f>
        <v>0.7</v>
      </c>
      <c r="V1400" s="15">
        <f>V1398</f>
        <v>20</v>
      </c>
      <c r="W1400" s="81">
        <f t="shared" ref="W1400" si="2552">+U1400*V1400</f>
        <v>14</v>
      </c>
      <c r="X1400" s="56"/>
      <c r="Y1400" s="56"/>
      <c r="Z1400" s="61"/>
    </row>
    <row r="1401" spans="1:26" x14ac:dyDescent="0.25">
      <c r="A1401" s="125" t="s">
        <v>453</v>
      </c>
      <c r="B1401" s="83" t="s">
        <v>191</v>
      </c>
      <c r="C1401" s="84">
        <f>+$D$1214</f>
        <v>0.6</v>
      </c>
      <c r="D1401" s="14">
        <f t="shared" si="2489"/>
        <v>13</v>
      </c>
      <c r="E1401" s="123">
        <f t="shared" ref="E1401" si="2553">+C1401*D1401</f>
        <v>7.8</v>
      </c>
      <c r="F1401" s="193">
        <f>+$D$1209</f>
        <v>0.55000000000000004</v>
      </c>
      <c r="G1401" s="15">
        <f>+G1399</f>
        <v>16</v>
      </c>
      <c r="H1401" s="81">
        <f t="shared" ref="H1401" si="2554">+F1401*G1401</f>
        <v>8.8000000000000007</v>
      </c>
      <c r="I1401" s="84">
        <f>+$D$1220</f>
        <v>0.9</v>
      </c>
      <c r="J1401" s="79">
        <f>+J1399</f>
        <v>15</v>
      </c>
      <c r="K1401" s="81">
        <f t="shared" ref="K1401" si="2555">+I1401*J1401</f>
        <v>13.5</v>
      </c>
      <c r="L1401" s="185">
        <f>+L1399</f>
        <v>0.9</v>
      </c>
      <c r="M1401" s="79">
        <f>+M1399</f>
        <v>15</v>
      </c>
      <c r="N1401" s="81">
        <f t="shared" ref="N1401" si="2556">+L1401*M1401</f>
        <v>13.5</v>
      </c>
      <c r="O1401" s="84">
        <f t="shared" ref="O1401:P1401" si="2557">O1399</f>
        <v>0.55000000000000004</v>
      </c>
      <c r="P1401" s="8">
        <f t="shared" si="2557"/>
        <v>16</v>
      </c>
      <c r="Q1401" s="81">
        <f t="shared" ref="Q1401" si="2558">+O1401*P1401</f>
        <v>8.8000000000000007</v>
      </c>
      <c r="R1401" s="84">
        <f>+R1399</f>
        <v>0.6</v>
      </c>
      <c r="S1401" s="8">
        <f>+S1399</f>
        <v>13</v>
      </c>
      <c r="T1401" s="81">
        <f t="shared" ref="T1401" si="2559">+R1401*S1401</f>
        <v>7.8</v>
      </c>
      <c r="U1401" s="84"/>
      <c r="V1401" s="15"/>
      <c r="W1401" s="81"/>
      <c r="X1401" s="56"/>
      <c r="Y1401" s="56"/>
      <c r="Z1401" s="61"/>
    </row>
    <row r="1402" spans="1:26" x14ac:dyDescent="0.25">
      <c r="A1402" s="127"/>
      <c r="B1402" s="83" t="s">
        <v>192</v>
      </c>
      <c r="C1402" s="122"/>
      <c r="D1402" s="14"/>
      <c r="E1402" s="123"/>
      <c r="F1402" s="193"/>
      <c r="G1402" s="15"/>
      <c r="H1402" s="81"/>
      <c r="I1402" s="78"/>
      <c r="J1402" s="79"/>
      <c r="K1402" s="80"/>
      <c r="L1402" s="185"/>
      <c r="M1402" s="79"/>
      <c r="N1402" s="80"/>
      <c r="O1402" s="84"/>
      <c r="P1402" s="8"/>
      <c r="Q1402" s="81"/>
      <c r="R1402" s="84"/>
      <c r="S1402" s="8"/>
      <c r="T1402" s="81"/>
      <c r="U1402" s="84">
        <f>+U1400</f>
        <v>0.7</v>
      </c>
      <c r="V1402" s="15">
        <f>V1400</f>
        <v>20</v>
      </c>
      <c r="W1402" s="81">
        <f t="shared" ref="W1402" si="2560">+U1402*V1402</f>
        <v>14</v>
      </c>
      <c r="X1402" s="56"/>
      <c r="Y1402" s="56"/>
      <c r="Z1402" s="61"/>
    </row>
    <row r="1403" spans="1:26" x14ac:dyDescent="0.25">
      <c r="A1403" s="125" t="s">
        <v>454</v>
      </c>
      <c r="B1403" s="83" t="s">
        <v>193</v>
      </c>
      <c r="C1403" s="84">
        <f>+$D$1214</f>
        <v>0.6</v>
      </c>
      <c r="D1403" s="14">
        <f t="shared" ref="D1403" si="2561">D1401</f>
        <v>13</v>
      </c>
      <c r="E1403" s="123">
        <f t="shared" ref="E1403" si="2562">+C1403*D1403</f>
        <v>7.8</v>
      </c>
      <c r="F1403" s="193">
        <f>+$D$1209</f>
        <v>0.55000000000000004</v>
      </c>
      <c r="G1403" s="15">
        <f t="shared" ref="G1403" si="2563">G1401</f>
        <v>16</v>
      </c>
      <c r="H1403" s="81">
        <f t="shared" ref="H1403" si="2564">+F1403*G1403</f>
        <v>8.8000000000000007</v>
      </c>
      <c r="I1403" s="84">
        <f>+$D$1220</f>
        <v>0.9</v>
      </c>
      <c r="J1403" s="15">
        <f t="shared" ref="J1403" si="2565">J1401</f>
        <v>15</v>
      </c>
      <c r="K1403" s="81">
        <f t="shared" ref="K1403" si="2566">+I1403*J1403</f>
        <v>13.5</v>
      </c>
      <c r="L1403" s="186">
        <f t="shared" ref="L1403:M1403" si="2567">L1401</f>
        <v>0.9</v>
      </c>
      <c r="M1403" s="15">
        <f t="shared" si="2567"/>
        <v>15</v>
      </c>
      <c r="N1403" s="81">
        <f t="shared" ref="N1403" si="2568">+L1403*M1403</f>
        <v>13.5</v>
      </c>
      <c r="O1403" s="84">
        <f t="shared" ref="O1403:P1403" si="2569">O1401</f>
        <v>0.55000000000000004</v>
      </c>
      <c r="P1403" s="8">
        <f t="shared" si="2569"/>
        <v>16</v>
      </c>
      <c r="Q1403" s="81">
        <f t="shared" ref="Q1403" si="2570">+O1403*P1403</f>
        <v>8.8000000000000007</v>
      </c>
      <c r="R1403" s="84">
        <f t="shared" ref="R1403:S1403" si="2571">R1401</f>
        <v>0.6</v>
      </c>
      <c r="S1403" s="8">
        <f t="shared" si="2571"/>
        <v>13</v>
      </c>
      <c r="T1403" s="81">
        <f t="shared" ref="T1403" si="2572">+R1403*S1403</f>
        <v>7.8</v>
      </c>
      <c r="U1403" s="84"/>
      <c r="V1403" s="15"/>
      <c r="W1403" s="81"/>
      <c r="X1403" s="56"/>
      <c r="Y1403" s="56"/>
      <c r="Z1403" s="61"/>
    </row>
    <row r="1404" spans="1:26" x14ac:dyDescent="0.25">
      <c r="A1404" s="127"/>
      <c r="B1404" s="83" t="s">
        <v>194</v>
      </c>
      <c r="C1404" s="122"/>
      <c r="D1404" s="14"/>
      <c r="E1404" s="123"/>
      <c r="F1404" s="193"/>
      <c r="G1404" s="15"/>
      <c r="H1404" s="81"/>
      <c r="I1404" s="78"/>
      <c r="J1404" s="79"/>
      <c r="K1404" s="80"/>
      <c r="L1404" s="185"/>
      <c r="M1404" s="79"/>
      <c r="N1404" s="80"/>
      <c r="O1404" s="84"/>
      <c r="P1404" s="8"/>
      <c r="Q1404" s="81"/>
      <c r="R1404" s="84"/>
      <c r="S1404" s="8"/>
      <c r="T1404" s="81"/>
      <c r="U1404" s="84">
        <f>+U1402</f>
        <v>0.7</v>
      </c>
      <c r="V1404" s="15">
        <f>V1402</f>
        <v>20</v>
      </c>
      <c r="W1404" s="81">
        <f t="shared" ref="W1404" si="2573">+U1404*V1404</f>
        <v>14</v>
      </c>
      <c r="X1404" s="56"/>
      <c r="Y1404" s="56"/>
      <c r="Z1404" s="61"/>
    </row>
    <row r="1405" spans="1:26" x14ac:dyDescent="0.25">
      <c r="A1405" s="125" t="s">
        <v>455</v>
      </c>
      <c r="B1405" s="83" t="s">
        <v>195</v>
      </c>
      <c r="C1405" s="84">
        <f>+$D$1214</f>
        <v>0.6</v>
      </c>
      <c r="D1405" s="14">
        <f t="shared" si="2489"/>
        <v>13</v>
      </c>
      <c r="E1405" s="123">
        <f t="shared" ref="E1405" si="2574">+C1405*D1405</f>
        <v>7.8</v>
      </c>
      <c r="F1405" s="193">
        <f>+$D$1209</f>
        <v>0.55000000000000004</v>
      </c>
      <c r="G1405" s="15">
        <f>+G1403</f>
        <v>16</v>
      </c>
      <c r="H1405" s="81">
        <f t="shared" ref="H1405" si="2575">+F1405*G1405</f>
        <v>8.8000000000000007</v>
      </c>
      <c r="I1405" s="84">
        <f>+$D$1220</f>
        <v>0.9</v>
      </c>
      <c r="J1405" s="79">
        <f>+J1403</f>
        <v>15</v>
      </c>
      <c r="K1405" s="81">
        <f t="shared" ref="K1405" si="2576">+I1405*J1405</f>
        <v>13.5</v>
      </c>
      <c r="L1405" s="185">
        <f>+L1403</f>
        <v>0.9</v>
      </c>
      <c r="M1405" s="79">
        <f>+M1403</f>
        <v>15</v>
      </c>
      <c r="N1405" s="81">
        <f t="shared" ref="N1405" si="2577">+L1405*M1405</f>
        <v>13.5</v>
      </c>
      <c r="O1405" s="84">
        <f t="shared" ref="O1405:P1405" si="2578">O1403</f>
        <v>0.55000000000000004</v>
      </c>
      <c r="P1405" s="8">
        <f t="shared" si="2578"/>
        <v>16</v>
      </c>
      <c r="Q1405" s="81">
        <f t="shared" ref="Q1405" si="2579">+O1405*P1405</f>
        <v>8.8000000000000007</v>
      </c>
      <c r="R1405" s="84">
        <f>+R1403</f>
        <v>0.6</v>
      </c>
      <c r="S1405" s="8">
        <f>+S1403</f>
        <v>13</v>
      </c>
      <c r="T1405" s="81">
        <f t="shared" ref="T1405" si="2580">+R1405*S1405</f>
        <v>7.8</v>
      </c>
      <c r="U1405" s="84"/>
      <c r="V1405" s="15"/>
      <c r="W1405" s="81"/>
      <c r="X1405" s="56"/>
      <c r="Y1405" s="56"/>
      <c r="Z1405" s="61"/>
    </row>
    <row r="1406" spans="1:26" x14ac:dyDescent="0.25">
      <c r="A1406" s="127"/>
      <c r="B1406" s="83" t="s">
        <v>196</v>
      </c>
      <c r="C1406" s="122"/>
      <c r="D1406" s="14"/>
      <c r="E1406" s="123"/>
      <c r="F1406" s="193"/>
      <c r="G1406" s="15"/>
      <c r="H1406" s="81"/>
      <c r="I1406" s="78"/>
      <c r="J1406" s="79"/>
      <c r="K1406" s="80"/>
      <c r="L1406" s="185"/>
      <c r="M1406" s="79"/>
      <c r="N1406" s="80"/>
      <c r="O1406" s="84"/>
      <c r="P1406" s="8"/>
      <c r="Q1406" s="81"/>
      <c r="R1406" s="84"/>
      <c r="S1406" s="8"/>
      <c r="T1406" s="81"/>
      <c r="U1406" s="84">
        <f>+U1404</f>
        <v>0.7</v>
      </c>
      <c r="V1406" s="15">
        <f>V1404</f>
        <v>20</v>
      </c>
      <c r="W1406" s="81">
        <f t="shared" ref="W1406" si="2581">+U1406*V1406</f>
        <v>14</v>
      </c>
      <c r="X1406" s="56"/>
      <c r="Y1406" s="56"/>
      <c r="Z1406" s="61"/>
    </row>
    <row r="1407" spans="1:26" x14ac:dyDescent="0.25">
      <c r="A1407" s="125" t="s">
        <v>456</v>
      </c>
      <c r="B1407" s="83" t="s">
        <v>197</v>
      </c>
      <c r="C1407" s="84">
        <f>+$D$1214</f>
        <v>0.6</v>
      </c>
      <c r="D1407" s="14">
        <f t="shared" ref="D1407" si="2582">D1405</f>
        <v>13</v>
      </c>
      <c r="E1407" s="123">
        <f t="shared" ref="E1407" si="2583">+C1407*D1407</f>
        <v>7.8</v>
      </c>
      <c r="F1407" s="193">
        <f>+$D$1209</f>
        <v>0.55000000000000004</v>
      </c>
      <c r="G1407" s="15">
        <f t="shared" ref="G1407" si="2584">G1405</f>
        <v>16</v>
      </c>
      <c r="H1407" s="81">
        <f t="shared" ref="H1407" si="2585">+F1407*G1407</f>
        <v>8.8000000000000007</v>
      </c>
      <c r="I1407" s="84">
        <f>+$D$1220</f>
        <v>0.9</v>
      </c>
      <c r="J1407" s="15">
        <f t="shared" ref="J1407" si="2586">J1405</f>
        <v>15</v>
      </c>
      <c r="K1407" s="81">
        <f t="shared" ref="K1407" si="2587">+I1407*J1407</f>
        <v>13.5</v>
      </c>
      <c r="L1407" s="186">
        <f t="shared" ref="L1407:M1407" si="2588">L1405</f>
        <v>0.9</v>
      </c>
      <c r="M1407" s="15">
        <f t="shared" si="2588"/>
        <v>15</v>
      </c>
      <c r="N1407" s="81">
        <f t="shared" ref="N1407" si="2589">+L1407*M1407</f>
        <v>13.5</v>
      </c>
      <c r="O1407" s="84">
        <f t="shared" ref="O1407:P1407" si="2590">O1405</f>
        <v>0.55000000000000004</v>
      </c>
      <c r="P1407" s="8">
        <f t="shared" si="2590"/>
        <v>16</v>
      </c>
      <c r="Q1407" s="81">
        <f t="shared" ref="Q1407" si="2591">+O1407*P1407</f>
        <v>8.8000000000000007</v>
      </c>
      <c r="R1407" s="84">
        <f t="shared" ref="R1407:S1407" si="2592">R1405</f>
        <v>0.6</v>
      </c>
      <c r="S1407" s="8">
        <f t="shared" si="2592"/>
        <v>13</v>
      </c>
      <c r="T1407" s="81">
        <f t="shared" ref="T1407" si="2593">+R1407*S1407</f>
        <v>7.8</v>
      </c>
      <c r="U1407" s="84"/>
      <c r="V1407" s="15"/>
      <c r="W1407" s="81"/>
      <c r="X1407" s="56"/>
      <c r="Y1407" s="56"/>
      <c r="Z1407" s="61"/>
    </row>
    <row r="1408" spans="1:26" x14ac:dyDescent="0.25">
      <c r="A1408" s="127"/>
      <c r="B1408" s="83" t="s">
        <v>198</v>
      </c>
      <c r="C1408" s="122"/>
      <c r="D1408" s="14"/>
      <c r="E1408" s="123"/>
      <c r="F1408" s="193"/>
      <c r="G1408" s="15"/>
      <c r="H1408" s="81"/>
      <c r="I1408" s="78"/>
      <c r="J1408" s="79"/>
      <c r="K1408" s="80"/>
      <c r="L1408" s="185"/>
      <c r="M1408" s="79"/>
      <c r="N1408" s="80"/>
      <c r="O1408" s="84"/>
      <c r="P1408" s="8"/>
      <c r="Q1408" s="81"/>
      <c r="R1408" s="84"/>
      <c r="S1408" s="8"/>
      <c r="T1408" s="81"/>
      <c r="U1408" s="84">
        <f>+U1406</f>
        <v>0.7</v>
      </c>
      <c r="V1408" s="15">
        <f>V1406</f>
        <v>20</v>
      </c>
      <c r="W1408" s="81">
        <f t="shared" ref="W1408" si="2594">+U1408*V1408</f>
        <v>14</v>
      </c>
      <c r="X1408" s="56"/>
      <c r="Y1408" s="56"/>
      <c r="Z1408" s="61"/>
    </row>
    <row r="1409" spans="1:26" x14ac:dyDescent="0.25">
      <c r="A1409" s="125" t="s">
        <v>457</v>
      </c>
      <c r="B1409" s="83" t="s">
        <v>199</v>
      </c>
      <c r="C1409" s="84">
        <f>+$D$1214</f>
        <v>0.6</v>
      </c>
      <c r="D1409" s="14">
        <f t="shared" ref="D1409:D1471" si="2595">D1407</f>
        <v>13</v>
      </c>
      <c r="E1409" s="123">
        <f t="shared" ref="E1409" si="2596">+C1409*D1409</f>
        <v>7.8</v>
      </c>
      <c r="F1409" s="193">
        <f>+$D$1209</f>
        <v>0.55000000000000004</v>
      </c>
      <c r="G1409" s="15">
        <f>+G1407</f>
        <v>16</v>
      </c>
      <c r="H1409" s="81">
        <f t="shared" ref="H1409" si="2597">+F1409*G1409</f>
        <v>8.8000000000000007</v>
      </c>
      <c r="I1409" s="84">
        <f>+$D$1220</f>
        <v>0.9</v>
      </c>
      <c r="J1409" s="79">
        <f>+J1407</f>
        <v>15</v>
      </c>
      <c r="K1409" s="81">
        <f t="shared" ref="K1409" si="2598">+I1409*J1409</f>
        <v>13.5</v>
      </c>
      <c r="L1409" s="185">
        <f>+L1407</f>
        <v>0.9</v>
      </c>
      <c r="M1409" s="79">
        <f>+M1407</f>
        <v>15</v>
      </c>
      <c r="N1409" s="81">
        <f t="shared" ref="N1409" si="2599">+L1409*M1409</f>
        <v>13.5</v>
      </c>
      <c r="O1409" s="84">
        <f t="shared" ref="O1409:P1409" si="2600">O1407</f>
        <v>0.55000000000000004</v>
      </c>
      <c r="P1409" s="8">
        <f t="shared" si="2600"/>
        <v>16</v>
      </c>
      <c r="Q1409" s="81">
        <f t="shared" ref="Q1409" si="2601">+O1409*P1409</f>
        <v>8.8000000000000007</v>
      </c>
      <c r="R1409" s="84">
        <f>+R1407</f>
        <v>0.6</v>
      </c>
      <c r="S1409" s="8">
        <f>+S1407</f>
        <v>13</v>
      </c>
      <c r="T1409" s="81">
        <f t="shared" ref="T1409" si="2602">+R1409*S1409</f>
        <v>7.8</v>
      </c>
      <c r="U1409" s="84"/>
      <c r="V1409" s="15"/>
      <c r="W1409" s="81"/>
      <c r="X1409" s="56"/>
      <c r="Y1409" s="56"/>
      <c r="Z1409" s="61"/>
    </row>
    <row r="1410" spans="1:26" x14ac:dyDescent="0.25">
      <c r="A1410" s="127"/>
      <c r="B1410" s="83" t="s">
        <v>200</v>
      </c>
      <c r="C1410" s="122"/>
      <c r="D1410" s="14"/>
      <c r="E1410" s="123"/>
      <c r="F1410" s="193"/>
      <c r="G1410" s="15"/>
      <c r="H1410" s="81"/>
      <c r="I1410" s="78"/>
      <c r="J1410" s="79"/>
      <c r="K1410" s="80"/>
      <c r="L1410" s="185"/>
      <c r="M1410" s="79"/>
      <c r="N1410" s="80"/>
      <c r="O1410" s="84"/>
      <c r="P1410" s="8"/>
      <c r="Q1410" s="81"/>
      <c r="R1410" s="84"/>
      <c r="S1410" s="8"/>
      <c r="T1410" s="81"/>
      <c r="U1410" s="84">
        <f>+U1408</f>
        <v>0.7</v>
      </c>
      <c r="V1410" s="15">
        <f>V1408</f>
        <v>20</v>
      </c>
      <c r="W1410" s="81">
        <f t="shared" ref="W1410" si="2603">+U1410*V1410</f>
        <v>14</v>
      </c>
      <c r="X1410" s="56"/>
      <c r="Y1410" s="56"/>
      <c r="Z1410" s="61"/>
    </row>
    <row r="1411" spans="1:26" x14ac:dyDescent="0.25">
      <c r="A1411" s="125" t="s">
        <v>458</v>
      </c>
      <c r="B1411" s="83" t="s">
        <v>201</v>
      </c>
      <c r="C1411" s="84">
        <f>+$D$1214</f>
        <v>0.6</v>
      </c>
      <c r="D1411" s="14">
        <f t="shared" ref="D1411" si="2604">D1409</f>
        <v>13</v>
      </c>
      <c r="E1411" s="123">
        <f t="shared" ref="E1411" si="2605">+C1411*D1411</f>
        <v>7.8</v>
      </c>
      <c r="F1411" s="193">
        <f>+$D$1209</f>
        <v>0.55000000000000004</v>
      </c>
      <c r="G1411" s="15">
        <f t="shared" ref="G1411" si="2606">G1409</f>
        <v>16</v>
      </c>
      <c r="H1411" s="81">
        <f t="shared" ref="H1411" si="2607">+F1411*G1411</f>
        <v>8.8000000000000007</v>
      </c>
      <c r="I1411" s="84">
        <f>+$D$1220</f>
        <v>0.9</v>
      </c>
      <c r="J1411" s="15">
        <f t="shared" ref="J1411" si="2608">J1409</f>
        <v>15</v>
      </c>
      <c r="K1411" s="81">
        <f t="shared" ref="K1411" si="2609">+I1411*J1411</f>
        <v>13.5</v>
      </c>
      <c r="L1411" s="186">
        <f t="shared" ref="L1411:M1411" si="2610">L1409</f>
        <v>0.9</v>
      </c>
      <c r="M1411" s="15">
        <f t="shared" si="2610"/>
        <v>15</v>
      </c>
      <c r="N1411" s="81">
        <f t="shared" ref="N1411" si="2611">+L1411*M1411</f>
        <v>13.5</v>
      </c>
      <c r="O1411" s="84">
        <f t="shared" ref="O1411:P1411" si="2612">O1409</f>
        <v>0.55000000000000004</v>
      </c>
      <c r="P1411" s="8">
        <f t="shared" si="2612"/>
        <v>16</v>
      </c>
      <c r="Q1411" s="81">
        <f t="shared" ref="Q1411" si="2613">+O1411*P1411</f>
        <v>8.8000000000000007</v>
      </c>
      <c r="R1411" s="84">
        <f t="shared" ref="R1411:S1411" si="2614">R1409</f>
        <v>0.6</v>
      </c>
      <c r="S1411" s="8">
        <f t="shared" si="2614"/>
        <v>13</v>
      </c>
      <c r="T1411" s="81">
        <f t="shared" ref="T1411" si="2615">+R1411*S1411</f>
        <v>7.8</v>
      </c>
      <c r="U1411" s="84"/>
      <c r="V1411" s="15"/>
      <c r="W1411" s="81"/>
      <c r="X1411" s="56"/>
      <c r="Y1411" s="56"/>
      <c r="Z1411" s="61"/>
    </row>
    <row r="1412" spans="1:26" x14ac:dyDescent="0.25">
      <c r="A1412" s="127"/>
      <c r="B1412" s="83" t="s">
        <v>202</v>
      </c>
      <c r="C1412" s="122"/>
      <c r="D1412" s="14"/>
      <c r="E1412" s="123"/>
      <c r="F1412" s="193"/>
      <c r="G1412" s="15"/>
      <c r="H1412" s="81"/>
      <c r="I1412" s="78"/>
      <c r="J1412" s="79"/>
      <c r="K1412" s="80"/>
      <c r="L1412" s="185"/>
      <c r="M1412" s="79"/>
      <c r="N1412" s="80"/>
      <c r="O1412" s="84"/>
      <c r="P1412" s="8"/>
      <c r="Q1412" s="81"/>
      <c r="R1412" s="84"/>
      <c r="S1412" s="8"/>
      <c r="T1412" s="81"/>
      <c r="U1412" s="84">
        <f>+U1410</f>
        <v>0.7</v>
      </c>
      <c r="V1412" s="15">
        <f>V1410</f>
        <v>20</v>
      </c>
      <c r="W1412" s="81">
        <f t="shared" ref="W1412" si="2616">+U1412*V1412</f>
        <v>14</v>
      </c>
      <c r="X1412" s="56"/>
      <c r="Y1412" s="56"/>
      <c r="Z1412" s="61"/>
    </row>
    <row r="1413" spans="1:26" x14ac:dyDescent="0.25">
      <c r="A1413" s="125" t="s">
        <v>459</v>
      </c>
      <c r="B1413" s="83" t="s">
        <v>203</v>
      </c>
      <c r="C1413" s="84">
        <f>+$D$1214</f>
        <v>0.6</v>
      </c>
      <c r="D1413" s="14">
        <f t="shared" si="2595"/>
        <v>13</v>
      </c>
      <c r="E1413" s="123">
        <f t="shared" ref="E1413" si="2617">+C1413*D1413</f>
        <v>7.8</v>
      </c>
      <c r="F1413" s="193">
        <f>+$D$1209</f>
        <v>0.55000000000000004</v>
      </c>
      <c r="G1413" s="15">
        <f>+G1411</f>
        <v>16</v>
      </c>
      <c r="H1413" s="81">
        <f t="shared" ref="H1413" si="2618">+F1413*G1413</f>
        <v>8.8000000000000007</v>
      </c>
      <c r="I1413" s="84">
        <f>+$D$1220</f>
        <v>0.9</v>
      </c>
      <c r="J1413" s="79">
        <f>+J1411</f>
        <v>15</v>
      </c>
      <c r="K1413" s="81">
        <f t="shared" ref="K1413" si="2619">+I1413*J1413</f>
        <v>13.5</v>
      </c>
      <c r="L1413" s="185">
        <f>+L1411</f>
        <v>0.9</v>
      </c>
      <c r="M1413" s="79">
        <f>+M1411</f>
        <v>15</v>
      </c>
      <c r="N1413" s="81">
        <f t="shared" ref="N1413" si="2620">+L1413*M1413</f>
        <v>13.5</v>
      </c>
      <c r="O1413" s="84">
        <f t="shared" ref="O1413:P1413" si="2621">O1411</f>
        <v>0.55000000000000004</v>
      </c>
      <c r="P1413" s="8">
        <f t="shared" si="2621"/>
        <v>16</v>
      </c>
      <c r="Q1413" s="81">
        <f t="shared" ref="Q1413" si="2622">+O1413*P1413</f>
        <v>8.8000000000000007</v>
      </c>
      <c r="R1413" s="84">
        <f>+R1411</f>
        <v>0.6</v>
      </c>
      <c r="S1413" s="8">
        <f>+S1411</f>
        <v>13</v>
      </c>
      <c r="T1413" s="81">
        <f t="shared" ref="T1413" si="2623">+R1413*S1413</f>
        <v>7.8</v>
      </c>
      <c r="U1413" s="84"/>
      <c r="V1413" s="15"/>
      <c r="W1413" s="81"/>
      <c r="X1413" s="56"/>
      <c r="Y1413" s="56"/>
      <c r="Z1413" s="61"/>
    </row>
    <row r="1414" spans="1:26" x14ac:dyDescent="0.25">
      <c r="A1414" s="127"/>
      <c r="B1414" s="83" t="s">
        <v>204</v>
      </c>
      <c r="C1414" s="122"/>
      <c r="D1414" s="14"/>
      <c r="E1414" s="123"/>
      <c r="F1414" s="193"/>
      <c r="G1414" s="15"/>
      <c r="H1414" s="81"/>
      <c r="I1414" s="78"/>
      <c r="J1414" s="79"/>
      <c r="K1414" s="80"/>
      <c r="L1414" s="185"/>
      <c r="M1414" s="79"/>
      <c r="N1414" s="80"/>
      <c r="O1414" s="84"/>
      <c r="P1414" s="8"/>
      <c r="Q1414" s="81"/>
      <c r="R1414" s="84"/>
      <c r="S1414" s="8"/>
      <c r="T1414" s="81"/>
      <c r="U1414" s="84">
        <f>+U1412</f>
        <v>0.7</v>
      </c>
      <c r="V1414" s="15">
        <f>V1412</f>
        <v>20</v>
      </c>
      <c r="W1414" s="81">
        <f t="shared" ref="W1414" si="2624">+U1414*V1414</f>
        <v>14</v>
      </c>
      <c r="X1414" s="56"/>
      <c r="Y1414" s="56"/>
      <c r="Z1414" s="61"/>
    </row>
    <row r="1415" spans="1:26" x14ac:dyDescent="0.25">
      <c r="A1415" s="125" t="s">
        <v>460</v>
      </c>
      <c r="B1415" s="83" t="s">
        <v>205</v>
      </c>
      <c r="C1415" s="84">
        <f t="shared" ref="C1415" si="2625">+$D$1214</f>
        <v>0.6</v>
      </c>
      <c r="D1415" s="14">
        <f t="shared" si="2595"/>
        <v>13</v>
      </c>
      <c r="E1415" s="123">
        <f t="shared" ref="E1415" si="2626">+C1415*D1415</f>
        <v>7.8</v>
      </c>
      <c r="F1415" s="193">
        <f t="shared" ref="F1415" si="2627">+$D$1209</f>
        <v>0.55000000000000004</v>
      </c>
      <c r="G1415" s="15">
        <f t="shared" ref="G1415" si="2628">+G1413</f>
        <v>16</v>
      </c>
      <c r="H1415" s="81">
        <f t="shared" ref="H1415" si="2629">+F1415*G1415</f>
        <v>8.8000000000000007</v>
      </c>
      <c r="I1415" s="84">
        <f t="shared" ref="I1415" si="2630">+$D$1220</f>
        <v>0.9</v>
      </c>
      <c r="J1415" s="79">
        <f t="shared" ref="J1415" si="2631">+J1413</f>
        <v>15</v>
      </c>
      <c r="K1415" s="81">
        <f t="shared" ref="K1415" si="2632">+I1415*J1415</f>
        <v>13.5</v>
      </c>
      <c r="L1415" s="185">
        <f t="shared" ref="L1415:M1415" si="2633">+L1413</f>
        <v>0.9</v>
      </c>
      <c r="M1415" s="79">
        <f t="shared" si="2633"/>
        <v>15</v>
      </c>
      <c r="N1415" s="81">
        <f t="shared" ref="N1415" si="2634">+L1415*M1415</f>
        <v>13.5</v>
      </c>
      <c r="O1415" s="84">
        <f t="shared" ref="O1415:P1415" si="2635">O1413</f>
        <v>0.55000000000000004</v>
      </c>
      <c r="P1415" s="8">
        <f t="shared" si="2635"/>
        <v>16</v>
      </c>
      <c r="Q1415" s="81">
        <f t="shared" ref="Q1415" si="2636">+O1415*P1415</f>
        <v>8.8000000000000007</v>
      </c>
      <c r="R1415" s="84">
        <f t="shared" ref="R1415:S1415" si="2637">+R1413</f>
        <v>0.6</v>
      </c>
      <c r="S1415" s="8">
        <f t="shared" si="2637"/>
        <v>13</v>
      </c>
      <c r="T1415" s="81">
        <f t="shared" ref="T1415" si="2638">+R1415*S1415</f>
        <v>7.8</v>
      </c>
      <c r="U1415" s="84"/>
      <c r="V1415" s="15"/>
      <c r="W1415" s="81"/>
      <c r="X1415" s="56"/>
      <c r="Y1415" s="56"/>
      <c r="Z1415" s="61"/>
    </row>
    <row r="1416" spans="1:26" x14ac:dyDescent="0.25">
      <c r="A1416" s="127"/>
      <c r="B1416" s="83" t="s">
        <v>206</v>
      </c>
      <c r="C1416" s="122"/>
      <c r="D1416" s="14"/>
      <c r="E1416" s="123"/>
      <c r="F1416" s="193"/>
      <c r="G1416" s="15"/>
      <c r="H1416" s="81"/>
      <c r="I1416" s="78"/>
      <c r="J1416" s="79"/>
      <c r="K1416" s="80"/>
      <c r="L1416" s="185"/>
      <c r="M1416" s="79"/>
      <c r="N1416" s="80"/>
      <c r="O1416" s="84"/>
      <c r="P1416" s="8"/>
      <c r="Q1416" s="81"/>
      <c r="R1416" s="84"/>
      <c r="S1416" s="8"/>
      <c r="T1416" s="81"/>
      <c r="U1416" s="84">
        <f t="shared" ref="U1416" si="2639">+U1414</f>
        <v>0.7</v>
      </c>
      <c r="V1416" s="15">
        <f t="shared" ref="V1416" si="2640">V1414</f>
        <v>20</v>
      </c>
      <c r="W1416" s="81">
        <f t="shared" ref="W1416" si="2641">+U1416*V1416</f>
        <v>14</v>
      </c>
      <c r="X1416" s="56"/>
      <c r="Y1416" s="56"/>
      <c r="Z1416" s="61"/>
    </row>
    <row r="1417" spans="1:26" x14ac:dyDescent="0.25">
      <c r="A1417" s="125" t="s">
        <v>461</v>
      </c>
      <c r="B1417" s="83" t="s">
        <v>207</v>
      </c>
      <c r="C1417" s="84">
        <f t="shared" ref="C1417" si="2642">+$D$1214</f>
        <v>0.6</v>
      </c>
      <c r="D1417" s="14">
        <f t="shared" si="2595"/>
        <v>13</v>
      </c>
      <c r="E1417" s="123">
        <f t="shared" ref="E1417" si="2643">+C1417*D1417</f>
        <v>7.8</v>
      </c>
      <c r="F1417" s="193">
        <f t="shared" ref="F1417" si="2644">+$D$1209</f>
        <v>0.55000000000000004</v>
      </c>
      <c r="G1417" s="15">
        <f t="shared" ref="G1417" si="2645">+G1415</f>
        <v>16</v>
      </c>
      <c r="H1417" s="81">
        <f t="shared" ref="H1417" si="2646">+F1417*G1417</f>
        <v>8.8000000000000007</v>
      </c>
      <c r="I1417" s="84">
        <f t="shared" ref="I1417" si="2647">+$D$1220</f>
        <v>0.9</v>
      </c>
      <c r="J1417" s="79">
        <f t="shared" ref="J1417" si="2648">+J1415</f>
        <v>15</v>
      </c>
      <c r="K1417" s="81">
        <f t="shared" ref="K1417" si="2649">+I1417*J1417</f>
        <v>13.5</v>
      </c>
      <c r="L1417" s="185">
        <f t="shared" ref="L1417:M1417" si="2650">+L1415</f>
        <v>0.9</v>
      </c>
      <c r="M1417" s="79">
        <f t="shared" si="2650"/>
        <v>15</v>
      </c>
      <c r="N1417" s="81">
        <f t="shared" ref="N1417" si="2651">+L1417*M1417</f>
        <v>13.5</v>
      </c>
      <c r="O1417" s="84">
        <f t="shared" ref="O1417:P1417" si="2652">O1415</f>
        <v>0.55000000000000004</v>
      </c>
      <c r="P1417" s="8">
        <f t="shared" si="2652"/>
        <v>16</v>
      </c>
      <c r="Q1417" s="81">
        <f t="shared" ref="Q1417" si="2653">+O1417*P1417</f>
        <v>8.8000000000000007</v>
      </c>
      <c r="R1417" s="84">
        <f t="shared" ref="R1417:S1417" si="2654">+R1415</f>
        <v>0.6</v>
      </c>
      <c r="S1417" s="8">
        <f t="shared" si="2654"/>
        <v>13</v>
      </c>
      <c r="T1417" s="81">
        <f t="shared" ref="T1417" si="2655">+R1417*S1417</f>
        <v>7.8</v>
      </c>
      <c r="U1417" s="84"/>
      <c r="V1417" s="15"/>
      <c r="W1417" s="81"/>
      <c r="X1417" s="56"/>
      <c r="Y1417" s="56"/>
      <c r="Z1417" s="61"/>
    </row>
    <row r="1418" spans="1:26" x14ac:dyDescent="0.25">
      <c r="A1418" s="127"/>
      <c r="B1418" s="83" t="s">
        <v>208</v>
      </c>
      <c r="C1418" s="122"/>
      <c r="D1418" s="14"/>
      <c r="E1418" s="123"/>
      <c r="F1418" s="193"/>
      <c r="G1418" s="15"/>
      <c r="H1418" s="81"/>
      <c r="I1418" s="78"/>
      <c r="J1418" s="79"/>
      <c r="K1418" s="80"/>
      <c r="L1418" s="185"/>
      <c r="M1418" s="79"/>
      <c r="N1418" s="80"/>
      <c r="O1418" s="84"/>
      <c r="P1418" s="8"/>
      <c r="Q1418" s="81"/>
      <c r="R1418" s="84"/>
      <c r="S1418" s="8"/>
      <c r="T1418" s="81"/>
      <c r="U1418" s="84">
        <f t="shared" ref="U1418" si="2656">+U1416</f>
        <v>0.7</v>
      </c>
      <c r="V1418" s="15">
        <f t="shared" ref="V1418" si="2657">V1416</f>
        <v>20</v>
      </c>
      <c r="W1418" s="81">
        <f t="shared" ref="W1418" si="2658">+U1418*V1418</f>
        <v>14</v>
      </c>
      <c r="X1418" s="56"/>
      <c r="Y1418" s="56"/>
      <c r="Z1418" s="61"/>
    </row>
    <row r="1419" spans="1:26" x14ac:dyDescent="0.25">
      <c r="A1419" s="125" t="s">
        <v>462</v>
      </c>
      <c r="B1419" s="83" t="s">
        <v>209</v>
      </c>
      <c r="C1419" s="84">
        <f t="shared" ref="C1419" si="2659">+$D$1214</f>
        <v>0.6</v>
      </c>
      <c r="D1419" s="14">
        <f t="shared" si="2595"/>
        <v>13</v>
      </c>
      <c r="E1419" s="123">
        <f t="shared" ref="E1419" si="2660">+C1419*D1419</f>
        <v>7.8</v>
      </c>
      <c r="F1419" s="193">
        <f t="shared" ref="F1419" si="2661">+$D$1209</f>
        <v>0.55000000000000004</v>
      </c>
      <c r="G1419" s="15">
        <f t="shared" ref="G1419" si="2662">+G1417</f>
        <v>16</v>
      </c>
      <c r="H1419" s="81">
        <f t="shared" ref="H1419" si="2663">+F1419*G1419</f>
        <v>8.8000000000000007</v>
      </c>
      <c r="I1419" s="84">
        <f t="shared" ref="I1419" si="2664">+$D$1220</f>
        <v>0.9</v>
      </c>
      <c r="J1419" s="79">
        <f t="shared" ref="J1419" si="2665">+J1417</f>
        <v>15</v>
      </c>
      <c r="K1419" s="81">
        <f t="shared" ref="K1419" si="2666">+I1419*J1419</f>
        <v>13.5</v>
      </c>
      <c r="L1419" s="185">
        <f t="shared" ref="L1419:M1419" si="2667">+L1417</f>
        <v>0.9</v>
      </c>
      <c r="M1419" s="79">
        <f t="shared" si="2667"/>
        <v>15</v>
      </c>
      <c r="N1419" s="81">
        <f t="shared" ref="N1419" si="2668">+L1419*M1419</f>
        <v>13.5</v>
      </c>
      <c r="O1419" s="84">
        <f t="shared" ref="O1419:P1419" si="2669">O1417</f>
        <v>0.55000000000000004</v>
      </c>
      <c r="P1419" s="8">
        <f t="shared" si="2669"/>
        <v>16</v>
      </c>
      <c r="Q1419" s="81">
        <f t="shared" ref="Q1419" si="2670">+O1419*P1419</f>
        <v>8.8000000000000007</v>
      </c>
      <c r="R1419" s="84">
        <f t="shared" ref="R1419:S1419" si="2671">+R1417</f>
        <v>0.6</v>
      </c>
      <c r="S1419" s="8">
        <f t="shared" si="2671"/>
        <v>13</v>
      </c>
      <c r="T1419" s="81">
        <f t="shared" ref="T1419" si="2672">+R1419*S1419</f>
        <v>7.8</v>
      </c>
      <c r="U1419" s="84"/>
      <c r="V1419" s="15"/>
      <c r="W1419" s="81"/>
      <c r="X1419" s="56"/>
      <c r="Y1419" s="56"/>
      <c r="Z1419" s="61"/>
    </row>
    <row r="1420" spans="1:26" x14ac:dyDescent="0.25">
      <c r="A1420" s="127"/>
      <c r="B1420" s="83" t="s">
        <v>210</v>
      </c>
      <c r="C1420" s="122"/>
      <c r="D1420" s="14"/>
      <c r="E1420" s="123"/>
      <c r="F1420" s="193"/>
      <c r="G1420" s="15"/>
      <c r="H1420" s="81"/>
      <c r="I1420" s="78"/>
      <c r="J1420" s="79"/>
      <c r="K1420" s="80"/>
      <c r="L1420" s="185"/>
      <c r="M1420" s="79"/>
      <c r="N1420" s="80"/>
      <c r="O1420" s="84"/>
      <c r="P1420" s="8"/>
      <c r="Q1420" s="81"/>
      <c r="R1420" s="84"/>
      <c r="S1420" s="8"/>
      <c r="T1420" s="81"/>
      <c r="U1420" s="84">
        <f t="shared" ref="U1420" si="2673">+U1418</f>
        <v>0.7</v>
      </c>
      <c r="V1420" s="15">
        <f t="shared" ref="V1420" si="2674">V1418</f>
        <v>20</v>
      </c>
      <c r="W1420" s="81">
        <f t="shared" ref="W1420" si="2675">+U1420*V1420</f>
        <v>14</v>
      </c>
      <c r="X1420" s="56"/>
      <c r="Y1420" s="56"/>
      <c r="Z1420" s="61"/>
    </row>
    <row r="1421" spans="1:26" x14ac:dyDescent="0.25">
      <c r="A1421" s="125" t="s">
        <v>463</v>
      </c>
      <c r="B1421" s="83" t="s">
        <v>211</v>
      </c>
      <c r="C1421" s="84">
        <f t="shared" ref="C1421" si="2676">+$D$1214</f>
        <v>0.6</v>
      </c>
      <c r="D1421" s="14">
        <f t="shared" si="2595"/>
        <v>13</v>
      </c>
      <c r="E1421" s="123">
        <f t="shared" ref="E1421" si="2677">+C1421*D1421</f>
        <v>7.8</v>
      </c>
      <c r="F1421" s="193">
        <f t="shared" ref="F1421" si="2678">+$D$1209</f>
        <v>0.55000000000000004</v>
      </c>
      <c r="G1421" s="15">
        <f t="shared" ref="G1421" si="2679">+G1419</f>
        <v>16</v>
      </c>
      <c r="H1421" s="81">
        <f t="shared" ref="H1421" si="2680">+F1421*G1421</f>
        <v>8.8000000000000007</v>
      </c>
      <c r="I1421" s="84">
        <f t="shared" ref="I1421" si="2681">+$D$1220</f>
        <v>0.9</v>
      </c>
      <c r="J1421" s="79">
        <f t="shared" ref="J1421" si="2682">+J1419</f>
        <v>15</v>
      </c>
      <c r="K1421" s="81">
        <f t="shared" ref="K1421" si="2683">+I1421*J1421</f>
        <v>13.5</v>
      </c>
      <c r="L1421" s="185">
        <f t="shared" ref="L1421:M1421" si="2684">+L1419</f>
        <v>0.9</v>
      </c>
      <c r="M1421" s="79">
        <f t="shared" si="2684"/>
        <v>15</v>
      </c>
      <c r="N1421" s="81">
        <f t="shared" ref="N1421" si="2685">+L1421*M1421</f>
        <v>13.5</v>
      </c>
      <c r="O1421" s="84">
        <f t="shared" ref="O1421:P1421" si="2686">O1419</f>
        <v>0.55000000000000004</v>
      </c>
      <c r="P1421" s="8">
        <f t="shared" si="2686"/>
        <v>16</v>
      </c>
      <c r="Q1421" s="81">
        <f t="shared" ref="Q1421" si="2687">+O1421*P1421</f>
        <v>8.8000000000000007</v>
      </c>
      <c r="R1421" s="84">
        <f t="shared" ref="R1421:S1421" si="2688">+R1419</f>
        <v>0.6</v>
      </c>
      <c r="S1421" s="8">
        <f t="shared" si="2688"/>
        <v>13</v>
      </c>
      <c r="T1421" s="81">
        <f t="shared" ref="T1421" si="2689">+R1421*S1421</f>
        <v>7.8</v>
      </c>
      <c r="U1421" s="84"/>
      <c r="V1421" s="15"/>
      <c r="W1421" s="81"/>
      <c r="X1421" s="56"/>
      <c r="Y1421" s="56"/>
      <c r="Z1421" s="61"/>
    </row>
    <row r="1422" spans="1:26" x14ac:dyDescent="0.25">
      <c r="A1422" s="127"/>
      <c r="B1422" s="83" t="s">
        <v>212</v>
      </c>
      <c r="C1422" s="122"/>
      <c r="D1422" s="14"/>
      <c r="E1422" s="123"/>
      <c r="F1422" s="193"/>
      <c r="G1422" s="15"/>
      <c r="H1422" s="81"/>
      <c r="I1422" s="78"/>
      <c r="J1422" s="79"/>
      <c r="K1422" s="80"/>
      <c r="L1422" s="185"/>
      <c r="M1422" s="79"/>
      <c r="N1422" s="80"/>
      <c r="O1422" s="84"/>
      <c r="P1422" s="8"/>
      <c r="Q1422" s="81"/>
      <c r="R1422" s="84"/>
      <c r="S1422" s="8"/>
      <c r="T1422" s="81"/>
      <c r="U1422" s="84">
        <f t="shared" ref="U1422" si="2690">+U1420</f>
        <v>0.7</v>
      </c>
      <c r="V1422" s="15">
        <f t="shared" ref="V1422" si="2691">V1420</f>
        <v>20</v>
      </c>
      <c r="W1422" s="81">
        <f t="shared" ref="W1422" si="2692">+U1422*V1422</f>
        <v>14</v>
      </c>
      <c r="X1422" s="56"/>
      <c r="Y1422" s="56"/>
      <c r="Z1422" s="61"/>
    </row>
    <row r="1423" spans="1:26" x14ac:dyDescent="0.25">
      <c r="A1423" s="125" t="s">
        <v>464</v>
      </c>
      <c r="B1423" s="83" t="s">
        <v>213</v>
      </c>
      <c r="C1423" s="84">
        <f t="shared" ref="C1423" si="2693">+$D$1214</f>
        <v>0.6</v>
      </c>
      <c r="D1423" s="14">
        <f t="shared" si="2595"/>
        <v>13</v>
      </c>
      <c r="E1423" s="123">
        <f t="shared" ref="E1423" si="2694">+C1423*D1423</f>
        <v>7.8</v>
      </c>
      <c r="F1423" s="193">
        <f t="shared" ref="F1423" si="2695">+$D$1209</f>
        <v>0.55000000000000004</v>
      </c>
      <c r="G1423" s="15">
        <f t="shared" ref="G1423" si="2696">+G1421</f>
        <v>16</v>
      </c>
      <c r="H1423" s="81">
        <f t="shared" ref="H1423" si="2697">+F1423*G1423</f>
        <v>8.8000000000000007</v>
      </c>
      <c r="I1423" s="84">
        <f t="shared" ref="I1423" si="2698">+$D$1220</f>
        <v>0.9</v>
      </c>
      <c r="J1423" s="79">
        <f t="shared" ref="J1423" si="2699">+J1421</f>
        <v>15</v>
      </c>
      <c r="K1423" s="81">
        <f t="shared" ref="K1423" si="2700">+I1423*J1423</f>
        <v>13.5</v>
      </c>
      <c r="L1423" s="185">
        <f t="shared" ref="L1423:M1423" si="2701">+L1421</f>
        <v>0.9</v>
      </c>
      <c r="M1423" s="79">
        <f t="shared" si="2701"/>
        <v>15</v>
      </c>
      <c r="N1423" s="81">
        <f t="shared" ref="N1423" si="2702">+L1423*M1423</f>
        <v>13.5</v>
      </c>
      <c r="O1423" s="84">
        <f t="shared" ref="O1423:P1423" si="2703">O1421</f>
        <v>0.55000000000000004</v>
      </c>
      <c r="P1423" s="8">
        <f t="shared" si="2703"/>
        <v>16</v>
      </c>
      <c r="Q1423" s="81">
        <f t="shared" ref="Q1423" si="2704">+O1423*P1423</f>
        <v>8.8000000000000007</v>
      </c>
      <c r="R1423" s="84">
        <f t="shared" ref="R1423:S1423" si="2705">+R1421</f>
        <v>0.6</v>
      </c>
      <c r="S1423" s="8">
        <f t="shared" si="2705"/>
        <v>13</v>
      </c>
      <c r="T1423" s="81">
        <f t="shared" ref="T1423" si="2706">+R1423*S1423</f>
        <v>7.8</v>
      </c>
      <c r="U1423" s="84"/>
      <c r="V1423" s="15"/>
      <c r="W1423" s="81"/>
      <c r="X1423" s="56"/>
      <c r="Y1423" s="56"/>
      <c r="Z1423" s="61"/>
    </row>
    <row r="1424" spans="1:26" x14ac:dyDescent="0.25">
      <c r="A1424" s="127"/>
      <c r="B1424" s="83" t="s">
        <v>214</v>
      </c>
      <c r="C1424" s="122"/>
      <c r="D1424" s="14"/>
      <c r="E1424" s="123"/>
      <c r="F1424" s="193"/>
      <c r="G1424" s="15"/>
      <c r="H1424" s="81"/>
      <c r="I1424" s="78"/>
      <c r="J1424" s="79"/>
      <c r="K1424" s="80"/>
      <c r="L1424" s="185"/>
      <c r="M1424" s="79"/>
      <c r="N1424" s="80"/>
      <c r="O1424" s="84"/>
      <c r="P1424" s="8"/>
      <c r="Q1424" s="81"/>
      <c r="R1424" s="84"/>
      <c r="S1424" s="8"/>
      <c r="T1424" s="81"/>
      <c r="U1424" s="84">
        <f t="shared" ref="U1424" si="2707">+U1422</f>
        <v>0.7</v>
      </c>
      <c r="V1424" s="15">
        <f t="shared" ref="V1424" si="2708">V1422</f>
        <v>20</v>
      </c>
      <c r="W1424" s="81">
        <f t="shared" ref="W1424" si="2709">+U1424*V1424</f>
        <v>14</v>
      </c>
      <c r="X1424" s="56"/>
      <c r="Y1424" s="56"/>
      <c r="Z1424" s="61"/>
    </row>
    <row r="1425" spans="1:26" x14ac:dyDescent="0.25">
      <c r="A1425" s="125" t="s">
        <v>465</v>
      </c>
      <c r="B1425" s="83" t="s">
        <v>215</v>
      </c>
      <c r="C1425" s="84">
        <f t="shared" ref="C1425" si="2710">+$D$1214</f>
        <v>0.6</v>
      </c>
      <c r="D1425" s="14">
        <f t="shared" si="2595"/>
        <v>13</v>
      </c>
      <c r="E1425" s="123">
        <f t="shared" ref="E1425" si="2711">+C1425*D1425</f>
        <v>7.8</v>
      </c>
      <c r="F1425" s="193">
        <f t="shared" ref="F1425" si="2712">+$D$1209</f>
        <v>0.55000000000000004</v>
      </c>
      <c r="G1425" s="15">
        <f t="shared" ref="G1425" si="2713">+G1423</f>
        <v>16</v>
      </c>
      <c r="H1425" s="81">
        <f t="shared" ref="H1425" si="2714">+F1425*G1425</f>
        <v>8.8000000000000007</v>
      </c>
      <c r="I1425" s="84">
        <f t="shared" ref="I1425" si="2715">+$D$1220</f>
        <v>0.9</v>
      </c>
      <c r="J1425" s="79">
        <f t="shared" ref="J1425" si="2716">+J1423</f>
        <v>15</v>
      </c>
      <c r="K1425" s="81">
        <f t="shared" ref="K1425" si="2717">+I1425*J1425</f>
        <v>13.5</v>
      </c>
      <c r="L1425" s="185">
        <f t="shared" ref="L1425:M1425" si="2718">+L1423</f>
        <v>0.9</v>
      </c>
      <c r="M1425" s="79">
        <f t="shared" si="2718"/>
        <v>15</v>
      </c>
      <c r="N1425" s="81">
        <f t="shared" ref="N1425" si="2719">+L1425*M1425</f>
        <v>13.5</v>
      </c>
      <c r="O1425" s="84">
        <f t="shared" ref="O1425:P1425" si="2720">O1423</f>
        <v>0.55000000000000004</v>
      </c>
      <c r="P1425" s="8">
        <f t="shared" si="2720"/>
        <v>16</v>
      </c>
      <c r="Q1425" s="81">
        <f t="shared" ref="Q1425" si="2721">+O1425*P1425</f>
        <v>8.8000000000000007</v>
      </c>
      <c r="R1425" s="84">
        <f t="shared" ref="R1425:S1425" si="2722">+R1423</f>
        <v>0.6</v>
      </c>
      <c r="S1425" s="8">
        <f t="shared" si="2722"/>
        <v>13</v>
      </c>
      <c r="T1425" s="81">
        <f t="shared" ref="T1425" si="2723">+R1425*S1425</f>
        <v>7.8</v>
      </c>
      <c r="U1425" s="84"/>
      <c r="V1425" s="15"/>
      <c r="W1425" s="81"/>
      <c r="X1425" s="56"/>
      <c r="Y1425" s="56"/>
      <c r="Z1425" s="61"/>
    </row>
    <row r="1426" spans="1:26" x14ac:dyDescent="0.25">
      <c r="A1426" s="127"/>
      <c r="B1426" s="83" t="s">
        <v>216</v>
      </c>
      <c r="C1426" s="122"/>
      <c r="D1426" s="14"/>
      <c r="E1426" s="123"/>
      <c r="F1426" s="193"/>
      <c r="G1426" s="15"/>
      <c r="H1426" s="81"/>
      <c r="I1426" s="78"/>
      <c r="J1426" s="79"/>
      <c r="K1426" s="80"/>
      <c r="L1426" s="185"/>
      <c r="M1426" s="79"/>
      <c r="N1426" s="80"/>
      <c r="O1426" s="84"/>
      <c r="P1426" s="8"/>
      <c r="Q1426" s="81"/>
      <c r="R1426" s="84"/>
      <c r="S1426" s="8"/>
      <c r="T1426" s="81"/>
      <c r="U1426" s="84">
        <f t="shared" ref="U1426" si="2724">+U1424</f>
        <v>0.7</v>
      </c>
      <c r="V1426" s="15">
        <f t="shared" ref="V1426" si="2725">V1424</f>
        <v>20</v>
      </c>
      <c r="W1426" s="81">
        <f t="shared" ref="W1426" si="2726">+U1426*V1426</f>
        <v>14</v>
      </c>
      <c r="X1426" s="56"/>
      <c r="Y1426" s="56"/>
      <c r="Z1426" s="61"/>
    </row>
    <row r="1427" spans="1:26" x14ac:dyDescent="0.25">
      <c r="A1427" s="125" t="s">
        <v>466</v>
      </c>
      <c r="B1427" s="83" t="s">
        <v>217</v>
      </c>
      <c r="C1427" s="84">
        <f t="shared" ref="C1427" si="2727">+$D$1214</f>
        <v>0.6</v>
      </c>
      <c r="D1427" s="14">
        <f t="shared" si="2595"/>
        <v>13</v>
      </c>
      <c r="E1427" s="123">
        <f t="shared" ref="E1427" si="2728">+C1427*D1427</f>
        <v>7.8</v>
      </c>
      <c r="F1427" s="193">
        <f t="shared" ref="F1427" si="2729">+$D$1209</f>
        <v>0.55000000000000004</v>
      </c>
      <c r="G1427" s="15">
        <f t="shared" ref="G1427" si="2730">+G1425</f>
        <v>16</v>
      </c>
      <c r="H1427" s="81">
        <f t="shared" ref="H1427" si="2731">+F1427*G1427</f>
        <v>8.8000000000000007</v>
      </c>
      <c r="I1427" s="84">
        <f t="shared" ref="I1427" si="2732">+$D$1220</f>
        <v>0.9</v>
      </c>
      <c r="J1427" s="79">
        <f t="shared" ref="J1427" si="2733">+J1425</f>
        <v>15</v>
      </c>
      <c r="K1427" s="81">
        <f t="shared" ref="K1427" si="2734">+I1427*J1427</f>
        <v>13.5</v>
      </c>
      <c r="L1427" s="185">
        <f t="shared" ref="L1427:M1427" si="2735">+L1425</f>
        <v>0.9</v>
      </c>
      <c r="M1427" s="79">
        <f t="shared" si="2735"/>
        <v>15</v>
      </c>
      <c r="N1427" s="81">
        <f t="shared" ref="N1427" si="2736">+L1427*M1427</f>
        <v>13.5</v>
      </c>
      <c r="O1427" s="84">
        <f t="shared" ref="O1427:P1427" si="2737">O1425</f>
        <v>0.55000000000000004</v>
      </c>
      <c r="P1427" s="8">
        <f t="shared" si="2737"/>
        <v>16</v>
      </c>
      <c r="Q1427" s="81">
        <f t="shared" ref="Q1427" si="2738">+O1427*P1427</f>
        <v>8.8000000000000007</v>
      </c>
      <c r="R1427" s="84">
        <f t="shared" ref="R1427:S1427" si="2739">+R1425</f>
        <v>0.6</v>
      </c>
      <c r="S1427" s="8">
        <f t="shared" si="2739"/>
        <v>13</v>
      </c>
      <c r="T1427" s="81">
        <f t="shared" ref="T1427" si="2740">+R1427*S1427</f>
        <v>7.8</v>
      </c>
      <c r="U1427" s="84"/>
      <c r="V1427" s="15"/>
      <c r="W1427" s="81"/>
      <c r="X1427" s="56"/>
      <c r="Y1427" s="56"/>
      <c r="Z1427" s="61"/>
    </row>
    <row r="1428" spans="1:26" x14ac:dyDescent="0.25">
      <c r="A1428" s="127"/>
      <c r="B1428" s="83" t="s">
        <v>218</v>
      </c>
      <c r="C1428" s="122"/>
      <c r="D1428" s="14"/>
      <c r="E1428" s="123"/>
      <c r="F1428" s="193"/>
      <c r="G1428" s="15"/>
      <c r="H1428" s="81"/>
      <c r="I1428" s="78"/>
      <c r="J1428" s="79"/>
      <c r="K1428" s="80"/>
      <c r="L1428" s="185"/>
      <c r="M1428" s="79"/>
      <c r="N1428" s="80"/>
      <c r="O1428" s="84"/>
      <c r="P1428" s="8"/>
      <c r="Q1428" s="81"/>
      <c r="R1428" s="84"/>
      <c r="S1428" s="8"/>
      <c r="T1428" s="81"/>
      <c r="U1428" s="84">
        <f t="shared" ref="U1428" si="2741">+U1426</f>
        <v>0.7</v>
      </c>
      <c r="V1428" s="15">
        <f t="shared" ref="V1428" si="2742">V1426</f>
        <v>20</v>
      </c>
      <c r="W1428" s="81">
        <f t="shared" ref="W1428" si="2743">+U1428*V1428</f>
        <v>14</v>
      </c>
      <c r="X1428" s="56"/>
      <c r="Y1428" s="56"/>
      <c r="Z1428" s="61"/>
    </row>
    <row r="1429" spans="1:26" x14ac:dyDescent="0.25">
      <c r="A1429" s="125" t="s">
        <v>467</v>
      </c>
      <c r="B1429" s="83" t="s">
        <v>219</v>
      </c>
      <c r="C1429" s="84">
        <f t="shared" ref="C1429" si="2744">+$D$1214</f>
        <v>0.6</v>
      </c>
      <c r="D1429" s="14">
        <f t="shared" si="2595"/>
        <v>13</v>
      </c>
      <c r="E1429" s="123">
        <f t="shared" ref="E1429" si="2745">+C1429*D1429</f>
        <v>7.8</v>
      </c>
      <c r="F1429" s="193">
        <f t="shared" ref="F1429" si="2746">+$D$1209</f>
        <v>0.55000000000000004</v>
      </c>
      <c r="G1429" s="15">
        <f t="shared" ref="G1429" si="2747">+G1427</f>
        <v>16</v>
      </c>
      <c r="H1429" s="81">
        <f t="shared" ref="H1429" si="2748">+F1429*G1429</f>
        <v>8.8000000000000007</v>
      </c>
      <c r="I1429" s="84">
        <f t="shared" ref="I1429" si="2749">+$D$1220</f>
        <v>0.9</v>
      </c>
      <c r="J1429" s="79">
        <f t="shared" ref="J1429" si="2750">+J1427</f>
        <v>15</v>
      </c>
      <c r="K1429" s="81">
        <f t="shared" ref="K1429" si="2751">+I1429*J1429</f>
        <v>13.5</v>
      </c>
      <c r="L1429" s="185">
        <f t="shared" ref="L1429:M1429" si="2752">+L1427</f>
        <v>0.9</v>
      </c>
      <c r="M1429" s="79">
        <f t="shared" si="2752"/>
        <v>15</v>
      </c>
      <c r="N1429" s="81">
        <f t="shared" ref="N1429" si="2753">+L1429*M1429</f>
        <v>13.5</v>
      </c>
      <c r="O1429" s="84">
        <f t="shared" ref="O1429:P1429" si="2754">O1427</f>
        <v>0.55000000000000004</v>
      </c>
      <c r="P1429" s="8">
        <f t="shared" si="2754"/>
        <v>16</v>
      </c>
      <c r="Q1429" s="81">
        <f t="shared" ref="Q1429" si="2755">+O1429*P1429</f>
        <v>8.8000000000000007</v>
      </c>
      <c r="R1429" s="84">
        <f t="shared" ref="R1429:S1429" si="2756">+R1427</f>
        <v>0.6</v>
      </c>
      <c r="S1429" s="8">
        <f t="shared" si="2756"/>
        <v>13</v>
      </c>
      <c r="T1429" s="81">
        <f t="shared" ref="T1429" si="2757">+R1429*S1429</f>
        <v>7.8</v>
      </c>
      <c r="U1429" s="84"/>
      <c r="V1429" s="15"/>
      <c r="W1429" s="81"/>
      <c r="X1429" s="56"/>
      <c r="Y1429" s="56"/>
      <c r="Z1429" s="61"/>
    </row>
    <row r="1430" spans="1:26" x14ac:dyDescent="0.25">
      <c r="A1430" s="127"/>
      <c r="B1430" s="83" t="s">
        <v>220</v>
      </c>
      <c r="C1430" s="122"/>
      <c r="D1430" s="14"/>
      <c r="E1430" s="123"/>
      <c r="F1430" s="193"/>
      <c r="G1430" s="15"/>
      <c r="H1430" s="81"/>
      <c r="I1430" s="78"/>
      <c r="J1430" s="79"/>
      <c r="K1430" s="80"/>
      <c r="L1430" s="185"/>
      <c r="M1430" s="79"/>
      <c r="N1430" s="80"/>
      <c r="O1430" s="84"/>
      <c r="P1430" s="8"/>
      <c r="Q1430" s="81"/>
      <c r="R1430" s="84"/>
      <c r="S1430" s="8"/>
      <c r="T1430" s="81"/>
      <c r="U1430" s="84">
        <f t="shared" ref="U1430" si="2758">+U1428</f>
        <v>0.7</v>
      </c>
      <c r="V1430" s="15">
        <f t="shared" ref="V1430" si="2759">V1428</f>
        <v>20</v>
      </c>
      <c r="W1430" s="81">
        <f t="shared" ref="W1430" si="2760">+U1430*V1430</f>
        <v>14</v>
      </c>
      <c r="X1430" s="56"/>
      <c r="Y1430" s="56"/>
      <c r="Z1430" s="61"/>
    </row>
    <row r="1431" spans="1:26" x14ac:dyDescent="0.25">
      <c r="A1431" s="125" t="s">
        <v>468</v>
      </c>
      <c r="B1431" s="83" t="s">
        <v>221</v>
      </c>
      <c r="C1431" s="84">
        <f t="shared" ref="C1431" si="2761">+$D$1214</f>
        <v>0.6</v>
      </c>
      <c r="D1431" s="14">
        <f t="shared" si="2595"/>
        <v>13</v>
      </c>
      <c r="E1431" s="123">
        <f t="shared" ref="E1431" si="2762">+C1431*D1431</f>
        <v>7.8</v>
      </c>
      <c r="F1431" s="193">
        <f t="shared" ref="F1431" si="2763">+$D$1209</f>
        <v>0.55000000000000004</v>
      </c>
      <c r="G1431" s="15">
        <f t="shared" ref="G1431" si="2764">+G1429</f>
        <v>16</v>
      </c>
      <c r="H1431" s="81">
        <f t="shared" ref="H1431" si="2765">+F1431*G1431</f>
        <v>8.8000000000000007</v>
      </c>
      <c r="I1431" s="84">
        <f t="shared" ref="I1431" si="2766">+$D$1220</f>
        <v>0.9</v>
      </c>
      <c r="J1431" s="79">
        <f t="shared" ref="J1431" si="2767">+J1429</f>
        <v>15</v>
      </c>
      <c r="K1431" s="81">
        <f t="shared" ref="K1431" si="2768">+I1431*J1431</f>
        <v>13.5</v>
      </c>
      <c r="L1431" s="185">
        <f t="shared" ref="L1431:M1431" si="2769">+L1429</f>
        <v>0.9</v>
      </c>
      <c r="M1431" s="79">
        <f t="shared" si="2769"/>
        <v>15</v>
      </c>
      <c r="N1431" s="81">
        <f t="shared" ref="N1431" si="2770">+L1431*M1431</f>
        <v>13.5</v>
      </c>
      <c r="O1431" s="84">
        <f t="shared" ref="O1431:P1431" si="2771">O1429</f>
        <v>0.55000000000000004</v>
      </c>
      <c r="P1431" s="8">
        <f t="shared" si="2771"/>
        <v>16</v>
      </c>
      <c r="Q1431" s="81">
        <f t="shared" ref="Q1431" si="2772">+O1431*P1431</f>
        <v>8.8000000000000007</v>
      </c>
      <c r="R1431" s="84">
        <f t="shared" ref="R1431:S1431" si="2773">+R1429</f>
        <v>0.6</v>
      </c>
      <c r="S1431" s="8">
        <f t="shared" si="2773"/>
        <v>13</v>
      </c>
      <c r="T1431" s="81">
        <f t="shared" ref="T1431" si="2774">+R1431*S1431</f>
        <v>7.8</v>
      </c>
      <c r="U1431" s="84"/>
      <c r="V1431" s="15"/>
      <c r="W1431" s="81"/>
      <c r="X1431" s="56"/>
      <c r="Y1431" s="56"/>
      <c r="Z1431" s="61"/>
    </row>
    <row r="1432" spans="1:26" x14ac:dyDescent="0.25">
      <c r="A1432" s="127"/>
      <c r="B1432" s="83" t="s">
        <v>222</v>
      </c>
      <c r="C1432" s="122"/>
      <c r="D1432" s="14"/>
      <c r="E1432" s="123"/>
      <c r="F1432" s="193"/>
      <c r="G1432" s="15"/>
      <c r="H1432" s="81"/>
      <c r="I1432" s="78"/>
      <c r="J1432" s="79"/>
      <c r="K1432" s="80"/>
      <c r="L1432" s="185"/>
      <c r="M1432" s="79"/>
      <c r="N1432" s="80"/>
      <c r="O1432" s="84"/>
      <c r="P1432" s="8"/>
      <c r="Q1432" s="81"/>
      <c r="R1432" s="84"/>
      <c r="S1432" s="8"/>
      <c r="T1432" s="81"/>
      <c r="U1432" s="84">
        <f t="shared" ref="U1432" si="2775">+U1430</f>
        <v>0.7</v>
      </c>
      <c r="V1432" s="15">
        <f t="shared" ref="V1432" si="2776">V1430</f>
        <v>20</v>
      </c>
      <c r="W1432" s="81">
        <f t="shared" ref="W1432" si="2777">+U1432*V1432</f>
        <v>14</v>
      </c>
      <c r="X1432" s="56"/>
      <c r="Y1432" s="56"/>
      <c r="Z1432" s="61"/>
    </row>
    <row r="1433" spans="1:26" x14ac:dyDescent="0.25">
      <c r="A1433" s="125" t="s">
        <v>469</v>
      </c>
      <c r="B1433" s="83" t="s">
        <v>223</v>
      </c>
      <c r="C1433" s="84">
        <f t="shared" ref="C1433" si="2778">+$D$1214</f>
        <v>0.6</v>
      </c>
      <c r="D1433" s="14">
        <f t="shared" si="2595"/>
        <v>13</v>
      </c>
      <c r="E1433" s="123">
        <f t="shared" ref="E1433" si="2779">+C1433*D1433</f>
        <v>7.8</v>
      </c>
      <c r="F1433" s="193">
        <f t="shared" ref="F1433" si="2780">+$D$1209</f>
        <v>0.55000000000000004</v>
      </c>
      <c r="G1433" s="15">
        <f t="shared" ref="G1433" si="2781">+G1431</f>
        <v>16</v>
      </c>
      <c r="H1433" s="81">
        <f t="shared" ref="H1433" si="2782">+F1433*G1433</f>
        <v>8.8000000000000007</v>
      </c>
      <c r="I1433" s="84">
        <f t="shared" ref="I1433" si="2783">+$D$1220</f>
        <v>0.9</v>
      </c>
      <c r="J1433" s="79">
        <f t="shared" ref="J1433" si="2784">+J1431</f>
        <v>15</v>
      </c>
      <c r="K1433" s="81">
        <f t="shared" ref="K1433" si="2785">+I1433*J1433</f>
        <v>13.5</v>
      </c>
      <c r="L1433" s="185">
        <f t="shared" ref="L1433:M1433" si="2786">+L1431</f>
        <v>0.9</v>
      </c>
      <c r="M1433" s="79">
        <f t="shared" si="2786"/>
        <v>15</v>
      </c>
      <c r="N1433" s="81">
        <f t="shared" ref="N1433" si="2787">+L1433*M1433</f>
        <v>13.5</v>
      </c>
      <c r="O1433" s="84">
        <f t="shared" ref="O1433:P1433" si="2788">O1431</f>
        <v>0.55000000000000004</v>
      </c>
      <c r="P1433" s="8">
        <f t="shared" si="2788"/>
        <v>16</v>
      </c>
      <c r="Q1433" s="81">
        <f t="shared" ref="Q1433" si="2789">+O1433*P1433</f>
        <v>8.8000000000000007</v>
      </c>
      <c r="R1433" s="84">
        <f t="shared" ref="R1433:S1433" si="2790">+R1431</f>
        <v>0.6</v>
      </c>
      <c r="S1433" s="8">
        <f t="shared" si="2790"/>
        <v>13</v>
      </c>
      <c r="T1433" s="81">
        <f t="shared" ref="T1433" si="2791">+R1433*S1433</f>
        <v>7.8</v>
      </c>
      <c r="U1433" s="84"/>
      <c r="V1433" s="15"/>
      <c r="W1433" s="81"/>
      <c r="X1433" s="56"/>
      <c r="Y1433" s="56"/>
      <c r="Z1433" s="61"/>
    </row>
    <row r="1434" spans="1:26" x14ac:dyDescent="0.25">
      <c r="A1434" s="127"/>
      <c r="B1434" s="83" t="s">
        <v>224</v>
      </c>
      <c r="C1434" s="122"/>
      <c r="D1434" s="14"/>
      <c r="E1434" s="123"/>
      <c r="F1434" s="193"/>
      <c r="G1434" s="15"/>
      <c r="H1434" s="81"/>
      <c r="I1434" s="78"/>
      <c r="J1434" s="79"/>
      <c r="K1434" s="80"/>
      <c r="L1434" s="185"/>
      <c r="M1434" s="79"/>
      <c r="N1434" s="80"/>
      <c r="O1434" s="84"/>
      <c r="P1434" s="8"/>
      <c r="Q1434" s="81"/>
      <c r="R1434" s="84"/>
      <c r="S1434" s="8"/>
      <c r="T1434" s="81"/>
      <c r="U1434" s="84">
        <f t="shared" ref="U1434" si="2792">+U1432</f>
        <v>0.7</v>
      </c>
      <c r="V1434" s="15">
        <f t="shared" ref="V1434" si="2793">V1432</f>
        <v>20</v>
      </c>
      <c r="W1434" s="81">
        <f t="shared" ref="W1434" si="2794">+U1434*V1434</f>
        <v>14</v>
      </c>
      <c r="X1434" s="56"/>
      <c r="Y1434" s="56"/>
      <c r="Z1434" s="61"/>
    </row>
    <row r="1435" spans="1:26" x14ac:dyDescent="0.25">
      <c r="A1435" s="125" t="s">
        <v>470</v>
      </c>
      <c r="B1435" s="83" t="s">
        <v>225</v>
      </c>
      <c r="C1435" s="84">
        <f t="shared" ref="C1435" si="2795">+$D$1214</f>
        <v>0.6</v>
      </c>
      <c r="D1435" s="14">
        <f t="shared" si="2595"/>
        <v>13</v>
      </c>
      <c r="E1435" s="123">
        <f t="shared" ref="E1435" si="2796">+C1435*D1435</f>
        <v>7.8</v>
      </c>
      <c r="F1435" s="193">
        <f t="shared" ref="F1435" si="2797">+$D$1209</f>
        <v>0.55000000000000004</v>
      </c>
      <c r="G1435" s="15">
        <f t="shared" ref="G1435" si="2798">+G1433</f>
        <v>16</v>
      </c>
      <c r="H1435" s="81">
        <f t="shared" ref="H1435" si="2799">+F1435*G1435</f>
        <v>8.8000000000000007</v>
      </c>
      <c r="I1435" s="84">
        <f t="shared" ref="I1435" si="2800">+$D$1220</f>
        <v>0.9</v>
      </c>
      <c r="J1435" s="79">
        <f t="shared" ref="J1435" si="2801">+J1433</f>
        <v>15</v>
      </c>
      <c r="K1435" s="81">
        <f t="shared" ref="K1435" si="2802">+I1435*J1435</f>
        <v>13.5</v>
      </c>
      <c r="L1435" s="185">
        <f t="shared" ref="L1435:M1435" si="2803">+L1433</f>
        <v>0.9</v>
      </c>
      <c r="M1435" s="79">
        <f t="shared" si="2803"/>
        <v>15</v>
      </c>
      <c r="N1435" s="81">
        <f t="shared" ref="N1435" si="2804">+L1435*M1435</f>
        <v>13.5</v>
      </c>
      <c r="O1435" s="84">
        <f t="shared" ref="O1435:P1435" si="2805">O1433</f>
        <v>0.55000000000000004</v>
      </c>
      <c r="P1435" s="8">
        <f t="shared" si="2805"/>
        <v>16</v>
      </c>
      <c r="Q1435" s="81">
        <f t="shared" ref="Q1435" si="2806">+O1435*P1435</f>
        <v>8.8000000000000007</v>
      </c>
      <c r="R1435" s="84">
        <f t="shared" ref="R1435:S1435" si="2807">+R1433</f>
        <v>0.6</v>
      </c>
      <c r="S1435" s="8">
        <f t="shared" si="2807"/>
        <v>13</v>
      </c>
      <c r="T1435" s="81">
        <f t="shared" ref="T1435" si="2808">+R1435*S1435</f>
        <v>7.8</v>
      </c>
      <c r="U1435" s="84"/>
      <c r="V1435" s="15"/>
      <c r="W1435" s="81"/>
      <c r="X1435" s="56"/>
      <c r="Y1435" s="56"/>
      <c r="Z1435" s="61"/>
    </row>
    <row r="1436" spans="1:26" x14ac:dyDescent="0.25">
      <c r="A1436" s="127"/>
      <c r="B1436" s="83" t="s">
        <v>226</v>
      </c>
      <c r="C1436" s="122"/>
      <c r="D1436" s="14"/>
      <c r="E1436" s="123"/>
      <c r="F1436" s="193"/>
      <c r="G1436" s="15"/>
      <c r="H1436" s="81"/>
      <c r="I1436" s="78"/>
      <c r="J1436" s="79"/>
      <c r="K1436" s="80"/>
      <c r="L1436" s="185"/>
      <c r="M1436" s="79"/>
      <c r="N1436" s="80"/>
      <c r="O1436" s="84"/>
      <c r="P1436" s="8"/>
      <c r="Q1436" s="81"/>
      <c r="R1436" s="84"/>
      <c r="S1436" s="8"/>
      <c r="T1436" s="81"/>
      <c r="U1436" s="84">
        <f t="shared" ref="U1436" si="2809">+U1434</f>
        <v>0.7</v>
      </c>
      <c r="V1436" s="15">
        <f t="shared" ref="V1436" si="2810">V1434</f>
        <v>20</v>
      </c>
      <c r="W1436" s="81">
        <f t="shared" ref="W1436" si="2811">+U1436*V1436</f>
        <v>14</v>
      </c>
      <c r="X1436" s="56"/>
      <c r="Y1436" s="56"/>
      <c r="Z1436" s="61"/>
    </row>
    <row r="1437" spans="1:26" x14ac:dyDescent="0.25">
      <c r="A1437" s="125" t="s">
        <v>471</v>
      </c>
      <c r="B1437" s="83" t="s">
        <v>227</v>
      </c>
      <c r="C1437" s="84">
        <f t="shared" ref="C1437" si="2812">+$D$1214</f>
        <v>0.6</v>
      </c>
      <c r="D1437" s="14">
        <f t="shared" si="2595"/>
        <v>13</v>
      </c>
      <c r="E1437" s="123">
        <f t="shared" ref="E1437" si="2813">+C1437*D1437</f>
        <v>7.8</v>
      </c>
      <c r="F1437" s="193">
        <f t="shared" ref="F1437" si="2814">+$D$1209</f>
        <v>0.55000000000000004</v>
      </c>
      <c r="G1437" s="15">
        <f t="shared" ref="G1437" si="2815">+G1435</f>
        <v>16</v>
      </c>
      <c r="H1437" s="81">
        <f t="shared" ref="H1437" si="2816">+F1437*G1437</f>
        <v>8.8000000000000007</v>
      </c>
      <c r="I1437" s="84">
        <f t="shared" ref="I1437" si="2817">+$D$1220</f>
        <v>0.9</v>
      </c>
      <c r="J1437" s="79">
        <f t="shared" ref="J1437" si="2818">+J1435</f>
        <v>15</v>
      </c>
      <c r="K1437" s="81">
        <f t="shared" ref="K1437" si="2819">+I1437*J1437</f>
        <v>13.5</v>
      </c>
      <c r="L1437" s="185">
        <f t="shared" ref="L1437:M1437" si="2820">+L1435</f>
        <v>0.9</v>
      </c>
      <c r="M1437" s="79">
        <f t="shared" si="2820"/>
        <v>15</v>
      </c>
      <c r="N1437" s="81">
        <f t="shared" ref="N1437" si="2821">+L1437*M1437</f>
        <v>13.5</v>
      </c>
      <c r="O1437" s="84">
        <f t="shared" ref="O1437:P1437" si="2822">O1435</f>
        <v>0.55000000000000004</v>
      </c>
      <c r="P1437" s="8">
        <f t="shared" si="2822"/>
        <v>16</v>
      </c>
      <c r="Q1437" s="81">
        <f t="shared" ref="Q1437" si="2823">+O1437*P1437</f>
        <v>8.8000000000000007</v>
      </c>
      <c r="R1437" s="84">
        <f t="shared" ref="R1437:S1437" si="2824">+R1435</f>
        <v>0.6</v>
      </c>
      <c r="S1437" s="8">
        <f t="shared" si="2824"/>
        <v>13</v>
      </c>
      <c r="T1437" s="81">
        <f t="shared" ref="T1437" si="2825">+R1437*S1437</f>
        <v>7.8</v>
      </c>
      <c r="U1437" s="84"/>
      <c r="V1437" s="15"/>
      <c r="W1437" s="81"/>
      <c r="X1437" s="56"/>
      <c r="Y1437" s="56"/>
      <c r="Z1437" s="61"/>
    </row>
    <row r="1438" spans="1:26" x14ac:dyDescent="0.25">
      <c r="A1438" s="127"/>
      <c r="B1438" s="83" t="s">
        <v>228</v>
      </c>
      <c r="C1438" s="122"/>
      <c r="D1438" s="14"/>
      <c r="E1438" s="123"/>
      <c r="F1438" s="193"/>
      <c r="G1438" s="15"/>
      <c r="H1438" s="81"/>
      <c r="I1438" s="78"/>
      <c r="J1438" s="79"/>
      <c r="K1438" s="80"/>
      <c r="L1438" s="185"/>
      <c r="M1438" s="79"/>
      <c r="N1438" s="80"/>
      <c r="O1438" s="84"/>
      <c r="P1438" s="8"/>
      <c r="Q1438" s="81"/>
      <c r="R1438" s="84"/>
      <c r="S1438" s="8"/>
      <c r="T1438" s="81"/>
      <c r="U1438" s="84">
        <f t="shared" ref="U1438" si="2826">+U1436</f>
        <v>0.7</v>
      </c>
      <c r="V1438" s="15">
        <f t="shared" ref="V1438" si="2827">V1436</f>
        <v>20</v>
      </c>
      <c r="W1438" s="81">
        <f t="shared" ref="W1438" si="2828">+U1438*V1438</f>
        <v>14</v>
      </c>
      <c r="X1438" s="56"/>
      <c r="Y1438" s="56"/>
      <c r="Z1438" s="61"/>
    </row>
    <row r="1439" spans="1:26" x14ac:dyDescent="0.25">
      <c r="A1439" s="125" t="s">
        <v>472</v>
      </c>
      <c r="B1439" s="83" t="s">
        <v>229</v>
      </c>
      <c r="C1439" s="84">
        <f t="shared" ref="C1439" si="2829">+$D$1214</f>
        <v>0.6</v>
      </c>
      <c r="D1439" s="14">
        <f t="shared" si="2595"/>
        <v>13</v>
      </c>
      <c r="E1439" s="123">
        <f t="shared" ref="E1439" si="2830">+C1439*D1439</f>
        <v>7.8</v>
      </c>
      <c r="F1439" s="193">
        <f t="shared" ref="F1439" si="2831">+$D$1209</f>
        <v>0.55000000000000004</v>
      </c>
      <c r="G1439" s="15">
        <f t="shared" ref="G1439" si="2832">+G1437</f>
        <v>16</v>
      </c>
      <c r="H1439" s="81">
        <f t="shared" ref="H1439" si="2833">+F1439*G1439</f>
        <v>8.8000000000000007</v>
      </c>
      <c r="I1439" s="84">
        <f t="shared" ref="I1439" si="2834">+$D$1220</f>
        <v>0.9</v>
      </c>
      <c r="J1439" s="79">
        <f t="shared" ref="J1439" si="2835">+J1437</f>
        <v>15</v>
      </c>
      <c r="K1439" s="81">
        <f t="shared" ref="K1439" si="2836">+I1439*J1439</f>
        <v>13.5</v>
      </c>
      <c r="L1439" s="185">
        <f t="shared" ref="L1439:M1439" si="2837">+L1437</f>
        <v>0.9</v>
      </c>
      <c r="M1439" s="79">
        <f t="shared" si="2837"/>
        <v>15</v>
      </c>
      <c r="N1439" s="81">
        <f t="shared" ref="N1439" si="2838">+L1439*M1439</f>
        <v>13.5</v>
      </c>
      <c r="O1439" s="84">
        <f t="shared" ref="O1439:P1439" si="2839">O1437</f>
        <v>0.55000000000000004</v>
      </c>
      <c r="P1439" s="8">
        <f t="shared" si="2839"/>
        <v>16</v>
      </c>
      <c r="Q1439" s="81">
        <f t="shared" ref="Q1439" si="2840">+O1439*P1439</f>
        <v>8.8000000000000007</v>
      </c>
      <c r="R1439" s="84">
        <f t="shared" ref="R1439:S1439" si="2841">+R1437</f>
        <v>0.6</v>
      </c>
      <c r="S1439" s="8">
        <f t="shared" si="2841"/>
        <v>13</v>
      </c>
      <c r="T1439" s="81">
        <f t="shared" ref="T1439" si="2842">+R1439*S1439</f>
        <v>7.8</v>
      </c>
      <c r="U1439" s="84"/>
      <c r="V1439" s="15"/>
      <c r="W1439" s="81"/>
      <c r="X1439" s="56"/>
      <c r="Y1439" s="56"/>
      <c r="Z1439" s="61"/>
    </row>
    <row r="1440" spans="1:26" x14ac:dyDescent="0.25">
      <c r="A1440" s="127"/>
      <c r="B1440" s="83" t="s">
        <v>230</v>
      </c>
      <c r="C1440" s="122"/>
      <c r="D1440" s="14"/>
      <c r="E1440" s="123"/>
      <c r="F1440" s="193"/>
      <c r="G1440" s="15"/>
      <c r="H1440" s="81"/>
      <c r="I1440" s="78"/>
      <c r="J1440" s="79"/>
      <c r="K1440" s="80"/>
      <c r="L1440" s="185"/>
      <c r="M1440" s="79"/>
      <c r="N1440" s="80"/>
      <c r="O1440" s="84"/>
      <c r="P1440" s="8"/>
      <c r="Q1440" s="81"/>
      <c r="R1440" s="84"/>
      <c r="S1440" s="8"/>
      <c r="T1440" s="81"/>
      <c r="U1440" s="84">
        <f t="shared" ref="U1440" si="2843">+U1438</f>
        <v>0.7</v>
      </c>
      <c r="V1440" s="15">
        <f t="shared" ref="V1440" si="2844">V1438</f>
        <v>20</v>
      </c>
      <c r="W1440" s="81">
        <f t="shared" ref="W1440" si="2845">+U1440*V1440</f>
        <v>14</v>
      </c>
      <c r="X1440" s="56"/>
      <c r="Y1440" s="56"/>
      <c r="Z1440" s="61"/>
    </row>
    <row r="1441" spans="1:26" x14ac:dyDescent="0.25">
      <c r="A1441" s="125" t="s">
        <v>473</v>
      </c>
      <c r="B1441" s="83" t="s">
        <v>231</v>
      </c>
      <c r="C1441" s="84">
        <f t="shared" ref="C1441" si="2846">+$D$1214</f>
        <v>0.6</v>
      </c>
      <c r="D1441" s="14">
        <f t="shared" si="2595"/>
        <v>13</v>
      </c>
      <c r="E1441" s="123">
        <f t="shared" ref="E1441" si="2847">+C1441*D1441</f>
        <v>7.8</v>
      </c>
      <c r="F1441" s="193">
        <f t="shared" ref="F1441" si="2848">+$D$1209</f>
        <v>0.55000000000000004</v>
      </c>
      <c r="G1441" s="15">
        <f t="shared" ref="G1441" si="2849">+G1439</f>
        <v>16</v>
      </c>
      <c r="H1441" s="81">
        <f t="shared" ref="H1441" si="2850">+F1441*G1441</f>
        <v>8.8000000000000007</v>
      </c>
      <c r="I1441" s="84">
        <f t="shared" ref="I1441" si="2851">+$D$1220</f>
        <v>0.9</v>
      </c>
      <c r="J1441" s="79">
        <f t="shared" ref="J1441" si="2852">+J1439</f>
        <v>15</v>
      </c>
      <c r="K1441" s="81">
        <f t="shared" ref="K1441" si="2853">+I1441*J1441</f>
        <v>13.5</v>
      </c>
      <c r="L1441" s="185">
        <f t="shared" ref="L1441:M1441" si="2854">+L1439</f>
        <v>0.9</v>
      </c>
      <c r="M1441" s="79">
        <f t="shared" si="2854"/>
        <v>15</v>
      </c>
      <c r="N1441" s="81">
        <f t="shared" ref="N1441" si="2855">+L1441*M1441</f>
        <v>13.5</v>
      </c>
      <c r="O1441" s="84">
        <f t="shared" ref="O1441:P1441" si="2856">O1439</f>
        <v>0.55000000000000004</v>
      </c>
      <c r="P1441" s="8">
        <f t="shared" si="2856"/>
        <v>16</v>
      </c>
      <c r="Q1441" s="81">
        <f t="shared" ref="Q1441" si="2857">+O1441*P1441</f>
        <v>8.8000000000000007</v>
      </c>
      <c r="R1441" s="84">
        <f t="shared" ref="R1441:S1441" si="2858">+R1439</f>
        <v>0.6</v>
      </c>
      <c r="S1441" s="8">
        <f t="shared" si="2858"/>
        <v>13</v>
      </c>
      <c r="T1441" s="81">
        <f t="shared" ref="T1441" si="2859">+R1441*S1441</f>
        <v>7.8</v>
      </c>
      <c r="U1441" s="84"/>
      <c r="V1441" s="15"/>
      <c r="W1441" s="81"/>
      <c r="X1441" s="56"/>
      <c r="Y1441" s="56"/>
      <c r="Z1441" s="61"/>
    </row>
    <row r="1442" spans="1:26" x14ac:dyDescent="0.25">
      <c r="A1442" s="127"/>
      <c r="B1442" s="83" t="s">
        <v>232</v>
      </c>
      <c r="C1442" s="122"/>
      <c r="D1442" s="14"/>
      <c r="E1442" s="123"/>
      <c r="F1442" s="193"/>
      <c r="G1442" s="15"/>
      <c r="H1442" s="81"/>
      <c r="I1442" s="78"/>
      <c r="J1442" s="79"/>
      <c r="K1442" s="80"/>
      <c r="L1442" s="185"/>
      <c r="M1442" s="79"/>
      <c r="N1442" s="80"/>
      <c r="O1442" s="84"/>
      <c r="P1442" s="8"/>
      <c r="Q1442" s="81"/>
      <c r="R1442" s="84"/>
      <c r="S1442" s="8"/>
      <c r="T1442" s="81"/>
      <c r="U1442" s="84">
        <f t="shared" ref="U1442" si="2860">+U1440</f>
        <v>0.7</v>
      </c>
      <c r="V1442" s="15">
        <f t="shared" ref="V1442" si="2861">V1440</f>
        <v>20</v>
      </c>
      <c r="W1442" s="81">
        <f t="shared" ref="W1442" si="2862">+U1442*V1442</f>
        <v>14</v>
      </c>
      <c r="X1442" s="56"/>
      <c r="Y1442" s="56"/>
      <c r="Z1442" s="61"/>
    </row>
    <row r="1443" spans="1:26" x14ac:dyDescent="0.25">
      <c r="A1443" s="125" t="s">
        <v>474</v>
      </c>
      <c r="B1443" s="83" t="s">
        <v>233</v>
      </c>
      <c r="C1443" s="84">
        <f t="shared" ref="C1443" si="2863">+$D$1214</f>
        <v>0.6</v>
      </c>
      <c r="D1443" s="14">
        <f t="shared" si="2595"/>
        <v>13</v>
      </c>
      <c r="E1443" s="123">
        <f t="shared" ref="E1443" si="2864">+C1443*D1443</f>
        <v>7.8</v>
      </c>
      <c r="F1443" s="193">
        <f t="shared" ref="F1443" si="2865">+$D$1209</f>
        <v>0.55000000000000004</v>
      </c>
      <c r="G1443" s="15">
        <f t="shared" ref="G1443" si="2866">+G1441</f>
        <v>16</v>
      </c>
      <c r="H1443" s="81">
        <f t="shared" ref="H1443" si="2867">+F1443*G1443</f>
        <v>8.8000000000000007</v>
      </c>
      <c r="I1443" s="84">
        <f t="shared" ref="I1443" si="2868">+$D$1220</f>
        <v>0.9</v>
      </c>
      <c r="J1443" s="79">
        <f t="shared" ref="J1443" si="2869">+J1441</f>
        <v>15</v>
      </c>
      <c r="K1443" s="81">
        <f t="shared" ref="K1443" si="2870">+I1443*J1443</f>
        <v>13.5</v>
      </c>
      <c r="L1443" s="185">
        <f t="shared" ref="L1443:M1443" si="2871">+L1441</f>
        <v>0.9</v>
      </c>
      <c r="M1443" s="79">
        <f t="shared" si="2871"/>
        <v>15</v>
      </c>
      <c r="N1443" s="81">
        <f t="shared" ref="N1443" si="2872">+L1443*M1443</f>
        <v>13.5</v>
      </c>
      <c r="O1443" s="84">
        <f t="shared" ref="O1443:P1443" si="2873">O1441</f>
        <v>0.55000000000000004</v>
      </c>
      <c r="P1443" s="8">
        <f t="shared" si="2873"/>
        <v>16</v>
      </c>
      <c r="Q1443" s="81">
        <f t="shared" ref="Q1443" si="2874">+O1443*P1443</f>
        <v>8.8000000000000007</v>
      </c>
      <c r="R1443" s="84">
        <f t="shared" ref="R1443:S1443" si="2875">+R1441</f>
        <v>0.6</v>
      </c>
      <c r="S1443" s="8">
        <f t="shared" si="2875"/>
        <v>13</v>
      </c>
      <c r="T1443" s="81">
        <f t="shared" ref="T1443" si="2876">+R1443*S1443</f>
        <v>7.8</v>
      </c>
      <c r="U1443" s="84"/>
      <c r="V1443" s="15"/>
      <c r="W1443" s="81"/>
      <c r="X1443" s="56"/>
      <c r="Y1443" s="56"/>
      <c r="Z1443" s="61"/>
    </row>
    <row r="1444" spans="1:26" x14ac:dyDescent="0.25">
      <c r="A1444" s="127"/>
      <c r="B1444" s="83" t="s">
        <v>234</v>
      </c>
      <c r="C1444" s="122"/>
      <c r="D1444" s="14"/>
      <c r="E1444" s="123"/>
      <c r="F1444" s="193"/>
      <c r="G1444" s="15"/>
      <c r="H1444" s="81"/>
      <c r="I1444" s="78"/>
      <c r="J1444" s="79"/>
      <c r="K1444" s="80"/>
      <c r="L1444" s="185"/>
      <c r="M1444" s="79"/>
      <c r="N1444" s="80"/>
      <c r="O1444" s="84"/>
      <c r="P1444" s="8"/>
      <c r="Q1444" s="81"/>
      <c r="R1444" s="84"/>
      <c r="S1444" s="8"/>
      <c r="T1444" s="81"/>
      <c r="U1444" s="84">
        <f t="shared" ref="U1444" si="2877">+U1442</f>
        <v>0.7</v>
      </c>
      <c r="V1444" s="15">
        <f t="shared" ref="V1444" si="2878">V1442</f>
        <v>20</v>
      </c>
      <c r="W1444" s="81">
        <f t="shared" ref="W1444" si="2879">+U1444*V1444</f>
        <v>14</v>
      </c>
      <c r="X1444" s="56"/>
      <c r="Y1444" s="56"/>
      <c r="Z1444" s="61"/>
    </row>
    <row r="1445" spans="1:26" x14ac:dyDescent="0.25">
      <c r="A1445" s="125" t="s">
        <v>475</v>
      </c>
      <c r="B1445" s="83" t="s">
        <v>235</v>
      </c>
      <c r="C1445" s="84">
        <f t="shared" ref="C1445" si="2880">+$D$1214</f>
        <v>0.6</v>
      </c>
      <c r="D1445" s="14">
        <f t="shared" si="2595"/>
        <v>13</v>
      </c>
      <c r="E1445" s="123">
        <f t="shared" ref="E1445" si="2881">+C1445*D1445</f>
        <v>7.8</v>
      </c>
      <c r="F1445" s="193">
        <f t="shared" ref="F1445" si="2882">+$D$1209</f>
        <v>0.55000000000000004</v>
      </c>
      <c r="G1445" s="15">
        <f t="shared" ref="G1445" si="2883">+G1443</f>
        <v>16</v>
      </c>
      <c r="H1445" s="81">
        <f t="shared" ref="H1445" si="2884">+F1445*G1445</f>
        <v>8.8000000000000007</v>
      </c>
      <c r="I1445" s="84">
        <f t="shared" ref="I1445" si="2885">+$D$1220</f>
        <v>0.9</v>
      </c>
      <c r="J1445" s="79">
        <f t="shared" ref="J1445" si="2886">+J1443</f>
        <v>15</v>
      </c>
      <c r="K1445" s="81">
        <f t="shared" ref="K1445" si="2887">+I1445*J1445</f>
        <v>13.5</v>
      </c>
      <c r="L1445" s="185">
        <f t="shared" ref="L1445:M1445" si="2888">+L1443</f>
        <v>0.9</v>
      </c>
      <c r="M1445" s="79">
        <f t="shared" si="2888"/>
        <v>15</v>
      </c>
      <c r="N1445" s="81">
        <f t="shared" ref="N1445" si="2889">+L1445*M1445</f>
        <v>13.5</v>
      </c>
      <c r="O1445" s="84">
        <f t="shared" ref="O1445:P1445" si="2890">O1443</f>
        <v>0.55000000000000004</v>
      </c>
      <c r="P1445" s="8">
        <f t="shared" si="2890"/>
        <v>16</v>
      </c>
      <c r="Q1445" s="81">
        <f t="shared" ref="Q1445" si="2891">+O1445*P1445</f>
        <v>8.8000000000000007</v>
      </c>
      <c r="R1445" s="84">
        <f t="shared" ref="R1445:S1445" si="2892">+R1443</f>
        <v>0.6</v>
      </c>
      <c r="S1445" s="8">
        <f t="shared" si="2892"/>
        <v>13</v>
      </c>
      <c r="T1445" s="81">
        <f t="shared" ref="T1445" si="2893">+R1445*S1445</f>
        <v>7.8</v>
      </c>
      <c r="U1445" s="84"/>
      <c r="V1445" s="15"/>
      <c r="W1445" s="81"/>
      <c r="X1445" s="56"/>
      <c r="Y1445" s="56"/>
      <c r="Z1445" s="61"/>
    </row>
    <row r="1446" spans="1:26" x14ac:dyDescent="0.25">
      <c r="A1446" s="127"/>
      <c r="B1446" s="83" t="s">
        <v>236</v>
      </c>
      <c r="C1446" s="122"/>
      <c r="D1446" s="14"/>
      <c r="E1446" s="123"/>
      <c r="F1446" s="193"/>
      <c r="G1446" s="15"/>
      <c r="H1446" s="81"/>
      <c r="I1446" s="78"/>
      <c r="J1446" s="79"/>
      <c r="K1446" s="80"/>
      <c r="L1446" s="185"/>
      <c r="M1446" s="79"/>
      <c r="N1446" s="80"/>
      <c r="O1446" s="84"/>
      <c r="P1446" s="8"/>
      <c r="Q1446" s="81"/>
      <c r="R1446" s="84"/>
      <c r="S1446" s="8"/>
      <c r="T1446" s="81"/>
      <c r="U1446" s="84">
        <f t="shared" ref="U1446" si="2894">+U1444</f>
        <v>0.7</v>
      </c>
      <c r="V1446" s="15">
        <f t="shared" ref="V1446" si="2895">V1444</f>
        <v>20</v>
      </c>
      <c r="W1446" s="81">
        <f t="shared" ref="W1446" si="2896">+U1446*V1446</f>
        <v>14</v>
      </c>
      <c r="X1446" s="56"/>
      <c r="Y1446" s="56"/>
      <c r="Z1446" s="61"/>
    </row>
    <row r="1447" spans="1:26" x14ac:dyDescent="0.25">
      <c r="A1447" s="125" t="s">
        <v>476</v>
      </c>
      <c r="B1447" s="83" t="s">
        <v>237</v>
      </c>
      <c r="C1447" s="84">
        <f t="shared" ref="C1447" si="2897">+$D$1214</f>
        <v>0.6</v>
      </c>
      <c r="D1447" s="14">
        <f t="shared" si="2595"/>
        <v>13</v>
      </c>
      <c r="E1447" s="123">
        <f t="shared" ref="E1447" si="2898">+C1447*D1447</f>
        <v>7.8</v>
      </c>
      <c r="F1447" s="193">
        <f t="shared" ref="F1447" si="2899">+$D$1209</f>
        <v>0.55000000000000004</v>
      </c>
      <c r="G1447" s="15">
        <f t="shared" ref="G1447" si="2900">+G1445</f>
        <v>16</v>
      </c>
      <c r="H1447" s="81">
        <f t="shared" ref="H1447" si="2901">+F1447*G1447</f>
        <v>8.8000000000000007</v>
      </c>
      <c r="I1447" s="84">
        <f t="shared" ref="I1447" si="2902">+$D$1220</f>
        <v>0.9</v>
      </c>
      <c r="J1447" s="79">
        <f t="shared" ref="J1447" si="2903">+J1445</f>
        <v>15</v>
      </c>
      <c r="K1447" s="81">
        <f t="shared" ref="K1447" si="2904">+I1447*J1447</f>
        <v>13.5</v>
      </c>
      <c r="L1447" s="185">
        <f t="shared" ref="L1447:M1447" si="2905">+L1445</f>
        <v>0.9</v>
      </c>
      <c r="M1447" s="79">
        <f t="shared" si="2905"/>
        <v>15</v>
      </c>
      <c r="N1447" s="81">
        <f t="shared" ref="N1447" si="2906">+L1447*M1447</f>
        <v>13.5</v>
      </c>
      <c r="O1447" s="84">
        <f t="shared" ref="O1447:P1447" si="2907">O1445</f>
        <v>0.55000000000000004</v>
      </c>
      <c r="P1447" s="8">
        <f t="shared" si="2907"/>
        <v>16</v>
      </c>
      <c r="Q1447" s="81">
        <f t="shared" ref="Q1447" si="2908">+O1447*P1447</f>
        <v>8.8000000000000007</v>
      </c>
      <c r="R1447" s="84">
        <f t="shared" ref="R1447:S1447" si="2909">+R1445</f>
        <v>0.6</v>
      </c>
      <c r="S1447" s="8">
        <f t="shared" si="2909"/>
        <v>13</v>
      </c>
      <c r="T1447" s="81">
        <f t="shared" ref="T1447" si="2910">+R1447*S1447</f>
        <v>7.8</v>
      </c>
      <c r="U1447" s="84"/>
      <c r="V1447" s="15"/>
      <c r="W1447" s="81"/>
      <c r="X1447" s="56"/>
      <c r="Y1447" s="56"/>
      <c r="Z1447" s="61"/>
    </row>
    <row r="1448" spans="1:26" x14ac:dyDescent="0.25">
      <c r="A1448" s="127"/>
      <c r="B1448" s="83" t="s">
        <v>238</v>
      </c>
      <c r="C1448" s="122"/>
      <c r="D1448" s="14"/>
      <c r="E1448" s="123"/>
      <c r="F1448" s="193"/>
      <c r="G1448" s="15"/>
      <c r="H1448" s="81"/>
      <c r="I1448" s="78"/>
      <c r="J1448" s="79"/>
      <c r="K1448" s="80"/>
      <c r="L1448" s="185"/>
      <c r="M1448" s="79"/>
      <c r="N1448" s="80"/>
      <c r="O1448" s="84"/>
      <c r="P1448" s="8"/>
      <c r="Q1448" s="81"/>
      <c r="R1448" s="84"/>
      <c r="S1448" s="8"/>
      <c r="T1448" s="81"/>
      <c r="U1448" s="84">
        <f t="shared" ref="U1448" si="2911">+U1446</f>
        <v>0.7</v>
      </c>
      <c r="V1448" s="15">
        <f t="shared" ref="V1448" si="2912">V1446</f>
        <v>20</v>
      </c>
      <c r="W1448" s="81">
        <f t="shared" ref="W1448" si="2913">+U1448*V1448</f>
        <v>14</v>
      </c>
      <c r="X1448" s="56"/>
      <c r="Y1448" s="56"/>
      <c r="Z1448" s="61"/>
    </row>
    <row r="1449" spans="1:26" x14ac:dyDescent="0.25">
      <c r="A1449" s="125" t="s">
        <v>477</v>
      </c>
      <c r="B1449" s="83" t="s">
        <v>239</v>
      </c>
      <c r="C1449" s="84">
        <f t="shared" ref="C1449" si="2914">+$D$1214</f>
        <v>0.6</v>
      </c>
      <c r="D1449" s="14">
        <f t="shared" si="2595"/>
        <v>13</v>
      </c>
      <c r="E1449" s="123">
        <f t="shared" ref="E1449" si="2915">+C1449*D1449</f>
        <v>7.8</v>
      </c>
      <c r="F1449" s="193">
        <f t="shared" ref="F1449" si="2916">+$D$1209</f>
        <v>0.55000000000000004</v>
      </c>
      <c r="G1449" s="15">
        <f t="shared" ref="G1449" si="2917">+G1447</f>
        <v>16</v>
      </c>
      <c r="H1449" s="81">
        <f t="shared" ref="H1449" si="2918">+F1449*G1449</f>
        <v>8.8000000000000007</v>
      </c>
      <c r="I1449" s="84">
        <f t="shared" ref="I1449" si="2919">+$D$1220</f>
        <v>0.9</v>
      </c>
      <c r="J1449" s="79">
        <f t="shared" ref="J1449" si="2920">+J1447</f>
        <v>15</v>
      </c>
      <c r="K1449" s="81">
        <f t="shared" ref="K1449" si="2921">+I1449*J1449</f>
        <v>13.5</v>
      </c>
      <c r="L1449" s="185">
        <f t="shared" ref="L1449:M1449" si="2922">+L1447</f>
        <v>0.9</v>
      </c>
      <c r="M1449" s="79">
        <f t="shared" si="2922"/>
        <v>15</v>
      </c>
      <c r="N1449" s="81">
        <f t="shared" ref="N1449" si="2923">+L1449*M1449</f>
        <v>13.5</v>
      </c>
      <c r="O1449" s="84">
        <f t="shared" ref="O1449:P1449" si="2924">O1447</f>
        <v>0.55000000000000004</v>
      </c>
      <c r="P1449" s="8">
        <f t="shared" si="2924"/>
        <v>16</v>
      </c>
      <c r="Q1449" s="81">
        <f t="shared" ref="Q1449" si="2925">+O1449*P1449</f>
        <v>8.8000000000000007</v>
      </c>
      <c r="R1449" s="84">
        <f t="shared" ref="R1449:S1449" si="2926">+R1447</f>
        <v>0.6</v>
      </c>
      <c r="S1449" s="8">
        <f t="shared" si="2926"/>
        <v>13</v>
      </c>
      <c r="T1449" s="81">
        <f t="shared" ref="T1449" si="2927">+R1449*S1449</f>
        <v>7.8</v>
      </c>
      <c r="U1449" s="84"/>
      <c r="V1449" s="15"/>
      <c r="W1449" s="81"/>
      <c r="X1449" s="56"/>
      <c r="Y1449" s="56"/>
      <c r="Z1449" s="61"/>
    </row>
    <row r="1450" spans="1:26" x14ac:dyDescent="0.25">
      <c r="A1450" s="127"/>
      <c r="B1450" s="83" t="s">
        <v>240</v>
      </c>
      <c r="C1450" s="122"/>
      <c r="D1450" s="14"/>
      <c r="E1450" s="123"/>
      <c r="F1450" s="193"/>
      <c r="G1450" s="15"/>
      <c r="H1450" s="81"/>
      <c r="I1450" s="78"/>
      <c r="J1450" s="79"/>
      <c r="K1450" s="80"/>
      <c r="L1450" s="185"/>
      <c r="M1450" s="79"/>
      <c r="N1450" s="80"/>
      <c r="O1450" s="84"/>
      <c r="P1450" s="8"/>
      <c r="Q1450" s="81"/>
      <c r="R1450" s="84"/>
      <c r="S1450" s="8"/>
      <c r="T1450" s="81"/>
      <c r="U1450" s="84">
        <f t="shared" ref="U1450" si="2928">+U1448</f>
        <v>0.7</v>
      </c>
      <c r="V1450" s="15">
        <f t="shared" ref="V1450" si="2929">V1448</f>
        <v>20</v>
      </c>
      <c r="W1450" s="81">
        <f t="shared" ref="W1450" si="2930">+U1450*V1450</f>
        <v>14</v>
      </c>
      <c r="X1450" s="56"/>
      <c r="Y1450" s="56"/>
      <c r="Z1450" s="61"/>
    </row>
    <row r="1451" spans="1:26" x14ac:dyDescent="0.25">
      <c r="A1451" s="125" t="s">
        <v>478</v>
      </c>
      <c r="B1451" s="83" t="s">
        <v>241</v>
      </c>
      <c r="C1451" s="84">
        <f t="shared" ref="C1451" si="2931">+$D$1214</f>
        <v>0.6</v>
      </c>
      <c r="D1451" s="14">
        <f t="shared" si="2595"/>
        <v>13</v>
      </c>
      <c r="E1451" s="123">
        <f t="shared" ref="E1451" si="2932">+C1451*D1451</f>
        <v>7.8</v>
      </c>
      <c r="F1451" s="193">
        <f t="shared" ref="F1451" si="2933">+$D$1209</f>
        <v>0.55000000000000004</v>
      </c>
      <c r="G1451" s="15">
        <f t="shared" ref="G1451" si="2934">+G1449</f>
        <v>16</v>
      </c>
      <c r="H1451" s="81">
        <f t="shared" ref="H1451" si="2935">+F1451*G1451</f>
        <v>8.8000000000000007</v>
      </c>
      <c r="I1451" s="84">
        <f t="shared" ref="I1451" si="2936">+$D$1220</f>
        <v>0.9</v>
      </c>
      <c r="J1451" s="79">
        <f t="shared" ref="J1451" si="2937">+J1449</f>
        <v>15</v>
      </c>
      <c r="K1451" s="81">
        <f t="shared" ref="K1451" si="2938">+I1451*J1451</f>
        <v>13.5</v>
      </c>
      <c r="L1451" s="185">
        <f t="shared" ref="L1451:M1451" si="2939">+L1449</f>
        <v>0.9</v>
      </c>
      <c r="M1451" s="79">
        <f t="shared" si="2939"/>
        <v>15</v>
      </c>
      <c r="N1451" s="81">
        <f t="shared" ref="N1451" si="2940">+L1451*M1451</f>
        <v>13.5</v>
      </c>
      <c r="O1451" s="84">
        <f t="shared" ref="O1451:P1451" si="2941">O1449</f>
        <v>0.55000000000000004</v>
      </c>
      <c r="P1451" s="8">
        <f t="shared" si="2941"/>
        <v>16</v>
      </c>
      <c r="Q1451" s="81">
        <f t="shared" ref="Q1451" si="2942">+O1451*P1451</f>
        <v>8.8000000000000007</v>
      </c>
      <c r="R1451" s="84">
        <f t="shared" ref="R1451:S1451" si="2943">+R1449</f>
        <v>0.6</v>
      </c>
      <c r="S1451" s="8">
        <f t="shared" si="2943"/>
        <v>13</v>
      </c>
      <c r="T1451" s="81">
        <f t="shared" ref="T1451" si="2944">+R1451*S1451</f>
        <v>7.8</v>
      </c>
      <c r="U1451" s="84"/>
      <c r="V1451" s="15"/>
      <c r="W1451" s="81"/>
      <c r="X1451" s="56"/>
      <c r="Y1451" s="56"/>
      <c r="Z1451" s="61"/>
    </row>
    <row r="1452" spans="1:26" x14ac:dyDescent="0.25">
      <c r="A1452" s="127"/>
      <c r="B1452" s="83" t="s">
        <v>242</v>
      </c>
      <c r="C1452" s="122"/>
      <c r="D1452" s="14"/>
      <c r="E1452" s="123"/>
      <c r="F1452" s="193"/>
      <c r="G1452" s="15"/>
      <c r="H1452" s="81"/>
      <c r="I1452" s="78"/>
      <c r="J1452" s="79"/>
      <c r="K1452" s="80"/>
      <c r="L1452" s="185"/>
      <c r="M1452" s="79"/>
      <c r="N1452" s="80"/>
      <c r="O1452" s="84"/>
      <c r="P1452" s="8"/>
      <c r="Q1452" s="81"/>
      <c r="R1452" s="84"/>
      <c r="S1452" s="8"/>
      <c r="T1452" s="81"/>
      <c r="U1452" s="84">
        <f t="shared" ref="U1452" si="2945">+U1450</f>
        <v>0.7</v>
      </c>
      <c r="V1452" s="15">
        <f t="shared" ref="V1452" si="2946">V1450</f>
        <v>20</v>
      </c>
      <c r="W1452" s="81">
        <f t="shared" ref="W1452" si="2947">+U1452*V1452</f>
        <v>14</v>
      </c>
      <c r="X1452" s="56"/>
      <c r="Y1452" s="56"/>
      <c r="Z1452" s="61"/>
    </row>
    <row r="1453" spans="1:26" x14ac:dyDescent="0.25">
      <c r="A1453" s="125" t="s">
        <v>479</v>
      </c>
      <c r="B1453" s="83" t="s">
        <v>243</v>
      </c>
      <c r="C1453" s="84">
        <f t="shared" ref="C1453" si="2948">+$D$1214</f>
        <v>0.6</v>
      </c>
      <c r="D1453" s="14">
        <f t="shared" si="2595"/>
        <v>13</v>
      </c>
      <c r="E1453" s="123">
        <f t="shared" ref="E1453" si="2949">+C1453*D1453</f>
        <v>7.8</v>
      </c>
      <c r="F1453" s="193">
        <f t="shared" ref="F1453" si="2950">+$D$1209</f>
        <v>0.55000000000000004</v>
      </c>
      <c r="G1453" s="15">
        <f t="shared" ref="G1453" si="2951">+G1451</f>
        <v>16</v>
      </c>
      <c r="H1453" s="81">
        <f t="shared" ref="H1453" si="2952">+F1453*G1453</f>
        <v>8.8000000000000007</v>
      </c>
      <c r="I1453" s="84">
        <f t="shared" ref="I1453" si="2953">+$D$1220</f>
        <v>0.9</v>
      </c>
      <c r="J1453" s="79">
        <f t="shared" ref="J1453" si="2954">+J1451</f>
        <v>15</v>
      </c>
      <c r="K1453" s="81">
        <f t="shared" ref="K1453" si="2955">+I1453*J1453</f>
        <v>13.5</v>
      </c>
      <c r="L1453" s="185">
        <f t="shared" ref="L1453:M1453" si="2956">+L1451</f>
        <v>0.9</v>
      </c>
      <c r="M1453" s="79">
        <f t="shared" si="2956"/>
        <v>15</v>
      </c>
      <c r="N1453" s="81">
        <f t="shared" ref="N1453" si="2957">+L1453*M1453</f>
        <v>13.5</v>
      </c>
      <c r="O1453" s="84">
        <f t="shared" ref="O1453:P1453" si="2958">O1451</f>
        <v>0.55000000000000004</v>
      </c>
      <c r="P1453" s="8">
        <f t="shared" si="2958"/>
        <v>16</v>
      </c>
      <c r="Q1453" s="81">
        <f t="shared" ref="Q1453" si="2959">+O1453*P1453</f>
        <v>8.8000000000000007</v>
      </c>
      <c r="R1453" s="84">
        <f t="shared" ref="R1453:S1453" si="2960">+R1451</f>
        <v>0.6</v>
      </c>
      <c r="S1453" s="8">
        <f t="shared" si="2960"/>
        <v>13</v>
      </c>
      <c r="T1453" s="81">
        <f t="shared" ref="T1453" si="2961">+R1453*S1453</f>
        <v>7.8</v>
      </c>
      <c r="U1453" s="84"/>
      <c r="V1453" s="15"/>
      <c r="W1453" s="81"/>
      <c r="X1453" s="56"/>
      <c r="Y1453" s="56"/>
      <c r="Z1453" s="61"/>
    </row>
    <row r="1454" spans="1:26" x14ac:dyDescent="0.25">
      <c r="A1454" s="127"/>
      <c r="B1454" s="83" t="s">
        <v>244</v>
      </c>
      <c r="C1454" s="122"/>
      <c r="D1454" s="14"/>
      <c r="E1454" s="123"/>
      <c r="F1454" s="193"/>
      <c r="G1454" s="15"/>
      <c r="H1454" s="81"/>
      <c r="I1454" s="78"/>
      <c r="J1454" s="79"/>
      <c r="K1454" s="80"/>
      <c r="L1454" s="185"/>
      <c r="M1454" s="79"/>
      <c r="N1454" s="80"/>
      <c r="O1454" s="84"/>
      <c r="P1454" s="8"/>
      <c r="Q1454" s="81"/>
      <c r="R1454" s="84"/>
      <c r="S1454" s="8"/>
      <c r="T1454" s="81"/>
      <c r="U1454" s="84">
        <f t="shared" ref="U1454" si="2962">+U1452</f>
        <v>0.7</v>
      </c>
      <c r="V1454" s="15">
        <f t="shared" ref="V1454" si="2963">V1452</f>
        <v>20</v>
      </c>
      <c r="W1454" s="81">
        <f t="shared" ref="W1454" si="2964">+U1454*V1454</f>
        <v>14</v>
      </c>
      <c r="X1454" s="56"/>
      <c r="Y1454" s="56"/>
      <c r="Z1454" s="61"/>
    </row>
    <row r="1455" spans="1:26" x14ac:dyDescent="0.25">
      <c r="A1455" s="125" t="s">
        <v>480</v>
      </c>
      <c r="B1455" s="83" t="s">
        <v>245</v>
      </c>
      <c r="C1455" s="84">
        <f t="shared" ref="C1455" si="2965">+$D$1214</f>
        <v>0.6</v>
      </c>
      <c r="D1455" s="14">
        <f t="shared" si="2595"/>
        <v>13</v>
      </c>
      <c r="E1455" s="123">
        <f t="shared" ref="E1455" si="2966">+C1455*D1455</f>
        <v>7.8</v>
      </c>
      <c r="F1455" s="193">
        <f t="shared" ref="F1455" si="2967">+$D$1209</f>
        <v>0.55000000000000004</v>
      </c>
      <c r="G1455" s="15">
        <f t="shared" ref="G1455" si="2968">+G1453</f>
        <v>16</v>
      </c>
      <c r="H1455" s="81">
        <f t="shared" ref="H1455" si="2969">+F1455*G1455</f>
        <v>8.8000000000000007</v>
      </c>
      <c r="I1455" s="84">
        <f t="shared" ref="I1455" si="2970">+$D$1220</f>
        <v>0.9</v>
      </c>
      <c r="J1455" s="79">
        <f t="shared" ref="J1455" si="2971">+J1453</f>
        <v>15</v>
      </c>
      <c r="K1455" s="81">
        <f t="shared" ref="K1455" si="2972">+I1455*J1455</f>
        <v>13.5</v>
      </c>
      <c r="L1455" s="185">
        <f t="shared" ref="L1455:M1455" si="2973">+L1453</f>
        <v>0.9</v>
      </c>
      <c r="M1455" s="79">
        <f t="shared" si="2973"/>
        <v>15</v>
      </c>
      <c r="N1455" s="81">
        <f t="shared" ref="N1455" si="2974">+L1455*M1455</f>
        <v>13.5</v>
      </c>
      <c r="O1455" s="84">
        <f t="shared" ref="O1455:P1455" si="2975">O1453</f>
        <v>0.55000000000000004</v>
      </c>
      <c r="P1455" s="8">
        <f t="shared" si="2975"/>
        <v>16</v>
      </c>
      <c r="Q1455" s="81">
        <f t="shared" ref="Q1455" si="2976">+O1455*P1455</f>
        <v>8.8000000000000007</v>
      </c>
      <c r="R1455" s="84">
        <f t="shared" ref="R1455:S1455" si="2977">+R1453</f>
        <v>0.6</v>
      </c>
      <c r="S1455" s="8">
        <f t="shared" si="2977"/>
        <v>13</v>
      </c>
      <c r="T1455" s="81">
        <f t="shared" ref="T1455" si="2978">+R1455*S1455</f>
        <v>7.8</v>
      </c>
      <c r="U1455" s="84"/>
      <c r="V1455" s="15"/>
      <c r="W1455" s="81"/>
      <c r="X1455" s="56"/>
      <c r="Y1455" s="56"/>
      <c r="Z1455" s="61"/>
    </row>
    <row r="1456" spans="1:26" x14ac:dyDescent="0.25">
      <c r="A1456" s="127"/>
      <c r="B1456" s="83" t="s">
        <v>246</v>
      </c>
      <c r="C1456" s="122"/>
      <c r="D1456" s="14"/>
      <c r="E1456" s="123"/>
      <c r="F1456" s="193"/>
      <c r="G1456" s="15"/>
      <c r="H1456" s="81"/>
      <c r="I1456" s="78"/>
      <c r="J1456" s="79"/>
      <c r="K1456" s="80"/>
      <c r="L1456" s="185"/>
      <c r="M1456" s="79"/>
      <c r="N1456" s="80"/>
      <c r="O1456" s="84"/>
      <c r="P1456" s="8"/>
      <c r="Q1456" s="81"/>
      <c r="R1456" s="84"/>
      <c r="S1456" s="8"/>
      <c r="T1456" s="81"/>
      <c r="U1456" s="84">
        <f t="shared" ref="U1456" si="2979">+U1454</f>
        <v>0.7</v>
      </c>
      <c r="V1456" s="15">
        <f t="shared" ref="V1456" si="2980">V1454</f>
        <v>20</v>
      </c>
      <c r="W1456" s="81">
        <f t="shared" ref="W1456" si="2981">+U1456*V1456</f>
        <v>14</v>
      </c>
      <c r="X1456" s="56"/>
      <c r="Y1456" s="56"/>
      <c r="Z1456" s="61"/>
    </row>
    <row r="1457" spans="1:26" x14ac:dyDescent="0.25">
      <c r="A1457" s="125" t="s">
        <v>481</v>
      </c>
      <c r="B1457" s="83" t="s">
        <v>247</v>
      </c>
      <c r="C1457" s="84">
        <f t="shared" ref="C1457" si="2982">+$D$1214</f>
        <v>0.6</v>
      </c>
      <c r="D1457" s="14">
        <f t="shared" si="2595"/>
        <v>13</v>
      </c>
      <c r="E1457" s="123">
        <f t="shared" ref="E1457" si="2983">+C1457*D1457</f>
        <v>7.8</v>
      </c>
      <c r="F1457" s="193">
        <f t="shared" ref="F1457" si="2984">+$D$1209</f>
        <v>0.55000000000000004</v>
      </c>
      <c r="G1457" s="15">
        <f t="shared" ref="G1457" si="2985">+G1455</f>
        <v>16</v>
      </c>
      <c r="H1457" s="81">
        <f t="shared" ref="H1457" si="2986">+F1457*G1457</f>
        <v>8.8000000000000007</v>
      </c>
      <c r="I1457" s="84">
        <f t="shared" ref="I1457" si="2987">+$D$1220</f>
        <v>0.9</v>
      </c>
      <c r="J1457" s="79">
        <f t="shared" ref="J1457" si="2988">+J1455</f>
        <v>15</v>
      </c>
      <c r="K1457" s="81">
        <f t="shared" ref="K1457" si="2989">+I1457*J1457</f>
        <v>13.5</v>
      </c>
      <c r="L1457" s="185">
        <f t="shared" ref="L1457:M1457" si="2990">+L1455</f>
        <v>0.9</v>
      </c>
      <c r="M1457" s="79">
        <f t="shared" si="2990"/>
        <v>15</v>
      </c>
      <c r="N1457" s="81">
        <f t="shared" ref="N1457" si="2991">+L1457*M1457</f>
        <v>13.5</v>
      </c>
      <c r="O1457" s="84">
        <f t="shared" ref="O1457:P1457" si="2992">O1455</f>
        <v>0.55000000000000004</v>
      </c>
      <c r="P1457" s="8">
        <f t="shared" si="2992"/>
        <v>16</v>
      </c>
      <c r="Q1457" s="81">
        <f t="shared" ref="Q1457" si="2993">+O1457*P1457</f>
        <v>8.8000000000000007</v>
      </c>
      <c r="R1457" s="84">
        <f t="shared" ref="R1457:S1457" si="2994">+R1455</f>
        <v>0.6</v>
      </c>
      <c r="S1457" s="8">
        <f t="shared" si="2994"/>
        <v>13</v>
      </c>
      <c r="T1457" s="81">
        <f t="shared" ref="T1457" si="2995">+R1457*S1457</f>
        <v>7.8</v>
      </c>
      <c r="U1457" s="84"/>
      <c r="V1457" s="15"/>
      <c r="W1457" s="81"/>
      <c r="X1457" s="56"/>
      <c r="Y1457" s="56"/>
      <c r="Z1457" s="61"/>
    </row>
    <row r="1458" spans="1:26" x14ac:dyDescent="0.25">
      <c r="A1458" s="127"/>
      <c r="B1458" s="83" t="s">
        <v>248</v>
      </c>
      <c r="C1458" s="122"/>
      <c r="D1458" s="14"/>
      <c r="E1458" s="123"/>
      <c r="F1458" s="193"/>
      <c r="G1458" s="15"/>
      <c r="H1458" s="81"/>
      <c r="I1458" s="78"/>
      <c r="J1458" s="79"/>
      <c r="K1458" s="80"/>
      <c r="L1458" s="185"/>
      <c r="M1458" s="79"/>
      <c r="N1458" s="80"/>
      <c r="O1458" s="84"/>
      <c r="P1458" s="8"/>
      <c r="Q1458" s="81"/>
      <c r="R1458" s="84"/>
      <c r="S1458" s="8"/>
      <c r="T1458" s="81"/>
      <c r="U1458" s="84">
        <f t="shared" ref="U1458" si="2996">+U1456</f>
        <v>0.7</v>
      </c>
      <c r="V1458" s="15">
        <f t="shared" ref="V1458" si="2997">V1456</f>
        <v>20</v>
      </c>
      <c r="W1458" s="81">
        <f t="shared" ref="W1458" si="2998">+U1458*V1458</f>
        <v>14</v>
      </c>
      <c r="X1458" s="56"/>
      <c r="Y1458" s="56"/>
      <c r="Z1458" s="61"/>
    </row>
    <row r="1459" spans="1:26" x14ac:dyDescent="0.25">
      <c r="A1459" s="125" t="s">
        <v>482</v>
      </c>
      <c r="B1459" s="83" t="s">
        <v>249</v>
      </c>
      <c r="C1459" s="84">
        <f t="shared" ref="C1459" si="2999">+$D$1214</f>
        <v>0.6</v>
      </c>
      <c r="D1459" s="14">
        <f t="shared" si="2595"/>
        <v>13</v>
      </c>
      <c r="E1459" s="123">
        <f t="shared" ref="E1459" si="3000">+C1459*D1459</f>
        <v>7.8</v>
      </c>
      <c r="F1459" s="193">
        <f t="shared" ref="F1459" si="3001">+$D$1209</f>
        <v>0.55000000000000004</v>
      </c>
      <c r="G1459" s="15">
        <f t="shared" ref="G1459" si="3002">+G1457</f>
        <v>16</v>
      </c>
      <c r="H1459" s="81">
        <f t="shared" ref="H1459" si="3003">+F1459*G1459</f>
        <v>8.8000000000000007</v>
      </c>
      <c r="I1459" s="84">
        <f t="shared" ref="I1459" si="3004">+$D$1220</f>
        <v>0.9</v>
      </c>
      <c r="J1459" s="79">
        <f t="shared" ref="J1459" si="3005">+J1457</f>
        <v>15</v>
      </c>
      <c r="K1459" s="81">
        <f t="shared" ref="K1459" si="3006">+I1459*J1459</f>
        <v>13.5</v>
      </c>
      <c r="L1459" s="185">
        <f t="shared" ref="L1459:M1459" si="3007">+L1457</f>
        <v>0.9</v>
      </c>
      <c r="M1459" s="79">
        <f t="shared" si="3007"/>
        <v>15</v>
      </c>
      <c r="N1459" s="81">
        <f t="shared" ref="N1459" si="3008">+L1459*M1459</f>
        <v>13.5</v>
      </c>
      <c r="O1459" s="84">
        <f t="shared" ref="O1459:P1459" si="3009">O1457</f>
        <v>0.55000000000000004</v>
      </c>
      <c r="P1459" s="8">
        <f t="shared" si="3009"/>
        <v>16</v>
      </c>
      <c r="Q1459" s="81">
        <f t="shared" ref="Q1459" si="3010">+O1459*P1459</f>
        <v>8.8000000000000007</v>
      </c>
      <c r="R1459" s="84">
        <f t="shared" ref="R1459:S1459" si="3011">+R1457</f>
        <v>0.6</v>
      </c>
      <c r="S1459" s="8">
        <f t="shared" si="3011"/>
        <v>13</v>
      </c>
      <c r="T1459" s="81">
        <f t="shared" ref="T1459" si="3012">+R1459*S1459</f>
        <v>7.8</v>
      </c>
      <c r="U1459" s="84"/>
      <c r="V1459" s="15"/>
      <c r="W1459" s="81"/>
      <c r="X1459" s="56"/>
      <c r="Y1459" s="56"/>
      <c r="Z1459" s="61"/>
    </row>
    <row r="1460" spans="1:26" x14ac:dyDescent="0.25">
      <c r="A1460" s="127"/>
      <c r="B1460" s="83" t="s">
        <v>250</v>
      </c>
      <c r="C1460" s="122"/>
      <c r="D1460" s="14"/>
      <c r="E1460" s="123"/>
      <c r="F1460" s="193"/>
      <c r="G1460" s="15"/>
      <c r="H1460" s="81"/>
      <c r="I1460" s="78"/>
      <c r="J1460" s="79"/>
      <c r="K1460" s="80"/>
      <c r="L1460" s="185"/>
      <c r="M1460" s="79"/>
      <c r="N1460" s="80"/>
      <c r="O1460" s="84"/>
      <c r="P1460" s="8"/>
      <c r="Q1460" s="81"/>
      <c r="R1460" s="84"/>
      <c r="S1460" s="8"/>
      <c r="T1460" s="81"/>
      <c r="U1460" s="84">
        <f t="shared" ref="U1460" si="3013">+U1458</f>
        <v>0.7</v>
      </c>
      <c r="V1460" s="15">
        <f t="shared" ref="V1460" si="3014">V1458</f>
        <v>20</v>
      </c>
      <c r="W1460" s="81">
        <f t="shared" ref="W1460" si="3015">+U1460*V1460</f>
        <v>14</v>
      </c>
      <c r="X1460" s="56"/>
      <c r="Y1460" s="56"/>
      <c r="Z1460" s="61"/>
    </row>
    <row r="1461" spans="1:26" x14ac:dyDescent="0.25">
      <c r="A1461" s="125" t="s">
        <v>483</v>
      </c>
      <c r="B1461" s="83" t="s">
        <v>251</v>
      </c>
      <c r="C1461" s="84">
        <f t="shared" ref="C1461" si="3016">+$D$1214</f>
        <v>0.6</v>
      </c>
      <c r="D1461" s="14">
        <f t="shared" si="2595"/>
        <v>13</v>
      </c>
      <c r="E1461" s="123">
        <f t="shared" ref="E1461" si="3017">+C1461*D1461</f>
        <v>7.8</v>
      </c>
      <c r="F1461" s="193">
        <f t="shared" ref="F1461" si="3018">+$D$1209</f>
        <v>0.55000000000000004</v>
      </c>
      <c r="G1461" s="15">
        <f t="shared" ref="G1461" si="3019">+G1459</f>
        <v>16</v>
      </c>
      <c r="H1461" s="81">
        <f t="shared" ref="H1461" si="3020">+F1461*G1461</f>
        <v>8.8000000000000007</v>
      </c>
      <c r="I1461" s="84">
        <f t="shared" ref="I1461" si="3021">+$D$1220</f>
        <v>0.9</v>
      </c>
      <c r="J1461" s="79">
        <f t="shared" ref="J1461" si="3022">+J1459</f>
        <v>15</v>
      </c>
      <c r="K1461" s="81">
        <f t="shared" ref="K1461" si="3023">+I1461*J1461</f>
        <v>13.5</v>
      </c>
      <c r="L1461" s="185">
        <f t="shared" ref="L1461:M1461" si="3024">+L1459</f>
        <v>0.9</v>
      </c>
      <c r="M1461" s="79">
        <f t="shared" si="3024"/>
        <v>15</v>
      </c>
      <c r="N1461" s="81">
        <f t="shared" ref="N1461" si="3025">+L1461*M1461</f>
        <v>13.5</v>
      </c>
      <c r="O1461" s="84">
        <f t="shared" ref="O1461:P1461" si="3026">O1459</f>
        <v>0.55000000000000004</v>
      </c>
      <c r="P1461" s="8">
        <f t="shared" si="3026"/>
        <v>16</v>
      </c>
      <c r="Q1461" s="81">
        <f t="shared" ref="Q1461" si="3027">+O1461*P1461</f>
        <v>8.8000000000000007</v>
      </c>
      <c r="R1461" s="84">
        <f t="shared" ref="R1461:S1461" si="3028">+R1459</f>
        <v>0.6</v>
      </c>
      <c r="S1461" s="8">
        <f t="shared" si="3028"/>
        <v>13</v>
      </c>
      <c r="T1461" s="81">
        <f t="shared" ref="T1461" si="3029">+R1461*S1461</f>
        <v>7.8</v>
      </c>
      <c r="U1461" s="84"/>
      <c r="V1461" s="15"/>
      <c r="W1461" s="81"/>
      <c r="X1461" s="56"/>
      <c r="Y1461" s="56"/>
      <c r="Z1461" s="61"/>
    </row>
    <row r="1462" spans="1:26" x14ac:dyDescent="0.25">
      <c r="A1462" s="127"/>
      <c r="B1462" s="83" t="s">
        <v>252</v>
      </c>
      <c r="C1462" s="122"/>
      <c r="D1462" s="14"/>
      <c r="E1462" s="123"/>
      <c r="F1462" s="193"/>
      <c r="G1462" s="15"/>
      <c r="H1462" s="81"/>
      <c r="I1462" s="78"/>
      <c r="J1462" s="79"/>
      <c r="K1462" s="80"/>
      <c r="L1462" s="185"/>
      <c r="M1462" s="79"/>
      <c r="N1462" s="80"/>
      <c r="O1462" s="84"/>
      <c r="P1462" s="8"/>
      <c r="Q1462" s="81"/>
      <c r="R1462" s="84"/>
      <c r="S1462" s="8"/>
      <c r="T1462" s="81"/>
      <c r="U1462" s="84">
        <f t="shared" ref="U1462" si="3030">+U1460</f>
        <v>0.7</v>
      </c>
      <c r="V1462" s="15">
        <f t="shared" ref="V1462" si="3031">V1460</f>
        <v>20</v>
      </c>
      <c r="W1462" s="81">
        <f t="shared" ref="W1462" si="3032">+U1462*V1462</f>
        <v>14</v>
      </c>
      <c r="X1462" s="56"/>
      <c r="Y1462" s="56"/>
      <c r="Z1462" s="61"/>
    </row>
    <row r="1463" spans="1:26" x14ac:dyDescent="0.25">
      <c r="A1463" s="125" t="s">
        <v>484</v>
      </c>
      <c r="B1463" s="83" t="s">
        <v>253</v>
      </c>
      <c r="C1463" s="84">
        <f t="shared" ref="C1463" si="3033">+$D$1214</f>
        <v>0.6</v>
      </c>
      <c r="D1463" s="14">
        <f t="shared" si="2595"/>
        <v>13</v>
      </c>
      <c r="E1463" s="123">
        <f t="shared" ref="E1463" si="3034">+C1463*D1463</f>
        <v>7.8</v>
      </c>
      <c r="F1463" s="193">
        <f t="shared" ref="F1463" si="3035">+$D$1209</f>
        <v>0.55000000000000004</v>
      </c>
      <c r="G1463" s="15">
        <f t="shared" ref="G1463" si="3036">+G1461</f>
        <v>16</v>
      </c>
      <c r="H1463" s="81">
        <f t="shared" ref="H1463" si="3037">+F1463*G1463</f>
        <v>8.8000000000000007</v>
      </c>
      <c r="I1463" s="84">
        <f t="shared" ref="I1463" si="3038">+$D$1220</f>
        <v>0.9</v>
      </c>
      <c r="J1463" s="79">
        <f t="shared" ref="J1463" si="3039">+J1461</f>
        <v>15</v>
      </c>
      <c r="K1463" s="81">
        <f t="shared" ref="K1463" si="3040">+I1463*J1463</f>
        <v>13.5</v>
      </c>
      <c r="L1463" s="185">
        <f t="shared" ref="L1463:M1463" si="3041">+L1461</f>
        <v>0.9</v>
      </c>
      <c r="M1463" s="79">
        <f t="shared" si="3041"/>
        <v>15</v>
      </c>
      <c r="N1463" s="81">
        <f t="shared" ref="N1463" si="3042">+L1463*M1463</f>
        <v>13.5</v>
      </c>
      <c r="O1463" s="84">
        <f t="shared" ref="O1463:P1463" si="3043">O1461</f>
        <v>0.55000000000000004</v>
      </c>
      <c r="P1463" s="8">
        <f t="shared" si="3043"/>
        <v>16</v>
      </c>
      <c r="Q1463" s="81">
        <f t="shared" ref="Q1463" si="3044">+O1463*P1463</f>
        <v>8.8000000000000007</v>
      </c>
      <c r="R1463" s="84">
        <f t="shared" ref="R1463:S1463" si="3045">+R1461</f>
        <v>0.6</v>
      </c>
      <c r="S1463" s="8">
        <f t="shared" si="3045"/>
        <v>13</v>
      </c>
      <c r="T1463" s="81">
        <f t="shared" ref="T1463" si="3046">+R1463*S1463</f>
        <v>7.8</v>
      </c>
      <c r="U1463" s="84"/>
      <c r="V1463" s="15"/>
      <c r="W1463" s="81"/>
      <c r="X1463" s="56"/>
      <c r="Y1463" s="56"/>
      <c r="Z1463" s="61"/>
    </row>
    <row r="1464" spans="1:26" x14ac:dyDescent="0.25">
      <c r="A1464" s="127"/>
      <c r="B1464" s="83" t="s">
        <v>254</v>
      </c>
      <c r="C1464" s="122"/>
      <c r="D1464" s="14"/>
      <c r="E1464" s="123"/>
      <c r="F1464" s="193"/>
      <c r="G1464" s="15"/>
      <c r="H1464" s="81"/>
      <c r="I1464" s="78"/>
      <c r="J1464" s="79"/>
      <c r="K1464" s="80"/>
      <c r="L1464" s="185"/>
      <c r="M1464" s="79"/>
      <c r="N1464" s="80"/>
      <c r="O1464" s="84"/>
      <c r="P1464" s="8"/>
      <c r="Q1464" s="81"/>
      <c r="R1464" s="84"/>
      <c r="S1464" s="8"/>
      <c r="T1464" s="81"/>
      <c r="U1464" s="84">
        <f t="shared" ref="U1464" si="3047">+U1462</f>
        <v>0.7</v>
      </c>
      <c r="V1464" s="15">
        <f t="shared" ref="V1464" si="3048">V1462</f>
        <v>20</v>
      </c>
      <c r="W1464" s="81">
        <f t="shared" ref="W1464" si="3049">+U1464*V1464</f>
        <v>14</v>
      </c>
      <c r="X1464" s="56"/>
      <c r="Y1464" s="56"/>
      <c r="Z1464" s="61"/>
    </row>
    <row r="1465" spans="1:26" x14ac:dyDescent="0.25">
      <c r="A1465" s="125" t="s">
        <v>485</v>
      </c>
      <c r="B1465" s="83" t="s">
        <v>255</v>
      </c>
      <c r="C1465" s="84">
        <f t="shared" ref="C1465" si="3050">+$D$1214</f>
        <v>0.6</v>
      </c>
      <c r="D1465" s="14">
        <f t="shared" si="2595"/>
        <v>13</v>
      </c>
      <c r="E1465" s="123">
        <f t="shared" ref="E1465" si="3051">+C1465*D1465</f>
        <v>7.8</v>
      </c>
      <c r="F1465" s="193">
        <f t="shared" ref="F1465" si="3052">+$D$1209</f>
        <v>0.55000000000000004</v>
      </c>
      <c r="G1465" s="15">
        <f t="shared" ref="G1465" si="3053">+G1463</f>
        <v>16</v>
      </c>
      <c r="H1465" s="81">
        <f t="shared" ref="H1465" si="3054">+F1465*G1465</f>
        <v>8.8000000000000007</v>
      </c>
      <c r="I1465" s="84">
        <f t="shared" ref="I1465" si="3055">+$D$1220</f>
        <v>0.9</v>
      </c>
      <c r="J1465" s="79">
        <f t="shared" ref="J1465" si="3056">+J1463</f>
        <v>15</v>
      </c>
      <c r="K1465" s="81">
        <f t="shared" ref="K1465" si="3057">+I1465*J1465</f>
        <v>13.5</v>
      </c>
      <c r="L1465" s="185">
        <f t="shared" ref="L1465:M1465" si="3058">+L1463</f>
        <v>0.9</v>
      </c>
      <c r="M1465" s="79">
        <f t="shared" si="3058"/>
        <v>15</v>
      </c>
      <c r="N1465" s="81">
        <f t="shared" ref="N1465" si="3059">+L1465*M1465</f>
        <v>13.5</v>
      </c>
      <c r="O1465" s="84">
        <f t="shared" ref="O1465:P1465" si="3060">O1463</f>
        <v>0.55000000000000004</v>
      </c>
      <c r="P1465" s="8">
        <f t="shared" si="3060"/>
        <v>16</v>
      </c>
      <c r="Q1465" s="81">
        <f t="shared" ref="Q1465" si="3061">+O1465*P1465</f>
        <v>8.8000000000000007</v>
      </c>
      <c r="R1465" s="84">
        <f t="shared" ref="R1465:S1465" si="3062">+R1463</f>
        <v>0.6</v>
      </c>
      <c r="S1465" s="8">
        <f t="shared" si="3062"/>
        <v>13</v>
      </c>
      <c r="T1465" s="81">
        <f t="shared" ref="T1465" si="3063">+R1465*S1465</f>
        <v>7.8</v>
      </c>
      <c r="U1465" s="84"/>
      <c r="V1465" s="15"/>
      <c r="W1465" s="81"/>
      <c r="X1465" s="56"/>
      <c r="Y1465" s="56"/>
      <c r="Z1465" s="61"/>
    </row>
    <row r="1466" spans="1:26" x14ac:dyDescent="0.25">
      <c r="A1466" s="127"/>
      <c r="B1466" s="83" t="s">
        <v>256</v>
      </c>
      <c r="C1466" s="122"/>
      <c r="D1466" s="14"/>
      <c r="E1466" s="123"/>
      <c r="F1466" s="193"/>
      <c r="G1466" s="15"/>
      <c r="H1466" s="81"/>
      <c r="I1466" s="78"/>
      <c r="J1466" s="79"/>
      <c r="K1466" s="80"/>
      <c r="L1466" s="185"/>
      <c r="M1466" s="79"/>
      <c r="N1466" s="80"/>
      <c r="O1466" s="84"/>
      <c r="P1466" s="8"/>
      <c r="Q1466" s="81"/>
      <c r="R1466" s="84"/>
      <c r="S1466" s="8"/>
      <c r="T1466" s="81"/>
      <c r="U1466" s="84">
        <f t="shared" ref="U1466" si="3064">+U1464</f>
        <v>0.7</v>
      </c>
      <c r="V1466" s="15">
        <f t="shared" ref="V1466" si="3065">V1464</f>
        <v>20</v>
      </c>
      <c r="W1466" s="81">
        <f t="shared" ref="W1466" si="3066">+U1466*V1466</f>
        <v>14</v>
      </c>
      <c r="X1466" s="56"/>
      <c r="Y1466" s="56"/>
      <c r="Z1466" s="61"/>
    </row>
    <row r="1467" spans="1:26" x14ac:dyDescent="0.25">
      <c r="A1467" s="125" t="s">
        <v>486</v>
      </c>
      <c r="B1467" s="83" t="s">
        <v>257</v>
      </c>
      <c r="C1467" s="84">
        <f t="shared" ref="C1467" si="3067">+$D$1214</f>
        <v>0.6</v>
      </c>
      <c r="D1467" s="14">
        <f t="shared" si="2595"/>
        <v>13</v>
      </c>
      <c r="E1467" s="123">
        <f t="shared" ref="E1467" si="3068">+C1467*D1467</f>
        <v>7.8</v>
      </c>
      <c r="F1467" s="193">
        <f t="shared" ref="F1467" si="3069">+$D$1209</f>
        <v>0.55000000000000004</v>
      </c>
      <c r="G1467" s="15">
        <f t="shared" ref="G1467" si="3070">+G1465</f>
        <v>16</v>
      </c>
      <c r="H1467" s="81">
        <f t="shared" ref="H1467" si="3071">+F1467*G1467</f>
        <v>8.8000000000000007</v>
      </c>
      <c r="I1467" s="84">
        <f t="shared" ref="I1467" si="3072">+$D$1220</f>
        <v>0.9</v>
      </c>
      <c r="J1467" s="79">
        <f t="shared" ref="J1467" si="3073">+J1465</f>
        <v>15</v>
      </c>
      <c r="K1467" s="81">
        <f t="shared" ref="K1467" si="3074">+I1467*J1467</f>
        <v>13.5</v>
      </c>
      <c r="L1467" s="185">
        <f t="shared" ref="L1467:M1467" si="3075">+L1465</f>
        <v>0.9</v>
      </c>
      <c r="M1467" s="79">
        <f t="shared" si="3075"/>
        <v>15</v>
      </c>
      <c r="N1467" s="81">
        <f t="shared" ref="N1467" si="3076">+L1467*M1467</f>
        <v>13.5</v>
      </c>
      <c r="O1467" s="84">
        <f t="shared" ref="O1467:P1467" si="3077">O1465</f>
        <v>0.55000000000000004</v>
      </c>
      <c r="P1467" s="8">
        <f t="shared" si="3077"/>
        <v>16</v>
      </c>
      <c r="Q1467" s="81">
        <f t="shared" ref="Q1467" si="3078">+O1467*P1467</f>
        <v>8.8000000000000007</v>
      </c>
      <c r="R1467" s="84">
        <f t="shared" ref="R1467:S1467" si="3079">+R1465</f>
        <v>0.6</v>
      </c>
      <c r="S1467" s="8">
        <f t="shared" si="3079"/>
        <v>13</v>
      </c>
      <c r="T1467" s="81">
        <f t="shared" ref="T1467" si="3080">+R1467*S1467</f>
        <v>7.8</v>
      </c>
      <c r="U1467" s="84"/>
      <c r="V1467" s="15"/>
      <c r="W1467" s="81"/>
      <c r="X1467" s="56"/>
      <c r="Y1467" s="56"/>
      <c r="Z1467" s="61"/>
    </row>
    <row r="1468" spans="1:26" x14ac:dyDescent="0.25">
      <c r="A1468" s="127"/>
      <c r="B1468" s="83" t="s">
        <v>258</v>
      </c>
      <c r="C1468" s="122"/>
      <c r="D1468" s="14"/>
      <c r="E1468" s="123"/>
      <c r="F1468" s="193"/>
      <c r="G1468" s="15"/>
      <c r="H1468" s="81"/>
      <c r="I1468" s="78"/>
      <c r="J1468" s="79"/>
      <c r="K1468" s="80"/>
      <c r="L1468" s="185"/>
      <c r="M1468" s="79"/>
      <c r="N1468" s="80"/>
      <c r="O1468" s="84"/>
      <c r="P1468" s="8"/>
      <c r="Q1468" s="81"/>
      <c r="R1468" s="84"/>
      <c r="S1468" s="8"/>
      <c r="T1468" s="81"/>
      <c r="U1468" s="84">
        <f t="shared" ref="U1468" si="3081">+U1466</f>
        <v>0.7</v>
      </c>
      <c r="V1468" s="15">
        <f t="shared" ref="V1468" si="3082">V1466</f>
        <v>20</v>
      </c>
      <c r="W1468" s="81">
        <f t="shared" ref="W1468" si="3083">+U1468*V1468</f>
        <v>14</v>
      </c>
      <c r="X1468" s="56"/>
      <c r="Y1468" s="56"/>
      <c r="Z1468" s="61"/>
    </row>
    <row r="1469" spans="1:26" x14ac:dyDescent="0.25">
      <c r="A1469" s="125" t="s">
        <v>487</v>
      </c>
      <c r="B1469" s="83" t="s">
        <v>259</v>
      </c>
      <c r="C1469" s="84">
        <f t="shared" ref="C1469" si="3084">+$D$1214</f>
        <v>0.6</v>
      </c>
      <c r="D1469" s="14">
        <f t="shared" si="2595"/>
        <v>13</v>
      </c>
      <c r="E1469" s="123">
        <f t="shared" ref="E1469" si="3085">+C1469*D1469</f>
        <v>7.8</v>
      </c>
      <c r="F1469" s="193">
        <f t="shared" ref="F1469" si="3086">+$D$1209</f>
        <v>0.55000000000000004</v>
      </c>
      <c r="G1469" s="15">
        <f t="shared" ref="G1469" si="3087">+G1467</f>
        <v>16</v>
      </c>
      <c r="H1469" s="81">
        <f t="shared" ref="H1469" si="3088">+F1469*G1469</f>
        <v>8.8000000000000007</v>
      </c>
      <c r="I1469" s="84">
        <f t="shared" ref="I1469" si="3089">+$D$1220</f>
        <v>0.9</v>
      </c>
      <c r="J1469" s="79">
        <f t="shared" ref="J1469" si="3090">+J1467</f>
        <v>15</v>
      </c>
      <c r="K1469" s="81">
        <f t="shared" ref="K1469" si="3091">+I1469*J1469</f>
        <v>13.5</v>
      </c>
      <c r="L1469" s="185">
        <f t="shared" ref="L1469:M1469" si="3092">+L1467</f>
        <v>0.9</v>
      </c>
      <c r="M1469" s="79">
        <f t="shared" si="3092"/>
        <v>15</v>
      </c>
      <c r="N1469" s="81">
        <f t="shared" ref="N1469" si="3093">+L1469*M1469</f>
        <v>13.5</v>
      </c>
      <c r="O1469" s="84">
        <f t="shared" ref="O1469:P1469" si="3094">O1467</f>
        <v>0.55000000000000004</v>
      </c>
      <c r="P1469" s="8">
        <f t="shared" si="3094"/>
        <v>16</v>
      </c>
      <c r="Q1469" s="81">
        <f t="shared" ref="Q1469" si="3095">+O1469*P1469</f>
        <v>8.8000000000000007</v>
      </c>
      <c r="R1469" s="84">
        <f t="shared" ref="R1469:S1469" si="3096">+R1467</f>
        <v>0.6</v>
      </c>
      <c r="S1469" s="8">
        <f t="shared" si="3096"/>
        <v>13</v>
      </c>
      <c r="T1469" s="81">
        <f t="shared" ref="T1469" si="3097">+R1469*S1469</f>
        <v>7.8</v>
      </c>
      <c r="U1469" s="84"/>
      <c r="V1469" s="15"/>
      <c r="W1469" s="81"/>
      <c r="X1469" s="56"/>
      <c r="Y1469" s="56"/>
      <c r="Z1469" s="61"/>
    </row>
    <row r="1470" spans="1:26" x14ac:dyDescent="0.25">
      <c r="A1470" s="127"/>
      <c r="B1470" s="83" t="s">
        <v>260</v>
      </c>
      <c r="C1470" s="122"/>
      <c r="D1470" s="14"/>
      <c r="E1470" s="123"/>
      <c r="F1470" s="193"/>
      <c r="G1470" s="15"/>
      <c r="H1470" s="81"/>
      <c r="I1470" s="78"/>
      <c r="J1470" s="79"/>
      <c r="K1470" s="80"/>
      <c r="L1470" s="185"/>
      <c r="M1470" s="79"/>
      <c r="N1470" s="80"/>
      <c r="O1470" s="84"/>
      <c r="P1470" s="8"/>
      <c r="Q1470" s="81"/>
      <c r="R1470" s="84"/>
      <c r="S1470" s="8"/>
      <c r="T1470" s="81"/>
      <c r="U1470" s="84">
        <f t="shared" ref="U1470" si="3098">+U1468</f>
        <v>0.7</v>
      </c>
      <c r="V1470" s="15">
        <f t="shared" ref="V1470" si="3099">V1468</f>
        <v>20</v>
      </c>
      <c r="W1470" s="81">
        <f t="shared" ref="W1470" si="3100">+U1470*V1470</f>
        <v>14</v>
      </c>
      <c r="X1470" s="56"/>
      <c r="Y1470" s="56"/>
      <c r="Z1470" s="61"/>
    </row>
    <row r="1471" spans="1:26" x14ac:dyDescent="0.25">
      <c r="A1471" s="125" t="s">
        <v>488</v>
      </c>
      <c r="B1471" s="83" t="s">
        <v>261</v>
      </c>
      <c r="C1471" s="84">
        <f t="shared" ref="C1471" si="3101">+$D$1214</f>
        <v>0.6</v>
      </c>
      <c r="D1471" s="14">
        <f t="shared" si="2595"/>
        <v>13</v>
      </c>
      <c r="E1471" s="123">
        <f t="shared" ref="E1471" si="3102">+C1471*D1471</f>
        <v>7.8</v>
      </c>
      <c r="F1471" s="193">
        <f t="shared" ref="F1471" si="3103">+$D$1209</f>
        <v>0.55000000000000004</v>
      </c>
      <c r="G1471" s="15">
        <f t="shared" ref="G1471" si="3104">+G1469</f>
        <v>16</v>
      </c>
      <c r="H1471" s="81">
        <f t="shared" ref="H1471" si="3105">+F1471*G1471</f>
        <v>8.8000000000000007</v>
      </c>
      <c r="I1471" s="84">
        <f t="shared" ref="I1471" si="3106">+$D$1220</f>
        <v>0.9</v>
      </c>
      <c r="J1471" s="79">
        <f t="shared" ref="J1471" si="3107">+J1469</f>
        <v>15</v>
      </c>
      <c r="K1471" s="81">
        <f t="shared" ref="K1471" si="3108">+I1471*J1471</f>
        <v>13.5</v>
      </c>
      <c r="L1471" s="185">
        <f t="shared" ref="L1471:M1471" si="3109">+L1469</f>
        <v>0.9</v>
      </c>
      <c r="M1471" s="79">
        <f t="shared" si="3109"/>
        <v>15</v>
      </c>
      <c r="N1471" s="81">
        <f t="shared" ref="N1471" si="3110">+L1471*M1471</f>
        <v>13.5</v>
      </c>
      <c r="O1471" s="84">
        <f t="shared" ref="O1471:P1471" si="3111">O1469</f>
        <v>0.55000000000000004</v>
      </c>
      <c r="P1471" s="8">
        <f t="shared" si="3111"/>
        <v>16</v>
      </c>
      <c r="Q1471" s="81">
        <f t="shared" ref="Q1471" si="3112">+O1471*P1471</f>
        <v>8.8000000000000007</v>
      </c>
      <c r="R1471" s="84">
        <f t="shared" ref="R1471:S1471" si="3113">+R1469</f>
        <v>0.6</v>
      </c>
      <c r="S1471" s="8">
        <f t="shared" si="3113"/>
        <v>13</v>
      </c>
      <c r="T1471" s="81">
        <f t="shared" ref="T1471" si="3114">+R1471*S1471</f>
        <v>7.8</v>
      </c>
      <c r="U1471" s="84"/>
      <c r="V1471" s="15"/>
      <c r="W1471" s="81"/>
      <c r="X1471" s="56"/>
      <c r="Y1471" s="56"/>
      <c r="Z1471" s="61"/>
    </row>
    <row r="1472" spans="1:26" x14ac:dyDescent="0.25">
      <c r="A1472" s="127"/>
      <c r="B1472" s="83" t="s">
        <v>262</v>
      </c>
      <c r="C1472" s="122"/>
      <c r="D1472" s="14"/>
      <c r="E1472" s="123"/>
      <c r="F1472" s="193"/>
      <c r="G1472" s="15"/>
      <c r="H1472" s="81"/>
      <c r="I1472" s="78"/>
      <c r="J1472" s="79"/>
      <c r="K1472" s="80"/>
      <c r="L1472" s="185"/>
      <c r="M1472" s="79"/>
      <c r="N1472" s="80"/>
      <c r="O1472" s="84"/>
      <c r="P1472" s="8"/>
      <c r="Q1472" s="81"/>
      <c r="R1472" s="84"/>
      <c r="S1472" s="8"/>
      <c r="T1472" s="81"/>
      <c r="U1472" s="84">
        <f t="shared" ref="U1472" si="3115">+U1470</f>
        <v>0.7</v>
      </c>
      <c r="V1472" s="15">
        <f t="shared" ref="V1472" si="3116">V1470</f>
        <v>20</v>
      </c>
      <c r="W1472" s="81">
        <f t="shared" ref="W1472" si="3117">+U1472*V1472</f>
        <v>14</v>
      </c>
      <c r="X1472" s="56"/>
      <c r="Y1472" s="56"/>
      <c r="Z1472" s="61"/>
    </row>
    <row r="1473" spans="1:26" x14ac:dyDescent="0.25">
      <c r="A1473" s="125" t="s">
        <v>489</v>
      </c>
      <c r="B1473" s="83" t="s">
        <v>263</v>
      </c>
      <c r="C1473" s="84">
        <f t="shared" ref="C1473" si="3118">+$D$1214</f>
        <v>0.6</v>
      </c>
      <c r="D1473" s="14">
        <f t="shared" ref="D1473:D1535" si="3119">D1471</f>
        <v>13</v>
      </c>
      <c r="E1473" s="123">
        <f t="shared" ref="E1473" si="3120">+C1473*D1473</f>
        <v>7.8</v>
      </c>
      <c r="F1473" s="193">
        <f t="shared" ref="F1473" si="3121">+$D$1209</f>
        <v>0.55000000000000004</v>
      </c>
      <c r="G1473" s="15">
        <f t="shared" ref="G1473" si="3122">+G1471</f>
        <v>16</v>
      </c>
      <c r="H1473" s="81">
        <f t="shared" ref="H1473" si="3123">+F1473*G1473</f>
        <v>8.8000000000000007</v>
      </c>
      <c r="I1473" s="84">
        <f t="shared" ref="I1473" si="3124">+$D$1220</f>
        <v>0.9</v>
      </c>
      <c r="J1473" s="79">
        <f t="shared" ref="J1473" si="3125">+J1471</f>
        <v>15</v>
      </c>
      <c r="K1473" s="81">
        <f t="shared" ref="K1473" si="3126">+I1473*J1473</f>
        <v>13.5</v>
      </c>
      <c r="L1473" s="185">
        <f t="shared" ref="L1473:M1473" si="3127">+L1471</f>
        <v>0.9</v>
      </c>
      <c r="M1473" s="79">
        <f t="shared" si="3127"/>
        <v>15</v>
      </c>
      <c r="N1473" s="81">
        <f t="shared" ref="N1473" si="3128">+L1473*M1473</f>
        <v>13.5</v>
      </c>
      <c r="O1473" s="84">
        <f t="shared" ref="O1473:P1473" si="3129">O1471</f>
        <v>0.55000000000000004</v>
      </c>
      <c r="P1473" s="8">
        <f t="shared" si="3129"/>
        <v>16</v>
      </c>
      <c r="Q1473" s="81">
        <f t="shared" ref="Q1473" si="3130">+O1473*P1473</f>
        <v>8.8000000000000007</v>
      </c>
      <c r="R1473" s="84">
        <f t="shared" ref="R1473:S1473" si="3131">+R1471</f>
        <v>0.6</v>
      </c>
      <c r="S1473" s="8">
        <f t="shared" si="3131"/>
        <v>13</v>
      </c>
      <c r="T1473" s="81">
        <f t="shared" ref="T1473" si="3132">+R1473*S1473</f>
        <v>7.8</v>
      </c>
      <c r="U1473" s="84"/>
      <c r="V1473" s="15"/>
      <c r="W1473" s="81"/>
      <c r="X1473" s="56"/>
      <c r="Y1473" s="56"/>
      <c r="Z1473" s="61"/>
    </row>
    <row r="1474" spans="1:26" x14ac:dyDescent="0.25">
      <c r="A1474" s="127"/>
      <c r="B1474" s="83" t="s">
        <v>264</v>
      </c>
      <c r="C1474" s="122"/>
      <c r="D1474" s="14"/>
      <c r="E1474" s="123"/>
      <c r="F1474" s="193"/>
      <c r="G1474" s="15"/>
      <c r="H1474" s="81"/>
      <c r="I1474" s="78"/>
      <c r="J1474" s="79"/>
      <c r="K1474" s="80"/>
      <c r="L1474" s="185"/>
      <c r="M1474" s="79"/>
      <c r="N1474" s="80"/>
      <c r="O1474" s="84"/>
      <c r="P1474" s="8"/>
      <c r="Q1474" s="81"/>
      <c r="R1474" s="84"/>
      <c r="S1474" s="8"/>
      <c r="T1474" s="81"/>
      <c r="U1474" s="84">
        <f t="shared" ref="U1474" si="3133">+U1472</f>
        <v>0.7</v>
      </c>
      <c r="V1474" s="15">
        <f t="shared" ref="V1474" si="3134">V1472</f>
        <v>20</v>
      </c>
      <c r="W1474" s="81">
        <f t="shared" ref="W1474" si="3135">+U1474*V1474</f>
        <v>14</v>
      </c>
      <c r="X1474" s="56"/>
      <c r="Y1474" s="56"/>
      <c r="Z1474" s="61"/>
    </row>
    <row r="1475" spans="1:26" x14ac:dyDescent="0.25">
      <c r="A1475" s="125" t="s">
        <v>490</v>
      </c>
      <c r="B1475" s="83" t="s">
        <v>265</v>
      </c>
      <c r="C1475" s="84">
        <f t="shared" ref="C1475" si="3136">+$D$1214</f>
        <v>0.6</v>
      </c>
      <c r="D1475" s="14">
        <f t="shared" si="3119"/>
        <v>13</v>
      </c>
      <c r="E1475" s="123">
        <f t="shared" ref="E1475" si="3137">+C1475*D1475</f>
        <v>7.8</v>
      </c>
      <c r="F1475" s="193">
        <f t="shared" ref="F1475" si="3138">+$D$1209</f>
        <v>0.55000000000000004</v>
      </c>
      <c r="G1475" s="15">
        <f t="shared" ref="G1475" si="3139">+G1473</f>
        <v>16</v>
      </c>
      <c r="H1475" s="81">
        <f t="shared" ref="H1475" si="3140">+F1475*G1475</f>
        <v>8.8000000000000007</v>
      </c>
      <c r="I1475" s="84">
        <f t="shared" ref="I1475" si="3141">+$D$1220</f>
        <v>0.9</v>
      </c>
      <c r="J1475" s="79">
        <f t="shared" ref="J1475" si="3142">+J1473</f>
        <v>15</v>
      </c>
      <c r="K1475" s="81">
        <f t="shared" ref="K1475" si="3143">+I1475*J1475</f>
        <v>13.5</v>
      </c>
      <c r="L1475" s="185">
        <f t="shared" ref="L1475:M1475" si="3144">+L1473</f>
        <v>0.9</v>
      </c>
      <c r="M1475" s="79">
        <f t="shared" si="3144"/>
        <v>15</v>
      </c>
      <c r="N1475" s="81">
        <f t="shared" ref="N1475" si="3145">+L1475*M1475</f>
        <v>13.5</v>
      </c>
      <c r="O1475" s="84">
        <f t="shared" ref="O1475:P1475" si="3146">O1473</f>
        <v>0.55000000000000004</v>
      </c>
      <c r="P1475" s="8">
        <f t="shared" si="3146"/>
        <v>16</v>
      </c>
      <c r="Q1475" s="81">
        <f t="shared" ref="Q1475" si="3147">+O1475*P1475</f>
        <v>8.8000000000000007</v>
      </c>
      <c r="R1475" s="84">
        <f t="shared" ref="R1475:S1475" si="3148">+R1473</f>
        <v>0.6</v>
      </c>
      <c r="S1475" s="8">
        <f t="shared" si="3148"/>
        <v>13</v>
      </c>
      <c r="T1475" s="81">
        <f t="shared" ref="T1475" si="3149">+R1475*S1475</f>
        <v>7.8</v>
      </c>
      <c r="U1475" s="84"/>
      <c r="V1475" s="15"/>
      <c r="W1475" s="81"/>
      <c r="X1475" s="56"/>
      <c r="Y1475" s="56"/>
      <c r="Z1475" s="61"/>
    </row>
    <row r="1476" spans="1:26" x14ac:dyDescent="0.25">
      <c r="A1476" s="127"/>
      <c r="B1476" s="83" t="s">
        <v>266</v>
      </c>
      <c r="C1476" s="122"/>
      <c r="D1476" s="14"/>
      <c r="E1476" s="123"/>
      <c r="F1476" s="193"/>
      <c r="G1476" s="15"/>
      <c r="H1476" s="81"/>
      <c r="I1476" s="78"/>
      <c r="J1476" s="79"/>
      <c r="K1476" s="80"/>
      <c r="L1476" s="185"/>
      <c r="M1476" s="79"/>
      <c r="N1476" s="80"/>
      <c r="O1476" s="84"/>
      <c r="P1476" s="8"/>
      <c r="Q1476" s="81"/>
      <c r="R1476" s="84"/>
      <c r="S1476" s="8"/>
      <c r="T1476" s="81"/>
      <c r="U1476" s="84">
        <f t="shared" ref="U1476" si="3150">+U1474</f>
        <v>0.7</v>
      </c>
      <c r="V1476" s="15">
        <f t="shared" ref="V1476" si="3151">V1474</f>
        <v>20</v>
      </c>
      <c r="W1476" s="81">
        <f t="shared" ref="W1476" si="3152">+U1476*V1476</f>
        <v>14</v>
      </c>
      <c r="X1476" s="56"/>
      <c r="Y1476" s="56"/>
      <c r="Z1476" s="61"/>
    </row>
    <row r="1477" spans="1:26" x14ac:dyDescent="0.25">
      <c r="A1477" s="125" t="s">
        <v>491</v>
      </c>
      <c r="B1477" s="83" t="s">
        <v>267</v>
      </c>
      <c r="C1477" s="84">
        <f t="shared" ref="C1477" si="3153">+$D$1214</f>
        <v>0.6</v>
      </c>
      <c r="D1477" s="14">
        <f t="shared" si="3119"/>
        <v>13</v>
      </c>
      <c r="E1477" s="123">
        <f t="shared" ref="E1477" si="3154">+C1477*D1477</f>
        <v>7.8</v>
      </c>
      <c r="F1477" s="193">
        <f t="shared" ref="F1477" si="3155">+$D$1209</f>
        <v>0.55000000000000004</v>
      </c>
      <c r="G1477" s="15">
        <f t="shared" ref="G1477" si="3156">+G1475</f>
        <v>16</v>
      </c>
      <c r="H1477" s="81">
        <f t="shared" ref="H1477" si="3157">+F1477*G1477</f>
        <v>8.8000000000000007</v>
      </c>
      <c r="I1477" s="84">
        <f t="shared" ref="I1477" si="3158">+$D$1220</f>
        <v>0.9</v>
      </c>
      <c r="J1477" s="79">
        <f t="shared" ref="J1477" si="3159">+J1475</f>
        <v>15</v>
      </c>
      <c r="K1477" s="81">
        <f t="shared" ref="K1477" si="3160">+I1477*J1477</f>
        <v>13.5</v>
      </c>
      <c r="L1477" s="185">
        <f t="shared" ref="L1477:M1477" si="3161">+L1475</f>
        <v>0.9</v>
      </c>
      <c r="M1477" s="79">
        <f t="shared" si="3161"/>
        <v>15</v>
      </c>
      <c r="N1477" s="81">
        <f t="shared" ref="N1477" si="3162">+L1477*M1477</f>
        <v>13.5</v>
      </c>
      <c r="O1477" s="84">
        <f t="shared" ref="O1477:P1477" si="3163">O1475</f>
        <v>0.55000000000000004</v>
      </c>
      <c r="P1477" s="8">
        <f t="shared" si="3163"/>
        <v>16</v>
      </c>
      <c r="Q1477" s="81">
        <f t="shared" ref="Q1477" si="3164">+O1477*P1477</f>
        <v>8.8000000000000007</v>
      </c>
      <c r="R1477" s="84">
        <f t="shared" ref="R1477:S1477" si="3165">+R1475</f>
        <v>0.6</v>
      </c>
      <c r="S1477" s="8">
        <f t="shared" si="3165"/>
        <v>13</v>
      </c>
      <c r="T1477" s="81">
        <f t="shared" ref="T1477" si="3166">+R1477*S1477</f>
        <v>7.8</v>
      </c>
      <c r="U1477" s="84"/>
      <c r="V1477" s="15"/>
      <c r="W1477" s="81"/>
      <c r="X1477" s="56"/>
      <c r="Y1477" s="56"/>
      <c r="Z1477" s="61"/>
    </row>
    <row r="1478" spans="1:26" x14ac:dyDescent="0.25">
      <c r="A1478" s="127"/>
      <c r="B1478" s="83" t="s">
        <v>268</v>
      </c>
      <c r="C1478" s="122"/>
      <c r="D1478" s="14"/>
      <c r="E1478" s="123"/>
      <c r="F1478" s="193"/>
      <c r="G1478" s="15"/>
      <c r="H1478" s="81"/>
      <c r="I1478" s="78"/>
      <c r="J1478" s="79"/>
      <c r="K1478" s="80"/>
      <c r="L1478" s="185"/>
      <c r="M1478" s="79"/>
      <c r="N1478" s="80"/>
      <c r="O1478" s="84"/>
      <c r="P1478" s="8"/>
      <c r="Q1478" s="81"/>
      <c r="R1478" s="84"/>
      <c r="S1478" s="8"/>
      <c r="T1478" s="81"/>
      <c r="U1478" s="84">
        <f t="shared" ref="U1478" si="3167">+U1476</f>
        <v>0.7</v>
      </c>
      <c r="V1478" s="15">
        <f t="shared" ref="V1478" si="3168">V1476</f>
        <v>20</v>
      </c>
      <c r="W1478" s="81">
        <f t="shared" ref="W1478" si="3169">+U1478*V1478</f>
        <v>14</v>
      </c>
      <c r="X1478" s="56"/>
      <c r="Y1478" s="56"/>
      <c r="Z1478" s="61"/>
    </row>
    <row r="1479" spans="1:26" x14ac:dyDescent="0.25">
      <c r="A1479" s="125" t="s">
        <v>492</v>
      </c>
      <c r="B1479" s="83" t="s">
        <v>269</v>
      </c>
      <c r="C1479" s="84">
        <f t="shared" ref="C1479" si="3170">+$D$1214</f>
        <v>0.6</v>
      </c>
      <c r="D1479" s="14">
        <f t="shared" si="3119"/>
        <v>13</v>
      </c>
      <c r="E1479" s="123">
        <f t="shared" ref="E1479" si="3171">+C1479*D1479</f>
        <v>7.8</v>
      </c>
      <c r="F1479" s="193">
        <f t="shared" ref="F1479" si="3172">+$D$1209</f>
        <v>0.55000000000000004</v>
      </c>
      <c r="G1479" s="15">
        <f t="shared" ref="G1479" si="3173">+G1477</f>
        <v>16</v>
      </c>
      <c r="H1479" s="81">
        <f t="shared" ref="H1479" si="3174">+F1479*G1479</f>
        <v>8.8000000000000007</v>
      </c>
      <c r="I1479" s="84">
        <f t="shared" ref="I1479" si="3175">+$D$1220</f>
        <v>0.9</v>
      </c>
      <c r="J1479" s="79">
        <f t="shared" ref="J1479" si="3176">+J1477</f>
        <v>15</v>
      </c>
      <c r="K1479" s="81">
        <f t="shared" ref="K1479" si="3177">+I1479*J1479</f>
        <v>13.5</v>
      </c>
      <c r="L1479" s="185">
        <f t="shared" ref="L1479:M1479" si="3178">+L1477</f>
        <v>0.9</v>
      </c>
      <c r="M1479" s="79">
        <f t="shared" si="3178"/>
        <v>15</v>
      </c>
      <c r="N1479" s="81">
        <f t="shared" ref="N1479" si="3179">+L1479*M1479</f>
        <v>13.5</v>
      </c>
      <c r="O1479" s="84">
        <f t="shared" ref="O1479:P1479" si="3180">O1477</f>
        <v>0.55000000000000004</v>
      </c>
      <c r="P1479" s="8">
        <f t="shared" si="3180"/>
        <v>16</v>
      </c>
      <c r="Q1479" s="81">
        <f t="shared" ref="Q1479" si="3181">+O1479*P1479</f>
        <v>8.8000000000000007</v>
      </c>
      <c r="R1479" s="84">
        <f t="shared" ref="R1479:S1479" si="3182">+R1477</f>
        <v>0.6</v>
      </c>
      <c r="S1479" s="8">
        <f t="shared" si="3182"/>
        <v>13</v>
      </c>
      <c r="T1479" s="81">
        <f t="shared" ref="T1479" si="3183">+R1479*S1479</f>
        <v>7.8</v>
      </c>
      <c r="U1479" s="84"/>
      <c r="V1479" s="15"/>
      <c r="W1479" s="81"/>
      <c r="X1479" s="56"/>
      <c r="Y1479" s="56"/>
      <c r="Z1479" s="61"/>
    </row>
    <row r="1480" spans="1:26" x14ac:dyDescent="0.25">
      <c r="A1480" s="127"/>
      <c r="B1480" s="83" t="s">
        <v>270</v>
      </c>
      <c r="C1480" s="122"/>
      <c r="D1480" s="14"/>
      <c r="E1480" s="123"/>
      <c r="F1480" s="193"/>
      <c r="G1480" s="15"/>
      <c r="H1480" s="81"/>
      <c r="I1480" s="78"/>
      <c r="J1480" s="79"/>
      <c r="K1480" s="80"/>
      <c r="L1480" s="185"/>
      <c r="M1480" s="79"/>
      <c r="N1480" s="80"/>
      <c r="O1480" s="84"/>
      <c r="P1480" s="8"/>
      <c r="Q1480" s="81"/>
      <c r="R1480" s="84"/>
      <c r="S1480" s="8"/>
      <c r="T1480" s="81"/>
      <c r="U1480" s="84">
        <f t="shared" ref="U1480" si="3184">+U1478</f>
        <v>0.7</v>
      </c>
      <c r="V1480" s="15">
        <f t="shared" ref="V1480" si="3185">V1478</f>
        <v>20</v>
      </c>
      <c r="W1480" s="81">
        <f t="shared" ref="W1480" si="3186">+U1480*V1480</f>
        <v>14</v>
      </c>
      <c r="X1480" s="56"/>
      <c r="Y1480" s="56"/>
      <c r="Z1480" s="61"/>
    </row>
    <row r="1481" spans="1:26" x14ac:dyDescent="0.25">
      <c r="A1481" s="125" t="s">
        <v>493</v>
      </c>
      <c r="B1481" s="83" t="s">
        <v>271</v>
      </c>
      <c r="C1481" s="84">
        <f t="shared" ref="C1481" si="3187">+$D$1214</f>
        <v>0.6</v>
      </c>
      <c r="D1481" s="14">
        <f t="shared" si="3119"/>
        <v>13</v>
      </c>
      <c r="E1481" s="123">
        <f t="shared" ref="E1481" si="3188">+C1481*D1481</f>
        <v>7.8</v>
      </c>
      <c r="F1481" s="193">
        <f t="shared" ref="F1481" si="3189">+$D$1209</f>
        <v>0.55000000000000004</v>
      </c>
      <c r="G1481" s="15">
        <f t="shared" ref="G1481" si="3190">+G1479</f>
        <v>16</v>
      </c>
      <c r="H1481" s="81">
        <f t="shared" ref="H1481" si="3191">+F1481*G1481</f>
        <v>8.8000000000000007</v>
      </c>
      <c r="I1481" s="84">
        <f t="shared" ref="I1481" si="3192">+$D$1220</f>
        <v>0.9</v>
      </c>
      <c r="J1481" s="79">
        <f t="shared" ref="J1481" si="3193">+J1479</f>
        <v>15</v>
      </c>
      <c r="K1481" s="81">
        <f t="shared" ref="K1481" si="3194">+I1481*J1481</f>
        <v>13.5</v>
      </c>
      <c r="L1481" s="185">
        <f t="shared" ref="L1481:M1481" si="3195">+L1479</f>
        <v>0.9</v>
      </c>
      <c r="M1481" s="79">
        <f t="shared" si="3195"/>
        <v>15</v>
      </c>
      <c r="N1481" s="81">
        <f t="shared" ref="N1481" si="3196">+L1481*M1481</f>
        <v>13.5</v>
      </c>
      <c r="O1481" s="84">
        <f t="shared" ref="O1481:P1481" si="3197">O1479</f>
        <v>0.55000000000000004</v>
      </c>
      <c r="P1481" s="8">
        <f t="shared" si="3197"/>
        <v>16</v>
      </c>
      <c r="Q1481" s="81">
        <f t="shared" ref="Q1481" si="3198">+O1481*P1481</f>
        <v>8.8000000000000007</v>
      </c>
      <c r="R1481" s="84">
        <f t="shared" ref="R1481:S1481" si="3199">+R1479</f>
        <v>0.6</v>
      </c>
      <c r="S1481" s="8">
        <f t="shared" si="3199"/>
        <v>13</v>
      </c>
      <c r="T1481" s="81">
        <f t="shared" ref="T1481" si="3200">+R1481*S1481</f>
        <v>7.8</v>
      </c>
      <c r="U1481" s="84"/>
      <c r="V1481" s="15"/>
      <c r="W1481" s="81"/>
      <c r="X1481" s="56"/>
      <c r="Y1481" s="56"/>
      <c r="Z1481" s="61"/>
    </row>
    <row r="1482" spans="1:26" x14ac:dyDescent="0.25">
      <c r="A1482" s="127"/>
      <c r="B1482" s="83" t="s">
        <v>272</v>
      </c>
      <c r="C1482" s="122"/>
      <c r="D1482" s="14"/>
      <c r="E1482" s="123"/>
      <c r="F1482" s="193"/>
      <c r="G1482" s="15"/>
      <c r="H1482" s="81"/>
      <c r="I1482" s="78"/>
      <c r="J1482" s="79"/>
      <c r="K1482" s="80"/>
      <c r="L1482" s="185"/>
      <c r="M1482" s="79"/>
      <c r="N1482" s="80"/>
      <c r="O1482" s="84"/>
      <c r="P1482" s="8"/>
      <c r="Q1482" s="81"/>
      <c r="R1482" s="84"/>
      <c r="S1482" s="8"/>
      <c r="T1482" s="81"/>
      <c r="U1482" s="84">
        <f t="shared" ref="U1482" si="3201">+U1480</f>
        <v>0.7</v>
      </c>
      <c r="V1482" s="15">
        <f t="shared" ref="V1482" si="3202">V1480</f>
        <v>20</v>
      </c>
      <c r="W1482" s="81">
        <f t="shared" ref="W1482" si="3203">+U1482*V1482</f>
        <v>14</v>
      </c>
      <c r="X1482" s="56"/>
      <c r="Y1482" s="56"/>
      <c r="Z1482" s="61"/>
    </row>
    <row r="1483" spans="1:26" x14ac:dyDescent="0.25">
      <c r="A1483" s="125" t="s">
        <v>494</v>
      </c>
      <c r="B1483" s="83" t="s">
        <v>273</v>
      </c>
      <c r="C1483" s="84">
        <f t="shared" ref="C1483" si="3204">+$D$1214</f>
        <v>0.6</v>
      </c>
      <c r="D1483" s="14">
        <f t="shared" si="3119"/>
        <v>13</v>
      </c>
      <c r="E1483" s="123">
        <f t="shared" ref="E1483" si="3205">+C1483*D1483</f>
        <v>7.8</v>
      </c>
      <c r="F1483" s="193">
        <f t="shared" ref="F1483" si="3206">+$D$1209</f>
        <v>0.55000000000000004</v>
      </c>
      <c r="G1483" s="15">
        <f t="shared" ref="G1483" si="3207">+G1481</f>
        <v>16</v>
      </c>
      <c r="H1483" s="81">
        <f t="shared" ref="H1483" si="3208">+F1483*G1483</f>
        <v>8.8000000000000007</v>
      </c>
      <c r="I1483" s="84">
        <f t="shared" ref="I1483" si="3209">+$D$1220</f>
        <v>0.9</v>
      </c>
      <c r="J1483" s="79">
        <f t="shared" ref="J1483" si="3210">+J1481</f>
        <v>15</v>
      </c>
      <c r="K1483" s="81">
        <f t="shared" ref="K1483" si="3211">+I1483*J1483</f>
        <v>13.5</v>
      </c>
      <c r="L1483" s="185">
        <f t="shared" ref="L1483:M1483" si="3212">+L1481</f>
        <v>0.9</v>
      </c>
      <c r="M1483" s="79">
        <f t="shared" si="3212"/>
        <v>15</v>
      </c>
      <c r="N1483" s="81">
        <f t="shared" ref="N1483" si="3213">+L1483*M1483</f>
        <v>13.5</v>
      </c>
      <c r="O1483" s="84">
        <f t="shared" ref="O1483:P1483" si="3214">O1481</f>
        <v>0.55000000000000004</v>
      </c>
      <c r="P1483" s="8">
        <f t="shared" si="3214"/>
        <v>16</v>
      </c>
      <c r="Q1483" s="81">
        <f t="shared" ref="Q1483" si="3215">+O1483*P1483</f>
        <v>8.8000000000000007</v>
      </c>
      <c r="R1483" s="84">
        <f t="shared" ref="R1483:S1483" si="3216">+R1481</f>
        <v>0.6</v>
      </c>
      <c r="S1483" s="8">
        <f t="shared" si="3216"/>
        <v>13</v>
      </c>
      <c r="T1483" s="81">
        <f t="shared" ref="T1483" si="3217">+R1483*S1483</f>
        <v>7.8</v>
      </c>
      <c r="U1483" s="84"/>
      <c r="V1483" s="15"/>
      <c r="W1483" s="81"/>
      <c r="X1483" s="56"/>
      <c r="Y1483" s="56"/>
      <c r="Z1483" s="61"/>
    </row>
    <row r="1484" spans="1:26" x14ac:dyDescent="0.25">
      <c r="A1484" s="127"/>
      <c r="B1484" s="83" t="s">
        <v>274</v>
      </c>
      <c r="C1484" s="122"/>
      <c r="D1484" s="14"/>
      <c r="E1484" s="123"/>
      <c r="F1484" s="193"/>
      <c r="G1484" s="15"/>
      <c r="H1484" s="81"/>
      <c r="I1484" s="78"/>
      <c r="J1484" s="79"/>
      <c r="K1484" s="80"/>
      <c r="L1484" s="185"/>
      <c r="M1484" s="79"/>
      <c r="N1484" s="80"/>
      <c r="O1484" s="84"/>
      <c r="P1484" s="8"/>
      <c r="Q1484" s="81"/>
      <c r="R1484" s="84"/>
      <c r="S1484" s="8"/>
      <c r="T1484" s="81"/>
      <c r="U1484" s="84">
        <f t="shared" ref="U1484" si="3218">+U1482</f>
        <v>0.7</v>
      </c>
      <c r="V1484" s="15">
        <f t="shared" ref="V1484" si="3219">V1482</f>
        <v>20</v>
      </c>
      <c r="W1484" s="81">
        <f t="shared" ref="W1484" si="3220">+U1484*V1484</f>
        <v>14</v>
      </c>
      <c r="X1484" s="56"/>
      <c r="Y1484" s="56"/>
      <c r="Z1484" s="61"/>
    </row>
    <row r="1485" spans="1:26" x14ac:dyDescent="0.25">
      <c r="A1485" s="125" t="s">
        <v>495</v>
      </c>
      <c r="B1485" s="83" t="s">
        <v>275</v>
      </c>
      <c r="C1485" s="84">
        <f t="shared" ref="C1485" si="3221">+$D$1214</f>
        <v>0.6</v>
      </c>
      <c r="D1485" s="14">
        <f t="shared" si="3119"/>
        <v>13</v>
      </c>
      <c r="E1485" s="123">
        <f t="shared" ref="E1485" si="3222">+C1485*D1485</f>
        <v>7.8</v>
      </c>
      <c r="F1485" s="193">
        <f t="shared" ref="F1485" si="3223">+$D$1209</f>
        <v>0.55000000000000004</v>
      </c>
      <c r="G1485" s="15">
        <f t="shared" ref="G1485" si="3224">+G1483</f>
        <v>16</v>
      </c>
      <c r="H1485" s="81">
        <f t="shared" ref="H1485" si="3225">+F1485*G1485</f>
        <v>8.8000000000000007</v>
      </c>
      <c r="I1485" s="84">
        <f t="shared" ref="I1485" si="3226">+$D$1220</f>
        <v>0.9</v>
      </c>
      <c r="J1485" s="79">
        <f t="shared" ref="J1485" si="3227">+J1483</f>
        <v>15</v>
      </c>
      <c r="K1485" s="81">
        <f t="shared" ref="K1485" si="3228">+I1485*J1485</f>
        <v>13.5</v>
      </c>
      <c r="L1485" s="185">
        <f t="shared" ref="L1485:M1485" si="3229">+L1483</f>
        <v>0.9</v>
      </c>
      <c r="M1485" s="79">
        <f t="shared" si="3229"/>
        <v>15</v>
      </c>
      <c r="N1485" s="81">
        <f t="shared" ref="N1485" si="3230">+L1485*M1485</f>
        <v>13.5</v>
      </c>
      <c r="O1485" s="84">
        <f t="shared" ref="O1485:P1485" si="3231">O1483</f>
        <v>0.55000000000000004</v>
      </c>
      <c r="P1485" s="8">
        <f t="shared" si="3231"/>
        <v>16</v>
      </c>
      <c r="Q1485" s="81">
        <f t="shared" ref="Q1485" si="3232">+O1485*P1485</f>
        <v>8.8000000000000007</v>
      </c>
      <c r="R1485" s="84">
        <f t="shared" ref="R1485:S1485" si="3233">+R1483</f>
        <v>0.6</v>
      </c>
      <c r="S1485" s="8">
        <f t="shared" si="3233"/>
        <v>13</v>
      </c>
      <c r="T1485" s="81">
        <f t="shared" ref="T1485" si="3234">+R1485*S1485</f>
        <v>7.8</v>
      </c>
      <c r="U1485" s="84"/>
      <c r="V1485" s="15"/>
      <c r="W1485" s="81"/>
      <c r="X1485" s="56"/>
      <c r="Y1485" s="56"/>
      <c r="Z1485" s="61"/>
    </row>
    <row r="1486" spans="1:26" x14ac:dyDescent="0.25">
      <c r="A1486" s="127"/>
      <c r="B1486" s="83" t="s">
        <v>276</v>
      </c>
      <c r="C1486" s="122"/>
      <c r="D1486" s="14"/>
      <c r="E1486" s="123"/>
      <c r="F1486" s="193"/>
      <c r="G1486" s="15"/>
      <c r="H1486" s="81"/>
      <c r="I1486" s="78"/>
      <c r="J1486" s="79"/>
      <c r="K1486" s="80"/>
      <c r="L1486" s="185"/>
      <c r="M1486" s="79"/>
      <c r="N1486" s="80"/>
      <c r="O1486" s="84"/>
      <c r="P1486" s="8"/>
      <c r="Q1486" s="81"/>
      <c r="R1486" s="84"/>
      <c r="S1486" s="8"/>
      <c r="T1486" s="81"/>
      <c r="U1486" s="84">
        <f t="shared" ref="U1486" si="3235">+U1484</f>
        <v>0.7</v>
      </c>
      <c r="V1486" s="15">
        <f t="shared" ref="V1486" si="3236">V1484</f>
        <v>20</v>
      </c>
      <c r="W1486" s="81">
        <f t="shared" ref="W1486" si="3237">+U1486*V1486</f>
        <v>14</v>
      </c>
      <c r="X1486" s="56"/>
      <c r="Y1486" s="56"/>
      <c r="Z1486" s="61"/>
    </row>
    <row r="1487" spans="1:26" x14ac:dyDescent="0.25">
      <c r="A1487" s="125" t="s">
        <v>496</v>
      </c>
      <c r="B1487" s="83" t="s">
        <v>277</v>
      </c>
      <c r="C1487" s="84">
        <f t="shared" ref="C1487" si="3238">+$D$1214</f>
        <v>0.6</v>
      </c>
      <c r="D1487" s="14">
        <f t="shared" si="3119"/>
        <v>13</v>
      </c>
      <c r="E1487" s="123">
        <f t="shared" ref="E1487" si="3239">+C1487*D1487</f>
        <v>7.8</v>
      </c>
      <c r="F1487" s="193">
        <f t="shared" ref="F1487" si="3240">+$D$1209</f>
        <v>0.55000000000000004</v>
      </c>
      <c r="G1487" s="15">
        <f t="shared" ref="G1487" si="3241">+G1485</f>
        <v>16</v>
      </c>
      <c r="H1487" s="81">
        <f t="shared" ref="H1487" si="3242">+F1487*G1487</f>
        <v>8.8000000000000007</v>
      </c>
      <c r="I1487" s="84">
        <f t="shared" ref="I1487" si="3243">+$D$1220</f>
        <v>0.9</v>
      </c>
      <c r="J1487" s="79">
        <f t="shared" ref="J1487" si="3244">+J1485</f>
        <v>15</v>
      </c>
      <c r="K1487" s="81">
        <f t="shared" ref="K1487" si="3245">+I1487*J1487</f>
        <v>13.5</v>
      </c>
      <c r="L1487" s="185">
        <f t="shared" ref="L1487:M1487" si="3246">+L1485</f>
        <v>0.9</v>
      </c>
      <c r="M1487" s="79">
        <f t="shared" si="3246"/>
        <v>15</v>
      </c>
      <c r="N1487" s="81">
        <f t="shared" ref="N1487" si="3247">+L1487*M1487</f>
        <v>13.5</v>
      </c>
      <c r="O1487" s="84">
        <f t="shared" ref="O1487:P1487" si="3248">O1485</f>
        <v>0.55000000000000004</v>
      </c>
      <c r="P1487" s="8">
        <f t="shared" si="3248"/>
        <v>16</v>
      </c>
      <c r="Q1487" s="81">
        <f t="shared" ref="Q1487" si="3249">+O1487*P1487</f>
        <v>8.8000000000000007</v>
      </c>
      <c r="R1487" s="84">
        <f t="shared" ref="R1487:S1487" si="3250">+R1485</f>
        <v>0.6</v>
      </c>
      <c r="S1487" s="8">
        <f t="shared" si="3250"/>
        <v>13</v>
      </c>
      <c r="T1487" s="81">
        <f t="shared" ref="T1487" si="3251">+R1487*S1487</f>
        <v>7.8</v>
      </c>
      <c r="U1487" s="84"/>
      <c r="V1487" s="15"/>
      <c r="W1487" s="81"/>
      <c r="X1487" s="56"/>
      <c r="Y1487" s="56"/>
      <c r="Z1487" s="61"/>
    </row>
    <row r="1488" spans="1:26" x14ac:dyDescent="0.25">
      <c r="A1488" s="127"/>
      <c r="B1488" s="83" t="s">
        <v>278</v>
      </c>
      <c r="C1488" s="122"/>
      <c r="D1488" s="14"/>
      <c r="E1488" s="123"/>
      <c r="F1488" s="193"/>
      <c r="G1488" s="15"/>
      <c r="H1488" s="81"/>
      <c r="I1488" s="78"/>
      <c r="J1488" s="79"/>
      <c r="K1488" s="80"/>
      <c r="L1488" s="185"/>
      <c r="M1488" s="79"/>
      <c r="N1488" s="80"/>
      <c r="O1488" s="84"/>
      <c r="P1488" s="8"/>
      <c r="Q1488" s="81"/>
      <c r="R1488" s="84"/>
      <c r="S1488" s="8"/>
      <c r="T1488" s="81"/>
      <c r="U1488" s="84">
        <f t="shared" ref="U1488" si="3252">+U1486</f>
        <v>0.7</v>
      </c>
      <c r="V1488" s="15">
        <f t="shared" ref="V1488" si="3253">V1486</f>
        <v>20</v>
      </c>
      <c r="W1488" s="81">
        <f t="shared" ref="W1488" si="3254">+U1488*V1488</f>
        <v>14</v>
      </c>
      <c r="X1488" s="56"/>
      <c r="Y1488" s="56"/>
      <c r="Z1488" s="61"/>
    </row>
    <row r="1489" spans="1:26" x14ac:dyDescent="0.25">
      <c r="A1489" s="125" t="s">
        <v>497</v>
      </c>
      <c r="B1489" s="83" t="s">
        <v>279</v>
      </c>
      <c r="C1489" s="84">
        <f t="shared" ref="C1489" si="3255">+$D$1214</f>
        <v>0.6</v>
      </c>
      <c r="D1489" s="14">
        <f t="shared" si="3119"/>
        <v>13</v>
      </c>
      <c r="E1489" s="123">
        <f t="shared" ref="E1489" si="3256">+C1489*D1489</f>
        <v>7.8</v>
      </c>
      <c r="F1489" s="193">
        <f t="shared" ref="F1489" si="3257">+$D$1209</f>
        <v>0.55000000000000004</v>
      </c>
      <c r="G1489" s="15">
        <f t="shared" ref="G1489" si="3258">+G1487</f>
        <v>16</v>
      </c>
      <c r="H1489" s="81">
        <f t="shared" ref="H1489" si="3259">+F1489*G1489</f>
        <v>8.8000000000000007</v>
      </c>
      <c r="I1489" s="84">
        <f t="shared" ref="I1489" si="3260">+$D$1220</f>
        <v>0.9</v>
      </c>
      <c r="J1489" s="79">
        <f t="shared" ref="J1489" si="3261">+J1487</f>
        <v>15</v>
      </c>
      <c r="K1489" s="81">
        <f t="shared" ref="K1489" si="3262">+I1489*J1489</f>
        <v>13.5</v>
      </c>
      <c r="L1489" s="185">
        <f t="shared" ref="L1489:M1489" si="3263">+L1487</f>
        <v>0.9</v>
      </c>
      <c r="M1489" s="79">
        <f t="shared" si="3263"/>
        <v>15</v>
      </c>
      <c r="N1489" s="81">
        <f t="shared" ref="N1489" si="3264">+L1489*M1489</f>
        <v>13.5</v>
      </c>
      <c r="O1489" s="84">
        <f t="shared" ref="O1489:P1489" si="3265">O1487</f>
        <v>0.55000000000000004</v>
      </c>
      <c r="P1489" s="8">
        <f t="shared" si="3265"/>
        <v>16</v>
      </c>
      <c r="Q1489" s="81">
        <f t="shared" ref="Q1489" si="3266">+O1489*P1489</f>
        <v>8.8000000000000007</v>
      </c>
      <c r="R1489" s="84">
        <f t="shared" ref="R1489:S1489" si="3267">+R1487</f>
        <v>0.6</v>
      </c>
      <c r="S1489" s="8">
        <f t="shared" si="3267"/>
        <v>13</v>
      </c>
      <c r="T1489" s="81">
        <f t="shared" ref="T1489" si="3268">+R1489*S1489</f>
        <v>7.8</v>
      </c>
      <c r="U1489" s="84"/>
      <c r="V1489" s="15"/>
      <c r="W1489" s="81"/>
      <c r="X1489" s="56"/>
      <c r="Y1489" s="56"/>
      <c r="Z1489" s="61"/>
    </row>
    <row r="1490" spans="1:26" x14ac:dyDescent="0.25">
      <c r="A1490" s="127"/>
      <c r="B1490" s="83" t="s">
        <v>280</v>
      </c>
      <c r="C1490" s="122"/>
      <c r="D1490" s="14"/>
      <c r="E1490" s="123"/>
      <c r="F1490" s="193"/>
      <c r="G1490" s="15"/>
      <c r="H1490" s="81"/>
      <c r="I1490" s="78"/>
      <c r="J1490" s="79"/>
      <c r="K1490" s="80"/>
      <c r="L1490" s="185"/>
      <c r="M1490" s="79"/>
      <c r="N1490" s="80"/>
      <c r="O1490" s="84"/>
      <c r="P1490" s="8"/>
      <c r="Q1490" s="81"/>
      <c r="R1490" s="84"/>
      <c r="S1490" s="8"/>
      <c r="T1490" s="81"/>
      <c r="U1490" s="84">
        <f t="shared" ref="U1490" si="3269">+U1488</f>
        <v>0.7</v>
      </c>
      <c r="V1490" s="15">
        <f t="shared" ref="V1490" si="3270">V1488</f>
        <v>20</v>
      </c>
      <c r="W1490" s="81">
        <f t="shared" ref="W1490" si="3271">+U1490*V1490</f>
        <v>14</v>
      </c>
      <c r="X1490" s="56"/>
      <c r="Y1490" s="56"/>
      <c r="Z1490" s="61"/>
    </row>
    <row r="1491" spans="1:26" x14ac:dyDescent="0.25">
      <c r="A1491" s="125" t="s">
        <v>498</v>
      </c>
      <c r="B1491" s="83" t="s">
        <v>281</v>
      </c>
      <c r="C1491" s="84">
        <f t="shared" ref="C1491" si="3272">+$D$1214</f>
        <v>0.6</v>
      </c>
      <c r="D1491" s="14">
        <f t="shared" si="3119"/>
        <v>13</v>
      </c>
      <c r="E1491" s="123">
        <f t="shared" ref="E1491" si="3273">+C1491*D1491</f>
        <v>7.8</v>
      </c>
      <c r="F1491" s="193">
        <f t="shared" ref="F1491" si="3274">+$D$1209</f>
        <v>0.55000000000000004</v>
      </c>
      <c r="G1491" s="15">
        <f t="shared" ref="G1491" si="3275">+G1489</f>
        <v>16</v>
      </c>
      <c r="H1491" s="81">
        <f t="shared" ref="H1491" si="3276">+F1491*G1491</f>
        <v>8.8000000000000007</v>
      </c>
      <c r="I1491" s="84">
        <f t="shared" ref="I1491" si="3277">+$D$1220</f>
        <v>0.9</v>
      </c>
      <c r="J1491" s="79">
        <f t="shared" ref="J1491" si="3278">+J1489</f>
        <v>15</v>
      </c>
      <c r="K1491" s="81">
        <f t="shared" ref="K1491" si="3279">+I1491*J1491</f>
        <v>13.5</v>
      </c>
      <c r="L1491" s="185">
        <f t="shared" ref="L1491:M1491" si="3280">+L1489</f>
        <v>0.9</v>
      </c>
      <c r="M1491" s="79">
        <f t="shared" si="3280"/>
        <v>15</v>
      </c>
      <c r="N1491" s="81">
        <f t="shared" ref="N1491" si="3281">+L1491*M1491</f>
        <v>13.5</v>
      </c>
      <c r="O1491" s="84">
        <f t="shared" ref="O1491:P1491" si="3282">O1489</f>
        <v>0.55000000000000004</v>
      </c>
      <c r="P1491" s="8">
        <f t="shared" si="3282"/>
        <v>16</v>
      </c>
      <c r="Q1491" s="81">
        <f t="shared" ref="Q1491" si="3283">+O1491*P1491</f>
        <v>8.8000000000000007</v>
      </c>
      <c r="R1491" s="84">
        <f t="shared" ref="R1491:S1491" si="3284">+R1489</f>
        <v>0.6</v>
      </c>
      <c r="S1491" s="8">
        <f t="shared" si="3284"/>
        <v>13</v>
      </c>
      <c r="T1491" s="81">
        <f t="shared" ref="T1491" si="3285">+R1491*S1491</f>
        <v>7.8</v>
      </c>
      <c r="U1491" s="84"/>
      <c r="V1491" s="15"/>
      <c r="W1491" s="81"/>
      <c r="X1491" s="56"/>
      <c r="Y1491" s="56"/>
      <c r="Z1491" s="61"/>
    </row>
    <row r="1492" spans="1:26" x14ac:dyDescent="0.25">
      <c r="A1492" s="127"/>
      <c r="B1492" s="83" t="s">
        <v>282</v>
      </c>
      <c r="C1492" s="122"/>
      <c r="D1492" s="14"/>
      <c r="E1492" s="123"/>
      <c r="F1492" s="193"/>
      <c r="G1492" s="15"/>
      <c r="H1492" s="81"/>
      <c r="I1492" s="78"/>
      <c r="J1492" s="79"/>
      <c r="K1492" s="80"/>
      <c r="L1492" s="185"/>
      <c r="M1492" s="79"/>
      <c r="N1492" s="80"/>
      <c r="O1492" s="84"/>
      <c r="P1492" s="8"/>
      <c r="Q1492" s="81"/>
      <c r="R1492" s="84"/>
      <c r="S1492" s="8"/>
      <c r="T1492" s="81"/>
      <c r="U1492" s="84">
        <f t="shared" ref="U1492" si="3286">+U1490</f>
        <v>0.7</v>
      </c>
      <c r="V1492" s="15">
        <f t="shared" ref="V1492" si="3287">V1490</f>
        <v>20</v>
      </c>
      <c r="W1492" s="81">
        <f t="shared" ref="W1492" si="3288">+U1492*V1492</f>
        <v>14</v>
      </c>
      <c r="X1492" s="56"/>
      <c r="Y1492" s="56"/>
      <c r="Z1492" s="61"/>
    </row>
    <row r="1493" spans="1:26" x14ac:dyDescent="0.25">
      <c r="A1493" s="125" t="s">
        <v>499</v>
      </c>
      <c r="B1493" s="83" t="s">
        <v>283</v>
      </c>
      <c r="C1493" s="84">
        <f t="shared" ref="C1493" si="3289">+$D$1214</f>
        <v>0.6</v>
      </c>
      <c r="D1493" s="14">
        <f t="shared" si="3119"/>
        <v>13</v>
      </c>
      <c r="E1493" s="123">
        <f t="shared" ref="E1493" si="3290">+C1493*D1493</f>
        <v>7.8</v>
      </c>
      <c r="F1493" s="193">
        <f t="shared" ref="F1493" si="3291">+$D$1209</f>
        <v>0.55000000000000004</v>
      </c>
      <c r="G1493" s="15">
        <f t="shared" ref="G1493" si="3292">+G1491</f>
        <v>16</v>
      </c>
      <c r="H1493" s="81">
        <f t="shared" ref="H1493" si="3293">+F1493*G1493</f>
        <v>8.8000000000000007</v>
      </c>
      <c r="I1493" s="84">
        <f t="shared" ref="I1493" si="3294">+$D$1220</f>
        <v>0.9</v>
      </c>
      <c r="J1493" s="79">
        <f t="shared" ref="J1493" si="3295">+J1491</f>
        <v>15</v>
      </c>
      <c r="K1493" s="81">
        <f t="shared" ref="K1493" si="3296">+I1493*J1493</f>
        <v>13.5</v>
      </c>
      <c r="L1493" s="185">
        <f t="shared" ref="L1493:M1493" si="3297">+L1491</f>
        <v>0.9</v>
      </c>
      <c r="M1493" s="79">
        <f t="shared" si="3297"/>
        <v>15</v>
      </c>
      <c r="N1493" s="81">
        <f t="shared" ref="N1493" si="3298">+L1493*M1493</f>
        <v>13.5</v>
      </c>
      <c r="O1493" s="84">
        <f t="shared" ref="O1493:P1493" si="3299">O1491</f>
        <v>0.55000000000000004</v>
      </c>
      <c r="P1493" s="8">
        <f t="shared" si="3299"/>
        <v>16</v>
      </c>
      <c r="Q1493" s="81">
        <f t="shared" ref="Q1493" si="3300">+O1493*P1493</f>
        <v>8.8000000000000007</v>
      </c>
      <c r="R1493" s="84">
        <f t="shared" ref="R1493:S1493" si="3301">+R1491</f>
        <v>0.6</v>
      </c>
      <c r="S1493" s="8">
        <f t="shared" si="3301"/>
        <v>13</v>
      </c>
      <c r="T1493" s="81">
        <f t="shared" ref="T1493" si="3302">+R1493*S1493</f>
        <v>7.8</v>
      </c>
      <c r="U1493" s="84"/>
      <c r="V1493" s="15"/>
      <c r="W1493" s="81"/>
      <c r="X1493" s="56"/>
      <c r="Y1493" s="56"/>
      <c r="Z1493" s="61"/>
    </row>
    <row r="1494" spans="1:26" x14ac:dyDescent="0.25">
      <c r="A1494" s="127"/>
      <c r="B1494" s="83" t="s">
        <v>284</v>
      </c>
      <c r="C1494" s="122"/>
      <c r="D1494" s="14"/>
      <c r="E1494" s="123"/>
      <c r="F1494" s="193"/>
      <c r="G1494" s="15"/>
      <c r="H1494" s="81"/>
      <c r="I1494" s="78"/>
      <c r="J1494" s="79"/>
      <c r="K1494" s="80"/>
      <c r="L1494" s="185"/>
      <c r="M1494" s="79"/>
      <c r="N1494" s="80"/>
      <c r="O1494" s="84"/>
      <c r="P1494" s="8"/>
      <c r="Q1494" s="81"/>
      <c r="R1494" s="84"/>
      <c r="S1494" s="8"/>
      <c r="T1494" s="81"/>
      <c r="U1494" s="84">
        <f t="shared" ref="U1494" si="3303">+U1492</f>
        <v>0.7</v>
      </c>
      <c r="V1494" s="15">
        <f t="shared" ref="V1494" si="3304">V1492</f>
        <v>20</v>
      </c>
      <c r="W1494" s="81">
        <f t="shared" ref="W1494" si="3305">+U1494*V1494</f>
        <v>14</v>
      </c>
      <c r="X1494" s="56"/>
      <c r="Y1494" s="56"/>
      <c r="Z1494" s="61"/>
    </row>
    <row r="1495" spans="1:26" x14ac:dyDescent="0.25">
      <c r="A1495" s="125" t="s">
        <v>500</v>
      </c>
      <c r="B1495" s="83" t="s">
        <v>285</v>
      </c>
      <c r="C1495" s="84">
        <f t="shared" ref="C1495" si="3306">+$D$1214</f>
        <v>0.6</v>
      </c>
      <c r="D1495" s="14">
        <f t="shared" si="3119"/>
        <v>13</v>
      </c>
      <c r="E1495" s="123">
        <f t="shared" ref="E1495" si="3307">+C1495*D1495</f>
        <v>7.8</v>
      </c>
      <c r="F1495" s="193">
        <f t="shared" ref="F1495" si="3308">+$D$1209</f>
        <v>0.55000000000000004</v>
      </c>
      <c r="G1495" s="15">
        <f t="shared" ref="G1495" si="3309">+G1493</f>
        <v>16</v>
      </c>
      <c r="H1495" s="81">
        <f t="shared" ref="H1495" si="3310">+F1495*G1495</f>
        <v>8.8000000000000007</v>
      </c>
      <c r="I1495" s="84">
        <f t="shared" ref="I1495" si="3311">+$D$1220</f>
        <v>0.9</v>
      </c>
      <c r="J1495" s="79">
        <f t="shared" ref="J1495" si="3312">+J1493</f>
        <v>15</v>
      </c>
      <c r="K1495" s="81">
        <f t="shared" ref="K1495" si="3313">+I1495*J1495</f>
        <v>13.5</v>
      </c>
      <c r="L1495" s="185">
        <f t="shared" ref="L1495:M1495" si="3314">+L1493</f>
        <v>0.9</v>
      </c>
      <c r="M1495" s="79">
        <f t="shared" si="3314"/>
        <v>15</v>
      </c>
      <c r="N1495" s="81">
        <f t="shared" ref="N1495" si="3315">+L1495*M1495</f>
        <v>13.5</v>
      </c>
      <c r="O1495" s="84">
        <f t="shared" ref="O1495:P1495" si="3316">O1493</f>
        <v>0.55000000000000004</v>
      </c>
      <c r="P1495" s="8">
        <f t="shared" si="3316"/>
        <v>16</v>
      </c>
      <c r="Q1495" s="81">
        <f t="shared" ref="Q1495" si="3317">+O1495*P1495</f>
        <v>8.8000000000000007</v>
      </c>
      <c r="R1495" s="84">
        <f t="shared" ref="R1495:S1495" si="3318">+R1493</f>
        <v>0.6</v>
      </c>
      <c r="S1495" s="8">
        <f t="shared" si="3318"/>
        <v>13</v>
      </c>
      <c r="T1495" s="81">
        <f t="shared" ref="T1495" si="3319">+R1495*S1495</f>
        <v>7.8</v>
      </c>
      <c r="U1495" s="84"/>
      <c r="V1495" s="15"/>
      <c r="W1495" s="81"/>
      <c r="X1495" s="56"/>
      <c r="Y1495" s="56"/>
      <c r="Z1495" s="61"/>
    </row>
    <row r="1496" spans="1:26" x14ac:dyDescent="0.25">
      <c r="A1496" s="127"/>
      <c r="B1496" s="83" t="s">
        <v>286</v>
      </c>
      <c r="C1496" s="122"/>
      <c r="D1496" s="14"/>
      <c r="E1496" s="123"/>
      <c r="F1496" s="193"/>
      <c r="G1496" s="15"/>
      <c r="H1496" s="81"/>
      <c r="I1496" s="78"/>
      <c r="J1496" s="79"/>
      <c r="K1496" s="80"/>
      <c r="L1496" s="185"/>
      <c r="M1496" s="79"/>
      <c r="N1496" s="80"/>
      <c r="O1496" s="84"/>
      <c r="P1496" s="8"/>
      <c r="Q1496" s="81"/>
      <c r="R1496" s="84"/>
      <c r="S1496" s="8"/>
      <c r="T1496" s="81"/>
      <c r="U1496" s="84">
        <f t="shared" ref="U1496" si="3320">+U1494</f>
        <v>0.7</v>
      </c>
      <c r="V1496" s="15">
        <f t="shared" ref="V1496" si="3321">V1494</f>
        <v>20</v>
      </c>
      <c r="W1496" s="81">
        <f t="shared" ref="W1496" si="3322">+U1496*V1496</f>
        <v>14</v>
      </c>
      <c r="X1496" s="56"/>
      <c r="Y1496" s="56"/>
      <c r="Z1496" s="61"/>
    </row>
    <row r="1497" spans="1:26" x14ac:dyDescent="0.25">
      <c r="A1497" s="125" t="s">
        <v>501</v>
      </c>
      <c r="B1497" s="83" t="s">
        <v>287</v>
      </c>
      <c r="C1497" s="84">
        <f t="shared" ref="C1497" si="3323">+$D$1214</f>
        <v>0.6</v>
      </c>
      <c r="D1497" s="14">
        <f t="shared" si="3119"/>
        <v>13</v>
      </c>
      <c r="E1497" s="123">
        <f t="shared" ref="E1497" si="3324">+C1497*D1497</f>
        <v>7.8</v>
      </c>
      <c r="F1497" s="193">
        <f t="shared" ref="F1497" si="3325">+$D$1209</f>
        <v>0.55000000000000004</v>
      </c>
      <c r="G1497" s="15">
        <f t="shared" ref="G1497" si="3326">+G1495</f>
        <v>16</v>
      </c>
      <c r="H1497" s="81">
        <f t="shared" ref="H1497" si="3327">+F1497*G1497</f>
        <v>8.8000000000000007</v>
      </c>
      <c r="I1497" s="84">
        <f t="shared" ref="I1497" si="3328">+$D$1220</f>
        <v>0.9</v>
      </c>
      <c r="J1497" s="79">
        <f t="shared" ref="J1497" si="3329">+J1495</f>
        <v>15</v>
      </c>
      <c r="K1497" s="81">
        <f t="shared" ref="K1497" si="3330">+I1497*J1497</f>
        <v>13.5</v>
      </c>
      <c r="L1497" s="185">
        <f t="shared" ref="L1497:M1497" si="3331">+L1495</f>
        <v>0.9</v>
      </c>
      <c r="M1497" s="79">
        <f t="shared" si="3331"/>
        <v>15</v>
      </c>
      <c r="N1497" s="81">
        <f t="shared" ref="N1497" si="3332">+L1497*M1497</f>
        <v>13.5</v>
      </c>
      <c r="O1497" s="84">
        <f t="shared" ref="O1497:P1497" si="3333">O1495</f>
        <v>0.55000000000000004</v>
      </c>
      <c r="P1497" s="8">
        <f t="shared" si="3333"/>
        <v>16</v>
      </c>
      <c r="Q1497" s="81">
        <f t="shared" ref="Q1497" si="3334">+O1497*P1497</f>
        <v>8.8000000000000007</v>
      </c>
      <c r="R1497" s="84">
        <f t="shared" ref="R1497:S1497" si="3335">+R1495</f>
        <v>0.6</v>
      </c>
      <c r="S1497" s="8">
        <f t="shared" si="3335"/>
        <v>13</v>
      </c>
      <c r="T1497" s="81">
        <f t="shared" ref="T1497" si="3336">+R1497*S1497</f>
        <v>7.8</v>
      </c>
      <c r="U1497" s="84"/>
      <c r="V1497" s="15"/>
      <c r="W1497" s="81"/>
      <c r="X1497" s="56"/>
      <c r="Y1497" s="56"/>
      <c r="Z1497" s="61"/>
    </row>
    <row r="1498" spans="1:26" x14ac:dyDescent="0.25">
      <c r="A1498" s="127"/>
      <c r="B1498" s="83" t="s">
        <v>288</v>
      </c>
      <c r="C1498" s="122"/>
      <c r="D1498" s="14"/>
      <c r="E1498" s="123"/>
      <c r="F1498" s="193"/>
      <c r="G1498" s="15"/>
      <c r="H1498" s="81"/>
      <c r="I1498" s="78"/>
      <c r="J1498" s="79"/>
      <c r="K1498" s="80"/>
      <c r="L1498" s="185"/>
      <c r="M1498" s="79"/>
      <c r="N1498" s="80"/>
      <c r="O1498" s="84"/>
      <c r="P1498" s="8"/>
      <c r="Q1498" s="81"/>
      <c r="R1498" s="84"/>
      <c r="S1498" s="8"/>
      <c r="T1498" s="81"/>
      <c r="U1498" s="84">
        <f t="shared" ref="U1498" si="3337">+U1496</f>
        <v>0.7</v>
      </c>
      <c r="V1498" s="15">
        <f t="shared" ref="V1498" si="3338">V1496</f>
        <v>20</v>
      </c>
      <c r="W1498" s="81">
        <f t="shared" ref="W1498" si="3339">+U1498*V1498</f>
        <v>14</v>
      </c>
      <c r="X1498" s="56"/>
      <c r="Y1498" s="56"/>
      <c r="Z1498" s="61"/>
    </row>
    <row r="1499" spans="1:26" x14ac:dyDescent="0.25">
      <c r="A1499" s="125" t="s">
        <v>502</v>
      </c>
      <c r="B1499" s="83" t="s">
        <v>289</v>
      </c>
      <c r="C1499" s="84">
        <f t="shared" ref="C1499" si="3340">+$D$1214</f>
        <v>0.6</v>
      </c>
      <c r="D1499" s="14">
        <f t="shared" si="3119"/>
        <v>13</v>
      </c>
      <c r="E1499" s="123">
        <f t="shared" ref="E1499" si="3341">+C1499*D1499</f>
        <v>7.8</v>
      </c>
      <c r="F1499" s="193">
        <f t="shared" ref="F1499" si="3342">+$D$1209</f>
        <v>0.55000000000000004</v>
      </c>
      <c r="G1499" s="15">
        <f t="shared" ref="G1499" si="3343">+G1497</f>
        <v>16</v>
      </c>
      <c r="H1499" s="81">
        <f t="shared" ref="H1499" si="3344">+F1499*G1499</f>
        <v>8.8000000000000007</v>
      </c>
      <c r="I1499" s="84">
        <f t="shared" ref="I1499" si="3345">+$D$1220</f>
        <v>0.9</v>
      </c>
      <c r="J1499" s="79">
        <f t="shared" ref="J1499" si="3346">+J1497</f>
        <v>15</v>
      </c>
      <c r="K1499" s="81">
        <f t="shared" ref="K1499" si="3347">+I1499*J1499</f>
        <v>13.5</v>
      </c>
      <c r="L1499" s="185">
        <f t="shared" ref="L1499:M1499" si="3348">+L1497</f>
        <v>0.9</v>
      </c>
      <c r="M1499" s="79">
        <f t="shared" si="3348"/>
        <v>15</v>
      </c>
      <c r="N1499" s="81">
        <f t="shared" ref="N1499" si="3349">+L1499*M1499</f>
        <v>13.5</v>
      </c>
      <c r="O1499" s="84">
        <f t="shared" ref="O1499:P1499" si="3350">O1497</f>
        <v>0.55000000000000004</v>
      </c>
      <c r="P1499" s="8">
        <f t="shared" si="3350"/>
        <v>16</v>
      </c>
      <c r="Q1499" s="81">
        <f t="shared" ref="Q1499" si="3351">+O1499*P1499</f>
        <v>8.8000000000000007</v>
      </c>
      <c r="R1499" s="84">
        <f t="shared" ref="R1499:S1499" si="3352">+R1497</f>
        <v>0.6</v>
      </c>
      <c r="S1499" s="8">
        <f t="shared" si="3352"/>
        <v>13</v>
      </c>
      <c r="T1499" s="81">
        <f t="shared" ref="T1499" si="3353">+R1499*S1499</f>
        <v>7.8</v>
      </c>
      <c r="U1499" s="84"/>
      <c r="V1499" s="15"/>
      <c r="W1499" s="81"/>
      <c r="X1499" s="56"/>
      <c r="Y1499" s="56"/>
      <c r="Z1499" s="61"/>
    </row>
    <row r="1500" spans="1:26" x14ac:dyDescent="0.25">
      <c r="A1500" s="127"/>
      <c r="B1500" s="83" t="s">
        <v>290</v>
      </c>
      <c r="C1500" s="122"/>
      <c r="D1500" s="14"/>
      <c r="E1500" s="123"/>
      <c r="F1500" s="193"/>
      <c r="G1500" s="15"/>
      <c r="H1500" s="81"/>
      <c r="I1500" s="78"/>
      <c r="J1500" s="79"/>
      <c r="K1500" s="80"/>
      <c r="L1500" s="185"/>
      <c r="M1500" s="79"/>
      <c r="N1500" s="80"/>
      <c r="O1500" s="84"/>
      <c r="P1500" s="8"/>
      <c r="Q1500" s="81"/>
      <c r="R1500" s="84"/>
      <c r="S1500" s="8"/>
      <c r="T1500" s="81"/>
      <c r="U1500" s="84">
        <f t="shared" ref="U1500" si="3354">+U1498</f>
        <v>0.7</v>
      </c>
      <c r="V1500" s="15">
        <f t="shared" ref="V1500" si="3355">V1498</f>
        <v>20</v>
      </c>
      <c r="W1500" s="81">
        <f t="shared" ref="W1500" si="3356">+U1500*V1500</f>
        <v>14</v>
      </c>
      <c r="X1500" s="56"/>
      <c r="Y1500" s="56"/>
      <c r="Z1500" s="61"/>
    </row>
    <row r="1501" spans="1:26" x14ac:dyDescent="0.25">
      <c r="A1501" s="125" t="s">
        <v>503</v>
      </c>
      <c r="B1501" s="83" t="s">
        <v>291</v>
      </c>
      <c r="C1501" s="84">
        <f t="shared" ref="C1501" si="3357">+$D$1214</f>
        <v>0.6</v>
      </c>
      <c r="D1501" s="14">
        <f t="shared" si="3119"/>
        <v>13</v>
      </c>
      <c r="E1501" s="123">
        <f t="shared" ref="E1501" si="3358">+C1501*D1501</f>
        <v>7.8</v>
      </c>
      <c r="F1501" s="193">
        <f t="shared" ref="F1501" si="3359">+$D$1209</f>
        <v>0.55000000000000004</v>
      </c>
      <c r="G1501" s="15">
        <f t="shared" ref="G1501" si="3360">+G1499</f>
        <v>16</v>
      </c>
      <c r="H1501" s="81">
        <f t="shared" ref="H1501" si="3361">+F1501*G1501</f>
        <v>8.8000000000000007</v>
      </c>
      <c r="I1501" s="84">
        <f t="shared" ref="I1501" si="3362">+$D$1220</f>
        <v>0.9</v>
      </c>
      <c r="J1501" s="79">
        <f t="shared" ref="J1501" si="3363">+J1499</f>
        <v>15</v>
      </c>
      <c r="K1501" s="81">
        <f t="shared" ref="K1501" si="3364">+I1501*J1501</f>
        <v>13.5</v>
      </c>
      <c r="L1501" s="185">
        <f t="shared" ref="L1501:M1501" si="3365">+L1499</f>
        <v>0.9</v>
      </c>
      <c r="M1501" s="79">
        <f t="shared" si="3365"/>
        <v>15</v>
      </c>
      <c r="N1501" s="81">
        <f t="shared" ref="N1501" si="3366">+L1501*M1501</f>
        <v>13.5</v>
      </c>
      <c r="O1501" s="84">
        <f t="shared" ref="O1501:P1501" si="3367">O1499</f>
        <v>0.55000000000000004</v>
      </c>
      <c r="P1501" s="8">
        <f t="shared" si="3367"/>
        <v>16</v>
      </c>
      <c r="Q1501" s="81">
        <f t="shared" ref="Q1501" si="3368">+O1501*P1501</f>
        <v>8.8000000000000007</v>
      </c>
      <c r="R1501" s="84">
        <f t="shared" ref="R1501:S1501" si="3369">+R1499</f>
        <v>0.6</v>
      </c>
      <c r="S1501" s="8">
        <f t="shared" si="3369"/>
        <v>13</v>
      </c>
      <c r="T1501" s="81">
        <f t="shared" ref="T1501" si="3370">+R1501*S1501</f>
        <v>7.8</v>
      </c>
      <c r="U1501" s="84"/>
      <c r="V1501" s="15"/>
      <c r="W1501" s="81"/>
      <c r="X1501" s="56"/>
      <c r="Y1501" s="56"/>
      <c r="Z1501" s="61"/>
    </row>
    <row r="1502" spans="1:26" x14ac:dyDescent="0.25">
      <c r="A1502" s="127"/>
      <c r="B1502" s="83" t="s">
        <v>292</v>
      </c>
      <c r="C1502" s="122"/>
      <c r="D1502" s="14"/>
      <c r="E1502" s="123"/>
      <c r="F1502" s="193"/>
      <c r="G1502" s="15"/>
      <c r="H1502" s="81"/>
      <c r="I1502" s="78"/>
      <c r="J1502" s="79"/>
      <c r="K1502" s="80"/>
      <c r="L1502" s="185"/>
      <c r="M1502" s="79"/>
      <c r="N1502" s="80"/>
      <c r="O1502" s="84"/>
      <c r="P1502" s="8"/>
      <c r="Q1502" s="81"/>
      <c r="R1502" s="84"/>
      <c r="S1502" s="8"/>
      <c r="T1502" s="81"/>
      <c r="U1502" s="84">
        <f t="shared" ref="U1502" si="3371">+U1500</f>
        <v>0.7</v>
      </c>
      <c r="V1502" s="15">
        <f t="shared" ref="V1502" si="3372">V1500</f>
        <v>20</v>
      </c>
      <c r="W1502" s="81">
        <f t="shared" ref="W1502" si="3373">+U1502*V1502</f>
        <v>14</v>
      </c>
      <c r="X1502" s="56"/>
      <c r="Y1502" s="56"/>
      <c r="Z1502" s="61"/>
    </row>
    <row r="1503" spans="1:26" x14ac:dyDescent="0.25">
      <c r="A1503" s="125" t="s">
        <v>504</v>
      </c>
      <c r="B1503" s="83" t="s">
        <v>293</v>
      </c>
      <c r="C1503" s="84">
        <f t="shared" ref="C1503" si="3374">+$D$1214</f>
        <v>0.6</v>
      </c>
      <c r="D1503" s="14">
        <f t="shared" si="3119"/>
        <v>13</v>
      </c>
      <c r="E1503" s="123">
        <f t="shared" ref="E1503" si="3375">+C1503*D1503</f>
        <v>7.8</v>
      </c>
      <c r="F1503" s="193">
        <f t="shared" ref="F1503" si="3376">+$D$1209</f>
        <v>0.55000000000000004</v>
      </c>
      <c r="G1503" s="15">
        <f t="shared" ref="G1503" si="3377">+G1501</f>
        <v>16</v>
      </c>
      <c r="H1503" s="81">
        <f t="shared" ref="H1503" si="3378">+F1503*G1503</f>
        <v>8.8000000000000007</v>
      </c>
      <c r="I1503" s="84">
        <f t="shared" ref="I1503" si="3379">+$D$1220</f>
        <v>0.9</v>
      </c>
      <c r="J1503" s="79">
        <f t="shared" ref="J1503" si="3380">+J1501</f>
        <v>15</v>
      </c>
      <c r="K1503" s="81">
        <f t="shared" ref="K1503" si="3381">+I1503*J1503</f>
        <v>13.5</v>
      </c>
      <c r="L1503" s="185">
        <f t="shared" ref="L1503:M1503" si="3382">+L1501</f>
        <v>0.9</v>
      </c>
      <c r="M1503" s="79">
        <f t="shared" si="3382"/>
        <v>15</v>
      </c>
      <c r="N1503" s="81">
        <f t="shared" ref="N1503" si="3383">+L1503*M1503</f>
        <v>13.5</v>
      </c>
      <c r="O1503" s="84">
        <f t="shared" ref="O1503:P1503" si="3384">O1501</f>
        <v>0.55000000000000004</v>
      </c>
      <c r="P1503" s="8">
        <f t="shared" si="3384"/>
        <v>16</v>
      </c>
      <c r="Q1503" s="81">
        <f t="shared" ref="Q1503" si="3385">+O1503*P1503</f>
        <v>8.8000000000000007</v>
      </c>
      <c r="R1503" s="84">
        <f t="shared" ref="R1503:S1503" si="3386">+R1501</f>
        <v>0.6</v>
      </c>
      <c r="S1503" s="8">
        <f t="shared" si="3386"/>
        <v>13</v>
      </c>
      <c r="T1503" s="81">
        <f t="shared" ref="T1503" si="3387">+R1503*S1503</f>
        <v>7.8</v>
      </c>
      <c r="U1503" s="84"/>
      <c r="V1503" s="15"/>
      <c r="W1503" s="81"/>
      <c r="X1503" s="56"/>
      <c r="Y1503" s="56"/>
      <c r="Z1503" s="61"/>
    </row>
    <row r="1504" spans="1:26" x14ac:dyDescent="0.25">
      <c r="A1504" s="127"/>
      <c r="B1504" s="83" t="s">
        <v>294</v>
      </c>
      <c r="C1504" s="122"/>
      <c r="D1504" s="14"/>
      <c r="E1504" s="123"/>
      <c r="F1504" s="193"/>
      <c r="G1504" s="15"/>
      <c r="H1504" s="81"/>
      <c r="I1504" s="78"/>
      <c r="J1504" s="79"/>
      <c r="K1504" s="80"/>
      <c r="L1504" s="185"/>
      <c r="M1504" s="79"/>
      <c r="N1504" s="80"/>
      <c r="O1504" s="84"/>
      <c r="P1504" s="8"/>
      <c r="Q1504" s="81"/>
      <c r="R1504" s="84"/>
      <c r="S1504" s="8"/>
      <c r="T1504" s="81"/>
      <c r="U1504" s="84">
        <f t="shared" ref="U1504" si="3388">+U1502</f>
        <v>0.7</v>
      </c>
      <c r="V1504" s="15">
        <f t="shared" ref="V1504" si="3389">V1502</f>
        <v>20</v>
      </c>
      <c r="W1504" s="81">
        <f t="shared" ref="W1504" si="3390">+U1504*V1504</f>
        <v>14</v>
      </c>
      <c r="X1504" s="56"/>
      <c r="Y1504" s="56"/>
      <c r="Z1504" s="61"/>
    </row>
    <row r="1505" spans="1:26" x14ac:dyDescent="0.25">
      <c r="A1505" s="125" t="s">
        <v>505</v>
      </c>
      <c r="B1505" s="83" t="s">
        <v>295</v>
      </c>
      <c r="C1505" s="84">
        <f t="shared" ref="C1505" si="3391">+$D$1214</f>
        <v>0.6</v>
      </c>
      <c r="D1505" s="14">
        <f t="shared" si="3119"/>
        <v>13</v>
      </c>
      <c r="E1505" s="123">
        <f t="shared" ref="E1505" si="3392">+C1505*D1505</f>
        <v>7.8</v>
      </c>
      <c r="F1505" s="193">
        <f t="shared" ref="F1505" si="3393">+$D$1209</f>
        <v>0.55000000000000004</v>
      </c>
      <c r="G1505" s="15">
        <f t="shared" ref="G1505" si="3394">+G1503</f>
        <v>16</v>
      </c>
      <c r="H1505" s="81">
        <f t="shared" ref="H1505" si="3395">+F1505*G1505</f>
        <v>8.8000000000000007</v>
      </c>
      <c r="I1505" s="84">
        <f t="shared" ref="I1505" si="3396">+$D$1220</f>
        <v>0.9</v>
      </c>
      <c r="J1505" s="79">
        <f t="shared" ref="J1505" si="3397">+J1503</f>
        <v>15</v>
      </c>
      <c r="K1505" s="81">
        <f t="shared" ref="K1505" si="3398">+I1505*J1505</f>
        <v>13.5</v>
      </c>
      <c r="L1505" s="185">
        <f t="shared" ref="L1505:M1505" si="3399">+L1503</f>
        <v>0.9</v>
      </c>
      <c r="M1505" s="79">
        <f t="shared" si="3399"/>
        <v>15</v>
      </c>
      <c r="N1505" s="81">
        <f t="shared" ref="N1505" si="3400">+L1505*M1505</f>
        <v>13.5</v>
      </c>
      <c r="O1505" s="84">
        <f t="shared" ref="O1505:P1505" si="3401">O1503</f>
        <v>0.55000000000000004</v>
      </c>
      <c r="P1505" s="8">
        <f t="shared" si="3401"/>
        <v>16</v>
      </c>
      <c r="Q1505" s="81">
        <f t="shared" ref="Q1505" si="3402">+O1505*P1505</f>
        <v>8.8000000000000007</v>
      </c>
      <c r="R1505" s="84">
        <f t="shared" ref="R1505:S1505" si="3403">+R1503</f>
        <v>0.6</v>
      </c>
      <c r="S1505" s="8">
        <f t="shared" si="3403"/>
        <v>13</v>
      </c>
      <c r="T1505" s="81">
        <f t="shared" ref="T1505" si="3404">+R1505*S1505</f>
        <v>7.8</v>
      </c>
      <c r="U1505" s="84"/>
      <c r="V1505" s="15"/>
      <c r="W1505" s="81"/>
      <c r="X1505" s="56"/>
      <c r="Y1505" s="56"/>
      <c r="Z1505" s="61"/>
    </row>
    <row r="1506" spans="1:26" x14ac:dyDescent="0.25">
      <c r="A1506" s="127"/>
      <c r="B1506" s="83" t="s">
        <v>296</v>
      </c>
      <c r="C1506" s="122"/>
      <c r="D1506" s="14"/>
      <c r="E1506" s="123"/>
      <c r="F1506" s="193"/>
      <c r="G1506" s="15"/>
      <c r="H1506" s="81"/>
      <c r="I1506" s="78"/>
      <c r="J1506" s="79"/>
      <c r="K1506" s="80"/>
      <c r="L1506" s="185"/>
      <c r="M1506" s="79"/>
      <c r="N1506" s="80"/>
      <c r="O1506" s="84"/>
      <c r="P1506" s="8"/>
      <c r="Q1506" s="81"/>
      <c r="R1506" s="84"/>
      <c r="S1506" s="8"/>
      <c r="T1506" s="81"/>
      <c r="U1506" s="84">
        <f t="shared" ref="U1506" si="3405">+U1504</f>
        <v>0.7</v>
      </c>
      <c r="V1506" s="15">
        <f t="shared" ref="V1506" si="3406">V1504</f>
        <v>20</v>
      </c>
      <c r="W1506" s="81">
        <f t="shared" ref="W1506" si="3407">+U1506*V1506</f>
        <v>14</v>
      </c>
      <c r="X1506" s="56"/>
      <c r="Y1506" s="56"/>
      <c r="Z1506" s="61"/>
    </row>
    <row r="1507" spans="1:26" x14ac:dyDescent="0.25">
      <c r="A1507" s="125" t="s">
        <v>506</v>
      </c>
      <c r="B1507" s="83" t="s">
        <v>297</v>
      </c>
      <c r="C1507" s="84">
        <f t="shared" ref="C1507" si="3408">+$D$1214</f>
        <v>0.6</v>
      </c>
      <c r="D1507" s="14">
        <f t="shared" si="3119"/>
        <v>13</v>
      </c>
      <c r="E1507" s="123">
        <f t="shared" ref="E1507" si="3409">+C1507*D1507</f>
        <v>7.8</v>
      </c>
      <c r="F1507" s="193">
        <f t="shared" ref="F1507" si="3410">+$D$1209</f>
        <v>0.55000000000000004</v>
      </c>
      <c r="G1507" s="15">
        <f t="shared" ref="G1507" si="3411">+G1505</f>
        <v>16</v>
      </c>
      <c r="H1507" s="81">
        <f t="shared" ref="H1507" si="3412">+F1507*G1507</f>
        <v>8.8000000000000007</v>
      </c>
      <c r="I1507" s="84">
        <f t="shared" ref="I1507" si="3413">+$D$1220</f>
        <v>0.9</v>
      </c>
      <c r="J1507" s="79">
        <f t="shared" ref="J1507" si="3414">+J1505</f>
        <v>15</v>
      </c>
      <c r="K1507" s="81">
        <f t="shared" ref="K1507" si="3415">+I1507*J1507</f>
        <v>13.5</v>
      </c>
      <c r="L1507" s="185">
        <f t="shared" ref="L1507:M1507" si="3416">+L1505</f>
        <v>0.9</v>
      </c>
      <c r="M1507" s="79">
        <f t="shared" si="3416"/>
        <v>15</v>
      </c>
      <c r="N1507" s="81">
        <f t="shared" ref="N1507" si="3417">+L1507*M1507</f>
        <v>13.5</v>
      </c>
      <c r="O1507" s="84">
        <f t="shared" ref="O1507:P1507" si="3418">O1505</f>
        <v>0.55000000000000004</v>
      </c>
      <c r="P1507" s="8">
        <f t="shared" si="3418"/>
        <v>16</v>
      </c>
      <c r="Q1507" s="81">
        <f t="shared" ref="Q1507" si="3419">+O1507*P1507</f>
        <v>8.8000000000000007</v>
      </c>
      <c r="R1507" s="84">
        <f t="shared" ref="R1507:S1507" si="3420">+R1505</f>
        <v>0.6</v>
      </c>
      <c r="S1507" s="8">
        <f t="shared" si="3420"/>
        <v>13</v>
      </c>
      <c r="T1507" s="81">
        <f t="shared" ref="T1507" si="3421">+R1507*S1507</f>
        <v>7.8</v>
      </c>
      <c r="U1507" s="84"/>
      <c r="V1507" s="15"/>
      <c r="W1507" s="81"/>
      <c r="X1507" s="56"/>
      <c r="Y1507" s="56"/>
      <c r="Z1507" s="61"/>
    </row>
    <row r="1508" spans="1:26" x14ac:dyDescent="0.25">
      <c r="A1508" s="127"/>
      <c r="B1508" s="83" t="s">
        <v>298</v>
      </c>
      <c r="C1508" s="122"/>
      <c r="D1508" s="14"/>
      <c r="E1508" s="123"/>
      <c r="F1508" s="193"/>
      <c r="G1508" s="15"/>
      <c r="H1508" s="81"/>
      <c r="I1508" s="78"/>
      <c r="J1508" s="79"/>
      <c r="K1508" s="80"/>
      <c r="L1508" s="185"/>
      <c r="M1508" s="79"/>
      <c r="N1508" s="80"/>
      <c r="O1508" s="84"/>
      <c r="P1508" s="8"/>
      <c r="Q1508" s="81"/>
      <c r="R1508" s="84"/>
      <c r="S1508" s="8"/>
      <c r="T1508" s="81"/>
      <c r="U1508" s="84">
        <f t="shared" ref="U1508" si="3422">+U1506</f>
        <v>0.7</v>
      </c>
      <c r="V1508" s="15">
        <f t="shared" ref="V1508" si="3423">V1506</f>
        <v>20</v>
      </c>
      <c r="W1508" s="81">
        <f t="shared" ref="W1508" si="3424">+U1508*V1508</f>
        <v>14</v>
      </c>
      <c r="X1508" s="56"/>
      <c r="Y1508" s="56"/>
      <c r="Z1508" s="61"/>
    </row>
    <row r="1509" spans="1:26" x14ac:dyDescent="0.25">
      <c r="A1509" s="125" t="s">
        <v>507</v>
      </c>
      <c r="B1509" s="83" t="s">
        <v>299</v>
      </c>
      <c r="C1509" s="84">
        <f t="shared" ref="C1509" si="3425">+$D$1214</f>
        <v>0.6</v>
      </c>
      <c r="D1509" s="14">
        <f t="shared" si="3119"/>
        <v>13</v>
      </c>
      <c r="E1509" s="123">
        <f t="shared" ref="E1509" si="3426">+C1509*D1509</f>
        <v>7.8</v>
      </c>
      <c r="F1509" s="193">
        <f t="shared" ref="F1509" si="3427">+$D$1209</f>
        <v>0.55000000000000004</v>
      </c>
      <c r="G1509" s="15">
        <f t="shared" ref="G1509" si="3428">+G1507</f>
        <v>16</v>
      </c>
      <c r="H1509" s="81">
        <f t="shared" ref="H1509" si="3429">+F1509*G1509</f>
        <v>8.8000000000000007</v>
      </c>
      <c r="I1509" s="84">
        <f t="shared" ref="I1509" si="3430">+$D$1220</f>
        <v>0.9</v>
      </c>
      <c r="J1509" s="79">
        <f t="shared" ref="J1509" si="3431">+J1507</f>
        <v>15</v>
      </c>
      <c r="K1509" s="81">
        <f t="shared" ref="K1509" si="3432">+I1509*J1509</f>
        <v>13.5</v>
      </c>
      <c r="L1509" s="185">
        <f t="shared" ref="L1509:M1509" si="3433">+L1507</f>
        <v>0.9</v>
      </c>
      <c r="M1509" s="79">
        <f t="shared" si="3433"/>
        <v>15</v>
      </c>
      <c r="N1509" s="81">
        <f t="shared" ref="N1509" si="3434">+L1509*M1509</f>
        <v>13.5</v>
      </c>
      <c r="O1509" s="84">
        <f t="shared" ref="O1509:P1509" si="3435">O1507</f>
        <v>0.55000000000000004</v>
      </c>
      <c r="P1509" s="8">
        <f t="shared" si="3435"/>
        <v>16</v>
      </c>
      <c r="Q1509" s="81">
        <f t="shared" ref="Q1509" si="3436">+O1509*P1509</f>
        <v>8.8000000000000007</v>
      </c>
      <c r="R1509" s="84">
        <f t="shared" ref="R1509:S1509" si="3437">+R1507</f>
        <v>0.6</v>
      </c>
      <c r="S1509" s="8">
        <f t="shared" si="3437"/>
        <v>13</v>
      </c>
      <c r="T1509" s="81">
        <f t="shared" ref="T1509" si="3438">+R1509*S1509</f>
        <v>7.8</v>
      </c>
      <c r="U1509" s="84"/>
      <c r="V1509" s="15"/>
      <c r="W1509" s="81"/>
      <c r="X1509" s="56"/>
      <c r="Y1509" s="56"/>
      <c r="Z1509" s="61"/>
    </row>
    <row r="1510" spans="1:26" x14ac:dyDescent="0.25">
      <c r="A1510" s="127"/>
      <c r="B1510" s="83" t="s">
        <v>300</v>
      </c>
      <c r="C1510" s="122"/>
      <c r="D1510" s="14"/>
      <c r="E1510" s="123"/>
      <c r="F1510" s="193"/>
      <c r="G1510" s="15"/>
      <c r="H1510" s="81"/>
      <c r="I1510" s="78"/>
      <c r="J1510" s="79"/>
      <c r="K1510" s="80"/>
      <c r="L1510" s="185"/>
      <c r="M1510" s="79"/>
      <c r="N1510" s="80"/>
      <c r="O1510" s="84"/>
      <c r="P1510" s="8"/>
      <c r="Q1510" s="81"/>
      <c r="R1510" s="84"/>
      <c r="S1510" s="8"/>
      <c r="T1510" s="81"/>
      <c r="U1510" s="84">
        <f t="shared" ref="U1510" si="3439">+U1508</f>
        <v>0.7</v>
      </c>
      <c r="V1510" s="15">
        <f t="shared" ref="V1510" si="3440">V1508</f>
        <v>20</v>
      </c>
      <c r="W1510" s="81">
        <f t="shared" ref="W1510" si="3441">+U1510*V1510</f>
        <v>14</v>
      </c>
      <c r="X1510" s="56"/>
      <c r="Y1510" s="56"/>
      <c r="Z1510" s="61"/>
    </row>
    <row r="1511" spans="1:26" x14ac:dyDescent="0.25">
      <c r="A1511" s="125" t="s">
        <v>508</v>
      </c>
      <c r="B1511" s="83" t="s">
        <v>301</v>
      </c>
      <c r="C1511" s="84">
        <f t="shared" ref="C1511" si="3442">+$D$1214</f>
        <v>0.6</v>
      </c>
      <c r="D1511" s="14">
        <f t="shared" si="3119"/>
        <v>13</v>
      </c>
      <c r="E1511" s="123">
        <f t="shared" ref="E1511" si="3443">+C1511*D1511</f>
        <v>7.8</v>
      </c>
      <c r="F1511" s="193">
        <f t="shared" ref="F1511" si="3444">+$D$1209</f>
        <v>0.55000000000000004</v>
      </c>
      <c r="G1511" s="15">
        <f t="shared" ref="G1511" si="3445">+G1509</f>
        <v>16</v>
      </c>
      <c r="H1511" s="81">
        <f t="shared" ref="H1511" si="3446">+F1511*G1511</f>
        <v>8.8000000000000007</v>
      </c>
      <c r="I1511" s="84">
        <f t="shared" ref="I1511" si="3447">+$D$1220</f>
        <v>0.9</v>
      </c>
      <c r="J1511" s="79">
        <f t="shared" ref="J1511" si="3448">+J1509</f>
        <v>15</v>
      </c>
      <c r="K1511" s="81">
        <f t="shared" ref="K1511" si="3449">+I1511*J1511</f>
        <v>13.5</v>
      </c>
      <c r="L1511" s="185">
        <f t="shared" ref="L1511:M1511" si="3450">+L1509</f>
        <v>0.9</v>
      </c>
      <c r="M1511" s="79">
        <f t="shared" si="3450"/>
        <v>15</v>
      </c>
      <c r="N1511" s="81">
        <f t="shared" ref="N1511" si="3451">+L1511*M1511</f>
        <v>13.5</v>
      </c>
      <c r="O1511" s="84">
        <f t="shared" ref="O1511:P1511" si="3452">O1509</f>
        <v>0.55000000000000004</v>
      </c>
      <c r="P1511" s="8">
        <f t="shared" si="3452"/>
        <v>16</v>
      </c>
      <c r="Q1511" s="81">
        <f t="shared" ref="Q1511" si="3453">+O1511*P1511</f>
        <v>8.8000000000000007</v>
      </c>
      <c r="R1511" s="84">
        <f t="shared" ref="R1511:S1511" si="3454">+R1509</f>
        <v>0.6</v>
      </c>
      <c r="S1511" s="8">
        <f t="shared" si="3454"/>
        <v>13</v>
      </c>
      <c r="T1511" s="81">
        <f t="shared" ref="T1511" si="3455">+R1511*S1511</f>
        <v>7.8</v>
      </c>
      <c r="U1511" s="84"/>
      <c r="V1511" s="15"/>
      <c r="W1511" s="81"/>
      <c r="X1511" s="56"/>
      <c r="Y1511" s="56"/>
      <c r="Z1511" s="61"/>
    </row>
    <row r="1512" spans="1:26" x14ac:dyDescent="0.25">
      <c r="A1512" s="127"/>
      <c r="B1512" s="83" t="s">
        <v>302</v>
      </c>
      <c r="C1512" s="122"/>
      <c r="D1512" s="14"/>
      <c r="E1512" s="123"/>
      <c r="F1512" s="193"/>
      <c r="G1512" s="15"/>
      <c r="H1512" s="81"/>
      <c r="I1512" s="78"/>
      <c r="J1512" s="79"/>
      <c r="K1512" s="80"/>
      <c r="L1512" s="185"/>
      <c r="M1512" s="79"/>
      <c r="N1512" s="80"/>
      <c r="O1512" s="84"/>
      <c r="P1512" s="8"/>
      <c r="Q1512" s="81"/>
      <c r="R1512" s="84"/>
      <c r="S1512" s="8"/>
      <c r="T1512" s="81"/>
      <c r="U1512" s="84">
        <f t="shared" ref="U1512" si="3456">+U1510</f>
        <v>0.7</v>
      </c>
      <c r="V1512" s="15">
        <f t="shared" ref="V1512" si="3457">V1510</f>
        <v>20</v>
      </c>
      <c r="W1512" s="81">
        <f t="shared" ref="W1512" si="3458">+U1512*V1512</f>
        <v>14</v>
      </c>
      <c r="X1512" s="56"/>
      <c r="Y1512" s="56"/>
      <c r="Z1512" s="61"/>
    </row>
    <row r="1513" spans="1:26" x14ac:dyDescent="0.25">
      <c r="A1513" s="125" t="s">
        <v>509</v>
      </c>
      <c r="B1513" s="83" t="s">
        <v>303</v>
      </c>
      <c r="C1513" s="84">
        <f t="shared" ref="C1513" si="3459">+$D$1214</f>
        <v>0.6</v>
      </c>
      <c r="D1513" s="14">
        <f t="shared" si="3119"/>
        <v>13</v>
      </c>
      <c r="E1513" s="123">
        <f t="shared" ref="E1513" si="3460">+C1513*D1513</f>
        <v>7.8</v>
      </c>
      <c r="F1513" s="193">
        <f t="shared" ref="F1513" si="3461">+$D$1209</f>
        <v>0.55000000000000004</v>
      </c>
      <c r="G1513" s="15">
        <f t="shared" ref="G1513" si="3462">+G1511</f>
        <v>16</v>
      </c>
      <c r="H1513" s="81">
        <f t="shared" ref="H1513" si="3463">+F1513*G1513</f>
        <v>8.8000000000000007</v>
      </c>
      <c r="I1513" s="84">
        <f t="shared" ref="I1513" si="3464">+$D$1220</f>
        <v>0.9</v>
      </c>
      <c r="J1513" s="79">
        <f t="shared" ref="J1513" si="3465">+J1511</f>
        <v>15</v>
      </c>
      <c r="K1513" s="81">
        <f t="shared" ref="K1513" si="3466">+I1513*J1513</f>
        <v>13.5</v>
      </c>
      <c r="L1513" s="185">
        <f t="shared" ref="L1513:M1513" si="3467">+L1511</f>
        <v>0.9</v>
      </c>
      <c r="M1513" s="79">
        <f t="shared" si="3467"/>
        <v>15</v>
      </c>
      <c r="N1513" s="81">
        <f t="shared" ref="N1513" si="3468">+L1513*M1513</f>
        <v>13.5</v>
      </c>
      <c r="O1513" s="84">
        <f t="shared" ref="O1513:P1513" si="3469">O1511</f>
        <v>0.55000000000000004</v>
      </c>
      <c r="P1513" s="8">
        <f t="shared" si="3469"/>
        <v>16</v>
      </c>
      <c r="Q1513" s="81">
        <f t="shared" ref="Q1513" si="3470">+O1513*P1513</f>
        <v>8.8000000000000007</v>
      </c>
      <c r="R1513" s="84">
        <f t="shared" ref="R1513:S1513" si="3471">+R1511</f>
        <v>0.6</v>
      </c>
      <c r="S1513" s="8">
        <f t="shared" si="3471"/>
        <v>13</v>
      </c>
      <c r="T1513" s="81">
        <f t="shared" ref="T1513" si="3472">+R1513*S1513</f>
        <v>7.8</v>
      </c>
      <c r="U1513" s="84"/>
      <c r="V1513" s="15"/>
      <c r="W1513" s="81"/>
      <c r="X1513" s="56"/>
      <c r="Y1513" s="56"/>
      <c r="Z1513" s="61"/>
    </row>
    <row r="1514" spans="1:26" x14ac:dyDescent="0.25">
      <c r="A1514" s="127"/>
      <c r="B1514" s="83" t="s">
        <v>304</v>
      </c>
      <c r="C1514" s="122"/>
      <c r="D1514" s="14"/>
      <c r="E1514" s="123"/>
      <c r="F1514" s="193"/>
      <c r="G1514" s="15"/>
      <c r="H1514" s="81"/>
      <c r="I1514" s="78"/>
      <c r="J1514" s="79"/>
      <c r="K1514" s="80"/>
      <c r="L1514" s="185"/>
      <c r="M1514" s="79"/>
      <c r="N1514" s="80"/>
      <c r="O1514" s="84"/>
      <c r="P1514" s="8"/>
      <c r="Q1514" s="81"/>
      <c r="R1514" s="84"/>
      <c r="S1514" s="8"/>
      <c r="T1514" s="81"/>
      <c r="U1514" s="84">
        <f t="shared" ref="U1514" si="3473">+U1512</f>
        <v>0.7</v>
      </c>
      <c r="V1514" s="15">
        <f t="shared" ref="V1514" si="3474">V1512</f>
        <v>20</v>
      </c>
      <c r="W1514" s="81">
        <f t="shared" ref="W1514" si="3475">+U1514*V1514</f>
        <v>14</v>
      </c>
      <c r="X1514" s="56"/>
      <c r="Y1514" s="56"/>
      <c r="Z1514" s="61"/>
    </row>
    <row r="1515" spans="1:26" x14ac:dyDescent="0.25">
      <c r="A1515" s="125" t="s">
        <v>510</v>
      </c>
      <c r="B1515" s="83" t="s">
        <v>305</v>
      </c>
      <c r="C1515" s="84">
        <f t="shared" ref="C1515" si="3476">+$D$1214</f>
        <v>0.6</v>
      </c>
      <c r="D1515" s="14">
        <f t="shared" si="3119"/>
        <v>13</v>
      </c>
      <c r="E1515" s="123">
        <f t="shared" ref="E1515" si="3477">+C1515*D1515</f>
        <v>7.8</v>
      </c>
      <c r="F1515" s="193">
        <f t="shared" ref="F1515" si="3478">+$D$1209</f>
        <v>0.55000000000000004</v>
      </c>
      <c r="G1515" s="15">
        <f t="shared" ref="G1515" si="3479">+G1513</f>
        <v>16</v>
      </c>
      <c r="H1515" s="81">
        <f t="shared" ref="H1515" si="3480">+F1515*G1515</f>
        <v>8.8000000000000007</v>
      </c>
      <c r="I1515" s="84">
        <f t="shared" ref="I1515" si="3481">+$D$1220</f>
        <v>0.9</v>
      </c>
      <c r="J1515" s="79">
        <f t="shared" ref="J1515" si="3482">+J1513</f>
        <v>15</v>
      </c>
      <c r="K1515" s="81">
        <f t="shared" ref="K1515" si="3483">+I1515*J1515</f>
        <v>13.5</v>
      </c>
      <c r="L1515" s="185">
        <f t="shared" ref="L1515:M1515" si="3484">+L1513</f>
        <v>0.9</v>
      </c>
      <c r="M1515" s="79">
        <f t="shared" si="3484"/>
        <v>15</v>
      </c>
      <c r="N1515" s="81">
        <f t="shared" ref="N1515" si="3485">+L1515*M1515</f>
        <v>13.5</v>
      </c>
      <c r="O1515" s="84">
        <f t="shared" ref="O1515:P1515" si="3486">O1513</f>
        <v>0.55000000000000004</v>
      </c>
      <c r="P1515" s="8">
        <f t="shared" si="3486"/>
        <v>16</v>
      </c>
      <c r="Q1515" s="81">
        <f t="shared" ref="Q1515" si="3487">+O1515*P1515</f>
        <v>8.8000000000000007</v>
      </c>
      <c r="R1515" s="84">
        <f t="shared" ref="R1515:S1515" si="3488">+R1513</f>
        <v>0.6</v>
      </c>
      <c r="S1515" s="8">
        <f t="shared" si="3488"/>
        <v>13</v>
      </c>
      <c r="T1515" s="81">
        <f t="shared" ref="T1515" si="3489">+R1515*S1515</f>
        <v>7.8</v>
      </c>
      <c r="U1515" s="84"/>
      <c r="V1515" s="15"/>
      <c r="W1515" s="81"/>
      <c r="X1515" s="56"/>
      <c r="Y1515" s="56"/>
      <c r="Z1515" s="61"/>
    </row>
    <row r="1516" spans="1:26" x14ac:dyDescent="0.25">
      <c r="A1516" s="127"/>
      <c r="B1516" s="83" t="s">
        <v>306</v>
      </c>
      <c r="C1516" s="122"/>
      <c r="D1516" s="14"/>
      <c r="E1516" s="123"/>
      <c r="F1516" s="193"/>
      <c r="G1516" s="15"/>
      <c r="H1516" s="81"/>
      <c r="I1516" s="78"/>
      <c r="J1516" s="79"/>
      <c r="K1516" s="80"/>
      <c r="L1516" s="185"/>
      <c r="M1516" s="79"/>
      <c r="N1516" s="80"/>
      <c r="O1516" s="84"/>
      <c r="P1516" s="8"/>
      <c r="Q1516" s="81"/>
      <c r="R1516" s="84"/>
      <c r="S1516" s="8"/>
      <c r="T1516" s="81"/>
      <c r="U1516" s="84">
        <f t="shared" ref="U1516" si="3490">+U1514</f>
        <v>0.7</v>
      </c>
      <c r="V1516" s="15">
        <f t="shared" ref="V1516" si="3491">V1514</f>
        <v>20</v>
      </c>
      <c r="W1516" s="81">
        <f t="shared" ref="W1516" si="3492">+U1516*V1516</f>
        <v>14</v>
      </c>
      <c r="X1516" s="56"/>
      <c r="Y1516" s="56"/>
      <c r="Z1516" s="61"/>
    </row>
    <row r="1517" spans="1:26" x14ac:dyDescent="0.25">
      <c r="A1517" s="125" t="s">
        <v>511</v>
      </c>
      <c r="B1517" s="83" t="s">
        <v>307</v>
      </c>
      <c r="C1517" s="84">
        <f t="shared" ref="C1517" si="3493">+$D$1214</f>
        <v>0.6</v>
      </c>
      <c r="D1517" s="14">
        <f t="shared" si="3119"/>
        <v>13</v>
      </c>
      <c r="E1517" s="123">
        <f t="shared" ref="E1517" si="3494">+C1517*D1517</f>
        <v>7.8</v>
      </c>
      <c r="F1517" s="193">
        <f t="shared" ref="F1517" si="3495">+$D$1209</f>
        <v>0.55000000000000004</v>
      </c>
      <c r="G1517" s="15">
        <f t="shared" ref="G1517" si="3496">+G1515</f>
        <v>16</v>
      </c>
      <c r="H1517" s="81">
        <f t="shared" ref="H1517" si="3497">+F1517*G1517</f>
        <v>8.8000000000000007</v>
      </c>
      <c r="I1517" s="84">
        <f t="shared" ref="I1517" si="3498">+$D$1220</f>
        <v>0.9</v>
      </c>
      <c r="J1517" s="79">
        <f t="shared" ref="J1517" si="3499">+J1515</f>
        <v>15</v>
      </c>
      <c r="K1517" s="81">
        <f t="shared" ref="K1517" si="3500">+I1517*J1517</f>
        <v>13.5</v>
      </c>
      <c r="L1517" s="185">
        <f t="shared" ref="L1517:M1517" si="3501">+L1515</f>
        <v>0.9</v>
      </c>
      <c r="M1517" s="79">
        <f t="shared" si="3501"/>
        <v>15</v>
      </c>
      <c r="N1517" s="81">
        <f t="shared" ref="N1517" si="3502">+L1517*M1517</f>
        <v>13.5</v>
      </c>
      <c r="O1517" s="84">
        <f t="shared" ref="O1517:P1517" si="3503">O1515</f>
        <v>0.55000000000000004</v>
      </c>
      <c r="P1517" s="8">
        <f t="shared" si="3503"/>
        <v>16</v>
      </c>
      <c r="Q1517" s="81">
        <f t="shared" ref="Q1517" si="3504">+O1517*P1517</f>
        <v>8.8000000000000007</v>
      </c>
      <c r="R1517" s="84">
        <f t="shared" ref="R1517:S1517" si="3505">+R1515</f>
        <v>0.6</v>
      </c>
      <c r="S1517" s="8">
        <f t="shared" si="3505"/>
        <v>13</v>
      </c>
      <c r="T1517" s="81">
        <f t="shared" ref="T1517" si="3506">+R1517*S1517</f>
        <v>7.8</v>
      </c>
      <c r="U1517" s="84"/>
      <c r="V1517" s="15"/>
      <c r="W1517" s="81"/>
      <c r="X1517" s="56"/>
      <c r="Y1517" s="56"/>
      <c r="Z1517" s="61"/>
    </row>
    <row r="1518" spans="1:26" x14ac:dyDescent="0.25">
      <c r="A1518" s="127"/>
      <c r="B1518" s="83" t="s">
        <v>308</v>
      </c>
      <c r="C1518" s="122"/>
      <c r="D1518" s="14"/>
      <c r="E1518" s="123"/>
      <c r="F1518" s="193"/>
      <c r="G1518" s="15"/>
      <c r="H1518" s="81"/>
      <c r="I1518" s="78"/>
      <c r="J1518" s="79"/>
      <c r="K1518" s="80"/>
      <c r="L1518" s="185"/>
      <c r="M1518" s="79"/>
      <c r="N1518" s="80"/>
      <c r="O1518" s="84"/>
      <c r="P1518" s="8"/>
      <c r="Q1518" s="81"/>
      <c r="R1518" s="84"/>
      <c r="S1518" s="8"/>
      <c r="T1518" s="81"/>
      <c r="U1518" s="84">
        <f t="shared" ref="U1518" si="3507">+U1516</f>
        <v>0.7</v>
      </c>
      <c r="V1518" s="15">
        <f t="shared" ref="V1518" si="3508">V1516</f>
        <v>20</v>
      </c>
      <c r="W1518" s="81">
        <f t="shared" ref="W1518" si="3509">+U1518*V1518</f>
        <v>14</v>
      </c>
      <c r="X1518" s="56"/>
      <c r="Y1518" s="56"/>
      <c r="Z1518" s="61"/>
    </row>
    <row r="1519" spans="1:26" x14ac:dyDescent="0.25">
      <c r="A1519" s="125" t="s">
        <v>512</v>
      </c>
      <c r="B1519" s="83" t="s">
        <v>309</v>
      </c>
      <c r="C1519" s="84">
        <f t="shared" ref="C1519" si="3510">+$D$1214</f>
        <v>0.6</v>
      </c>
      <c r="D1519" s="14">
        <f t="shared" si="3119"/>
        <v>13</v>
      </c>
      <c r="E1519" s="123">
        <f t="shared" ref="E1519" si="3511">+C1519*D1519</f>
        <v>7.8</v>
      </c>
      <c r="F1519" s="193">
        <f t="shared" ref="F1519" si="3512">+$D$1209</f>
        <v>0.55000000000000004</v>
      </c>
      <c r="G1519" s="15">
        <f t="shared" ref="G1519" si="3513">+G1517</f>
        <v>16</v>
      </c>
      <c r="H1519" s="81">
        <f t="shared" ref="H1519" si="3514">+F1519*G1519</f>
        <v>8.8000000000000007</v>
      </c>
      <c r="I1519" s="84">
        <f t="shared" ref="I1519" si="3515">+$D$1220</f>
        <v>0.9</v>
      </c>
      <c r="J1519" s="79">
        <f t="shared" ref="J1519" si="3516">+J1517</f>
        <v>15</v>
      </c>
      <c r="K1519" s="81">
        <f t="shared" ref="K1519" si="3517">+I1519*J1519</f>
        <v>13.5</v>
      </c>
      <c r="L1519" s="185">
        <f t="shared" ref="L1519:M1519" si="3518">+L1517</f>
        <v>0.9</v>
      </c>
      <c r="M1519" s="79">
        <f t="shared" si="3518"/>
        <v>15</v>
      </c>
      <c r="N1519" s="81">
        <f t="shared" ref="N1519" si="3519">+L1519*M1519</f>
        <v>13.5</v>
      </c>
      <c r="O1519" s="84">
        <f t="shared" ref="O1519:P1519" si="3520">O1517</f>
        <v>0.55000000000000004</v>
      </c>
      <c r="P1519" s="8">
        <f t="shared" si="3520"/>
        <v>16</v>
      </c>
      <c r="Q1519" s="81">
        <f t="shared" ref="Q1519" si="3521">+O1519*P1519</f>
        <v>8.8000000000000007</v>
      </c>
      <c r="R1519" s="84">
        <f t="shared" ref="R1519:S1519" si="3522">+R1517</f>
        <v>0.6</v>
      </c>
      <c r="S1519" s="8">
        <f t="shared" si="3522"/>
        <v>13</v>
      </c>
      <c r="T1519" s="81">
        <f t="shared" ref="T1519" si="3523">+R1519*S1519</f>
        <v>7.8</v>
      </c>
      <c r="U1519" s="84"/>
      <c r="V1519" s="15"/>
      <c r="W1519" s="81"/>
      <c r="X1519" s="56"/>
      <c r="Y1519" s="56"/>
      <c r="Z1519" s="61"/>
    </row>
    <row r="1520" spans="1:26" x14ac:dyDescent="0.25">
      <c r="A1520" s="127"/>
      <c r="B1520" s="83" t="s">
        <v>310</v>
      </c>
      <c r="C1520" s="122"/>
      <c r="D1520" s="14"/>
      <c r="E1520" s="123"/>
      <c r="F1520" s="193"/>
      <c r="G1520" s="15"/>
      <c r="H1520" s="81"/>
      <c r="I1520" s="78"/>
      <c r="J1520" s="79"/>
      <c r="K1520" s="80"/>
      <c r="L1520" s="185"/>
      <c r="M1520" s="79"/>
      <c r="N1520" s="80"/>
      <c r="O1520" s="84"/>
      <c r="P1520" s="8"/>
      <c r="Q1520" s="81"/>
      <c r="R1520" s="84"/>
      <c r="S1520" s="8"/>
      <c r="T1520" s="81"/>
      <c r="U1520" s="84">
        <f t="shared" ref="U1520" si="3524">+U1518</f>
        <v>0.7</v>
      </c>
      <c r="V1520" s="15">
        <f t="shared" ref="V1520" si="3525">V1518</f>
        <v>20</v>
      </c>
      <c r="W1520" s="81">
        <f t="shared" ref="W1520" si="3526">+U1520*V1520</f>
        <v>14</v>
      </c>
      <c r="X1520" s="56"/>
      <c r="Y1520" s="56"/>
      <c r="Z1520" s="61"/>
    </row>
    <row r="1521" spans="1:26" x14ac:dyDescent="0.25">
      <c r="A1521" s="125" t="s">
        <v>513</v>
      </c>
      <c r="B1521" s="83" t="s">
        <v>311</v>
      </c>
      <c r="C1521" s="84">
        <f t="shared" ref="C1521" si="3527">+$D$1214</f>
        <v>0.6</v>
      </c>
      <c r="D1521" s="14">
        <f t="shared" si="3119"/>
        <v>13</v>
      </c>
      <c r="E1521" s="123">
        <f t="shared" ref="E1521" si="3528">+C1521*D1521</f>
        <v>7.8</v>
      </c>
      <c r="F1521" s="193">
        <f t="shared" ref="F1521" si="3529">+$D$1209</f>
        <v>0.55000000000000004</v>
      </c>
      <c r="G1521" s="15">
        <f t="shared" ref="G1521" si="3530">+G1519</f>
        <v>16</v>
      </c>
      <c r="H1521" s="81">
        <f t="shared" ref="H1521" si="3531">+F1521*G1521</f>
        <v>8.8000000000000007</v>
      </c>
      <c r="I1521" s="84">
        <f t="shared" ref="I1521" si="3532">+$D$1220</f>
        <v>0.9</v>
      </c>
      <c r="J1521" s="79">
        <f t="shared" ref="J1521" si="3533">+J1519</f>
        <v>15</v>
      </c>
      <c r="K1521" s="81">
        <f t="shared" ref="K1521" si="3534">+I1521*J1521</f>
        <v>13.5</v>
      </c>
      <c r="L1521" s="185">
        <f t="shared" ref="L1521:M1521" si="3535">+L1519</f>
        <v>0.9</v>
      </c>
      <c r="M1521" s="79">
        <f t="shared" si="3535"/>
        <v>15</v>
      </c>
      <c r="N1521" s="81">
        <f t="shared" ref="N1521" si="3536">+L1521*M1521</f>
        <v>13.5</v>
      </c>
      <c r="O1521" s="84">
        <f t="shared" ref="O1521:P1521" si="3537">O1519</f>
        <v>0.55000000000000004</v>
      </c>
      <c r="P1521" s="8">
        <f t="shared" si="3537"/>
        <v>16</v>
      </c>
      <c r="Q1521" s="81">
        <f t="shared" ref="Q1521" si="3538">+O1521*P1521</f>
        <v>8.8000000000000007</v>
      </c>
      <c r="R1521" s="84">
        <f t="shared" ref="R1521:S1521" si="3539">+R1519</f>
        <v>0.6</v>
      </c>
      <c r="S1521" s="8">
        <f t="shared" si="3539"/>
        <v>13</v>
      </c>
      <c r="T1521" s="81">
        <f t="shared" ref="T1521" si="3540">+R1521*S1521</f>
        <v>7.8</v>
      </c>
      <c r="U1521" s="84"/>
      <c r="V1521" s="15"/>
      <c r="W1521" s="81"/>
      <c r="X1521" s="56"/>
      <c r="Y1521" s="56"/>
      <c r="Z1521" s="61"/>
    </row>
    <row r="1522" spans="1:26" x14ac:dyDescent="0.25">
      <c r="A1522" s="127"/>
      <c r="B1522" s="83" t="s">
        <v>312</v>
      </c>
      <c r="C1522" s="122"/>
      <c r="D1522" s="14"/>
      <c r="E1522" s="123"/>
      <c r="F1522" s="193"/>
      <c r="G1522" s="15"/>
      <c r="H1522" s="81"/>
      <c r="I1522" s="78"/>
      <c r="J1522" s="79"/>
      <c r="K1522" s="80"/>
      <c r="L1522" s="185"/>
      <c r="M1522" s="79"/>
      <c r="N1522" s="80"/>
      <c r="O1522" s="84"/>
      <c r="P1522" s="8"/>
      <c r="Q1522" s="81"/>
      <c r="R1522" s="84"/>
      <c r="S1522" s="8"/>
      <c r="T1522" s="81"/>
      <c r="U1522" s="84">
        <f t="shared" ref="U1522" si="3541">+U1520</f>
        <v>0.7</v>
      </c>
      <c r="V1522" s="15">
        <f t="shared" ref="V1522" si="3542">V1520</f>
        <v>20</v>
      </c>
      <c r="W1522" s="81">
        <f t="shared" ref="W1522" si="3543">+U1522*V1522</f>
        <v>14</v>
      </c>
      <c r="X1522" s="56"/>
      <c r="Y1522" s="56"/>
      <c r="Z1522" s="61"/>
    </row>
    <row r="1523" spans="1:26" x14ac:dyDescent="0.25">
      <c r="A1523" s="125" t="s">
        <v>514</v>
      </c>
      <c r="B1523" s="83" t="s">
        <v>313</v>
      </c>
      <c r="C1523" s="84">
        <f t="shared" ref="C1523" si="3544">+$D$1214</f>
        <v>0.6</v>
      </c>
      <c r="D1523" s="14">
        <f t="shared" si="3119"/>
        <v>13</v>
      </c>
      <c r="E1523" s="123">
        <f t="shared" ref="E1523" si="3545">+C1523*D1523</f>
        <v>7.8</v>
      </c>
      <c r="F1523" s="193">
        <f t="shared" ref="F1523" si="3546">+$D$1209</f>
        <v>0.55000000000000004</v>
      </c>
      <c r="G1523" s="15">
        <f t="shared" ref="G1523" si="3547">+G1521</f>
        <v>16</v>
      </c>
      <c r="H1523" s="81">
        <f t="shared" ref="H1523" si="3548">+F1523*G1523</f>
        <v>8.8000000000000007</v>
      </c>
      <c r="I1523" s="84">
        <f t="shared" ref="I1523" si="3549">+$D$1220</f>
        <v>0.9</v>
      </c>
      <c r="J1523" s="79">
        <f t="shared" ref="J1523" si="3550">+J1521</f>
        <v>15</v>
      </c>
      <c r="K1523" s="81">
        <f t="shared" ref="K1523" si="3551">+I1523*J1523</f>
        <v>13.5</v>
      </c>
      <c r="L1523" s="185">
        <f t="shared" ref="L1523:M1523" si="3552">+L1521</f>
        <v>0.9</v>
      </c>
      <c r="M1523" s="79">
        <f t="shared" si="3552"/>
        <v>15</v>
      </c>
      <c r="N1523" s="81">
        <f t="shared" ref="N1523" si="3553">+L1523*M1523</f>
        <v>13.5</v>
      </c>
      <c r="O1523" s="84">
        <f t="shared" ref="O1523:P1523" si="3554">O1521</f>
        <v>0.55000000000000004</v>
      </c>
      <c r="P1523" s="8">
        <f t="shared" si="3554"/>
        <v>16</v>
      </c>
      <c r="Q1523" s="81">
        <f t="shared" ref="Q1523" si="3555">+O1523*P1523</f>
        <v>8.8000000000000007</v>
      </c>
      <c r="R1523" s="84">
        <f t="shared" ref="R1523:S1523" si="3556">+R1521</f>
        <v>0.6</v>
      </c>
      <c r="S1523" s="8">
        <f t="shared" si="3556"/>
        <v>13</v>
      </c>
      <c r="T1523" s="81">
        <f t="shared" ref="T1523" si="3557">+R1523*S1523</f>
        <v>7.8</v>
      </c>
      <c r="U1523" s="84"/>
      <c r="V1523" s="15"/>
      <c r="W1523" s="81"/>
      <c r="X1523" s="56"/>
      <c r="Y1523" s="56"/>
      <c r="Z1523" s="61"/>
    </row>
    <row r="1524" spans="1:26" x14ac:dyDescent="0.25">
      <c r="A1524" s="127"/>
      <c r="B1524" s="83" t="s">
        <v>314</v>
      </c>
      <c r="C1524" s="122"/>
      <c r="D1524" s="14"/>
      <c r="E1524" s="123"/>
      <c r="F1524" s="193"/>
      <c r="G1524" s="15"/>
      <c r="H1524" s="81"/>
      <c r="I1524" s="78"/>
      <c r="J1524" s="79"/>
      <c r="K1524" s="80"/>
      <c r="L1524" s="185"/>
      <c r="M1524" s="79"/>
      <c r="N1524" s="80"/>
      <c r="O1524" s="84"/>
      <c r="P1524" s="8"/>
      <c r="Q1524" s="81"/>
      <c r="R1524" s="84"/>
      <c r="S1524" s="8"/>
      <c r="T1524" s="81"/>
      <c r="U1524" s="84">
        <f t="shared" ref="U1524" si="3558">+U1522</f>
        <v>0.7</v>
      </c>
      <c r="V1524" s="15">
        <f t="shared" ref="V1524" si="3559">V1522</f>
        <v>20</v>
      </c>
      <c r="W1524" s="81">
        <f t="shared" ref="W1524" si="3560">+U1524*V1524</f>
        <v>14</v>
      </c>
      <c r="X1524" s="56"/>
      <c r="Y1524" s="56"/>
      <c r="Z1524" s="61"/>
    </row>
    <row r="1525" spans="1:26" x14ac:dyDescent="0.25">
      <c r="A1525" s="125" t="s">
        <v>515</v>
      </c>
      <c r="B1525" s="83" t="s">
        <v>315</v>
      </c>
      <c r="C1525" s="84">
        <f t="shared" ref="C1525" si="3561">+$D$1214</f>
        <v>0.6</v>
      </c>
      <c r="D1525" s="14">
        <f t="shared" si="3119"/>
        <v>13</v>
      </c>
      <c r="E1525" s="123">
        <f t="shared" ref="E1525" si="3562">+C1525*D1525</f>
        <v>7.8</v>
      </c>
      <c r="F1525" s="193">
        <f t="shared" ref="F1525" si="3563">+$D$1209</f>
        <v>0.55000000000000004</v>
      </c>
      <c r="G1525" s="15">
        <f t="shared" ref="G1525" si="3564">+G1523</f>
        <v>16</v>
      </c>
      <c r="H1525" s="81">
        <f t="shared" ref="H1525" si="3565">+F1525*G1525</f>
        <v>8.8000000000000007</v>
      </c>
      <c r="I1525" s="84">
        <f t="shared" ref="I1525" si="3566">+$D$1220</f>
        <v>0.9</v>
      </c>
      <c r="J1525" s="79">
        <f t="shared" ref="J1525" si="3567">+J1523</f>
        <v>15</v>
      </c>
      <c r="K1525" s="81">
        <f t="shared" ref="K1525" si="3568">+I1525*J1525</f>
        <v>13.5</v>
      </c>
      <c r="L1525" s="185">
        <f t="shared" ref="L1525:M1525" si="3569">+L1523</f>
        <v>0.9</v>
      </c>
      <c r="M1525" s="79">
        <f t="shared" si="3569"/>
        <v>15</v>
      </c>
      <c r="N1525" s="81">
        <f t="shared" ref="N1525" si="3570">+L1525*M1525</f>
        <v>13.5</v>
      </c>
      <c r="O1525" s="84">
        <f t="shared" ref="O1525:P1525" si="3571">O1523</f>
        <v>0.55000000000000004</v>
      </c>
      <c r="P1525" s="8">
        <f t="shared" si="3571"/>
        <v>16</v>
      </c>
      <c r="Q1525" s="81">
        <f t="shared" ref="Q1525" si="3572">+O1525*P1525</f>
        <v>8.8000000000000007</v>
      </c>
      <c r="R1525" s="84">
        <f t="shared" ref="R1525:S1525" si="3573">+R1523</f>
        <v>0.6</v>
      </c>
      <c r="S1525" s="8">
        <f t="shared" si="3573"/>
        <v>13</v>
      </c>
      <c r="T1525" s="81">
        <f t="shared" ref="T1525" si="3574">+R1525*S1525</f>
        <v>7.8</v>
      </c>
      <c r="U1525" s="84"/>
      <c r="V1525" s="15"/>
      <c r="W1525" s="81"/>
      <c r="X1525" s="56"/>
      <c r="Y1525" s="56"/>
      <c r="Z1525" s="61"/>
    </row>
    <row r="1526" spans="1:26" x14ac:dyDescent="0.25">
      <c r="A1526" s="127"/>
      <c r="B1526" s="83" t="s">
        <v>316</v>
      </c>
      <c r="C1526" s="122"/>
      <c r="D1526" s="14"/>
      <c r="E1526" s="123"/>
      <c r="F1526" s="193"/>
      <c r="G1526" s="15"/>
      <c r="H1526" s="81"/>
      <c r="I1526" s="78"/>
      <c r="J1526" s="79"/>
      <c r="K1526" s="80"/>
      <c r="L1526" s="185"/>
      <c r="M1526" s="79"/>
      <c r="N1526" s="80"/>
      <c r="O1526" s="84"/>
      <c r="P1526" s="8"/>
      <c r="Q1526" s="81"/>
      <c r="R1526" s="84"/>
      <c r="S1526" s="8"/>
      <c r="T1526" s="81"/>
      <c r="U1526" s="84">
        <f t="shared" ref="U1526" si="3575">+U1524</f>
        <v>0.7</v>
      </c>
      <c r="V1526" s="15">
        <f t="shared" ref="V1526" si="3576">V1524</f>
        <v>20</v>
      </c>
      <c r="W1526" s="81">
        <f t="shared" ref="W1526" si="3577">+U1526*V1526</f>
        <v>14</v>
      </c>
      <c r="X1526" s="56"/>
      <c r="Y1526" s="56"/>
      <c r="Z1526" s="61"/>
    </row>
    <row r="1527" spans="1:26" x14ac:dyDescent="0.25">
      <c r="A1527" s="125" t="s">
        <v>516</v>
      </c>
      <c r="B1527" s="83" t="s">
        <v>317</v>
      </c>
      <c r="C1527" s="84">
        <f t="shared" ref="C1527" si="3578">+$D$1214</f>
        <v>0.6</v>
      </c>
      <c r="D1527" s="14">
        <f t="shared" si="3119"/>
        <v>13</v>
      </c>
      <c r="E1527" s="123">
        <f t="shared" ref="E1527" si="3579">+C1527*D1527</f>
        <v>7.8</v>
      </c>
      <c r="F1527" s="193">
        <f t="shared" ref="F1527" si="3580">+$D$1209</f>
        <v>0.55000000000000004</v>
      </c>
      <c r="G1527" s="15">
        <f t="shared" ref="G1527" si="3581">+G1525</f>
        <v>16</v>
      </c>
      <c r="H1527" s="81">
        <f t="shared" ref="H1527" si="3582">+F1527*G1527</f>
        <v>8.8000000000000007</v>
      </c>
      <c r="I1527" s="84">
        <f t="shared" ref="I1527" si="3583">+$D$1220</f>
        <v>0.9</v>
      </c>
      <c r="J1527" s="79">
        <f t="shared" ref="J1527" si="3584">+J1525</f>
        <v>15</v>
      </c>
      <c r="K1527" s="81">
        <f t="shared" ref="K1527" si="3585">+I1527*J1527</f>
        <v>13.5</v>
      </c>
      <c r="L1527" s="185">
        <f t="shared" ref="L1527:M1527" si="3586">+L1525</f>
        <v>0.9</v>
      </c>
      <c r="M1527" s="79">
        <f t="shared" si="3586"/>
        <v>15</v>
      </c>
      <c r="N1527" s="81">
        <f t="shared" ref="N1527" si="3587">+L1527*M1527</f>
        <v>13.5</v>
      </c>
      <c r="O1527" s="84">
        <f t="shared" ref="O1527:P1527" si="3588">O1525</f>
        <v>0.55000000000000004</v>
      </c>
      <c r="P1527" s="8">
        <f t="shared" si="3588"/>
        <v>16</v>
      </c>
      <c r="Q1527" s="81">
        <f t="shared" ref="Q1527" si="3589">+O1527*P1527</f>
        <v>8.8000000000000007</v>
      </c>
      <c r="R1527" s="84">
        <f t="shared" ref="R1527:S1527" si="3590">+R1525</f>
        <v>0.6</v>
      </c>
      <c r="S1527" s="8">
        <f t="shared" si="3590"/>
        <v>13</v>
      </c>
      <c r="T1527" s="81">
        <f t="shared" ref="T1527" si="3591">+R1527*S1527</f>
        <v>7.8</v>
      </c>
      <c r="U1527" s="84"/>
      <c r="V1527" s="15"/>
      <c r="W1527" s="81"/>
      <c r="X1527" s="56"/>
      <c r="Y1527" s="56"/>
      <c r="Z1527" s="61"/>
    </row>
    <row r="1528" spans="1:26" x14ac:dyDescent="0.25">
      <c r="A1528" s="127"/>
      <c r="B1528" s="83" t="s">
        <v>318</v>
      </c>
      <c r="C1528" s="122"/>
      <c r="D1528" s="14"/>
      <c r="E1528" s="123"/>
      <c r="F1528" s="193"/>
      <c r="G1528" s="15"/>
      <c r="H1528" s="81"/>
      <c r="I1528" s="78"/>
      <c r="J1528" s="79"/>
      <c r="K1528" s="80"/>
      <c r="L1528" s="185"/>
      <c r="M1528" s="79"/>
      <c r="N1528" s="80"/>
      <c r="O1528" s="84"/>
      <c r="P1528" s="8"/>
      <c r="Q1528" s="81"/>
      <c r="R1528" s="84"/>
      <c r="S1528" s="8"/>
      <c r="T1528" s="81"/>
      <c r="U1528" s="84">
        <f t="shared" ref="U1528" si="3592">+U1526</f>
        <v>0.7</v>
      </c>
      <c r="V1528" s="15">
        <f t="shared" ref="V1528" si="3593">V1526</f>
        <v>20</v>
      </c>
      <c r="W1528" s="81">
        <f t="shared" ref="W1528" si="3594">+U1528*V1528</f>
        <v>14</v>
      </c>
      <c r="X1528" s="56"/>
      <c r="Y1528" s="56"/>
      <c r="Z1528" s="61"/>
    </row>
    <row r="1529" spans="1:26" x14ac:dyDescent="0.25">
      <c r="A1529" s="125" t="s">
        <v>517</v>
      </c>
      <c r="B1529" s="83" t="s">
        <v>319</v>
      </c>
      <c r="C1529" s="84">
        <f t="shared" ref="C1529" si="3595">+$D$1214</f>
        <v>0.6</v>
      </c>
      <c r="D1529" s="14">
        <f t="shared" si="3119"/>
        <v>13</v>
      </c>
      <c r="E1529" s="123">
        <f t="shared" ref="E1529" si="3596">+C1529*D1529</f>
        <v>7.8</v>
      </c>
      <c r="F1529" s="193">
        <f t="shared" ref="F1529" si="3597">+$D$1209</f>
        <v>0.55000000000000004</v>
      </c>
      <c r="G1529" s="15">
        <f t="shared" ref="G1529" si="3598">+G1527</f>
        <v>16</v>
      </c>
      <c r="H1529" s="81">
        <f t="shared" ref="H1529" si="3599">+F1529*G1529</f>
        <v>8.8000000000000007</v>
      </c>
      <c r="I1529" s="84">
        <f t="shared" ref="I1529" si="3600">+$D$1220</f>
        <v>0.9</v>
      </c>
      <c r="J1529" s="79">
        <f t="shared" ref="J1529" si="3601">+J1527</f>
        <v>15</v>
      </c>
      <c r="K1529" s="81">
        <f t="shared" ref="K1529" si="3602">+I1529*J1529</f>
        <v>13.5</v>
      </c>
      <c r="L1529" s="185">
        <f t="shared" ref="L1529:M1529" si="3603">+L1527</f>
        <v>0.9</v>
      </c>
      <c r="M1529" s="79">
        <f t="shared" si="3603"/>
        <v>15</v>
      </c>
      <c r="N1529" s="81">
        <f t="shared" ref="N1529" si="3604">+L1529*M1529</f>
        <v>13.5</v>
      </c>
      <c r="O1529" s="84">
        <f t="shared" ref="O1529:P1529" si="3605">O1527</f>
        <v>0.55000000000000004</v>
      </c>
      <c r="P1529" s="8">
        <f t="shared" si="3605"/>
        <v>16</v>
      </c>
      <c r="Q1529" s="81">
        <f t="shared" ref="Q1529" si="3606">+O1529*P1529</f>
        <v>8.8000000000000007</v>
      </c>
      <c r="R1529" s="84">
        <f t="shared" ref="R1529:S1529" si="3607">+R1527</f>
        <v>0.6</v>
      </c>
      <c r="S1529" s="8">
        <f t="shared" si="3607"/>
        <v>13</v>
      </c>
      <c r="T1529" s="81">
        <f t="shared" ref="T1529" si="3608">+R1529*S1529</f>
        <v>7.8</v>
      </c>
      <c r="U1529" s="84"/>
      <c r="V1529" s="15"/>
      <c r="W1529" s="81"/>
      <c r="X1529" s="56"/>
      <c r="Y1529" s="56"/>
      <c r="Z1529" s="61"/>
    </row>
    <row r="1530" spans="1:26" x14ac:dyDescent="0.25">
      <c r="A1530" s="127"/>
      <c r="B1530" s="83" t="s">
        <v>320</v>
      </c>
      <c r="C1530" s="122"/>
      <c r="D1530" s="14"/>
      <c r="E1530" s="123"/>
      <c r="F1530" s="193"/>
      <c r="G1530" s="15"/>
      <c r="H1530" s="81"/>
      <c r="I1530" s="78"/>
      <c r="J1530" s="79"/>
      <c r="K1530" s="80"/>
      <c r="L1530" s="185"/>
      <c r="M1530" s="79"/>
      <c r="N1530" s="80"/>
      <c r="O1530" s="84"/>
      <c r="P1530" s="8"/>
      <c r="Q1530" s="81"/>
      <c r="R1530" s="84"/>
      <c r="S1530" s="8"/>
      <c r="T1530" s="81"/>
      <c r="U1530" s="84">
        <f t="shared" ref="U1530" si="3609">+U1528</f>
        <v>0.7</v>
      </c>
      <c r="V1530" s="15">
        <f t="shared" ref="V1530" si="3610">V1528</f>
        <v>20</v>
      </c>
      <c r="W1530" s="81">
        <f t="shared" ref="W1530" si="3611">+U1530*V1530</f>
        <v>14</v>
      </c>
      <c r="X1530" s="56"/>
      <c r="Y1530" s="56"/>
      <c r="Z1530" s="61"/>
    </row>
    <row r="1531" spans="1:26" x14ac:dyDescent="0.25">
      <c r="A1531" s="125" t="s">
        <v>518</v>
      </c>
      <c r="B1531" s="83" t="s">
        <v>321</v>
      </c>
      <c r="C1531" s="84">
        <f t="shared" ref="C1531" si="3612">+$D$1214</f>
        <v>0.6</v>
      </c>
      <c r="D1531" s="14">
        <f t="shared" si="3119"/>
        <v>13</v>
      </c>
      <c r="E1531" s="123">
        <f t="shared" ref="E1531" si="3613">+C1531*D1531</f>
        <v>7.8</v>
      </c>
      <c r="F1531" s="193">
        <f t="shared" ref="F1531" si="3614">+$D$1209</f>
        <v>0.55000000000000004</v>
      </c>
      <c r="G1531" s="15">
        <f t="shared" ref="G1531" si="3615">+G1529</f>
        <v>16</v>
      </c>
      <c r="H1531" s="81">
        <f t="shared" ref="H1531" si="3616">+F1531*G1531</f>
        <v>8.8000000000000007</v>
      </c>
      <c r="I1531" s="84">
        <f t="shared" ref="I1531" si="3617">+$D$1220</f>
        <v>0.9</v>
      </c>
      <c r="J1531" s="79">
        <f t="shared" ref="J1531" si="3618">+J1529</f>
        <v>15</v>
      </c>
      <c r="K1531" s="81">
        <f t="shared" ref="K1531" si="3619">+I1531*J1531</f>
        <v>13.5</v>
      </c>
      <c r="L1531" s="185">
        <f t="shared" ref="L1531:M1531" si="3620">+L1529</f>
        <v>0.9</v>
      </c>
      <c r="M1531" s="79">
        <f t="shared" si="3620"/>
        <v>15</v>
      </c>
      <c r="N1531" s="81">
        <f t="shared" ref="N1531" si="3621">+L1531*M1531</f>
        <v>13.5</v>
      </c>
      <c r="O1531" s="84">
        <f t="shared" ref="O1531:P1531" si="3622">O1529</f>
        <v>0.55000000000000004</v>
      </c>
      <c r="P1531" s="8">
        <f t="shared" si="3622"/>
        <v>16</v>
      </c>
      <c r="Q1531" s="81">
        <f t="shared" ref="Q1531" si="3623">+O1531*P1531</f>
        <v>8.8000000000000007</v>
      </c>
      <c r="R1531" s="84">
        <f t="shared" ref="R1531:S1531" si="3624">+R1529</f>
        <v>0.6</v>
      </c>
      <c r="S1531" s="8">
        <f t="shared" si="3624"/>
        <v>13</v>
      </c>
      <c r="T1531" s="81">
        <f t="shared" ref="T1531" si="3625">+R1531*S1531</f>
        <v>7.8</v>
      </c>
      <c r="U1531" s="84"/>
      <c r="V1531" s="15"/>
      <c r="W1531" s="81"/>
      <c r="X1531" s="56"/>
      <c r="Y1531" s="56"/>
      <c r="Z1531" s="61"/>
    </row>
    <row r="1532" spans="1:26" x14ac:dyDescent="0.25">
      <c r="A1532" s="127"/>
      <c r="B1532" s="83" t="s">
        <v>322</v>
      </c>
      <c r="C1532" s="122"/>
      <c r="D1532" s="14"/>
      <c r="E1532" s="123"/>
      <c r="F1532" s="193"/>
      <c r="G1532" s="15"/>
      <c r="H1532" s="81"/>
      <c r="I1532" s="78"/>
      <c r="J1532" s="79"/>
      <c r="K1532" s="80"/>
      <c r="L1532" s="185"/>
      <c r="M1532" s="79"/>
      <c r="N1532" s="80"/>
      <c r="O1532" s="84"/>
      <c r="P1532" s="8"/>
      <c r="Q1532" s="81"/>
      <c r="R1532" s="84"/>
      <c r="S1532" s="8"/>
      <c r="T1532" s="81"/>
      <c r="U1532" s="84">
        <f t="shared" ref="U1532" si="3626">+U1530</f>
        <v>0.7</v>
      </c>
      <c r="V1532" s="15">
        <f t="shared" ref="V1532" si="3627">V1530</f>
        <v>20</v>
      </c>
      <c r="W1532" s="81">
        <f t="shared" ref="W1532" si="3628">+U1532*V1532</f>
        <v>14</v>
      </c>
      <c r="X1532" s="56"/>
      <c r="Y1532" s="56"/>
      <c r="Z1532" s="61"/>
    </row>
    <row r="1533" spans="1:26" x14ac:dyDescent="0.25">
      <c r="A1533" s="125" t="s">
        <v>519</v>
      </c>
      <c r="B1533" s="83" t="s">
        <v>323</v>
      </c>
      <c r="C1533" s="84">
        <f t="shared" ref="C1533" si="3629">+$D$1214</f>
        <v>0.6</v>
      </c>
      <c r="D1533" s="14">
        <f t="shared" si="3119"/>
        <v>13</v>
      </c>
      <c r="E1533" s="123">
        <f t="shared" ref="E1533" si="3630">+C1533*D1533</f>
        <v>7.8</v>
      </c>
      <c r="F1533" s="193">
        <f t="shared" ref="F1533" si="3631">+$D$1209</f>
        <v>0.55000000000000004</v>
      </c>
      <c r="G1533" s="15">
        <f t="shared" ref="G1533" si="3632">+G1531</f>
        <v>16</v>
      </c>
      <c r="H1533" s="81">
        <f t="shared" ref="H1533" si="3633">+F1533*G1533</f>
        <v>8.8000000000000007</v>
      </c>
      <c r="I1533" s="84">
        <f t="shared" ref="I1533" si="3634">+$D$1220</f>
        <v>0.9</v>
      </c>
      <c r="J1533" s="79">
        <f t="shared" ref="J1533" si="3635">+J1531</f>
        <v>15</v>
      </c>
      <c r="K1533" s="81">
        <f t="shared" ref="K1533" si="3636">+I1533*J1533</f>
        <v>13.5</v>
      </c>
      <c r="L1533" s="185">
        <f t="shared" ref="L1533:M1533" si="3637">+L1531</f>
        <v>0.9</v>
      </c>
      <c r="M1533" s="79">
        <f t="shared" si="3637"/>
        <v>15</v>
      </c>
      <c r="N1533" s="81">
        <f t="shared" ref="N1533" si="3638">+L1533*M1533</f>
        <v>13.5</v>
      </c>
      <c r="O1533" s="84">
        <f t="shared" ref="O1533:P1533" si="3639">O1531</f>
        <v>0.55000000000000004</v>
      </c>
      <c r="P1533" s="8">
        <f t="shared" si="3639"/>
        <v>16</v>
      </c>
      <c r="Q1533" s="81">
        <f t="shared" ref="Q1533" si="3640">+O1533*P1533</f>
        <v>8.8000000000000007</v>
      </c>
      <c r="R1533" s="84">
        <f t="shared" ref="R1533:S1533" si="3641">+R1531</f>
        <v>0.6</v>
      </c>
      <c r="S1533" s="8">
        <f t="shared" si="3641"/>
        <v>13</v>
      </c>
      <c r="T1533" s="81">
        <f t="shared" ref="T1533" si="3642">+R1533*S1533</f>
        <v>7.8</v>
      </c>
      <c r="U1533" s="84"/>
      <c r="V1533" s="15"/>
      <c r="W1533" s="81"/>
      <c r="X1533" s="56"/>
      <c r="Y1533" s="56"/>
      <c r="Z1533" s="61"/>
    </row>
    <row r="1534" spans="1:26" x14ac:dyDescent="0.25">
      <c r="A1534" s="127"/>
      <c r="B1534" s="83" t="s">
        <v>324</v>
      </c>
      <c r="C1534" s="122"/>
      <c r="D1534" s="14"/>
      <c r="E1534" s="123"/>
      <c r="F1534" s="193"/>
      <c r="G1534" s="15"/>
      <c r="H1534" s="81"/>
      <c r="I1534" s="78"/>
      <c r="J1534" s="79"/>
      <c r="K1534" s="80"/>
      <c r="L1534" s="185"/>
      <c r="M1534" s="79"/>
      <c r="N1534" s="80"/>
      <c r="O1534" s="84"/>
      <c r="P1534" s="8"/>
      <c r="Q1534" s="81"/>
      <c r="R1534" s="84"/>
      <c r="S1534" s="8"/>
      <c r="T1534" s="81"/>
      <c r="U1534" s="84">
        <f t="shared" ref="U1534" si="3643">+U1532</f>
        <v>0.7</v>
      </c>
      <c r="V1534" s="15">
        <f t="shared" ref="V1534" si="3644">V1532</f>
        <v>20</v>
      </c>
      <c r="W1534" s="81">
        <f t="shared" ref="W1534" si="3645">+U1534*V1534</f>
        <v>14</v>
      </c>
      <c r="X1534" s="56"/>
      <c r="Y1534" s="56"/>
      <c r="Z1534" s="61"/>
    </row>
    <row r="1535" spans="1:26" x14ac:dyDescent="0.25">
      <c r="A1535" s="125" t="s">
        <v>520</v>
      </c>
      <c r="B1535" s="83" t="s">
        <v>325</v>
      </c>
      <c r="C1535" s="84">
        <f t="shared" ref="C1535" si="3646">+$D$1214</f>
        <v>0.6</v>
      </c>
      <c r="D1535" s="14">
        <f t="shared" si="3119"/>
        <v>13</v>
      </c>
      <c r="E1535" s="123">
        <f t="shared" ref="E1535" si="3647">+C1535*D1535</f>
        <v>7.8</v>
      </c>
      <c r="F1535" s="193">
        <f t="shared" ref="F1535" si="3648">+$D$1209</f>
        <v>0.55000000000000004</v>
      </c>
      <c r="G1535" s="15">
        <f t="shared" ref="G1535" si="3649">+G1533</f>
        <v>16</v>
      </c>
      <c r="H1535" s="81">
        <f t="shared" ref="H1535" si="3650">+F1535*G1535</f>
        <v>8.8000000000000007</v>
      </c>
      <c r="I1535" s="84">
        <f t="shared" ref="I1535" si="3651">+$D$1220</f>
        <v>0.9</v>
      </c>
      <c r="J1535" s="79">
        <f t="shared" ref="J1535" si="3652">+J1533</f>
        <v>15</v>
      </c>
      <c r="K1535" s="81">
        <f t="shared" ref="K1535" si="3653">+I1535*J1535</f>
        <v>13.5</v>
      </c>
      <c r="L1535" s="185">
        <f t="shared" ref="L1535:M1535" si="3654">+L1533</f>
        <v>0.9</v>
      </c>
      <c r="M1535" s="79">
        <f t="shared" si="3654"/>
        <v>15</v>
      </c>
      <c r="N1535" s="81">
        <f t="shared" ref="N1535" si="3655">+L1535*M1535</f>
        <v>13.5</v>
      </c>
      <c r="O1535" s="84">
        <f t="shared" ref="O1535:P1535" si="3656">O1533</f>
        <v>0.55000000000000004</v>
      </c>
      <c r="P1535" s="8">
        <f t="shared" si="3656"/>
        <v>16</v>
      </c>
      <c r="Q1535" s="81">
        <f t="shared" ref="Q1535" si="3657">+O1535*P1535</f>
        <v>8.8000000000000007</v>
      </c>
      <c r="R1535" s="84">
        <f t="shared" ref="R1535:S1535" si="3658">+R1533</f>
        <v>0.6</v>
      </c>
      <c r="S1535" s="8">
        <f t="shared" si="3658"/>
        <v>13</v>
      </c>
      <c r="T1535" s="81">
        <f t="shared" ref="T1535" si="3659">+R1535*S1535</f>
        <v>7.8</v>
      </c>
      <c r="U1535" s="84"/>
      <c r="V1535" s="15"/>
      <c r="W1535" s="81"/>
      <c r="X1535" s="56"/>
      <c r="Y1535" s="56"/>
      <c r="Z1535" s="61"/>
    </row>
    <row r="1536" spans="1:26" x14ac:dyDescent="0.25">
      <c r="A1536" s="127"/>
      <c r="B1536" s="83" t="s">
        <v>326</v>
      </c>
      <c r="C1536" s="122"/>
      <c r="D1536" s="14"/>
      <c r="E1536" s="123"/>
      <c r="F1536" s="193"/>
      <c r="G1536" s="15"/>
      <c r="H1536" s="81"/>
      <c r="I1536" s="78"/>
      <c r="J1536" s="79"/>
      <c r="K1536" s="80"/>
      <c r="L1536" s="185"/>
      <c r="M1536" s="79"/>
      <c r="N1536" s="80"/>
      <c r="O1536" s="84"/>
      <c r="P1536" s="8"/>
      <c r="Q1536" s="81"/>
      <c r="R1536" s="84"/>
      <c r="S1536" s="8"/>
      <c r="T1536" s="81"/>
      <c r="U1536" s="84">
        <f t="shared" ref="U1536" si="3660">+U1534</f>
        <v>0.7</v>
      </c>
      <c r="V1536" s="15">
        <f t="shared" ref="V1536" si="3661">V1534</f>
        <v>20</v>
      </c>
      <c r="W1536" s="81">
        <f t="shared" ref="W1536" si="3662">+U1536*V1536</f>
        <v>14</v>
      </c>
      <c r="X1536" s="56"/>
      <c r="Y1536" s="56"/>
      <c r="Z1536" s="61"/>
    </row>
    <row r="1537" spans="1:26" x14ac:dyDescent="0.25">
      <c r="A1537" s="125" t="s">
        <v>521</v>
      </c>
      <c r="B1537" s="83" t="s">
        <v>327</v>
      </c>
      <c r="C1537" s="84">
        <f t="shared" ref="C1537" si="3663">+$D$1214</f>
        <v>0.6</v>
      </c>
      <c r="D1537" s="14">
        <f t="shared" ref="D1537:D1541" si="3664">D1535</f>
        <v>13</v>
      </c>
      <c r="E1537" s="123">
        <f t="shared" ref="E1537" si="3665">+C1537*D1537</f>
        <v>7.8</v>
      </c>
      <c r="F1537" s="193">
        <f t="shared" ref="F1537" si="3666">+$D$1209</f>
        <v>0.55000000000000004</v>
      </c>
      <c r="G1537" s="15">
        <f t="shared" ref="G1537" si="3667">+G1535</f>
        <v>16</v>
      </c>
      <c r="H1537" s="81">
        <f t="shared" ref="H1537" si="3668">+F1537*G1537</f>
        <v>8.8000000000000007</v>
      </c>
      <c r="I1537" s="84">
        <f t="shared" ref="I1537" si="3669">+$D$1220</f>
        <v>0.9</v>
      </c>
      <c r="J1537" s="79">
        <f t="shared" ref="J1537" si="3670">+J1535</f>
        <v>15</v>
      </c>
      <c r="K1537" s="81">
        <f t="shared" ref="K1537" si="3671">+I1537*J1537</f>
        <v>13.5</v>
      </c>
      <c r="L1537" s="185">
        <f t="shared" ref="L1537:M1537" si="3672">+L1535</f>
        <v>0.9</v>
      </c>
      <c r="M1537" s="79">
        <f t="shared" si="3672"/>
        <v>15</v>
      </c>
      <c r="N1537" s="81">
        <f t="shared" ref="N1537" si="3673">+L1537*M1537</f>
        <v>13.5</v>
      </c>
      <c r="O1537" s="84">
        <f t="shared" ref="O1537:P1537" si="3674">O1535</f>
        <v>0.55000000000000004</v>
      </c>
      <c r="P1537" s="8">
        <f t="shared" si="3674"/>
        <v>16</v>
      </c>
      <c r="Q1537" s="81">
        <f t="shared" ref="Q1537" si="3675">+O1537*P1537</f>
        <v>8.8000000000000007</v>
      </c>
      <c r="R1537" s="84">
        <f t="shared" ref="R1537:S1537" si="3676">+R1535</f>
        <v>0.6</v>
      </c>
      <c r="S1537" s="8">
        <f t="shared" si="3676"/>
        <v>13</v>
      </c>
      <c r="T1537" s="81">
        <f t="shared" ref="T1537" si="3677">+R1537*S1537</f>
        <v>7.8</v>
      </c>
      <c r="U1537" s="84"/>
      <c r="V1537" s="15"/>
      <c r="W1537" s="81"/>
      <c r="X1537" s="56"/>
      <c r="Y1537" s="56"/>
      <c r="Z1537" s="61"/>
    </row>
    <row r="1538" spans="1:26" x14ac:dyDescent="0.25">
      <c r="A1538" s="127"/>
      <c r="B1538" s="83" t="s">
        <v>328</v>
      </c>
      <c r="C1538" s="122"/>
      <c r="D1538" s="14"/>
      <c r="E1538" s="123"/>
      <c r="F1538" s="193"/>
      <c r="G1538" s="15"/>
      <c r="H1538" s="81"/>
      <c r="I1538" s="78"/>
      <c r="J1538" s="79"/>
      <c r="K1538" s="80"/>
      <c r="L1538" s="185"/>
      <c r="M1538" s="79"/>
      <c r="N1538" s="80"/>
      <c r="O1538" s="84"/>
      <c r="P1538" s="8"/>
      <c r="Q1538" s="81"/>
      <c r="R1538" s="84"/>
      <c r="S1538" s="8"/>
      <c r="T1538" s="81"/>
      <c r="U1538" s="84">
        <f t="shared" ref="U1538" si="3678">+U1536</f>
        <v>0.7</v>
      </c>
      <c r="V1538" s="15">
        <f t="shared" ref="V1538" si="3679">V1536</f>
        <v>20</v>
      </c>
      <c r="W1538" s="81">
        <f t="shared" ref="W1538" si="3680">+U1538*V1538</f>
        <v>14</v>
      </c>
      <c r="X1538" s="56"/>
      <c r="Y1538" s="56"/>
      <c r="Z1538" s="61"/>
    </row>
    <row r="1539" spans="1:26" x14ac:dyDescent="0.25">
      <c r="A1539" s="125" t="s">
        <v>522</v>
      </c>
      <c r="B1539" s="83" t="s">
        <v>329</v>
      </c>
      <c r="C1539" s="84">
        <f t="shared" ref="C1539" si="3681">+$D$1214</f>
        <v>0.6</v>
      </c>
      <c r="D1539" s="14">
        <f t="shared" si="3664"/>
        <v>13</v>
      </c>
      <c r="E1539" s="123">
        <f t="shared" ref="E1539" si="3682">+C1539*D1539</f>
        <v>7.8</v>
      </c>
      <c r="F1539" s="193">
        <f t="shared" ref="F1539" si="3683">+$D$1209</f>
        <v>0.55000000000000004</v>
      </c>
      <c r="G1539" s="15">
        <f t="shared" ref="G1539" si="3684">+G1537</f>
        <v>16</v>
      </c>
      <c r="H1539" s="81">
        <f t="shared" ref="H1539" si="3685">+F1539*G1539</f>
        <v>8.8000000000000007</v>
      </c>
      <c r="I1539" s="84">
        <f t="shared" ref="I1539" si="3686">+$D$1220</f>
        <v>0.9</v>
      </c>
      <c r="J1539" s="79">
        <f t="shared" ref="J1539" si="3687">+J1537</f>
        <v>15</v>
      </c>
      <c r="K1539" s="81">
        <f t="shared" ref="K1539" si="3688">+I1539*J1539</f>
        <v>13.5</v>
      </c>
      <c r="L1539" s="185">
        <f t="shared" ref="L1539:M1539" si="3689">+L1537</f>
        <v>0.9</v>
      </c>
      <c r="M1539" s="79">
        <f t="shared" si="3689"/>
        <v>15</v>
      </c>
      <c r="N1539" s="81">
        <f t="shared" ref="N1539" si="3690">+L1539*M1539</f>
        <v>13.5</v>
      </c>
      <c r="O1539" s="84">
        <f t="shared" ref="O1539:P1539" si="3691">O1537</f>
        <v>0.55000000000000004</v>
      </c>
      <c r="P1539" s="8">
        <f t="shared" si="3691"/>
        <v>16</v>
      </c>
      <c r="Q1539" s="81">
        <f t="shared" ref="Q1539" si="3692">+O1539*P1539</f>
        <v>8.8000000000000007</v>
      </c>
      <c r="R1539" s="84">
        <f t="shared" ref="R1539:S1539" si="3693">+R1537</f>
        <v>0.6</v>
      </c>
      <c r="S1539" s="8">
        <f t="shared" si="3693"/>
        <v>13</v>
      </c>
      <c r="T1539" s="81">
        <f t="shared" ref="T1539" si="3694">+R1539*S1539</f>
        <v>7.8</v>
      </c>
      <c r="U1539" s="84"/>
      <c r="V1539" s="15"/>
      <c r="W1539" s="81"/>
      <c r="X1539" s="56"/>
      <c r="Y1539" s="56"/>
      <c r="Z1539" s="61"/>
    </row>
    <row r="1540" spans="1:26" x14ac:dyDescent="0.25">
      <c r="A1540" s="127"/>
      <c r="B1540" s="83" t="s">
        <v>330</v>
      </c>
      <c r="C1540" s="122"/>
      <c r="D1540" s="14"/>
      <c r="E1540" s="123"/>
      <c r="F1540" s="193"/>
      <c r="G1540" s="15"/>
      <c r="H1540" s="81"/>
      <c r="I1540" s="78"/>
      <c r="J1540" s="79"/>
      <c r="K1540" s="80"/>
      <c r="L1540" s="185"/>
      <c r="M1540" s="79"/>
      <c r="N1540" s="80"/>
      <c r="O1540" s="84"/>
      <c r="P1540" s="8"/>
      <c r="Q1540" s="81"/>
      <c r="R1540" s="84"/>
      <c r="S1540" s="8"/>
      <c r="T1540" s="81"/>
      <c r="U1540" s="84">
        <f t="shared" ref="U1540" si="3695">+U1538</f>
        <v>0.7</v>
      </c>
      <c r="V1540" s="15">
        <f t="shared" ref="V1540" si="3696">V1538</f>
        <v>20</v>
      </c>
      <c r="W1540" s="81">
        <f t="shared" ref="W1540" si="3697">+U1540*V1540</f>
        <v>14</v>
      </c>
      <c r="X1540" s="56"/>
      <c r="Y1540" s="56"/>
      <c r="Z1540" s="61"/>
    </row>
    <row r="1541" spans="1:26" x14ac:dyDescent="0.25">
      <c r="A1541" s="125" t="s">
        <v>523</v>
      </c>
      <c r="B1541" s="83" t="s">
        <v>331</v>
      </c>
      <c r="C1541" s="84">
        <f t="shared" ref="C1541" si="3698">+$D$1214</f>
        <v>0.6</v>
      </c>
      <c r="D1541" s="14">
        <f t="shared" si="3664"/>
        <v>13</v>
      </c>
      <c r="E1541" s="123">
        <f t="shared" ref="E1541" si="3699">+C1541*D1541</f>
        <v>7.8</v>
      </c>
      <c r="F1541" s="193">
        <f t="shared" ref="F1541" si="3700">+$D$1209</f>
        <v>0.55000000000000004</v>
      </c>
      <c r="G1541" s="15">
        <f t="shared" ref="G1541" si="3701">+G1539</f>
        <v>16</v>
      </c>
      <c r="H1541" s="81">
        <f t="shared" ref="H1541" si="3702">+F1541*G1541</f>
        <v>8.8000000000000007</v>
      </c>
      <c r="I1541" s="84">
        <f t="shared" ref="I1541" si="3703">+$D$1220</f>
        <v>0.9</v>
      </c>
      <c r="J1541" s="79">
        <f t="shared" ref="J1541" si="3704">+J1539</f>
        <v>15</v>
      </c>
      <c r="K1541" s="81">
        <f t="shared" ref="K1541" si="3705">+I1541*J1541</f>
        <v>13.5</v>
      </c>
      <c r="L1541" s="185">
        <f t="shared" ref="L1541:M1541" si="3706">+L1539</f>
        <v>0.9</v>
      </c>
      <c r="M1541" s="79">
        <f t="shared" si="3706"/>
        <v>15</v>
      </c>
      <c r="N1541" s="81">
        <f t="shared" ref="N1541" si="3707">+L1541*M1541</f>
        <v>13.5</v>
      </c>
      <c r="O1541" s="84">
        <f t="shared" ref="O1541:P1541" si="3708">O1539</f>
        <v>0.55000000000000004</v>
      </c>
      <c r="P1541" s="8">
        <f t="shared" si="3708"/>
        <v>16</v>
      </c>
      <c r="Q1541" s="81">
        <f t="shared" ref="Q1541" si="3709">+O1541*P1541</f>
        <v>8.8000000000000007</v>
      </c>
      <c r="R1541" s="84">
        <f t="shared" ref="R1541:S1541" si="3710">+R1539</f>
        <v>0.6</v>
      </c>
      <c r="S1541" s="8">
        <f t="shared" si="3710"/>
        <v>13</v>
      </c>
      <c r="T1541" s="81">
        <f t="shared" ref="T1541" si="3711">+R1541*S1541</f>
        <v>7.8</v>
      </c>
      <c r="U1541" s="84"/>
      <c r="V1541" s="15"/>
      <c r="W1541" s="81"/>
      <c r="X1541" s="56"/>
      <c r="Y1541" s="56"/>
      <c r="Z1541" s="61"/>
    </row>
    <row r="1542" spans="1:26" x14ac:dyDescent="0.25">
      <c r="A1542" s="127"/>
      <c r="B1542" s="83" t="s">
        <v>332</v>
      </c>
      <c r="C1542" s="122"/>
      <c r="D1542" s="14"/>
      <c r="E1542" s="123"/>
      <c r="F1542" s="193"/>
      <c r="G1542" s="15"/>
      <c r="H1542" s="81"/>
      <c r="I1542" s="78"/>
      <c r="J1542" s="79"/>
      <c r="K1542" s="80"/>
      <c r="L1542" s="185"/>
      <c r="M1542" s="79"/>
      <c r="N1542" s="80"/>
      <c r="O1542" s="84"/>
      <c r="P1542" s="8"/>
      <c r="Q1542" s="81"/>
      <c r="R1542" s="84"/>
      <c r="S1542" s="8"/>
      <c r="T1542" s="81"/>
      <c r="U1542" s="84">
        <f t="shared" ref="U1542" si="3712">+U1540</f>
        <v>0.7</v>
      </c>
      <c r="V1542" s="15">
        <f t="shared" ref="V1542" si="3713">V1540</f>
        <v>20</v>
      </c>
      <c r="W1542" s="81">
        <f t="shared" ref="W1542" si="3714">+U1542*V1542</f>
        <v>14</v>
      </c>
      <c r="X1542" s="56"/>
      <c r="Y1542" s="56"/>
      <c r="Z1542" s="61"/>
    </row>
    <row r="1543" spans="1:26" x14ac:dyDescent="0.25">
      <c r="A1543" s="56"/>
      <c r="B1543" s="56"/>
      <c r="C1543" s="56"/>
      <c r="D1543" s="56"/>
      <c r="E1543" s="56"/>
      <c r="G1543" s="56"/>
      <c r="H1543" s="56"/>
      <c r="I1543" s="56"/>
      <c r="J1543" s="56"/>
      <c r="K1543" s="56"/>
      <c r="M1543" s="56"/>
      <c r="N1543" s="56"/>
      <c r="O1543" s="56"/>
      <c r="Q1543" s="56"/>
      <c r="R1543" s="56"/>
      <c r="T1543" s="56"/>
      <c r="U1543" s="56"/>
      <c r="V1543" s="56"/>
      <c r="W1543" s="56"/>
      <c r="X1543" s="56"/>
      <c r="Y1543" s="56"/>
      <c r="Z1543" s="61"/>
    </row>
    <row r="1544" spans="1:26" ht="16.5" thickBot="1" x14ac:dyDescent="0.3">
      <c r="A1544" s="61"/>
      <c r="B1544" s="61"/>
      <c r="C1544" s="56"/>
      <c r="D1544" s="56"/>
      <c r="E1544" s="56"/>
      <c r="G1544" s="56"/>
      <c r="H1544" s="56"/>
      <c r="I1544" s="56"/>
      <c r="J1544" s="56"/>
      <c r="K1544" s="56"/>
      <c r="M1544" s="56"/>
      <c r="N1544" s="56"/>
      <c r="O1544" s="56"/>
      <c r="Q1544" s="56"/>
      <c r="R1544" s="56"/>
      <c r="T1544" s="56"/>
      <c r="U1544" s="56"/>
      <c r="V1544" s="56"/>
      <c r="W1544" s="56"/>
      <c r="X1544" s="56"/>
      <c r="Y1544" s="56"/>
      <c r="Z1544" s="61"/>
    </row>
    <row r="1545" spans="1:26" x14ac:dyDescent="0.25">
      <c r="A1545" s="87" t="s">
        <v>570</v>
      </c>
      <c r="B1545" s="128"/>
      <c r="C1545" s="129"/>
      <c r="D1545" s="130"/>
      <c r="E1545" s="131">
        <f>SUM(E1227:E1542)</f>
        <v>1224.5999999999965</v>
      </c>
      <c r="F1545" s="194"/>
      <c r="G1545" s="130"/>
      <c r="H1545" s="131">
        <f>SUM(H1227:H1542)</f>
        <v>1381.599999999996</v>
      </c>
      <c r="I1545" s="129"/>
      <c r="J1545" s="130"/>
      <c r="K1545" s="131">
        <f>SUM(K1227:K1542)</f>
        <v>2139.5</v>
      </c>
      <c r="L1545" s="194"/>
      <c r="M1545" s="130"/>
      <c r="N1545" s="131">
        <f>SUM(N1227:N1542)</f>
        <v>2139.5</v>
      </c>
      <c r="O1545" s="130"/>
      <c r="P1545" s="195"/>
      <c r="Q1545" s="131">
        <f>SUM(Q1227:Q1542)</f>
        <v>1381.599999999996</v>
      </c>
      <c r="R1545" s="132"/>
      <c r="S1545" s="196"/>
      <c r="T1545" s="134">
        <f>SUM(T1227:T1542)</f>
        <v>1224.5999999999965</v>
      </c>
      <c r="U1545" s="133"/>
      <c r="V1545" s="133"/>
      <c r="W1545" s="134">
        <f>SUM(W1227:W1542)</f>
        <v>2212</v>
      </c>
      <c r="X1545" s="56"/>
      <c r="Y1545" s="56"/>
      <c r="Z1545" s="61"/>
    </row>
    <row r="1546" spans="1:26" x14ac:dyDescent="0.25">
      <c r="A1546" s="91" t="s">
        <v>610</v>
      </c>
      <c r="B1546" s="135"/>
      <c r="C1546" s="136"/>
      <c r="D1546" s="137"/>
      <c r="E1546" s="138">
        <f>+E1545*$D$1212</f>
        <v>680.62627060900195</v>
      </c>
      <c r="F1546" s="197"/>
      <c r="G1546" s="137"/>
      <c r="H1546" s="138">
        <f>+H1545*$D$1207</f>
        <v>767.88604889220733</v>
      </c>
      <c r="I1546" s="136"/>
      <c r="J1546" s="137"/>
      <c r="K1546" s="138">
        <f>+K1545*$D$1218</f>
        <v>1189.1229021459774</v>
      </c>
      <c r="L1546" s="197"/>
      <c r="M1546" s="137"/>
      <c r="N1546" s="138">
        <f>+N1545*$D$1218</f>
        <v>1189.1229021459774</v>
      </c>
      <c r="O1546" s="137"/>
      <c r="P1546" s="198"/>
      <c r="Q1546" s="138">
        <f>+Q1545*$D$1207</f>
        <v>767.88604889220733</v>
      </c>
      <c r="R1546" s="136"/>
      <c r="S1546" s="198"/>
      <c r="T1546" s="138">
        <f>+T1545*$D$1212</f>
        <v>680.62627060900195</v>
      </c>
      <c r="U1546" s="137"/>
      <c r="V1546" s="137"/>
      <c r="W1546" s="138">
        <f>+W1545*$J$1207</f>
        <v>1229.4180226907699</v>
      </c>
      <c r="X1546" s="56"/>
      <c r="Y1546" s="56"/>
      <c r="Z1546" s="61"/>
    </row>
    <row r="1547" spans="1:26" x14ac:dyDescent="0.25">
      <c r="A1547" s="91"/>
      <c r="B1547" s="135"/>
      <c r="C1547" s="136"/>
      <c r="D1547" s="137"/>
      <c r="E1547" s="138"/>
      <c r="F1547" s="197"/>
      <c r="G1547" s="137"/>
      <c r="H1547" s="138"/>
      <c r="I1547" s="136"/>
      <c r="J1547" s="137"/>
      <c r="K1547" s="138"/>
      <c r="L1547" s="197"/>
      <c r="M1547" s="137"/>
      <c r="N1547" s="138"/>
      <c r="O1547" s="137"/>
      <c r="P1547" s="198"/>
      <c r="Q1547" s="138"/>
      <c r="R1547" s="136"/>
      <c r="S1547" s="198"/>
      <c r="T1547" s="138"/>
      <c r="U1547" s="137"/>
      <c r="V1547" s="137"/>
      <c r="W1547" s="138"/>
      <c r="X1547" s="56"/>
      <c r="Y1547" s="56"/>
      <c r="Z1547" s="61"/>
    </row>
    <row r="1548" spans="1:26" x14ac:dyDescent="0.25">
      <c r="A1548" s="91"/>
      <c r="B1548" s="135"/>
      <c r="C1548" s="136"/>
      <c r="D1548" s="137"/>
      <c r="E1548" s="138"/>
      <c r="F1548" s="197"/>
      <c r="G1548" s="137"/>
      <c r="H1548" s="138"/>
      <c r="I1548" s="136"/>
      <c r="J1548" s="137"/>
      <c r="K1548" s="138"/>
      <c r="L1548" s="197"/>
      <c r="M1548" s="137"/>
      <c r="N1548" s="138"/>
      <c r="O1548" s="137"/>
      <c r="P1548" s="198"/>
      <c r="Q1548" s="138"/>
      <c r="R1548" s="136"/>
      <c r="S1548" s="198"/>
      <c r="T1548" s="138"/>
      <c r="U1548" s="137"/>
      <c r="V1548" s="137"/>
      <c r="W1548" s="138"/>
      <c r="X1548" s="56"/>
      <c r="Y1548" s="56"/>
      <c r="Z1548" s="61"/>
    </row>
    <row r="1549" spans="1:26" ht="16.5" thickBot="1" x14ac:dyDescent="0.3">
      <c r="A1549" s="97" t="s">
        <v>611</v>
      </c>
      <c r="B1549" s="139"/>
      <c r="C1549" s="140"/>
      <c r="D1549" s="141"/>
      <c r="E1549" s="100"/>
      <c r="F1549" s="199"/>
      <c r="G1549" s="141"/>
      <c r="H1549" s="100"/>
      <c r="I1549" s="140"/>
      <c r="J1549" s="141"/>
      <c r="K1549" s="100"/>
      <c r="L1549" s="199"/>
      <c r="M1549" s="141"/>
      <c r="N1549" s="100"/>
      <c r="O1549" s="141"/>
      <c r="P1549" s="200"/>
      <c r="Q1549" s="100"/>
      <c r="R1549" s="140"/>
      <c r="S1549" s="200"/>
      <c r="T1549" s="100"/>
      <c r="U1549" s="141"/>
      <c r="V1549" s="141"/>
      <c r="W1549" s="100">
        <f>+ROUND(E1546+H1546+K1546+N1546+Q1546+T1546+W1546,2)</f>
        <v>6504.69</v>
      </c>
      <c r="X1549" s="56"/>
      <c r="Y1549" s="56"/>
      <c r="Z1549" s="61"/>
    </row>
    <row r="1550" spans="1:26" x14ac:dyDescent="0.25">
      <c r="A1550" s="64"/>
      <c r="B1550" s="61"/>
      <c r="C1550" s="61"/>
      <c r="D1550" s="61"/>
      <c r="E1550" s="61"/>
      <c r="F1550" s="6"/>
      <c r="G1550" s="61"/>
      <c r="H1550" s="61"/>
      <c r="I1550" s="61"/>
      <c r="J1550" s="61"/>
      <c r="K1550" s="61"/>
      <c r="L1550" s="6"/>
      <c r="M1550" s="61"/>
      <c r="N1550" s="61"/>
      <c r="O1550" s="61"/>
      <c r="P1550" s="6"/>
      <c r="Q1550" s="61"/>
      <c r="R1550" s="61"/>
      <c r="S1550" s="6"/>
      <c r="T1550" s="61"/>
      <c r="U1550" s="61"/>
      <c r="V1550" s="61"/>
      <c r="W1550" s="61"/>
      <c r="X1550" s="56"/>
      <c r="Y1550" s="56"/>
      <c r="Z1550" s="61"/>
    </row>
    <row r="1551" spans="1:26" x14ac:dyDescent="0.25">
      <c r="A1551" s="64"/>
      <c r="B1551" s="61"/>
      <c r="C1551" s="61"/>
      <c r="D1551" s="61"/>
      <c r="E1551" s="61"/>
      <c r="F1551" s="6"/>
      <c r="G1551" s="61"/>
      <c r="H1551" s="61"/>
      <c r="I1551" s="61"/>
      <c r="J1551" s="61"/>
      <c r="K1551" s="61"/>
      <c r="L1551" s="6"/>
      <c r="M1551" s="61"/>
      <c r="N1551" s="61"/>
      <c r="O1551" s="61"/>
      <c r="P1551" s="6"/>
      <c r="Q1551" s="61"/>
      <c r="R1551" s="61"/>
      <c r="S1551" s="6"/>
      <c r="T1551" s="61"/>
      <c r="U1551" s="61"/>
      <c r="V1551" s="61"/>
      <c r="W1551" s="61"/>
      <c r="X1551" s="56"/>
      <c r="Y1551" s="56"/>
      <c r="Z1551" s="61"/>
    </row>
    <row r="1552" spans="1:26" x14ac:dyDescent="0.25">
      <c r="A1552" s="142" t="s">
        <v>612</v>
      </c>
      <c r="B1552" s="142"/>
      <c r="C1552" s="143">
        <f>+ROUND(W1549+Q1200,2)</f>
        <v>13742.41</v>
      </c>
      <c r="D1552" s="144" t="s">
        <v>613</v>
      </c>
      <c r="E1552" s="65"/>
      <c r="F1552" s="30"/>
      <c r="G1552" s="65"/>
      <c r="H1552" s="65"/>
      <c r="I1552" s="65"/>
      <c r="J1552" s="145"/>
      <c r="K1552" s="61"/>
      <c r="L1552" s="6"/>
      <c r="M1552" s="61"/>
      <c r="N1552" s="61"/>
      <c r="O1552" s="61"/>
      <c r="P1552" s="6"/>
      <c r="Q1552" s="61"/>
      <c r="R1552" s="61"/>
      <c r="S1552" s="6"/>
      <c r="T1552" s="61"/>
      <c r="U1552" s="61"/>
      <c r="V1552" s="61"/>
      <c r="W1552" s="61"/>
      <c r="X1552" s="56"/>
      <c r="Y1552" s="56"/>
      <c r="Z1552" s="61"/>
    </row>
    <row r="1553" spans="1:26" x14ac:dyDescent="0.25">
      <c r="A1553" s="5"/>
      <c r="B1553" s="6"/>
      <c r="C1553" s="6"/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Z1553" s="6"/>
    </row>
    <row r="1554" spans="1:26" x14ac:dyDescent="0.25">
      <c r="A1554" s="5"/>
      <c r="B1554" s="6"/>
      <c r="C1554" s="6"/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Z1554" s="6"/>
    </row>
    <row r="1555" spans="1:26" x14ac:dyDescent="0.25">
      <c r="A1555" s="6"/>
      <c r="B1555" s="6"/>
      <c r="C1555" s="6"/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Z1555" s="6"/>
    </row>
    <row r="1556" spans="1:26" x14ac:dyDescent="0.25">
      <c r="A1556" s="6"/>
      <c r="B1556" s="6"/>
      <c r="C1556" s="6"/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Z1556" s="6"/>
    </row>
    <row r="1557" spans="1:26" ht="16.5" thickBot="1" x14ac:dyDescent="0.3">
      <c r="A1557" s="6"/>
      <c r="B1557" s="6"/>
      <c r="C1557" s="6"/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Z1557" s="6"/>
    </row>
    <row r="1558" spans="1:26" ht="16.5" thickBot="1" x14ac:dyDescent="0.3">
      <c r="A1558" s="6"/>
      <c r="B1558" s="146" t="s">
        <v>615</v>
      </c>
      <c r="C1558" s="147"/>
      <c r="D1558" s="147"/>
      <c r="E1558" s="147"/>
      <c r="F1558" s="147"/>
      <c r="G1558" s="147"/>
      <c r="H1558" s="147"/>
      <c r="I1558" s="148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Z1558" s="6"/>
    </row>
    <row r="1559" spans="1:26" ht="16.5" thickBot="1" x14ac:dyDescent="0.3">
      <c r="A1559" s="6"/>
      <c r="B1559" s="149" t="s">
        <v>616</v>
      </c>
      <c r="C1559" s="150"/>
      <c r="D1559" s="150"/>
      <c r="E1559" s="150"/>
      <c r="F1559" s="150"/>
      <c r="G1559" s="150"/>
      <c r="H1559" s="151" t="s">
        <v>617</v>
      </c>
      <c r="I1559" s="152" t="s">
        <v>614</v>
      </c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Z1559" s="6"/>
    </row>
    <row r="1560" spans="1:26" x14ac:dyDescent="0.25">
      <c r="A1560" s="6"/>
      <c r="B1560" s="153" t="s">
        <v>618</v>
      </c>
      <c r="C1560" s="154"/>
      <c r="D1560" s="154"/>
      <c r="E1560" s="154"/>
      <c r="F1560" s="154"/>
      <c r="G1560" s="155"/>
      <c r="H1560" s="156" t="s">
        <v>3</v>
      </c>
      <c r="I1560" s="157">
        <f>+C6</f>
        <v>2534.23</v>
      </c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Z1560" s="6"/>
    </row>
    <row r="1561" spans="1:26" x14ac:dyDescent="0.25">
      <c r="A1561" s="6"/>
      <c r="B1561" s="153" t="s">
        <v>619</v>
      </c>
      <c r="C1561" s="154"/>
      <c r="D1561" s="154"/>
      <c r="E1561" s="154"/>
      <c r="F1561" s="154"/>
      <c r="G1561" s="155"/>
      <c r="H1561" s="156" t="s">
        <v>8</v>
      </c>
      <c r="I1561" s="157">
        <f>+J175</f>
        <v>1055.44</v>
      </c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Z1561" s="6"/>
    </row>
    <row r="1562" spans="1:26" x14ac:dyDescent="0.25">
      <c r="A1562" s="6"/>
      <c r="B1562" s="158" t="s">
        <v>620</v>
      </c>
      <c r="C1562" s="159"/>
      <c r="D1562" s="159"/>
      <c r="E1562" s="159"/>
      <c r="F1562" s="159"/>
      <c r="G1562" s="160"/>
      <c r="H1562" s="161" t="s">
        <v>8</v>
      </c>
      <c r="I1562" s="162">
        <f>+F501</f>
        <v>379.99</v>
      </c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Z1562" s="6"/>
    </row>
    <row r="1563" spans="1:26" x14ac:dyDescent="0.25">
      <c r="A1563" s="6"/>
      <c r="B1563" s="158" t="s">
        <v>621</v>
      </c>
      <c r="C1563" s="159"/>
      <c r="D1563" s="159"/>
      <c r="E1563" s="159"/>
      <c r="F1563" s="159"/>
      <c r="G1563" s="160"/>
      <c r="H1563" s="161" t="s">
        <v>8</v>
      </c>
      <c r="I1563" s="163">
        <f>+Y833</f>
        <v>376.62999999999943</v>
      </c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Z1563" s="6"/>
    </row>
    <row r="1564" spans="1:26" x14ac:dyDescent="0.25">
      <c r="A1564" s="6"/>
      <c r="B1564" s="158" t="s">
        <v>622</v>
      </c>
      <c r="C1564" s="159"/>
      <c r="D1564" s="159"/>
      <c r="E1564" s="159"/>
      <c r="F1564" s="159"/>
      <c r="G1564" s="160"/>
      <c r="H1564" s="161" t="s">
        <v>8</v>
      </c>
      <c r="I1564" s="163">
        <f>+Z833</f>
        <v>83.979999999999976</v>
      </c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Z1564" s="6"/>
    </row>
    <row r="1565" spans="1:26" x14ac:dyDescent="0.25">
      <c r="A1565" s="6"/>
      <c r="B1565" s="158" t="s">
        <v>623</v>
      </c>
      <c r="C1565" s="159"/>
      <c r="D1565" s="159"/>
      <c r="E1565" s="159"/>
      <c r="F1565" s="159"/>
      <c r="G1565" s="160"/>
      <c r="H1565" s="161" t="s">
        <v>548</v>
      </c>
      <c r="I1565" s="163">
        <f>+C1552</f>
        <v>13742.41</v>
      </c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Z1565" s="6"/>
    </row>
    <row r="1566" spans="1:26" x14ac:dyDescent="0.25">
      <c r="A1566" s="6"/>
      <c r="B1566" s="164"/>
      <c r="C1566" s="164"/>
      <c r="D1566" s="164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Z1566" s="6"/>
    </row>
    <row r="1567" spans="1:26" x14ac:dyDescent="0.25"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Z1567" s="6"/>
    </row>
    <row r="1568" spans="1:26" x14ac:dyDescent="0.25"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Z1568" s="6"/>
    </row>
    <row r="1569" spans="1:26" x14ac:dyDescent="0.25"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Z1569" s="6"/>
    </row>
    <row r="1570" spans="1:26" x14ac:dyDescent="0.25">
      <c r="F1570" s="6"/>
      <c r="G1570" s="6"/>
      <c r="H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Z1570" s="6"/>
    </row>
    <row r="1571" spans="1:26" x14ac:dyDescent="0.25">
      <c r="F1571" s="6"/>
      <c r="G1571" s="6"/>
      <c r="H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Z1571" s="6"/>
    </row>
    <row r="1572" spans="1:26" x14ac:dyDescent="0.25">
      <c r="F1572" s="6"/>
      <c r="G1572" s="170"/>
      <c r="H1572" s="170"/>
      <c r="I1572" s="170"/>
      <c r="J1572" s="170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Z1572" s="6"/>
    </row>
    <row r="1573" spans="1:26" x14ac:dyDescent="0.25">
      <c r="F1573" s="6"/>
      <c r="G1573" s="6"/>
      <c r="H1573" s="6"/>
      <c r="I1573" s="171" t="s">
        <v>626</v>
      </c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Z1573" s="6"/>
    </row>
    <row r="1574" spans="1:26" x14ac:dyDescent="0.25">
      <c r="F1574" s="6"/>
      <c r="G1574" s="6"/>
      <c r="H1574" s="6"/>
      <c r="I1574" s="168" t="s">
        <v>627</v>
      </c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Z1574" s="6"/>
    </row>
    <row r="1575" spans="1:26" x14ac:dyDescent="0.25">
      <c r="F1575" s="6"/>
      <c r="G1575" s="6"/>
      <c r="H1575" s="6"/>
      <c r="I1575" s="171" t="s">
        <v>628</v>
      </c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Z1575" s="6"/>
    </row>
    <row r="1576" spans="1:26" x14ac:dyDescent="0.25">
      <c r="F1576" s="6"/>
      <c r="G1576" s="6"/>
      <c r="H1576" s="6"/>
      <c r="I1576" s="171" t="s">
        <v>629</v>
      </c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Z1576" s="6"/>
    </row>
    <row r="1577" spans="1:26" x14ac:dyDescent="0.25">
      <c r="A1577" s="6"/>
      <c r="B1577" s="6"/>
      <c r="Z1577" s="6"/>
    </row>
  </sheetData>
  <mergeCells count="677">
    <mergeCell ref="B1563:G1563"/>
    <mergeCell ref="B1564:G1564"/>
    <mergeCell ref="B1565:G1565"/>
    <mergeCell ref="A1552:B1552"/>
    <mergeCell ref="B1558:I1558"/>
    <mergeCell ref="B1559:G1559"/>
    <mergeCell ref="B1560:G1560"/>
    <mergeCell ref="B1561:G1561"/>
    <mergeCell ref="B1562:G1562"/>
    <mergeCell ref="A1531:A1532"/>
    <mergeCell ref="A1533:A1534"/>
    <mergeCell ref="A1535:A1536"/>
    <mergeCell ref="A1537:A1538"/>
    <mergeCell ref="A1539:A1540"/>
    <mergeCell ref="A1541:A1542"/>
    <mergeCell ref="A1519:A1520"/>
    <mergeCell ref="A1521:A1522"/>
    <mergeCell ref="A1523:A1524"/>
    <mergeCell ref="A1525:A1526"/>
    <mergeCell ref="A1527:A1528"/>
    <mergeCell ref="A1529:A1530"/>
    <mergeCell ref="A1507:A1508"/>
    <mergeCell ref="A1509:A1510"/>
    <mergeCell ref="A1511:A1512"/>
    <mergeCell ref="A1513:A1514"/>
    <mergeCell ref="A1515:A1516"/>
    <mergeCell ref="A1517:A1518"/>
    <mergeCell ref="A1495:A1496"/>
    <mergeCell ref="A1497:A1498"/>
    <mergeCell ref="A1499:A1500"/>
    <mergeCell ref="A1501:A1502"/>
    <mergeCell ref="A1503:A1504"/>
    <mergeCell ref="A1505:A1506"/>
    <mergeCell ref="A1483:A1484"/>
    <mergeCell ref="A1485:A1486"/>
    <mergeCell ref="A1487:A1488"/>
    <mergeCell ref="A1489:A1490"/>
    <mergeCell ref="A1491:A1492"/>
    <mergeCell ref="A1493:A1494"/>
    <mergeCell ref="A1471:A1472"/>
    <mergeCell ref="A1473:A1474"/>
    <mergeCell ref="A1475:A1476"/>
    <mergeCell ref="A1477:A1478"/>
    <mergeCell ref="A1479:A1480"/>
    <mergeCell ref="A1481:A1482"/>
    <mergeCell ref="A1459:A1460"/>
    <mergeCell ref="A1461:A1462"/>
    <mergeCell ref="A1463:A1464"/>
    <mergeCell ref="A1465:A1466"/>
    <mergeCell ref="A1467:A1468"/>
    <mergeCell ref="A1469:A1470"/>
    <mergeCell ref="A1447:A1448"/>
    <mergeCell ref="A1449:A1450"/>
    <mergeCell ref="A1451:A1452"/>
    <mergeCell ref="A1453:A1454"/>
    <mergeCell ref="A1455:A1456"/>
    <mergeCell ref="A1457:A1458"/>
    <mergeCell ref="A1435:A1436"/>
    <mergeCell ref="A1437:A1438"/>
    <mergeCell ref="A1439:A1440"/>
    <mergeCell ref="A1441:A1442"/>
    <mergeCell ref="A1443:A1444"/>
    <mergeCell ref="A1445:A1446"/>
    <mergeCell ref="A1423:A1424"/>
    <mergeCell ref="A1425:A1426"/>
    <mergeCell ref="A1427:A1428"/>
    <mergeCell ref="A1429:A1430"/>
    <mergeCell ref="A1431:A1432"/>
    <mergeCell ref="A1433:A1434"/>
    <mergeCell ref="A1411:A1412"/>
    <mergeCell ref="A1413:A1414"/>
    <mergeCell ref="A1415:A1416"/>
    <mergeCell ref="A1417:A1418"/>
    <mergeCell ref="A1419:A1420"/>
    <mergeCell ref="A1421:A1422"/>
    <mergeCell ref="A1399:A1400"/>
    <mergeCell ref="A1401:A1402"/>
    <mergeCell ref="A1403:A1404"/>
    <mergeCell ref="A1405:A1406"/>
    <mergeCell ref="A1407:A1408"/>
    <mergeCell ref="A1409:A1410"/>
    <mergeCell ref="A1387:A1388"/>
    <mergeCell ref="A1389:A1390"/>
    <mergeCell ref="A1391:A1392"/>
    <mergeCell ref="A1393:A1394"/>
    <mergeCell ref="A1395:A1396"/>
    <mergeCell ref="A1397:A1398"/>
    <mergeCell ref="A1375:A1376"/>
    <mergeCell ref="A1377:A1378"/>
    <mergeCell ref="A1379:A1380"/>
    <mergeCell ref="A1381:A1382"/>
    <mergeCell ref="A1383:A1384"/>
    <mergeCell ref="A1385:A1386"/>
    <mergeCell ref="A1363:A1364"/>
    <mergeCell ref="A1365:A1366"/>
    <mergeCell ref="A1367:A1368"/>
    <mergeCell ref="A1369:A1370"/>
    <mergeCell ref="A1371:A1372"/>
    <mergeCell ref="A1373:A1374"/>
    <mergeCell ref="A1351:A1352"/>
    <mergeCell ref="A1353:A1354"/>
    <mergeCell ref="A1355:A1356"/>
    <mergeCell ref="A1357:A1358"/>
    <mergeCell ref="A1359:A1360"/>
    <mergeCell ref="A1361:A1362"/>
    <mergeCell ref="A1339:A1340"/>
    <mergeCell ref="A1341:A1342"/>
    <mergeCell ref="A1343:A1344"/>
    <mergeCell ref="A1345:A1346"/>
    <mergeCell ref="A1347:A1348"/>
    <mergeCell ref="A1349:A1350"/>
    <mergeCell ref="A1327:A1328"/>
    <mergeCell ref="A1329:A1330"/>
    <mergeCell ref="A1331:A1332"/>
    <mergeCell ref="A1333:A1334"/>
    <mergeCell ref="A1335:A1336"/>
    <mergeCell ref="A1337:A1338"/>
    <mergeCell ref="A1315:A1316"/>
    <mergeCell ref="A1317:A1318"/>
    <mergeCell ref="A1319:A1320"/>
    <mergeCell ref="A1321:A1322"/>
    <mergeCell ref="A1323:A1324"/>
    <mergeCell ref="A1325:A1326"/>
    <mergeCell ref="A1303:A1304"/>
    <mergeCell ref="A1305:A1306"/>
    <mergeCell ref="A1307:A1308"/>
    <mergeCell ref="A1309:A1310"/>
    <mergeCell ref="A1311:A1312"/>
    <mergeCell ref="A1313:A1314"/>
    <mergeCell ref="A1291:A1292"/>
    <mergeCell ref="A1293:A1294"/>
    <mergeCell ref="A1295:A1296"/>
    <mergeCell ref="A1297:A1298"/>
    <mergeCell ref="A1299:A1300"/>
    <mergeCell ref="A1301:A1302"/>
    <mergeCell ref="A1279:A1280"/>
    <mergeCell ref="A1281:A1282"/>
    <mergeCell ref="A1283:A1284"/>
    <mergeCell ref="A1285:A1286"/>
    <mergeCell ref="A1287:A1288"/>
    <mergeCell ref="A1289:A1290"/>
    <mergeCell ref="A1267:A1268"/>
    <mergeCell ref="A1269:A1270"/>
    <mergeCell ref="A1271:A1272"/>
    <mergeCell ref="A1273:A1274"/>
    <mergeCell ref="A1275:A1276"/>
    <mergeCell ref="A1277:A1278"/>
    <mergeCell ref="A1255:A1256"/>
    <mergeCell ref="A1257:A1258"/>
    <mergeCell ref="A1259:A1260"/>
    <mergeCell ref="A1261:A1262"/>
    <mergeCell ref="A1263:A1264"/>
    <mergeCell ref="A1265:A1266"/>
    <mergeCell ref="A1243:A1244"/>
    <mergeCell ref="A1245:A1246"/>
    <mergeCell ref="A1247:A1248"/>
    <mergeCell ref="A1249:A1250"/>
    <mergeCell ref="A1251:A1252"/>
    <mergeCell ref="A1253:A1254"/>
    <mergeCell ref="A1231:A1232"/>
    <mergeCell ref="A1233:A1234"/>
    <mergeCell ref="A1235:A1236"/>
    <mergeCell ref="A1237:A1238"/>
    <mergeCell ref="A1239:A1240"/>
    <mergeCell ref="A1241:A1242"/>
    <mergeCell ref="L1225:N1225"/>
    <mergeCell ref="O1225:Q1225"/>
    <mergeCell ref="R1225:T1225"/>
    <mergeCell ref="U1225:W1225"/>
    <mergeCell ref="A1227:A1228"/>
    <mergeCell ref="A1229:A1230"/>
    <mergeCell ref="A1188:A1189"/>
    <mergeCell ref="A1190:A1191"/>
    <mergeCell ref="A1225:B1226"/>
    <mergeCell ref="C1225:E1225"/>
    <mergeCell ref="F1225:H1225"/>
    <mergeCell ref="I1225:K1225"/>
    <mergeCell ref="A1176:A1177"/>
    <mergeCell ref="A1178:A1179"/>
    <mergeCell ref="A1180:A1181"/>
    <mergeCell ref="A1182:A1183"/>
    <mergeCell ref="A1184:A1185"/>
    <mergeCell ref="A1186:A1187"/>
    <mergeCell ref="A1164:A1165"/>
    <mergeCell ref="A1166:A1167"/>
    <mergeCell ref="A1168:A1169"/>
    <mergeCell ref="A1170:A1171"/>
    <mergeCell ref="A1172:A1173"/>
    <mergeCell ref="A1174:A1175"/>
    <mergeCell ref="A1152:A1153"/>
    <mergeCell ref="A1154:A1155"/>
    <mergeCell ref="A1156:A1157"/>
    <mergeCell ref="A1158:A1159"/>
    <mergeCell ref="A1160:A1161"/>
    <mergeCell ref="A1162:A1163"/>
    <mergeCell ref="A1140:A1141"/>
    <mergeCell ref="A1142:A1143"/>
    <mergeCell ref="A1144:A1145"/>
    <mergeCell ref="A1146:A1147"/>
    <mergeCell ref="A1148:A1149"/>
    <mergeCell ref="A1150:A1151"/>
    <mergeCell ref="A1128:A1129"/>
    <mergeCell ref="A1130:A1131"/>
    <mergeCell ref="A1132:A1133"/>
    <mergeCell ref="A1134:A1135"/>
    <mergeCell ref="A1136:A1137"/>
    <mergeCell ref="A1138:A1139"/>
    <mergeCell ref="A1116:A1117"/>
    <mergeCell ref="A1118:A1119"/>
    <mergeCell ref="A1120:A1121"/>
    <mergeCell ref="A1122:A1123"/>
    <mergeCell ref="A1124:A1125"/>
    <mergeCell ref="A1126:A1127"/>
    <mergeCell ref="A1104:A1105"/>
    <mergeCell ref="A1106:A1107"/>
    <mergeCell ref="A1108:A1109"/>
    <mergeCell ref="A1110:A1111"/>
    <mergeCell ref="A1112:A1113"/>
    <mergeCell ref="A1114:A1115"/>
    <mergeCell ref="A1092:A1093"/>
    <mergeCell ref="A1094:A1095"/>
    <mergeCell ref="A1096:A1097"/>
    <mergeCell ref="A1098:A1099"/>
    <mergeCell ref="A1100:A1101"/>
    <mergeCell ref="A1102:A1103"/>
    <mergeCell ref="A1080:A1081"/>
    <mergeCell ref="A1082:A1083"/>
    <mergeCell ref="A1084:A1085"/>
    <mergeCell ref="A1086:A1087"/>
    <mergeCell ref="A1088:A1089"/>
    <mergeCell ref="A1090:A1091"/>
    <mergeCell ref="A1068:A1069"/>
    <mergeCell ref="A1070:A1071"/>
    <mergeCell ref="A1072:A1073"/>
    <mergeCell ref="A1074:A1075"/>
    <mergeCell ref="A1076:A1077"/>
    <mergeCell ref="A1078:A1079"/>
    <mergeCell ref="A1056:A1057"/>
    <mergeCell ref="A1058:A1059"/>
    <mergeCell ref="A1060:A1061"/>
    <mergeCell ref="A1062:A1063"/>
    <mergeCell ref="A1064:A1065"/>
    <mergeCell ref="A1066:A1067"/>
    <mergeCell ref="A1044:A1045"/>
    <mergeCell ref="A1046:A1047"/>
    <mergeCell ref="A1048:A1049"/>
    <mergeCell ref="A1050:A1051"/>
    <mergeCell ref="A1052:A1053"/>
    <mergeCell ref="A1054:A1055"/>
    <mergeCell ref="A1032:A1033"/>
    <mergeCell ref="A1034:A1035"/>
    <mergeCell ref="A1036:A1037"/>
    <mergeCell ref="A1038:A1039"/>
    <mergeCell ref="A1040:A1041"/>
    <mergeCell ref="A1042:A1043"/>
    <mergeCell ref="A1020:A1021"/>
    <mergeCell ref="A1022:A1023"/>
    <mergeCell ref="A1024:A1025"/>
    <mergeCell ref="A1026:A1027"/>
    <mergeCell ref="A1028:A1029"/>
    <mergeCell ref="A1030:A1031"/>
    <mergeCell ref="A1008:A1009"/>
    <mergeCell ref="A1010:A1011"/>
    <mergeCell ref="A1012:A1013"/>
    <mergeCell ref="A1014:A1015"/>
    <mergeCell ref="A1016:A1017"/>
    <mergeCell ref="A1018:A1019"/>
    <mergeCell ref="A996:A997"/>
    <mergeCell ref="A998:A999"/>
    <mergeCell ref="A1000:A1001"/>
    <mergeCell ref="A1002:A1003"/>
    <mergeCell ref="A1004:A1005"/>
    <mergeCell ref="A1006:A1007"/>
    <mergeCell ref="A984:A985"/>
    <mergeCell ref="A986:A987"/>
    <mergeCell ref="A988:A989"/>
    <mergeCell ref="A990:A991"/>
    <mergeCell ref="A992:A993"/>
    <mergeCell ref="A994:A995"/>
    <mergeCell ref="A972:A973"/>
    <mergeCell ref="A974:A975"/>
    <mergeCell ref="A976:A977"/>
    <mergeCell ref="A978:A979"/>
    <mergeCell ref="A980:A981"/>
    <mergeCell ref="A982:A983"/>
    <mergeCell ref="A960:A961"/>
    <mergeCell ref="A962:A963"/>
    <mergeCell ref="A964:A965"/>
    <mergeCell ref="A966:A967"/>
    <mergeCell ref="A968:A969"/>
    <mergeCell ref="A970:A971"/>
    <mergeCell ref="A948:A949"/>
    <mergeCell ref="A950:A951"/>
    <mergeCell ref="A952:A953"/>
    <mergeCell ref="A954:A955"/>
    <mergeCell ref="A956:A957"/>
    <mergeCell ref="A958:A959"/>
    <mergeCell ref="A936:A937"/>
    <mergeCell ref="A938:A939"/>
    <mergeCell ref="A940:A941"/>
    <mergeCell ref="A942:A943"/>
    <mergeCell ref="A944:A945"/>
    <mergeCell ref="A946:A947"/>
    <mergeCell ref="A924:A925"/>
    <mergeCell ref="A926:A927"/>
    <mergeCell ref="A928:A929"/>
    <mergeCell ref="A930:A931"/>
    <mergeCell ref="A932:A933"/>
    <mergeCell ref="A934:A935"/>
    <mergeCell ref="A912:A913"/>
    <mergeCell ref="A914:A915"/>
    <mergeCell ref="A916:A917"/>
    <mergeCell ref="A918:A919"/>
    <mergeCell ref="A920:A921"/>
    <mergeCell ref="A922:A923"/>
    <mergeCell ref="A900:A901"/>
    <mergeCell ref="A902:A903"/>
    <mergeCell ref="A904:A905"/>
    <mergeCell ref="A906:A907"/>
    <mergeCell ref="A908:A909"/>
    <mergeCell ref="A910:A911"/>
    <mergeCell ref="A888:A889"/>
    <mergeCell ref="A890:A891"/>
    <mergeCell ref="A892:A893"/>
    <mergeCell ref="A894:A895"/>
    <mergeCell ref="A896:A897"/>
    <mergeCell ref="A898:A899"/>
    <mergeCell ref="A876:A877"/>
    <mergeCell ref="A878:A879"/>
    <mergeCell ref="A880:A881"/>
    <mergeCell ref="A882:A883"/>
    <mergeCell ref="A884:A885"/>
    <mergeCell ref="A886:A887"/>
    <mergeCell ref="A833:X833"/>
    <mergeCell ref="A834:X834"/>
    <mergeCell ref="A874:B875"/>
    <mergeCell ref="C874:E874"/>
    <mergeCell ref="F874:H874"/>
    <mergeCell ref="I874:K874"/>
    <mergeCell ref="L874:N874"/>
    <mergeCell ref="O874:Q874"/>
    <mergeCell ref="A821:A822"/>
    <mergeCell ref="A823:A824"/>
    <mergeCell ref="A825:A826"/>
    <mergeCell ref="A827:A828"/>
    <mergeCell ref="A829:A830"/>
    <mergeCell ref="A831:A832"/>
    <mergeCell ref="A809:A810"/>
    <mergeCell ref="A811:A812"/>
    <mergeCell ref="A813:A814"/>
    <mergeCell ref="A815:A816"/>
    <mergeCell ref="A817:A818"/>
    <mergeCell ref="A819:A820"/>
    <mergeCell ref="A797:A798"/>
    <mergeCell ref="A799:A800"/>
    <mergeCell ref="A801:A802"/>
    <mergeCell ref="A803:A804"/>
    <mergeCell ref="A805:A806"/>
    <mergeCell ref="A807:A808"/>
    <mergeCell ref="A785:A786"/>
    <mergeCell ref="A787:A788"/>
    <mergeCell ref="A789:A790"/>
    <mergeCell ref="A791:A792"/>
    <mergeCell ref="A793:A794"/>
    <mergeCell ref="A795:A796"/>
    <mergeCell ref="A773:A774"/>
    <mergeCell ref="A775:A776"/>
    <mergeCell ref="A777:A778"/>
    <mergeCell ref="A779:A780"/>
    <mergeCell ref="A781:A782"/>
    <mergeCell ref="A783:A784"/>
    <mergeCell ref="A761:A762"/>
    <mergeCell ref="A763:A764"/>
    <mergeCell ref="A765:A766"/>
    <mergeCell ref="A767:A768"/>
    <mergeCell ref="A769:A770"/>
    <mergeCell ref="A771:A772"/>
    <mergeCell ref="A749:A750"/>
    <mergeCell ref="A751:A752"/>
    <mergeCell ref="A753:A754"/>
    <mergeCell ref="A755:A756"/>
    <mergeCell ref="A757:A758"/>
    <mergeCell ref="A759:A760"/>
    <mergeCell ref="A737:A738"/>
    <mergeCell ref="A739:A740"/>
    <mergeCell ref="A741:A742"/>
    <mergeCell ref="A743:A744"/>
    <mergeCell ref="A745:A746"/>
    <mergeCell ref="A747:A748"/>
    <mergeCell ref="A725:A726"/>
    <mergeCell ref="A727:A728"/>
    <mergeCell ref="A729:A730"/>
    <mergeCell ref="A731:A732"/>
    <mergeCell ref="A733:A734"/>
    <mergeCell ref="A735:A736"/>
    <mergeCell ref="A713:A714"/>
    <mergeCell ref="A715:A716"/>
    <mergeCell ref="A717:A718"/>
    <mergeCell ref="A719:A720"/>
    <mergeCell ref="A721:A722"/>
    <mergeCell ref="A723:A724"/>
    <mergeCell ref="A701:A702"/>
    <mergeCell ref="A703:A704"/>
    <mergeCell ref="A705:A706"/>
    <mergeCell ref="A707:A708"/>
    <mergeCell ref="A709:A710"/>
    <mergeCell ref="A711:A712"/>
    <mergeCell ref="A689:A690"/>
    <mergeCell ref="A691:A692"/>
    <mergeCell ref="A693:A694"/>
    <mergeCell ref="A695:A696"/>
    <mergeCell ref="A697:A698"/>
    <mergeCell ref="A699:A700"/>
    <mergeCell ref="A677:A678"/>
    <mergeCell ref="A679:A680"/>
    <mergeCell ref="A681:A682"/>
    <mergeCell ref="A683:A684"/>
    <mergeCell ref="A685:A686"/>
    <mergeCell ref="A687:A688"/>
    <mergeCell ref="A665:A666"/>
    <mergeCell ref="A667:A668"/>
    <mergeCell ref="A669:A670"/>
    <mergeCell ref="A671:A672"/>
    <mergeCell ref="A673:A674"/>
    <mergeCell ref="A675:A676"/>
    <mergeCell ref="A653:A654"/>
    <mergeCell ref="A655:A656"/>
    <mergeCell ref="A657:A658"/>
    <mergeCell ref="A659:A660"/>
    <mergeCell ref="A661:A662"/>
    <mergeCell ref="A663:A664"/>
    <mergeCell ref="A641:A642"/>
    <mergeCell ref="A643:A644"/>
    <mergeCell ref="A645:A646"/>
    <mergeCell ref="A647:A648"/>
    <mergeCell ref="A649:A650"/>
    <mergeCell ref="A651:A652"/>
    <mergeCell ref="A629:A630"/>
    <mergeCell ref="A631:A632"/>
    <mergeCell ref="A633:A634"/>
    <mergeCell ref="A635:A636"/>
    <mergeCell ref="A637:A638"/>
    <mergeCell ref="A639:A640"/>
    <mergeCell ref="A617:A618"/>
    <mergeCell ref="A619:A620"/>
    <mergeCell ref="A621:A622"/>
    <mergeCell ref="A623:A624"/>
    <mergeCell ref="A625:A626"/>
    <mergeCell ref="A627:A628"/>
    <mergeCell ref="A605:A606"/>
    <mergeCell ref="A607:A608"/>
    <mergeCell ref="A609:A610"/>
    <mergeCell ref="A611:A612"/>
    <mergeCell ref="A613:A614"/>
    <mergeCell ref="A615:A616"/>
    <mergeCell ref="A593:A594"/>
    <mergeCell ref="A595:A596"/>
    <mergeCell ref="A597:A598"/>
    <mergeCell ref="A599:A600"/>
    <mergeCell ref="A601:A602"/>
    <mergeCell ref="A603:A604"/>
    <mergeCell ref="A581:A582"/>
    <mergeCell ref="A583:A584"/>
    <mergeCell ref="A585:A586"/>
    <mergeCell ref="A587:A588"/>
    <mergeCell ref="A589:A590"/>
    <mergeCell ref="A591:A592"/>
    <mergeCell ref="A569:A570"/>
    <mergeCell ref="A571:A572"/>
    <mergeCell ref="A573:A574"/>
    <mergeCell ref="A575:A576"/>
    <mergeCell ref="A577:A578"/>
    <mergeCell ref="A579:A580"/>
    <mergeCell ref="A557:A558"/>
    <mergeCell ref="A559:A560"/>
    <mergeCell ref="A561:A562"/>
    <mergeCell ref="A563:A564"/>
    <mergeCell ref="A565:A566"/>
    <mergeCell ref="A567:A568"/>
    <mergeCell ref="A545:A546"/>
    <mergeCell ref="A547:A548"/>
    <mergeCell ref="A549:A550"/>
    <mergeCell ref="A551:A552"/>
    <mergeCell ref="A553:A554"/>
    <mergeCell ref="A555:A556"/>
    <mergeCell ref="A533:A534"/>
    <mergeCell ref="A535:A536"/>
    <mergeCell ref="A537:A538"/>
    <mergeCell ref="A539:A540"/>
    <mergeCell ref="A541:A542"/>
    <mergeCell ref="A543:A544"/>
    <mergeCell ref="A521:A522"/>
    <mergeCell ref="A523:A524"/>
    <mergeCell ref="A525:A526"/>
    <mergeCell ref="A527:A528"/>
    <mergeCell ref="A529:A530"/>
    <mergeCell ref="A531:A532"/>
    <mergeCell ref="W515:W516"/>
    <mergeCell ref="X515:X516"/>
    <mergeCell ref="Y515:Y516"/>
    <mergeCell ref="Z515:Z516"/>
    <mergeCell ref="A517:A518"/>
    <mergeCell ref="A519:A520"/>
    <mergeCell ref="K515:L515"/>
    <mergeCell ref="M515:N515"/>
    <mergeCell ref="O515:P515"/>
    <mergeCell ref="Q515:R515"/>
    <mergeCell ref="S515:U515"/>
    <mergeCell ref="V515:V516"/>
    <mergeCell ref="A496:A497"/>
    <mergeCell ref="A498:A499"/>
    <mergeCell ref="D501:E501"/>
    <mergeCell ref="C515:E515"/>
    <mergeCell ref="F515:H515"/>
    <mergeCell ref="I515:J515"/>
    <mergeCell ref="A484:A485"/>
    <mergeCell ref="A486:A487"/>
    <mergeCell ref="A488:A489"/>
    <mergeCell ref="A490:A491"/>
    <mergeCell ref="A492:A493"/>
    <mergeCell ref="A494:A495"/>
    <mergeCell ref="A472:A473"/>
    <mergeCell ref="A474:A475"/>
    <mergeCell ref="A476:A477"/>
    <mergeCell ref="A478:A479"/>
    <mergeCell ref="A480:A481"/>
    <mergeCell ref="A482:A483"/>
    <mergeCell ref="A460:A461"/>
    <mergeCell ref="A462:A463"/>
    <mergeCell ref="A464:A465"/>
    <mergeCell ref="A466:A467"/>
    <mergeCell ref="A468:A469"/>
    <mergeCell ref="A470:A471"/>
    <mergeCell ref="A448:A449"/>
    <mergeCell ref="A450:A451"/>
    <mergeCell ref="A452:A453"/>
    <mergeCell ref="A454:A455"/>
    <mergeCell ref="A456:A457"/>
    <mergeCell ref="A458:A459"/>
    <mergeCell ref="A436:A437"/>
    <mergeCell ref="A438:A439"/>
    <mergeCell ref="A440:A441"/>
    <mergeCell ref="A442:A443"/>
    <mergeCell ref="A444:A445"/>
    <mergeCell ref="A446:A447"/>
    <mergeCell ref="A424:A425"/>
    <mergeCell ref="A426:A427"/>
    <mergeCell ref="A428:A429"/>
    <mergeCell ref="A430:A431"/>
    <mergeCell ref="A432:A433"/>
    <mergeCell ref="A434:A435"/>
    <mergeCell ref="A412:A413"/>
    <mergeCell ref="A414:A415"/>
    <mergeCell ref="A416:A417"/>
    <mergeCell ref="A418:A419"/>
    <mergeCell ref="A420:A421"/>
    <mergeCell ref="A422:A423"/>
    <mergeCell ref="A400:A401"/>
    <mergeCell ref="A402:A403"/>
    <mergeCell ref="A404:A405"/>
    <mergeCell ref="A406:A407"/>
    <mergeCell ref="A408:A409"/>
    <mergeCell ref="A410:A411"/>
    <mergeCell ref="A388:A389"/>
    <mergeCell ref="A390:A391"/>
    <mergeCell ref="A392:A393"/>
    <mergeCell ref="A394:A395"/>
    <mergeCell ref="A396:A397"/>
    <mergeCell ref="A398:A399"/>
    <mergeCell ref="A376:A377"/>
    <mergeCell ref="A378:A379"/>
    <mergeCell ref="A380:A381"/>
    <mergeCell ref="A382:A383"/>
    <mergeCell ref="A384:A385"/>
    <mergeCell ref="A386:A387"/>
    <mergeCell ref="A364:A365"/>
    <mergeCell ref="A366:A367"/>
    <mergeCell ref="A368:A369"/>
    <mergeCell ref="A370:A371"/>
    <mergeCell ref="A372:A373"/>
    <mergeCell ref="A374:A375"/>
    <mergeCell ref="A352:A353"/>
    <mergeCell ref="A354:A355"/>
    <mergeCell ref="A356:A357"/>
    <mergeCell ref="A358:A359"/>
    <mergeCell ref="A360:A361"/>
    <mergeCell ref="A362:A363"/>
    <mergeCell ref="A340:A341"/>
    <mergeCell ref="A342:A343"/>
    <mergeCell ref="A344:A345"/>
    <mergeCell ref="A346:A347"/>
    <mergeCell ref="A348:A349"/>
    <mergeCell ref="A350:A351"/>
    <mergeCell ref="A328:A329"/>
    <mergeCell ref="A330:A331"/>
    <mergeCell ref="A332:A333"/>
    <mergeCell ref="A334:A335"/>
    <mergeCell ref="A336:A337"/>
    <mergeCell ref="A338:A339"/>
    <mergeCell ref="A316:A317"/>
    <mergeCell ref="A318:A319"/>
    <mergeCell ref="A320:A321"/>
    <mergeCell ref="A322:A323"/>
    <mergeCell ref="A324:A325"/>
    <mergeCell ref="A326:A327"/>
    <mergeCell ref="A304:A305"/>
    <mergeCell ref="A306:A307"/>
    <mergeCell ref="A308:A309"/>
    <mergeCell ref="A310:A311"/>
    <mergeCell ref="A312:A313"/>
    <mergeCell ref="A314:A315"/>
    <mergeCell ref="A292:A293"/>
    <mergeCell ref="A294:A295"/>
    <mergeCell ref="A296:A297"/>
    <mergeCell ref="A298:A299"/>
    <mergeCell ref="A300:A301"/>
    <mergeCell ref="A302:A303"/>
    <mergeCell ref="A280:A281"/>
    <mergeCell ref="A282:A283"/>
    <mergeCell ref="A284:A285"/>
    <mergeCell ref="A286:A287"/>
    <mergeCell ref="A288:A289"/>
    <mergeCell ref="A290:A291"/>
    <mergeCell ref="A268:A269"/>
    <mergeCell ref="A270:A271"/>
    <mergeCell ref="A272:A273"/>
    <mergeCell ref="A274:A275"/>
    <mergeCell ref="A276:A277"/>
    <mergeCell ref="A278:A279"/>
    <mergeCell ref="A256:A257"/>
    <mergeCell ref="A258:A259"/>
    <mergeCell ref="A260:A261"/>
    <mergeCell ref="A262:A263"/>
    <mergeCell ref="A264:A265"/>
    <mergeCell ref="A266:A267"/>
    <mergeCell ref="A244:A245"/>
    <mergeCell ref="A246:A247"/>
    <mergeCell ref="A248:A249"/>
    <mergeCell ref="A250:A251"/>
    <mergeCell ref="A252:A253"/>
    <mergeCell ref="A254:A255"/>
    <mergeCell ref="A232:A233"/>
    <mergeCell ref="A234:A235"/>
    <mergeCell ref="A236:A237"/>
    <mergeCell ref="A238:A239"/>
    <mergeCell ref="A240:A241"/>
    <mergeCell ref="A242:A243"/>
    <mergeCell ref="A220:A221"/>
    <mergeCell ref="A222:A223"/>
    <mergeCell ref="A224:A225"/>
    <mergeCell ref="A226:A227"/>
    <mergeCell ref="A228:A229"/>
    <mergeCell ref="A230:A231"/>
    <mergeCell ref="A208:A209"/>
    <mergeCell ref="A210:A211"/>
    <mergeCell ref="A212:A213"/>
    <mergeCell ref="A214:A215"/>
    <mergeCell ref="A216:A217"/>
    <mergeCell ref="A218:A219"/>
    <mergeCell ref="A196:A197"/>
    <mergeCell ref="A198:A199"/>
    <mergeCell ref="A200:A201"/>
    <mergeCell ref="A202:A203"/>
    <mergeCell ref="A204:A205"/>
    <mergeCell ref="A206:A207"/>
    <mergeCell ref="A184:A185"/>
    <mergeCell ref="A186:A187"/>
    <mergeCell ref="A188:A189"/>
    <mergeCell ref="A190:A191"/>
    <mergeCell ref="A192:A193"/>
    <mergeCell ref="A194:A195"/>
    <mergeCell ref="A1:Z1"/>
    <mergeCell ref="A2:Z2"/>
    <mergeCell ref="A14:B15"/>
    <mergeCell ref="C14:E14"/>
    <mergeCell ref="F14:I14"/>
    <mergeCell ref="J14:J1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0" fitToHeight="0" orientation="landscape" r:id="rId1"/>
  <rowBreaks count="4" manualBreakCount="4">
    <brk id="87" max="25" man="1"/>
    <brk id="228" max="25" man="1"/>
    <brk id="313" max="25" man="1"/>
    <brk id="524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4AAA8-409E-4A04-907F-218790E0859B}">
  <sheetPr>
    <tabColor theme="8" tint="-0.249977111117893"/>
    <pageSetUpPr fitToPage="1"/>
  </sheetPr>
  <dimension ref="A1:Z784"/>
  <sheetViews>
    <sheetView showGridLines="0" view="pageBreakPreview" zoomScale="70" zoomScaleNormal="70" zoomScaleSheetLayoutView="70" workbookViewId="0">
      <selection activeCell="H762" sqref="H761:H762"/>
    </sheetView>
  </sheetViews>
  <sheetFormatPr baseColWidth="10" defaultColWidth="10.85546875" defaultRowHeight="15.75" x14ac:dyDescent="0.25"/>
  <cols>
    <col min="1" max="1" width="33.28515625" customWidth="1"/>
    <col min="2" max="2" width="19.7109375" customWidth="1"/>
    <col min="3" max="3" width="17.7109375" customWidth="1"/>
    <col min="6" max="6" width="18.85546875" customWidth="1"/>
    <col min="7" max="7" width="12.7109375" customWidth="1"/>
    <col min="9" max="9" width="11.7109375" customWidth="1"/>
    <col min="27" max="16384" width="10.85546875" style="6"/>
  </cols>
  <sheetData>
    <row r="1" spans="1:26" ht="20.25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6.4" customHeight="1" x14ac:dyDescent="0.25">
      <c r="A3" s="3">
        <v>1</v>
      </c>
      <c r="B3" s="4" t="s">
        <v>2</v>
      </c>
      <c r="C3" s="4"/>
      <c r="D3" s="4"/>
      <c r="E3" s="4"/>
      <c r="F3" s="4"/>
      <c r="G3" s="4" t="s">
        <v>3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x14ac:dyDescent="0.2">
      <c r="A5" s="7" t="s">
        <v>4</v>
      </c>
      <c r="B5" s="7" t="s">
        <v>5</v>
      </c>
      <c r="C5" s="7" t="s">
        <v>6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" x14ac:dyDescent="0.2">
      <c r="A6" s="8">
        <f>SUM(C96:C236)</f>
        <v>211.12442857142852</v>
      </c>
      <c r="B6" s="8">
        <f>AVERAGE(D96:D236)</f>
        <v>5</v>
      </c>
      <c r="C6" s="8">
        <f>ROUND(A6*B6,2)</f>
        <v>1055.6199999999999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6.4" customHeight="1" x14ac:dyDescent="0.25">
      <c r="A8" s="3">
        <v>2</v>
      </c>
      <c r="B8" s="4" t="s">
        <v>7</v>
      </c>
      <c r="C8" s="4"/>
      <c r="D8" s="4"/>
      <c r="E8" s="4"/>
      <c r="F8" s="4"/>
      <c r="G8" s="4" t="s">
        <v>8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s="176" customFormat="1" x14ac:dyDescent="0.2">
      <c r="A10" s="9" t="s">
        <v>9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x14ac:dyDescent="0.2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x14ac:dyDescent="0.2">
      <c r="A14" s="10" t="s">
        <v>10</v>
      </c>
      <c r="B14" s="10"/>
      <c r="C14" s="11" t="s">
        <v>11</v>
      </c>
      <c r="D14" s="12"/>
      <c r="E14" s="13"/>
      <c r="F14" s="10" t="s">
        <v>12</v>
      </c>
      <c r="G14" s="10"/>
      <c r="H14" s="10"/>
      <c r="I14" s="10"/>
      <c r="J14" s="10" t="s">
        <v>13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31.5" x14ac:dyDescent="0.2">
      <c r="A15" s="10"/>
      <c r="B15" s="10"/>
      <c r="C15" s="7" t="s">
        <v>4</v>
      </c>
      <c r="D15" s="7" t="s">
        <v>14</v>
      </c>
      <c r="E15" s="7" t="s">
        <v>15</v>
      </c>
      <c r="F15" s="7" t="s">
        <v>4</v>
      </c>
      <c r="G15" s="7" t="s">
        <v>16</v>
      </c>
      <c r="H15" s="7" t="s">
        <v>15</v>
      </c>
      <c r="I15" s="7" t="s">
        <v>17</v>
      </c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" x14ac:dyDescent="0.2">
      <c r="A16" s="14"/>
      <c r="B16" s="14" t="s">
        <v>18</v>
      </c>
      <c r="C16" s="15">
        <f>C254</f>
        <v>5</v>
      </c>
      <c r="D16" s="14">
        <v>0.2</v>
      </c>
      <c r="E16" s="15">
        <v>0.1</v>
      </c>
      <c r="F16" s="15">
        <v>0</v>
      </c>
      <c r="G16" s="15"/>
      <c r="H16" s="15"/>
      <c r="I16" s="15"/>
      <c r="J16" s="15">
        <f t="shared" ref="J16" si="0">+ROUND((C16*D16*E16)+(F16*G16*H16*I16),2)</f>
        <v>0.1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" x14ac:dyDescent="0.2">
      <c r="A17" s="14" t="s">
        <v>19</v>
      </c>
      <c r="B17" s="14" t="s">
        <v>20</v>
      </c>
      <c r="C17" s="15">
        <f>C256</f>
        <v>5</v>
      </c>
      <c r="D17" s="14">
        <v>0.2</v>
      </c>
      <c r="E17" s="15">
        <v>0.1</v>
      </c>
      <c r="F17" s="15">
        <f>S255</f>
        <v>2.8</v>
      </c>
      <c r="G17" s="15">
        <v>0.2</v>
      </c>
      <c r="H17" s="15">
        <v>0.15</v>
      </c>
      <c r="I17" s="15">
        <v>2</v>
      </c>
      <c r="J17" s="15">
        <f>+ROUND((C17*D17*E17)+(F17*G17*H17*I17),2)</f>
        <v>0.27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" x14ac:dyDescent="0.2">
      <c r="A18" s="14" t="s">
        <v>21</v>
      </c>
      <c r="B18" s="14" t="s">
        <v>22</v>
      </c>
      <c r="C18" s="15">
        <f>C258</f>
        <v>5</v>
      </c>
      <c r="D18" s="14">
        <v>0.2</v>
      </c>
      <c r="E18" s="15">
        <v>0.1</v>
      </c>
      <c r="F18" s="15">
        <f>S257</f>
        <v>2.8</v>
      </c>
      <c r="G18" s="15">
        <v>0.2</v>
      </c>
      <c r="H18" s="15">
        <v>0.15</v>
      </c>
      <c r="I18" s="15">
        <v>2</v>
      </c>
      <c r="J18" s="15">
        <f t="shared" ref="J18:J81" si="1">+ROUND((C18*D18*E18)+(F18*G18*H18*I18),2)</f>
        <v>0.27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" x14ac:dyDescent="0.2">
      <c r="A19" s="14" t="s">
        <v>23</v>
      </c>
      <c r="B19" s="14" t="s">
        <v>24</v>
      </c>
      <c r="C19" s="15">
        <f>C258</f>
        <v>5</v>
      </c>
      <c r="D19" s="14">
        <v>0.2</v>
      </c>
      <c r="E19" s="15">
        <v>0.1</v>
      </c>
      <c r="F19" s="15">
        <f>S257</f>
        <v>2.8</v>
      </c>
      <c r="G19" s="15">
        <v>0.2</v>
      </c>
      <c r="H19" s="15">
        <v>0.15</v>
      </c>
      <c r="I19" s="15">
        <v>2</v>
      </c>
      <c r="J19" s="15">
        <f t="shared" si="1"/>
        <v>0.27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" x14ac:dyDescent="0.2">
      <c r="A20" s="14" t="s">
        <v>25</v>
      </c>
      <c r="B20" s="14" t="s">
        <v>26</v>
      </c>
      <c r="C20" s="15">
        <f>C260</f>
        <v>5</v>
      </c>
      <c r="D20" s="14">
        <v>0.2</v>
      </c>
      <c r="E20" s="15">
        <v>0.1</v>
      </c>
      <c r="F20" s="15">
        <f>S259</f>
        <v>2.8</v>
      </c>
      <c r="G20" s="15">
        <v>0.2</v>
      </c>
      <c r="H20" s="15">
        <v>0.15</v>
      </c>
      <c r="I20" s="15">
        <v>2</v>
      </c>
      <c r="J20" s="15">
        <f t="shared" si="1"/>
        <v>0.27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" x14ac:dyDescent="0.2">
      <c r="A21" s="14" t="s">
        <v>27</v>
      </c>
      <c r="B21" s="14" t="s">
        <v>28</v>
      </c>
      <c r="C21" s="15">
        <f>C260</f>
        <v>5</v>
      </c>
      <c r="D21" s="14">
        <v>0.2</v>
      </c>
      <c r="E21" s="15">
        <v>0.1</v>
      </c>
      <c r="F21" s="15">
        <f>S259</f>
        <v>2.8</v>
      </c>
      <c r="G21" s="15">
        <v>0.2</v>
      </c>
      <c r="H21" s="15">
        <v>0.15</v>
      </c>
      <c r="I21" s="15">
        <v>2</v>
      </c>
      <c r="J21" s="15">
        <f t="shared" si="1"/>
        <v>0.27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" x14ac:dyDescent="0.2">
      <c r="A22" s="14" t="s">
        <v>29</v>
      </c>
      <c r="B22" s="14" t="s">
        <v>30</v>
      </c>
      <c r="C22" s="15">
        <f>C262</f>
        <v>5</v>
      </c>
      <c r="D22" s="14">
        <v>0.2</v>
      </c>
      <c r="E22" s="15">
        <v>0.1</v>
      </c>
      <c r="F22" s="15">
        <f>S261</f>
        <v>2.8</v>
      </c>
      <c r="G22" s="15">
        <v>0.2</v>
      </c>
      <c r="H22" s="15">
        <v>0.15</v>
      </c>
      <c r="I22" s="15">
        <v>2</v>
      </c>
      <c r="J22" s="15">
        <f t="shared" si="1"/>
        <v>0.27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" x14ac:dyDescent="0.2">
      <c r="A23" s="14" t="s">
        <v>31</v>
      </c>
      <c r="B23" s="14" t="s">
        <v>32</v>
      </c>
      <c r="C23" s="15">
        <f>C262</f>
        <v>5</v>
      </c>
      <c r="D23" s="14">
        <v>0.2</v>
      </c>
      <c r="E23" s="15">
        <v>0.1</v>
      </c>
      <c r="F23" s="15">
        <f>S261</f>
        <v>2.8</v>
      </c>
      <c r="G23" s="15">
        <v>0.2</v>
      </c>
      <c r="H23" s="15">
        <v>0.15</v>
      </c>
      <c r="I23" s="15">
        <v>2</v>
      </c>
      <c r="J23" s="15">
        <f t="shared" si="1"/>
        <v>0.27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" x14ac:dyDescent="0.2">
      <c r="A24" s="14" t="s">
        <v>33</v>
      </c>
      <c r="B24" s="14" t="s">
        <v>34</v>
      </c>
      <c r="C24" s="15">
        <f>C264</f>
        <v>5</v>
      </c>
      <c r="D24" s="14">
        <v>0.2</v>
      </c>
      <c r="E24" s="15">
        <v>0.1</v>
      </c>
      <c r="F24" s="15">
        <f>S263</f>
        <v>2.8</v>
      </c>
      <c r="G24" s="15">
        <v>0.2</v>
      </c>
      <c r="H24" s="15">
        <v>0.15</v>
      </c>
      <c r="I24" s="15">
        <v>2</v>
      </c>
      <c r="J24" s="15">
        <f t="shared" si="1"/>
        <v>0.27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" x14ac:dyDescent="0.2">
      <c r="A25" s="14" t="s">
        <v>35</v>
      </c>
      <c r="B25" s="14" t="s">
        <v>36</v>
      </c>
      <c r="C25" s="15">
        <f>C264</f>
        <v>5</v>
      </c>
      <c r="D25" s="14">
        <v>0.2</v>
      </c>
      <c r="E25" s="15">
        <v>0.1</v>
      </c>
      <c r="F25" s="15">
        <f>S263</f>
        <v>2.8</v>
      </c>
      <c r="G25" s="15">
        <v>0.2</v>
      </c>
      <c r="H25" s="15">
        <v>0.15</v>
      </c>
      <c r="I25" s="15">
        <v>2</v>
      </c>
      <c r="J25" s="15">
        <f t="shared" si="1"/>
        <v>0.27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" x14ac:dyDescent="0.2">
      <c r="A26" s="14" t="s">
        <v>37</v>
      </c>
      <c r="B26" s="14" t="s">
        <v>38</v>
      </c>
      <c r="C26" s="15">
        <f>C266</f>
        <v>5</v>
      </c>
      <c r="D26" s="14">
        <v>0.2</v>
      </c>
      <c r="E26" s="15">
        <v>0.1</v>
      </c>
      <c r="F26" s="15">
        <f>S265</f>
        <v>2.8</v>
      </c>
      <c r="G26" s="15">
        <v>0.2</v>
      </c>
      <c r="H26" s="15">
        <v>0.15</v>
      </c>
      <c r="I26" s="15">
        <v>2</v>
      </c>
      <c r="J26" s="15">
        <f t="shared" si="1"/>
        <v>0.27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" x14ac:dyDescent="0.2">
      <c r="A27" s="14" t="s">
        <v>39</v>
      </c>
      <c r="B27" s="14" t="s">
        <v>40</v>
      </c>
      <c r="C27" s="15">
        <f>C266</f>
        <v>5</v>
      </c>
      <c r="D27" s="14">
        <v>0.2</v>
      </c>
      <c r="E27" s="15">
        <v>0.1</v>
      </c>
      <c r="F27" s="15">
        <f>S265</f>
        <v>2.8</v>
      </c>
      <c r="G27" s="15">
        <v>0.2</v>
      </c>
      <c r="H27" s="15">
        <v>0.15</v>
      </c>
      <c r="I27" s="15">
        <v>2</v>
      </c>
      <c r="J27" s="15">
        <f t="shared" si="1"/>
        <v>0.27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" x14ac:dyDescent="0.2">
      <c r="A28" s="14" t="s">
        <v>41</v>
      </c>
      <c r="B28" s="14" t="s">
        <v>42</v>
      </c>
      <c r="C28" s="15">
        <f>C268</f>
        <v>5</v>
      </c>
      <c r="D28" s="14">
        <v>0.2</v>
      </c>
      <c r="E28" s="15">
        <v>0.1</v>
      </c>
      <c r="F28" s="15">
        <f>S267</f>
        <v>2.8</v>
      </c>
      <c r="G28" s="15">
        <v>0.2</v>
      </c>
      <c r="H28" s="15">
        <v>0.15</v>
      </c>
      <c r="I28" s="15">
        <v>2</v>
      </c>
      <c r="J28" s="15">
        <f t="shared" si="1"/>
        <v>0.27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" x14ac:dyDescent="0.2">
      <c r="A29" s="14" t="s">
        <v>43</v>
      </c>
      <c r="B29" s="14" t="s">
        <v>44</v>
      </c>
      <c r="C29" s="15">
        <f>C268</f>
        <v>5</v>
      </c>
      <c r="D29" s="14">
        <v>0.2</v>
      </c>
      <c r="E29" s="15">
        <v>0.1</v>
      </c>
      <c r="F29" s="15">
        <f>S267</f>
        <v>2.8</v>
      </c>
      <c r="G29" s="15">
        <v>0.2</v>
      </c>
      <c r="H29" s="15">
        <v>0.15</v>
      </c>
      <c r="I29" s="15">
        <v>2</v>
      </c>
      <c r="J29" s="15">
        <f t="shared" si="1"/>
        <v>0.27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" x14ac:dyDescent="0.2">
      <c r="A30" s="14" t="s">
        <v>45</v>
      </c>
      <c r="B30" s="14" t="s">
        <v>46</v>
      </c>
      <c r="C30" s="15">
        <f>C270</f>
        <v>5</v>
      </c>
      <c r="D30" s="14">
        <v>0.2</v>
      </c>
      <c r="E30" s="15">
        <v>0.1</v>
      </c>
      <c r="F30" s="15">
        <f>S269</f>
        <v>2.8</v>
      </c>
      <c r="G30" s="15">
        <v>0.2</v>
      </c>
      <c r="H30" s="15">
        <v>0.15</v>
      </c>
      <c r="I30" s="15">
        <v>2</v>
      </c>
      <c r="J30" s="15">
        <f t="shared" si="1"/>
        <v>0.27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" x14ac:dyDescent="0.2">
      <c r="A31" s="14" t="s">
        <v>47</v>
      </c>
      <c r="B31" s="14" t="s">
        <v>48</v>
      </c>
      <c r="C31" s="15">
        <f>C270</f>
        <v>5</v>
      </c>
      <c r="D31" s="14">
        <v>0.2</v>
      </c>
      <c r="E31" s="15">
        <v>0.1</v>
      </c>
      <c r="F31" s="15">
        <f>S269</f>
        <v>2.8</v>
      </c>
      <c r="G31" s="15">
        <v>0.2</v>
      </c>
      <c r="H31" s="15">
        <v>0.15</v>
      </c>
      <c r="I31" s="15">
        <v>2</v>
      </c>
      <c r="J31" s="15">
        <f t="shared" si="1"/>
        <v>0.27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" x14ac:dyDescent="0.2">
      <c r="A32" s="14" t="s">
        <v>49</v>
      </c>
      <c r="B32" s="14" t="s">
        <v>50</v>
      </c>
      <c r="C32" s="15">
        <f>C272</f>
        <v>5</v>
      </c>
      <c r="D32" s="14">
        <v>0.2</v>
      </c>
      <c r="E32" s="15">
        <v>0.1</v>
      </c>
      <c r="F32" s="15">
        <f>S271</f>
        <v>2.8</v>
      </c>
      <c r="G32" s="15">
        <v>0.2</v>
      </c>
      <c r="H32" s="15">
        <v>0.15</v>
      </c>
      <c r="I32" s="15">
        <v>2</v>
      </c>
      <c r="J32" s="15">
        <f t="shared" si="1"/>
        <v>0.27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" x14ac:dyDescent="0.2">
      <c r="A33" s="14" t="s">
        <v>51</v>
      </c>
      <c r="B33" s="14" t="s">
        <v>52</v>
      </c>
      <c r="C33" s="15">
        <f>C272</f>
        <v>5</v>
      </c>
      <c r="D33" s="14">
        <v>0.2</v>
      </c>
      <c r="E33" s="15">
        <v>0.1</v>
      </c>
      <c r="F33" s="15">
        <f>S271</f>
        <v>2.8</v>
      </c>
      <c r="G33" s="15">
        <v>0.2</v>
      </c>
      <c r="H33" s="15">
        <v>0.15</v>
      </c>
      <c r="I33" s="15">
        <v>2</v>
      </c>
      <c r="J33" s="15">
        <f t="shared" si="1"/>
        <v>0.27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" x14ac:dyDescent="0.2">
      <c r="A34" s="14" t="s">
        <v>53</v>
      </c>
      <c r="B34" s="14" t="s">
        <v>54</v>
      </c>
      <c r="C34" s="15">
        <f>C274</f>
        <v>5</v>
      </c>
      <c r="D34" s="14">
        <v>0.2</v>
      </c>
      <c r="E34" s="15">
        <v>0.1</v>
      </c>
      <c r="F34" s="15">
        <f>S273</f>
        <v>2.8</v>
      </c>
      <c r="G34" s="15">
        <v>0.2</v>
      </c>
      <c r="H34" s="15">
        <v>0.15</v>
      </c>
      <c r="I34" s="15">
        <v>2</v>
      </c>
      <c r="J34" s="15">
        <f t="shared" si="1"/>
        <v>0.27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" x14ac:dyDescent="0.2">
      <c r="A35" s="14" t="s">
        <v>55</v>
      </c>
      <c r="B35" s="14" t="s">
        <v>56</v>
      </c>
      <c r="C35" s="15">
        <f>C274</f>
        <v>5</v>
      </c>
      <c r="D35" s="14">
        <v>0.2</v>
      </c>
      <c r="E35" s="15">
        <v>0.1</v>
      </c>
      <c r="F35" s="15">
        <f>S273</f>
        <v>2.8</v>
      </c>
      <c r="G35" s="15">
        <v>0.2</v>
      </c>
      <c r="H35" s="15">
        <v>0.15</v>
      </c>
      <c r="I35" s="15">
        <v>2</v>
      </c>
      <c r="J35" s="15">
        <f t="shared" si="1"/>
        <v>0.27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" x14ac:dyDescent="0.2">
      <c r="A36" s="14" t="s">
        <v>57</v>
      </c>
      <c r="B36" s="14" t="s">
        <v>58</v>
      </c>
      <c r="C36" s="15">
        <f>C276</f>
        <v>5</v>
      </c>
      <c r="D36" s="14">
        <v>0.2</v>
      </c>
      <c r="E36" s="15">
        <v>0.1</v>
      </c>
      <c r="F36" s="15">
        <f>S275</f>
        <v>2.8</v>
      </c>
      <c r="G36" s="15">
        <v>0.2</v>
      </c>
      <c r="H36" s="15">
        <v>0.15</v>
      </c>
      <c r="I36" s="15">
        <v>2</v>
      </c>
      <c r="J36" s="15">
        <f t="shared" si="1"/>
        <v>0.27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" x14ac:dyDescent="0.2">
      <c r="A37" s="14" t="s">
        <v>59</v>
      </c>
      <c r="B37" s="14" t="s">
        <v>60</v>
      </c>
      <c r="C37" s="15">
        <f>C276</f>
        <v>5</v>
      </c>
      <c r="D37" s="14">
        <v>0.2</v>
      </c>
      <c r="E37" s="15">
        <v>0.1</v>
      </c>
      <c r="F37" s="15">
        <f>S275</f>
        <v>2.8</v>
      </c>
      <c r="G37" s="15">
        <v>0.2</v>
      </c>
      <c r="H37" s="15">
        <v>0.15</v>
      </c>
      <c r="I37" s="15">
        <v>2</v>
      </c>
      <c r="J37" s="15">
        <f t="shared" si="1"/>
        <v>0.27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" x14ac:dyDescent="0.2">
      <c r="A38" s="14" t="s">
        <v>61</v>
      </c>
      <c r="B38" s="14" t="s">
        <v>62</v>
      </c>
      <c r="C38" s="15">
        <f>C278</f>
        <v>5</v>
      </c>
      <c r="D38" s="14">
        <v>0.2</v>
      </c>
      <c r="E38" s="15">
        <v>0.1</v>
      </c>
      <c r="F38" s="15">
        <f>S277</f>
        <v>2.8</v>
      </c>
      <c r="G38" s="15">
        <v>0.2</v>
      </c>
      <c r="H38" s="15">
        <v>0.15</v>
      </c>
      <c r="I38" s="15">
        <v>2</v>
      </c>
      <c r="J38" s="15">
        <f t="shared" si="1"/>
        <v>0.27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" x14ac:dyDescent="0.2">
      <c r="A39" s="14" t="s">
        <v>63</v>
      </c>
      <c r="B39" s="14" t="s">
        <v>64</v>
      </c>
      <c r="C39" s="15">
        <f>C278</f>
        <v>5</v>
      </c>
      <c r="D39" s="14">
        <v>0.2</v>
      </c>
      <c r="E39" s="15">
        <v>0.1</v>
      </c>
      <c r="F39" s="15">
        <f>S277</f>
        <v>2.8</v>
      </c>
      <c r="G39" s="15">
        <v>0.2</v>
      </c>
      <c r="H39" s="15">
        <v>0.15</v>
      </c>
      <c r="I39" s="15">
        <v>2</v>
      </c>
      <c r="J39" s="15">
        <f t="shared" si="1"/>
        <v>0.27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" x14ac:dyDescent="0.2">
      <c r="A40" s="14" t="s">
        <v>65</v>
      </c>
      <c r="B40" s="14" t="s">
        <v>66</v>
      </c>
      <c r="C40" s="15">
        <f>C280</f>
        <v>5</v>
      </c>
      <c r="D40" s="14">
        <v>0.2</v>
      </c>
      <c r="E40" s="15">
        <v>0.1</v>
      </c>
      <c r="F40" s="15">
        <f>S279</f>
        <v>2.8</v>
      </c>
      <c r="G40" s="15">
        <v>0.2</v>
      </c>
      <c r="H40" s="15">
        <v>0.15</v>
      </c>
      <c r="I40" s="15">
        <v>2</v>
      </c>
      <c r="J40" s="15">
        <f t="shared" si="1"/>
        <v>0.27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" x14ac:dyDescent="0.2">
      <c r="A41" s="14" t="s">
        <v>67</v>
      </c>
      <c r="B41" s="14" t="s">
        <v>68</v>
      </c>
      <c r="C41" s="15">
        <f>C280</f>
        <v>5</v>
      </c>
      <c r="D41" s="14">
        <v>0.2</v>
      </c>
      <c r="E41" s="15">
        <v>0.1</v>
      </c>
      <c r="F41" s="15">
        <f>S279</f>
        <v>2.8</v>
      </c>
      <c r="G41" s="15">
        <v>0.2</v>
      </c>
      <c r="H41" s="15">
        <v>0.15</v>
      </c>
      <c r="I41" s="15">
        <v>2</v>
      </c>
      <c r="J41" s="15">
        <f t="shared" si="1"/>
        <v>0.27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" x14ac:dyDescent="0.2">
      <c r="A42" s="14" t="s">
        <v>69</v>
      </c>
      <c r="B42" s="14" t="s">
        <v>70</v>
      </c>
      <c r="C42" s="15">
        <f>C282</f>
        <v>5</v>
      </c>
      <c r="D42" s="14">
        <v>0.2</v>
      </c>
      <c r="E42" s="15">
        <v>0.1</v>
      </c>
      <c r="F42" s="15">
        <f>S281</f>
        <v>2.8</v>
      </c>
      <c r="G42" s="15">
        <v>0.2</v>
      </c>
      <c r="H42" s="15">
        <v>0.15</v>
      </c>
      <c r="I42" s="15">
        <v>2</v>
      </c>
      <c r="J42" s="15">
        <f t="shared" si="1"/>
        <v>0.27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" x14ac:dyDescent="0.2">
      <c r="A43" s="14" t="s">
        <v>71</v>
      </c>
      <c r="B43" s="14" t="s">
        <v>72</v>
      </c>
      <c r="C43" s="15">
        <f>C282</f>
        <v>5</v>
      </c>
      <c r="D43" s="14">
        <v>0.2</v>
      </c>
      <c r="E43" s="15">
        <v>0.1</v>
      </c>
      <c r="F43" s="15">
        <f>S281</f>
        <v>2.8</v>
      </c>
      <c r="G43" s="15">
        <v>0.2</v>
      </c>
      <c r="H43" s="15">
        <v>0.15</v>
      </c>
      <c r="I43" s="15">
        <v>2</v>
      </c>
      <c r="J43" s="15">
        <f t="shared" si="1"/>
        <v>0.27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" x14ac:dyDescent="0.2">
      <c r="A44" s="14" t="s">
        <v>73</v>
      </c>
      <c r="B44" s="14" t="s">
        <v>74</v>
      </c>
      <c r="C44" s="15">
        <f>C284</f>
        <v>5</v>
      </c>
      <c r="D44" s="14">
        <v>0.2</v>
      </c>
      <c r="E44" s="15">
        <v>0.1</v>
      </c>
      <c r="F44" s="15">
        <f>S283</f>
        <v>2.8</v>
      </c>
      <c r="G44" s="15">
        <v>0.2</v>
      </c>
      <c r="H44" s="15">
        <v>0.15</v>
      </c>
      <c r="I44" s="15">
        <v>2</v>
      </c>
      <c r="J44" s="15">
        <f t="shared" si="1"/>
        <v>0.27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x14ac:dyDescent="0.25">
      <c r="A45" s="14" t="s">
        <v>75</v>
      </c>
      <c r="B45" s="14" t="s">
        <v>76</v>
      </c>
      <c r="C45" s="15">
        <f>C284</f>
        <v>5</v>
      </c>
      <c r="D45" s="14">
        <v>0.2</v>
      </c>
      <c r="E45" s="15">
        <v>0.1</v>
      </c>
      <c r="F45" s="15">
        <f>S283</f>
        <v>2.8</v>
      </c>
      <c r="G45" s="15">
        <v>0.2</v>
      </c>
      <c r="H45" s="15">
        <v>0.15</v>
      </c>
      <c r="I45" s="15">
        <v>2</v>
      </c>
      <c r="J45" s="15">
        <f t="shared" si="1"/>
        <v>0.27</v>
      </c>
      <c r="K45" s="16"/>
      <c r="L45" s="16"/>
      <c r="M45" s="1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x14ac:dyDescent="0.25">
      <c r="A46" s="14" t="s">
        <v>77</v>
      </c>
      <c r="B46" s="14" t="s">
        <v>78</v>
      </c>
      <c r="C46" s="15">
        <f>C286</f>
        <v>5</v>
      </c>
      <c r="D46" s="14">
        <v>0.2</v>
      </c>
      <c r="E46" s="15">
        <v>0.1</v>
      </c>
      <c r="F46" s="15">
        <f>S285</f>
        <v>2.8</v>
      </c>
      <c r="G46" s="15">
        <v>0.2</v>
      </c>
      <c r="H46" s="15">
        <v>0.15</v>
      </c>
      <c r="I46" s="15">
        <v>2</v>
      </c>
      <c r="J46" s="15">
        <f t="shared" si="1"/>
        <v>0.27</v>
      </c>
      <c r="K46" s="16"/>
      <c r="L46" s="16"/>
      <c r="M46" s="1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5">
      <c r="A47" s="14" t="s">
        <v>79</v>
      </c>
      <c r="B47" s="14" t="s">
        <v>80</v>
      </c>
      <c r="C47" s="15">
        <f>C286</f>
        <v>5</v>
      </c>
      <c r="D47" s="14">
        <v>0.2</v>
      </c>
      <c r="E47" s="15">
        <v>0.1</v>
      </c>
      <c r="F47" s="15">
        <f>S285</f>
        <v>2.8</v>
      </c>
      <c r="G47" s="15">
        <v>0.2</v>
      </c>
      <c r="H47" s="15">
        <v>0.15</v>
      </c>
      <c r="I47" s="15">
        <v>2</v>
      </c>
      <c r="J47" s="15">
        <f t="shared" si="1"/>
        <v>0.27</v>
      </c>
      <c r="K47" s="16"/>
      <c r="L47" s="16"/>
      <c r="M47" s="16"/>
      <c r="N47" s="17"/>
      <c r="O47" s="18"/>
      <c r="P47" s="16"/>
      <c r="Q47" s="16"/>
      <c r="R47" s="16"/>
      <c r="S47" s="16"/>
      <c r="T47" s="16"/>
      <c r="U47" s="16"/>
      <c r="V47" s="16"/>
      <c r="W47" s="6"/>
      <c r="X47" s="6"/>
      <c r="Y47" s="6"/>
      <c r="Z47" s="6"/>
    </row>
    <row r="48" spans="1:26" ht="15" x14ac:dyDescent="0.2">
      <c r="A48" s="14" t="s">
        <v>81</v>
      </c>
      <c r="B48" s="14" t="s">
        <v>82</v>
      </c>
      <c r="C48" s="15">
        <f>C288</f>
        <v>5</v>
      </c>
      <c r="D48" s="14">
        <v>0.2</v>
      </c>
      <c r="E48" s="15">
        <v>0.1</v>
      </c>
      <c r="F48" s="15">
        <f>S287</f>
        <v>2.8</v>
      </c>
      <c r="G48" s="15">
        <v>0.2</v>
      </c>
      <c r="H48" s="15">
        <v>0.15</v>
      </c>
      <c r="I48" s="15">
        <v>2</v>
      </c>
      <c r="J48" s="15">
        <f t="shared" si="1"/>
        <v>0.27</v>
      </c>
      <c r="K48" s="6"/>
      <c r="L48" s="6"/>
      <c r="M48" s="6"/>
      <c r="N48" s="6"/>
      <c r="O48" s="19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176" customFormat="1" x14ac:dyDescent="0.25">
      <c r="A49" s="14" t="s">
        <v>83</v>
      </c>
      <c r="B49" s="14" t="s">
        <v>84</v>
      </c>
      <c r="C49" s="15">
        <f>C288</f>
        <v>5</v>
      </c>
      <c r="D49" s="14">
        <v>0.2</v>
      </c>
      <c r="E49" s="15">
        <v>0.1</v>
      </c>
      <c r="F49" s="15">
        <f>S287</f>
        <v>2.8</v>
      </c>
      <c r="G49" s="15">
        <v>0.2</v>
      </c>
      <c r="H49" s="15">
        <v>0.15</v>
      </c>
      <c r="I49" s="15">
        <v>2</v>
      </c>
      <c r="J49" s="15">
        <f t="shared" si="1"/>
        <v>0.27</v>
      </c>
      <c r="K49" s="6"/>
      <c r="L49" s="6"/>
      <c r="M49" s="6"/>
      <c r="N49" s="6"/>
      <c r="O49" s="18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x14ac:dyDescent="0.25">
      <c r="A50" s="14" t="s">
        <v>85</v>
      </c>
      <c r="B50" s="14" t="s">
        <v>86</v>
      </c>
      <c r="C50" s="15">
        <f>C290</f>
        <v>5</v>
      </c>
      <c r="D50" s="14">
        <v>0.2</v>
      </c>
      <c r="E50" s="15">
        <v>0.1</v>
      </c>
      <c r="F50" s="15">
        <f>S289</f>
        <v>2.8</v>
      </c>
      <c r="G50" s="15">
        <v>0.2</v>
      </c>
      <c r="H50" s="15">
        <v>0.15</v>
      </c>
      <c r="I50" s="15">
        <v>2</v>
      </c>
      <c r="J50" s="15">
        <f t="shared" si="1"/>
        <v>0.27</v>
      </c>
      <c r="K50" s="6"/>
      <c r="L50" s="6"/>
      <c r="M50" s="6"/>
      <c r="N50" s="6"/>
      <c r="O50" s="18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x14ac:dyDescent="0.25">
      <c r="A51" s="14" t="s">
        <v>87</v>
      </c>
      <c r="B51" s="14" t="s">
        <v>88</v>
      </c>
      <c r="C51" s="15">
        <f>C290</f>
        <v>5</v>
      </c>
      <c r="D51" s="14">
        <v>0.2</v>
      </c>
      <c r="E51" s="15">
        <v>0.1</v>
      </c>
      <c r="F51" s="15">
        <f>S289</f>
        <v>2.8</v>
      </c>
      <c r="G51" s="15">
        <v>0.2</v>
      </c>
      <c r="H51" s="15">
        <v>0.15</v>
      </c>
      <c r="I51" s="15">
        <v>2</v>
      </c>
      <c r="J51" s="15">
        <f t="shared" si="1"/>
        <v>0.27</v>
      </c>
      <c r="K51" s="6"/>
      <c r="L51" s="6"/>
      <c r="M51" s="6"/>
      <c r="N51" s="6"/>
      <c r="O51" s="18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" x14ac:dyDescent="0.2">
      <c r="A52" s="14" t="s">
        <v>89</v>
      </c>
      <c r="B52" s="14" t="s">
        <v>90</v>
      </c>
      <c r="C52" s="15">
        <f>C292</f>
        <v>5</v>
      </c>
      <c r="D52" s="14">
        <v>0.2</v>
      </c>
      <c r="E52" s="15">
        <v>0.1</v>
      </c>
      <c r="F52" s="15">
        <f>S291</f>
        <v>2.8</v>
      </c>
      <c r="G52" s="15">
        <v>0.2</v>
      </c>
      <c r="H52" s="15">
        <v>0.15</v>
      </c>
      <c r="I52" s="15">
        <v>2</v>
      </c>
      <c r="J52" s="15">
        <f t="shared" si="1"/>
        <v>0.27</v>
      </c>
      <c r="K52" s="6"/>
      <c r="L52" s="6"/>
      <c r="M52" s="6"/>
      <c r="N52" s="6"/>
      <c r="O52" s="19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x14ac:dyDescent="0.25">
      <c r="A53" s="14" t="s">
        <v>91</v>
      </c>
      <c r="B53" s="14" t="s">
        <v>92</v>
      </c>
      <c r="C53" s="15">
        <f>C292</f>
        <v>5</v>
      </c>
      <c r="D53" s="14">
        <v>0.2</v>
      </c>
      <c r="E53" s="15">
        <v>0.1</v>
      </c>
      <c r="F53" s="15">
        <f>S291</f>
        <v>2.8</v>
      </c>
      <c r="G53" s="15">
        <v>0.2</v>
      </c>
      <c r="H53" s="15">
        <v>0.15</v>
      </c>
      <c r="I53" s="15">
        <v>2</v>
      </c>
      <c r="J53" s="15">
        <f t="shared" si="1"/>
        <v>0.27</v>
      </c>
      <c r="K53" s="6"/>
      <c r="L53" s="6"/>
      <c r="M53" s="6"/>
      <c r="N53" s="6"/>
      <c r="O53" s="18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x14ac:dyDescent="0.25">
      <c r="A54" s="14" t="s">
        <v>93</v>
      </c>
      <c r="B54" s="14" t="s">
        <v>94</v>
      </c>
      <c r="C54" s="15">
        <f>C294</f>
        <v>5</v>
      </c>
      <c r="D54" s="14">
        <v>0.2</v>
      </c>
      <c r="E54" s="15">
        <v>0.1</v>
      </c>
      <c r="F54" s="15">
        <f>S293</f>
        <v>2.8</v>
      </c>
      <c r="G54" s="15">
        <v>0.2</v>
      </c>
      <c r="H54" s="15">
        <v>0.15</v>
      </c>
      <c r="I54" s="15">
        <v>2</v>
      </c>
      <c r="J54" s="15">
        <f t="shared" si="1"/>
        <v>0.27</v>
      </c>
      <c r="K54" s="6"/>
      <c r="L54" s="6"/>
      <c r="M54" s="6"/>
      <c r="N54" s="6"/>
      <c r="O54" s="18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" x14ac:dyDescent="0.2">
      <c r="A55" s="14" t="s">
        <v>95</v>
      </c>
      <c r="B55" s="14" t="s">
        <v>96</v>
      </c>
      <c r="C55" s="15">
        <f>C294</f>
        <v>5</v>
      </c>
      <c r="D55" s="14">
        <v>0.2</v>
      </c>
      <c r="E55" s="15">
        <v>0.1</v>
      </c>
      <c r="F55" s="15">
        <f>S293</f>
        <v>2.8</v>
      </c>
      <c r="G55" s="15">
        <v>0.2</v>
      </c>
      <c r="H55" s="15">
        <v>0.15</v>
      </c>
      <c r="I55" s="15">
        <v>2</v>
      </c>
      <c r="J55" s="15">
        <f t="shared" si="1"/>
        <v>0.27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" x14ac:dyDescent="0.2">
      <c r="A56" s="14" t="s">
        <v>97</v>
      </c>
      <c r="B56" s="14" t="s">
        <v>98</v>
      </c>
      <c r="C56" s="15">
        <f>C296</f>
        <v>5</v>
      </c>
      <c r="D56" s="14">
        <v>0.2</v>
      </c>
      <c r="E56" s="15">
        <v>0.1</v>
      </c>
      <c r="F56" s="15">
        <f>S295</f>
        <v>2.8</v>
      </c>
      <c r="G56" s="15">
        <v>0.2</v>
      </c>
      <c r="H56" s="15">
        <v>0.15</v>
      </c>
      <c r="I56" s="15">
        <v>2</v>
      </c>
      <c r="J56" s="15">
        <f t="shared" si="1"/>
        <v>0.27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" x14ac:dyDescent="0.2">
      <c r="A57" s="14" t="s">
        <v>99</v>
      </c>
      <c r="B57" s="14" t="s">
        <v>100</v>
      </c>
      <c r="C57" s="15">
        <f>C296</f>
        <v>5</v>
      </c>
      <c r="D57" s="14">
        <v>0.2</v>
      </c>
      <c r="E57" s="15">
        <v>0.1</v>
      </c>
      <c r="F57" s="15">
        <f>S295</f>
        <v>2.8</v>
      </c>
      <c r="G57" s="15">
        <v>0.2</v>
      </c>
      <c r="H57" s="15">
        <v>0.15</v>
      </c>
      <c r="I57" s="15">
        <v>2</v>
      </c>
      <c r="J57" s="15">
        <f t="shared" si="1"/>
        <v>0.27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" x14ac:dyDescent="0.2">
      <c r="A58" s="14" t="s">
        <v>101</v>
      </c>
      <c r="B58" s="14" t="s">
        <v>102</v>
      </c>
      <c r="C58" s="15">
        <f>C298</f>
        <v>5</v>
      </c>
      <c r="D58" s="14">
        <v>0.2</v>
      </c>
      <c r="E58" s="15">
        <v>0.1</v>
      </c>
      <c r="F58" s="15">
        <f>S297</f>
        <v>2.8</v>
      </c>
      <c r="G58" s="15">
        <v>0.2</v>
      </c>
      <c r="H58" s="15">
        <v>0.15</v>
      </c>
      <c r="I58" s="15">
        <v>2</v>
      </c>
      <c r="J58" s="15">
        <f t="shared" si="1"/>
        <v>0.27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" x14ac:dyDescent="0.2">
      <c r="A59" s="14" t="s">
        <v>103</v>
      </c>
      <c r="B59" s="14" t="s">
        <v>104</v>
      </c>
      <c r="C59" s="15">
        <f>C298</f>
        <v>5</v>
      </c>
      <c r="D59" s="14">
        <v>0.2</v>
      </c>
      <c r="E59" s="15">
        <v>0.1</v>
      </c>
      <c r="F59" s="15">
        <f>S297</f>
        <v>2.8</v>
      </c>
      <c r="G59" s="15">
        <v>0.2</v>
      </c>
      <c r="H59" s="15">
        <v>0.15</v>
      </c>
      <c r="I59" s="15">
        <v>2</v>
      </c>
      <c r="J59" s="15">
        <f t="shared" si="1"/>
        <v>0.27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" x14ac:dyDescent="0.2">
      <c r="A60" s="14" t="s">
        <v>105</v>
      </c>
      <c r="B60" s="14" t="s">
        <v>106</v>
      </c>
      <c r="C60" s="15">
        <f>C300</f>
        <v>5</v>
      </c>
      <c r="D60" s="14">
        <v>0.2</v>
      </c>
      <c r="E60" s="15">
        <v>0.1</v>
      </c>
      <c r="F60" s="15">
        <f>S299</f>
        <v>2.8</v>
      </c>
      <c r="G60" s="15">
        <v>0.2</v>
      </c>
      <c r="H60" s="15">
        <v>0.15</v>
      </c>
      <c r="I60" s="15">
        <v>2</v>
      </c>
      <c r="J60" s="15">
        <f t="shared" si="1"/>
        <v>0.27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" x14ac:dyDescent="0.2">
      <c r="A61" s="14" t="s">
        <v>107</v>
      </c>
      <c r="B61" s="14" t="s">
        <v>108</v>
      </c>
      <c r="C61" s="15">
        <f>C300</f>
        <v>5</v>
      </c>
      <c r="D61" s="14">
        <v>0.2</v>
      </c>
      <c r="E61" s="15">
        <v>0.1</v>
      </c>
      <c r="F61" s="15">
        <f>S299</f>
        <v>2.8</v>
      </c>
      <c r="G61" s="15">
        <v>0.2</v>
      </c>
      <c r="H61" s="15">
        <v>0.15</v>
      </c>
      <c r="I61" s="15">
        <v>2</v>
      </c>
      <c r="J61" s="15">
        <f t="shared" si="1"/>
        <v>0.27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" x14ac:dyDescent="0.2">
      <c r="A62" s="14" t="s">
        <v>109</v>
      </c>
      <c r="B62" s="14" t="s">
        <v>110</v>
      </c>
      <c r="C62" s="15">
        <f>C302</f>
        <v>5</v>
      </c>
      <c r="D62" s="14">
        <v>0.2</v>
      </c>
      <c r="E62" s="15">
        <v>0.1</v>
      </c>
      <c r="F62" s="15">
        <f>S301</f>
        <v>2.8</v>
      </c>
      <c r="G62" s="15">
        <v>0.2</v>
      </c>
      <c r="H62" s="15">
        <v>0.15</v>
      </c>
      <c r="I62" s="15">
        <v>2</v>
      </c>
      <c r="J62" s="15">
        <f t="shared" si="1"/>
        <v>0.27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" x14ac:dyDescent="0.2">
      <c r="A63" s="14" t="s">
        <v>111</v>
      </c>
      <c r="B63" s="14" t="s">
        <v>112</v>
      </c>
      <c r="C63" s="15">
        <f>C302</f>
        <v>5</v>
      </c>
      <c r="D63" s="14">
        <v>0.2</v>
      </c>
      <c r="E63" s="15">
        <v>0.1</v>
      </c>
      <c r="F63" s="15">
        <f>S301</f>
        <v>2.8</v>
      </c>
      <c r="G63" s="15">
        <v>0.2</v>
      </c>
      <c r="H63" s="15">
        <v>0.15</v>
      </c>
      <c r="I63" s="15">
        <v>2</v>
      </c>
      <c r="J63" s="15">
        <f t="shared" si="1"/>
        <v>0.27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" x14ac:dyDescent="0.2">
      <c r="A64" s="14" t="s">
        <v>113</v>
      </c>
      <c r="B64" s="14" t="s">
        <v>114</v>
      </c>
      <c r="C64" s="15">
        <f>C304</f>
        <v>5</v>
      </c>
      <c r="D64" s="14">
        <v>0.2</v>
      </c>
      <c r="E64" s="15">
        <v>0.1</v>
      </c>
      <c r="F64" s="15">
        <f>S303</f>
        <v>2.8</v>
      </c>
      <c r="G64" s="15">
        <v>0.2</v>
      </c>
      <c r="H64" s="15">
        <v>0.15</v>
      </c>
      <c r="I64" s="15">
        <v>2</v>
      </c>
      <c r="J64" s="15">
        <f t="shared" si="1"/>
        <v>0.27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" x14ac:dyDescent="0.2">
      <c r="A65" s="14" t="s">
        <v>115</v>
      </c>
      <c r="B65" s="14" t="s">
        <v>116</v>
      </c>
      <c r="C65" s="15">
        <f>C304</f>
        <v>5</v>
      </c>
      <c r="D65" s="14">
        <v>0.2</v>
      </c>
      <c r="E65" s="15">
        <v>0.1</v>
      </c>
      <c r="F65" s="15">
        <f>S303</f>
        <v>2.8</v>
      </c>
      <c r="G65" s="15">
        <v>0.2</v>
      </c>
      <c r="H65" s="15">
        <v>0.15</v>
      </c>
      <c r="I65" s="15">
        <v>2</v>
      </c>
      <c r="J65" s="15">
        <f t="shared" si="1"/>
        <v>0.27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" x14ac:dyDescent="0.2">
      <c r="A66" s="14" t="s">
        <v>117</v>
      </c>
      <c r="B66" s="14" t="s">
        <v>118</v>
      </c>
      <c r="C66" s="15">
        <f>C306</f>
        <v>5</v>
      </c>
      <c r="D66" s="14">
        <v>0.2</v>
      </c>
      <c r="E66" s="15">
        <v>0.1</v>
      </c>
      <c r="F66" s="15">
        <f>S305</f>
        <v>2.8</v>
      </c>
      <c r="G66" s="15">
        <v>0.2</v>
      </c>
      <c r="H66" s="15">
        <v>0.15</v>
      </c>
      <c r="I66" s="15">
        <v>2</v>
      </c>
      <c r="J66" s="15">
        <f t="shared" si="1"/>
        <v>0.27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" x14ac:dyDescent="0.2">
      <c r="A67" s="14" t="s">
        <v>119</v>
      </c>
      <c r="B67" s="14" t="s">
        <v>120</v>
      </c>
      <c r="C67" s="15">
        <f>C306</f>
        <v>5</v>
      </c>
      <c r="D67" s="14">
        <v>0.2</v>
      </c>
      <c r="E67" s="15">
        <v>0.1</v>
      </c>
      <c r="F67" s="15">
        <f>S305</f>
        <v>2.8</v>
      </c>
      <c r="G67" s="15">
        <v>0.2</v>
      </c>
      <c r="H67" s="15">
        <v>0.15</v>
      </c>
      <c r="I67" s="15">
        <v>2</v>
      </c>
      <c r="J67" s="15">
        <f t="shared" si="1"/>
        <v>0.27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" x14ac:dyDescent="0.2">
      <c r="A68" s="14" t="s">
        <v>121</v>
      </c>
      <c r="B68" s="14" t="s">
        <v>122</v>
      </c>
      <c r="C68" s="15">
        <f>C308</f>
        <v>5</v>
      </c>
      <c r="D68" s="14">
        <v>0.2</v>
      </c>
      <c r="E68" s="15">
        <v>0.1</v>
      </c>
      <c r="F68" s="15">
        <f>S307</f>
        <v>2.8</v>
      </c>
      <c r="G68" s="15">
        <v>0.2</v>
      </c>
      <c r="H68" s="15">
        <v>0.15</v>
      </c>
      <c r="I68" s="15">
        <v>2</v>
      </c>
      <c r="J68" s="15">
        <f t="shared" si="1"/>
        <v>0.27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" x14ac:dyDescent="0.2">
      <c r="A69" s="14" t="s">
        <v>123</v>
      </c>
      <c r="B69" s="14" t="s">
        <v>124</v>
      </c>
      <c r="C69" s="15">
        <f>C308</f>
        <v>5</v>
      </c>
      <c r="D69" s="14">
        <v>0.2</v>
      </c>
      <c r="E69" s="15">
        <v>0.1</v>
      </c>
      <c r="F69" s="15">
        <f>S307</f>
        <v>2.8</v>
      </c>
      <c r="G69" s="15">
        <v>0.2</v>
      </c>
      <c r="H69" s="15">
        <v>0.15</v>
      </c>
      <c r="I69" s="15">
        <v>2</v>
      </c>
      <c r="J69" s="15">
        <f t="shared" si="1"/>
        <v>0.27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" x14ac:dyDescent="0.2">
      <c r="A70" s="14" t="s">
        <v>125</v>
      </c>
      <c r="B70" s="14" t="s">
        <v>126</v>
      </c>
      <c r="C70" s="15">
        <f>C310</f>
        <v>5</v>
      </c>
      <c r="D70" s="14">
        <v>0.2</v>
      </c>
      <c r="E70" s="15">
        <v>0.1</v>
      </c>
      <c r="F70" s="15">
        <f>S309</f>
        <v>2.8</v>
      </c>
      <c r="G70" s="15">
        <v>0.2</v>
      </c>
      <c r="H70" s="15">
        <v>0.15</v>
      </c>
      <c r="I70" s="15">
        <v>2</v>
      </c>
      <c r="J70" s="15">
        <f t="shared" si="1"/>
        <v>0.27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" x14ac:dyDescent="0.2">
      <c r="A71" s="14" t="s">
        <v>127</v>
      </c>
      <c r="B71" s="14" t="s">
        <v>128</v>
      </c>
      <c r="C71" s="15">
        <f>C310</f>
        <v>5</v>
      </c>
      <c r="D71" s="14">
        <v>0.2</v>
      </c>
      <c r="E71" s="15">
        <v>0.1</v>
      </c>
      <c r="F71" s="15">
        <f>S309</f>
        <v>2.8</v>
      </c>
      <c r="G71" s="15">
        <v>0.2</v>
      </c>
      <c r="H71" s="15">
        <v>0.15</v>
      </c>
      <c r="I71" s="15">
        <v>2</v>
      </c>
      <c r="J71" s="15">
        <f t="shared" si="1"/>
        <v>0.27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" x14ac:dyDescent="0.2">
      <c r="A72" s="14" t="s">
        <v>129</v>
      </c>
      <c r="B72" s="14" t="s">
        <v>130</v>
      </c>
      <c r="C72" s="15">
        <f>C312</f>
        <v>5</v>
      </c>
      <c r="D72" s="14">
        <v>0.2</v>
      </c>
      <c r="E72" s="15">
        <v>0.1</v>
      </c>
      <c r="F72" s="15">
        <f>S311</f>
        <v>2.8</v>
      </c>
      <c r="G72" s="15">
        <v>0.2</v>
      </c>
      <c r="H72" s="15">
        <v>0.15</v>
      </c>
      <c r="I72" s="15">
        <v>2</v>
      </c>
      <c r="J72" s="15">
        <f t="shared" si="1"/>
        <v>0.27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" x14ac:dyDescent="0.2">
      <c r="A73" s="14" t="s">
        <v>131</v>
      </c>
      <c r="B73" s="14" t="s">
        <v>132</v>
      </c>
      <c r="C73" s="15">
        <f>C312</f>
        <v>5</v>
      </c>
      <c r="D73" s="14">
        <v>0.2</v>
      </c>
      <c r="E73" s="15">
        <v>0.1</v>
      </c>
      <c r="F73" s="15">
        <f>S311</f>
        <v>2.8</v>
      </c>
      <c r="G73" s="15">
        <v>0.2</v>
      </c>
      <c r="H73" s="15">
        <v>0.15</v>
      </c>
      <c r="I73" s="15">
        <v>2</v>
      </c>
      <c r="J73" s="15">
        <f t="shared" si="1"/>
        <v>0.27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" x14ac:dyDescent="0.2">
      <c r="A74" s="14" t="s">
        <v>133</v>
      </c>
      <c r="B74" s="14" t="s">
        <v>134</v>
      </c>
      <c r="C74" s="15">
        <f>C314</f>
        <v>5</v>
      </c>
      <c r="D74" s="14">
        <v>0.2</v>
      </c>
      <c r="E74" s="15">
        <v>0.1</v>
      </c>
      <c r="F74" s="15">
        <f>S313</f>
        <v>2.8</v>
      </c>
      <c r="G74" s="15">
        <v>0.2</v>
      </c>
      <c r="H74" s="15">
        <v>0.15</v>
      </c>
      <c r="I74" s="15">
        <v>2</v>
      </c>
      <c r="J74" s="15">
        <f t="shared" si="1"/>
        <v>0.27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" x14ac:dyDescent="0.2">
      <c r="A75" s="14" t="s">
        <v>135</v>
      </c>
      <c r="B75" s="14" t="s">
        <v>136</v>
      </c>
      <c r="C75" s="15">
        <f>C314</f>
        <v>5</v>
      </c>
      <c r="D75" s="14">
        <v>0.2</v>
      </c>
      <c r="E75" s="15">
        <v>0.1</v>
      </c>
      <c r="F75" s="15">
        <f>S313</f>
        <v>2.8</v>
      </c>
      <c r="G75" s="15">
        <v>0.2</v>
      </c>
      <c r="H75" s="15">
        <v>0.15</v>
      </c>
      <c r="I75" s="15">
        <v>2</v>
      </c>
      <c r="J75" s="15">
        <f t="shared" si="1"/>
        <v>0.27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" x14ac:dyDescent="0.2">
      <c r="A76" s="14" t="s">
        <v>137</v>
      </c>
      <c r="B76" s="14" t="s">
        <v>138</v>
      </c>
      <c r="C76" s="15">
        <f>C316</f>
        <v>5</v>
      </c>
      <c r="D76" s="14">
        <v>0.2</v>
      </c>
      <c r="E76" s="15">
        <v>0.1</v>
      </c>
      <c r="F76" s="15">
        <f>S315</f>
        <v>2.8</v>
      </c>
      <c r="G76" s="15">
        <v>0.2</v>
      </c>
      <c r="H76" s="15">
        <v>0.15</v>
      </c>
      <c r="I76" s="15">
        <v>2</v>
      </c>
      <c r="J76" s="15">
        <f t="shared" si="1"/>
        <v>0.27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" x14ac:dyDescent="0.2">
      <c r="A77" s="14" t="s">
        <v>139</v>
      </c>
      <c r="B77" s="14" t="s">
        <v>140</v>
      </c>
      <c r="C77" s="15">
        <f>C316</f>
        <v>5</v>
      </c>
      <c r="D77" s="14">
        <v>0.2</v>
      </c>
      <c r="E77" s="15">
        <v>0.1</v>
      </c>
      <c r="F77" s="15">
        <f>S375</f>
        <v>2.5759999999999996</v>
      </c>
      <c r="G77" s="15">
        <v>0.2</v>
      </c>
      <c r="H77" s="15">
        <v>0.15</v>
      </c>
      <c r="I77" s="15">
        <v>2</v>
      </c>
      <c r="J77" s="15">
        <f t="shared" si="1"/>
        <v>0.25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" x14ac:dyDescent="0.2">
      <c r="A78" s="14" t="s">
        <v>141</v>
      </c>
      <c r="B78" s="14" t="s">
        <v>142</v>
      </c>
      <c r="C78" s="15">
        <f>C318</f>
        <v>5</v>
      </c>
      <c r="D78" s="14">
        <v>0.2</v>
      </c>
      <c r="E78" s="15">
        <v>0.1</v>
      </c>
      <c r="F78" s="15">
        <f>S317</f>
        <v>2.8</v>
      </c>
      <c r="G78" s="15">
        <v>0.2</v>
      </c>
      <c r="H78" s="15">
        <v>0.15</v>
      </c>
      <c r="I78" s="15">
        <v>2</v>
      </c>
      <c r="J78" s="15">
        <f t="shared" si="1"/>
        <v>0.27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" x14ac:dyDescent="0.2">
      <c r="A79" s="14" t="s">
        <v>143</v>
      </c>
      <c r="B79" s="14" t="s">
        <v>144</v>
      </c>
      <c r="C79" s="15">
        <f>C318</f>
        <v>5</v>
      </c>
      <c r="D79" s="14">
        <v>0.2</v>
      </c>
      <c r="E79" s="15">
        <v>0.1</v>
      </c>
      <c r="F79" s="15">
        <f>S317</f>
        <v>2.8</v>
      </c>
      <c r="G79" s="15">
        <v>0.2</v>
      </c>
      <c r="H79" s="15">
        <v>0.15</v>
      </c>
      <c r="I79" s="15">
        <v>2</v>
      </c>
      <c r="J79" s="15">
        <f t="shared" si="1"/>
        <v>0.27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" x14ac:dyDescent="0.2">
      <c r="A80" s="14" t="s">
        <v>145</v>
      </c>
      <c r="B80" s="14" t="s">
        <v>146</v>
      </c>
      <c r="C80" s="15">
        <f>C320</f>
        <v>5</v>
      </c>
      <c r="D80" s="14">
        <v>0.2</v>
      </c>
      <c r="E80" s="15">
        <v>0.1</v>
      </c>
      <c r="F80" s="15">
        <f>S319</f>
        <v>2.8</v>
      </c>
      <c r="G80" s="15">
        <v>0.2</v>
      </c>
      <c r="H80" s="15">
        <v>0.15</v>
      </c>
      <c r="I80" s="15">
        <v>2</v>
      </c>
      <c r="J80" s="15">
        <f t="shared" si="1"/>
        <v>0.27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" x14ac:dyDescent="0.2">
      <c r="A81" s="14" t="s">
        <v>147</v>
      </c>
      <c r="B81" s="14" t="s">
        <v>148</v>
      </c>
      <c r="C81" s="15">
        <f>C320</f>
        <v>5</v>
      </c>
      <c r="D81" s="14">
        <v>0.2</v>
      </c>
      <c r="E81" s="15">
        <v>0.1</v>
      </c>
      <c r="F81" s="15">
        <f>S319</f>
        <v>2.8</v>
      </c>
      <c r="G81" s="15">
        <v>0.2</v>
      </c>
      <c r="H81" s="15">
        <v>0.15</v>
      </c>
      <c r="I81" s="15">
        <v>2</v>
      </c>
      <c r="J81" s="15">
        <f t="shared" si="1"/>
        <v>0.27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" x14ac:dyDescent="0.2">
      <c r="A82" s="14" t="s">
        <v>149</v>
      </c>
      <c r="B82" s="14" t="s">
        <v>150</v>
      </c>
      <c r="C82" s="15">
        <f>C322</f>
        <v>5</v>
      </c>
      <c r="D82" s="14">
        <v>0.2</v>
      </c>
      <c r="E82" s="15">
        <v>0.1</v>
      </c>
      <c r="F82" s="15">
        <f>S321</f>
        <v>2.8</v>
      </c>
      <c r="G82" s="15">
        <v>0.2</v>
      </c>
      <c r="H82" s="15">
        <v>0.15</v>
      </c>
      <c r="I82" s="15">
        <v>2</v>
      </c>
      <c r="J82" s="15">
        <f t="shared" ref="J82:J85" si="2">+ROUND((C82*D82*E82)+(F82*G82*H82*I82),2)</f>
        <v>0.27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" x14ac:dyDescent="0.2">
      <c r="A83" s="14" t="s">
        <v>151</v>
      </c>
      <c r="B83" s="14" t="s">
        <v>152</v>
      </c>
      <c r="C83" s="15">
        <f>C322</f>
        <v>5</v>
      </c>
      <c r="D83" s="14">
        <v>0.2</v>
      </c>
      <c r="E83" s="15">
        <v>0.1</v>
      </c>
      <c r="F83" s="15">
        <f>S321</f>
        <v>2.8</v>
      </c>
      <c r="G83" s="15">
        <v>0.2</v>
      </c>
      <c r="H83" s="15">
        <v>0.15</v>
      </c>
      <c r="I83" s="15">
        <v>2</v>
      </c>
      <c r="J83" s="15">
        <f t="shared" si="2"/>
        <v>0.27</v>
      </c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" x14ac:dyDescent="0.2">
      <c r="A84" s="14" t="s">
        <v>153</v>
      </c>
      <c r="B84" s="14" t="s">
        <v>154</v>
      </c>
      <c r="C84" s="15">
        <f>C324</f>
        <v>5</v>
      </c>
      <c r="D84" s="14">
        <v>0.2</v>
      </c>
      <c r="E84" s="15">
        <v>0.1</v>
      </c>
      <c r="F84" s="15">
        <f>S389</f>
        <v>2.6139999999999999</v>
      </c>
      <c r="G84" s="15">
        <v>0.2</v>
      </c>
      <c r="H84" s="15">
        <v>0.15</v>
      </c>
      <c r="I84" s="15">
        <v>2</v>
      </c>
      <c r="J84" s="15">
        <f t="shared" si="2"/>
        <v>0.26</v>
      </c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" x14ac:dyDescent="0.2">
      <c r="A85" s="14" t="s">
        <v>155</v>
      </c>
      <c r="B85" s="14" t="s">
        <v>156</v>
      </c>
      <c r="C85" s="15">
        <f>C324</f>
        <v>5</v>
      </c>
      <c r="D85" s="14">
        <v>0.2</v>
      </c>
      <c r="E85" s="15">
        <v>0.1</v>
      </c>
      <c r="F85" s="15">
        <f>S391</f>
        <v>2.6809999999999996</v>
      </c>
      <c r="G85" s="15">
        <v>0.2</v>
      </c>
      <c r="H85" s="15">
        <v>0.15</v>
      </c>
      <c r="I85" s="15">
        <v>2</v>
      </c>
      <c r="J85" s="15">
        <f t="shared" si="2"/>
        <v>0.26</v>
      </c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x14ac:dyDescent="0.25">
      <c r="B86" s="20" t="s">
        <v>353</v>
      </c>
      <c r="C86" s="21"/>
      <c r="D86" s="20"/>
      <c r="E86" s="8"/>
      <c r="F86" s="22"/>
      <c r="G86" s="8"/>
      <c r="H86" s="23">
        <v>0.9</v>
      </c>
      <c r="I86" s="8">
        <v>450</v>
      </c>
      <c r="J86" s="8">
        <f>+ROUND((I86*H86),2)</f>
        <v>405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s="176" customFormat="1" x14ac:dyDescent="0.25">
      <c r="A87"/>
      <c r="B87" s="5"/>
      <c r="C87" s="24"/>
      <c r="D87" s="6"/>
      <c r="E87" s="6"/>
      <c r="F87" s="25"/>
      <c r="G87" s="6"/>
      <c r="H87" s="6"/>
      <c r="I87" s="26" t="s">
        <v>354</v>
      </c>
      <c r="J87" s="26">
        <f>SUM(J16:J86)</f>
        <v>423.69</v>
      </c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s="176" customFormat="1" x14ac:dyDescent="0.25">
      <c r="A88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x14ac:dyDescent="0.25">
      <c r="F89" s="27">
        <f>+SUM(F17:F85)</f>
        <v>192.67100000000016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x14ac:dyDescent="0.25"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x14ac:dyDescent="0.25">
      <c r="A91" s="3">
        <v>3</v>
      </c>
      <c r="B91" s="4" t="s">
        <v>355</v>
      </c>
      <c r="C91" s="4"/>
      <c r="D91" s="4"/>
      <c r="E91" s="28"/>
      <c r="F91" s="4"/>
      <c r="G91" s="4" t="s">
        <v>8</v>
      </c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176"/>
      <c r="Z91" s="176"/>
    </row>
    <row r="92" spans="1:26" ht="15" x14ac:dyDescent="0.2">
      <c r="A92" s="5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thickBot="1" x14ac:dyDescent="0.25">
      <c r="A93" s="30" t="s">
        <v>356</v>
      </c>
      <c r="B93" s="31">
        <v>0.15</v>
      </c>
      <c r="C93" s="30" t="s">
        <v>357</v>
      </c>
      <c r="D93" s="30"/>
      <c r="E93" s="30"/>
      <c r="F93" s="30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" x14ac:dyDescent="0.2">
      <c r="A94" s="30"/>
      <c r="B94" s="30"/>
      <c r="C94" s="30"/>
      <c r="D94" s="30"/>
      <c r="E94" s="30"/>
      <c r="F94" s="30"/>
      <c r="G94" s="30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31.5" x14ac:dyDescent="0.2">
      <c r="A95" s="32" t="s">
        <v>358</v>
      </c>
      <c r="B95" s="33" t="s">
        <v>359</v>
      </c>
      <c r="C95" s="34" t="s">
        <v>360</v>
      </c>
      <c r="D95" s="35" t="s">
        <v>361</v>
      </c>
      <c r="E95" s="35" t="s">
        <v>362</v>
      </c>
      <c r="F95" s="35" t="s">
        <v>363</v>
      </c>
      <c r="G95" s="30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x14ac:dyDescent="0.2">
      <c r="A96" s="36" t="s">
        <v>364</v>
      </c>
      <c r="B96" s="37" t="s">
        <v>365</v>
      </c>
      <c r="C96" s="8">
        <f t="shared" ref="C96:D127" si="3">+V253</f>
        <v>2</v>
      </c>
      <c r="D96" s="8">
        <f t="shared" si="3"/>
        <v>5</v>
      </c>
      <c r="E96" s="20">
        <f t="shared" ref="E96:E159" si="4">+$B$93</f>
        <v>0.15</v>
      </c>
      <c r="F96" s="38">
        <f t="shared" ref="F96:F159" si="5">+ROUND(C96*D96*E96,2)</f>
        <v>1.5</v>
      </c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x14ac:dyDescent="0.2">
      <c r="A97" s="39"/>
      <c r="B97" s="37" t="s">
        <v>18</v>
      </c>
      <c r="C97" s="8">
        <f t="shared" si="3"/>
        <v>0.2</v>
      </c>
      <c r="D97" s="8">
        <f t="shared" si="3"/>
        <v>5</v>
      </c>
      <c r="E97" s="20">
        <f t="shared" si="4"/>
        <v>0.15</v>
      </c>
      <c r="F97" s="38">
        <f t="shared" si="5"/>
        <v>0.15</v>
      </c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x14ac:dyDescent="0.2">
      <c r="A98" s="40" t="s">
        <v>366</v>
      </c>
      <c r="B98" s="37" t="s">
        <v>19</v>
      </c>
      <c r="C98" s="8">
        <f t="shared" si="3"/>
        <v>2.8000000000000003</v>
      </c>
      <c r="D98" s="8">
        <f t="shared" si="3"/>
        <v>5</v>
      </c>
      <c r="E98" s="20">
        <f t="shared" si="4"/>
        <v>0.15</v>
      </c>
      <c r="F98" s="38">
        <f t="shared" si="5"/>
        <v>2.1</v>
      </c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x14ac:dyDescent="0.2">
      <c r="A99" s="39"/>
      <c r="B99" s="37" t="s">
        <v>20</v>
      </c>
      <c r="C99" s="8">
        <f t="shared" si="3"/>
        <v>0.2</v>
      </c>
      <c r="D99" s="8">
        <f t="shared" si="3"/>
        <v>5</v>
      </c>
      <c r="E99" s="20">
        <f t="shared" si="4"/>
        <v>0.15</v>
      </c>
      <c r="F99" s="38">
        <f t="shared" si="5"/>
        <v>0.15</v>
      </c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x14ac:dyDescent="0.2">
      <c r="A100" s="40" t="s">
        <v>367</v>
      </c>
      <c r="B100" s="37" t="s">
        <v>21</v>
      </c>
      <c r="C100" s="8">
        <f t="shared" si="3"/>
        <v>2.8000000000000003</v>
      </c>
      <c r="D100" s="8">
        <f t="shared" si="3"/>
        <v>5</v>
      </c>
      <c r="E100" s="20">
        <f t="shared" si="4"/>
        <v>0.15</v>
      </c>
      <c r="F100" s="38">
        <f t="shared" si="5"/>
        <v>2.1</v>
      </c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x14ac:dyDescent="0.2">
      <c r="A101" s="39"/>
      <c r="B101" s="37" t="s">
        <v>22</v>
      </c>
      <c r="C101" s="8">
        <f t="shared" si="3"/>
        <v>0.2</v>
      </c>
      <c r="D101" s="8">
        <f t="shared" si="3"/>
        <v>5</v>
      </c>
      <c r="E101" s="20">
        <f t="shared" si="4"/>
        <v>0.15</v>
      </c>
      <c r="F101" s="38">
        <f t="shared" si="5"/>
        <v>0.15</v>
      </c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x14ac:dyDescent="0.2">
      <c r="A102" s="40" t="s">
        <v>368</v>
      </c>
      <c r="B102" s="37" t="s">
        <v>23</v>
      </c>
      <c r="C102" s="8">
        <f t="shared" si="3"/>
        <v>2.8000000000000003</v>
      </c>
      <c r="D102" s="8">
        <f t="shared" si="3"/>
        <v>5</v>
      </c>
      <c r="E102" s="20">
        <f t="shared" si="4"/>
        <v>0.15</v>
      </c>
      <c r="F102" s="38">
        <f t="shared" si="5"/>
        <v>2.1</v>
      </c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x14ac:dyDescent="0.2">
      <c r="A103" s="39"/>
      <c r="B103" s="37" t="s">
        <v>24</v>
      </c>
      <c r="C103" s="8">
        <f t="shared" si="3"/>
        <v>0.2</v>
      </c>
      <c r="D103" s="8">
        <f t="shared" si="3"/>
        <v>5</v>
      </c>
      <c r="E103" s="20">
        <f t="shared" si="4"/>
        <v>0.15</v>
      </c>
      <c r="F103" s="38">
        <f t="shared" si="5"/>
        <v>0.15</v>
      </c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x14ac:dyDescent="0.2">
      <c r="A104" s="40" t="s">
        <v>369</v>
      </c>
      <c r="B104" s="37" t="s">
        <v>25</v>
      </c>
      <c r="C104" s="8">
        <f t="shared" si="3"/>
        <v>2.8000000000000003</v>
      </c>
      <c r="D104" s="8">
        <f t="shared" si="3"/>
        <v>5</v>
      </c>
      <c r="E104" s="20">
        <f t="shared" si="4"/>
        <v>0.15</v>
      </c>
      <c r="F104" s="38">
        <f t="shared" si="5"/>
        <v>2.1</v>
      </c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x14ac:dyDescent="0.2">
      <c r="A105" s="39"/>
      <c r="B105" s="37" t="s">
        <v>26</v>
      </c>
      <c r="C105" s="8">
        <f t="shared" si="3"/>
        <v>0.2</v>
      </c>
      <c r="D105" s="8">
        <f t="shared" si="3"/>
        <v>5</v>
      </c>
      <c r="E105" s="20">
        <f t="shared" si="4"/>
        <v>0.15</v>
      </c>
      <c r="F105" s="38">
        <f t="shared" si="5"/>
        <v>0.15</v>
      </c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x14ac:dyDescent="0.2">
      <c r="A106" s="40" t="s">
        <v>370</v>
      </c>
      <c r="B106" s="37" t="s">
        <v>27</v>
      </c>
      <c r="C106" s="8">
        <f t="shared" si="3"/>
        <v>2.8000000000000003</v>
      </c>
      <c r="D106" s="8">
        <f t="shared" si="3"/>
        <v>5</v>
      </c>
      <c r="E106" s="20">
        <f t="shared" si="4"/>
        <v>0.15</v>
      </c>
      <c r="F106" s="38">
        <f t="shared" si="5"/>
        <v>2.1</v>
      </c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x14ac:dyDescent="0.2">
      <c r="A107" s="39"/>
      <c r="B107" s="37" t="s">
        <v>28</v>
      </c>
      <c r="C107" s="8">
        <f t="shared" si="3"/>
        <v>0.2</v>
      </c>
      <c r="D107" s="8">
        <f t="shared" si="3"/>
        <v>5</v>
      </c>
      <c r="E107" s="20">
        <f t="shared" si="4"/>
        <v>0.15</v>
      </c>
      <c r="F107" s="38">
        <f t="shared" si="5"/>
        <v>0.15</v>
      </c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x14ac:dyDescent="0.2">
      <c r="A108" s="40" t="s">
        <v>371</v>
      </c>
      <c r="B108" s="37" t="s">
        <v>29</v>
      </c>
      <c r="C108" s="8">
        <f t="shared" si="3"/>
        <v>2.8000000000000003</v>
      </c>
      <c r="D108" s="8">
        <f t="shared" si="3"/>
        <v>5</v>
      </c>
      <c r="E108" s="20">
        <f t="shared" si="4"/>
        <v>0.15</v>
      </c>
      <c r="F108" s="38">
        <f t="shared" si="5"/>
        <v>2.1</v>
      </c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x14ac:dyDescent="0.2">
      <c r="A109" s="39"/>
      <c r="B109" s="37" t="s">
        <v>30</v>
      </c>
      <c r="C109" s="8">
        <f t="shared" si="3"/>
        <v>0.2</v>
      </c>
      <c r="D109" s="8">
        <f t="shared" si="3"/>
        <v>5</v>
      </c>
      <c r="E109" s="20">
        <f t="shared" si="4"/>
        <v>0.15</v>
      </c>
      <c r="F109" s="38">
        <f t="shared" si="5"/>
        <v>0.15</v>
      </c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x14ac:dyDescent="0.2">
      <c r="A110" s="40" t="s">
        <v>372</v>
      </c>
      <c r="B110" s="37" t="s">
        <v>31</v>
      </c>
      <c r="C110" s="8">
        <f t="shared" si="3"/>
        <v>2.8000000000000003</v>
      </c>
      <c r="D110" s="8">
        <f t="shared" si="3"/>
        <v>5</v>
      </c>
      <c r="E110" s="20">
        <f t="shared" si="4"/>
        <v>0.15</v>
      </c>
      <c r="F110" s="38">
        <f t="shared" si="5"/>
        <v>2.1</v>
      </c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x14ac:dyDescent="0.2">
      <c r="A111" s="39"/>
      <c r="B111" s="37" t="s">
        <v>32</v>
      </c>
      <c r="C111" s="8">
        <f t="shared" si="3"/>
        <v>0.2</v>
      </c>
      <c r="D111" s="8">
        <f t="shared" si="3"/>
        <v>5</v>
      </c>
      <c r="E111" s="20">
        <f t="shared" si="4"/>
        <v>0.15</v>
      </c>
      <c r="F111" s="38">
        <f t="shared" si="5"/>
        <v>0.15</v>
      </c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x14ac:dyDescent="0.2">
      <c r="A112" s="40" t="s">
        <v>373</v>
      </c>
      <c r="B112" s="37" t="s">
        <v>33</v>
      </c>
      <c r="C112" s="8">
        <f t="shared" si="3"/>
        <v>2.8000000000000003</v>
      </c>
      <c r="D112" s="8">
        <f t="shared" si="3"/>
        <v>5</v>
      </c>
      <c r="E112" s="20">
        <f t="shared" si="4"/>
        <v>0.15</v>
      </c>
      <c r="F112" s="38">
        <f t="shared" si="5"/>
        <v>2.1</v>
      </c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x14ac:dyDescent="0.2">
      <c r="A113" s="39"/>
      <c r="B113" s="37" t="s">
        <v>34</v>
      </c>
      <c r="C113" s="8">
        <f t="shared" si="3"/>
        <v>0.2</v>
      </c>
      <c r="D113" s="8">
        <f t="shared" si="3"/>
        <v>5</v>
      </c>
      <c r="E113" s="20">
        <f t="shared" si="4"/>
        <v>0.15</v>
      </c>
      <c r="F113" s="38">
        <f t="shared" si="5"/>
        <v>0.15</v>
      </c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x14ac:dyDescent="0.2">
      <c r="A114" s="40" t="s">
        <v>374</v>
      </c>
      <c r="B114" s="37" t="s">
        <v>35</v>
      </c>
      <c r="C114" s="8">
        <f t="shared" si="3"/>
        <v>2.8000000000000003</v>
      </c>
      <c r="D114" s="8">
        <f t="shared" si="3"/>
        <v>5</v>
      </c>
      <c r="E114" s="20">
        <f t="shared" si="4"/>
        <v>0.15</v>
      </c>
      <c r="F114" s="38">
        <f t="shared" si="5"/>
        <v>2.1</v>
      </c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x14ac:dyDescent="0.2">
      <c r="A115" s="39"/>
      <c r="B115" s="37" t="s">
        <v>36</v>
      </c>
      <c r="C115" s="8">
        <f t="shared" si="3"/>
        <v>0.2</v>
      </c>
      <c r="D115" s="8">
        <f t="shared" si="3"/>
        <v>5</v>
      </c>
      <c r="E115" s="20">
        <f t="shared" si="4"/>
        <v>0.15</v>
      </c>
      <c r="F115" s="38">
        <f t="shared" si="5"/>
        <v>0.15</v>
      </c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x14ac:dyDescent="0.2">
      <c r="A116" s="40" t="s">
        <v>375</v>
      </c>
      <c r="B116" s="37" t="s">
        <v>37</v>
      </c>
      <c r="C116" s="8">
        <f t="shared" si="3"/>
        <v>2.8000000000000003</v>
      </c>
      <c r="D116" s="8">
        <f t="shared" si="3"/>
        <v>5</v>
      </c>
      <c r="E116" s="20">
        <f t="shared" si="4"/>
        <v>0.15</v>
      </c>
      <c r="F116" s="38">
        <f t="shared" si="5"/>
        <v>2.1</v>
      </c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x14ac:dyDescent="0.2">
      <c r="A117" s="39"/>
      <c r="B117" s="37" t="s">
        <v>38</v>
      </c>
      <c r="C117" s="8">
        <f t="shared" si="3"/>
        <v>0.2</v>
      </c>
      <c r="D117" s="8">
        <f t="shared" si="3"/>
        <v>5</v>
      </c>
      <c r="E117" s="20">
        <f t="shared" si="4"/>
        <v>0.15</v>
      </c>
      <c r="F117" s="38">
        <f t="shared" si="5"/>
        <v>0.15</v>
      </c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x14ac:dyDescent="0.2">
      <c r="A118" s="40" t="s">
        <v>376</v>
      </c>
      <c r="B118" s="37" t="s">
        <v>39</v>
      </c>
      <c r="C118" s="8">
        <f t="shared" si="3"/>
        <v>2.8000000000000003</v>
      </c>
      <c r="D118" s="8">
        <f t="shared" si="3"/>
        <v>5</v>
      </c>
      <c r="E118" s="20">
        <f t="shared" si="4"/>
        <v>0.15</v>
      </c>
      <c r="F118" s="38">
        <f t="shared" si="5"/>
        <v>2.1</v>
      </c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x14ac:dyDescent="0.2">
      <c r="A119" s="39"/>
      <c r="B119" s="37" t="s">
        <v>40</v>
      </c>
      <c r="C119" s="8">
        <f t="shared" si="3"/>
        <v>0.2</v>
      </c>
      <c r="D119" s="8">
        <f t="shared" si="3"/>
        <v>5</v>
      </c>
      <c r="E119" s="20">
        <f t="shared" si="4"/>
        <v>0.15</v>
      </c>
      <c r="F119" s="38">
        <f t="shared" si="5"/>
        <v>0.15</v>
      </c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x14ac:dyDescent="0.2">
      <c r="A120" s="40" t="s">
        <v>377</v>
      </c>
      <c r="B120" s="37" t="s">
        <v>41</v>
      </c>
      <c r="C120" s="8">
        <f t="shared" si="3"/>
        <v>2.8000000000000003</v>
      </c>
      <c r="D120" s="8">
        <f t="shared" si="3"/>
        <v>5</v>
      </c>
      <c r="E120" s="20">
        <f t="shared" si="4"/>
        <v>0.15</v>
      </c>
      <c r="F120" s="38">
        <f t="shared" si="5"/>
        <v>2.1</v>
      </c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x14ac:dyDescent="0.2">
      <c r="A121" s="39"/>
      <c r="B121" s="37" t="s">
        <v>42</v>
      </c>
      <c r="C121" s="8">
        <f t="shared" si="3"/>
        <v>0.2</v>
      </c>
      <c r="D121" s="8">
        <f t="shared" si="3"/>
        <v>5</v>
      </c>
      <c r="E121" s="20">
        <f t="shared" si="4"/>
        <v>0.15</v>
      </c>
      <c r="F121" s="38">
        <f t="shared" si="5"/>
        <v>0.15</v>
      </c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x14ac:dyDescent="0.2">
      <c r="A122" s="40" t="s">
        <v>378</v>
      </c>
      <c r="B122" s="37" t="s">
        <v>43</v>
      </c>
      <c r="C122" s="8">
        <f t="shared" si="3"/>
        <v>2.8000000000000003</v>
      </c>
      <c r="D122" s="8">
        <f t="shared" si="3"/>
        <v>5</v>
      </c>
      <c r="E122" s="20">
        <f t="shared" si="4"/>
        <v>0.15</v>
      </c>
      <c r="F122" s="38">
        <f t="shared" si="5"/>
        <v>2.1</v>
      </c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x14ac:dyDescent="0.2">
      <c r="A123" s="39"/>
      <c r="B123" s="37" t="s">
        <v>44</v>
      </c>
      <c r="C123" s="8">
        <f t="shared" si="3"/>
        <v>0.2</v>
      </c>
      <c r="D123" s="8">
        <f t="shared" si="3"/>
        <v>5</v>
      </c>
      <c r="E123" s="20">
        <f t="shared" si="4"/>
        <v>0.15</v>
      </c>
      <c r="F123" s="38">
        <f t="shared" si="5"/>
        <v>0.15</v>
      </c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x14ac:dyDescent="0.2">
      <c r="A124" s="40" t="s">
        <v>379</v>
      </c>
      <c r="B124" s="37" t="s">
        <v>45</v>
      </c>
      <c r="C124" s="8">
        <f t="shared" si="3"/>
        <v>2.8000000000000003</v>
      </c>
      <c r="D124" s="8">
        <f t="shared" si="3"/>
        <v>5</v>
      </c>
      <c r="E124" s="20">
        <f t="shared" si="4"/>
        <v>0.15</v>
      </c>
      <c r="F124" s="38">
        <f t="shared" si="5"/>
        <v>2.1</v>
      </c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x14ac:dyDescent="0.2">
      <c r="A125" s="39"/>
      <c r="B125" s="37" t="s">
        <v>46</v>
      </c>
      <c r="C125" s="8">
        <f t="shared" si="3"/>
        <v>0.2</v>
      </c>
      <c r="D125" s="8">
        <f t="shared" si="3"/>
        <v>5</v>
      </c>
      <c r="E125" s="20">
        <f t="shared" si="4"/>
        <v>0.15</v>
      </c>
      <c r="F125" s="38">
        <f t="shared" si="5"/>
        <v>0.15</v>
      </c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x14ac:dyDescent="0.2">
      <c r="A126" s="40" t="s">
        <v>380</v>
      </c>
      <c r="B126" s="37" t="s">
        <v>47</v>
      </c>
      <c r="C126" s="8">
        <f t="shared" si="3"/>
        <v>2.8000000000000003</v>
      </c>
      <c r="D126" s="8">
        <f t="shared" si="3"/>
        <v>5</v>
      </c>
      <c r="E126" s="20">
        <f t="shared" si="4"/>
        <v>0.15</v>
      </c>
      <c r="F126" s="38">
        <f t="shared" si="5"/>
        <v>2.1</v>
      </c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x14ac:dyDescent="0.2">
      <c r="A127" s="39"/>
      <c r="B127" s="37" t="s">
        <v>48</v>
      </c>
      <c r="C127" s="8">
        <f t="shared" si="3"/>
        <v>0.2</v>
      </c>
      <c r="D127" s="8">
        <f t="shared" si="3"/>
        <v>5</v>
      </c>
      <c r="E127" s="20">
        <f t="shared" si="4"/>
        <v>0.15</v>
      </c>
      <c r="F127" s="38">
        <f t="shared" si="5"/>
        <v>0.15</v>
      </c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x14ac:dyDescent="0.2">
      <c r="A128" s="40" t="s">
        <v>381</v>
      </c>
      <c r="B128" s="37" t="s">
        <v>49</v>
      </c>
      <c r="C128" s="8">
        <f t="shared" ref="C128:D159" si="6">+V285</f>
        <v>2.8000000000000003</v>
      </c>
      <c r="D128" s="8">
        <f t="shared" si="6"/>
        <v>5</v>
      </c>
      <c r="E128" s="20">
        <f t="shared" si="4"/>
        <v>0.15</v>
      </c>
      <c r="F128" s="38">
        <f t="shared" si="5"/>
        <v>2.1</v>
      </c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x14ac:dyDescent="0.2">
      <c r="A129" s="39"/>
      <c r="B129" s="37" t="s">
        <v>50</v>
      </c>
      <c r="C129" s="8">
        <f t="shared" si="6"/>
        <v>0.2</v>
      </c>
      <c r="D129" s="8">
        <f t="shared" si="6"/>
        <v>5</v>
      </c>
      <c r="E129" s="20">
        <f t="shared" si="4"/>
        <v>0.15</v>
      </c>
      <c r="F129" s="38">
        <f t="shared" si="5"/>
        <v>0.15</v>
      </c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x14ac:dyDescent="0.2">
      <c r="A130" s="40" t="s">
        <v>382</v>
      </c>
      <c r="B130" s="37" t="s">
        <v>51</v>
      </c>
      <c r="C130" s="8">
        <f t="shared" si="6"/>
        <v>2.8000000000000003</v>
      </c>
      <c r="D130" s="8">
        <f t="shared" si="6"/>
        <v>5</v>
      </c>
      <c r="E130" s="20">
        <f t="shared" si="4"/>
        <v>0.15</v>
      </c>
      <c r="F130" s="38">
        <f t="shared" si="5"/>
        <v>2.1</v>
      </c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x14ac:dyDescent="0.2">
      <c r="A131" s="39"/>
      <c r="B131" s="37" t="s">
        <v>52</v>
      </c>
      <c r="C131" s="8">
        <f t="shared" si="6"/>
        <v>0.2</v>
      </c>
      <c r="D131" s="8">
        <f t="shared" si="6"/>
        <v>5</v>
      </c>
      <c r="E131" s="20">
        <f t="shared" si="4"/>
        <v>0.15</v>
      </c>
      <c r="F131" s="38">
        <f t="shared" si="5"/>
        <v>0.15</v>
      </c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x14ac:dyDescent="0.2">
      <c r="A132" s="40" t="s">
        <v>383</v>
      </c>
      <c r="B132" s="37" t="s">
        <v>53</v>
      </c>
      <c r="C132" s="8">
        <f t="shared" si="6"/>
        <v>2.8000000000000003</v>
      </c>
      <c r="D132" s="8">
        <f t="shared" si="6"/>
        <v>5</v>
      </c>
      <c r="E132" s="20">
        <f t="shared" si="4"/>
        <v>0.15</v>
      </c>
      <c r="F132" s="38">
        <f t="shared" si="5"/>
        <v>2.1</v>
      </c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x14ac:dyDescent="0.2">
      <c r="A133" s="39"/>
      <c r="B133" s="37" t="s">
        <v>54</v>
      </c>
      <c r="C133" s="8">
        <f t="shared" si="6"/>
        <v>0.2</v>
      </c>
      <c r="D133" s="8">
        <f t="shared" si="6"/>
        <v>5</v>
      </c>
      <c r="E133" s="20">
        <f t="shared" si="4"/>
        <v>0.15</v>
      </c>
      <c r="F133" s="38">
        <f t="shared" si="5"/>
        <v>0.15</v>
      </c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x14ac:dyDescent="0.2">
      <c r="A134" s="40" t="s">
        <v>384</v>
      </c>
      <c r="B134" s="37" t="s">
        <v>55</v>
      </c>
      <c r="C134" s="8">
        <f t="shared" si="6"/>
        <v>2.8000000000000003</v>
      </c>
      <c r="D134" s="8">
        <f t="shared" si="6"/>
        <v>5</v>
      </c>
      <c r="E134" s="20">
        <f t="shared" si="4"/>
        <v>0.15</v>
      </c>
      <c r="F134" s="38">
        <f t="shared" si="5"/>
        <v>2.1</v>
      </c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x14ac:dyDescent="0.2">
      <c r="A135" s="39"/>
      <c r="B135" s="37" t="s">
        <v>56</v>
      </c>
      <c r="C135" s="8">
        <f t="shared" si="6"/>
        <v>0.2</v>
      </c>
      <c r="D135" s="8">
        <f t="shared" si="6"/>
        <v>5</v>
      </c>
      <c r="E135" s="20">
        <f t="shared" si="4"/>
        <v>0.15</v>
      </c>
      <c r="F135" s="38">
        <f t="shared" si="5"/>
        <v>0.15</v>
      </c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x14ac:dyDescent="0.2">
      <c r="A136" s="40" t="s">
        <v>385</v>
      </c>
      <c r="B136" s="37" t="s">
        <v>57</v>
      </c>
      <c r="C136" s="8">
        <f t="shared" si="6"/>
        <v>2.8000000000000003</v>
      </c>
      <c r="D136" s="8">
        <f t="shared" si="6"/>
        <v>5</v>
      </c>
      <c r="E136" s="20">
        <f t="shared" si="4"/>
        <v>0.15</v>
      </c>
      <c r="F136" s="38">
        <f t="shared" si="5"/>
        <v>2.1</v>
      </c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x14ac:dyDescent="0.2">
      <c r="A137" s="39"/>
      <c r="B137" s="37" t="s">
        <v>58</v>
      </c>
      <c r="C137" s="8">
        <f t="shared" si="6"/>
        <v>0.2</v>
      </c>
      <c r="D137" s="8">
        <f t="shared" si="6"/>
        <v>5</v>
      </c>
      <c r="E137" s="20">
        <f t="shared" si="4"/>
        <v>0.15</v>
      </c>
      <c r="F137" s="38">
        <f t="shared" si="5"/>
        <v>0.15</v>
      </c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x14ac:dyDescent="0.2">
      <c r="A138" s="40" t="s">
        <v>386</v>
      </c>
      <c r="B138" s="20" t="s">
        <v>59</v>
      </c>
      <c r="C138" s="8">
        <f t="shared" si="6"/>
        <v>2.8000000000000003</v>
      </c>
      <c r="D138" s="8">
        <f t="shared" si="6"/>
        <v>5</v>
      </c>
      <c r="E138" s="20">
        <f t="shared" si="4"/>
        <v>0.15</v>
      </c>
      <c r="F138" s="38">
        <f t="shared" si="5"/>
        <v>2.1</v>
      </c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x14ac:dyDescent="0.2">
      <c r="A139" s="39"/>
      <c r="B139" s="20" t="s">
        <v>60</v>
      </c>
      <c r="C139" s="8">
        <f t="shared" si="6"/>
        <v>0.2</v>
      </c>
      <c r="D139" s="8">
        <f t="shared" si="6"/>
        <v>5</v>
      </c>
      <c r="E139" s="20">
        <f t="shared" si="4"/>
        <v>0.15</v>
      </c>
      <c r="F139" s="38">
        <f t="shared" si="5"/>
        <v>0.15</v>
      </c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x14ac:dyDescent="0.2">
      <c r="A140" s="40" t="s">
        <v>387</v>
      </c>
      <c r="B140" s="20" t="s">
        <v>61</v>
      </c>
      <c r="C140" s="8">
        <f t="shared" si="6"/>
        <v>2.8000000000000003</v>
      </c>
      <c r="D140" s="8">
        <f t="shared" si="6"/>
        <v>5</v>
      </c>
      <c r="E140" s="20">
        <f t="shared" si="4"/>
        <v>0.15</v>
      </c>
      <c r="F140" s="38">
        <f t="shared" si="5"/>
        <v>2.1</v>
      </c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x14ac:dyDescent="0.2">
      <c r="A141" s="39"/>
      <c r="B141" s="20" t="s">
        <v>62</v>
      </c>
      <c r="C141" s="8">
        <f t="shared" si="6"/>
        <v>0.2</v>
      </c>
      <c r="D141" s="8">
        <f t="shared" si="6"/>
        <v>5</v>
      </c>
      <c r="E141" s="20">
        <f t="shared" si="4"/>
        <v>0.15</v>
      </c>
      <c r="F141" s="38">
        <f t="shared" si="5"/>
        <v>0.15</v>
      </c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x14ac:dyDescent="0.2">
      <c r="A142" s="40" t="s">
        <v>388</v>
      </c>
      <c r="B142" s="20" t="s">
        <v>63</v>
      </c>
      <c r="C142" s="8">
        <f t="shared" si="6"/>
        <v>2.8000000000000003</v>
      </c>
      <c r="D142" s="8">
        <f t="shared" si="6"/>
        <v>5</v>
      </c>
      <c r="E142" s="20">
        <f t="shared" si="4"/>
        <v>0.15</v>
      </c>
      <c r="F142" s="38">
        <f t="shared" si="5"/>
        <v>2.1</v>
      </c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x14ac:dyDescent="0.2">
      <c r="A143" s="39"/>
      <c r="B143" s="20" t="s">
        <v>64</v>
      </c>
      <c r="C143" s="8">
        <f t="shared" si="6"/>
        <v>0.2</v>
      </c>
      <c r="D143" s="8">
        <f t="shared" si="6"/>
        <v>5</v>
      </c>
      <c r="E143" s="20">
        <f t="shared" si="4"/>
        <v>0.15</v>
      </c>
      <c r="F143" s="38">
        <f t="shared" si="5"/>
        <v>0.15</v>
      </c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x14ac:dyDescent="0.25">
      <c r="A144" s="40" t="s">
        <v>389</v>
      </c>
      <c r="B144" s="20" t="s">
        <v>65</v>
      </c>
      <c r="C144" s="8">
        <f t="shared" si="6"/>
        <v>2.8000000000000003</v>
      </c>
      <c r="D144" s="8">
        <f t="shared" si="6"/>
        <v>5</v>
      </c>
      <c r="E144" s="20">
        <f t="shared" si="4"/>
        <v>0.15</v>
      </c>
      <c r="F144" s="38">
        <f t="shared" si="5"/>
        <v>2.1</v>
      </c>
      <c r="G144" s="6"/>
      <c r="H144" s="6"/>
      <c r="I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x14ac:dyDescent="0.25">
      <c r="A145" s="39"/>
      <c r="B145" s="20" t="s">
        <v>66</v>
      </c>
      <c r="C145" s="8">
        <f t="shared" si="6"/>
        <v>0.2</v>
      </c>
      <c r="D145" s="8">
        <f t="shared" si="6"/>
        <v>5</v>
      </c>
      <c r="E145" s="20">
        <f t="shared" si="4"/>
        <v>0.15</v>
      </c>
      <c r="F145" s="38">
        <f t="shared" si="5"/>
        <v>0.15</v>
      </c>
      <c r="G145" s="6"/>
      <c r="H145" s="6"/>
      <c r="I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x14ac:dyDescent="0.25">
      <c r="A146" s="40" t="s">
        <v>390</v>
      </c>
      <c r="B146" s="20" t="s">
        <v>67</v>
      </c>
      <c r="C146" s="8">
        <f t="shared" si="6"/>
        <v>2.8000000000000003</v>
      </c>
      <c r="D146" s="8">
        <f t="shared" si="6"/>
        <v>5</v>
      </c>
      <c r="E146" s="20">
        <f t="shared" si="4"/>
        <v>0.15</v>
      </c>
      <c r="F146" s="38">
        <f t="shared" si="5"/>
        <v>2.1</v>
      </c>
      <c r="G146" s="6"/>
      <c r="H146" s="6"/>
      <c r="I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x14ac:dyDescent="0.25">
      <c r="A147" s="39"/>
      <c r="B147" s="20" t="s">
        <v>68</v>
      </c>
      <c r="C147" s="8">
        <f t="shared" si="6"/>
        <v>0.2</v>
      </c>
      <c r="D147" s="8">
        <f t="shared" si="6"/>
        <v>5</v>
      </c>
      <c r="E147" s="20">
        <f t="shared" si="4"/>
        <v>0.15</v>
      </c>
      <c r="F147" s="38">
        <f t="shared" si="5"/>
        <v>0.15</v>
      </c>
      <c r="G147" s="6"/>
      <c r="H147" s="6"/>
      <c r="I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x14ac:dyDescent="0.25">
      <c r="A148" s="40" t="s">
        <v>391</v>
      </c>
      <c r="B148" s="20" t="s">
        <v>69</v>
      </c>
      <c r="C148" s="8">
        <f t="shared" si="6"/>
        <v>2.8000000000000003</v>
      </c>
      <c r="D148" s="8">
        <f t="shared" si="6"/>
        <v>5</v>
      </c>
      <c r="E148" s="20">
        <f t="shared" si="4"/>
        <v>0.15</v>
      </c>
      <c r="F148" s="38">
        <f t="shared" si="5"/>
        <v>2.1</v>
      </c>
      <c r="G148" s="6"/>
      <c r="H148" s="6"/>
      <c r="I148" s="6"/>
      <c r="P148" s="6"/>
      <c r="Q148" s="6" t="s">
        <v>392</v>
      </c>
      <c r="R148" s="6"/>
      <c r="S148" s="6"/>
      <c r="T148" s="6"/>
      <c r="U148" s="6"/>
      <c r="V148" s="6"/>
      <c r="W148" s="6"/>
      <c r="X148" s="6"/>
      <c r="Y148" s="6"/>
      <c r="Z148" s="6"/>
    </row>
    <row r="149" spans="1:26" s="176" customFormat="1" x14ac:dyDescent="0.2">
      <c r="A149" s="39"/>
      <c r="B149" s="20" t="s">
        <v>70</v>
      </c>
      <c r="C149" s="8">
        <f t="shared" si="6"/>
        <v>0.2</v>
      </c>
      <c r="D149" s="8">
        <f t="shared" si="6"/>
        <v>5</v>
      </c>
      <c r="E149" s="20">
        <f t="shared" si="4"/>
        <v>0.15</v>
      </c>
      <c r="F149" s="38">
        <f t="shared" si="5"/>
        <v>0.15</v>
      </c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x14ac:dyDescent="0.2">
      <c r="A150" s="40" t="s">
        <v>393</v>
      </c>
      <c r="B150" s="20" t="s">
        <v>71</v>
      </c>
      <c r="C150" s="8">
        <f t="shared" si="6"/>
        <v>2.8000000000000003</v>
      </c>
      <c r="D150" s="8">
        <f t="shared" si="6"/>
        <v>5</v>
      </c>
      <c r="E150" s="20">
        <f t="shared" si="4"/>
        <v>0.15</v>
      </c>
      <c r="F150" s="38">
        <f t="shared" si="5"/>
        <v>2.1</v>
      </c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customFormat="1" x14ac:dyDescent="0.25">
      <c r="A151" s="39"/>
      <c r="B151" s="20" t="s">
        <v>72</v>
      </c>
      <c r="C151" s="8">
        <f t="shared" si="6"/>
        <v>0.2</v>
      </c>
      <c r="D151" s="8">
        <f t="shared" si="6"/>
        <v>5</v>
      </c>
      <c r="E151" s="20">
        <f t="shared" si="4"/>
        <v>0.15</v>
      </c>
      <c r="F151" s="38">
        <f t="shared" si="5"/>
        <v>0.15</v>
      </c>
    </row>
    <row r="152" spans="1:26" customFormat="1" x14ac:dyDescent="0.25">
      <c r="A152" s="40" t="s">
        <v>394</v>
      </c>
      <c r="B152" s="20" t="s">
        <v>73</v>
      </c>
      <c r="C152" s="8">
        <f t="shared" si="6"/>
        <v>2.8000000000000003</v>
      </c>
      <c r="D152" s="8">
        <f t="shared" si="6"/>
        <v>5</v>
      </c>
      <c r="E152" s="20">
        <f t="shared" si="4"/>
        <v>0.15</v>
      </c>
      <c r="F152" s="38">
        <f t="shared" si="5"/>
        <v>2.1</v>
      </c>
    </row>
    <row r="153" spans="1:26" customFormat="1" x14ac:dyDescent="0.25">
      <c r="A153" s="39"/>
      <c r="B153" s="20" t="s">
        <v>74</v>
      </c>
      <c r="C153" s="8">
        <f t="shared" si="6"/>
        <v>0.2</v>
      </c>
      <c r="D153" s="8">
        <f t="shared" si="6"/>
        <v>5</v>
      </c>
      <c r="E153" s="20">
        <f t="shared" si="4"/>
        <v>0.15</v>
      </c>
      <c r="F153" s="38">
        <f t="shared" si="5"/>
        <v>0.15</v>
      </c>
    </row>
    <row r="154" spans="1:26" customFormat="1" x14ac:dyDescent="0.25">
      <c r="A154" s="40" t="s">
        <v>395</v>
      </c>
      <c r="B154" s="20" t="s">
        <v>75</v>
      </c>
      <c r="C154" s="8">
        <f t="shared" si="6"/>
        <v>2.8000000000000003</v>
      </c>
      <c r="D154" s="8">
        <f t="shared" si="6"/>
        <v>5</v>
      </c>
      <c r="E154" s="20">
        <f t="shared" si="4"/>
        <v>0.15</v>
      </c>
      <c r="F154" s="38">
        <f t="shared" si="5"/>
        <v>2.1</v>
      </c>
    </row>
    <row r="155" spans="1:26" customFormat="1" x14ac:dyDescent="0.25">
      <c r="A155" s="39"/>
      <c r="B155" s="20" t="s">
        <v>76</v>
      </c>
      <c r="C155" s="8">
        <f t="shared" si="6"/>
        <v>0.2</v>
      </c>
      <c r="D155" s="8">
        <f t="shared" si="6"/>
        <v>5</v>
      </c>
      <c r="E155" s="20">
        <f t="shared" si="4"/>
        <v>0.15</v>
      </c>
      <c r="F155" s="38">
        <f t="shared" si="5"/>
        <v>0.15</v>
      </c>
    </row>
    <row r="156" spans="1:26" customFormat="1" x14ac:dyDescent="0.25">
      <c r="A156" s="40" t="s">
        <v>396</v>
      </c>
      <c r="B156" s="20" t="s">
        <v>77</v>
      </c>
      <c r="C156" s="8">
        <f t="shared" si="6"/>
        <v>2.8000000000000003</v>
      </c>
      <c r="D156" s="8">
        <f t="shared" si="6"/>
        <v>5</v>
      </c>
      <c r="E156" s="20">
        <f t="shared" si="4"/>
        <v>0.15</v>
      </c>
      <c r="F156" s="38">
        <f t="shared" si="5"/>
        <v>2.1</v>
      </c>
    </row>
    <row r="157" spans="1:26" customFormat="1" x14ac:dyDescent="0.25">
      <c r="A157" s="39"/>
      <c r="B157" s="20" t="s">
        <v>78</v>
      </c>
      <c r="C157" s="8">
        <f t="shared" si="6"/>
        <v>0.2</v>
      </c>
      <c r="D157" s="8">
        <f t="shared" si="6"/>
        <v>5</v>
      </c>
      <c r="E157" s="20">
        <f t="shared" si="4"/>
        <v>0.15</v>
      </c>
      <c r="F157" s="38">
        <f t="shared" si="5"/>
        <v>0.15</v>
      </c>
    </row>
    <row r="158" spans="1:26" customFormat="1" x14ac:dyDescent="0.25">
      <c r="A158" s="40" t="s">
        <v>397</v>
      </c>
      <c r="B158" s="20" t="s">
        <v>79</v>
      </c>
      <c r="C158" s="8">
        <f t="shared" si="6"/>
        <v>2.8000000000000003</v>
      </c>
      <c r="D158" s="8">
        <f t="shared" si="6"/>
        <v>5</v>
      </c>
      <c r="E158" s="20">
        <f t="shared" si="4"/>
        <v>0.15</v>
      </c>
      <c r="F158" s="38">
        <f t="shared" si="5"/>
        <v>2.1</v>
      </c>
    </row>
    <row r="159" spans="1:26" customFormat="1" x14ac:dyDescent="0.25">
      <c r="A159" s="39"/>
      <c r="B159" s="20" t="s">
        <v>80</v>
      </c>
      <c r="C159" s="8">
        <f t="shared" si="6"/>
        <v>0.2</v>
      </c>
      <c r="D159" s="8">
        <f t="shared" si="6"/>
        <v>5</v>
      </c>
      <c r="E159" s="20">
        <f t="shared" si="4"/>
        <v>0.15</v>
      </c>
      <c r="F159" s="38">
        <f t="shared" si="5"/>
        <v>0.15</v>
      </c>
    </row>
    <row r="160" spans="1:26" customFormat="1" x14ac:dyDescent="0.25">
      <c r="A160" s="40" t="s">
        <v>398</v>
      </c>
      <c r="B160" s="20" t="s">
        <v>81</v>
      </c>
      <c r="C160" s="8">
        <f t="shared" ref="C160:D191" si="7">+V317</f>
        <v>2.8000000000000003</v>
      </c>
      <c r="D160" s="8">
        <f t="shared" si="7"/>
        <v>5</v>
      </c>
      <c r="E160" s="20">
        <f t="shared" ref="E160:E223" si="8">+$B$93</f>
        <v>0.15</v>
      </c>
      <c r="F160" s="38">
        <f t="shared" ref="F160:F223" si="9">+ROUND(C160*D160*E160,2)</f>
        <v>2.1</v>
      </c>
    </row>
    <row r="161" spans="1:6" customFormat="1" x14ac:dyDescent="0.25">
      <c r="A161" s="39"/>
      <c r="B161" s="20" t="s">
        <v>82</v>
      </c>
      <c r="C161" s="8">
        <f t="shared" si="7"/>
        <v>0.2</v>
      </c>
      <c r="D161" s="8">
        <f t="shared" si="7"/>
        <v>5</v>
      </c>
      <c r="E161" s="20">
        <f t="shared" si="8"/>
        <v>0.15</v>
      </c>
      <c r="F161" s="38">
        <f t="shared" si="9"/>
        <v>0.15</v>
      </c>
    </row>
    <row r="162" spans="1:6" customFormat="1" x14ac:dyDescent="0.25">
      <c r="A162" s="40" t="s">
        <v>399</v>
      </c>
      <c r="B162" s="20" t="s">
        <v>83</v>
      </c>
      <c r="C162" s="8">
        <f t="shared" si="7"/>
        <v>2.8000000000000003</v>
      </c>
      <c r="D162" s="8">
        <f t="shared" si="7"/>
        <v>5</v>
      </c>
      <c r="E162" s="20">
        <f t="shared" si="8"/>
        <v>0.15</v>
      </c>
      <c r="F162" s="38">
        <f t="shared" si="9"/>
        <v>2.1</v>
      </c>
    </row>
    <row r="163" spans="1:6" customFormat="1" x14ac:dyDescent="0.25">
      <c r="A163" s="39"/>
      <c r="B163" s="20" t="s">
        <v>84</v>
      </c>
      <c r="C163" s="8">
        <f t="shared" si="7"/>
        <v>0.2</v>
      </c>
      <c r="D163" s="8">
        <f t="shared" si="7"/>
        <v>5</v>
      </c>
      <c r="E163" s="20">
        <f t="shared" si="8"/>
        <v>0.15</v>
      </c>
      <c r="F163" s="38">
        <f t="shared" si="9"/>
        <v>0.15</v>
      </c>
    </row>
    <row r="164" spans="1:6" customFormat="1" x14ac:dyDescent="0.25">
      <c r="A164" s="40" t="s">
        <v>400</v>
      </c>
      <c r="B164" s="20" t="s">
        <v>85</v>
      </c>
      <c r="C164" s="8">
        <f t="shared" si="7"/>
        <v>2.8000000000000003</v>
      </c>
      <c r="D164" s="8">
        <f t="shared" si="7"/>
        <v>5</v>
      </c>
      <c r="E164" s="20">
        <f t="shared" si="8"/>
        <v>0.15</v>
      </c>
      <c r="F164" s="38">
        <f t="shared" si="9"/>
        <v>2.1</v>
      </c>
    </row>
    <row r="165" spans="1:6" customFormat="1" x14ac:dyDescent="0.25">
      <c r="A165" s="39"/>
      <c r="B165" s="20" t="s">
        <v>86</v>
      </c>
      <c r="C165" s="8">
        <f t="shared" si="7"/>
        <v>0.2</v>
      </c>
      <c r="D165" s="8">
        <f t="shared" si="7"/>
        <v>5</v>
      </c>
      <c r="E165" s="20">
        <f t="shared" si="8"/>
        <v>0.15</v>
      </c>
      <c r="F165" s="38">
        <f t="shared" si="9"/>
        <v>0.15</v>
      </c>
    </row>
    <row r="166" spans="1:6" customFormat="1" x14ac:dyDescent="0.25">
      <c r="A166" s="40" t="s">
        <v>401</v>
      </c>
      <c r="B166" s="20" t="s">
        <v>87</v>
      </c>
      <c r="C166" s="8">
        <f t="shared" si="7"/>
        <v>2.8000000000000003</v>
      </c>
      <c r="D166" s="8">
        <f t="shared" si="7"/>
        <v>5</v>
      </c>
      <c r="E166" s="20">
        <f t="shared" si="8"/>
        <v>0.15</v>
      </c>
      <c r="F166" s="38">
        <f t="shared" si="9"/>
        <v>2.1</v>
      </c>
    </row>
    <row r="167" spans="1:6" customFormat="1" x14ac:dyDescent="0.25">
      <c r="A167" s="39"/>
      <c r="B167" s="20" t="s">
        <v>88</v>
      </c>
      <c r="C167" s="8">
        <f t="shared" si="7"/>
        <v>0.2</v>
      </c>
      <c r="D167" s="8">
        <f t="shared" si="7"/>
        <v>5</v>
      </c>
      <c r="E167" s="20">
        <f t="shared" si="8"/>
        <v>0.15</v>
      </c>
      <c r="F167" s="38">
        <f t="shared" si="9"/>
        <v>0.15</v>
      </c>
    </row>
    <row r="168" spans="1:6" customFormat="1" x14ac:dyDescent="0.25">
      <c r="A168" s="40" t="s">
        <v>402</v>
      </c>
      <c r="B168" s="20" t="s">
        <v>89</v>
      </c>
      <c r="C168" s="8">
        <f t="shared" si="7"/>
        <v>2.8000000000000003</v>
      </c>
      <c r="D168" s="8">
        <f t="shared" si="7"/>
        <v>5</v>
      </c>
      <c r="E168" s="20">
        <f t="shared" si="8"/>
        <v>0.15</v>
      </c>
      <c r="F168" s="38">
        <f t="shared" si="9"/>
        <v>2.1</v>
      </c>
    </row>
    <row r="169" spans="1:6" customFormat="1" x14ac:dyDescent="0.25">
      <c r="A169" s="39"/>
      <c r="B169" s="20" t="s">
        <v>90</v>
      </c>
      <c r="C169" s="8">
        <f t="shared" si="7"/>
        <v>0.2</v>
      </c>
      <c r="D169" s="8">
        <f t="shared" si="7"/>
        <v>5</v>
      </c>
      <c r="E169" s="20">
        <f t="shared" si="8"/>
        <v>0.15</v>
      </c>
      <c r="F169" s="38">
        <f t="shared" si="9"/>
        <v>0.15</v>
      </c>
    </row>
    <row r="170" spans="1:6" customFormat="1" x14ac:dyDescent="0.25">
      <c r="A170" s="40" t="s">
        <v>403</v>
      </c>
      <c r="B170" s="20" t="s">
        <v>91</v>
      </c>
      <c r="C170" s="8">
        <f t="shared" si="7"/>
        <v>2.8000000000000003</v>
      </c>
      <c r="D170" s="8">
        <f t="shared" si="7"/>
        <v>5</v>
      </c>
      <c r="E170" s="20">
        <f t="shared" si="8"/>
        <v>0.15</v>
      </c>
      <c r="F170" s="38">
        <f t="shared" si="9"/>
        <v>2.1</v>
      </c>
    </row>
    <row r="171" spans="1:6" customFormat="1" x14ac:dyDescent="0.25">
      <c r="A171" s="39"/>
      <c r="B171" s="20" t="s">
        <v>92</v>
      </c>
      <c r="C171" s="8">
        <f t="shared" si="7"/>
        <v>0.2</v>
      </c>
      <c r="D171" s="8">
        <f t="shared" si="7"/>
        <v>5</v>
      </c>
      <c r="E171" s="20">
        <f t="shared" si="8"/>
        <v>0.15</v>
      </c>
      <c r="F171" s="38">
        <f t="shared" si="9"/>
        <v>0.15</v>
      </c>
    </row>
    <row r="172" spans="1:6" customFormat="1" x14ac:dyDescent="0.25">
      <c r="A172" s="40" t="s">
        <v>404</v>
      </c>
      <c r="B172" s="20" t="s">
        <v>93</v>
      </c>
      <c r="C172" s="8">
        <f t="shared" si="7"/>
        <v>2.8000000000000003</v>
      </c>
      <c r="D172" s="8">
        <f t="shared" si="7"/>
        <v>5</v>
      </c>
      <c r="E172" s="20">
        <f t="shared" si="8"/>
        <v>0.15</v>
      </c>
      <c r="F172" s="38">
        <f t="shared" si="9"/>
        <v>2.1</v>
      </c>
    </row>
    <row r="173" spans="1:6" customFormat="1" x14ac:dyDescent="0.25">
      <c r="A173" s="39"/>
      <c r="B173" s="20" t="s">
        <v>94</v>
      </c>
      <c r="C173" s="8">
        <f t="shared" si="7"/>
        <v>0.2</v>
      </c>
      <c r="D173" s="8">
        <f t="shared" si="7"/>
        <v>5</v>
      </c>
      <c r="E173" s="20">
        <f t="shared" si="8"/>
        <v>0.15</v>
      </c>
      <c r="F173" s="38">
        <f t="shared" si="9"/>
        <v>0.15</v>
      </c>
    </row>
    <row r="174" spans="1:6" customFormat="1" x14ac:dyDescent="0.25">
      <c r="A174" s="40" t="s">
        <v>405</v>
      </c>
      <c r="B174" s="20" t="s">
        <v>95</v>
      </c>
      <c r="C174" s="8">
        <f t="shared" si="7"/>
        <v>2.8000000000000003</v>
      </c>
      <c r="D174" s="8">
        <f t="shared" si="7"/>
        <v>5</v>
      </c>
      <c r="E174" s="20">
        <f t="shared" si="8"/>
        <v>0.15</v>
      </c>
      <c r="F174" s="38">
        <f t="shared" si="9"/>
        <v>2.1</v>
      </c>
    </row>
    <row r="175" spans="1:6" customFormat="1" x14ac:dyDescent="0.25">
      <c r="A175" s="39"/>
      <c r="B175" s="20" t="s">
        <v>96</v>
      </c>
      <c r="C175" s="8">
        <f t="shared" si="7"/>
        <v>0.2</v>
      </c>
      <c r="D175" s="8">
        <f t="shared" si="7"/>
        <v>5</v>
      </c>
      <c r="E175" s="20">
        <f t="shared" si="8"/>
        <v>0.15</v>
      </c>
      <c r="F175" s="38">
        <f t="shared" si="9"/>
        <v>0.15</v>
      </c>
    </row>
    <row r="176" spans="1:6" customFormat="1" x14ac:dyDescent="0.25">
      <c r="A176" s="40" t="s">
        <v>406</v>
      </c>
      <c r="B176" s="20" t="s">
        <v>97</v>
      </c>
      <c r="C176" s="8">
        <f t="shared" si="7"/>
        <v>2.8000000000000003</v>
      </c>
      <c r="D176" s="8">
        <f t="shared" si="7"/>
        <v>5</v>
      </c>
      <c r="E176" s="20">
        <f t="shared" si="8"/>
        <v>0.15</v>
      </c>
      <c r="F176" s="38">
        <f t="shared" si="9"/>
        <v>2.1</v>
      </c>
    </row>
    <row r="177" spans="1:6" customFormat="1" x14ac:dyDescent="0.25">
      <c r="A177" s="39"/>
      <c r="B177" s="20" t="s">
        <v>98</v>
      </c>
      <c r="C177" s="8">
        <f t="shared" si="7"/>
        <v>0.2</v>
      </c>
      <c r="D177" s="8">
        <f t="shared" si="7"/>
        <v>5</v>
      </c>
      <c r="E177" s="20">
        <f t="shared" si="8"/>
        <v>0.15</v>
      </c>
      <c r="F177" s="38">
        <f t="shared" si="9"/>
        <v>0.15</v>
      </c>
    </row>
    <row r="178" spans="1:6" customFormat="1" x14ac:dyDescent="0.25">
      <c r="A178" s="40" t="s">
        <v>407</v>
      </c>
      <c r="B178" s="20" t="s">
        <v>99</v>
      </c>
      <c r="C178" s="8">
        <f t="shared" si="7"/>
        <v>2.8000000000000003</v>
      </c>
      <c r="D178" s="8">
        <f t="shared" si="7"/>
        <v>5</v>
      </c>
      <c r="E178" s="20">
        <f t="shared" si="8"/>
        <v>0.15</v>
      </c>
      <c r="F178" s="38">
        <f t="shared" si="9"/>
        <v>2.1</v>
      </c>
    </row>
    <row r="179" spans="1:6" customFormat="1" x14ac:dyDescent="0.25">
      <c r="A179" s="39"/>
      <c r="B179" s="20" t="s">
        <v>100</v>
      </c>
      <c r="C179" s="8">
        <f t="shared" si="7"/>
        <v>0.2</v>
      </c>
      <c r="D179" s="8">
        <f t="shared" si="7"/>
        <v>5</v>
      </c>
      <c r="E179" s="20">
        <f t="shared" si="8"/>
        <v>0.15</v>
      </c>
      <c r="F179" s="38">
        <f t="shared" si="9"/>
        <v>0.15</v>
      </c>
    </row>
    <row r="180" spans="1:6" customFormat="1" x14ac:dyDescent="0.25">
      <c r="A180" s="40" t="s">
        <v>408</v>
      </c>
      <c r="B180" s="20" t="s">
        <v>101</v>
      </c>
      <c r="C180" s="8">
        <f t="shared" si="7"/>
        <v>2.8000000000000003</v>
      </c>
      <c r="D180" s="8">
        <f t="shared" si="7"/>
        <v>5</v>
      </c>
      <c r="E180" s="20">
        <f t="shared" si="8"/>
        <v>0.15</v>
      </c>
      <c r="F180" s="38">
        <f t="shared" si="9"/>
        <v>2.1</v>
      </c>
    </row>
    <row r="181" spans="1:6" customFormat="1" x14ac:dyDescent="0.25">
      <c r="A181" s="39"/>
      <c r="B181" s="20" t="s">
        <v>102</v>
      </c>
      <c r="C181" s="8">
        <f t="shared" si="7"/>
        <v>0.2</v>
      </c>
      <c r="D181" s="8">
        <f t="shared" si="7"/>
        <v>5</v>
      </c>
      <c r="E181" s="20">
        <f t="shared" si="8"/>
        <v>0.15</v>
      </c>
      <c r="F181" s="38">
        <f t="shared" si="9"/>
        <v>0.15</v>
      </c>
    </row>
    <row r="182" spans="1:6" customFormat="1" x14ac:dyDescent="0.25">
      <c r="A182" s="40" t="s">
        <v>409</v>
      </c>
      <c r="B182" s="20" t="s">
        <v>103</v>
      </c>
      <c r="C182" s="8">
        <f t="shared" si="7"/>
        <v>2.8000000000000003</v>
      </c>
      <c r="D182" s="8">
        <f t="shared" si="7"/>
        <v>5</v>
      </c>
      <c r="E182" s="20">
        <f t="shared" si="8"/>
        <v>0.15</v>
      </c>
      <c r="F182" s="38">
        <f t="shared" si="9"/>
        <v>2.1</v>
      </c>
    </row>
    <row r="183" spans="1:6" customFormat="1" x14ac:dyDescent="0.25">
      <c r="A183" s="39"/>
      <c r="B183" s="20" t="s">
        <v>104</v>
      </c>
      <c r="C183" s="8">
        <f t="shared" si="7"/>
        <v>0.2</v>
      </c>
      <c r="D183" s="8">
        <f t="shared" si="7"/>
        <v>5</v>
      </c>
      <c r="E183" s="20">
        <f t="shared" si="8"/>
        <v>0.15</v>
      </c>
      <c r="F183" s="38">
        <f t="shared" si="9"/>
        <v>0.15</v>
      </c>
    </row>
    <row r="184" spans="1:6" customFormat="1" x14ac:dyDescent="0.25">
      <c r="A184" s="40" t="s">
        <v>410</v>
      </c>
      <c r="B184" s="20" t="s">
        <v>105</v>
      </c>
      <c r="C184" s="8">
        <f t="shared" si="7"/>
        <v>2.8000000000000003</v>
      </c>
      <c r="D184" s="8">
        <f t="shared" si="7"/>
        <v>5</v>
      </c>
      <c r="E184" s="20">
        <f t="shared" si="8"/>
        <v>0.15</v>
      </c>
      <c r="F184" s="38">
        <f t="shared" si="9"/>
        <v>2.1</v>
      </c>
    </row>
    <row r="185" spans="1:6" customFormat="1" x14ac:dyDescent="0.25">
      <c r="A185" s="39"/>
      <c r="B185" s="20" t="s">
        <v>106</v>
      </c>
      <c r="C185" s="8">
        <f t="shared" si="7"/>
        <v>0.2</v>
      </c>
      <c r="D185" s="8">
        <f t="shared" si="7"/>
        <v>5</v>
      </c>
      <c r="E185" s="20">
        <f t="shared" si="8"/>
        <v>0.15</v>
      </c>
      <c r="F185" s="38">
        <f t="shared" si="9"/>
        <v>0.15</v>
      </c>
    </row>
    <row r="186" spans="1:6" customFormat="1" x14ac:dyDescent="0.25">
      <c r="A186" s="40" t="s">
        <v>411</v>
      </c>
      <c r="B186" s="20" t="s">
        <v>107</v>
      </c>
      <c r="C186" s="8">
        <f t="shared" si="7"/>
        <v>2.8000000000000003</v>
      </c>
      <c r="D186" s="8">
        <f t="shared" si="7"/>
        <v>5</v>
      </c>
      <c r="E186" s="20">
        <f t="shared" si="8"/>
        <v>0.15</v>
      </c>
      <c r="F186" s="38">
        <f t="shared" si="9"/>
        <v>2.1</v>
      </c>
    </row>
    <row r="187" spans="1:6" customFormat="1" x14ac:dyDescent="0.25">
      <c r="A187" s="39"/>
      <c r="B187" s="20" t="s">
        <v>108</v>
      </c>
      <c r="C187" s="8">
        <f t="shared" si="7"/>
        <v>0.2</v>
      </c>
      <c r="D187" s="8">
        <f t="shared" si="7"/>
        <v>5</v>
      </c>
      <c r="E187" s="20">
        <f t="shared" si="8"/>
        <v>0.15</v>
      </c>
      <c r="F187" s="38">
        <f t="shared" si="9"/>
        <v>0.15</v>
      </c>
    </row>
    <row r="188" spans="1:6" customFormat="1" x14ac:dyDescent="0.25">
      <c r="A188" s="40" t="s">
        <v>412</v>
      </c>
      <c r="B188" s="20" t="s">
        <v>109</v>
      </c>
      <c r="C188" s="8">
        <f t="shared" si="7"/>
        <v>2.8000000000000003</v>
      </c>
      <c r="D188" s="8">
        <f t="shared" si="7"/>
        <v>5</v>
      </c>
      <c r="E188" s="20">
        <f t="shared" si="8"/>
        <v>0.15</v>
      </c>
      <c r="F188" s="38">
        <f t="shared" si="9"/>
        <v>2.1</v>
      </c>
    </row>
    <row r="189" spans="1:6" customFormat="1" x14ac:dyDescent="0.25">
      <c r="A189" s="39"/>
      <c r="B189" s="20" t="s">
        <v>110</v>
      </c>
      <c r="C189" s="8">
        <f t="shared" si="7"/>
        <v>0.2</v>
      </c>
      <c r="D189" s="8">
        <f t="shared" si="7"/>
        <v>5</v>
      </c>
      <c r="E189" s="20">
        <f t="shared" si="8"/>
        <v>0.15</v>
      </c>
      <c r="F189" s="38">
        <f t="shared" si="9"/>
        <v>0.15</v>
      </c>
    </row>
    <row r="190" spans="1:6" customFormat="1" x14ac:dyDescent="0.25">
      <c r="A190" s="40" t="s">
        <v>413</v>
      </c>
      <c r="B190" s="20" t="s">
        <v>111</v>
      </c>
      <c r="C190" s="8">
        <f t="shared" si="7"/>
        <v>2.8000000000000003</v>
      </c>
      <c r="D190" s="8">
        <f t="shared" si="7"/>
        <v>5</v>
      </c>
      <c r="E190" s="20">
        <f t="shared" si="8"/>
        <v>0.15</v>
      </c>
      <c r="F190" s="38">
        <f t="shared" si="9"/>
        <v>2.1</v>
      </c>
    </row>
    <row r="191" spans="1:6" customFormat="1" x14ac:dyDescent="0.25">
      <c r="A191" s="39"/>
      <c r="B191" s="20" t="s">
        <v>112</v>
      </c>
      <c r="C191" s="8">
        <f t="shared" si="7"/>
        <v>0.2</v>
      </c>
      <c r="D191" s="8">
        <f t="shared" si="7"/>
        <v>5</v>
      </c>
      <c r="E191" s="20">
        <f t="shared" si="8"/>
        <v>0.15</v>
      </c>
      <c r="F191" s="38">
        <f t="shared" si="9"/>
        <v>0.15</v>
      </c>
    </row>
    <row r="192" spans="1:6" customFormat="1" x14ac:dyDescent="0.25">
      <c r="A192" s="40" t="s">
        <v>414</v>
      </c>
      <c r="B192" s="20" t="s">
        <v>113</v>
      </c>
      <c r="C192" s="8">
        <f t="shared" ref="C192:D223" si="10">+V349</f>
        <v>2.8000000000000003</v>
      </c>
      <c r="D192" s="8">
        <f t="shared" si="10"/>
        <v>5</v>
      </c>
      <c r="E192" s="20">
        <f t="shared" si="8"/>
        <v>0.15</v>
      </c>
      <c r="F192" s="38">
        <f t="shared" si="9"/>
        <v>2.1</v>
      </c>
    </row>
    <row r="193" spans="1:6" customFormat="1" x14ac:dyDescent="0.25">
      <c r="A193" s="39"/>
      <c r="B193" s="20" t="s">
        <v>114</v>
      </c>
      <c r="C193" s="8">
        <f t="shared" si="10"/>
        <v>0.2</v>
      </c>
      <c r="D193" s="8">
        <f t="shared" si="10"/>
        <v>5</v>
      </c>
      <c r="E193" s="20">
        <f t="shared" si="8"/>
        <v>0.15</v>
      </c>
      <c r="F193" s="38">
        <f t="shared" si="9"/>
        <v>0.15</v>
      </c>
    </row>
    <row r="194" spans="1:6" customFormat="1" x14ac:dyDescent="0.25">
      <c r="A194" s="40" t="s">
        <v>415</v>
      </c>
      <c r="B194" s="20" t="s">
        <v>115</v>
      </c>
      <c r="C194" s="8">
        <f t="shared" si="10"/>
        <v>2.8000000000000003</v>
      </c>
      <c r="D194" s="8">
        <f t="shared" si="10"/>
        <v>5</v>
      </c>
      <c r="E194" s="20">
        <f t="shared" si="8"/>
        <v>0.15</v>
      </c>
      <c r="F194" s="38">
        <f t="shared" si="9"/>
        <v>2.1</v>
      </c>
    </row>
    <row r="195" spans="1:6" customFormat="1" x14ac:dyDescent="0.25">
      <c r="A195" s="39"/>
      <c r="B195" s="20" t="s">
        <v>116</v>
      </c>
      <c r="C195" s="8">
        <f t="shared" si="10"/>
        <v>0.2</v>
      </c>
      <c r="D195" s="8">
        <f t="shared" si="10"/>
        <v>5</v>
      </c>
      <c r="E195" s="20">
        <f t="shared" si="8"/>
        <v>0.15</v>
      </c>
      <c r="F195" s="38">
        <f t="shared" si="9"/>
        <v>0.15</v>
      </c>
    </row>
    <row r="196" spans="1:6" customFormat="1" x14ac:dyDescent="0.25">
      <c r="A196" s="40" t="s">
        <v>416</v>
      </c>
      <c r="B196" s="20" t="s">
        <v>117</v>
      </c>
      <c r="C196" s="8">
        <f t="shared" si="10"/>
        <v>2.8000000000000003</v>
      </c>
      <c r="D196" s="8">
        <f t="shared" si="10"/>
        <v>5</v>
      </c>
      <c r="E196" s="20">
        <f t="shared" si="8"/>
        <v>0.15</v>
      </c>
      <c r="F196" s="38">
        <f t="shared" si="9"/>
        <v>2.1</v>
      </c>
    </row>
    <row r="197" spans="1:6" customFormat="1" x14ac:dyDescent="0.25">
      <c r="A197" s="39"/>
      <c r="B197" s="20" t="s">
        <v>118</v>
      </c>
      <c r="C197" s="8">
        <f t="shared" si="10"/>
        <v>0.2</v>
      </c>
      <c r="D197" s="8">
        <f t="shared" si="10"/>
        <v>5</v>
      </c>
      <c r="E197" s="20">
        <f t="shared" si="8"/>
        <v>0.15</v>
      </c>
      <c r="F197" s="38">
        <f t="shared" si="9"/>
        <v>0.15</v>
      </c>
    </row>
    <row r="198" spans="1:6" customFormat="1" x14ac:dyDescent="0.25">
      <c r="A198" s="40" t="s">
        <v>417</v>
      </c>
      <c r="B198" s="20" t="s">
        <v>119</v>
      </c>
      <c r="C198" s="8">
        <f t="shared" si="10"/>
        <v>2.8000000000000003</v>
      </c>
      <c r="D198" s="8">
        <f t="shared" si="10"/>
        <v>5</v>
      </c>
      <c r="E198" s="20">
        <f t="shared" si="8"/>
        <v>0.15</v>
      </c>
      <c r="F198" s="38">
        <f t="shared" si="9"/>
        <v>2.1</v>
      </c>
    </row>
    <row r="199" spans="1:6" customFormat="1" x14ac:dyDescent="0.25">
      <c r="A199" s="39"/>
      <c r="B199" s="20" t="s">
        <v>120</v>
      </c>
      <c r="C199" s="8">
        <f t="shared" si="10"/>
        <v>0.2</v>
      </c>
      <c r="D199" s="8">
        <f t="shared" si="10"/>
        <v>5</v>
      </c>
      <c r="E199" s="20">
        <f t="shared" si="8"/>
        <v>0.15</v>
      </c>
      <c r="F199" s="38">
        <f t="shared" si="9"/>
        <v>0.15</v>
      </c>
    </row>
    <row r="200" spans="1:6" customFormat="1" x14ac:dyDescent="0.25">
      <c r="A200" s="40" t="s">
        <v>418</v>
      </c>
      <c r="B200" s="20" t="s">
        <v>121</v>
      </c>
      <c r="C200" s="8">
        <f t="shared" si="10"/>
        <v>2.8000000000000003</v>
      </c>
      <c r="D200" s="8">
        <f t="shared" si="10"/>
        <v>5</v>
      </c>
      <c r="E200" s="20">
        <f t="shared" si="8"/>
        <v>0.15</v>
      </c>
      <c r="F200" s="38">
        <f t="shared" si="9"/>
        <v>2.1</v>
      </c>
    </row>
    <row r="201" spans="1:6" customFormat="1" x14ac:dyDescent="0.25">
      <c r="A201" s="39"/>
      <c r="B201" s="20" t="s">
        <v>122</v>
      </c>
      <c r="C201" s="8">
        <f t="shared" si="10"/>
        <v>0.2</v>
      </c>
      <c r="D201" s="8">
        <f t="shared" si="10"/>
        <v>5</v>
      </c>
      <c r="E201" s="20">
        <f t="shared" si="8"/>
        <v>0.15</v>
      </c>
      <c r="F201" s="38">
        <f t="shared" si="9"/>
        <v>0.15</v>
      </c>
    </row>
    <row r="202" spans="1:6" customFormat="1" x14ac:dyDescent="0.25">
      <c r="A202" s="40" t="s">
        <v>419</v>
      </c>
      <c r="B202" s="20" t="s">
        <v>123</v>
      </c>
      <c r="C202" s="8">
        <f t="shared" si="10"/>
        <v>2.8000000000000003</v>
      </c>
      <c r="D202" s="8">
        <f t="shared" si="10"/>
        <v>5</v>
      </c>
      <c r="E202" s="20">
        <f t="shared" si="8"/>
        <v>0.15</v>
      </c>
      <c r="F202" s="38">
        <f t="shared" si="9"/>
        <v>2.1</v>
      </c>
    </row>
    <row r="203" spans="1:6" customFormat="1" x14ac:dyDescent="0.25">
      <c r="A203" s="39"/>
      <c r="B203" s="20" t="s">
        <v>124</v>
      </c>
      <c r="C203" s="8">
        <f t="shared" si="10"/>
        <v>0.2</v>
      </c>
      <c r="D203" s="8">
        <f t="shared" si="10"/>
        <v>5</v>
      </c>
      <c r="E203" s="20">
        <f t="shared" si="8"/>
        <v>0.15</v>
      </c>
      <c r="F203" s="38">
        <f t="shared" si="9"/>
        <v>0.15</v>
      </c>
    </row>
    <row r="204" spans="1:6" customFormat="1" x14ac:dyDescent="0.25">
      <c r="A204" s="40" t="s">
        <v>420</v>
      </c>
      <c r="B204" s="20" t="s">
        <v>125</v>
      </c>
      <c r="C204" s="8">
        <f t="shared" si="10"/>
        <v>2.8000000000000003</v>
      </c>
      <c r="D204" s="8">
        <f t="shared" si="10"/>
        <v>5</v>
      </c>
      <c r="E204" s="20">
        <f t="shared" si="8"/>
        <v>0.15</v>
      </c>
      <c r="F204" s="38">
        <f t="shared" si="9"/>
        <v>2.1</v>
      </c>
    </row>
    <row r="205" spans="1:6" customFormat="1" x14ac:dyDescent="0.25">
      <c r="A205" s="39"/>
      <c r="B205" s="20" t="s">
        <v>126</v>
      </c>
      <c r="C205" s="8">
        <f t="shared" si="10"/>
        <v>0.2</v>
      </c>
      <c r="D205" s="8">
        <f t="shared" si="10"/>
        <v>5</v>
      </c>
      <c r="E205" s="20">
        <f t="shared" si="8"/>
        <v>0.15</v>
      </c>
      <c r="F205" s="38">
        <f t="shared" si="9"/>
        <v>0.15</v>
      </c>
    </row>
    <row r="206" spans="1:6" customFormat="1" x14ac:dyDescent="0.25">
      <c r="A206" s="40" t="s">
        <v>421</v>
      </c>
      <c r="B206" s="20" t="s">
        <v>127</v>
      </c>
      <c r="C206" s="8">
        <f t="shared" si="10"/>
        <v>2.8000000000000003</v>
      </c>
      <c r="D206" s="8">
        <f t="shared" si="10"/>
        <v>5</v>
      </c>
      <c r="E206" s="20">
        <f t="shared" si="8"/>
        <v>0.15</v>
      </c>
      <c r="F206" s="38">
        <f t="shared" si="9"/>
        <v>2.1</v>
      </c>
    </row>
    <row r="207" spans="1:6" customFormat="1" x14ac:dyDescent="0.25">
      <c r="A207" s="39"/>
      <c r="B207" s="20" t="s">
        <v>128</v>
      </c>
      <c r="C207" s="8">
        <f t="shared" si="10"/>
        <v>0.2</v>
      </c>
      <c r="D207" s="8">
        <f t="shared" si="10"/>
        <v>5</v>
      </c>
      <c r="E207" s="20">
        <f t="shared" si="8"/>
        <v>0.15</v>
      </c>
      <c r="F207" s="38">
        <f t="shared" si="9"/>
        <v>0.15</v>
      </c>
    </row>
    <row r="208" spans="1:6" customFormat="1" x14ac:dyDescent="0.25">
      <c r="A208" s="40" t="s">
        <v>422</v>
      </c>
      <c r="B208" s="20" t="s">
        <v>129</v>
      </c>
      <c r="C208" s="8">
        <f t="shared" si="10"/>
        <v>2.8000000000000003</v>
      </c>
      <c r="D208" s="8">
        <f t="shared" si="10"/>
        <v>5</v>
      </c>
      <c r="E208" s="20">
        <f t="shared" si="8"/>
        <v>0.15</v>
      </c>
      <c r="F208" s="38">
        <f t="shared" si="9"/>
        <v>2.1</v>
      </c>
    </row>
    <row r="209" spans="1:6" customFormat="1" x14ac:dyDescent="0.25">
      <c r="A209" s="39"/>
      <c r="B209" s="20" t="s">
        <v>130</v>
      </c>
      <c r="C209" s="8">
        <f t="shared" si="10"/>
        <v>0.2</v>
      </c>
      <c r="D209" s="8">
        <f t="shared" si="10"/>
        <v>5</v>
      </c>
      <c r="E209" s="20">
        <f t="shared" si="8"/>
        <v>0.15</v>
      </c>
      <c r="F209" s="38">
        <f t="shared" si="9"/>
        <v>0.15</v>
      </c>
    </row>
    <row r="210" spans="1:6" customFormat="1" x14ac:dyDescent="0.25">
      <c r="A210" s="40" t="s">
        <v>423</v>
      </c>
      <c r="B210" s="20" t="s">
        <v>131</v>
      </c>
      <c r="C210" s="8">
        <f t="shared" si="10"/>
        <v>2.8000000000000003</v>
      </c>
      <c r="D210" s="8">
        <f t="shared" si="10"/>
        <v>5</v>
      </c>
      <c r="E210" s="20">
        <f t="shared" si="8"/>
        <v>0.15</v>
      </c>
      <c r="F210" s="38">
        <f t="shared" si="9"/>
        <v>2.1</v>
      </c>
    </row>
    <row r="211" spans="1:6" customFormat="1" x14ac:dyDescent="0.25">
      <c r="A211" s="39"/>
      <c r="B211" s="20" t="s">
        <v>132</v>
      </c>
      <c r="C211" s="8">
        <f t="shared" si="10"/>
        <v>0.2</v>
      </c>
      <c r="D211" s="8">
        <f t="shared" si="10"/>
        <v>5</v>
      </c>
      <c r="E211" s="20">
        <f t="shared" si="8"/>
        <v>0.15</v>
      </c>
      <c r="F211" s="38">
        <f t="shared" si="9"/>
        <v>0.15</v>
      </c>
    </row>
    <row r="212" spans="1:6" customFormat="1" x14ac:dyDescent="0.25">
      <c r="A212" s="40" t="s">
        <v>424</v>
      </c>
      <c r="B212" s="20" t="s">
        <v>133</v>
      </c>
      <c r="C212" s="8">
        <f t="shared" si="10"/>
        <v>2.8000000000000003</v>
      </c>
      <c r="D212" s="8">
        <f t="shared" si="10"/>
        <v>5</v>
      </c>
      <c r="E212" s="20">
        <f t="shared" si="8"/>
        <v>0.15</v>
      </c>
      <c r="F212" s="38">
        <f t="shared" si="9"/>
        <v>2.1</v>
      </c>
    </row>
    <row r="213" spans="1:6" customFormat="1" x14ac:dyDescent="0.25">
      <c r="A213" s="39"/>
      <c r="B213" s="20" t="s">
        <v>134</v>
      </c>
      <c r="C213" s="8">
        <f t="shared" si="10"/>
        <v>0.2</v>
      </c>
      <c r="D213" s="8">
        <f t="shared" si="10"/>
        <v>5</v>
      </c>
      <c r="E213" s="20">
        <f t="shared" si="8"/>
        <v>0.15</v>
      </c>
      <c r="F213" s="38">
        <f t="shared" si="9"/>
        <v>0.15</v>
      </c>
    </row>
    <row r="214" spans="1:6" customFormat="1" x14ac:dyDescent="0.25">
      <c r="A214" s="40" t="s">
        <v>425</v>
      </c>
      <c r="B214" s="20" t="s">
        <v>135</v>
      </c>
      <c r="C214" s="8">
        <f t="shared" si="10"/>
        <v>2.8000000000000003</v>
      </c>
      <c r="D214" s="8">
        <f t="shared" si="10"/>
        <v>5</v>
      </c>
      <c r="E214" s="20">
        <f t="shared" si="8"/>
        <v>0.15</v>
      </c>
      <c r="F214" s="38">
        <f t="shared" si="9"/>
        <v>2.1</v>
      </c>
    </row>
    <row r="215" spans="1:6" customFormat="1" x14ac:dyDescent="0.25">
      <c r="A215" s="39"/>
      <c r="B215" s="20" t="s">
        <v>136</v>
      </c>
      <c r="C215" s="8">
        <f t="shared" si="10"/>
        <v>0.2</v>
      </c>
      <c r="D215" s="8">
        <f t="shared" si="10"/>
        <v>5</v>
      </c>
      <c r="E215" s="20">
        <f t="shared" si="8"/>
        <v>0.15</v>
      </c>
      <c r="F215" s="38">
        <f t="shared" si="9"/>
        <v>0.15</v>
      </c>
    </row>
    <row r="216" spans="1:6" customFormat="1" x14ac:dyDescent="0.25">
      <c r="A216" s="40" t="s">
        <v>426</v>
      </c>
      <c r="B216" s="20" t="s">
        <v>137</v>
      </c>
      <c r="C216" s="8">
        <f t="shared" si="10"/>
        <v>2.8000000000000003</v>
      </c>
      <c r="D216" s="8">
        <f t="shared" si="10"/>
        <v>5</v>
      </c>
      <c r="E216" s="20">
        <f t="shared" si="8"/>
        <v>0.15</v>
      </c>
      <c r="F216" s="38">
        <f t="shared" si="9"/>
        <v>2.1</v>
      </c>
    </row>
    <row r="217" spans="1:6" customFormat="1" x14ac:dyDescent="0.25">
      <c r="A217" s="39"/>
      <c r="B217" s="20" t="s">
        <v>138</v>
      </c>
      <c r="C217" s="8">
        <f t="shared" si="10"/>
        <v>0.2</v>
      </c>
      <c r="D217" s="8">
        <f t="shared" si="10"/>
        <v>5</v>
      </c>
      <c r="E217" s="20">
        <f t="shared" si="8"/>
        <v>0.15</v>
      </c>
      <c r="F217" s="38">
        <f t="shared" si="9"/>
        <v>0.15</v>
      </c>
    </row>
    <row r="218" spans="1:6" customFormat="1" x14ac:dyDescent="0.25">
      <c r="A218" s="40" t="s">
        <v>427</v>
      </c>
      <c r="B218" s="20" t="s">
        <v>139</v>
      </c>
      <c r="C218" s="8">
        <f t="shared" si="10"/>
        <v>2.7680000000000002</v>
      </c>
      <c r="D218" s="8">
        <f t="shared" si="10"/>
        <v>5</v>
      </c>
      <c r="E218" s="20">
        <f t="shared" si="8"/>
        <v>0.15</v>
      </c>
      <c r="F218" s="38">
        <f t="shared" si="9"/>
        <v>2.08</v>
      </c>
    </row>
    <row r="219" spans="1:6" customFormat="1" x14ac:dyDescent="0.25">
      <c r="A219" s="39"/>
      <c r="B219" s="20" t="s">
        <v>140</v>
      </c>
      <c r="C219" s="8">
        <f t="shared" si="10"/>
        <v>0.2</v>
      </c>
      <c r="D219" s="8">
        <f t="shared" si="10"/>
        <v>5</v>
      </c>
      <c r="E219" s="20">
        <f t="shared" si="8"/>
        <v>0.15</v>
      </c>
      <c r="F219" s="38">
        <f t="shared" si="9"/>
        <v>0.15</v>
      </c>
    </row>
    <row r="220" spans="1:6" customFormat="1" x14ac:dyDescent="0.25">
      <c r="A220" s="40" t="s">
        <v>428</v>
      </c>
      <c r="B220" s="20" t="s">
        <v>141</v>
      </c>
      <c r="C220" s="8">
        <f t="shared" si="10"/>
        <v>2.8000000000000003</v>
      </c>
      <c r="D220" s="8">
        <f t="shared" si="10"/>
        <v>5</v>
      </c>
      <c r="E220" s="20">
        <f t="shared" si="8"/>
        <v>0.15</v>
      </c>
      <c r="F220" s="38">
        <f t="shared" si="9"/>
        <v>2.1</v>
      </c>
    </row>
    <row r="221" spans="1:6" customFormat="1" x14ac:dyDescent="0.25">
      <c r="A221" s="39"/>
      <c r="B221" s="20" t="s">
        <v>142</v>
      </c>
      <c r="C221" s="8">
        <f t="shared" si="10"/>
        <v>0.2</v>
      </c>
      <c r="D221" s="8">
        <f t="shared" si="10"/>
        <v>5</v>
      </c>
      <c r="E221" s="20">
        <f t="shared" si="8"/>
        <v>0.15</v>
      </c>
      <c r="F221" s="38">
        <f t="shared" si="9"/>
        <v>0.15</v>
      </c>
    </row>
    <row r="222" spans="1:6" customFormat="1" x14ac:dyDescent="0.25">
      <c r="A222" s="40" t="s">
        <v>429</v>
      </c>
      <c r="B222" s="20" t="s">
        <v>143</v>
      </c>
      <c r="C222" s="8">
        <f t="shared" si="10"/>
        <v>2.8000000000000003</v>
      </c>
      <c r="D222" s="8">
        <f t="shared" si="10"/>
        <v>5</v>
      </c>
      <c r="E222" s="20">
        <f t="shared" si="8"/>
        <v>0.15</v>
      </c>
      <c r="F222" s="38">
        <f t="shared" si="9"/>
        <v>2.1</v>
      </c>
    </row>
    <row r="223" spans="1:6" customFormat="1" x14ac:dyDescent="0.25">
      <c r="A223" s="39"/>
      <c r="B223" s="20" t="s">
        <v>144</v>
      </c>
      <c r="C223" s="8">
        <f t="shared" si="10"/>
        <v>0.2</v>
      </c>
      <c r="D223" s="8">
        <f t="shared" si="10"/>
        <v>5</v>
      </c>
      <c r="E223" s="20">
        <f t="shared" si="8"/>
        <v>0.15</v>
      </c>
      <c r="F223" s="38">
        <f t="shared" si="9"/>
        <v>0.15</v>
      </c>
    </row>
    <row r="224" spans="1:6" customFormat="1" x14ac:dyDescent="0.25">
      <c r="A224" s="40" t="s">
        <v>430</v>
      </c>
      <c r="B224" s="20" t="s">
        <v>145</v>
      </c>
      <c r="C224" s="8">
        <f t="shared" ref="C224:D235" si="11">+V381</f>
        <v>2.8000000000000003</v>
      </c>
      <c r="D224" s="8">
        <f t="shared" si="11"/>
        <v>5</v>
      </c>
      <c r="E224" s="20">
        <f t="shared" ref="E224:E236" si="12">+$B$93</f>
        <v>0.15</v>
      </c>
      <c r="F224" s="38">
        <f t="shared" ref="F224:F236" si="13">+ROUND(C224*D224*E224,2)</f>
        <v>2.1</v>
      </c>
    </row>
    <row r="225" spans="1:6" customFormat="1" x14ac:dyDescent="0.25">
      <c r="A225" s="39"/>
      <c r="B225" s="20" t="s">
        <v>146</v>
      </c>
      <c r="C225" s="8">
        <f t="shared" si="11"/>
        <v>0.2</v>
      </c>
      <c r="D225" s="8">
        <f t="shared" si="11"/>
        <v>5</v>
      </c>
      <c r="E225" s="20">
        <f t="shared" si="12"/>
        <v>0.15</v>
      </c>
      <c r="F225" s="38">
        <f t="shared" si="13"/>
        <v>0.15</v>
      </c>
    </row>
    <row r="226" spans="1:6" customFormat="1" x14ac:dyDescent="0.25">
      <c r="A226" s="40" t="s">
        <v>431</v>
      </c>
      <c r="B226" s="20" t="s">
        <v>147</v>
      </c>
      <c r="C226" s="8">
        <f t="shared" si="11"/>
        <v>2.8000000000000003</v>
      </c>
      <c r="D226" s="8">
        <f t="shared" si="11"/>
        <v>5</v>
      </c>
      <c r="E226" s="20">
        <f t="shared" si="12"/>
        <v>0.15</v>
      </c>
      <c r="F226" s="38">
        <f t="shared" si="13"/>
        <v>2.1</v>
      </c>
    </row>
    <row r="227" spans="1:6" customFormat="1" x14ac:dyDescent="0.25">
      <c r="A227" s="39"/>
      <c r="B227" s="20" t="s">
        <v>148</v>
      </c>
      <c r="C227" s="8">
        <f t="shared" si="11"/>
        <v>0.2</v>
      </c>
      <c r="D227" s="8">
        <f t="shared" si="11"/>
        <v>5</v>
      </c>
      <c r="E227" s="20">
        <f t="shared" si="12"/>
        <v>0.15</v>
      </c>
      <c r="F227" s="38">
        <f t="shared" si="13"/>
        <v>0.15</v>
      </c>
    </row>
    <row r="228" spans="1:6" customFormat="1" x14ac:dyDescent="0.25">
      <c r="A228" s="40" t="s">
        <v>432</v>
      </c>
      <c r="B228" s="20" t="s">
        <v>149</v>
      </c>
      <c r="C228" s="8">
        <f t="shared" si="11"/>
        <v>2.8000000000000003</v>
      </c>
      <c r="D228" s="8">
        <f t="shared" si="11"/>
        <v>5</v>
      </c>
      <c r="E228" s="20">
        <f t="shared" si="12"/>
        <v>0.15</v>
      </c>
      <c r="F228" s="38">
        <f t="shared" si="13"/>
        <v>2.1</v>
      </c>
    </row>
    <row r="229" spans="1:6" customFormat="1" x14ac:dyDescent="0.25">
      <c r="A229" s="39"/>
      <c r="B229" s="20" t="s">
        <v>150</v>
      </c>
      <c r="C229" s="8">
        <f t="shared" si="11"/>
        <v>0.2</v>
      </c>
      <c r="D229" s="8">
        <f t="shared" si="11"/>
        <v>5</v>
      </c>
      <c r="E229" s="20">
        <f t="shared" si="12"/>
        <v>0.15</v>
      </c>
      <c r="F229" s="38">
        <f t="shared" si="13"/>
        <v>0.15</v>
      </c>
    </row>
    <row r="230" spans="1:6" customFormat="1" x14ac:dyDescent="0.25">
      <c r="A230" s="40" t="s">
        <v>433</v>
      </c>
      <c r="B230" s="20" t="s">
        <v>151</v>
      </c>
      <c r="C230" s="8">
        <f t="shared" si="11"/>
        <v>2.8000000000000003</v>
      </c>
      <c r="D230" s="8">
        <f t="shared" si="11"/>
        <v>5</v>
      </c>
      <c r="E230" s="20">
        <f t="shared" si="12"/>
        <v>0.15</v>
      </c>
      <c r="F230" s="38">
        <f t="shared" si="13"/>
        <v>2.1</v>
      </c>
    </row>
    <row r="231" spans="1:6" customFormat="1" x14ac:dyDescent="0.25">
      <c r="A231" s="39"/>
      <c r="B231" s="20" t="s">
        <v>152</v>
      </c>
      <c r="C231" s="8">
        <f t="shared" si="11"/>
        <v>0.2</v>
      </c>
      <c r="D231" s="8">
        <f t="shared" si="11"/>
        <v>5</v>
      </c>
      <c r="E231" s="20">
        <f t="shared" si="12"/>
        <v>0.15</v>
      </c>
      <c r="F231" s="38">
        <f t="shared" si="13"/>
        <v>0.15</v>
      </c>
    </row>
    <row r="232" spans="1:6" customFormat="1" x14ac:dyDescent="0.25">
      <c r="A232" s="40" t="s">
        <v>434</v>
      </c>
      <c r="B232" s="20" t="s">
        <v>153</v>
      </c>
      <c r="C232" s="8">
        <f t="shared" si="11"/>
        <v>2.7734285714285716</v>
      </c>
      <c r="D232" s="8">
        <f t="shared" si="11"/>
        <v>5</v>
      </c>
      <c r="E232" s="20">
        <f t="shared" si="12"/>
        <v>0.15</v>
      </c>
      <c r="F232" s="38">
        <f t="shared" si="13"/>
        <v>2.08</v>
      </c>
    </row>
    <row r="233" spans="1:6" customFormat="1" x14ac:dyDescent="0.25">
      <c r="A233" s="39"/>
      <c r="B233" s="20" t="s">
        <v>154</v>
      </c>
      <c r="C233" s="8">
        <f t="shared" si="11"/>
        <v>0.2</v>
      </c>
      <c r="D233" s="8">
        <f t="shared" si="11"/>
        <v>5</v>
      </c>
      <c r="E233" s="20">
        <f t="shared" si="12"/>
        <v>0.15</v>
      </c>
      <c r="F233" s="38">
        <f t="shared" si="13"/>
        <v>0.15</v>
      </c>
    </row>
    <row r="234" spans="1:6" customFormat="1" x14ac:dyDescent="0.25">
      <c r="A234" s="40" t="s">
        <v>435</v>
      </c>
      <c r="B234" s="20" t="s">
        <v>155</v>
      </c>
      <c r="C234" s="8">
        <f t="shared" si="11"/>
        <v>2.7830000000000004</v>
      </c>
      <c r="D234" s="8">
        <f t="shared" si="11"/>
        <v>5</v>
      </c>
      <c r="E234" s="20">
        <f t="shared" si="12"/>
        <v>0.15</v>
      </c>
      <c r="F234" s="38">
        <f t="shared" si="13"/>
        <v>2.09</v>
      </c>
    </row>
    <row r="235" spans="1:6" customFormat="1" x14ac:dyDescent="0.25">
      <c r="A235" s="39"/>
      <c r="B235" s="20" t="s">
        <v>156</v>
      </c>
      <c r="C235" s="8">
        <f t="shared" si="11"/>
        <v>0.2</v>
      </c>
      <c r="D235" s="8">
        <f t="shared" si="11"/>
        <v>5</v>
      </c>
      <c r="E235" s="20">
        <f t="shared" si="12"/>
        <v>0.15</v>
      </c>
      <c r="F235" s="38">
        <f t="shared" si="13"/>
        <v>0.15</v>
      </c>
    </row>
    <row r="236" spans="1:6" customFormat="1" x14ac:dyDescent="0.25">
      <c r="A236" s="41" t="s">
        <v>364</v>
      </c>
      <c r="B236" s="37" t="s">
        <v>365</v>
      </c>
      <c r="C236" s="8">
        <v>2</v>
      </c>
      <c r="D236" s="8">
        <v>5</v>
      </c>
      <c r="E236" s="20">
        <f t="shared" si="12"/>
        <v>0.15</v>
      </c>
      <c r="F236" s="38">
        <f t="shared" si="13"/>
        <v>1.5</v>
      </c>
    </row>
    <row r="237" spans="1:6" x14ac:dyDescent="0.25">
      <c r="A237" s="42"/>
      <c r="B237" s="20"/>
      <c r="C237" s="8"/>
      <c r="D237" s="43" t="s">
        <v>354</v>
      </c>
      <c r="E237" s="43"/>
      <c r="F237" s="44">
        <f>ROUND(SUM(F96:F236),2)</f>
        <v>158.35</v>
      </c>
    </row>
    <row r="238" spans="1:6" x14ac:dyDescent="0.25">
      <c r="A238" s="6"/>
      <c r="B238" s="6"/>
      <c r="C238" s="6"/>
    </row>
    <row r="239" spans="1:6" x14ac:dyDescent="0.25">
      <c r="A239" s="6"/>
      <c r="B239" s="6"/>
      <c r="C239" s="6"/>
      <c r="D239" s="6"/>
      <c r="E239" s="6"/>
      <c r="F239" s="6"/>
    </row>
    <row r="240" spans="1:6" x14ac:dyDescent="0.25">
      <c r="C240" s="19">
        <f>+SUM(C96:C235)</f>
        <v>209.12442857142852</v>
      </c>
    </row>
    <row r="242" spans="1:26" x14ac:dyDescent="0.25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T243" s="6"/>
      <c r="U243" s="6"/>
      <c r="V243" s="6"/>
      <c r="W243" s="6"/>
      <c r="X243" s="6"/>
      <c r="Y243" s="6"/>
      <c r="Z243" s="6"/>
    </row>
    <row r="244" spans="1:26" x14ac:dyDescent="0.25">
      <c r="A244" s="3">
        <v>4</v>
      </c>
      <c r="B244" s="4" t="s">
        <v>534</v>
      </c>
      <c r="C244" s="4"/>
      <c r="D244" s="4"/>
      <c r="E244" s="4"/>
      <c r="F244" s="4"/>
      <c r="G244" s="4" t="s">
        <v>8</v>
      </c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x14ac:dyDescent="0.25">
      <c r="A245" s="3">
        <v>5</v>
      </c>
      <c r="B245" s="4" t="s">
        <v>535</v>
      </c>
      <c r="C245" s="4"/>
      <c r="D245" s="4"/>
      <c r="E245" s="4"/>
      <c r="F245" s="4"/>
      <c r="G245" s="4" t="s">
        <v>8</v>
      </c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</row>
    <row r="246" spans="1:26" x14ac:dyDescent="0.25">
      <c r="A246" s="5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T246" s="6"/>
      <c r="U246" s="6"/>
      <c r="V246" s="6"/>
      <c r="W246" s="6"/>
      <c r="X246" s="6"/>
      <c r="Y246" s="6"/>
      <c r="Z246" s="6"/>
    </row>
    <row r="247" spans="1:26" x14ac:dyDescent="0.25">
      <c r="A247" s="5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T247" s="6"/>
      <c r="U247" s="6"/>
      <c r="V247" s="6"/>
      <c r="W247" s="6"/>
      <c r="X247" s="6"/>
      <c r="Y247" s="6"/>
      <c r="Z247" s="6"/>
    </row>
    <row r="248" spans="1:26" x14ac:dyDescent="0.25">
      <c r="A248" s="5"/>
      <c r="B248" s="6"/>
      <c r="C248" s="48" t="s">
        <v>536</v>
      </c>
      <c r="D248" s="49">
        <v>0.15</v>
      </c>
      <c r="E248" s="48" t="s">
        <v>357</v>
      </c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T248" s="6"/>
      <c r="U248" s="6"/>
      <c r="V248" s="6"/>
      <c r="W248" s="6"/>
      <c r="X248" s="6"/>
      <c r="Y248" s="6"/>
      <c r="Z248" s="6"/>
    </row>
    <row r="249" spans="1:26" x14ac:dyDescent="0.25">
      <c r="A249" s="5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T249" s="6"/>
      <c r="U249" s="6"/>
      <c r="V249" s="6"/>
      <c r="W249" s="6"/>
      <c r="X249" s="6"/>
      <c r="Y249" s="6"/>
      <c r="Z249" s="6"/>
    </row>
    <row r="250" spans="1:26" ht="15" x14ac:dyDescent="0.2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1"/>
      <c r="T250" s="6"/>
      <c r="U250" s="6"/>
      <c r="V250" s="6"/>
      <c r="W250" s="6"/>
      <c r="X250" s="6"/>
      <c r="Y250" s="6"/>
      <c r="Z250" s="6"/>
    </row>
    <row r="251" spans="1:26" ht="15" x14ac:dyDescent="0.2">
      <c r="A251" s="50" t="s">
        <v>10</v>
      </c>
      <c r="B251" s="50"/>
      <c r="C251" s="51" t="s">
        <v>537</v>
      </c>
      <c r="D251" s="51"/>
      <c r="E251" s="51"/>
      <c r="F251" s="51" t="s">
        <v>12</v>
      </c>
      <c r="G251" s="51"/>
      <c r="H251" s="51"/>
      <c r="I251" s="51" t="s">
        <v>538</v>
      </c>
      <c r="J251" s="51"/>
      <c r="K251" s="51" t="s">
        <v>539</v>
      </c>
      <c r="L251" s="51"/>
      <c r="M251" s="51" t="s">
        <v>540</v>
      </c>
      <c r="N251" s="51"/>
      <c r="O251" s="51" t="s">
        <v>539</v>
      </c>
      <c r="P251" s="51"/>
      <c r="Q251" s="51" t="s">
        <v>541</v>
      </c>
      <c r="R251" s="51"/>
      <c r="S251" s="51" t="s">
        <v>12</v>
      </c>
      <c r="T251" s="51"/>
      <c r="U251" s="51"/>
      <c r="V251" s="51" t="s">
        <v>542</v>
      </c>
      <c r="W251" s="51" t="s">
        <v>16</v>
      </c>
      <c r="X251" s="51" t="s">
        <v>15</v>
      </c>
      <c r="Y251" s="51" t="s">
        <v>543</v>
      </c>
      <c r="Z251" s="51" t="s">
        <v>544</v>
      </c>
    </row>
    <row r="252" spans="1:26" ht="60" x14ac:dyDescent="0.2">
      <c r="A252" s="50"/>
      <c r="B252" s="50"/>
      <c r="C252" s="52" t="s">
        <v>4</v>
      </c>
      <c r="D252" s="52" t="s">
        <v>14</v>
      </c>
      <c r="E252" s="52" t="s">
        <v>15</v>
      </c>
      <c r="F252" s="52" t="s">
        <v>4</v>
      </c>
      <c r="G252" s="52" t="s">
        <v>16</v>
      </c>
      <c r="H252" s="52" t="s">
        <v>545</v>
      </c>
      <c r="I252" s="52" t="s">
        <v>4</v>
      </c>
      <c r="J252" s="52" t="s">
        <v>14</v>
      </c>
      <c r="K252" s="52" t="s">
        <v>4</v>
      </c>
      <c r="L252" s="52" t="s">
        <v>14</v>
      </c>
      <c r="M252" s="52" t="s">
        <v>4</v>
      </c>
      <c r="N252" s="52" t="s">
        <v>14</v>
      </c>
      <c r="O252" s="52" t="s">
        <v>4</v>
      </c>
      <c r="P252" s="52" t="s">
        <v>14</v>
      </c>
      <c r="Q252" s="52" t="s">
        <v>4</v>
      </c>
      <c r="R252" s="52" t="s">
        <v>14</v>
      </c>
      <c r="S252" s="52" t="s">
        <v>4</v>
      </c>
      <c r="T252" s="52" t="s">
        <v>14</v>
      </c>
      <c r="U252" s="52" t="s">
        <v>545</v>
      </c>
      <c r="V252" s="51"/>
      <c r="W252" s="51"/>
      <c r="X252" s="51"/>
      <c r="Y252" s="51"/>
      <c r="Z252" s="51"/>
    </row>
    <row r="253" spans="1:26" ht="15" x14ac:dyDescent="0.2">
      <c r="A253" s="53" t="s">
        <v>364</v>
      </c>
      <c r="B253" s="15" t="s">
        <v>365</v>
      </c>
      <c r="C253" s="15">
        <v>5</v>
      </c>
      <c r="D253" s="15">
        <v>2</v>
      </c>
      <c r="E253" s="15">
        <v>0.15</v>
      </c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>
        <f>+D253</f>
        <v>2</v>
      </c>
      <c r="W253" s="15">
        <f>+C253</f>
        <v>5</v>
      </c>
      <c r="X253" s="15">
        <f>+E253</f>
        <v>0.15</v>
      </c>
      <c r="Y253" s="15">
        <f>ROUND(V253*W253*X253,2)</f>
        <v>1.5</v>
      </c>
      <c r="Z253" s="15"/>
    </row>
    <row r="254" spans="1:26" ht="15" x14ac:dyDescent="0.2">
      <c r="A254" s="54"/>
      <c r="B254" s="15" t="s">
        <v>18</v>
      </c>
      <c r="C254" s="15">
        <v>5</v>
      </c>
      <c r="D254" s="15">
        <v>0.2</v>
      </c>
      <c r="E254" s="15">
        <v>0.25</v>
      </c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>
        <f>+D254</f>
        <v>0.2</v>
      </c>
      <c r="W254" s="15">
        <f>+C254</f>
        <v>5</v>
      </c>
      <c r="X254" s="15">
        <f>+E254</f>
        <v>0.25</v>
      </c>
      <c r="Y254" s="15">
        <f>ROUND((V254*W254*X254),2)</f>
        <v>0.25</v>
      </c>
      <c r="Z254" s="15"/>
    </row>
    <row r="255" spans="1:26" ht="15" x14ac:dyDescent="0.2">
      <c r="A255" s="55" t="s">
        <v>366</v>
      </c>
      <c r="B255" s="15" t="s">
        <v>19</v>
      </c>
      <c r="C255" s="15"/>
      <c r="D255" s="15"/>
      <c r="E255" s="15"/>
      <c r="F255" s="15">
        <v>2.8</v>
      </c>
      <c r="G255" s="15">
        <v>0.7</v>
      </c>
      <c r="H255" s="15">
        <v>0.1787</v>
      </c>
      <c r="I255" s="15">
        <v>2.8</v>
      </c>
      <c r="J255" s="15">
        <v>0.45</v>
      </c>
      <c r="K255" s="15">
        <v>2.8</v>
      </c>
      <c r="L255" s="15">
        <v>0.9</v>
      </c>
      <c r="M255" s="15">
        <v>2.8</v>
      </c>
      <c r="N255" s="15">
        <v>0.9</v>
      </c>
      <c r="O255" s="15">
        <v>2.8</v>
      </c>
      <c r="P255" s="15">
        <v>0.9</v>
      </c>
      <c r="Q255" s="15">
        <v>2.8</v>
      </c>
      <c r="R255" s="15">
        <v>0.45</v>
      </c>
      <c r="S255" s="15">
        <v>2.8</v>
      </c>
      <c r="T255" s="15">
        <v>0.7</v>
      </c>
      <c r="U255" s="15">
        <f>H255</f>
        <v>0.1787</v>
      </c>
      <c r="V255" s="15">
        <f>AVERAGE(F255,I255,K255,M255,O255,Q255,S255)</f>
        <v>2.8000000000000003</v>
      </c>
      <c r="W255" s="15">
        <f>SUM(G255,J255,L255,N255,P255,R255,T255)</f>
        <v>5</v>
      </c>
      <c r="X255" s="15">
        <f>$D$248</f>
        <v>0.15</v>
      </c>
      <c r="Y255" s="15">
        <f>+ROUND((F255*H255)+(K255*L255*$D$248)+(O255*P255*$D$248)+(S255*U255),2)</f>
        <v>1.76</v>
      </c>
      <c r="Z255" s="15">
        <f>ROUND((I255*J255*X255)+(M255*N255*X255)+(Q255*R255*X255),2)</f>
        <v>0.76</v>
      </c>
    </row>
    <row r="256" spans="1:26" ht="15" x14ac:dyDescent="0.2">
      <c r="A256" s="55"/>
      <c r="B256" s="15" t="s">
        <v>20</v>
      </c>
      <c r="C256" s="15">
        <v>5</v>
      </c>
      <c r="D256" s="15">
        <v>0.2</v>
      </c>
      <c r="E256" s="15">
        <v>0.25</v>
      </c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>
        <f>+D256</f>
        <v>0.2</v>
      </c>
      <c r="W256" s="15">
        <f>+C256</f>
        <v>5</v>
      </c>
      <c r="X256" s="15">
        <f>+E256</f>
        <v>0.25</v>
      </c>
      <c r="Y256" s="15">
        <f>ROUND((V256*W256*X256),2)</f>
        <v>0.25</v>
      </c>
      <c r="Z256" s="15"/>
    </row>
    <row r="257" spans="1:26" ht="15" x14ac:dyDescent="0.2">
      <c r="A257" s="55" t="s">
        <v>367</v>
      </c>
      <c r="B257" s="15" t="s">
        <v>21</v>
      </c>
      <c r="C257" s="15"/>
      <c r="D257" s="15"/>
      <c r="E257" s="15"/>
      <c r="F257" s="15">
        <v>2.8</v>
      </c>
      <c r="G257" s="15">
        <v>0.7</v>
      </c>
      <c r="H257" s="15">
        <v>0.1787</v>
      </c>
      <c r="I257" s="15">
        <v>2.8</v>
      </c>
      <c r="J257" s="15">
        <f>J255</f>
        <v>0.45</v>
      </c>
      <c r="K257" s="15">
        <v>2.8</v>
      </c>
      <c r="L257" s="15">
        <v>0.9</v>
      </c>
      <c r="M257" s="15">
        <v>2.8</v>
      </c>
      <c r="N257" s="15">
        <f>N255</f>
        <v>0.9</v>
      </c>
      <c r="O257" s="15">
        <v>2.8</v>
      </c>
      <c r="P257" s="15">
        <v>0.9</v>
      </c>
      <c r="Q257" s="15">
        <v>2.8</v>
      </c>
      <c r="R257" s="15">
        <v>0.45</v>
      </c>
      <c r="S257" s="15">
        <v>2.8</v>
      </c>
      <c r="T257" s="15">
        <v>0.7</v>
      </c>
      <c r="U257" s="15">
        <f>U255</f>
        <v>0.1787</v>
      </c>
      <c r="V257" s="15">
        <f>AVERAGE(F257,I257,K257,M257,O257,Q257,S257)</f>
        <v>2.8000000000000003</v>
      </c>
      <c r="W257" s="15">
        <f>SUM(G257,J257,L257,N257,P257,R257,T257)</f>
        <v>5</v>
      </c>
      <c r="X257" s="15">
        <f>$D$248</f>
        <v>0.15</v>
      </c>
      <c r="Y257" s="15">
        <f>+ROUND((F257*H257)+(K257*L257*$D$248)+(O257*P257*$D$248)+(S257*U257),2)</f>
        <v>1.76</v>
      </c>
      <c r="Z257" s="15">
        <f>ROUND((I257*J257*X257)+(M257*N257*X257)+(Q257*R257*X257),2)</f>
        <v>0.76</v>
      </c>
    </row>
    <row r="258" spans="1:26" ht="15" x14ac:dyDescent="0.2">
      <c r="A258" s="55"/>
      <c r="B258" s="15" t="s">
        <v>22</v>
      </c>
      <c r="C258" s="15">
        <v>5</v>
      </c>
      <c r="D258" s="15">
        <v>0.2</v>
      </c>
      <c r="E258" s="15">
        <v>0.25</v>
      </c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>
        <f>+D258</f>
        <v>0.2</v>
      </c>
      <c r="W258" s="15">
        <f>+C258</f>
        <v>5</v>
      </c>
      <c r="X258" s="15">
        <f>+E258</f>
        <v>0.25</v>
      </c>
      <c r="Y258" s="15">
        <f>ROUND((V258*W258*X258),2)</f>
        <v>0.25</v>
      </c>
      <c r="Z258" s="15"/>
    </row>
    <row r="259" spans="1:26" ht="15" x14ac:dyDescent="0.2">
      <c r="A259" s="55" t="s">
        <v>368</v>
      </c>
      <c r="B259" s="15" t="s">
        <v>23</v>
      </c>
      <c r="C259" s="15"/>
      <c r="D259" s="15"/>
      <c r="E259" s="15"/>
      <c r="F259" s="15">
        <v>2.8</v>
      </c>
      <c r="G259" s="15">
        <v>0.7</v>
      </c>
      <c r="H259" s="15">
        <v>0.1787</v>
      </c>
      <c r="I259" s="15">
        <v>2.8</v>
      </c>
      <c r="J259" s="15">
        <f>J257</f>
        <v>0.45</v>
      </c>
      <c r="K259" s="15">
        <v>2.8</v>
      </c>
      <c r="L259" s="15">
        <v>0.9</v>
      </c>
      <c r="M259" s="15">
        <v>2.8</v>
      </c>
      <c r="N259" s="15">
        <f>N257</f>
        <v>0.9</v>
      </c>
      <c r="O259" s="15">
        <v>2.8</v>
      </c>
      <c r="P259" s="15">
        <v>0.9</v>
      </c>
      <c r="Q259" s="15">
        <v>2.8</v>
      </c>
      <c r="R259" s="15">
        <v>0.45</v>
      </c>
      <c r="S259" s="15">
        <v>2.8</v>
      </c>
      <c r="T259" s="15">
        <v>0.7</v>
      </c>
      <c r="U259" s="15">
        <f>U257</f>
        <v>0.1787</v>
      </c>
      <c r="V259" s="15">
        <f>AVERAGE(F259,I259,K259,M259,O259,Q259,S259)</f>
        <v>2.8000000000000003</v>
      </c>
      <c r="W259" s="15">
        <f>SUM(G259,J259,L259,N259,P259,R259,T259)</f>
        <v>5</v>
      </c>
      <c r="X259" s="15">
        <f>$D$248</f>
        <v>0.15</v>
      </c>
      <c r="Y259" s="15">
        <f>+ROUND((F259*H259)+(K259*L259*$D$248)+(O259*P259*$D$248)+(S259*U259),2)</f>
        <v>1.76</v>
      </c>
      <c r="Z259" s="15">
        <f>ROUND((I259*J259*X259)+(M259*N259*X259)+(Q259*R259*X259),2)</f>
        <v>0.76</v>
      </c>
    </row>
    <row r="260" spans="1:26" ht="15" x14ac:dyDescent="0.2">
      <c r="A260" s="55"/>
      <c r="B260" s="15" t="s">
        <v>24</v>
      </c>
      <c r="C260" s="15">
        <v>5</v>
      </c>
      <c r="D260" s="15">
        <v>0.2</v>
      </c>
      <c r="E260" s="15">
        <v>0.25</v>
      </c>
      <c r="F260" s="15"/>
      <c r="G260" s="15"/>
      <c r="H260" s="15"/>
      <c r="I260" s="15"/>
      <c r="J260" s="15"/>
      <c r="K260" s="15"/>
      <c r="L260" s="15" t="s">
        <v>392</v>
      </c>
      <c r="M260" s="15"/>
      <c r="N260" s="15"/>
      <c r="O260" s="15"/>
      <c r="P260" s="15"/>
      <c r="Q260" s="15"/>
      <c r="R260" s="15"/>
      <c r="S260" s="15"/>
      <c r="T260" s="15"/>
      <c r="U260" s="15"/>
      <c r="V260" s="15">
        <f>+D260</f>
        <v>0.2</v>
      </c>
      <c r="W260" s="15">
        <f>+C260</f>
        <v>5</v>
      </c>
      <c r="X260" s="15">
        <f>+E260</f>
        <v>0.25</v>
      </c>
      <c r="Y260" s="15">
        <f>ROUND((V260*W260*X260),2)</f>
        <v>0.25</v>
      </c>
      <c r="Z260" s="15"/>
    </row>
    <row r="261" spans="1:26" ht="15" x14ac:dyDescent="0.2">
      <c r="A261" s="55" t="s">
        <v>369</v>
      </c>
      <c r="B261" s="15" t="s">
        <v>25</v>
      </c>
      <c r="C261" s="15"/>
      <c r="D261" s="15"/>
      <c r="E261" s="15"/>
      <c r="F261" s="15">
        <v>2.8</v>
      </c>
      <c r="G261" s="15">
        <v>0.7</v>
      </c>
      <c r="H261" s="15">
        <v>0.1787</v>
      </c>
      <c r="I261" s="15">
        <v>2.8</v>
      </c>
      <c r="J261" s="15">
        <f>J259</f>
        <v>0.45</v>
      </c>
      <c r="K261" s="15">
        <v>2.8</v>
      </c>
      <c r="L261" s="15">
        <v>0.9</v>
      </c>
      <c r="M261" s="15">
        <v>2.8</v>
      </c>
      <c r="N261" s="15">
        <f>N259</f>
        <v>0.9</v>
      </c>
      <c r="O261" s="15">
        <v>2.8</v>
      </c>
      <c r="P261" s="15">
        <v>0.9</v>
      </c>
      <c r="Q261" s="15">
        <v>2.8</v>
      </c>
      <c r="R261" s="15">
        <v>0.45</v>
      </c>
      <c r="S261" s="15">
        <v>2.8</v>
      </c>
      <c r="T261" s="15">
        <v>0.7</v>
      </c>
      <c r="U261" s="15">
        <f>U259</f>
        <v>0.1787</v>
      </c>
      <c r="V261" s="15">
        <f>AVERAGE(F261,I261,K261,M261,O261,Q261,S261)</f>
        <v>2.8000000000000003</v>
      </c>
      <c r="W261" s="15">
        <f>SUM(G261,J261,L261,N261,P261,R261,T261)</f>
        <v>5</v>
      </c>
      <c r="X261" s="15">
        <f>$D$248</f>
        <v>0.15</v>
      </c>
      <c r="Y261" s="15">
        <f>+ROUND((F261*H261)+(K261*L261*$D$248)+(O261*P261*$D$248)+(S261*U261),2)</f>
        <v>1.76</v>
      </c>
      <c r="Z261" s="15">
        <f>ROUND((I261*J261*X261)+(M261*N261*X261)+(Q261*R261*X261),2)</f>
        <v>0.76</v>
      </c>
    </row>
    <row r="262" spans="1:26" ht="15" x14ac:dyDescent="0.2">
      <c r="A262" s="55"/>
      <c r="B262" s="15" t="s">
        <v>26</v>
      </c>
      <c r="C262" s="15">
        <v>5</v>
      </c>
      <c r="D262" s="15">
        <v>0.2</v>
      </c>
      <c r="E262" s="15">
        <v>0.25</v>
      </c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>
        <f>+D262</f>
        <v>0.2</v>
      </c>
      <c r="W262" s="15">
        <f>+C262</f>
        <v>5</v>
      </c>
      <c r="X262" s="15">
        <f>+E262</f>
        <v>0.25</v>
      </c>
      <c r="Y262" s="15">
        <f>ROUND((V262*W262*X262),2)</f>
        <v>0.25</v>
      </c>
      <c r="Z262" s="15"/>
    </row>
    <row r="263" spans="1:26" ht="15" x14ac:dyDescent="0.2">
      <c r="A263" s="55" t="s">
        <v>370</v>
      </c>
      <c r="B263" s="15" t="s">
        <v>27</v>
      </c>
      <c r="C263" s="15"/>
      <c r="D263" s="15"/>
      <c r="E263" s="15"/>
      <c r="F263" s="15">
        <v>2.8</v>
      </c>
      <c r="G263" s="15">
        <v>0.7</v>
      </c>
      <c r="H263" s="15">
        <v>0.1787</v>
      </c>
      <c r="I263" s="15">
        <v>2.8</v>
      </c>
      <c r="J263" s="15">
        <f>J261</f>
        <v>0.45</v>
      </c>
      <c r="K263" s="15">
        <v>2.8</v>
      </c>
      <c r="L263" s="15">
        <v>0.9</v>
      </c>
      <c r="M263" s="15">
        <v>2.8</v>
      </c>
      <c r="N263" s="15">
        <f>N261</f>
        <v>0.9</v>
      </c>
      <c r="O263" s="15">
        <v>2.8</v>
      </c>
      <c r="P263" s="15">
        <v>0.9</v>
      </c>
      <c r="Q263" s="15">
        <v>2.8</v>
      </c>
      <c r="R263" s="15">
        <v>0.45</v>
      </c>
      <c r="S263" s="15">
        <v>2.8</v>
      </c>
      <c r="T263" s="15">
        <v>0.7</v>
      </c>
      <c r="U263" s="15">
        <f>H263</f>
        <v>0.1787</v>
      </c>
      <c r="V263" s="15">
        <f>AVERAGE(F263,I263,K263,M263,O263,Q263,S263)</f>
        <v>2.8000000000000003</v>
      </c>
      <c r="W263" s="15">
        <f>SUM(G263,J263,L263,N263,P263,R263,T263)</f>
        <v>5</v>
      </c>
      <c r="X263" s="15">
        <f>$D$248</f>
        <v>0.15</v>
      </c>
      <c r="Y263" s="15">
        <f>+ROUND((F263*H263)+(K263*L263*$D$248)+(O263*P263*$D$248)+(S263*U263),2)</f>
        <v>1.76</v>
      </c>
      <c r="Z263" s="15">
        <f>ROUND((I263*J263*X263)+(M263*N263*X263)+(Q263*R263*X263),2)</f>
        <v>0.76</v>
      </c>
    </row>
    <row r="264" spans="1:26" ht="15" x14ac:dyDescent="0.2">
      <c r="A264" s="55"/>
      <c r="B264" s="15" t="s">
        <v>28</v>
      </c>
      <c r="C264" s="15">
        <v>5</v>
      </c>
      <c r="D264" s="15">
        <v>0.2</v>
      </c>
      <c r="E264" s="15">
        <v>0.25</v>
      </c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>
        <f>+D264</f>
        <v>0.2</v>
      </c>
      <c r="W264" s="15">
        <f>+C264</f>
        <v>5</v>
      </c>
      <c r="X264" s="15">
        <f>+E264</f>
        <v>0.25</v>
      </c>
      <c r="Y264" s="15">
        <f>ROUND((V264*W264*X264),2)</f>
        <v>0.25</v>
      </c>
      <c r="Z264" s="15"/>
    </row>
    <row r="265" spans="1:26" ht="15" x14ac:dyDescent="0.2">
      <c r="A265" s="55" t="s">
        <v>371</v>
      </c>
      <c r="B265" s="15" t="s">
        <v>29</v>
      </c>
      <c r="C265" s="15"/>
      <c r="D265" s="15"/>
      <c r="E265" s="15"/>
      <c r="F265" s="15">
        <v>2.8</v>
      </c>
      <c r="G265" s="15">
        <v>0.7</v>
      </c>
      <c r="H265" s="15">
        <v>0.1787</v>
      </c>
      <c r="I265" s="15">
        <v>2.8</v>
      </c>
      <c r="J265" s="15">
        <f>J263</f>
        <v>0.45</v>
      </c>
      <c r="K265" s="15">
        <v>2.8</v>
      </c>
      <c r="L265" s="15">
        <v>0.9</v>
      </c>
      <c r="M265" s="15">
        <v>2.8</v>
      </c>
      <c r="N265" s="15">
        <f>N263</f>
        <v>0.9</v>
      </c>
      <c r="O265" s="15">
        <v>2.8</v>
      </c>
      <c r="P265" s="15">
        <v>0.9</v>
      </c>
      <c r="Q265" s="15">
        <v>2.8</v>
      </c>
      <c r="R265" s="15">
        <v>0.45</v>
      </c>
      <c r="S265" s="15">
        <v>2.8</v>
      </c>
      <c r="T265" s="15">
        <v>0.7</v>
      </c>
      <c r="U265" s="15">
        <f>U263</f>
        <v>0.1787</v>
      </c>
      <c r="V265" s="15">
        <f>AVERAGE(F265,I265,K265,M265,O265,Q265,S265)</f>
        <v>2.8000000000000003</v>
      </c>
      <c r="W265" s="15">
        <f>SUM(G265,J265,L265,N265,P265,R265,T265)</f>
        <v>5</v>
      </c>
      <c r="X265" s="15">
        <f>$D$248</f>
        <v>0.15</v>
      </c>
      <c r="Y265" s="15">
        <f>+ROUND((F265*H265)+(K265*L265*$D$248)+(O265*P265*$D$248)+(S265*U265),2)</f>
        <v>1.76</v>
      </c>
      <c r="Z265" s="15">
        <f>ROUND((I265*J265*X265)+(M265*N265*X265)+(Q265*R265*X265),2)</f>
        <v>0.76</v>
      </c>
    </row>
    <row r="266" spans="1:26" ht="15" x14ac:dyDescent="0.2">
      <c r="A266" s="55"/>
      <c r="B266" s="15" t="s">
        <v>30</v>
      </c>
      <c r="C266" s="15">
        <v>5</v>
      </c>
      <c r="D266" s="15">
        <v>0.2</v>
      </c>
      <c r="E266" s="15">
        <v>0.25</v>
      </c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>
        <f>+D266</f>
        <v>0.2</v>
      </c>
      <c r="W266" s="15">
        <f>+C266</f>
        <v>5</v>
      </c>
      <c r="X266" s="15">
        <f>+E266</f>
        <v>0.25</v>
      </c>
      <c r="Y266" s="15">
        <f>ROUND((V266*W266*X266),2)</f>
        <v>0.25</v>
      </c>
      <c r="Z266" s="15"/>
    </row>
    <row r="267" spans="1:26" ht="15" x14ac:dyDescent="0.2">
      <c r="A267" s="55" t="s">
        <v>372</v>
      </c>
      <c r="B267" s="15" t="s">
        <v>31</v>
      </c>
      <c r="C267" s="15"/>
      <c r="D267" s="15"/>
      <c r="E267" s="15"/>
      <c r="F267" s="15">
        <v>2.8</v>
      </c>
      <c r="G267" s="15">
        <v>0.7</v>
      </c>
      <c r="H267" s="15">
        <v>0.1787</v>
      </c>
      <c r="I267" s="15">
        <v>2.8</v>
      </c>
      <c r="J267" s="15">
        <f>J265</f>
        <v>0.45</v>
      </c>
      <c r="K267" s="15">
        <v>2.8</v>
      </c>
      <c r="L267" s="15">
        <v>0.9</v>
      </c>
      <c r="M267" s="15">
        <v>2.8</v>
      </c>
      <c r="N267" s="15">
        <f>N265</f>
        <v>0.9</v>
      </c>
      <c r="O267" s="15">
        <v>2.8</v>
      </c>
      <c r="P267" s="15">
        <v>0.9</v>
      </c>
      <c r="Q267" s="15">
        <v>2.8</v>
      </c>
      <c r="R267" s="15">
        <v>0.45</v>
      </c>
      <c r="S267" s="15">
        <v>2.8</v>
      </c>
      <c r="T267" s="15">
        <v>0.7</v>
      </c>
      <c r="U267" s="15">
        <f>U265</f>
        <v>0.1787</v>
      </c>
      <c r="V267" s="15">
        <f>AVERAGE(F267,I267,K267,M267,O267,Q267,S267)</f>
        <v>2.8000000000000003</v>
      </c>
      <c r="W267" s="15">
        <f>SUM(G267,J267,L267,N267,P267,R267,T267)</f>
        <v>5</v>
      </c>
      <c r="X267" s="15">
        <f>$D$248</f>
        <v>0.15</v>
      </c>
      <c r="Y267" s="15">
        <f>+ROUND((F267*H267)+(K267*L267*$D$248)+(O267*P267*$D$248)+(S267*U267),2)</f>
        <v>1.76</v>
      </c>
      <c r="Z267" s="15">
        <f>ROUND((I267*J267*X267)+(M267*N267*X267)+(Q267*R267*X267),2)</f>
        <v>0.76</v>
      </c>
    </row>
    <row r="268" spans="1:26" ht="15" x14ac:dyDescent="0.2">
      <c r="A268" s="55"/>
      <c r="B268" s="15" t="s">
        <v>32</v>
      </c>
      <c r="C268" s="15">
        <v>5</v>
      </c>
      <c r="D268" s="15">
        <v>0.2</v>
      </c>
      <c r="E268" s="15">
        <v>0.25</v>
      </c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>
        <f>+D268</f>
        <v>0.2</v>
      </c>
      <c r="W268" s="15">
        <f>+C268</f>
        <v>5</v>
      </c>
      <c r="X268" s="15">
        <f>+E268</f>
        <v>0.25</v>
      </c>
      <c r="Y268" s="15">
        <f>ROUND((V268*W268*X268),2)</f>
        <v>0.25</v>
      </c>
      <c r="Z268" s="15"/>
    </row>
    <row r="269" spans="1:26" ht="15" x14ac:dyDescent="0.2">
      <c r="A269" s="55" t="s">
        <v>373</v>
      </c>
      <c r="B269" s="15" t="s">
        <v>33</v>
      </c>
      <c r="C269" s="15"/>
      <c r="D269" s="15"/>
      <c r="E269" s="15"/>
      <c r="F269" s="15">
        <v>2.8</v>
      </c>
      <c r="G269" s="15">
        <v>0.7</v>
      </c>
      <c r="H269" s="15">
        <v>0.1787</v>
      </c>
      <c r="I269" s="15">
        <v>2.8</v>
      </c>
      <c r="J269" s="15">
        <f>J267</f>
        <v>0.45</v>
      </c>
      <c r="K269" s="15">
        <v>2.8</v>
      </c>
      <c r="L269" s="15">
        <v>0.9</v>
      </c>
      <c r="M269" s="15">
        <v>2.8</v>
      </c>
      <c r="N269" s="15">
        <f>N267</f>
        <v>0.9</v>
      </c>
      <c r="O269" s="15">
        <v>2.8</v>
      </c>
      <c r="P269" s="15">
        <v>0.9</v>
      </c>
      <c r="Q269" s="15">
        <v>2.8</v>
      </c>
      <c r="R269" s="15">
        <v>0.45</v>
      </c>
      <c r="S269" s="15">
        <v>2.8</v>
      </c>
      <c r="T269" s="15">
        <v>0.7</v>
      </c>
      <c r="U269" s="15">
        <f>U267</f>
        <v>0.1787</v>
      </c>
      <c r="V269" s="15">
        <f>AVERAGE(F269,I269,K269,M269,O269,Q269,S269)</f>
        <v>2.8000000000000003</v>
      </c>
      <c r="W269" s="15">
        <f>SUM(G269,J269,L269,N269,P269,R269,T269)</f>
        <v>5</v>
      </c>
      <c r="X269" s="15">
        <f>$D$248</f>
        <v>0.15</v>
      </c>
      <c r="Y269" s="15">
        <f>+ROUND((F269*H269)+(K269*L269*$D$248)+(O269*P269*$D$248)+(S269*U269),2)</f>
        <v>1.76</v>
      </c>
      <c r="Z269" s="15">
        <f>ROUND((I269*J269*X269)+(M269*N269*X269)+(Q269*R269*X269),2)</f>
        <v>0.76</v>
      </c>
    </row>
    <row r="270" spans="1:26" ht="15" x14ac:dyDescent="0.2">
      <c r="A270" s="55"/>
      <c r="B270" s="15" t="s">
        <v>34</v>
      </c>
      <c r="C270" s="15">
        <v>5</v>
      </c>
      <c r="D270" s="15">
        <v>0.2</v>
      </c>
      <c r="E270" s="15">
        <v>0.25</v>
      </c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>
        <f>+D270</f>
        <v>0.2</v>
      </c>
      <c r="W270" s="15">
        <f>+C270</f>
        <v>5</v>
      </c>
      <c r="X270" s="15">
        <f>+E270</f>
        <v>0.25</v>
      </c>
      <c r="Y270" s="15">
        <f>ROUND((V270*W270*X270),2)</f>
        <v>0.25</v>
      </c>
      <c r="Z270" s="15"/>
    </row>
    <row r="271" spans="1:26" ht="15" x14ac:dyDescent="0.2">
      <c r="A271" s="55" t="s">
        <v>374</v>
      </c>
      <c r="B271" s="15" t="s">
        <v>35</v>
      </c>
      <c r="C271" s="15"/>
      <c r="D271" s="15"/>
      <c r="E271" s="15"/>
      <c r="F271" s="15">
        <v>2.8</v>
      </c>
      <c r="G271" s="15">
        <v>0.7</v>
      </c>
      <c r="H271" s="15">
        <v>0.1787</v>
      </c>
      <c r="I271" s="15">
        <v>2.8</v>
      </c>
      <c r="J271" s="15">
        <f>J269</f>
        <v>0.45</v>
      </c>
      <c r="K271" s="15">
        <v>2.8</v>
      </c>
      <c r="L271" s="15">
        <v>0.9</v>
      </c>
      <c r="M271" s="15">
        <v>2.8</v>
      </c>
      <c r="N271" s="15">
        <f>N269</f>
        <v>0.9</v>
      </c>
      <c r="O271" s="15">
        <v>2.8</v>
      </c>
      <c r="P271" s="15">
        <v>0.9</v>
      </c>
      <c r="Q271" s="15">
        <v>2.8</v>
      </c>
      <c r="R271" s="15">
        <v>0.45</v>
      </c>
      <c r="S271" s="15">
        <v>2.8</v>
      </c>
      <c r="T271" s="15">
        <v>0.7</v>
      </c>
      <c r="U271" s="15">
        <f>H271</f>
        <v>0.1787</v>
      </c>
      <c r="V271" s="15">
        <f>AVERAGE(F271,I271,K271,M271,O271,Q271,S271)</f>
        <v>2.8000000000000003</v>
      </c>
      <c r="W271" s="15">
        <f>SUM(G271,J271,L271,N271,P271,R271,T271)</f>
        <v>5</v>
      </c>
      <c r="X271" s="15">
        <f>$D$248</f>
        <v>0.15</v>
      </c>
      <c r="Y271" s="15">
        <f>+ROUND((F271*H271)+(K271*L271*$D$248)+(O271*P271*$D$248)+(S271*U271),2)</f>
        <v>1.76</v>
      </c>
      <c r="Z271" s="15">
        <f>ROUND((I271*J271*X271)+(M271*N271*X271)+(Q271*R271*X271),2)</f>
        <v>0.76</v>
      </c>
    </row>
    <row r="272" spans="1:26" ht="15" x14ac:dyDescent="0.2">
      <c r="A272" s="55"/>
      <c r="B272" s="15" t="s">
        <v>36</v>
      </c>
      <c r="C272" s="15">
        <v>5</v>
      </c>
      <c r="D272" s="15">
        <v>0.2</v>
      </c>
      <c r="E272" s="15">
        <v>0.25</v>
      </c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>
        <f>+D272</f>
        <v>0.2</v>
      </c>
      <c r="W272" s="15">
        <f>+C272</f>
        <v>5</v>
      </c>
      <c r="X272" s="15">
        <f>+E272</f>
        <v>0.25</v>
      </c>
      <c r="Y272" s="15">
        <f>ROUND((V272*W272*X272),2)</f>
        <v>0.25</v>
      </c>
      <c r="Z272" s="15"/>
    </row>
    <row r="273" spans="1:26" ht="15" x14ac:dyDescent="0.2">
      <c r="A273" s="55" t="s">
        <v>375</v>
      </c>
      <c r="B273" s="15" t="s">
        <v>37</v>
      </c>
      <c r="C273" s="15"/>
      <c r="D273" s="15"/>
      <c r="E273" s="15"/>
      <c r="F273" s="15">
        <v>2.8</v>
      </c>
      <c r="G273" s="15">
        <v>0.7</v>
      </c>
      <c r="H273" s="15">
        <v>0.1787</v>
      </c>
      <c r="I273" s="15">
        <v>2.8</v>
      </c>
      <c r="J273" s="15">
        <f>J271</f>
        <v>0.45</v>
      </c>
      <c r="K273" s="15">
        <v>2.8</v>
      </c>
      <c r="L273" s="15">
        <v>0.9</v>
      </c>
      <c r="M273" s="15">
        <v>2.8</v>
      </c>
      <c r="N273" s="15">
        <f>N271</f>
        <v>0.9</v>
      </c>
      <c r="O273" s="15">
        <v>2.8</v>
      </c>
      <c r="P273" s="15">
        <v>0.9</v>
      </c>
      <c r="Q273" s="15">
        <v>2.8</v>
      </c>
      <c r="R273" s="15">
        <v>0.45</v>
      </c>
      <c r="S273" s="15">
        <v>2.8</v>
      </c>
      <c r="T273" s="15">
        <v>0.7</v>
      </c>
      <c r="U273" s="15">
        <f>U271</f>
        <v>0.1787</v>
      </c>
      <c r="V273" s="15">
        <f>AVERAGE(F273,I273,K273,M273,O273,Q273,S273)</f>
        <v>2.8000000000000003</v>
      </c>
      <c r="W273" s="15">
        <f>SUM(G273,J273,L273,N273,P273,R273,T273)</f>
        <v>5</v>
      </c>
      <c r="X273" s="15">
        <f>$D$248</f>
        <v>0.15</v>
      </c>
      <c r="Y273" s="15">
        <f>+ROUND((F273*H273)+(K273*L273*$D$248)+(O273*P273*$D$248)+(S273*U273),2)</f>
        <v>1.76</v>
      </c>
      <c r="Z273" s="15">
        <f>ROUND((I273*J273*X273)+(M273*N273*X273)+(Q273*R273*X273),2)</f>
        <v>0.76</v>
      </c>
    </row>
    <row r="274" spans="1:26" ht="15" x14ac:dyDescent="0.2">
      <c r="A274" s="55"/>
      <c r="B274" s="15" t="s">
        <v>38</v>
      </c>
      <c r="C274" s="15">
        <v>5</v>
      </c>
      <c r="D274" s="15">
        <v>0.2</v>
      </c>
      <c r="E274" s="15">
        <v>0.25</v>
      </c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>
        <f>+D274</f>
        <v>0.2</v>
      </c>
      <c r="W274" s="15">
        <f>+C274</f>
        <v>5</v>
      </c>
      <c r="X274" s="15">
        <f>+E274</f>
        <v>0.25</v>
      </c>
      <c r="Y274" s="15">
        <f>ROUND((V274*W274*X274),2)</f>
        <v>0.25</v>
      </c>
      <c r="Z274" s="15"/>
    </row>
    <row r="275" spans="1:26" ht="15" x14ac:dyDescent="0.2">
      <c r="A275" s="55" t="s">
        <v>376</v>
      </c>
      <c r="B275" s="15" t="s">
        <v>39</v>
      </c>
      <c r="C275" s="15"/>
      <c r="D275" s="15"/>
      <c r="E275" s="15"/>
      <c r="F275" s="15">
        <v>2.8</v>
      </c>
      <c r="G275" s="15">
        <v>0.7</v>
      </c>
      <c r="H275" s="15">
        <v>0.1787</v>
      </c>
      <c r="I275" s="15">
        <v>2.8</v>
      </c>
      <c r="J275" s="15">
        <f>J273</f>
        <v>0.45</v>
      </c>
      <c r="K275" s="15">
        <v>2.8</v>
      </c>
      <c r="L275" s="15">
        <v>0.9</v>
      </c>
      <c r="M275" s="15">
        <v>2.8</v>
      </c>
      <c r="N275" s="15">
        <f>N273</f>
        <v>0.9</v>
      </c>
      <c r="O275" s="15">
        <v>2.8</v>
      </c>
      <c r="P275" s="15">
        <v>0.9</v>
      </c>
      <c r="Q275" s="15">
        <v>2.8</v>
      </c>
      <c r="R275" s="15">
        <v>0.45</v>
      </c>
      <c r="S275" s="15">
        <v>2.8</v>
      </c>
      <c r="T275" s="15">
        <v>0.7</v>
      </c>
      <c r="U275" s="15">
        <f>U273</f>
        <v>0.1787</v>
      </c>
      <c r="V275" s="15">
        <f>AVERAGE(F275,I275,K275,M275,O275,Q275,S275)</f>
        <v>2.8000000000000003</v>
      </c>
      <c r="W275" s="15">
        <f>SUM(G275,J275,L275,N275,P275,R275,T275)</f>
        <v>5</v>
      </c>
      <c r="X275" s="15">
        <f>$D$248</f>
        <v>0.15</v>
      </c>
      <c r="Y275" s="15">
        <f>+ROUND((F275*H275)+(K275*L275*$D$248)+(O275*P275*$D$248)+(S275*U275),2)</f>
        <v>1.76</v>
      </c>
      <c r="Z275" s="15">
        <f>ROUND((I275*J275*X275)+(M275*N275*X275)+(Q275*R275*X275),2)</f>
        <v>0.76</v>
      </c>
    </row>
    <row r="276" spans="1:26" ht="15" x14ac:dyDescent="0.2">
      <c r="A276" s="55"/>
      <c r="B276" s="15" t="s">
        <v>40</v>
      </c>
      <c r="C276" s="15">
        <v>5</v>
      </c>
      <c r="D276" s="15">
        <v>0.2</v>
      </c>
      <c r="E276" s="15">
        <v>0.25</v>
      </c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>
        <f>+D276</f>
        <v>0.2</v>
      </c>
      <c r="W276" s="15">
        <f>+C276</f>
        <v>5</v>
      </c>
      <c r="X276" s="15">
        <f>+E276</f>
        <v>0.25</v>
      </c>
      <c r="Y276" s="15">
        <f>ROUND((V276*W276*X276),2)</f>
        <v>0.25</v>
      </c>
      <c r="Z276" s="15"/>
    </row>
    <row r="277" spans="1:26" ht="15" x14ac:dyDescent="0.2">
      <c r="A277" s="55" t="s">
        <v>377</v>
      </c>
      <c r="B277" s="15" t="s">
        <v>41</v>
      </c>
      <c r="C277" s="15"/>
      <c r="D277" s="15"/>
      <c r="E277" s="15"/>
      <c r="F277" s="15">
        <v>2.8</v>
      </c>
      <c r="G277" s="15">
        <v>0.7</v>
      </c>
      <c r="H277" s="15">
        <v>0.1787</v>
      </c>
      <c r="I277" s="15">
        <v>2.8</v>
      </c>
      <c r="J277" s="15">
        <f>J275</f>
        <v>0.45</v>
      </c>
      <c r="K277" s="15">
        <v>2.8</v>
      </c>
      <c r="L277" s="15">
        <v>0.9</v>
      </c>
      <c r="M277" s="15">
        <v>2.8</v>
      </c>
      <c r="N277" s="15">
        <f>N275</f>
        <v>0.9</v>
      </c>
      <c r="O277" s="15">
        <v>2.8</v>
      </c>
      <c r="P277" s="15">
        <v>0.9</v>
      </c>
      <c r="Q277" s="15">
        <v>2.8</v>
      </c>
      <c r="R277" s="15">
        <v>0.45</v>
      </c>
      <c r="S277" s="15">
        <v>2.8</v>
      </c>
      <c r="T277" s="15">
        <v>0.7</v>
      </c>
      <c r="U277" s="15">
        <f>U275</f>
        <v>0.1787</v>
      </c>
      <c r="V277" s="15">
        <f>AVERAGE(F277,I277,K277,M277,O277,Q277,S277)</f>
        <v>2.8000000000000003</v>
      </c>
      <c r="W277" s="15">
        <f>SUM(G277,J277,L277,N277,P277,R277,T277)</f>
        <v>5</v>
      </c>
      <c r="X277" s="15">
        <f>$D$248</f>
        <v>0.15</v>
      </c>
      <c r="Y277" s="15">
        <f>+ROUND((F277*H277)+(K277*L277*$D$248)+(O277*P277*$D$248)+(S277*U277),2)</f>
        <v>1.76</v>
      </c>
      <c r="Z277" s="15">
        <f>ROUND((I277*J277*X277)+(M277*N277*X277)+(Q277*R277*X277),2)</f>
        <v>0.76</v>
      </c>
    </row>
    <row r="278" spans="1:26" ht="15" x14ac:dyDescent="0.2">
      <c r="A278" s="55"/>
      <c r="B278" s="15" t="s">
        <v>42</v>
      </c>
      <c r="C278" s="15">
        <v>5</v>
      </c>
      <c r="D278" s="15">
        <v>0.2</v>
      </c>
      <c r="E278" s="15">
        <v>0.25</v>
      </c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>
        <f>+D278</f>
        <v>0.2</v>
      </c>
      <c r="W278" s="15">
        <f>+C278</f>
        <v>5</v>
      </c>
      <c r="X278" s="15">
        <f>+E278</f>
        <v>0.25</v>
      </c>
      <c r="Y278" s="15">
        <f>ROUND((V278*W278*X278),2)</f>
        <v>0.25</v>
      </c>
      <c r="Z278" s="15"/>
    </row>
    <row r="279" spans="1:26" ht="15" x14ac:dyDescent="0.2">
      <c r="A279" s="55" t="s">
        <v>378</v>
      </c>
      <c r="B279" s="15" t="s">
        <v>43</v>
      </c>
      <c r="C279" s="15"/>
      <c r="D279" s="15"/>
      <c r="E279" s="15"/>
      <c r="F279" s="15">
        <v>2.8</v>
      </c>
      <c r="G279" s="15">
        <v>0.7</v>
      </c>
      <c r="H279" s="15">
        <v>0.1787</v>
      </c>
      <c r="I279" s="15">
        <v>2.8</v>
      </c>
      <c r="J279" s="15">
        <f>J277</f>
        <v>0.45</v>
      </c>
      <c r="K279" s="15">
        <v>2.8</v>
      </c>
      <c r="L279" s="15">
        <v>0.9</v>
      </c>
      <c r="M279" s="15">
        <v>2.8</v>
      </c>
      <c r="N279" s="15">
        <f>N277</f>
        <v>0.9</v>
      </c>
      <c r="O279" s="15">
        <v>2.8</v>
      </c>
      <c r="P279" s="15">
        <v>0.9</v>
      </c>
      <c r="Q279" s="15">
        <v>2.8</v>
      </c>
      <c r="R279" s="15">
        <v>0.45</v>
      </c>
      <c r="S279" s="15">
        <v>2.8</v>
      </c>
      <c r="T279" s="15">
        <v>0.7</v>
      </c>
      <c r="U279" s="15">
        <f>H279</f>
        <v>0.1787</v>
      </c>
      <c r="V279" s="15">
        <f>AVERAGE(F279,I279,K279,M279,O279,Q279,S279)</f>
        <v>2.8000000000000003</v>
      </c>
      <c r="W279" s="15">
        <f>SUM(G279,J279,L279,N279,P279,R279,T279)</f>
        <v>5</v>
      </c>
      <c r="X279" s="15">
        <f>$D$248</f>
        <v>0.15</v>
      </c>
      <c r="Y279" s="15">
        <f>+ROUND((F279*H279)+(K279*L279*$D$248)+(O279*P279*$D$248)+(S279*U279),2)</f>
        <v>1.76</v>
      </c>
      <c r="Z279" s="15">
        <f>ROUND((I279*J279*X279)+(M279*N279*X279)+(Q279*R279*X279),2)</f>
        <v>0.76</v>
      </c>
    </row>
    <row r="280" spans="1:26" ht="15" x14ac:dyDescent="0.2">
      <c r="A280" s="55"/>
      <c r="B280" s="15" t="s">
        <v>44</v>
      </c>
      <c r="C280" s="15">
        <v>5</v>
      </c>
      <c r="D280" s="15">
        <v>0.2</v>
      </c>
      <c r="E280" s="15">
        <v>0.25</v>
      </c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>
        <f>+D280</f>
        <v>0.2</v>
      </c>
      <c r="W280" s="15">
        <f>+C280</f>
        <v>5</v>
      </c>
      <c r="X280" s="15">
        <f>+E280</f>
        <v>0.25</v>
      </c>
      <c r="Y280" s="15">
        <f>ROUND((V280*W280*X280),2)</f>
        <v>0.25</v>
      </c>
      <c r="Z280" s="15"/>
    </row>
    <row r="281" spans="1:26" ht="15" x14ac:dyDescent="0.2">
      <c r="A281" s="55" t="s">
        <v>379</v>
      </c>
      <c r="B281" s="15" t="s">
        <v>45</v>
      </c>
      <c r="C281" s="15"/>
      <c r="D281" s="15"/>
      <c r="E281" s="15"/>
      <c r="F281" s="15">
        <v>2.8</v>
      </c>
      <c r="G281" s="15">
        <v>0.7</v>
      </c>
      <c r="H281" s="15">
        <v>0.1787</v>
      </c>
      <c r="I281" s="15">
        <v>2.8</v>
      </c>
      <c r="J281" s="15">
        <f>J279</f>
        <v>0.45</v>
      </c>
      <c r="K281" s="15">
        <v>2.8</v>
      </c>
      <c r="L281" s="15">
        <v>0.9</v>
      </c>
      <c r="M281" s="15">
        <v>2.8</v>
      </c>
      <c r="N281" s="15">
        <f>N279</f>
        <v>0.9</v>
      </c>
      <c r="O281" s="15">
        <v>2.8</v>
      </c>
      <c r="P281" s="15">
        <v>0.9</v>
      </c>
      <c r="Q281" s="15">
        <v>2.8</v>
      </c>
      <c r="R281" s="15">
        <v>0.45</v>
      </c>
      <c r="S281" s="15">
        <v>2.8</v>
      </c>
      <c r="T281" s="15">
        <v>0.7</v>
      </c>
      <c r="U281" s="15">
        <f>U279</f>
        <v>0.1787</v>
      </c>
      <c r="V281" s="15">
        <f>AVERAGE(F281,I281,K281,M281,O281,Q281,S281)</f>
        <v>2.8000000000000003</v>
      </c>
      <c r="W281" s="15">
        <f>SUM(G281,J281,L281,N281,P281,R281,T281)</f>
        <v>5</v>
      </c>
      <c r="X281" s="15">
        <f>$D$248</f>
        <v>0.15</v>
      </c>
      <c r="Y281" s="15">
        <f>+ROUND((F281*H281)+(K281*L281*$D$248)+(O281*P281*$D$248)+(S281*U281),2)</f>
        <v>1.76</v>
      </c>
      <c r="Z281" s="15">
        <f>ROUND((I281*J281*X281)+(M281*N281*X281)+(Q281*R281*X281),2)</f>
        <v>0.76</v>
      </c>
    </row>
    <row r="282" spans="1:26" ht="15" x14ac:dyDescent="0.2">
      <c r="A282" s="55"/>
      <c r="B282" s="15" t="s">
        <v>46</v>
      </c>
      <c r="C282" s="15">
        <v>5</v>
      </c>
      <c r="D282" s="15">
        <v>0.2</v>
      </c>
      <c r="E282" s="15">
        <v>0.25</v>
      </c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>
        <f>+D282</f>
        <v>0.2</v>
      </c>
      <c r="W282" s="15">
        <f>+C282</f>
        <v>5</v>
      </c>
      <c r="X282" s="15">
        <f>+E282</f>
        <v>0.25</v>
      </c>
      <c r="Y282" s="15">
        <f>ROUND((V282*W282*X282),2)</f>
        <v>0.25</v>
      </c>
      <c r="Z282" s="15"/>
    </row>
    <row r="283" spans="1:26" ht="15" x14ac:dyDescent="0.2">
      <c r="A283" s="55" t="s">
        <v>380</v>
      </c>
      <c r="B283" s="15" t="s">
        <v>47</v>
      </c>
      <c r="C283" s="15"/>
      <c r="D283" s="15"/>
      <c r="E283" s="15"/>
      <c r="F283" s="15">
        <v>2.8</v>
      </c>
      <c r="G283" s="15">
        <v>0.7</v>
      </c>
      <c r="H283" s="15">
        <v>0.1787</v>
      </c>
      <c r="I283" s="15">
        <v>2.8</v>
      </c>
      <c r="J283" s="15">
        <f>J281</f>
        <v>0.45</v>
      </c>
      <c r="K283" s="15">
        <v>2.8</v>
      </c>
      <c r="L283" s="15">
        <v>0.9</v>
      </c>
      <c r="M283" s="15">
        <v>2.8</v>
      </c>
      <c r="N283" s="15">
        <f>N281</f>
        <v>0.9</v>
      </c>
      <c r="O283" s="15">
        <v>2.8</v>
      </c>
      <c r="P283" s="15">
        <v>0.9</v>
      </c>
      <c r="Q283" s="15">
        <v>2.8</v>
      </c>
      <c r="R283" s="15">
        <v>0.45</v>
      </c>
      <c r="S283" s="15">
        <v>2.8</v>
      </c>
      <c r="T283" s="15">
        <v>0.7</v>
      </c>
      <c r="U283" s="15">
        <f>U281</f>
        <v>0.1787</v>
      </c>
      <c r="V283" s="15">
        <f>AVERAGE(F283,I283,K283,M283,O283,Q283,S283)</f>
        <v>2.8000000000000003</v>
      </c>
      <c r="W283" s="15">
        <f>SUM(G283,J283,L283,N283,P283,R283,T283)</f>
        <v>5</v>
      </c>
      <c r="X283" s="15">
        <f>$D$248</f>
        <v>0.15</v>
      </c>
      <c r="Y283" s="15">
        <f>+ROUND((F283*H283)+(K283*L283*$D$248)+(O283*P283*$D$248)+(S283*U283),2)</f>
        <v>1.76</v>
      </c>
      <c r="Z283" s="15">
        <f>ROUND((I283*J283*X283)+(M283*N283*X283)+(Q283*R283*X283),2)</f>
        <v>0.76</v>
      </c>
    </row>
    <row r="284" spans="1:26" ht="15" x14ac:dyDescent="0.2">
      <c r="A284" s="55"/>
      <c r="B284" s="15" t="s">
        <v>48</v>
      </c>
      <c r="C284" s="15">
        <v>5</v>
      </c>
      <c r="D284" s="15">
        <v>0.2</v>
      </c>
      <c r="E284" s="15">
        <v>0.25</v>
      </c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>
        <f>+D284</f>
        <v>0.2</v>
      </c>
      <c r="W284" s="15">
        <f>+C284</f>
        <v>5</v>
      </c>
      <c r="X284" s="15">
        <f>+E284</f>
        <v>0.25</v>
      </c>
      <c r="Y284" s="15">
        <f>ROUND((V284*W284*X284),2)</f>
        <v>0.25</v>
      </c>
      <c r="Z284" s="15"/>
    </row>
    <row r="285" spans="1:26" ht="31.15" customHeight="1" x14ac:dyDescent="0.2">
      <c r="A285" s="55" t="s">
        <v>381</v>
      </c>
      <c r="B285" s="15" t="s">
        <v>49</v>
      </c>
      <c r="C285" s="15"/>
      <c r="D285" s="15"/>
      <c r="E285" s="15"/>
      <c r="F285" s="15">
        <v>2.8</v>
      </c>
      <c r="G285" s="15">
        <v>0.7</v>
      </c>
      <c r="H285" s="15">
        <v>0.1787</v>
      </c>
      <c r="I285" s="15">
        <v>2.8</v>
      </c>
      <c r="J285" s="15">
        <f>J283</f>
        <v>0.45</v>
      </c>
      <c r="K285" s="15">
        <v>2.8</v>
      </c>
      <c r="L285" s="15">
        <v>0.9</v>
      </c>
      <c r="M285" s="15">
        <v>2.8</v>
      </c>
      <c r="N285" s="15">
        <f>N283</f>
        <v>0.9</v>
      </c>
      <c r="O285" s="15">
        <v>2.8</v>
      </c>
      <c r="P285" s="15">
        <v>0.9</v>
      </c>
      <c r="Q285" s="15">
        <v>2.8</v>
      </c>
      <c r="R285" s="15">
        <v>0.45</v>
      </c>
      <c r="S285" s="15">
        <v>2.8</v>
      </c>
      <c r="T285" s="15">
        <v>0.7</v>
      </c>
      <c r="U285" s="15">
        <f>U283</f>
        <v>0.1787</v>
      </c>
      <c r="V285" s="15">
        <f>AVERAGE(F285,I285,K285,M285,O285,Q285,S285)</f>
        <v>2.8000000000000003</v>
      </c>
      <c r="W285" s="15">
        <f>SUM(G285,J285,L285,N285,P285,R285,T285)</f>
        <v>5</v>
      </c>
      <c r="X285" s="15">
        <f>$D$248</f>
        <v>0.15</v>
      </c>
      <c r="Y285" s="15">
        <f>+ROUND((F285*H285)+(K285*L285*$D$248)+(O285*P285*$D$248)+(S285*U285),2)</f>
        <v>1.76</v>
      </c>
      <c r="Z285" s="15">
        <f>ROUND((I285*J285*X285)+(M285*N285*X285)+(Q285*R285*X285),2)</f>
        <v>0.76</v>
      </c>
    </row>
    <row r="286" spans="1:26" ht="15" x14ac:dyDescent="0.2">
      <c r="A286" s="55"/>
      <c r="B286" s="15" t="s">
        <v>50</v>
      </c>
      <c r="C286" s="15">
        <v>5</v>
      </c>
      <c r="D286" s="15">
        <v>0.2</v>
      </c>
      <c r="E286" s="15">
        <v>0.25</v>
      </c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>
        <f>+D286</f>
        <v>0.2</v>
      </c>
      <c r="W286" s="15">
        <f>+C286</f>
        <v>5</v>
      </c>
      <c r="X286" s="15">
        <f>+E286</f>
        <v>0.25</v>
      </c>
      <c r="Y286" s="15">
        <f>ROUND((V286*W286*X286),2)</f>
        <v>0.25</v>
      </c>
      <c r="Z286" s="15"/>
    </row>
    <row r="287" spans="1:26" ht="15" x14ac:dyDescent="0.2">
      <c r="A287" s="55" t="s">
        <v>382</v>
      </c>
      <c r="B287" s="15" t="s">
        <v>51</v>
      </c>
      <c r="C287" s="15"/>
      <c r="D287" s="15"/>
      <c r="E287" s="15"/>
      <c r="F287" s="15">
        <v>2.8</v>
      </c>
      <c r="G287" s="15">
        <v>0.7</v>
      </c>
      <c r="H287" s="15">
        <v>0.1787</v>
      </c>
      <c r="I287" s="15">
        <v>2.8</v>
      </c>
      <c r="J287" s="15">
        <f>J285</f>
        <v>0.45</v>
      </c>
      <c r="K287" s="15">
        <v>2.8</v>
      </c>
      <c r="L287" s="15">
        <v>0.9</v>
      </c>
      <c r="M287" s="15">
        <v>2.8</v>
      </c>
      <c r="N287" s="15">
        <f>N285</f>
        <v>0.9</v>
      </c>
      <c r="O287" s="15">
        <v>2.8</v>
      </c>
      <c r="P287" s="15">
        <v>0.9</v>
      </c>
      <c r="Q287" s="15">
        <v>2.8</v>
      </c>
      <c r="R287" s="15">
        <v>0.45</v>
      </c>
      <c r="S287" s="15">
        <v>2.8</v>
      </c>
      <c r="T287" s="15">
        <v>0.7</v>
      </c>
      <c r="U287" s="15">
        <f>H287</f>
        <v>0.1787</v>
      </c>
      <c r="V287" s="15">
        <f>AVERAGE(F287,I287,K287,M287,O287,Q287,S287)</f>
        <v>2.8000000000000003</v>
      </c>
      <c r="W287" s="15">
        <f>SUM(G287,J287,L287,N287,P287,R287,T287)</f>
        <v>5</v>
      </c>
      <c r="X287" s="15">
        <f>$D$248</f>
        <v>0.15</v>
      </c>
      <c r="Y287" s="15">
        <f>+ROUND((F287*H287)+(K287*L287*$D$248)+(O287*P287*$D$248)+(S287*U287),2)</f>
        <v>1.76</v>
      </c>
      <c r="Z287" s="15">
        <f>ROUND((I287*J287*X287)+(M287*N287*X287)+(Q287*R287*X287),2)</f>
        <v>0.76</v>
      </c>
    </row>
    <row r="288" spans="1:26" ht="15" x14ac:dyDescent="0.2">
      <c r="A288" s="55"/>
      <c r="B288" s="15" t="s">
        <v>52</v>
      </c>
      <c r="C288" s="15">
        <v>5</v>
      </c>
      <c r="D288" s="15">
        <v>0.2</v>
      </c>
      <c r="E288" s="15">
        <v>0.25</v>
      </c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>
        <f>+D288</f>
        <v>0.2</v>
      </c>
      <c r="W288" s="15">
        <f>+C288</f>
        <v>5</v>
      </c>
      <c r="X288" s="15">
        <f>+E288</f>
        <v>0.25</v>
      </c>
      <c r="Y288" s="15">
        <f>ROUND((V288*W288*X288),2)</f>
        <v>0.25</v>
      </c>
      <c r="Z288" s="15"/>
    </row>
    <row r="289" spans="1:26" ht="15" x14ac:dyDescent="0.2">
      <c r="A289" s="55" t="s">
        <v>383</v>
      </c>
      <c r="B289" s="15" t="s">
        <v>53</v>
      </c>
      <c r="C289" s="15"/>
      <c r="D289" s="15"/>
      <c r="E289" s="15"/>
      <c r="F289" s="15">
        <v>2.8</v>
      </c>
      <c r="G289" s="15">
        <v>0.7</v>
      </c>
      <c r="H289" s="15">
        <v>0.1787</v>
      </c>
      <c r="I289" s="15">
        <v>2.8</v>
      </c>
      <c r="J289" s="15">
        <f>J287</f>
        <v>0.45</v>
      </c>
      <c r="K289" s="15">
        <v>2.8</v>
      </c>
      <c r="L289" s="15">
        <v>0.9</v>
      </c>
      <c r="M289" s="15">
        <v>2.8</v>
      </c>
      <c r="N289" s="15">
        <f>N287</f>
        <v>0.9</v>
      </c>
      <c r="O289" s="15">
        <v>2.8</v>
      </c>
      <c r="P289" s="15">
        <v>0.9</v>
      </c>
      <c r="Q289" s="15">
        <v>2.8</v>
      </c>
      <c r="R289" s="15">
        <v>0.45</v>
      </c>
      <c r="S289" s="15">
        <v>2.8</v>
      </c>
      <c r="T289" s="15">
        <v>0.7</v>
      </c>
      <c r="U289" s="15">
        <f>U287</f>
        <v>0.1787</v>
      </c>
      <c r="V289" s="15">
        <f>AVERAGE(F289,I289,K289,M289,O289,Q289,S289)</f>
        <v>2.8000000000000003</v>
      </c>
      <c r="W289" s="15">
        <f>SUM(G289,J289,L289,N289,P289,R289,T289)</f>
        <v>5</v>
      </c>
      <c r="X289" s="15">
        <f>$D$248</f>
        <v>0.15</v>
      </c>
      <c r="Y289" s="15">
        <f>+ROUND((F289*H289)+(K289*L289*$D$248)+(O289*P289*$D$248)+(S289*U289),2)</f>
        <v>1.76</v>
      </c>
      <c r="Z289" s="15">
        <f>ROUND((I289*J289*X289)+(M289*N289*X289)+(Q289*R289*X289),2)</f>
        <v>0.76</v>
      </c>
    </row>
    <row r="290" spans="1:26" ht="15" x14ac:dyDescent="0.2">
      <c r="A290" s="55"/>
      <c r="B290" s="15" t="s">
        <v>54</v>
      </c>
      <c r="C290" s="15">
        <v>5</v>
      </c>
      <c r="D290" s="15">
        <v>0.2</v>
      </c>
      <c r="E290" s="15">
        <v>0.25</v>
      </c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>
        <f>+D290</f>
        <v>0.2</v>
      </c>
      <c r="W290" s="15">
        <f>+C290</f>
        <v>5</v>
      </c>
      <c r="X290" s="15">
        <f>+E290</f>
        <v>0.25</v>
      </c>
      <c r="Y290" s="15">
        <f>ROUND((V290*W290*X290),2)</f>
        <v>0.25</v>
      </c>
      <c r="Z290" s="15"/>
    </row>
    <row r="291" spans="1:26" ht="28.5" customHeight="1" x14ac:dyDescent="0.2">
      <c r="A291" s="55" t="s">
        <v>384</v>
      </c>
      <c r="B291" s="15" t="s">
        <v>55</v>
      </c>
      <c r="C291" s="15"/>
      <c r="D291" s="15"/>
      <c r="E291" s="15"/>
      <c r="F291" s="15">
        <v>2.8</v>
      </c>
      <c r="G291" s="15">
        <v>0.7</v>
      </c>
      <c r="H291" s="15">
        <v>0.1787</v>
      </c>
      <c r="I291" s="15">
        <v>2.8</v>
      </c>
      <c r="J291" s="15">
        <f>J289</f>
        <v>0.45</v>
      </c>
      <c r="K291" s="15">
        <v>2.8</v>
      </c>
      <c r="L291" s="15">
        <v>0.9</v>
      </c>
      <c r="M291" s="15">
        <v>2.8</v>
      </c>
      <c r="N291" s="15">
        <f>N289</f>
        <v>0.9</v>
      </c>
      <c r="O291" s="15">
        <v>2.8</v>
      </c>
      <c r="P291" s="15">
        <v>0.9</v>
      </c>
      <c r="Q291" s="15">
        <v>2.8</v>
      </c>
      <c r="R291" s="15">
        <v>0.45</v>
      </c>
      <c r="S291" s="15">
        <v>2.8</v>
      </c>
      <c r="T291" s="15">
        <v>0.7</v>
      </c>
      <c r="U291" s="15">
        <f>U289</f>
        <v>0.1787</v>
      </c>
      <c r="V291" s="15">
        <f>AVERAGE(F291,I291,K291,M291,O291,Q291,S291)</f>
        <v>2.8000000000000003</v>
      </c>
      <c r="W291" s="15">
        <f>SUM(G291,J291,L291,N291,P291,R291,T291)</f>
        <v>5</v>
      </c>
      <c r="X291" s="15">
        <f>$D$248</f>
        <v>0.15</v>
      </c>
      <c r="Y291" s="15">
        <f>+ROUND((F291*H291)+(K291*L291*$D$248)+(O291*P291*$D$248)+(S291*U291),2)</f>
        <v>1.76</v>
      </c>
      <c r="Z291" s="15">
        <f>ROUND((I291*J291*X291)+(M291*N291*X291)+(Q291*R291*X291),2)</f>
        <v>0.76</v>
      </c>
    </row>
    <row r="292" spans="1:26" ht="15" x14ac:dyDescent="0.2">
      <c r="A292" s="55"/>
      <c r="B292" s="15" t="s">
        <v>56</v>
      </c>
      <c r="C292" s="15">
        <v>5</v>
      </c>
      <c r="D292" s="15">
        <v>0.2</v>
      </c>
      <c r="E292" s="15">
        <v>0.25</v>
      </c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>
        <f>+D292</f>
        <v>0.2</v>
      </c>
      <c r="W292" s="15">
        <f>+C292</f>
        <v>5</v>
      </c>
      <c r="X292" s="15">
        <f>+E292</f>
        <v>0.25</v>
      </c>
      <c r="Y292" s="15">
        <f>ROUND((V292*W292*X292),2)</f>
        <v>0.25</v>
      </c>
      <c r="Z292" s="15"/>
    </row>
    <row r="293" spans="1:26" ht="15" x14ac:dyDescent="0.2">
      <c r="A293" s="55" t="s">
        <v>385</v>
      </c>
      <c r="B293" s="15" t="s">
        <v>57</v>
      </c>
      <c r="C293" s="15"/>
      <c r="D293" s="15"/>
      <c r="E293" s="15"/>
      <c r="F293" s="15">
        <v>2.8</v>
      </c>
      <c r="G293" s="15">
        <v>0.7</v>
      </c>
      <c r="H293" s="15">
        <v>0.1787</v>
      </c>
      <c r="I293" s="15">
        <v>2.8</v>
      </c>
      <c r="J293" s="15">
        <f>J291</f>
        <v>0.45</v>
      </c>
      <c r="K293" s="15">
        <v>2.8</v>
      </c>
      <c r="L293" s="15">
        <v>0.9</v>
      </c>
      <c r="M293" s="15">
        <v>2.8</v>
      </c>
      <c r="N293" s="15">
        <f>N291</f>
        <v>0.9</v>
      </c>
      <c r="O293" s="15">
        <v>2.8</v>
      </c>
      <c r="P293" s="15">
        <v>0.9</v>
      </c>
      <c r="Q293" s="15">
        <v>2.8</v>
      </c>
      <c r="R293" s="15">
        <v>0.45</v>
      </c>
      <c r="S293" s="15">
        <v>2.8</v>
      </c>
      <c r="T293" s="15">
        <v>0.7</v>
      </c>
      <c r="U293" s="15">
        <f>U291</f>
        <v>0.1787</v>
      </c>
      <c r="V293" s="15">
        <f>AVERAGE(F293,I293,K293,M293,O293,Q293,S293)</f>
        <v>2.8000000000000003</v>
      </c>
      <c r="W293" s="15">
        <f>SUM(G293,J293,L293,N293,P293,R293,T293)</f>
        <v>5</v>
      </c>
      <c r="X293" s="15">
        <f>$D$248</f>
        <v>0.15</v>
      </c>
      <c r="Y293" s="15">
        <f>+ROUND((F293*H293)+(K293*L293*$D$248)+(O293*P293*$D$248)+(S293*U293),2)</f>
        <v>1.76</v>
      </c>
      <c r="Z293" s="15">
        <f>ROUND((I293*J293*X293)+(M293*N293*X293)+(Q293*R293*X293),2)</f>
        <v>0.76</v>
      </c>
    </row>
    <row r="294" spans="1:26" ht="15" x14ac:dyDescent="0.2">
      <c r="A294" s="55"/>
      <c r="B294" s="15" t="s">
        <v>58</v>
      </c>
      <c r="C294" s="15">
        <v>5</v>
      </c>
      <c r="D294" s="15">
        <v>0.2</v>
      </c>
      <c r="E294" s="15">
        <v>0.25</v>
      </c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>
        <f>+D294</f>
        <v>0.2</v>
      </c>
      <c r="W294" s="15">
        <f>+C294</f>
        <v>5</v>
      </c>
      <c r="X294" s="15">
        <f>+E294</f>
        <v>0.25</v>
      </c>
      <c r="Y294" s="15">
        <f>ROUND((V294*W294*X294),2)</f>
        <v>0.25</v>
      </c>
      <c r="Z294" s="15"/>
    </row>
    <row r="295" spans="1:26" ht="15" x14ac:dyDescent="0.2">
      <c r="A295" s="55" t="s">
        <v>386</v>
      </c>
      <c r="B295" s="15" t="s">
        <v>59</v>
      </c>
      <c r="C295" s="15"/>
      <c r="D295" s="15"/>
      <c r="E295" s="15"/>
      <c r="F295" s="15">
        <v>2.8</v>
      </c>
      <c r="G295" s="15">
        <v>0.7</v>
      </c>
      <c r="H295" s="15">
        <v>0.1787</v>
      </c>
      <c r="I295" s="15">
        <v>2.8</v>
      </c>
      <c r="J295" s="15">
        <f>J293</f>
        <v>0.45</v>
      </c>
      <c r="K295" s="15">
        <v>2.8</v>
      </c>
      <c r="L295" s="15">
        <v>0.9</v>
      </c>
      <c r="M295" s="15">
        <v>2.8</v>
      </c>
      <c r="N295" s="15">
        <f>N293</f>
        <v>0.9</v>
      </c>
      <c r="O295" s="15">
        <v>2.8</v>
      </c>
      <c r="P295" s="15">
        <v>0.9</v>
      </c>
      <c r="Q295" s="15">
        <v>2.8</v>
      </c>
      <c r="R295" s="15">
        <v>0.45</v>
      </c>
      <c r="S295" s="15">
        <v>2.8</v>
      </c>
      <c r="T295" s="15">
        <v>0.7</v>
      </c>
      <c r="U295" s="15">
        <f>U293</f>
        <v>0.1787</v>
      </c>
      <c r="V295" s="15">
        <f>AVERAGE(F295,I295,K295,M295,O295,Q295,S295)</f>
        <v>2.8000000000000003</v>
      </c>
      <c r="W295" s="15">
        <f>SUM(G295,J295,L295,N295,P295,R295,T295)</f>
        <v>5</v>
      </c>
      <c r="X295" s="15">
        <f>$D$248</f>
        <v>0.15</v>
      </c>
      <c r="Y295" s="15">
        <f>+ROUND((F295*H295)+(K295*L295*$D$248)+(O295*P295*$D$248)+(S295*U295),2)</f>
        <v>1.76</v>
      </c>
      <c r="Z295" s="15">
        <f>ROUND((I295*J295*X295)+(M295*N295*X295)+(Q295*R295*X295),2)</f>
        <v>0.76</v>
      </c>
    </row>
    <row r="296" spans="1:26" ht="15" x14ac:dyDescent="0.2">
      <c r="A296" s="55"/>
      <c r="B296" s="15" t="s">
        <v>60</v>
      </c>
      <c r="C296" s="15">
        <v>5</v>
      </c>
      <c r="D296" s="15">
        <v>0.2</v>
      </c>
      <c r="E296" s="15">
        <v>0.25</v>
      </c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>
        <f>+D296</f>
        <v>0.2</v>
      </c>
      <c r="W296" s="15">
        <f>+C296</f>
        <v>5</v>
      </c>
      <c r="X296" s="15">
        <f>+E296</f>
        <v>0.25</v>
      </c>
      <c r="Y296" s="15">
        <f>ROUND((V296*W296*X296),2)</f>
        <v>0.25</v>
      </c>
      <c r="Z296" s="15"/>
    </row>
    <row r="297" spans="1:26" ht="15" x14ac:dyDescent="0.2">
      <c r="A297" s="55" t="s">
        <v>387</v>
      </c>
      <c r="B297" s="15" t="s">
        <v>61</v>
      </c>
      <c r="C297" s="15"/>
      <c r="D297" s="15"/>
      <c r="E297" s="15"/>
      <c r="F297" s="15">
        <v>2.8</v>
      </c>
      <c r="G297" s="15">
        <v>0.7</v>
      </c>
      <c r="H297" s="15">
        <v>0.1787</v>
      </c>
      <c r="I297" s="15">
        <v>2.8</v>
      </c>
      <c r="J297" s="15">
        <f>J295</f>
        <v>0.45</v>
      </c>
      <c r="K297" s="15">
        <v>2.8</v>
      </c>
      <c r="L297" s="15">
        <v>0.9</v>
      </c>
      <c r="M297" s="15">
        <v>2.8</v>
      </c>
      <c r="N297" s="15">
        <f>N295</f>
        <v>0.9</v>
      </c>
      <c r="O297" s="15">
        <v>2.8</v>
      </c>
      <c r="P297" s="15">
        <v>0.9</v>
      </c>
      <c r="Q297" s="15">
        <v>2.8</v>
      </c>
      <c r="R297" s="15">
        <v>0.45</v>
      </c>
      <c r="S297" s="15">
        <v>2.8</v>
      </c>
      <c r="T297" s="15">
        <v>0.7</v>
      </c>
      <c r="U297" s="15">
        <f>U295</f>
        <v>0.1787</v>
      </c>
      <c r="V297" s="15">
        <f>AVERAGE(F297,I297,K297,M297,O297,Q297,S297)</f>
        <v>2.8000000000000003</v>
      </c>
      <c r="W297" s="15">
        <f>SUM(G297,J297,L297,N297,P297,R297,T297)</f>
        <v>5</v>
      </c>
      <c r="X297" s="15">
        <f>$D$248</f>
        <v>0.15</v>
      </c>
      <c r="Y297" s="15">
        <f>+ROUND((F297*H297)+(K297*L297*$D$248)+(O297*P297*$D$248)+(S297*U297),2)</f>
        <v>1.76</v>
      </c>
      <c r="Z297" s="15">
        <f>ROUND((I297*J297*X297)+(M297*N297*X297)+(Q297*R297*X297),2)</f>
        <v>0.76</v>
      </c>
    </row>
    <row r="298" spans="1:26" ht="15" x14ac:dyDescent="0.2">
      <c r="A298" s="55"/>
      <c r="B298" s="15" t="s">
        <v>62</v>
      </c>
      <c r="C298" s="15">
        <v>5</v>
      </c>
      <c r="D298" s="15">
        <v>0.2</v>
      </c>
      <c r="E298" s="15">
        <v>0.25</v>
      </c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>
        <f>+D298</f>
        <v>0.2</v>
      </c>
      <c r="W298" s="15">
        <f>+C298</f>
        <v>5</v>
      </c>
      <c r="X298" s="15">
        <f>+E298</f>
        <v>0.25</v>
      </c>
      <c r="Y298" s="15">
        <f>ROUND((V298*W298*X298),2)</f>
        <v>0.25</v>
      </c>
      <c r="Z298" s="15"/>
    </row>
    <row r="299" spans="1:26" ht="15" x14ac:dyDescent="0.2">
      <c r="A299" s="55" t="s">
        <v>388</v>
      </c>
      <c r="B299" s="15" t="s">
        <v>63</v>
      </c>
      <c r="C299" s="15"/>
      <c r="D299" s="15"/>
      <c r="E299" s="15"/>
      <c r="F299" s="15">
        <v>2.8</v>
      </c>
      <c r="G299" s="15">
        <v>0.7</v>
      </c>
      <c r="H299" s="15">
        <v>0.1787</v>
      </c>
      <c r="I299" s="15">
        <v>2.8</v>
      </c>
      <c r="J299" s="15">
        <f>J297</f>
        <v>0.45</v>
      </c>
      <c r="K299" s="15">
        <v>2.8</v>
      </c>
      <c r="L299" s="15">
        <v>0.9</v>
      </c>
      <c r="M299" s="15">
        <v>2.8</v>
      </c>
      <c r="N299" s="15">
        <f>N297</f>
        <v>0.9</v>
      </c>
      <c r="O299" s="15">
        <v>2.8</v>
      </c>
      <c r="P299" s="15">
        <v>0.9</v>
      </c>
      <c r="Q299" s="15">
        <v>2.8</v>
      </c>
      <c r="R299" s="15">
        <v>0.45</v>
      </c>
      <c r="S299" s="15">
        <v>2.8</v>
      </c>
      <c r="T299" s="15">
        <v>0.7</v>
      </c>
      <c r="U299" s="15">
        <f>U297</f>
        <v>0.1787</v>
      </c>
      <c r="V299" s="15">
        <f>AVERAGE(F299,I299,K299,M299,O299,Q299,S299)</f>
        <v>2.8000000000000003</v>
      </c>
      <c r="W299" s="15">
        <f>SUM(G299,J299,L299,N299,P299,R299,T299)</f>
        <v>5</v>
      </c>
      <c r="X299" s="15">
        <f>$D$248</f>
        <v>0.15</v>
      </c>
      <c r="Y299" s="15">
        <f>+ROUND((F299*H299)+(K299*L299*$D$248)+(O299*P299*$D$248)+(S299*U299),2)</f>
        <v>1.76</v>
      </c>
      <c r="Z299" s="15">
        <f>ROUND((I299*J299*X299)+(M299*N299*X299)+(Q299*R299*X299),2)</f>
        <v>0.76</v>
      </c>
    </row>
    <row r="300" spans="1:26" ht="15" x14ac:dyDescent="0.2">
      <c r="A300" s="55"/>
      <c r="B300" s="15" t="s">
        <v>64</v>
      </c>
      <c r="C300" s="15">
        <v>5</v>
      </c>
      <c r="D300" s="15">
        <v>0.2</v>
      </c>
      <c r="E300" s="15">
        <v>0.25</v>
      </c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>
        <f>+D300</f>
        <v>0.2</v>
      </c>
      <c r="W300" s="15">
        <f>+C300</f>
        <v>5</v>
      </c>
      <c r="X300" s="15">
        <f>+E300</f>
        <v>0.25</v>
      </c>
      <c r="Y300" s="15">
        <f>ROUND((V300*W300*X300),2)</f>
        <v>0.25</v>
      </c>
      <c r="Z300" s="15"/>
    </row>
    <row r="301" spans="1:26" ht="15" x14ac:dyDescent="0.2">
      <c r="A301" s="55" t="s">
        <v>389</v>
      </c>
      <c r="B301" s="15" t="str">
        <f>A301</f>
        <v>MODULO 24</v>
      </c>
      <c r="C301" s="15"/>
      <c r="D301" s="15"/>
      <c r="E301" s="15"/>
      <c r="F301" s="15">
        <v>2.8</v>
      </c>
      <c r="G301" s="15">
        <v>0.7</v>
      </c>
      <c r="H301" s="15">
        <v>0.1787</v>
      </c>
      <c r="I301" s="15">
        <v>2.8</v>
      </c>
      <c r="J301" s="15">
        <f>J297</f>
        <v>0.45</v>
      </c>
      <c r="K301" s="15">
        <v>2.8</v>
      </c>
      <c r="L301" s="15">
        <v>0.9</v>
      </c>
      <c r="M301" s="15">
        <v>2.8</v>
      </c>
      <c r="N301" s="15">
        <f>N297</f>
        <v>0.9</v>
      </c>
      <c r="O301" s="15">
        <v>2.8</v>
      </c>
      <c r="P301" s="15">
        <v>0.9</v>
      </c>
      <c r="Q301" s="15">
        <v>2.8</v>
      </c>
      <c r="R301" s="15">
        <v>0.45</v>
      </c>
      <c r="S301" s="15">
        <v>2.8</v>
      </c>
      <c r="T301" s="15">
        <v>0.7</v>
      </c>
      <c r="U301" s="15">
        <f>U297</f>
        <v>0.1787</v>
      </c>
      <c r="V301" s="15">
        <f>AVERAGE(F301,I301,K301,M301,O301,Q301,S301)</f>
        <v>2.8000000000000003</v>
      </c>
      <c r="W301" s="15">
        <f>SUM(G301,J301,L301,N301,P301,R301,T301)</f>
        <v>5</v>
      </c>
      <c r="X301" s="15">
        <f>$D$248</f>
        <v>0.15</v>
      </c>
      <c r="Y301" s="15">
        <f>+ROUND((F301*H301)+(K301*L301*$D$248)+(O301*P301*$D$248)+(S301*U301),2)</f>
        <v>1.76</v>
      </c>
      <c r="Z301" s="15">
        <f>ROUND((I301*J301*X301)+(M301*N301*X301)+(Q301*R301*X301),2)</f>
        <v>0.76</v>
      </c>
    </row>
    <row r="302" spans="1:26" ht="15" x14ac:dyDescent="0.2">
      <c r="A302" s="55"/>
      <c r="B302" s="15" t="s">
        <v>66</v>
      </c>
      <c r="C302" s="15">
        <v>5</v>
      </c>
      <c r="D302" s="15">
        <v>0.2</v>
      </c>
      <c r="E302" s="15">
        <v>0.25</v>
      </c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>
        <f>+D302</f>
        <v>0.2</v>
      </c>
      <c r="W302" s="15">
        <f>+C302</f>
        <v>5</v>
      </c>
      <c r="X302" s="15">
        <f>+E302</f>
        <v>0.25</v>
      </c>
      <c r="Y302" s="15">
        <f>ROUND((V302*W302*X302),2)</f>
        <v>0.25</v>
      </c>
      <c r="Z302" s="15"/>
    </row>
    <row r="303" spans="1:26" ht="15" x14ac:dyDescent="0.2">
      <c r="A303" s="55" t="s">
        <v>390</v>
      </c>
      <c r="B303" s="15" t="s">
        <v>67</v>
      </c>
      <c r="C303" s="15"/>
      <c r="D303" s="15"/>
      <c r="E303" s="15"/>
      <c r="F303" s="15">
        <v>2.8</v>
      </c>
      <c r="G303" s="15">
        <v>0.7</v>
      </c>
      <c r="H303" s="15">
        <v>0.1787</v>
      </c>
      <c r="I303" s="15">
        <v>2.8</v>
      </c>
      <c r="J303" s="15">
        <f>J299</f>
        <v>0.45</v>
      </c>
      <c r="K303" s="15">
        <v>2.8</v>
      </c>
      <c r="L303" s="15">
        <v>0.9</v>
      </c>
      <c r="M303" s="15">
        <v>2.8</v>
      </c>
      <c r="N303" s="15">
        <f>N299</f>
        <v>0.9</v>
      </c>
      <c r="O303" s="15">
        <v>2.8</v>
      </c>
      <c r="P303" s="15">
        <v>0.9</v>
      </c>
      <c r="Q303" s="15">
        <v>2.8</v>
      </c>
      <c r="R303" s="15">
        <v>0.45</v>
      </c>
      <c r="S303" s="15">
        <v>2.8</v>
      </c>
      <c r="T303" s="15">
        <v>0.7</v>
      </c>
      <c r="U303" s="15">
        <f>U299</f>
        <v>0.1787</v>
      </c>
      <c r="V303" s="15">
        <f>AVERAGE(F303,I303,K303,M303,O303,Q303,S303)</f>
        <v>2.8000000000000003</v>
      </c>
      <c r="W303" s="15">
        <f>SUM(G303,J303,L303,N303,P303,R303,T303)</f>
        <v>5</v>
      </c>
      <c r="X303" s="15">
        <f>$D$248</f>
        <v>0.15</v>
      </c>
      <c r="Y303" s="15">
        <f>+ROUND((F303*H303)+(K303*L303*$D$248)+(O303*P303*$D$248)+(S303*U303),2)</f>
        <v>1.76</v>
      </c>
      <c r="Z303" s="15">
        <f>ROUND((I303*J303*X303)+(M303*N303*X303)+(Q303*R303*X303),2)</f>
        <v>0.76</v>
      </c>
    </row>
    <row r="304" spans="1:26" ht="15" x14ac:dyDescent="0.2">
      <c r="A304" s="55"/>
      <c r="B304" s="15" t="s">
        <v>68</v>
      </c>
      <c r="C304" s="15">
        <v>5</v>
      </c>
      <c r="D304" s="15">
        <v>0.2</v>
      </c>
      <c r="E304" s="15">
        <v>0.25</v>
      </c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>
        <f>+D304</f>
        <v>0.2</v>
      </c>
      <c r="W304" s="15">
        <f>+C304</f>
        <v>5</v>
      </c>
      <c r="X304" s="15">
        <f>+E304</f>
        <v>0.25</v>
      </c>
      <c r="Y304" s="15">
        <f>ROUND((V304*W304*X304),2)</f>
        <v>0.25</v>
      </c>
      <c r="Z304" s="15"/>
    </row>
    <row r="305" spans="1:26" ht="15" x14ac:dyDescent="0.2">
      <c r="A305" s="55" t="s">
        <v>391</v>
      </c>
      <c r="B305" s="15" t="s">
        <v>69</v>
      </c>
      <c r="C305" s="15"/>
      <c r="D305" s="15"/>
      <c r="E305" s="15"/>
      <c r="F305" s="15">
        <v>2.8</v>
      </c>
      <c r="G305" s="15">
        <v>0.7</v>
      </c>
      <c r="H305" s="15">
        <v>0.1787</v>
      </c>
      <c r="I305" s="15">
        <v>2.8</v>
      </c>
      <c r="J305" s="15">
        <f>J301</f>
        <v>0.45</v>
      </c>
      <c r="K305" s="15">
        <v>2.8</v>
      </c>
      <c r="L305" s="15">
        <v>0.9</v>
      </c>
      <c r="M305" s="15">
        <v>2.8</v>
      </c>
      <c r="N305" s="15">
        <f>N301</f>
        <v>0.9</v>
      </c>
      <c r="O305" s="15">
        <v>2.8</v>
      </c>
      <c r="P305" s="15">
        <v>0.9</v>
      </c>
      <c r="Q305" s="15">
        <v>2.8</v>
      </c>
      <c r="R305" s="15">
        <v>0.45</v>
      </c>
      <c r="S305" s="15">
        <v>2.8</v>
      </c>
      <c r="T305" s="15">
        <v>0.7</v>
      </c>
      <c r="U305" s="15">
        <f>U301</f>
        <v>0.1787</v>
      </c>
      <c r="V305" s="15">
        <f>AVERAGE(F305,I305,K305,M305,O305,Q305,S305)</f>
        <v>2.8000000000000003</v>
      </c>
      <c r="W305" s="15">
        <f>SUM(G305,J305,L305,N305,P305,R305,T305)</f>
        <v>5</v>
      </c>
      <c r="X305" s="15">
        <f>$D$248</f>
        <v>0.15</v>
      </c>
      <c r="Y305" s="15">
        <f>+ROUND((F305*H305)+(K305*L305*$D$248)+(O305*P305*$D$248)+(S305*U305),2)</f>
        <v>1.76</v>
      </c>
      <c r="Z305" s="15">
        <f>ROUND((I305*J305*X305)+(M305*N305*X305)+(Q305*R305*X305),2)</f>
        <v>0.76</v>
      </c>
    </row>
    <row r="306" spans="1:26" ht="15" x14ac:dyDescent="0.2">
      <c r="A306" s="55"/>
      <c r="B306" s="15" t="s">
        <v>70</v>
      </c>
      <c r="C306" s="15">
        <v>5</v>
      </c>
      <c r="D306" s="15">
        <v>0.2</v>
      </c>
      <c r="E306" s="15">
        <v>0.25</v>
      </c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>
        <f>+D306</f>
        <v>0.2</v>
      </c>
      <c r="W306" s="15">
        <f>+C306</f>
        <v>5</v>
      </c>
      <c r="X306" s="15">
        <f>+E306</f>
        <v>0.25</v>
      </c>
      <c r="Y306" s="15">
        <f>ROUND((V306*W306*X306),2)</f>
        <v>0.25</v>
      </c>
      <c r="Z306" s="15"/>
    </row>
    <row r="307" spans="1:26" ht="15" x14ac:dyDescent="0.2">
      <c r="A307" s="55" t="s">
        <v>393</v>
      </c>
      <c r="B307" s="15" t="s">
        <v>71</v>
      </c>
      <c r="C307" s="15"/>
      <c r="D307" s="15"/>
      <c r="E307" s="15"/>
      <c r="F307" s="15">
        <v>2.8</v>
      </c>
      <c r="G307" s="15">
        <v>0.7</v>
      </c>
      <c r="H307" s="15">
        <v>0.1787</v>
      </c>
      <c r="I307" s="15">
        <v>2.8</v>
      </c>
      <c r="J307" s="15">
        <f>J303</f>
        <v>0.45</v>
      </c>
      <c r="K307" s="15">
        <v>2.8</v>
      </c>
      <c r="L307" s="15">
        <v>0.9</v>
      </c>
      <c r="M307" s="15">
        <v>2.8</v>
      </c>
      <c r="N307" s="15">
        <f>N303</f>
        <v>0.9</v>
      </c>
      <c r="O307" s="15">
        <v>2.8</v>
      </c>
      <c r="P307" s="15">
        <v>0.9</v>
      </c>
      <c r="Q307" s="15">
        <v>2.8</v>
      </c>
      <c r="R307" s="15">
        <v>0.45</v>
      </c>
      <c r="S307" s="15">
        <v>2.8</v>
      </c>
      <c r="T307" s="15">
        <v>0.7</v>
      </c>
      <c r="U307" s="15">
        <f>U303</f>
        <v>0.1787</v>
      </c>
      <c r="V307" s="15">
        <f>AVERAGE(F307,I307,K307,M307,O307,Q307,S307)</f>
        <v>2.8000000000000003</v>
      </c>
      <c r="W307" s="15">
        <f>SUM(G307,J307,L307,N307,P307,R307,T307)</f>
        <v>5</v>
      </c>
      <c r="X307" s="15">
        <f>$D$248</f>
        <v>0.15</v>
      </c>
      <c r="Y307" s="15">
        <f>+ROUND((F307*H307)+(K307*L307*$D$248)+(O307*P307*$D$248)+(S307*U307),2)</f>
        <v>1.76</v>
      </c>
      <c r="Z307" s="15">
        <f>ROUND((I307*J307*X307)+(M307*N307*X307)+(Q307*R307*X307),2)</f>
        <v>0.76</v>
      </c>
    </row>
    <row r="308" spans="1:26" ht="15" x14ac:dyDescent="0.2">
      <c r="A308" s="55"/>
      <c r="B308" s="15" t="s">
        <v>72</v>
      </c>
      <c r="C308" s="15">
        <v>5</v>
      </c>
      <c r="D308" s="15">
        <v>0.2</v>
      </c>
      <c r="E308" s="15">
        <v>0.25</v>
      </c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>
        <f>+D308</f>
        <v>0.2</v>
      </c>
      <c r="W308" s="15">
        <f>+C308</f>
        <v>5</v>
      </c>
      <c r="X308" s="15">
        <f>+E308</f>
        <v>0.25</v>
      </c>
      <c r="Y308" s="15">
        <f>ROUND((V308*W308*X308),2)</f>
        <v>0.25</v>
      </c>
      <c r="Z308" s="15"/>
    </row>
    <row r="309" spans="1:26" ht="15" x14ac:dyDescent="0.2">
      <c r="A309" s="55" t="s">
        <v>394</v>
      </c>
      <c r="B309" s="15" t="s">
        <v>73</v>
      </c>
      <c r="C309" s="15"/>
      <c r="D309" s="15"/>
      <c r="E309" s="15"/>
      <c r="F309" s="15">
        <v>2.8</v>
      </c>
      <c r="G309" s="15">
        <v>0.7</v>
      </c>
      <c r="H309" s="15">
        <v>0.1787</v>
      </c>
      <c r="I309" s="15">
        <v>2.8</v>
      </c>
      <c r="J309" s="15">
        <f>J305</f>
        <v>0.45</v>
      </c>
      <c r="K309" s="15">
        <v>2.8</v>
      </c>
      <c r="L309" s="15">
        <v>0.9</v>
      </c>
      <c r="M309" s="15">
        <v>2.8</v>
      </c>
      <c r="N309" s="15">
        <f>N305</f>
        <v>0.9</v>
      </c>
      <c r="O309" s="15">
        <v>2.8</v>
      </c>
      <c r="P309" s="15">
        <v>0.9</v>
      </c>
      <c r="Q309" s="15">
        <v>2.8</v>
      </c>
      <c r="R309" s="15">
        <v>0.45</v>
      </c>
      <c r="S309" s="15">
        <v>2.8</v>
      </c>
      <c r="T309" s="15">
        <v>0.7</v>
      </c>
      <c r="U309" s="15">
        <f>U305</f>
        <v>0.1787</v>
      </c>
      <c r="V309" s="15">
        <f>AVERAGE(F309,I309,K309,M309,O309,Q309,S309)</f>
        <v>2.8000000000000003</v>
      </c>
      <c r="W309" s="15">
        <f>SUM(G309,J309,L309,N309,P309,R309,T309)</f>
        <v>5</v>
      </c>
      <c r="X309" s="15">
        <f>$D$248</f>
        <v>0.15</v>
      </c>
      <c r="Y309" s="15">
        <f>+ROUND((F309*H309)+(K309*L309*$D$248)+(O309*P309*$D$248)+(S309*U309),2)</f>
        <v>1.76</v>
      </c>
      <c r="Z309" s="15">
        <f>ROUND((I309*J309*X309)+(M309*N309*X309)+(Q309*R309*X309),2)</f>
        <v>0.76</v>
      </c>
    </row>
    <row r="310" spans="1:26" ht="15" x14ac:dyDescent="0.2">
      <c r="A310" s="55"/>
      <c r="B310" s="15" t="s">
        <v>74</v>
      </c>
      <c r="C310" s="15">
        <v>5</v>
      </c>
      <c r="D310" s="15">
        <v>0.2</v>
      </c>
      <c r="E310" s="15">
        <v>0.25</v>
      </c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>
        <f>+D310</f>
        <v>0.2</v>
      </c>
      <c r="W310" s="15">
        <f>+C310</f>
        <v>5</v>
      </c>
      <c r="X310" s="15">
        <f>+E310</f>
        <v>0.25</v>
      </c>
      <c r="Y310" s="15">
        <f>ROUND((V310*W310*X310),2)</f>
        <v>0.25</v>
      </c>
      <c r="Z310" s="15"/>
    </row>
    <row r="311" spans="1:26" ht="15" x14ac:dyDescent="0.2">
      <c r="A311" s="55" t="s">
        <v>395</v>
      </c>
      <c r="B311" s="15" t="s">
        <v>75</v>
      </c>
      <c r="C311" s="15"/>
      <c r="D311" s="15"/>
      <c r="E311" s="15"/>
      <c r="F311" s="15">
        <v>2.8</v>
      </c>
      <c r="G311" s="15">
        <v>0.7</v>
      </c>
      <c r="H311" s="15">
        <v>0.1787</v>
      </c>
      <c r="I311" s="15">
        <v>2.8</v>
      </c>
      <c r="J311" s="15">
        <f>J307</f>
        <v>0.45</v>
      </c>
      <c r="K311" s="15">
        <v>2.8</v>
      </c>
      <c r="L311" s="15">
        <v>0.9</v>
      </c>
      <c r="M311" s="15">
        <v>2.8</v>
      </c>
      <c r="N311" s="15">
        <f>N307</f>
        <v>0.9</v>
      </c>
      <c r="O311" s="15">
        <v>2.8</v>
      </c>
      <c r="P311" s="15">
        <v>0.9</v>
      </c>
      <c r="Q311" s="15">
        <v>2.8</v>
      </c>
      <c r="R311" s="15">
        <v>0.45</v>
      </c>
      <c r="S311" s="15">
        <v>2.8</v>
      </c>
      <c r="T311" s="15">
        <v>0.7</v>
      </c>
      <c r="U311" s="15">
        <f>U307</f>
        <v>0.1787</v>
      </c>
      <c r="V311" s="15">
        <f>AVERAGE(F311,I311,K311,M311,O311,Q311,S311)</f>
        <v>2.8000000000000003</v>
      </c>
      <c r="W311" s="15">
        <f>SUM(G311,J311,L311,N311,P311,R311,T311)</f>
        <v>5</v>
      </c>
      <c r="X311" s="15">
        <f>$D$248</f>
        <v>0.15</v>
      </c>
      <c r="Y311" s="15">
        <f>+ROUND((F311*H311)+(K311*L311*$D$248)+(O311*P311*$D$248)+(S311*U311),2)</f>
        <v>1.76</v>
      </c>
      <c r="Z311" s="15">
        <f>ROUND((I311*J311*X311)+(M311*N311*X311)+(Q311*R311*X311),2)</f>
        <v>0.76</v>
      </c>
    </row>
    <row r="312" spans="1:26" ht="15" x14ac:dyDescent="0.2">
      <c r="A312" s="55"/>
      <c r="B312" s="15" t="s">
        <v>76</v>
      </c>
      <c r="C312" s="15">
        <v>5</v>
      </c>
      <c r="D312" s="15">
        <v>0.2</v>
      </c>
      <c r="E312" s="15">
        <v>0.25</v>
      </c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>
        <f>+D312</f>
        <v>0.2</v>
      </c>
      <c r="W312" s="15">
        <f>+C312</f>
        <v>5</v>
      </c>
      <c r="X312" s="15">
        <f>+E312</f>
        <v>0.25</v>
      </c>
      <c r="Y312" s="15">
        <f>ROUND((V312*W312*X312),2)</f>
        <v>0.25</v>
      </c>
      <c r="Z312" s="15"/>
    </row>
    <row r="313" spans="1:26" ht="15" x14ac:dyDescent="0.2">
      <c r="A313" s="55" t="s">
        <v>396</v>
      </c>
      <c r="B313" s="15" t="s">
        <v>77</v>
      </c>
      <c r="C313" s="15"/>
      <c r="D313" s="15"/>
      <c r="E313" s="15"/>
      <c r="F313" s="15">
        <v>2.8</v>
      </c>
      <c r="G313" s="15">
        <v>0.7</v>
      </c>
      <c r="H313" s="15">
        <v>0.1787</v>
      </c>
      <c r="I313" s="15">
        <v>2.8</v>
      </c>
      <c r="J313" s="15">
        <f>J309</f>
        <v>0.45</v>
      </c>
      <c r="K313" s="15">
        <v>2.8</v>
      </c>
      <c r="L313" s="15">
        <v>0.9</v>
      </c>
      <c r="M313" s="15">
        <v>2.8</v>
      </c>
      <c r="N313" s="15">
        <f>N309</f>
        <v>0.9</v>
      </c>
      <c r="O313" s="15">
        <v>2.8</v>
      </c>
      <c r="P313" s="15">
        <v>0.9</v>
      </c>
      <c r="Q313" s="15">
        <v>2.8</v>
      </c>
      <c r="R313" s="15">
        <v>0.45</v>
      </c>
      <c r="S313" s="15">
        <v>2.8</v>
      </c>
      <c r="T313" s="15">
        <v>0.7</v>
      </c>
      <c r="U313" s="15">
        <f>U309</f>
        <v>0.1787</v>
      </c>
      <c r="V313" s="15">
        <f>AVERAGE(F313,I313,K313,M313,O313,Q313,S313)</f>
        <v>2.8000000000000003</v>
      </c>
      <c r="W313" s="15">
        <f>SUM(G313,J313,L313,N313,P313,R313,T313)</f>
        <v>5</v>
      </c>
      <c r="X313" s="15">
        <f>$D$248</f>
        <v>0.15</v>
      </c>
      <c r="Y313" s="15">
        <f>+ROUND((F313*H313)+(K313*L313*$D$248)+(O313*P313*$D$248)+(S313*U313),2)</f>
        <v>1.76</v>
      </c>
      <c r="Z313" s="15">
        <f>ROUND((I313*J313*X313)+(M313*N313*X313)+(Q313*R313*X313),2)</f>
        <v>0.76</v>
      </c>
    </row>
    <row r="314" spans="1:26" ht="15" x14ac:dyDescent="0.2">
      <c r="A314" s="55"/>
      <c r="B314" s="15" t="s">
        <v>78</v>
      </c>
      <c r="C314" s="15">
        <v>5</v>
      </c>
      <c r="D314" s="15">
        <v>0.2</v>
      </c>
      <c r="E314" s="15">
        <v>0.25</v>
      </c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>
        <f>+D314</f>
        <v>0.2</v>
      </c>
      <c r="W314" s="15">
        <f>+C314</f>
        <v>5</v>
      </c>
      <c r="X314" s="15">
        <f>+E314</f>
        <v>0.25</v>
      </c>
      <c r="Y314" s="15">
        <f>ROUND((V314*W314*X314),2)</f>
        <v>0.25</v>
      </c>
      <c r="Z314" s="15"/>
    </row>
    <row r="315" spans="1:26" ht="15" x14ac:dyDescent="0.2">
      <c r="A315" s="55" t="s">
        <v>397</v>
      </c>
      <c r="B315" s="15" t="s">
        <v>79</v>
      </c>
      <c r="C315" s="15"/>
      <c r="D315" s="15"/>
      <c r="E315" s="15"/>
      <c r="F315" s="15">
        <v>2.8</v>
      </c>
      <c r="G315" s="15">
        <v>0.7</v>
      </c>
      <c r="H315" s="15">
        <v>0.1787</v>
      </c>
      <c r="I315" s="15">
        <v>2.8</v>
      </c>
      <c r="J315" s="15">
        <f>J311</f>
        <v>0.45</v>
      </c>
      <c r="K315" s="15">
        <v>2.8</v>
      </c>
      <c r="L315" s="15">
        <v>0.9</v>
      </c>
      <c r="M315" s="15">
        <v>2.8</v>
      </c>
      <c r="N315" s="15">
        <f>N311</f>
        <v>0.9</v>
      </c>
      <c r="O315" s="15">
        <v>2.8</v>
      </c>
      <c r="P315" s="15">
        <v>0.9</v>
      </c>
      <c r="Q315" s="15">
        <v>2.8</v>
      </c>
      <c r="R315" s="15">
        <v>0.45</v>
      </c>
      <c r="S315" s="15">
        <v>2.8</v>
      </c>
      <c r="T315" s="15">
        <v>0.7</v>
      </c>
      <c r="U315" s="15">
        <f>U311</f>
        <v>0.1787</v>
      </c>
      <c r="V315" s="15">
        <f>AVERAGE(F315,I315,K315,M315,O315,Q315,S315)</f>
        <v>2.8000000000000003</v>
      </c>
      <c r="W315" s="15">
        <f>SUM(G315,J315,L315,N315,P315,R315,T315)</f>
        <v>5</v>
      </c>
      <c r="X315" s="15">
        <f>$D$248</f>
        <v>0.15</v>
      </c>
      <c r="Y315" s="15">
        <f>+ROUND((F315*H315)+(K315*L315*$D$248)+(O315*P315*$D$248)+(S315*U315),2)</f>
        <v>1.76</v>
      </c>
      <c r="Z315" s="15">
        <f>ROUND((I315*J315*X315)+(M315*N315*X315)+(Q315*R315*X315),2)</f>
        <v>0.76</v>
      </c>
    </row>
    <row r="316" spans="1:26" ht="15" x14ac:dyDescent="0.2">
      <c r="A316" s="55"/>
      <c r="B316" s="15" t="s">
        <v>80</v>
      </c>
      <c r="C316" s="15">
        <v>5</v>
      </c>
      <c r="D316" s="15">
        <v>0.2</v>
      </c>
      <c r="E316" s="15">
        <v>0.25</v>
      </c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>
        <f>+D316</f>
        <v>0.2</v>
      </c>
      <c r="W316" s="15">
        <f>+C316</f>
        <v>5</v>
      </c>
      <c r="X316" s="15">
        <f>+E316</f>
        <v>0.25</v>
      </c>
      <c r="Y316" s="15">
        <f>ROUND((V316*W316*X316),2)</f>
        <v>0.25</v>
      </c>
      <c r="Z316" s="15"/>
    </row>
    <row r="317" spans="1:26" ht="15" x14ac:dyDescent="0.2">
      <c r="A317" s="55" t="s">
        <v>398</v>
      </c>
      <c r="B317" s="15" t="s">
        <v>81</v>
      </c>
      <c r="C317" s="15"/>
      <c r="D317" s="15"/>
      <c r="E317" s="15"/>
      <c r="F317" s="15">
        <v>2.8</v>
      </c>
      <c r="G317" s="15">
        <v>0.7</v>
      </c>
      <c r="H317" s="15">
        <v>0.1787</v>
      </c>
      <c r="I317" s="15">
        <v>2.8</v>
      </c>
      <c r="J317" s="15">
        <f>J313</f>
        <v>0.45</v>
      </c>
      <c r="K317" s="15">
        <v>2.8</v>
      </c>
      <c r="L317" s="15">
        <v>0.9</v>
      </c>
      <c r="M317" s="15">
        <v>2.8</v>
      </c>
      <c r="N317" s="15">
        <f>N313</f>
        <v>0.9</v>
      </c>
      <c r="O317" s="15">
        <v>2.8</v>
      </c>
      <c r="P317" s="15">
        <v>0.9</v>
      </c>
      <c r="Q317" s="15">
        <v>2.8</v>
      </c>
      <c r="R317" s="15">
        <v>0.45</v>
      </c>
      <c r="S317" s="15">
        <v>2.8</v>
      </c>
      <c r="T317" s="15">
        <v>0.7</v>
      </c>
      <c r="U317" s="15">
        <f>U313</f>
        <v>0.1787</v>
      </c>
      <c r="V317" s="15">
        <f>AVERAGE(F317,I317,K317,M317,O317,Q317,S317)</f>
        <v>2.8000000000000003</v>
      </c>
      <c r="W317" s="15">
        <f>SUM(G317,J317,L317,N317,P317,R317,T317)</f>
        <v>5</v>
      </c>
      <c r="X317" s="15">
        <f>$D$248</f>
        <v>0.15</v>
      </c>
      <c r="Y317" s="15">
        <f>+ROUND((F317*H317)+(K317*L317*$D$248)+(O317*P317*$D$248)+(S317*U317),2)</f>
        <v>1.76</v>
      </c>
      <c r="Z317" s="15">
        <f>ROUND((I317*J317*X317)+(M317*N317*X317)+(Q317*R317*X317),2)</f>
        <v>0.76</v>
      </c>
    </row>
    <row r="318" spans="1:26" ht="15" x14ac:dyDescent="0.2">
      <c r="A318" s="55"/>
      <c r="B318" s="15" t="s">
        <v>82</v>
      </c>
      <c r="C318" s="15">
        <v>5</v>
      </c>
      <c r="D318" s="15">
        <v>0.2</v>
      </c>
      <c r="E318" s="15">
        <v>0.25</v>
      </c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>
        <f>+D318</f>
        <v>0.2</v>
      </c>
      <c r="W318" s="15">
        <f>+C318</f>
        <v>5</v>
      </c>
      <c r="X318" s="15">
        <f>+E318</f>
        <v>0.25</v>
      </c>
      <c r="Y318" s="15">
        <f>ROUND((V318*W318*X318),2)</f>
        <v>0.25</v>
      </c>
      <c r="Z318" s="15"/>
    </row>
    <row r="319" spans="1:26" ht="15" x14ac:dyDescent="0.2">
      <c r="A319" s="55" t="s">
        <v>399</v>
      </c>
      <c r="B319" s="15" t="s">
        <v>83</v>
      </c>
      <c r="C319" s="15"/>
      <c r="D319" s="15"/>
      <c r="E319" s="15"/>
      <c r="F319" s="15">
        <v>2.8</v>
      </c>
      <c r="G319" s="15">
        <v>0.7</v>
      </c>
      <c r="H319" s="15">
        <v>0.1787</v>
      </c>
      <c r="I319" s="15">
        <v>2.8</v>
      </c>
      <c r="J319" s="15">
        <f>J315</f>
        <v>0.45</v>
      </c>
      <c r="K319" s="15">
        <v>2.8</v>
      </c>
      <c r="L319" s="15">
        <v>0.9</v>
      </c>
      <c r="M319" s="15">
        <v>2.8</v>
      </c>
      <c r="N319" s="15">
        <f>N315</f>
        <v>0.9</v>
      </c>
      <c r="O319" s="15">
        <v>2.8</v>
      </c>
      <c r="P319" s="15">
        <v>0.9</v>
      </c>
      <c r="Q319" s="15">
        <v>2.8</v>
      </c>
      <c r="R319" s="15">
        <v>0.45</v>
      </c>
      <c r="S319" s="15">
        <v>2.8</v>
      </c>
      <c r="T319" s="15">
        <v>0.7</v>
      </c>
      <c r="U319" s="15">
        <f>U315</f>
        <v>0.1787</v>
      </c>
      <c r="V319" s="15">
        <f>AVERAGE(F319,I319,K319,M319,O319,Q319,S319)</f>
        <v>2.8000000000000003</v>
      </c>
      <c r="W319" s="15">
        <f>SUM(G319,J319,L319,N319,P319,R319,T319)</f>
        <v>5</v>
      </c>
      <c r="X319" s="15">
        <f>$D$248</f>
        <v>0.15</v>
      </c>
      <c r="Y319" s="15">
        <f>+ROUND((F319*H319)+(K319*L319*$D$248)+(O319*P319*$D$248)+(S319*U319),2)</f>
        <v>1.76</v>
      </c>
      <c r="Z319" s="15">
        <f>ROUND((I319*J319*X319)+(M319*N319*X319)+(Q319*R319*X319),2)</f>
        <v>0.76</v>
      </c>
    </row>
    <row r="320" spans="1:26" ht="15" x14ac:dyDescent="0.2">
      <c r="A320" s="55"/>
      <c r="B320" s="15" t="s">
        <v>84</v>
      </c>
      <c r="C320" s="15">
        <v>5</v>
      </c>
      <c r="D320" s="15">
        <v>0.2</v>
      </c>
      <c r="E320" s="15">
        <v>0.25</v>
      </c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>
        <f>+D320</f>
        <v>0.2</v>
      </c>
      <c r="W320" s="15">
        <f>+C320</f>
        <v>5</v>
      </c>
      <c r="X320" s="15">
        <f>+E320</f>
        <v>0.25</v>
      </c>
      <c r="Y320" s="15">
        <f>ROUND((V320*W320*X320),2)</f>
        <v>0.25</v>
      </c>
      <c r="Z320" s="15"/>
    </row>
    <row r="321" spans="1:26" ht="15" x14ac:dyDescent="0.2">
      <c r="A321" s="55" t="s">
        <v>400</v>
      </c>
      <c r="B321" s="15" t="s">
        <v>85</v>
      </c>
      <c r="C321" s="15"/>
      <c r="D321" s="15"/>
      <c r="E321" s="15"/>
      <c r="F321" s="15">
        <v>2.8</v>
      </c>
      <c r="G321" s="15">
        <v>0.7</v>
      </c>
      <c r="H321" s="15">
        <v>0.1787</v>
      </c>
      <c r="I321" s="15">
        <v>2.8</v>
      </c>
      <c r="J321" s="15">
        <f>J317</f>
        <v>0.45</v>
      </c>
      <c r="K321" s="15">
        <v>2.8</v>
      </c>
      <c r="L321" s="15">
        <v>0.9</v>
      </c>
      <c r="M321" s="15">
        <v>2.8</v>
      </c>
      <c r="N321" s="15">
        <f>N317</f>
        <v>0.9</v>
      </c>
      <c r="O321" s="15">
        <v>2.8</v>
      </c>
      <c r="P321" s="15">
        <v>0.9</v>
      </c>
      <c r="Q321" s="15">
        <v>2.8</v>
      </c>
      <c r="R321" s="15">
        <v>0.45</v>
      </c>
      <c r="S321" s="15">
        <v>2.8</v>
      </c>
      <c r="T321" s="15">
        <v>0.7</v>
      </c>
      <c r="U321" s="15">
        <f>U317</f>
        <v>0.1787</v>
      </c>
      <c r="V321" s="15">
        <f>AVERAGE(F321,I321,K321,M321,O321,Q321,S321)</f>
        <v>2.8000000000000003</v>
      </c>
      <c r="W321" s="15">
        <f>SUM(G321,J321,L321,N321,P321,R321,T321)</f>
        <v>5</v>
      </c>
      <c r="X321" s="15">
        <f>$D$248</f>
        <v>0.15</v>
      </c>
      <c r="Y321" s="15">
        <f>+ROUND((F321*H321)+(K321*L321*$D$248)+(O321*P321*$D$248)+(S321*U321),2)</f>
        <v>1.76</v>
      </c>
      <c r="Z321" s="15">
        <f>ROUND((I321*J321*X321)+(M321*N321*X321)+(Q321*R321*X321),2)</f>
        <v>0.76</v>
      </c>
    </row>
    <row r="322" spans="1:26" ht="15" x14ac:dyDescent="0.2">
      <c r="A322" s="55"/>
      <c r="B322" s="15" t="s">
        <v>86</v>
      </c>
      <c r="C322" s="15">
        <v>5</v>
      </c>
      <c r="D322" s="15">
        <v>0.2</v>
      </c>
      <c r="E322" s="15">
        <v>0.25</v>
      </c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>
        <f>+D322</f>
        <v>0.2</v>
      </c>
      <c r="W322" s="15">
        <f>+C322</f>
        <v>5</v>
      </c>
      <c r="X322" s="15">
        <f>+E322</f>
        <v>0.25</v>
      </c>
      <c r="Y322" s="15">
        <f>ROUND((V322*W322*X322),2)</f>
        <v>0.25</v>
      </c>
      <c r="Z322" s="15"/>
    </row>
    <row r="323" spans="1:26" ht="15" x14ac:dyDescent="0.2">
      <c r="A323" s="55" t="s">
        <v>401</v>
      </c>
      <c r="B323" s="15" t="s">
        <v>87</v>
      </c>
      <c r="C323" s="15"/>
      <c r="D323" s="15"/>
      <c r="E323" s="15"/>
      <c r="F323" s="15">
        <v>2.8</v>
      </c>
      <c r="G323" s="15">
        <v>0.7</v>
      </c>
      <c r="H323" s="15">
        <v>0.1787</v>
      </c>
      <c r="I323" s="15">
        <v>2.8</v>
      </c>
      <c r="J323" s="15">
        <f>J319</f>
        <v>0.45</v>
      </c>
      <c r="K323" s="15">
        <v>2.8</v>
      </c>
      <c r="L323" s="15">
        <v>0.9</v>
      </c>
      <c r="M323" s="15">
        <v>2.8</v>
      </c>
      <c r="N323" s="15">
        <f>N319</f>
        <v>0.9</v>
      </c>
      <c r="O323" s="15">
        <v>2.8</v>
      </c>
      <c r="P323" s="15">
        <v>0.9</v>
      </c>
      <c r="Q323" s="15">
        <v>2.8</v>
      </c>
      <c r="R323" s="15">
        <v>0.45</v>
      </c>
      <c r="S323" s="15">
        <v>2.8</v>
      </c>
      <c r="T323" s="15">
        <v>0.7</v>
      </c>
      <c r="U323" s="15">
        <f>U319</f>
        <v>0.1787</v>
      </c>
      <c r="V323" s="15">
        <f>AVERAGE(F323,I323,K323,M323,O323,Q323,S323)</f>
        <v>2.8000000000000003</v>
      </c>
      <c r="W323" s="15">
        <f>SUM(G323,J323,L323,N323,P323,R323,T323)</f>
        <v>5</v>
      </c>
      <c r="X323" s="15">
        <f>$D$248</f>
        <v>0.15</v>
      </c>
      <c r="Y323" s="15">
        <f>+ROUND((F323*H323)+(K323*L323*$D$248)+(O323*P323*$D$248)+(S323*U323),2)</f>
        <v>1.76</v>
      </c>
      <c r="Z323" s="15">
        <f>ROUND((I323*J323*X323)+(M323*N323*X323)+(Q323*R323*X323),2)</f>
        <v>0.76</v>
      </c>
    </row>
    <row r="324" spans="1:26" ht="15" x14ac:dyDescent="0.2">
      <c r="A324" s="55"/>
      <c r="B324" s="15" t="s">
        <v>88</v>
      </c>
      <c r="C324" s="15">
        <v>5</v>
      </c>
      <c r="D324" s="15">
        <v>0.2</v>
      </c>
      <c r="E324" s="15">
        <v>0.25</v>
      </c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>
        <f>+D324</f>
        <v>0.2</v>
      </c>
      <c r="W324" s="15">
        <f>+C324</f>
        <v>5</v>
      </c>
      <c r="X324" s="15">
        <f>+E324</f>
        <v>0.25</v>
      </c>
      <c r="Y324" s="15">
        <f>ROUND((V324*W324*X324),2)</f>
        <v>0.25</v>
      </c>
      <c r="Z324" s="15"/>
    </row>
    <row r="325" spans="1:26" ht="15" x14ac:dyDescent="0.2">
      <c r="A325" s="55" t="s">
        <v>402</v>
      </c>
      <c r="B325" s="15" t="s">
        <v>89</v>
      </c>
      <c r="C325" s="15"/>
      <c r="D325" s="15"/>
      <c r="E325" s="15"/>
      <c r="F325" s="15">
        <v>2.8</v>
      </c>
      <c r="G325" s="15">
        <v>0.7</v>
      </c>
      <c r="H325" s="15">
        <v>0.1787</v>
      </c>
      <c r="I325" s="15">
        <v>2.8</v>
      </c>
      <c r="J325" s="15">
        <f>J321</f>
        <v>0.45</v>
      </c>
      <c r="K325" s="15">
        <v>2.8</v>
      </c>
      <c r="L325" s="15">
        <v>0.9</v>
      </c>
      <c r="M325" s="15">
        <v>2.8</v>
      </c>
      <c r="N325" s="15">
        <f>N321</f>
        <v>0.9</v>
      </c>
      <c r="O325" s="15">
        <v>2.8</v>
      </c>
      <c r="P325" s="15">
        <v>0.9</v>
      </c>
      <c r="Q325" s="15">
        <v>2.8</v>
      </c>
      <c r="R325" s="15">
        <v>0.45</v>
      </c>
      <c r="S325" s="15">
        <v>2.8</v>
      </c>
      <c r="T325" s="15">
        <v>0.7</v>
      </c>
      <c r="U325" s="15">
        <f>U321</f>
        <v>0.1787</v>
      </c>
      <c r="V325" s="15">
        <f>AVERAGE(F325,I325,K325,M325,O325,Q325,S325)</f>
        <v>2.8000000000000003</v>
      </c>
      <c r="W325" s="15">
        <f>SUM(G325,J325,L325,N325,P325,R325,T325)</f>
        <v>5</v>
      </c>
      <c r="X325" s="15">
        <f>$D$248</f>
        <v>0.15</v>
      </c>
      <c r="Y325" s="15">
        <f>+ROUND((F325*H325)+(K325*L325*$D$248)+(O325*P325*$D$248)+(S325*U325),2)</f>
        <v>1.76</v>
      </c>
      <c r="Z325" s="15">
        <f>ROUND((I325*J325*X325)+(M325*N325*X325)+(Q325*R325*X325),2)</f>
        <v>0.76</v>
      </c>
    </row>
    <row r="326" spans="1:26" ht="15" x14ac:dyDescent="0.2">
      <c r="A326" s="55"/>
      <c r="B326" s="15" t="s">
        <v>90</v>
      </c>
      <c r="C326" s="15">
        <v>5</v>
      </c>
      <c r="D326" s="15">
        <v>0.2</v>
      </c>
      <c r="E326" s="15">
        <v>0.25</v>
      </c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>
        <f>+D326</f>
        <v>0.2</v>
      </c>
      <c r="W326" s="15">
        <f>+C326</f>
        <v>5</v>
      </c>
      <c r="X326" s="15">
        <f>+E326</f>
        <v>0.25</v>
      </c>
      <c r="Y326" s="15">
        <f>ROUND((V326*W326*X326),2)</f>
        <v>0.25</v>
      </c>
      <c r="Z326" s="15"/>
    </row>
    <row r="327" spans="1:26" ht="15" x14ac:dyDescent="0.2">
      <c r="A327" s="55" t="s">
        <v>403</v>
      </c>
      <c r="B327" s="15" t="s">
        <v>91</v>
      </c>
      <c r="C327" s="15"/>
      <c r="D327" s="15"/>
      <c r="E327" s="15"/>
      <c r="F327" s="15">
        <v>2.8</v>
      </c>
      <c r="G327" s="15">
        <v>0.7</v>
      </c>
      <c r="H327" s="15">
        <v>0.1787</v>
      </c>
      <c r="I327" s="15">
        <v>2.8</v>
      </c>
      <c r="J327" s="15">
        <f>J323</f>
        <v>0.45</v>
      </c>
      <c r="K327" s="15">
        <v>2.8</v>
      </c>
      <c r="L327" s="15">
        <v>0.9</v>
      </c>
      <c r="M327" s="15">
        <v>2.8</v>
      </c>
      <c r="N327" s="15">
        <f>N323</f>
        <v>0.9</v>
      </c>
      <c r="O327" s="15">
        <v>2.8</v>
      </c>
      <c r="P327" s="15">
        <v>0.9</v>
      </c>
      <c r="Q327" s="15">
        <v>2.8</v>
      </c>
      <c r="R327" s="15">
        <v>0.45</v>
      </c>
      <c r="S327" s="15">
        <v>2.8</v>
      </c>
      <c r="T327" s="15">
        <v>0.7</v>
      </c>
      <c r="U327" s="15">
        <f>U323</f>
        <v>0.1787</v>
      </c>
      <c r="V327" s="15">
        <f>AVERAGE(F327,I327,K327,M327,O327,Q327,S327)</f>
        <v>2.8000000000000003</v>
      </c>
      <c r="W327" s="15">
        <f>SUM(G327,J327,L327,N327,P327,R327,T327)</f>
        <v>5</v>
      </c>
      <c r="X327" s="15">
        <f>$D$248</f>
        <v>0.15</v>
      </c>
      <c r="Y327" s="15">
        <f>+ROUND((F327*H327)+(K327*L327*$D$248)+(O327*P327*$D$248)+(S327*U327),2)</f>
        <v>1.76</v>
      </c>
      <c r="Z327" s="15">
        <f>ROUND((I327*J327*X327)+(M327*N327*X327)+(Q327*R327*X327),2)</f>
        <v>0.76</v>
      </c>
    </row>
    <row r="328" spans="1:26" ht="15" x14ac:dyDescent="0.2">
      <c r="A328" s="55"/>
      <c r="B328" s="15" t="s">
        <v>92</v>
      </c>
      <c r="C328" s="15">
        <v>5</v>
      </c>
      <c r="D328" s="15">
        <v>0.2</v>
      </c>
      <c r="E328" s="15">
        <v>0.25</v>
      </c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>
        <f>+D328</f>
        <v>0.2</v>
      </c>
      <c r="W328" s="15">
        <f>+C328</f>
        <v>5</v>
      </c>
      <c r="X328" s="15">
        <f>+E328</f>
        <v>0.25</v>
      </c>
      <c r="Y328" s="15">
        <f>ROUND((V328*W328*X328),2)</f>
        <v>0.25</v>
      </c>
      <c r="Z328" s="15"/>
    </row>
    <row r="329" spans="1:26" ht="15" x14ac:dyDescent="0.2">
      <c r="A329" s="55" t="s">
        <v>404</v>
      </c>
      <c r="B329" s="15" t="s">
        <v>93</v>
      </c>
      <c r="C329" s="15"/>
      <c r="D329" s="15"/>
      <c r="E329" s="15"/>
      <c r="F329" s="15">
        <v>2.8</v>
      </c>
      <c r="G329" s="15">
        <v>0.7</v>
      </c>
      <c r="H329" s="15">
        <v>0.1787</v>
      </c>
      <c r="I329" s="15">
        <v>2.8</v>
      </c>
      <c r="J329" s="15">
        <f>J325</f>
        <v>0.45</v>
      </c>
      <c r="K329" s="15">
        <v>2.8</v>
      </c>
      <c r="L329" s="15">
        <v>0.9</v>
      </c>
      <c r="M329" s="15">
        <v>2.8</v>
      </c>
      <c r="N329" s="15">
        <f>N325</f>
        <v>0.9</v>
      </c>
      <c r="O329" s="15">
        <v>2.8</v>
      </c>
      <c r="P329" s="15">
        <v>0.9</v>
      </c>
      <c r="Q329" s="15">
        <v>2.8</v>
      </c>
      <c r="R329" s="15">
        <v>0.45</v>
      </c>
      <c r="S329" s="15">
        <v>2.8</v>
      </c>
      <c r="T329" s="15">
        <v>0.7</v>
      </c>
      <c r="U329" s="15">
        <f>U325</f>
        <v>0.1787</v>
      </c>
      <c r="V329" s="15">
        <f>AVERAGE(F329,I329,K329,M329,O329,Q329,S329)</f>
        <v>2.8000000000000003</v>
      </c>
      <c r="W329" s="15">
        <f>SUM(G329,J329,L329,N329,P329,R329,T329)</f>
        <v>5</v>
      </c>
      <c r="X329" s="15">
        <f>$D$248</f>
        <v>0.15</v>
      </c>
      <c r="Y329" s="15">
        <f>+ROUND((F329*H329)+(K329*L329*$D$248)+(O329*P329*$D$248)+(S329*U329),2)</f>
        <v>1.76</v>
      </c>
      <c r="Z329" s="15">
        <f>ROUND((I329*J329*X329)+(M329*N329*X329)+(Q329*R329*X329),2)</f>
        <v>0.76</v>
      </c>
    </row>
    <row r="330" spans="1:26" ht="15" x14ac:dyDescent="0.2">
      <c r="A330" s="55"/>
      <c r="B330" s="15" t="s">
        <v>94</v>
      </c>
      <c r="C330" s="15">
        <v>5</v>
      </c>
      <c r="D330" s="15">
        <v>0.2</v>
      </c>
      <c r="E330" s="15">
        <v>0.25</v>
      </c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>
        <f>+D330</f>
        <v>0.2</v>
      </c>
      <c r="W330" s="15">
        <f>+C330</f>
        <v>5</v>
      </c>
      <c r="X330" s="15">
        <f>+E330</f>
        <v>0.25</v>
      </c>
      <c r="Y330" s="15">
        <f>ROUND((V330*W330*X330),2)</f>
        <v>0.25</v>
      </c>
      <c r="Z330" s="15"/>
    </row>
    <row r="331" spans="1:26" ht="15" x14ac:dyDescent="0.2">
      <c r="A331" s="55" t="s">
        <v>405</v>
      </c>
      <c r="B331" s="15" t="s">
        <v>95</v>
      </c>
      <c r="C331" s="15"/>
      <c r="D331" s="15"/>
      <c r="E331" s="15"/>
      <c r="F331" s="15">
        <v>2.8</v>
      </c>
      <c r="G331" s="15">
        <v>0.7</v>
      </c>
      <c r="H331" s="15">
        <v>0.1787</v>
      </c>
      <c r="I331" s="15">
        <v>2.8</v>
      </c>
      <c r="J331" s="15">
        <f>J327</f>
        <v>0.45</v>
      </c>
      <c r="K331" s="15">
        <v>2.8</v>
      </c>
      <c r="L331" s="15">
        <v>0.9</v>
      </c>
      <c r="M331" s="15">
        <v>2.8</v>
      </c>
      <c r="N331" s="15">
        <f>N327</f>
        <v>0.9</v>
      </c>
      <c r="O331" s="15">
        <v>2.8</v>
      </c>
      <c r="P331" s="15">
        <v>0.9</v>
      </c>
      <c r="Q331" s="15">
        <v>2.8</v>
      </c>
      <c r="R331" s="15">
        <v>0.45</v>
      </c>
      <c r="S331" s="15">
        <v>2.8</v>
      </c>
      <c r="T331" s="15">
        <v>0.7</v>
      </c>
      <c r="U331" s="15">
        <f>U327</f>
        <v>0.1787</v>
      </c>
      <c r="V331" s="15">
        <f>AVERAGE(F331,I331,K331,M331,O331,Q331,S331)</f>
        <v>2.8000000000000003</v>
      </c>
      <c r="W331" s="15">
        <f>SUM(G331,J331,L331,N331,P331,R331,T331)</f>
        <v>5</v>
      </c>
      <c r="X331" s="15">
        <f>$D$248</f>
        <v>0.15</v>
      </c>
      <c r="Y331" s="15">
        <f>+ROUND((F331*H331)+(K331*L331*$D$248)+(O331*P331*$D$248)+(S331*U331),2)</f>
        <v>1.76</v>
      </c>
      <c r="Z331" s="15">
        <f>ROUND((I331*J331*X331)+(M331*N331*X331)+(Q331*R331*X331),2)</f>
        <v>0.76</v>
      </c>
    </row>
    <row r="332" spans="1:26" ht="15" x14ac:dyDescent="0.2">
      <c r="A332" s="55"/>
      <c r="B332" s="15" t="s">
        <v>96</v>
      </c>
      <c r="C332" s="15">
        <v>5</v>
      </c>
      <c r="D332" s="15">
        <v>0.2</v>
      </c>
      <c r="E332" s="15">
        <v>0.25</v>
      </c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>
        <f>+D332</f>
        <v>0.2</v>
      </c>
      <c r="W332" s="15">
        <f>+C332</f>
        <v>5</v>
      </c>
      <c r="X332" s="15">
        <f>+E332</f>
        <v>0.25</v>
      </c>
      <c r="Y332" s="15">
        <f>ROUND((V332*W332*X332),2)</f>
        <v>0.25</v>
      </c>
      <c r="Z332" s="15"/>
    </row>
    <row r="333" spans="1:26" ht="15" x14ac:dyDescent="0.2">
      <c r="A333" s="55" t="s">
        <v>406</v>
      </c>
      <c r="B333" s="15" t="s">
        <v>97</v>
      </c>
      <c r="C333" s="15"/>
      <c r="D333" s="15"/>
      <c r="E333" s="15"/>
      <c r="F333" s="15">
        <v>2.8</v>
      </c>
      <c r="G333" s="15">
        <v>0.7</v>
      </c>
      <c r="H333" s="15">
        <v>0.1787</v>
      </c>
      <c r="I333" s="15">
        <v>2.8</v>
      </c>
      <c r="J333" s="15">
        <f>J329</f>
        <v>0.45</v>
      </c>
      <c r="K333" s="15">
        <v>2.8</v>
      </c>
      <c r="L333" s="15">
        <v>0.9</v>
      </c>
      <c r="M333" s="15">
        <v>2.8</v>
      </c>
      <c r="N333" s="15">
        <f>N329</f>
        <v>0.9</v>
      </c>
      <c r="O333" s="15">
        <v>2.8</v>
      </c>
      <c r="P333" s="15">
        <v>0.9</v>
      </c>
      <c r="Q333" s="15">
        <v>2.8</v>
      </c>
      <c r="R333" s="15">
        <v>0.45</v>
      </c>
      <c r="S333" s="15">
        <v>2.8</v>
      </c>
      <c r="T333" s="15">
        <v>0.7</v>
      </c>
      <c r="U333" s="15">
        <f>U329</f>
        <v>0.1787</v>
      </c>
      <c r="V333" s="15">
        <f>AVERAGE(F333,I333,K333,M333,O333,Q333,S333)</f>
        <v>2.8000000000000003</v>
      </c>
      <c r="W333" s="15">
        <f>SUM(G333,J333,L333,N333,P333,R333,T333)</f>
        <v>5</v>
      </c>
      <c r="X333" s="15">
        <f>$D$248</f>
        <v>0.15</v>
      </c>
      <c r="Y333" s="15">
        <f>+ROUND((F333*H333)+(K333*L333*$D$248)+(O333*P333*$D$248)+(S333*U333),2)</f>
        <v>1.76</v>
      </c>
      <c r="Z333" s="15">
        <f>ROUND((I333*J333*X333)+(M333*N333*X333)+(Q333*R333*X333),2)</f>
        <v>0.76</v>
      </c>
    </row>
    <row r="334" spans="1:26" ht="15" x14ac:dyDescent="0.2">
      <c r="A334" s="55"/>
      <c r="B334" s="15" t="s">
        <v>98</v>
      </c>
      <c r="C334" s="15">
        <v>5</v>
      </c>
      <c r="D334" s="15">
        <v>0.2</v>
      </c>
      <c r="E334" s="15">
        <v>0.25</v>
      </c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>
        <f>+D334</f>
        <v>0.2</v>
      </c>
      <c r="W334" s="15">
        <f>+C334</f>
        <v>5</v>
      </c>
      <c r="X334" s="15">
        <f>+E334</f>
        <v>0.25</v>
      </c>
      <c r="Y334" s="15">
        <f>ROUND((V334*W334*X334),2)</f>
        <v>0.25</v>
      </c>
      <c r="Z334" s="15"/>
    </row>
    <row r="335" spans="1:26" ht="15" x14ac:dyDescent="0.2">
      <c r="A335" s="55" t="s">
        <v>407</v>
      </c>
      <c r="B335" s="15" t="s">
        <v>99</v>
      </c>
      <c r="C335" s="15"/>
      <c r="D335" s="15"/>
      <c r="E335" s="15"/>
      <c r="F335" s="15">
        <v>2.8</v>
      </c>
      <c r="G335" s="15">
        <v>0.7</v>
      </c>
      <c r="H335" s="15">
        <v>0.1787</v>
      </c>
      <c r="I335" s="15">
        <v>2.8</v>
      </c>
      <c r="J335" s="15">
        <f>J331</f>
        <v>0.45</v>
      </c>
      <c r="K335" s="15">
        <v>2.8</v>
      </c>
      <c r="L335" s="15">
        <v>0.9</v>
      </c>
      <c r="M335" s="15">
        <v>2.8</v>
      </c>
      <c r="N335" s="15">
        <f>N331</f>
        <v>0.9</v>
      </c>
      <c r="O335" s="15">
        <v>2.8</v>
      </c>
      <c r="P335" s="15">
        <v>0.9</v>
      </c>
      <c r="Q335" s="15">
        <v>2.8</v>
      </c>
      <c r="R335" s="15">
        <v>0.45</v>
      </c>
      <c r="S335" s="15">
        <v>2.8</v>
      </c>
      <c r="T335" s="15">
        <v>0.7</v>
      </c>
      <c r="U335" s="15">
        <f>U331</f>
        <v>0.1787</v>
      </c>
      <c r="V335" s="15">
        <f>AVERAGE(F335,I335,K335,M335,O335,Q335,S335)</f>
        <v>2.8000000000000003</v>
      </c>
      <c r="W335" s="15">
        <f>SUM(G335,J335,L335,N335,P335,R335,T335)</f>
        <v>5</v>
      </c>
      <c r="X335" s="15">
        <f>$D$248</f>
        <v>0.15</v>
      </c>
      <c r="Y335" s="15">
        <f>+ROUND((F335*H335)+(K335*L335*$D$248)+(O335*P335*$D$248)+(S335*U335),2)</f>
        <v>1.76</v>
      </c>
      <c r="Z335" s="15">
        <f>ROUND((I335*J335*X335)+(M335*N335*X335)+(Q335*R335*X335),2)</f>
        <v>0.76</v>
      </c>
    </row>
    <row r="336" spans="1:26" ht="15" x14ac:dyDescent="0.2">
      <c r="A336" s="55"/>
      <c r="B336" s="15" t="s">
        <v>100</v>
      </c>
      <c r="C336" s="15">
        <v>5</v>
      </c>
      <c r="D336" s="15">
        <v>0.2</v>
      </c>
      <c r="E336" s="15">
        <v>0.25</v>
      </c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>
        <f>+D336</f>
        <v>0.2</v>
      </c>
      <c r="W336" s="15">
        <f>+C336</f>
        <v>5</v>
      </c>
      <c r="X336" s="15">
        <f>+E336</f>
        <v>0.25</v>
      </c>
      <c r="Y336" s="15">
        <f>ROUND((V336*W336*X336),2)</f>
        <v>0.25</v>
      </c>
      <c r="Z336" s="15"/>
    </row>
    <row r="337" spans="1:26" ht="15" x14ac:dyDescent="0.2">
      <c r="A337" s="55" t="s">
        <v>408</v>
      </c>
      <c r="B337" s="15" t="s">
        <v>101</v>
      </c>
      <c r="C337" s="15"/>
      <c r="D337" s="15"/>
      <c r="E337" s="15"/>
      <c r="F337" s="15">
        <v>2.8</v>
      </c>
      <c r="G337" s="15">
        <v>0.7</v>
      </c>
      <c r="H337" s="15">
        <v>0.1787</v>
      </c>
      <c r="I337" s="15">
        <v>2.8</v>
      </c>
      <c r="J337" s="15">
        <f>J333</f>
        <v>0.45</v>
      </c>
      <c r="K337" s="15">
        <v>2.8</v>
      </c>
      <c r="L337" s="15">
        <v>0.9</v>
      </c>
      <c r="M337" s="15">
        <v>2.8</v>
      </c>
      <c r="N337" s="15">
        <f>N333</f>
        <v>0.9</v>
      </c>
      <c r="O337" s="15">
        <v>2.8</v>
      </c>
      <c r="P337" s="15">
        <v>0.9</v>
      </c>
      <c r="Q337" s="15">
        <v>2.8</v>
      </c>
      <c r="R337" s="15">
        <v>0.45</v>
      </c>
      <c r="S337" s="15">
        <v>2.8</v>
      </c>
      <c r="T337" s="15">
        <v>0.7</v>
      </c>
      <c r="U337" s="15">
        <f>U333</f>
        <v>0.1787</v>
      </c>
      <c r="V337" s="15">
        <f>AVERAGE(F337,I337,K337,M337,O337,Q337,S337)</f>
        <v>2.8000000000000003</v>
      </c>
      <c r="W337" s="15">
        <f>SUM(G337,J337,L337,N337,P337,R337,T337)</f>
        <v>5</v>
      </c>
      <c r="X337" s="15">
        <f>$D$248</f>
        <v>0.15</v>
      </c>
      <c r="Y337" s="15">
        <f>+ROUND((F337*H337)+(K337*L337*$D$248)+(O337*P337*$D$248)+(S337*U337),2)</f>
        <v>1.76</v>
      </c>
      <c r="Z337" s="15">
        <f>ROUND((I337*J337*X337)+(M337*N337*X337)+(Q337*R337*X337),2)</f>
        <v>0.76</v>
      </c>
    </row>
    <row r="338" spans="1:26" ht="15" x14ac:dyDescent="0.2">
      <c r="A338" s="55"/>
      <c r="B338" s="15" t="s">
        <v>102</v>
      </c>
      <c r="C338" s="15">
        <v>5</v>
      </c>
      <c r="D338" s="15">
        <v>0.2</v>
      </c>
      <c r="E338" s="15">
        <v>0.25</v>
      </c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>
        <f>+D338</f>
        <v>0.2</v>
      </c>
      <c r="W338" s="15">
        <f>+C338</f>
        <v>5</v>
      </c>
      <c r="X338" s="15">
        <f>+E338</f>
        <v>0.25</v>
      </c>
      <c r="Y338" s="15">
        <f>ROUND((V338*W338*X338),2)</f>
        <v>0.25</v>
      </c>
      <c r="Z338" s="15"/>
    </row>
    <row r="339" spans="1:26" ht="15" x14ac:dyDescent="0.2">
      <c r="A339" s="55" t="s">
        <v>409</v>
      </c>
      <c r="B339" s="15" t="s">
        <v>103</v>
      </c>
      <c r="C339" s="15"/>
      <c r="D339" s="15"/>
      <c r="E339" s="15"/>
      <c r="F339" s="15">
        <v>2.8</v>
      </c>
      <c r="G339" s="15">
        <v>0.7</v>
      </c>
      <c r="H339" s="15">
        <v>0.1787</v>
      </c>
      <c r="I339" s="15">
        <v>2.8</v>
      </c>
      <c r="J339" s="15">
        <f>J335</f>
        <v>0.45</v>
      </c>
      <c r="K339" s="15">
        <v>2.8</v>
      </c>
      <c r="L339" s="15">
        <v>0.9</v>
      </c>
      <c r="M339" s="15">
        <v>2.8</v>
      </c>
      <c r="N339" s="15">
        <f>N335</f>
        <v>0.9</v>
      </c>
      <c r="O339" s="15">
        <v>2.8</v>
      </c>
      <c r="P339" s="15">
        <v>0.9</v>
      </c>
      <c r="Q339" s="15">
        <v>2.8</v>
      </c>
      <c r="R339" s="15">
        <v>0.45</v>
      </c>
      <c r="S339" s="15">
        <v>2.8</v>
      </c>
      <c r="T339" s="15">
        <v>0.7</v>
      </c>
      <c r="U339" s="15">
        <f>U335</f>
        <v>0.1787</v>
      </c>
      <c r="V339" s="15">
        <f>AVERAGE(F339,I339,K339,M339,O339,Q339,S339)</f>
        <v>2.8000000000000003</v>
      </c>
      <c r="W339" s="15">
        <f>SUM(G339,J339,L339,N339,P339,R339,T339)</f>
        <v>5</v>
      </c>
      <c r="X339" s="15">
        <f>$D$248</f>
        <v>0.15</v>
      </c>
      <c r="Y339" s="15">
        <f>+ROUND((F339*H339)+(K339*L339*$D$248)+(O339*P339*$D$248)+(S339*U339),2)</f>
        <v>1.76</v>
      </c>
      <c r="Z339" s="15">
        <f>ROUND((I339*J339*X339)+(M339*N339*X339)+(Q339*R339*X339),2)</f>
        <v>0.76</v>
      </c>
    </row>
    <row r="340" spans="1:26" ht="15" x14ac:dyDescent="0.2">
      <c r="A340" s="55"/>
      <c r="B340" s="15" t="s">
        <v>104</v>
      </c>
      <c r="C340" s="15">
        <v>5</v>
      </c>
      <c r="D340" s="15">
        <v>0.2</v>
      </c>
      <c r="E340" s="15">
        <v>0.25</v>
      </c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>
        <f>+D340</f>
        <v>0.2</v>
      </c>
      <c r="W340" s="15">
        <f>+C340</f>
        <v>5</v>
      </c>
      <c r="X340" s="15">
        <f>+E340</f>
        <v>0.25</v>
      </c>
      <c r="Y340" s="15">
        <f>ROUND((V340*W340*X340),2)</f>
        <v>0.25</v>
      </c>
      <c r="Z340" s="15"/>
    </row>
    <row r="341" spans="1:26" ht="15" x14ac:dyDescent="0.2">
      <c r="A341" s="55" t="s">
        <v>410</v>
      </c>
      <c r="B341" s="15" t="s">
        <v>105</v>
      </c>
      <c r="C341" s="15"/>
      <c r="D341" s="15"/>
      <c r="E341" s="15"/>
      <c r="F341" s="15">
        <v>2.8</v>
      </c>
      <c r="G341" s="15">
        <v>0.7</v>
      </c>
      <c r="H341" s="15">
        <v>0.1787</v>
      </c>
      <c r="I341" s="15">
        <v>2.8</v>
      </c>
      <c r="J341" s="15">
        <f>J337</f>
        <v>0.45</v>
      </c>
      <c r="K341" s="15">
        <v>2.8</v>
      </c>
      <c r="L341" s="15">
        <v>0.9</v>
      </c>
      <c r="M341" s="15">
        <v>2.8</v>
      </c>
      <c r="N341" s="15">
        <f>N337</f>
        <v>0.9</v>
      </c>
      <c r="O341" s="15">
        <v>2.8</v>
      </c>
      <c r="P341" s="15">
        <v>0.9</v>
      </c>
      <c r="Q341" s="15">
        <v>2.8</v>
      </c>
      <c r="R341" s="15">
        <v>0.45</v>
      </c>
      <c r="S341" s="15">
        <v>2.8</v>
      </c>
      <c r="T341" s="15">
        <v>0.7</v>
      </c>
      <c r="U341" s="15">
        <f>U337</f>
        <v>0.1787</v>
      </c>
      <c r="V341" s="15">
        <f>AVERAGE(F341,I341,K341,M341,O341,Q341,S341)</f>
        <v>2.8000000000000003</v>
      </c>
      <c r="W341" s="15">
        <f>SUM(G341,J341,L341,N341,P341,R341,T341)</f>
        <v>5</v>
      </c>
      <c r="X341" s="15">
        <f>$D$248</f>
        <v>0.15</v>
      </c>
      <c r="Y341" s="15">
        <f>+ROUND((F341*H341)+(K341*L341*$D$248)+(O341*P341*$D$248)+(S341*U341),2)</f>
        <v>1.76</v>
      </c>
      <c r="Z341" s="15">
        <f>ROUND((I341*J341*X341)+(M341*N341*X341)+(Q341*R341*X341),2)</f>
        <v>0.76</v>
      </c>
    </row>
    <row r="342" spans="1:26" ht="15" x14ac:dyDescent="0.2">
      <c r="A342" s="55"/>
      <c r="B342" s="15" t="s">
        <v>106</v>
      </c>
      <c r="C342" s="15">
        <v>5</v>
      </c>
      <c r="D342" s="15">
        <v>0.2</v>
      </c>
      <c r="E342" s="15">
        <v>0.25</v>
      </c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>
        <f>+D342</f>
        <v>0.2</v>
      </c>
      <c r="W342" s="15">
        <f>+C342</f>
        <v>5</v>
      </c>
      <c r="X342" s="15">
        <f>+E342</f>
        <v>0.25</v>
      </c>
      <c r="Y342" s="15">
        <f>ROUND((V342*W342*X342),2)</f>
        <v>0.25</v>
      </c>
      <c r="Z342" s="15"/>
    </row>
    <row r="343" spans="1:26" ht="15" x14ac:dyDescent="0.2">
      <c r="A343" s="55" t="s">
        <v>411</v>
      </c>
      <c r="B343" s="15" t="s">
        <v>107</v>
      </c>
      <c r="C343" s="15"/>
      <c r="D343" s="15"/>
      <c r="E343" s="15"/>
      <c r="F343" s="15">
        <v>2.8</v>
      </c>
      <c r="G343" s="15">
        <v>0.7</v>
      </c>
      <c r="H343" s="15">
        <v>0.1787</v>
      </c>
      <c r="I343" s="15">
        <v>2.8</v>
      </c>
      <c r="J343" s="15">
        <f>J339</f>
        <v>0.45</v>
      </c>
      <c r="K343" s="15">
        <v>2.8</v>
      </c>
      <c r="L343" s="15">
        <v>0.9</v>
      </c>
      <c r="M343" s="15">
        <v>2.8</v>
      </c>
      <c r="N343" s="15">
        <f>N339</f>
        <v>0.9</v>
      </c>
      <c r="O343" s="15">
        <v>2.8</v>
      </c>
      <c r="P343" s="15">
        <v>0.9</v>
      </c>
      <c r="Q343" s="15">
        <v>2.8</v>
      </c>
      <c r="R343" s="15">
        <v>0.45</v>
      </c>
      <c r="S343" s="15">
        <v>2.8</v>
      </c>
      <c r="T343" s="15">
        <v>0.7</v>
      </c>
      <c r="U343" s="15">
        <f>U339</f>
        <v>0.1787</v>
      </c>
      <c r="V343" s="15">
        <f>AVERAGE(F343,I343,K343,M343,O343,Q343,S343)</f>
        <v>2.8000000000000003</v>
      </c>
      <c r="W343" s="15">
        <f>SUM(G343,J343,L343,N343,P343,R343,T343)</f>
        <v>5</v>
      </c>
      <c r="X343" s="15">
        <f>$D$248</f>
        <v>0.15</v>
      </c>
      <c r="Y343" s="15">
        <f>+ROUND((F343*H343)+(K343*L343*$D$248)+(O343*P343*$D$248)+(S343*U343),2)</f>
        <v>1.76</v>
      </c>
      <c r="Z343" s="15">
        <f>ROUND((I343*J343*X343)+(M343*N343*X343)+(Q343*R343*X343),2)</f>
        <v>0.76</v>
      </c>
    </row>
    <row r="344" spans="1:26" ht="15" x14ac:dyDescent="0.2">
      <c r="A344" s="55"/>
      <c r="B344" s="15" t="s">
        <v>108</v>
      </c>
      <c r="C344" s="15">
        <v>5</v>
      </c>
      <c r="D344" s="15">
        <v>0.2</v>
      </c>
      <c r="E344" s="15">
        <v>0.25</v>
      </c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>
        <f>+D344</f>
        <v>0.2</v>
      </c>
      <c r="W344" s="15">
        <f>+C344</f>
        <v>5</v>
      </c>
      <c r="X344" s="15">
        <f>+E344</f>
        <v>0.25</v>
      </c>
      <c r="Y344" s="15">
        <f>ROUND((V344*W344*X344),2)</f>
        <v>0.25</v>
      </c>
      <c r="Z344" s="15"/>
    </row>
    <row r="345" spans="1:26" ht="15" x14ac:dyDescent="0.2">
      <c r="A345" s="55" t="s">
        <v>412</v>
      </c>
      <c r="B345" s="15" t="s">
        <v>109</v>
      </c>
      <c r="C345" s="15"/>
      <c r="D345" s="15"/>
      <c r="E345" s="15"/>
      <c r="F345" s="15">
        <v>2.8</v>
      </c>
      <c r="G345" s="15">
        <v>0.7</v>
      </c>
      <c r="H345" s="15">
        <v>0.1787</v>
      </c>
      <c r="I345" s="15">
        <v>2.8</v>
      </c>
      <c r="J345" s="15">
        <f>J341</f>
        <v>0.45</v>
      </c>
      <c r="K345" s="15">
        <v>2.8</v>
      </c>
      <c r="L345" s="15">
        <v>0.9</v>
      </c>
      <c r="M345" s="15">
        <v>2.8</v>
      </c>
      <c r="N345" s="15">
        <f>N341</f>
        <v>0.9</v>
      </c>
      <c r="O345" s="15">
        <v>2.8</v>
      </c>
      <c r="P345" s="15">
        <v>0.9</v>
      </c>
      <c r="Q345" s="15">
        <v>2.8</v>
      </c>
      <c r="R345" s="15">
        <v>0.45</v>
      </c>
      <c r="S345" s="15">
        <v>2.8</v>
      </c>
      <c r="T345" s="15">
        <v>0.7</v>
      </c>
      <c r="U345" s="15">
        <f>U341</f>
        <v>0.1787</v>
      </c>
      <c r="V345" s="15">
        <f>AVERAGE(F345,I345,K345,M345,O345,Q345,S345)</f>
        <v>2.8000000000000003</v>
      </c>
      <c r="W345" s="15">
        <f>SUM(G345,J345,L345,N345,P345,R345,T345)</f>
        <v>5</v>
      </c>
      <c r="X345" s="15">
        <f>$D$248</f>
        <v>0.15</v>
      </c>
      <c r="Y345" s="15">
        <f>+ROUND((F345*H345)+(K345*L345*$D$248)+(O345*P345*$D$248)+(S345*U345),2)</f>
        <v>1.76</v>
      </c>
      <c r="Z345" s="15">
        <f>ROUND((I345*J345*X345)+(M345*N345*X345)+(Q345*R345*X345),2)</f>
        <v>0.76</v>
      </c>
    </row>
    <row r="346" spans="1:26" ht="15" x14ac:dyDescent="0.2">
      <c r="A346" s="55"/>
      <c r="B346" s="15" t="s">
        <v>110</v>
      </c>
      <c r="C346" s="15">
        <v>5</v>
      </c>
      <c r="D346" s="15">
        <v>0.2</v>
      </c>
      <c r="E346" s="15">
        <v>0.25</v>
      </c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>
        <f>+D346</f>
        <v>0.2</v>
      </c>
      <c r="W346" s="15">
        <f>+C346</f>
        <v>5</v>
      </c>
      <c r="X346" s="15">
        <f>+E346</f>
        <v>0.25</v>
      </c>
      <c r="Y346" s="15">
        <f>ROUND((V346*W346*X346),2)</f>
        <v>0.25</v>
      </c>
      <c r="Z346" s="15"/>
    </row>
    <row r="347" spans="1:26" ht="15" x14ac:dyDescent="0.2">
      <c r="A347" s="55" t="s">
        <v>413</v>
      </c>
      <c r="B347" s="15" t="s">
        <v>111</v>
      </c>
      <c r="C347" s="15"/>
      <c r="D347" s="15"/>
      <c r="E347" s="15"/>
      <c r="F347" s="15">
        <v>2.8</v>
      </c>
      <c r="G347" s="15">
        <v>0.7</v>
      </c>
      <c r="H347" s="15">
        <v>0.1787</v>
      </c>
      <c r="I347" s="15">
        <v>2.8</v>
      </c>
      <c r="J347" s="15">
        <f>J343</f>
        <v>0.45</v>
      </c>
      <c r="K347" s="15">
        <v>2.8</v>
      </c>
      <c r="L347" s="15">
        <v>0.9</v>
      </c>
      <c r="M347" s="15">
        <v>2.8</v>
      </c>
      <c r="N347" s="15">
        <f>N343</f>
        <v>0.9</v>
      </c>
      <c r="O347" s="15">
        <v>2.8</v>
      </c>
      <c r="P347" s="15">
        <v>0.9</v>
      </c>
      <c r="Q347" s="15">
        <v>2.8</v>
      </c>
      <c r="R347" s="15">
        <v>0.45</v>
      </c>
      <c r="S347" s="15">
        <v>2.8</v>
      </c>
      <c r="T347" s="15">
        <v>0.7</v>
      </c>
      <c r="U347" s="15">
        <f>U343</f>
        <v>0.1787</v>
      </c>
      <c r="V347" s="15">
        <f>AVERAGE(F347,I347,K347,M347,O347,Q347,S347)</f>
        <v>2.8000000000000003</v>
      </c>
      <c r="W347" s="15">
        <f>SUM(G347,J347,L347,N347,P347,R347,T347)</f>
        <v>5</v>
      </c>
      <c r="X347" s="15">
        <f>$D$248</f>
        <v>0.15</v>
      </c>
      <c r="Y347" s="15">
        <f>+ROUND((F347*H347)+(K347*L347*$D$248)+(O347*P347*$D$248)+(S347*U347),2)</f>
        <v>1.76</v>
      </c>
      <c r="Z347" s="15">
        <f>ROUND((I347*J347*X347)+(M347*N347*X347)+(Q347*R347*X347),2)</f>
        <v>0.76</v>
      </c>
    </row>
    <row r="348" spans="1:26" ht="15" x14ac:dyDescent="0.2">
      <c r="A348" s="55"/>
      <c r="B348" s="15" t="s">
        <v>112</v>
      </c>
      <c r="C348" s="15">
        <v>5</v>
      </c>
      <c r="D348" s="15">
        <v>0.2</v>
      </c>
      <c r="E348" s="15">
        <v>0.25</v>
      </c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>
        <f>+D348</f>
        <v>0.2</v>
      </c>
      <c r="W348" s="15">
        <f>+C348</f>
        <v>5</v>
      </c>
      <c r="X348" s="15">
        <f>+E348</f>
        <v>0.25</v>
      </c>
      <c r="Y348" s="15">
        <f>ROUND((V348*W348*X348),2)</f>
        <v>0.25</v>
      </c>
      <c r="Z348" s="15"/>
    </row>
    <row r="349" spans="1:26" ht="15" x14ac:dyDescent="0.2">
      <c r="A349" s="55" t="s">
        <v>414</v>
      </c>
      <c r="B349" s="15" t="s">
        <v>113</v>
      </c>
      <c r="C349" s="15"/>
      <c r="D349" s="15"/>
      <c r="E349" s="15"/>
      <c r="F349" s="15">
        <v>2.8</v>
      </c>
      <c r="G349" s="15">
        <v>0.7</v>
      </c>
      <c r="H349" s="15">
        <v>0.1787</v>
      </c>
      <c r="I349" s="15">
        <v>2.8</v>
      </c>
      <c r="J349" s="15">
        <f>J345</f>
        <v>0.45</v>
      </c>
      <c r="K349" s="15">
        <v>2.8</v>
      </c>
      <c r="L349" s="15">
        <v>0.9</v>
      </c>
      <c r="M349" s="15">
        <v>2.8</v>
      </c>
      <c r="N349" s="15">
        <f>N345</f>
        <v>0.9</v>
      </c>
      <c r="O349" s="15">
        <v>2.8</v>
      </c>
      <c r="P349" s="15">
        <v>0.9</v>
      </c>
      <c r="Q349" s="15">
        <v>2.8</v>
      </c>
      <c r="R349" s="15">
        <v>0.45</v>
      </c>
      <c r="S349" s="15">
        <v>2.8</v>
      </c>
      <c r="T349" s="15">
        <v>0.7</v>
      </c>
      <c r="U349" s="15">
        <f>U345</f>
        <v>0.1787</v>
      </c>
      <c r="V349" s="15">
        <f>AVERAGE(F349,I349,K349,M349,O349,Q349,S349)</f>
        <v>2.8000000000000003</v>
      </c>
      <c r="W349" s="15">
        <f>SUM(G349,J349,L349,N349,P349,R349,T349)</f>
        <v>5</v>
      </c>
      <c r="X349" s="15">
        <f>$D$248</f>
        <v>0.15</v>
      </c>
      <c r="Y349" s="15">
        <f>+ROUND((F349*H349)+(K349*L349*$D$248)+(O349*P349*$D$248)+(S349*U349),2)</f>
        <v>1.76</v>
      </c>
      <c r="Z349" s="15">
        <f>ROUND((I349*J349*X349)+(M349*N349*X349)+(Q349*R349*X349),2)</f>
        <v>0.76</v>
      </c>
    </row>
    <row r="350" spans="1:26" ht="15" x14ac:dyDescent="0.2">
      <c r="A350" s="55"/>
      <c r="B350" s="15" t="s">
        <v>114</v>
      </c>
      <c r="C350" s="15">
        <v>5</v>
      </c>
      <c r="D350" s="15">
        <v>0.2</v>
      </c>
      <c r="E350" s="15">
        <v>0.25</v>
      </c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>
        <f>+D350</f>
        <v>0.2</v>
      </c>
      <c r="W350" s="15">
        <f>+C350</f>
        <v>5</v>
      </c>
      <c r="X350" s="15">
        <f>+E350</f>
        <v>0.25</v>
      </c>
      <c r="Y350" s="15">
        <f>ROUND((V350*W350*X350),2)</f>
        <v>0.25</v>
      </c>
      <c r="Z350" s="15"/>
    </row>
    <row r="351" spans="1:26" ht="15" x14ac:dyDescent="0.2">
      <c r="A351" s="55" t="s">
        <v>415</v>
      </c>
      <c r="B351" s="15" t="s">
        <v>115</v>
      </c>
      <c r="C351" s="15"/>
      <c r="D351" s="15"/>
      <c r="E351" s="15"/>
      <c r="F351" s="15">
        <v>2.8</v>
      </c>
      <c r="G351" s="15">
        <v>0.7</v>
      </c>
      <c r="H351" s="15">
        <v>0.1787</v>
      </c>
      <c r="I351" s="15">
        <v>2.8</v>
      </c>
      <c r="J351" s="15">
        <f>J347</f>
        <v>0.45</v>
      </c>
      <c r="K351" s="15">
        <v>2.8</v>
      </c>
      <c r="L351" s="15">
        <v>0.9</v>
      </c>
      <c r="M351" s="15">
        <v>2.8</v>
      </c>
      <c r="N351" s="15">
        <f>N347</f>
        <v>0.9</v>
      </c>
      <c r="O351" s="15">
        <v>2.8</v>
      </c>
      <c r="P351" s="15">
        <v>0.9</v>
      </c>
      <c r="Q351" s="15">
        <v>2.8</v>
      </c>
      <c r="R351" s="15">
        <v>0.45</v>
      </c>
      <c r="S351" s="15">
        <v>2.8</v>
      </c>
      <c r="T351" s="15">
        <v>0.7</v>
      </c>
      <c r="U351" s="15">
        <f>U347</f>
        <v>0.1787</v>
      </c>
      <c r="V351" s="15">
        <f>AVERAGE(F351,I351,K351,M351,O351,Q351,S351)</f>
        <v>2.8000000000000003</v>
      </c>
      <c r="W351" s="15">
        <f>SUM(G351,J351,L351,N351,P351,R351,T351)</f>
        <v>5</v>
      </c>
      <c r="X351" s="15">
        <f>$D$248</f>
        <v>0.15</v>
      </c>
      <c r="Y351" s="15">
        <f>+ROUND((F351*H351)+(K351*L351*$D$248)+(O351*P351*$D$248)+(S351*U351),2)</f>
        <v>1.76</v>
      </c>
      <c r="Z351" s="15">
        <f>ROUND((I351*J351*X351)+(M351*N351*X351)+(Q351*R351*X351),2)</f>
        <v>0.76</v>
      </c>
    </row>
    <row r="352" spans="1:26" ht="15" x14ac:dyDescent="0.2">
      <c r="A352" s="55"/>
      <c r="B352" s="15" t="s">
        <v>116</v>
      </c>
      <c r="C352" s="15">
        <v>5</v>
      </c>
      <c r="D352" s="15">
        <v>0.2</v>
      </c>
      <c r="E352" s="15">
        <v>0.25</v>
      </c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>
        <f>+D352</f>
        <v>0.2</v>
      </c>
      <c r="W352" s="15">
        <f>+C352</f>
        <v>5</v>
      </c>
      <c r="X352" s="15">
        <f>+E352</f>
        <v>0.25</v>
      </c>
      <c r="Y352" s="15">
        <f>ROUND((V352*W352*X352),2)</f>
        <v>0.25</v>
      </c>
      <c r="Z352" s="15"/>
    </row>
    <row r="353" spans="1:26" ht="15" x14ac:dyDescent="0.2">
      <c r="A353" s="55" t="s">
        <v>416</v>
      </c>
      <c r="B353" s="15" t="s">
        <v>117</v>
      </c>
      <c r="C353" s="15"/>
      <c r="D353" s="15"/>
      <c r="E353" s="15"/>
      <c r="F353" s="15">
        <v>2.8</v>
      </c>
      <c r="G353" s="15">
        <v>0.7</v>
      </c>
      <c r="H353" s="15">
        <v>0.1787</v>
      </c>
      <c r="I353" s="15">
        <v>2.8</v>
      </c>
      <c r="J353" s="15">
        <f>J349</f>
        <v>0.45</v>
      </c>
      <c r="K353" s="15">
        <v>2.8</v>
      </c>
      <c r="L353" s="15">
        <v>0.9</v>
      </c>
      <c r="M353" s="15">
        <v>2.8</v>
      </c>
      <c r="N353" s="15">
        <f>N349</f>
        <v>0.9</v>
      </c>
      <c r="O353" s="15">
        <v>2.8</v>
      </c>
      <c r="P353" s="15">
        <v>0.9</v>
      </c>
      <c r="Q353" s="15">
        <v>2.8</v>
      </c>
      <c r="R353" s="15">
        <v>0.45</v>
      </c>
      <c r="S353" s="15">
        <v>2.8</v>
      </c>
      <c r="T353" s="15">
        <v>0.7</v>
      </c>
      <c r="U353" s="15">
        <f>U349</f>
        <v>0.1787</v>
      </c>
      <c r="V353" s="15">
        <f>AVERAGE(F353,I353,K353,M353,O353,Q353,S353)</f>
        <v>2.8000000000000003</v>
      </c>
      <c r="W353" s="15">
        <f>SUM(G353,J353,L353,N353,P353,R353,T353)</f>
        <v>5</v>
      </c>
      <c r="X353" s="15">
        <f>$D$248</f>
        <v>0.15</v>
      </c>
      <c r="Y353" s="15">
        <f>+ROUND((F353*H353)+(K353*L353*$D$248)+(O353*P353*$D$248)+(S353*U353),2)</f>
        <v>1.76</v>
      </c>
      <c r="Z353" s="15">
        <f>ROUND((I353*J353*X353)+(M353*N353*X353)+(Q353*R353*X353),2)</f>
        <v>0.76</v>
      </c>
    </row>
    <row r="354" spans="1:26" ht="15" x14ac:dyDescent="0.2">
      <c r="A354" s="55"/>
      <c r="B354" s="15" t="s">
        <v>118</v>
      </c>
      <c r="C354" s="15">
        <v>5</v>
      </c>
      <c r="D354" s="15">
        <v>0.2</v>
      </c>
      <c r="E354" s="15">
        <v>0.25</v>
      </c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>
        <f>+D354</f>
        <v>0.2</v>
      </c>
      <c r="W354" s="15">
        <f>+C354</f>
        <v>5</v>
      </c>
      <c r="X354" s="15">
        <f>+E354</f>
        <v>0.25</v>
      </c>
      <c r="Y354" s="15">
        <f>ROUND((V354*W354*X354),2)</f>
        <v>0.25</v>
      </c>
      <c r="Z354" s="15"/>
    </row>
    <row r="355" spans="1:26" ht="15" x14ac:dyDescent="0.2">
      <c r="A355" s="55" t="s">
        <v>417</v>
      </c>
      <c r="B355" s="15" t="s">
        <v>119</v>
      </c>
      <c r="C355" s="15"/>
      <c r="D355" s="15"/>
      <c r="E355" s="15"/>
      <c r="F355" s="15">
        <v>2.8</v>
      </c>
      <c r="G355" s="15">
        <v>0.7</v>
      </c>
      <c r="H355" s="15">
        <v>0.1787</v>
      </c>
      <c r="I355" s="15">
        <v>2.8</v>
      </c>
      <c r="J355" s="15">
        <f>J351</f>
        <v>0.45</v>
      </c>
      <c r="K355" s="15">
        <v>2.8</v>
      </c>
      <c r="L355" s="15">
        <v>0.9</v>
      </c>
      <c r="M355" s="15">
        <v>2.8</v>
      </c>
      <c r="N355" s="15">
        <f>N351</f>
        <v>0.9</v>
      </c>
      <c r="O355" s="15">
        <v>2.8</v>
      </c>
      <c r="P355" s="15">
        <v>0.9</v>
      </c>
      <c r="Q355" s="15">
        <v>2.8</v>
      </c>
      <c r="R355" s="15">
        <v>0.45</v>
      </c>
      <c r="S355" s="15">
        <v>2.8</v>
      </c>
      <c r="T355" s="15">
        <v>0.7</v>
      </c>
      <c r="U355" s="15">
        <f>U351</f>
        <v>0.1787</v>
      </c>
      <c r="V355" s="15">
        <f>AVERAGE(F355,I355,K355,M355,O355,Q355,S355)</f>
        <v>2.8000000000000003</v>
      </c>
      <c r="W355" s="15">
        <f>SUM(G355,J355,L355,N355,P355,R355,T355)</f>
        <v>5</v>
      </c>
      <c r="X355" s="15">
        <f>$D$248</f>
        <v>0.15</v>
      </c>
      <c r="Y355" s="15">
        <f>+ROUND((F355*H355)+(K355*L355*$D$248)+(O355*P355*$D$248)+(S355*U355),2)</f>
        <v>1.76</v>
      </c>
      <c r="Z355" s="15">
        <f>ROUND((I355*J355*X355)+(M355*N355*X355)+(Q355*R355*X355),2)</f>
        <v>0.76</v>
      </c>
    </row>
    <row r="356" spans="1:26" ht="15" x14ac:dyDescent="0.2">
      <c r="A356" s="55"/>
      <c r="B356" s="15" t="s">
        <v>120</v>
      </c>
      <c r="C356" s="15">
        <v>5</v>
      </c>
      <c r="D356" s="15">
        <v>0.2</v>
      </c>
      <c r="E356" s="15">
        <v>0.25</v>
      </c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>
        <f>+D356</f>
        <v>0.2</v>
      </c>
      <c r="W356" s="15">
        <f>+C356</f>
        <v>5</v>
      </c>
      <c r="X356" s="15">
        <f>+E356</f>
        <v>0.25</v>
      </c>
      <c r="Y356" s="15">
        <f>ROUND((V356*W356*X356),2)</f>
        <v>0.25</v>
      </c>
      <c r="Z356" s="15"/>
    </row>
    <row r="357" spans="1:26" ht="15" x14ac:dyDescent="0.2">
      <c r="A357" s="55" t="s">
        <v>418</v>
      </c>
      <c r="B357" s="15" t="s">
        <v>121</v>
      </c>
      <c r="C357" s="15"/>
      <c r="D357" s="15"/>
      <c r="E357" s="15"/>
      <c r="F357" s="15">
        <v>2.8</v>
      </c>
      <c r="G357" s="15">
        <v>0.7</v>
      </c>
      <c r="H357" s="15">
        <v>0.1787</v>
      </c>
      <c r="I357" s="15">
        <v>2.8</v>
      </c>
      <c r="J357" s="15">
        <f>J353</f>
        <v>0.45</v>
      </c>
      <c r="K357" s="15">
        <v>2.8</v>
      </c>
      <c r="L357" s="15">
        <v>0.9</v>
      </c>
      <c r="M357" s="15">
        <v>2.8</v>
      </c>
      <c r="N357" s="15">
        <f>N353</f>
        <v>0.9</v>
      </c>
      <c r="O357" s="15">
        <v>2.8</v>
      </c>
      <c r="P357" s="15">
        <v>0.9</v>
      </c>
      <c r="Q357" s="15">
        <v>2.8</v>
      </c>
      <c r="R357" s="15">
        <v>0.45</v>
      </c>
      <c r="S357" s="15">
        <v>2.8</v>
      </c>
      <c r="T357" s="15">
        <v>0.7</v>
      </c>
      <c r="U357" s="15">
        <f>U353</f>
        <v>0.1787</v>
      </c>
      <c r="V357" s="15">
        <f>AVERAGE(F357,I357,K357,M357,O357,Q357,S357)</f>
        <v>2.8000000000000003</v>
      </c>
      <c r="W357" s="15">
        <f>SUM(G357,J357,L357,N357,P357,R357,T357)</f>
        <v>5</v>
      </c>
      <c r="X357" s="15">
        <f>$D$248</f>
        <v>0.15</v>
      </c>
      <c r="Y357" s="15">
        <f>+ROUND((F357*H357)+(K357*L357*$D$248)+(O357*P357*$D$248)+(S357*U357),2)</f>
        <v>1.76</v>
      </c>
      <c r="Z357" s="15">
        <f>ROUND((I357*J357*X357)+(M357*N357*X357)+(Q357*R357*X357),2)</f>
        <v>0.76</v>
      </c>
    </row>
    <row r="358" spans="1:26" ht="15" x14ac:dyDescent="0.2">
      <c r="A358" s="55"/>
      <c r="B358" s="15" t="s">
        <v>122</v>
      </c>
      <c r="C358" s="15">
        <v>5</v>
      </c>
      <c r="D358" s="15">
        <v>0.2</v>
      </c>
      <c r="E358" s="15">
        <v>0.25</v>
      </c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>
        <f>+D358</f>
        <v>0.2</v>
      </c>
      <c r="W358" s="15">
        <f>+C358</f>
        <v>5</v>
      </c>
      <c r="X358" s="15">
        <f>+E358</f>
        <v>0.25</v>
      </c>
      <c r="Y358" s="15">
        <f>ROUND((V358*W358*X358),2)</f>
        <v>0.25</v>
      </c>
      <c r="Z358" s="15"/>
    </row>
    <row r="359" spans="1:26" ht="15" x14ac:dyDescent="0.2">
      <c r="A359" s="55" t="s">
        <v>419</v>
      </c>
      <c r="B359" s="15" t="s">
        <v>123</v>
      </c>
      <c r="C359" s="15"/>
      <c r="D359" s="15"/>
      <c r="E359" s="15"/>
      <c r="F359" s="15">
        <v>2.8</v>
      </c>
      <c r="G359" s="15">
        <v>0.7</v>
      </c>
      <c r="H359" s="15">
        <v>0.1787</v>
      </c>
      <c r="I359" s="15">
        <v>2.8</v>
      </c>
      <c r="J359" s="15">
        <f>J355</f>
        <v>0.45</v>
      </c>
      <c r="K359" s="15">
        <v>2.8</v>
      </c>
      <c r="L359" s="15">
        <v>0.9</v>
      </c>
      <c r="M359" s="15">
        <v>2.8</v>
      </c>
      <c r="N359" s="15">
        <f>N355</f>
        <v>0.9</v>
      </c>
      <c r="O359" s="15">
        <v>2.8</v>
      </c>
      <c r="P359" s="15">
        <v>0.9</v>
      </c>
      <c r="Q359" s="15">
        <v>2.8</v>
      </c>
      <c r="R359" s="15">
        <v>0.45</v>
      </c>
      <c r="S359" s="15">
        <v>2.8</v>
      </c>
      <c r="T359" s="15">
        <v>0.7</v>
      </c>
      <c r="U359" s="15">
        <f>U355</f>
        <v>0.1787</v>
      </c>
      <c r="V359" s="15">
        <f>AVERAGE(F359,I359,K359,M359,O359,Q359,S359)</f>
        <v>2.8000000000000003</v>
      </c>
      <c r="W359" s="15">
        <f>SUM(G359,J359,L359,N359,P359,R359,T359)</f>
        <v>5</v>
      </c>
      <c r="X359" s="15">
        <f>$D$248</f>
        <v>0.15</v>
      </c>
      <c r="Y359" s="15">
        <f>+ROUND((F359*H359)+(K359*L359*$D$248)+(O359*P359*$D$248)+(S359*U359),2)</f>
        <v>1.76</v>
      </c>
      <c r="Z359" s="15">
        <f>ROUND((I359*J359*X359)+(M359*N359*X359)+(Q359*R359*X359),2)</f>
        <v>0.76</v>
      </c>
    </row>
    <row r="360" spans="1:26" ht="15" x14ac:dyDescent="0.2">
      <c r="A360" s="55"/>
      <c r="B360" s="15" t="s">
        <v>124</v>
      </c>
      <c r="C360" s="15">
        <v>5</v>
      </c>
      <c r="D360" s="15">
        <v>0.2</v>
      </c>
      <c r="E360" s="15">
        <v>0.25</v>
      </c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>
        <f>+D360</f>
        <v>0.2</v>
      </c>
      <c r="W360" s="15">
        <f>+C360</f>
        <v>5</v>
      </c>
      <c r="X360" s="15">
        <f>+E360</f>
        <v>0.25</v>
      </c>
      <c r="Y360" s="15">
        <f>ROUND((V360*W360*X360),2)</f>
        <v>0.25</v>
      </c>
      <c r="Z360" s="15"/>
    </row>
    <row r="361" spans="1:26" ht="15" x14ac:dyDescent="0.2">
      <c r="A361" s="55" t="s">
        <v>420</v>
      </c>
      <c r="B361" s="15" t="s">
        <v>125</v>
      </c>
      <c r="C361" s="15"/>
      <c r="D361" s="15"/>
      <c r="E361" s="15"/>
      <c r="F361" s="15">
        <v>2.8</v>
      </c>
      <c r="G361" s="15">
        <v>0.7</v>
      </c>
      <c r="H361" s="15">
        <v>0.1787</v>
      </c>
      <c r="I361" s="15">
        <v>2.8</v>
      </c>
      <c r="J361" s="15">
        <f>J357</f>
        <v>0.45</v>
      </c>
      <c r="K361" s="15">
        <v>2.8</v>
      </c>
      <c r="L361" s="15">
        <v>0.9</v>
      </c>
      <c r="M361" s="15">
        <v>2.8</v>
      </c>
      <c r="N361" s="15">
        <f>N357</f>
        <v>0.9</v>
      </c>
      <c r="O361" s="15">
        <v>2.8</v>
      </c>
      <c r="P361" s="15">
        <v>0.9</v>
      </c>
      <c r="Q361" s="15">
        <v>2.8</v>
      </c>
      <c r="R361" s="15">
        <v>0.45</v>
      </c>
      <c r="S361" s="15">
        <v>2.8</v>
      </c>
      <c r="T361" s="15">
        <v>0.7</v>
      </c>
      <c r="U361" s="15">
        <f>U357</f>
        <v>0.1787</v>
      </c>
      <c r="V361" s="15">
        <f>AVERAGE(F361,I361,K361,M361,O361,Q361,S361)</f>
        <v>2.8000000000000003</v>
      </c>
      <c r="W361" s="15">
        <f>SUM(G361,J361,L361,N361,P361,R361,T361)</f>
        <v>5</v>
      </c>
      <c r="X361" s="15">
        <f>$D$248</f>
        <v>0.15</v>
      </c>
      <c r="Y361" s="15">
        <f>+ROUND((F361*H361)+(K361*L361*$D$248)+(O361*P361*$D$248)+(S361*U361),2)</f>
        <v>1.76</v>
      </c>
      <c r="Z361" s="15">
        <f>ROUND((I361*J361*X361)+(M361*N361*X361)+(Q361*R361*X361),2)</f>
        <v>0.76</v>
      </c>
    </row>
    <row r="362" spans="1:26" ht="15" x14ac:dyDescent="0.2">
      <c r="A362" s="55"/>
      <c r="B362" s="15" t="s">
        <v>126</v>
      </c>
      <c r="C362" s="15">
        <v>5</v>
      </c>
      <c r="D362" s="15">
        <v>0.2</v>
      </c>
      <c r="E362" s="15">
        <v>0.25</v>
      </c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>
        <f>+D362</f>
        <v>0.2</v>
      </c>
      <c r="W362" s="15">
        <f>+C362</f>
        <v>5</v>
      </c>
      <c r="X362" s="15">
        <f>+E362</f>
        <v>0.25</v>
      </c>
      <c r="Y362" s="15">
        <f>ROUND((V362*W362*X362),2)</f>
        <v>0.25</v>
      </c>
      <c r="Z362" s="15"/>
    </row>
    <row r="363" spans="1:26" ht="15" x14ac:dyDescent="0.2">
      <c r="A363" s="55" t="s">
        <v>421</v>
      </c>
      <c r="B363" s="15" t="s">
        <v>127</v>
      </c>
      <c r="C363" s="15"/>
      <c r="D363" s="15"/>
      <c r="E363" s="15"/>
      <c r="F363" s="15">
        <v>2.8</v>
      </c>
      <c r="G363" s="15">
        <v>0.7</v>
      </c>
      <c r="H363" s="15">
        <v>0.1787</v>
      </c>
      <c r="I363" s="15">
        <v>2.8</v>
      </c>
      <c r="J363" s="15">
        <f>J359</f>
        <v>0.45</v>
      </c>
      <c r="K363" s="15">
        <v>2.8</v>
      </c>
      <c r="L363" s="15">
        <v>0.9</v>
      </c>
      <c r="M363" s="15">
        <v>2.8</v>
      </c>
      <c r="N363" s="15">
        <f>N359</f>
        <v>0.9</v>
      </c>
      <c r="O363" s="15">
        <v>2.8</v>
      </c>
      <c r="P363" s="15">
        <v>0.9</v>
      </c>
      <c r="Q363" s="15">
        <v>2.8</v>
      </c>
      <c r="R363" s="15">
        <v>0.45</v>
      </c>
      <c r="S363" s="15">
        <v>2.8</v>
      </c>
      <c r="T363" s="15">
        <v>0.7</v>
      </c>
      <c r="U363" s="15">
        <f>U359</f>
        <v>0.1787</v>
      </c>
      <c r="V363" s="15">
        <f>AVERAGE(F363,I363,K363,M363,O363,Q363,S363)</f>
        <v>2.8000000000000003</v>
      </c>
      <c r="W363" s="15">
        <f>SUM(G363,J363,L363,N363,P363,R363,T363)</f>
        <v>5</v>
      </c>
      <c r="X363" s="15">
        <f>$D$248</f>
        <v>0.15</v>
      </c>
      <c r="Y363" s="15">
        <f>+ROUND((F363*H363)+(K363*L363*$D$248)+(O363*P363*$D$248)+(S363*U363),2)</f>
        <v>1.76</v>
      </c>
      <c r="Z363" s="15">
        <f>ROUND((I363*J363*X363)+(M363*N363*X363)+(Q363*R363*X363),2)</f>
        <v>0.76</v>
      </c>
    </row>
    <row r="364" spans="1:26" ht="15" x14ac:dyDescent="0.2">
      <c r="A364" s="55"/>
      <c r="B364" s="15" t="s">
        <v>128</v>
      </c>
      <c r="C364" s="15">
        <v>5</v>
      </c>
      <c r="D364" s="15">
        <v>0.2</v>
      </c>
      <c r="E364" s="15">
        <v>0.25</v>
      </c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>
        <f>+D364</f>
        <v>0.2</v>
      </c>
      <c r="W364" s="15">
        <f>+C364</f>
        <v>5</v>
      </c>
      <c r="X364" s="15">
        <f>+E364</f>
        <v>0.25</v>
      </c>
      <c r="Y364" s="15">
        <f>ROUND((V364*W364*X364),2)</f>
        <v>0.25</v>
      </c>
      <c r="Z364" s="15"/>
    </row>
    <row r="365" spans="1:26" ht="15" x14ac:dyDescent="0.2">
      <c r="A365" s="55" t="s">
        <v>422</v>
      </c>
      <c r="B365" s="15" t="s">
        <v>129</v>
      </c>
      <c r="C365" s="15"/>
      <c r="D365" s="15"/>
      <c r="E365" s="15"/>
      <c r="F365" s="15">
        <v>2.8</v>
      </c>
      <c r="G365" s="15">
        <v>0.7</v>
      </c>
      <c r="H365" s="15">
        <v>0.1787</v>
      </c>
      <c r="I365" s="15">
        <v>2.8</v>
      </c>
      <c r="J365" s="15">
        <f>J361</f>
        <v>0.45</v>
      </c>
      <c r="K365" s="15">
        <v>2.8</v>
      </c>
      <c r="L365" s="15">
        <v>0.9</v>
      </c>
      <c r="M365" s="15">
        <v>2.8</v>
      </c>
      <c r="N365" s="15">
        <f>N361</f>
        <v>0.9</v>
      </c>
      <c r="O365" s="15">
        <v>2.8</v>
      </c>
      <c r="P365" s="15">
        <v>0.9</v>
      </c>
      <c r="Q365" s="15">
        <v>2.8</v>
      </c>
      <c r="R365" s="15">
        <v>0.45</v>
      </c>
      <c r="S365" s="15">
        <v>2.8</v>
      </c>
      <c r="T365" s="15">
        <v>0.7</v>
      </c>
      <c r="U365" s="15">
        <f>U361</f>
        <v>0.1787</v>
      </c>
      <c r="V365" s="15">
        <f>AVERAGE(F365,I365,K365,M365,O365,Q365,S365)</f>
        <v>2.8000000000000003</v>
      </c>
      <c r="W365" s="15">
        <f>SUM(G365,J365,L365,N365,P365,R365,T365)</f>
        <v>5</v>
      </c>
      <c r="X365" s="15">
        <f>$D$248</f>
        <v>0.15</v>
      </c>
      <c r="Y365" s="15">
        <f>+ROUND((F365*H365)+(K365*L365*$D$248)+(O365*P365*$D$248)+(S365*U365),2)</f>
        <v>1.76</v>
      </c>
      <c r="Z365" s="15">
        <f>ROUND((I365*J365*X365)+(M365*N365*X365)+(Q365*R365*X365),2)</f>
        <v>0.76</v>
      </c>
    </row>
    <row r="366" spans="1:26" ht="15" x14ac:dyDescent="0.2">
      <c r="A366" s="55"/>
      <c r="B366" s="15" t="s">
        <v>130</v>
      </c>
      <c r="C366" s="15">
        <v>5</v>
      </c>
      <c r="D366" s="15">
        <v>0.2</v>
      </c>
      <c r="E366" s="15">
        <v>0.25</v>
      </c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>
        <f>+D366</f>
        <v>0.2</v>
      </c>
      <c r="W366" s="15">
        <f>+C366</f>
        <v>5</v>
      </c>
      <c r="X366" s="15">
        <f>+E366</f>
        <v>0.25</v>
      </c>
      <c r="Y366" s="15">
        <f>ROUND((V366*W366*X366),2)</f>
        <v>0.25</v>
      </c>
      <c r="Z366" s="15"/>
    </row>
    <row r="367" spans="1:26" ht="15" x14ac:dyDescent="0.2">
      <c r="A367" s="55" t="s">
        <v>423</v>
      </c>
      <c r="B367" s="15" t="s">
        <v>131</v>
      </c>
      <c r="C367" s="15"/>
      <c r="D367" s="15"/>
      <c r="E367" s="15"/>
      <c r="F367" s="15">
        <v>2.8</v>
      </c>
      <c r="G367" s="15">
        <v>0.7</v>
      </c>
      <c r="H367" s="15">
        <v>0.1787</v>
      </c>
      <c r="I367" s="15">
        <v>2.8</v>
      </c>
      <c r="J367" s="15">
        <f>J363</f>
        <v>0.45</v>
      </c>
      <c r="K367" s="15">
        <v>2.8</v>
      </c>
      <c r="L367" s="15">
        <v>0.9</v>
      </c>
      <c r="M367" s="15">
        <v>2.8</v>
      </c>
      <c r="N367" s="15">
        <f>N363</f>
        <v>0.9</v>
      </c>
      <c r="O367" s="15">
        <v>2.8</v>
      </c>
      <c r="P367" s="15">
        <v>0.9</v>
      </c>
      <c r="Q367" s="15">
        <v>2.8</v>
      </c>
      <c r="R367" s="15">
        <v>0.45</v>
      </c>
      <c r="S367" s="15">
        <v>2.8</v>
      </c>
      <c r="T367" s="15">
        <v>0.7</v>
      </c>
      <c r="U367" s="15">
        <f>U363</f>
        <v>0.1787</v>
      </c>
      <c r="V367" s="15">
        <f>AVERAGE(F367,I367,K367,M367,O367,Q367,S367)</f>
        <v>2.8000000000000003</v>
      </c>
      <c r="W367" s="15">
        <f>SUM(G367,J367,L367,N367,P367,R367,T367)</f>
        <v>5</v>
      </c>
      <c r="X367" s="15">
        <f>$D$248</f>
        <v>0.15</v>
      </c>
      <c r="Y367" s="15">
        <f>+ROUND((F367*H367)+(K367*L367*$D$248)+(O367*P367*$D$248)+(S367*U367),2)</f>
        <v>1.76</v>
      </c>
      <c r="Z367" s="15">
        <f>ROUND((I367*J367*X367)+(M367*N367*X367)+(Q367*R367*X367),2)</f>
        <v>0.76</v>
      </c>
    </row>
    <row r="368" spans="1:26" ht="15" x14ac:dyDescent="0.2">
      <c r="A368" s="55"/>
      <c r="B368" s="15" t="s">
        <v>132</v>
      </c>
      <c r="C368" s="15">
        <v>5</v>
      </c>
      <c r="D368" s="15">
        <v>0.2</v>
      </c>
      <c r="E368" s="15">
        <v>0.25</v>
      </c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>
        <f>+D368</f>
        <v>0.2</v>
      </c>
      <c r="W368" s="15">
        <f>+C368</f>
        <v>5</v>
      </c>
      <c r="X368" s="15">
        <f>+E368</f>
        <v>0.25</v>
      </c>
      <c r="Y368" s="15">
        <f>ROUND((V368*W368*X368),2)</f>
        <v>0.25</v>
      </c>
      <c r="Z368" s="15"/>
    </row>
    <row r="369" spans="1:26" ht="15" x14ac:dyDescent="0.2">
      <c r="A369" s="55" t="s">
        <v>424</v>
      </c>
      <c r="B369" s="15" t="s">
        <v>133</v>
      </c>
      <c r="C369" s="15"/>
      <c r="D369" s="15"/>
      <c r="E369" s="15"/>
      <c r="F369" s="15">
        <v>2.8</v>
      </c>
      <c r="G369" s="15">
        <v>0.7</v>
      </c>
      <c r="H369" s="15">
        <v>0.1787</v>
      </c>
      <c r="I369" s="15">
        <v>2.8</v>
      </c>
      <c r="J369" s="15">
        <f>J365</f>
        <v>0.45</v>
      </c>
      <c r="K369" s="15">
        <v>2.8</v>
      </c>
      <c r="L369" s="15">
        <v>0.9</v>
      </c>
      <c r="M369" s="15">
        <v>2.8</v>
      </c>
      <c r="N369" s="15">
        <f>N365</f>
        <v>0.9</v>
      </c>
      <c r="O369" s="15">
        <v>2.8</v>
      </c>
      <c r="P369" s="15">
        <v>0.9</v>
      </c>
      <c r="Q369" s="15">
        <v>2.8</v>
      </c>
      <c r="R369" s="15">
        <v>0.45</v>
      </c>
      <c r="S369" s="15">
        <v>2.8</v>
      </c>
      <c r="T369" s="15">
        <v>0.7</v>
      </c>
      <c r="U369" s="15">
        <f>U365</f>
        <v>0.1787</v>
      </c>
      <c r="V369" s="15">
        <f>AVERAGE(F369,I369,K369,M369,O369,Q369,S369)</f>
        <v>2.8000000000000003</v>
      </c>
      <c r="W369" s="15">
        <f>SUM(G369,J369,L369,N369,P369,R369,T369)</f>
        <v>5</v>
      </c>
      <c r="X369" s="15">
        <f>$D$248</f>
        <v>0.15</v>
      </c>
      <c r="Y369" s="15">
        <f>+ROUND((F369*H369)+(K369*L369*$D$248)+(O369*P369*$D$248)+(S369*U369),2)</f>
        <v>1.76</v>
      </c>
      <c r="Z369" s="15">
        <f>ROUND((I369*J369*X369)+(M369*N369*X369)+(Q369*R369*X369),2)</f>
        <v>0.76</v>
      </c>
    </row>
    <row r="370" spans="1:26" ht="15" x14ac:dyDescent="0.2">
      <c r="A370" s="55"/>
      <c r="B370" s="15" t="s">
        <v>134</v>
      </c>
      <c r="C370" s="15">
        <v>5</v>
      </c>
      <c r="D370" s="15">
        <v>0.2</v>
      </c>
      <c r="E370" s="15">
        <v>0.25</v>
      </c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>
        <f>+D370</f>
        <v>0.2</v>
      </c>
      <c r="W370" s="15">
        <f>+C370</f>
        <v>5</v>
      </c>
      <c r="X370" s="15">
        <f>+E370</f>
        <v>0.25</v>
      </c>
      <c r="Y370" s="15">
        <f>ROUND((V370*W370*X370),2)</f>
        <v>0.25</v>
      </c>
      <c r="Z370" s="15"/>
    </row>
    <row r="371" spans="1:26" ht="15" x14ac:dyDescent="0.2">
      <c r="A371" s="55" t="s">
        <v>425</v>
      </c>
      <c r="B371" s="15" t="s">
        <v>135</v>
      </c>
      <c r="C371" s="15"/>
      <c r="D371" s="15"/>
      <c r="E371" s="15"/>
      <c r="F371" s="15">
        <v>2.8</v>
      </c>
      <c r="G371" s="15">
        <v>0.7</v>
      </c>
      <c r="H371" s="15">
        <v>0.1787</v>
      </c>
      <c r="I371" s="15">
        <v>2.8</v>
      </c>
      <c r="J371" s="15">
        <f>J367</f>
        <v>0.45</v>
      </c>
      <c r="K371" s="15">
        <v>2.8</v>
      </c>
      <c r="L371" s="15">
        <v>0.9</v>
      </c>
      <c r="M371" s="15">
        <v>2.8</v>
      </c>
      <c r="N371" s="15">
        <f>N367</f>
        <v>0.9</v>
      </c>
      <c r="O371" s="15">
        <v>2.8</v>
      </c>
      <c r="P371" s="15">
        <v>0.9</v>
      </c>
      <c r="Q371" s="15">
        <v>2.8</v>
      </c>
      <c r="R371" s="15">
        <v>0.45</v>
      </c>
      <c r="S371" s="15">
        <v>2.8</v>
      </c>
      <c r="T371" s="15">
        <v>0.7</v>
      </c>
      <c r="U371" s="15">
        <f>U367</f>
        <v>0.1787</v>
      </c>
      <c r="V371" s="15">
        <f>AVERAGE(F371,I371,K371,M371,O371,Q371,S371)</f>
        <v>2.8000000000000003</v>
      </c>
      <c r="W371" s="15">
        <f>SUM(G371,J371,L371,N371,P371,R371,T371)</f>
        <v>5</v>
      </c>
      <c r="X371" s="15">
        <f>$D$248</f>
        <v>0.15</v>
      </c>
      <c r="Y371" s="15">
        <f>+ROUND((F371*H371)+(K371*L371*$D$248)+(O371*P371*$D$248)+(S371*U371),2)</f>
        <v>1.76</v>
      </c>
      <c r="Z371" s="15">
        <f>ROUND((I371*J371*X371)+(M371*N371*X371)+(Q371*R371*X371),2)</f>
        <v>0.76</v>
      </c>
    </row>
    <row r="372" spans="1:26" ht="15" x14ac:dyDescent="0.2">
      <c r="A372" s="55"/>
      <c r="B372" s="15" t="s">
        <v>136</v>
      </c>
      <c r="C372" s="15">
        <v>5</v>
      </c>
      <c r="D372" s="15">
        <v>0.2</v>
      </c>
      <c r="E372" s="15">
        <v>0.25</v>
      </c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>
        <f>+D372</f>
        <v>0.2</v>
      </c>
      <c r="W372" s="15">
        <f>+C372</f>
        <v>5</v>
      </c>
      <c r="X372" s="15">
        <f>+E372</f>
        <v>0.25</v>
      </c>
      <c r="Y372" s="15">
        <f>ROUND((V372*W372*X372),2)</f>
        <v>0.25</v>
      </c>
      <c r="Z372" s="15"/>
    </row>
    <row r="373" spans="1:26" ht="15" x14ac:dyDescent="0.2">
      <c r="A373" s="55" t="s">
        <v>426</v>
      </c>
      <c r="B373" s="15" t="s">
        <v>137</v>
      </c>
      <c r="C373" s="15"/>
      <c r="D373" s="15"/>
      <c r="E373" s="15"/>
      <c r="F373" s="15">
        <v>2.8</v>
      </c>
      <c r="G373" s="15">
        <v>0.7</v>
      </c>
      <c r="H373" s="15">
        <v>0.1787</v>
      </c>
      <c r="I373" s="15">
        <v>2.8</v>
      </c>
      <c r="J373" s="15">
        <f>J369</f>
        <v>0.45</v>
      </c>
      <c r="K373" s="15">
        <v>2.8</v>
      </c>
      <c r="L373" s="15">
        <v>0.9</v>
      </c>
      <c r="M373" s="15">
        <v>2.8</v>
      </c>
      <c r="N373" s="15">
        <f>N369</f>
        <v>0.9</v>
      </c>
      <c r="O373" s="15">
        <v>2.8</v>
      </c>
      <c r="P373" s="15">
        <v>0.9</v>
      </c>
      <c r="Q373" s="15">
        <v>2.8</v>
      </c>
      <c r="R373" s="15">
        <v>0.45</v>
      </c>
      <c r="S373" s="15">
        <v>2.8</v>
      </c>
      <c r="T373" s="15">
        <v>0.7</v>
      </c>
      <c r="U373" s="15">
        <f>U369</f>
        <v>0.1787</v>
      </c>
      <c r="V373" s="15">
        <f>AVERAGE(F373,I373,K373,M373,O373,Q373,S373)</f>
        <v>2.8000000000000003</v>
      </c>
      <c r="W373" s="15">
        <f>SUM(G373,J373,L373,N373,P373,R373,T373)</f>
        <v>5</v>
      </c>
      <c r="X373" s="15">
        <f>$D$248</f>
        <v>0.15</v>
      </c>
      <c r="Y373" s="15">
        <f>+ROUND((F373*H373)+(K373*L373*$D$248)+(O373*P373*$D$248)+(S373*U373),2)</f>
        <v>1.76</v>
      </c>
      <c r="Z373" s="15">
        <f>ROUND((I373*J373*X373)+(M373*N373*X373)+(Q373*R373*X373),2)</f>
        <v>0.76</v>
      </c>
    </row>
    <row r="374" spans="1:26" ht="15" x14ac:dyDescent="0.2">
      <c r="A374" s="55"/>
      <c r="B374" s="15" t="s">
        <v>138</v>
      </c>
      <c r="C374" s="15">
        <v>5</v>
      </c>
      <c r="D374" s="15">
        <v>0.2</v>
      </c>
      <c r="E374" s="15">
        <v>0.25</v>
      </c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>
        <f>+D374</f>
        <v>0.2</v>
      </c>
      <c r="W374" s="15">
        <f>+C374</f>
        <v>5</v>
      </c>
      <c r="X374" s="15">
        <f>+E374</f>
        <v>0.25</v>
      </c>
      <c r="Y374" s="15">
        <f>ROUND((V374*W374*X374),2)</f>
        <v>0.25</v>
      </c>
      <c r="Z374" s="15"/>
    </row>
    <row r="375" spans="1:26" ht="15" x14ac:dyDescent="0.2">
      <c r="A375" s="55" t="s">
        <v>427</v>
      </c>
      <c r="B375" s="15" t="s">
        <v>139</v>
      </c>
      <c r="C375" s="15"/>
      <c r="D375" s="15"/>
      <c r="E375" s="15"/>
      <c r="F375" s="15">
        <v>2.8</v>
      </c>
      <c r="G375" s="15">
        <v>0.7</v>
      </c>
      <c r="H375" s="15">
        <v>0.1787</v>
      </c>
      <c r="I375" s="15">
        <v>2.8</v>
      </c>
      <c r="J375" s="15">
        <f>J371</f>
        <v>0.45</v>
      </c>
      <c r="K375" s="15">
        <v>2.8</v>
      </c>
      <c r="L375" s="15">
        <v>0.9</v>
      </c>
      <c r="M375" s="15">
        <v>2.8</v>
      </c>
      <c r="N375" s="15">
        <f>N371</f>
        <v>0.9</v>
      </c>
      <c r="O375" s="15">
        <v>2.8</v>
      </c>
      <c r="P375" s="15">
        <v>0.9</v>
      </c>
      <c r="Q375" s="15">
        <v>2.8</v>
      </c>
      <c r="R375" s="15">
        <v>0.45</v>
      </c>
      <c r="S375" s="15">
        <f>2.776-0.2</f>
        <v>2.5759999999999996</v>
      </c>
      <c r="T375" s="15">
        <v>0.7</v>
      </c>
      <c r="U375" s="15">
        <f>U371</f>
        <v>0.1787</v>
      </c>
      <c r="V375" s="15">
        <f>AVERAGE(F375,I375,K375,M375,O375,Q375,S375)</f>
        <v>2.7680000000000002</v>
      </c>
      <c r="W375" s="15">
        <f>SUM(G375,J375,L375,N375,P375,R375,T375)</f>
        <v>5</v>
      </c>
      <c r="X375" s="15">
        <f>$D$248</f>
        <v>0.15</v>
      </c>
      <c r="Y375" s="15">
        <f>+ROUND((F375*H375)+(K375*L375*$D$248)+(O375*P375*$D$248)+(S375*U375),2)</f>
        <v>1.72</v>
      </c>
      <c r="Z375" s="15">
        <f>ROUND((I375*J375*X375)+(M375*N375*X375)+(Q375*R375*X375),2)</f>
        <v>0.76</v>
      </c>
    </row>
    <row r="376" spans="1:26" ht="15" x14ac:dyDescent="0.2">
      <c r="A376" s="55"/>
      <c r="B376" s="15" t="s">
        <v>140</v>
      </c>
      <c r="C376" s="15">
        <v>5</v>
      </c>
      <c r="D376" s="15">
        <v>0.2</v>
      </c>
      <c r="E376" s="15">
        <v>0.25</v>
      </c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>
        <f>+D376</f>
        <v>0.2</v>
      </c>
      <c r="W376" s="15">
        <f>+C376</f>
        <v>5</v>
      </c>
      <c r="X376" s="15">
        <f>+E376</f>
        <v>0.25</v>
      </c>
      <c r="Y376" s="15">
        <f>ROUND((V376*W376*X376),2)</f>
        <v>0.25</v>
      </c>
      <c r="Z376" s="15"/>
    </row>
    <row r="377" spans="1:26" ht="15" x14ac:dyDescent="0.2">
      <c r="A377" s="55" t="s">
        <v>428</v>
      </c>
      <c r="B377" s="15" t="s">
        <v>141</v>
      </c>
      <c r="C377" s="15"/>
      <c r="D377" s="15"/>
      <c r="E377" s="15"/>
      <c r="F377" s="15">
        <v>2.8</v>
      </c>
      <c r="G377" s="15">
        <v>0.7</v>
      </c>
      <c r="H377" s="15">
        <v>0.1787</v>
      </c>
      <c r="I377" s="15">
        <v>2.8</v>
      </c>
      <c r="J377" s="15">
        <f>J373</f>
        <v>0.45</v>
      </c>
      <c r="K377" s="15">
        <v>2.8</v>
      </c>
      <c r="L377" s="15">
        <v>0.9</v>
      </c>
      <c r="M377" s="15">
        <v>2.8</v>
      </c>
      <c r="N377" s="15">
        <f>N373</f>
        <v>0.9</v>
      </c>
      <c r="O377" s="15">
        <v>2.8</v>
      </c>
      <c r="P377" s="15">
        <v>0.9</v>
      </c>
      <c r="Q377" s="15">
        <v>2.8</v>
      </c>
      <c r="R377" s="15">
        <v>0.45</v>
      </c>
      <c r="S377" s="15">
        <v>2.8</v>
      </c>
      <c r="T377" s="15">
        <v>0.7</v>
      </c>
      <c r="U377" s="15">
        <f>U373</f>
        <v>0.1787</v>
      </c>
      <c r="V377" s="15">
        <f>AVERAGE(F377,I377,K377,M377,O377,Q377,S377)</f>
        <v>2.8000000000000003</v>
      </c>
      <c r="W377" s="15">
        <f>SUM(G377,J377,L377,N377,P377,R377,T377)</f>
        <v>5</v>
      </c>
      <c r="X377" s="15">
        <f>$D$248</f>
        <v>0.15</v>
      </c>
      <c r="Y377" s="15">
        <f>+ROUND((F377*H377)+(K377*L377*$D$248)+(O377*P377*$D$248)+(S377*U377),2)</f>
        <v>1.76</v>
      </c>
      <c r="Z377" s="15">
        <f>ROUND((I377*J377*X377)+(M377*N377*X377)+(Q377*R377*X377),2)</f>
        <v>0.76</v>
      </c>
    </row>
    <row r="378" spans="1:26" ht="15" x14ac:dyDescent="0.2">
      <c r="A378" s="55"/>
      <c r="B378" s="15" t="s">
        <v>142</v>
      </c>
      <c r="C378" s="15">
        <v>5</v>
      </c>
      <c r="D378" s="15">
        <v>0.2</v>
      </c>
      <c r="E378" s="15">
        <v>0.25</v>
      </c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>
        <f>+D378</f>
        <v>0.2</v>
      </c>
      <c r="W378" s="15">
        <f>+C378</f>
        <v>5</v>
      </c>
      <c r="X378" s="15">
        <f>+E378</f>
        <v>0.25</v>
      </c>
      <c r="Y378" s="15">
        <f>ROUND((V378*W378*X378),2)</f>
        <v>0.25</v>
      </c>
      <c r="Z378" s="15"/>
    </row>
    <row r="379" spans="1:26" ht="15" x14ac:dyDescent="0.2">
      <c r="A379" s="55" t="s">
        <v>429</v>
      </c>
      <c r="B379" s="15" t="s">
        <v>143</v>
      </c>
      <c r="C379" s="15"/>
      <c r="D379" s="15"/>
      <c r="E379" s="15"/>
      <c r="F379" s="15">
        <v>2.8</v>
      </c>
      <c r="G379" s="15">
        <v>0.7</v>
      </c>
      <c r="H379" s="15">
        <v>0.1787</v>
      </c>
      <c r="I379" s="15">
        <v>2.8</v>
      </c>
      <c r="J379" s="15">
        <f>J375</f>
        <v>0.45</v>
      </c>
      <c r="K379" s="15">
        <v>2.8</v>
      </c>
      <c r="L379" s="15">
        <v>0.9</v>
      </c>
      <c r="M379" s="15">
        <v>2.8</v>
      </c>
      <c r="N379" s="15">
        <f>N375</f>
        <v>0.9</v>
      </c>
      <c r="O379" s="15">
        <v>2.8</v>
      </c>
      <c r="P379" s="15">
        <v>0.9</v>
      </c>
      <c r="Q379" s="15">
        <v>2.8</v>
      </c>
      <c r="R379" s="15">
        <v>0.45</v>
      </c>
      <c r="S379" s="15">
        <v>2.8</v>
      </c>
      <c r="T379" s="15">
        <v>0.7</v>
      </c>
      <c r="U379" s="15">
        <f>U375</f>
        <v>0.1787</v>
      </c>
      <c r="V379" s="15">
        <f>AVERAGE(F379,I379,K379,M379,O379,Q379,S379)</f>
        <v>2.8000000000000003</v>
      </c>
      <c r="W379" s="15">
        <f>SUM(G379,J379,L379,N379,P379,R379,T379)</f>
        <v>5</v>
      </c>
      <c r="X379" s="15">
        <f>$D$248</f>
        <v>0.15</v>
      </c>
      <c r="Y379" s="15">
        <f>+ROUND((F379*H379)+(K379*L379*$D$248)+(O379*P379*$D$248)+(S379*U379),2)</f>
        <v>1.76</v>
      </c>
      <c r="Z379" s="15">
        <f>ROUND((I379*J379*X379)+(M379*N379*X379)+(Q379*R379*X379),2)</f>
        <v>0.76</v>
      </c>
    </row>
    <row r="380" spans="1:26" ht="15" x14ac:dyDescent="0.2">
      <c r="A380" s="55"/>
      <c r="B380" s="15" t="s">
        <v>144</v>
      </c>
      <c r="C380" s="15">
        <v>5</v>
      </c>
      <c r="D380" s="15">
        <v>0.2</v>
      </c>
      <c r="E380" s="15">
        <v>0.25</v>
      </c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>
        <f>+D380</f>
        <v>0.2</v>
      </c>
      <c r="W380" s="15">
        <f>+C380</f>
        <v>5</v>
      </c>
      <c r="X380" s="15">
        <f>+E380</f>
        <v>0.25</v>
      </c>
      <c r="Y380" s="15">
        <f>ROUND((V380*W380*X380),2)</f>
        <v>0.25</v>
      </c>
      <c r="Z380" s="15"/>
    </row>
    <row r="381" spans="1:26" ht="15" x14ac:dyDescent="0.2">
      <c r="A381" s="55" t="s">
        <v>430</v>
      </c>
      <c r="B381" s="15" t="s">
        <v>145</v>
      </c>
      <c r="C381" s="15"/>
      <c r="D381" s="15"/>
      <c r="E381" s="15"/>
      <c r="F381" s="15">
        <v>2.8</v>
      </c>
      <c r="G381" s="15">
        <v>0.7</v>
      </c>
      <c r="H381" s="15">
        <v>0.1787</v>
      </c>
      <c r="I381" s="15">
        <v>2.8</v>
      </c>
      <c r="J381" s="15">
        <f>J377</f>
        <v>0.45</v>
      </c>
      <c r="K381" s="15">
        <v>2.8</v>
      </c>
      <c r="L381" s="15">
        <v>0.9</v>
      </c>
      <c r="M381" s="15">
        <v>2.8</v>
      </c>
      <c r="N381" s="15">
        <f>N377</f>
        <v>0.9</v>
      </c>
      <c r="O381" s="15">
        <v>2.8</v>
      </c>
      <c r="P381" s="15">
        <v>0.9</v>
      </c>
      <c r="Q381" s="15">
        <v>2.8</v>
      </c>
      <c r="R381" s="15">
        <v>0.45</v>
      </c>
      <c r="S381" s="15">
        <v>2.8</v>
      </c>
      <c r="T381" s="15">
        <v>0.7</v>
      </c>
      <c r="U381" s="15">
        <f>U377</f>
        <v>0.1787</v>
      </c>
      <c r="V381" s="15">
        <f>AVERAGE(F381,I381,K381,M381,O381,Q381,S381)</f>
        <v>2.8000000000000003</v>
      </c>
      <c r="W381" s="15">
        <f>SUM(G381,J381,L381,N381,P381,R381,T381)</f>
        <v>5</v>
      </c>
      <c r="X381" s="15">
        <f>$D$248</f>
        <v>0.15</v>
      </c>
      <c r="Y381" s="15">
        <f>+ROUND((F381*H381)+(K381*L381*$D$248)+(O381*P381*$D$248)+(S381*U381),2)</f>
        <v>1.76</v>
      </c>
      <c r="Z381" s="15">
        <f>ROUND((I381*J381*X381)+(M381*N381*X381)+(Q381*R381*X381),2)</f>
        <v>0.76</v>
      </c>
    </row>
    <row r="382" spans="1:26" ht="15" x14ac:dyDescent="0.2">
      <c r="A382" s="55"/>
      <c r="B382" s="15" t="s">
        <v>146</v>
      </c>
      <c r="C382" s="15">
        <v>5</v>
      </c>
      <c r="D382" s="15">
        <v>0.2</v>
      </c>
      <c r="E382" s="15">
        <v>0.25</v>
      </c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>
        <f>+D382</f>
        <v>0.2</v>
      </c>
      <c r="W382" s="15">
        <f>+C382</f>
        <v>5</v>
      </c>
      <c r="X382" s="15">
        <f>+E382</f>
        <v>0.25</v>
      </c>
      <c r="Y382" s="15">
        <f>ROUND((V382*W382*X382),2)</f>
        <v>0.25</v>
      </c>
      <c r="Z382" s="15"/>
    </row>
    <row r="383" spans="1:26" ht="15" x14ac:dyDescent="0.2">
      <c r="A383" s="55" t="s">
        <v>431</v>
      </c>
      <c r="B383" s="15" t="s">
        <v>147</v>
      </c>
      <c r="C383" s="15"/>
      <c r="D383" s="15"/>
      <c r="E383" s="15"/>
      <c r="F383" s="15">
        <v>2.8</v>
      </c>
      <c r="G383" s="15">
        <v>0.7</v>
      </c>
      <c r="H383" s="15">
        <v>0.1787</v>
      </c>
      <c r="I383" s="15">
        <v>2.8</v>
      </c>
      <c r="J383" s="15">
        <f>J379</f>
        <v>0.45</v>
      </c>
      <c r="K383" s="15">
        <v>2.8</v>
      </c>
      <c r="L383" s="15">
        <v>0.9</v>
      </c>
      <c r="M383" s="15">
        <v>2.8</v>
      </c>
      <c r="N383" s="15">
        <f>N379</f>
        <v>0.9</v>
      </c>
      <c r="O383" s="15">
        <v>2.8</v>
      </c>
      <c r="P383" s="15">
        <v>0.9</v>
      </c>
      <c r="Q383" s="15">
        <v>2.8</v>
      </c>
      <c r="R383" s="15">
        <v>0.45</v>
      </c>
      <c r="S383" s="15">
        <v>2.8</v>
      </c>
      <c r="T383" s="15">
        <v>0.7</v>
      </c>
      <c r="U383" s="15">
        <f>U379</f>
        <v>0.1787</v>
      </c>
      <c r="V383" s="15">
        <f>AVERAGE(F383,I383,K383,M383,O383,Q383,S383)</f>
        <v>2.8000000000000003</v>
      </c>
      <c r="W383" s="15">
        <f>SUM(G383,J383,L383,N383,P383,R383,T383)</f>
        <v>5</v>
      </c>
      <c r="X383" s="15">
        <f>$D$248</f>
        <v>0.15</v>
      </c>
      <c r="Y383" s="15">
        <f>+ROUND((F383*H383)+(K383*L383*$D$248)+(O383*P383*$D$248)+(S383*U383),2)</f>
        <v>1.76</v>
      </c>
      <c r="Z383" s="15">
        <f>ROUND((I383*J383*X383)+(M383*N383*X383)+(Q383*R383*X383),2)</f>
        <v>0.76</v>
      </c>
    </row>
    <row r="384" spans="1:26" ht="15" x14ac:dyDescent="0.2">
      <c r="A384" s="55"/>
      <c r="B384" s="15" t="s">
        <v>148</v>
      </c>
      <c r="C384" s="15">
        <v>5</v>
      </c>
      <c r="D384" s="15">
        <v>0.2</v>
      </c>
      <c r="E384" s="15">
        <v>0.25</v>
      </c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>
        <f>+D384</f>
        <v>0.2</v>
      </c>
      <c r="W384" s="15">
        <f>+C384</f>
        <v>5</v>
      </c>
      <c r="X384" s="15">
        <f>+E384</f>
        <v>0.25</v>
      </c>
      <c r="Y384" s="15">
        <f>ROUND((V384*W384*X384),2)</f>
        <v>0.25</v>
      </c>
      <c r="Z384" s="15"/>
    </row>
    <row r="385" spans="1:26" ht="15" x14ac:dyDescent="0.2">
      <c r="A385" s="55" t="s">
        <v>432</v>
      </c>
      <c r="B385" s="15" t="s">
        <v>149</v>
      </c>
      <c r="C385" s="15"/>
      <c r="D385" s="15"/>
      <c r="E385" s="15"/>
      <c r="F385" s="15">
        <v>2.8</v>
      </c>
      <c r="G385" s="15">
        <v>0.7</v>
      </c>
      <c r="H385" s="15">
        <v>0.1787</v>
      </c>
      <c r="I385" s="15">
        <v>2.8</v>
      </c>
      <c r="J385" s="15">
        <f>J381</f>
        <v>0.45</v>
      </c>
      <c r="K385" s="15">
        <v>2.8</v>
      </c>
      <c r="L385" s="15">
        <v>0.9</v>
      </c>
      <c r="M385" s="15">
        <v>2.8</v>
      </c>
      <c r="N385" s="15">
        <f>N381</f>
        <v>0.9</v>
      </c>
      <c r="O385" s="15">
        <v>2.8</v>
      </c>
      <c r="P385" s="15">
        <v>0.9</v>
      </c>
      <c r="Q385" s="15">
        <v>2.8</v>
      </c>
      <c r="R385" s="15">
        <v>0.45</v>
      </c>
      <c r="S385" s="15">
        <v>2.8</v>
      </c>
      <c r="T385" s="15">
        <v>0.7</v>
      </c>
      <c r="U385" s="15">
        <f>U381</f>
        <v>0.1787</v>
      </c>
      <c r="V385" s="15">
        <f>AVERAGE(F385,I385,K385,M385,O385,Q385,S385)</f>
        <v>2.8000000000000003</v>
      </c>
      <c r="W385" s="15">
        <f>SUM(G385,J385,L385,N385,P385,R385,T385)</f>
        <v>5</v>
      </c>
      <c r="X385" s="15">
        <f>$D$248</f>
        <v>0.15</v>
      </c>
      <c r="Y385" s="15">
        <f>+ROUND((F385*H385)+(K385*L385*$D$248)+(O385*P385*$D$248)+(S385*U385),2)</f>
        <v>1.76</v>
      </c>
      <c r="Z385" s="15">
        <f>ROUND((I385*J385*X385)+(M385*N385*X385)+(Q385*R385*X385),2)</f>
        <v>0.76</v>
      </c>
    </row>
    <row r="386" spans="1:26" ht="15" x14ac:dyDescent="0.2">
      <c r="A386" s="55"/>
      <c r="B386" s="15" t="s">
        <v>150</v>
      </c>
      <c r="C386" s="15">
        <v>5</v>
      </c>
      <c r="D386" s="15">
        <v>0.2</v>
      </c>
      <c r="E386" s="15">
        <v>0.25</v>
      </c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>
        <f>+D386</f>
        <v>0.2</v>
      </c>
      <c r="W386" s="15">
        <f>+C386</f>
        <v>5</v>
      </c>
      <c r="X386" s="15">
        <f>+E386</f>
        <v>0.25</v>
      </c>
      <c r="Y386" s="15">
        <f>ROUND((V386*W386*X386),2)</f>
        <v>0.25</v>
      </c>
      <c r="Z386" s="15"/>
    </row>
    <row r="387" spans="1:26" ht="15" x14ac:dyDescent="0.2">
      <c r="A387" s="55" t="s">
        <v>433</v>
      </c>
      <c r="B387" s="15" t="s">
        <v>151</v>
      </c>
      <c r="C387" s="15"/>
      <c r="D387" s="15"/>
      <c r="E387" s="15"/>
      <c r="F387" s="15">
        <v>2.8</v>
      </c>
      <c r="G387" s="15">
        <v>0.7</v>
      </c>
      <c r="H387" s="15">
        <v>0.1787</v>
      </c>
      <c r="I387" s="15">
        <v>2.8</v>
      </c>
      <c r="J387" s="15">
        <f>J383</f>
        <v>0.45</v>
      </c>
      <c r="K387" s="15">
        <v>2.8</v>
      </c>
      <c r="L387" s="15">
        <v>0.9</v>
      </c>
      <c r="M387" s="15">
        <v>2.8</v>
      </c>
      <c r="N387" s="15">
        <f>N383</f>
        <v>0.9</v>
      </c>
      <c r="O387" s="15">
        <v>2.8</v>
      </c>
      <c r="P387" s="15">
        <v>0.9</v>
      </c>
      <c r="Q387" s="15">
        <v>2.8</v>
      </c>
      <c r="R387" s="15">
        <v>0.45</v>
      </c>
      <c r="S387" s="15">
        <v>2.8</v>
      </c>
      <c r="T387" s="15">
        <v>0.7</v>
      </c>
      <c r="U387" s="15">
        <f>U383</f>
        <v>0.1787</v>
      </c>
      <c r="V387" s="15">
        <f>AVERAGE(F387,I387,K387,M387,O387,Q387,S387)</f>
        <v>2.8000000000000003</v>
      </c>
      <c r="W387" s="15">
        <f>SUM(G387,J387,L387,N387,P387,R387,T387)</f>
        <v>5</v>
      </c>
      <c r="X387" s="15">
        <f>$D$248</f>
        <v>0.15</v>
      </c>
      <c r="Y387" s="15">
        <f>+ROUND((F387*H387)+(K387*L387*$D$248)+(O387*P387*$D$248)+(S387*U387),2)</f>
        <v>1.76</v>
      </c>
      <c r="Z387" s="15">
        <f>ROUND((I387*J387*X387)+(M387*N387*X387)+(Q387*R387*X387),2)</f>
        <v>0.76</v>
      </c>
    </row>
    <row r="388" spans="1:26" ht="15" x14ac:dyDescent="0.2">
      <c r="A388" s="55"/>
      <c r="B388" s="15" t="s">
        <v>152</v>
      </c>
      <c r="C388" s="15">
        <v>5</v>
      </c>
      <c r="D388" s="15">
        <v>0.2</v>
      </c>
      <c r="E388" s="15">
        <v>0.25</v>
      </c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>
        <f>+D388</f>
        <v>0.2</v>
      </c>
      <c r="W388" s="15">
        <f>+C388</f>
        <v>5</v>
      </c>
      <c r="X388" s="15">
        <f>+E388</f>
        <v>0.25</v>
      </c>
      <c r="Y388" s="15">
        <f>ROUND((V388*W388*X388),2)</f>
        <v>0.25</v>
      </c>
      <c r="Z388" s="15"/>
    </row>
    <row r="389" spans="1:26" ht="15" x14ac:dyDescent="0.2">
      <c r="A389" s="55" t="s">
        <v>434</v>
      </c>
      <c r="B389" s="15" t="s">
        <v>153</v>
      </c>
      <c r="C389" s="15"/>
      <c r="D389" s="15"/>
      <c r="E389" s="15"/>
      <c r="F389" s="15">
        <v>2.8</v>
      </c>
      <c r="G389" s="15">
        <v>0.7</v>
      </c>
      <c r="H389" s="15">
        <v>0.1787</v>
      </c>
      <c r="I389" s="15">
        <v>2.8</v>
      </c>
      <c r="J389" s="15">
        <f>J385</f>
        <v>0.45</v>
      </c>
      <c r="K389" s="15">
        <v>2.8</v>
      </c>
      <c r="L389" s="15">
        <v>0.9</v>
      </c>
      <c r="M389" s="15">
        <v>2.8</v>
      </c>
      <c r="N389" s="15">
        <f>N385</f>
        <v>0.9</v>
      </c>
      <c r="O389" s="15">
        <v>2.8</v>
      </c>
      <c r="P389" s="15">
        <v>0.9</v>
      </c>
      <c r="Q389" s="15">
        <v>2.8</v>
      </c>
      <c r="R389" s="15">
        <v>0.45</v>
      </c>
      <c r="S389" s="15">
        <f>2.814-0.2</f>
        <v>2.6139999999999999</v>
      </c>
      <c r="T389" s="15">
        <v>0.7</v>
      </c>
      <c r="U389" s="15">
        <f>U385</f>
        <v>0.1787</v>
      </c>
      <c r="V389" s="15">
        <f>AVERAGE(F389,I389,K389,M389,O389,Q389,S389)</f>
        <v>2.7734285714285716</v>
      </c>
      <c r="W389" s="15">
        <f>SUM(G389,J389,L389,N389,P389,R389,T389)</f>
        <v>5</v>
      </c>
      <c r="X389" s="15">
        <f>$D$248</f>
        <v>0.15</v>
      </c>
      <c r="Y389" s="15">
        <f>+ROUND((F389*H389)+(K389*L389*$D$248)+(O389*P389*$D$248)+(S389*U389),2)</f>
        <v>1.72</v>
      </c>
      <c r="Z389" s="15">
        <f>ROUND((I389*J389*X389)+(M389*N389*X389)+(Q389*R389*X389),2)</f>
        <v>0.76</v>
      </c>
    </row>
    <row r="390" spans="1:26" ht="15" x14ac:dyDescent="0.2">
      <c r="A390" s="55"/>
      <c r="B390" s="15" t="s">
        <v>154</v>
      </c>
      <c r="C390" s="15">
        <v>5</v>
      </c>
      <c r="D390" s="15">
        <v>0.2</v>
      </c>
      <c r="E390" s="15">
        <v>0.25</v>
      </c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>
        <f>+D390</f>
        <v>0.2</v>
      </c>
      <c r="W390" s="15">
        <f>+C390</f>
        <v>5</v>
      </c>
      <c r="X390" s="15">
        <f>+E390</f>
        <v>0.25</v>
      </c>
      <c r="Y390" s="15">
        <f>ROUND((V390*W390*X390),2)</f>
        <v>0.25</v>
      </c>
      <c r="Z390" s="15"/>
    </row>
    <row r="391" spans="1:26" ht="15" x14ac:dyDescent="0.2">
      <c r="A391" s="55" t="s">
        <v>435</v>
      </c>
      <c r="B391" s="15" t="s">
        <v>155</v>
      </c>
      <c r="C391" s="15"/>
      <c r="D391" s="15"/>
      <c r="E391" s="15"/>
      <c r="F391" s="15">
        <v>2.8</v>
      </c>
      <c r="G391" s="15">
        <v>0.7</v>
      </c>
      <c r="H391" s="15">
        <v>0.1787</v>
      </c>
      <c r="I391" s="15">
        <v>2.8</v>
      </c>
      <c r="J391" s="15">
        <f>J387</f>
        <v>0.45</v>
      </c>
      <c r="K391" s="15">
        <v>2.8</v>
      </c>
      <c r="L391" s="15">
        <v>0.9</v>
      </c>
      <c r="M391" s="15">
        <v>2.8</v>
      </c>
      <c r="N391" s="15">
        <f>N387</f>
        <v>0.9</v>
      </c>
      <c r="O391" s="15">
        <v>2.8</v>
      </c>
      <c r="P391" s="15">
        <v>0.9</v>
      </c>
      <c r="Q391" s="15">
        <v>2.8</v>
      </c>
      <c r="R391" s="15">
        <v>0.45</v>
      </c>
      <c r="S391" s="15">
        <f>2.881-0.2</f>
        <v>2.6809999999999996</v>
      </c>
      <c r="T391" s="15">
        <v>0.7</v>
      </c>
      <c r="U391" s="15">
        <f>U387</f>
        <v>0.1787</v>
      </c>
      <c r="V391" s="15">
        <f>AVERAGE(F391,I391,K391,M391,O391,Q391,S391)</f>
        <v>2.7830000000000004</v>
      </c>
      <c r="W391" s="15">
        <f>SUM(G391,J391,L391,N391,P391,R391,T391)</f>
        <v>5</v>
      </c>
      <c r="X391" s="15">
        <f>$D$248</f>
        <v>0.15</v>
      </c>
      <c r="Y391" s="15">
        <f>+ROUND((F391*H391)+(K391*L391*$D$248)+(O391*P391*$D$248)+(S391*U391),2)</f>
        <v>1.74</v>
      </c>
      <c r="Z391" s="15">
        <f>ROUND((I391*J391*X391)+(M391*N391*X391)+(Q391*R391*X391),2)</f>
        <v>0.76</v>
      </c>
    </row>
    <row r="392" spans="1:26" ht="15" x14ac:dyDescent="0.2">
      <c r="A392" s="55"/>
      <c r="B392" s="15" t="s">
        <v>156</v>
      </c>
      <c r="C392" s="15">
        <v>5</v>
      </c>
      <c r="D392" s="15">
        <v>0.2</v>
      </c>
      <c r="E392" s="15">
        <v>0.25</v>
      </c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>
        <f>+D392</f>
        <v>0.2</v>
      </c>
      <c r="W392" s="15">
        <f>+C392</f>
        <v>5</v>
      </c>
      <c r="X392" s="15">
        <f>+E392</f>
        <v>0.25</v>
      </c>
      <c r="Y392" s="15">
        <f>ROUND((V392*W392*X392),2)</f>
        <v>0.25</v>
      </c>
      <c r="Z392" s="15"/>
    </row>
    <row r="393" spans="1:26" x14ac:dyDescent="0.2">
      <c r="A393" s="183" t="s">
        <v>354</v>
      </c>
      <c r="B393" s="183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58">
        <f>SUM(Y253:Y392)</f>
        <v>140.34000000000009</v>
      </c>
      <c r="Z393" s="58">
        <f>SUM(Z253:Z392)</f>
        <v>52.439999999999976</v>
      </c>
    </row>
    <row r="394" spans="1:26" ht="15" x14ac:dyDescent="0.2">
      <c r="A394" s="59" t="s">
        <v>546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60">
        <f>SUM(V253:V392)</f>
        <v>209.12442857142852</v>
      </c>
      <c r="Z394" s="60"/>
    </row>
    <row r="395" spans="1:26" x14ac:dyDescent="0.2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x14ac:dyDescent="0.2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60">
        <f>+SUM(V253:V392)</f>
        <v>209.12442857142852</v>
      </c>
      <c r="Y396" s="56"/>
      <c r="Z396" s="56"/>
    </row>
    <row r="397" spans="1:26" x14ac:dyDescent="0.25">
      <c r="A397" s="56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x14ac:dyDescent="0.25">
      <c r="A398" s="56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x14ac:dyDescent="0.25">
      <c r="A399" s="62">
        <v>6</v>
      </c>
      <c r="B399" s="28" t="s">
        <v>547</v>
      </c>
      <c r="C399" s="28"/>
      <c r="D399" s="28"/>
      <c r="E399" s="28"/>
      <c r="F399" s="28"/>
      <c r="G399" s="28" t="s">
        <v>548</v>
      </c>
      <c r="H399" s="17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spans="1:26" ht="15" x14ac:dyDescent="0.2">
      <c r="A400" s="64"/>
      <c r="B400" s="64"/>
      <c r="C400" s="64"/>
      <c r="D400" s="64"/>
      <c r="E400" s="64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1"/>
      <c r="T400" s="61"/>
      <c r="U400" s="61"/>
      <c r="V400" s="61"/>
      <c r="W400" s="61"/>
      <c r="X400" s="61"/>
      <c r="Y400" s="61"/>
      <c r="Z400" s="61"/>
    </row>
    <row r="401" spans="1:26" ht="15" x14ac:dyDescent="0.2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0"/>
      <c r="S401" s="61"/>
      <c r="T401" s="61"/>
      <c r="U401" s="61"/>
      <c r="V401" s="61"/>
      <c r="W401" s="61"/>
      <c r="X401" s="61"/>
      <c r="Y401" s="61"/>
      <c r="Z401" s="61"/>
    </row>
    <row r="402" spans="1:26" ht="15" x14ac:dyDescent="0.2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0"/>
      <c r="S402" s="61"/>
      <c r="T402" s="61"/>
      <c r="U402" s="61"/>
      <c r="V402" s="61"/>
      <c r="W402" s="61"/>
      <c r="X402" s="61"/>
      <c r="Y402" s="61"/>
      <c r="Z402" s="61"/>
    </row>
    <row r="403" spans="1:26" ht="15" x14ac:dyDescent="0.2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0"/>
      <c r="S403" s="61"/>
      <c r="T403" s="61"/>
      <c r="U403" s="61"/>
      <c r="V403" s="61"/>
      <c r="W403" s="61"/>
      <c r="X403" s="61"/>
      <c r="Y403" s="61"/>
      <c r="Z403" s="61"/>
    </row>
    <row r="404" spans="1:26" ht="15" x14ac:dyDescent="0.2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0"/>
      <c r="S404" s="61"/>
      <c r="T404" s="61"/>
      <c r="U404" s="61"/>
      <c r="V404" s="61"/>
      <c r="W404" s="61"/>
      <c r="X404" s="61"/>
      <c r="Y404" s="61"/>
      <c r="Z404" s="61"/>
    </row>
    <row r="405" spans="1:26" ht="15" x14ac:dyDescent="0.2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0"/>
      <c r="S405" s="61"/>
      <c r="T405" s="61"/>
      <c r="U405" s="61"/>
      <c r="V405" s="61"/>
      <c r="W405" s="61"/>
      <c r="X405" s="61"/>
      <c r="Y405" s="61"/>
      <c r="Z405" s="61"/>
    </row>
    <row r="406" spans="1:26" ht="15" x14ac:dyDescent="0.2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0"/>
      <c r="S406" s="61"/>
      <c r="T406" s="61"/>
      <c r="U406" s="61"/>
      <c r="V406" s="61"/>
      <c r="W406" s="61"/>
      <c r="X406" s="61"/>
      <c r="Y406" s="61"/>
      <c r="Z406" s="61"/>
    </row>
    <row r="407" spans="1:26" ht="15" x14ac:dyDescent="0.2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0"/>
      <c r="S407" s="61"/>
      <c r="T407" s="61"/>
      <c r="U407" s="61"/>
      <c r="V407" s="61"/>
      <c r="W407" s="61"/>
      <c r="X407" s="61"/>
      <c r="Y407" s="61"/>
      <c r="Z407" s="61"/>
    </row>
    <row r="408" spans="1:26" ht="15" x14ac:dyDescent="0.2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0"/>
      <c r="S408" s="61"/>
      <c r="T408" s="61"/>
      <c r="U408" s="61"/>
      <c r="V408" s="61"/>
      <c r="W408" s="61"/>
      <c r="X408" s="61"/>
      <c r="Y408" s="61"/>
      <c r="Z408" s="61"/>
    </row>
    <row r="409" spans="1:26" ht="15" x14ac:dyDescent="0.2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0"/>
      <c r="S409" s="61"/>
      <c r="T409" s="61"/>
      <c r="U409" s="61"/>
      <c r="V409" s="61"/>
      <c r="W409" s="61"/>
      <c r="X409" s="61"/>
      <c r="Y409" s="61"/>
      <c r="Z409" s="61"/>
    </row>
    <row r="410" spans="1:26" ht="15" x14ac:dyDescent="0.2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0"/>
      <c r="S410" s="61"/>
      <c r="T410" s="61"/>
      <c r="U410" s="61"/>
      <c r="V410" s="61"/>
      <c r="W410" s="61"/>
      <c r="X410" s="61"/>
      <c r="Y410" s="61"/>
      <c r="Z410" s="61"/>
    </row>
    <row r="411" spans="1:26" ht="15" x14ac:dyDescent="0.2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0"/>
      <c r="S411" s="61"/>
      <c r="T411" s="61"/>
      <c r="U411" s="61"/>
      <c r="V411" s="61"/>
      <c r="W411" s="61"/>
      <c r="X411" s="61"/>
      <c r="Y411" s="61"/>
      <c r="Z411" s="61"/>
    </row>
    <row r="412" spans="1:26" ht="15" x14ac:dyDescent="0.2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0"/>
      <c r="S412" s="61"/>
      <c r="T412" s="61"/>
      <c r="U412" s="61"/>
      <c r="V412" s="61"/>
      <c r="W412" s="61"/>
      <c r="X412" s="61"/>
      <c r="Y412" s="61"/>
      <c r="Z412" s="61"/>
    </row>
    <row r="413" spans="1:26" ht="15" x14ac:dyDescent="0.2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0"/>
      <c r="S413" s="61"/>
      <c r="T413" s="61"/>
      <c r="U413" s="61"/>
      <c r="V413" s="61"/>
      <c r="W413" s="61"/>
      <c r="X413" s="61"/>
      <c r="Y413" s="61"/>
      <c r="Z413" s="61"/>
    </row>
    <row r="414" spans="1:26" ht="15" x14ac:dyDescent="0.2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0"/>
      <c r="S414" s="61"/>
      <c r="T414" s="61"/>
      <c r="U414" s="61"/>
      <c r="V414" s="61"/>
      <c r="W414" s="61"/>
      <c r="X414" s="61"/>
      <c r="Y414" s="61"/>
      <c r="Z414" s="61"/>
    </row>
    <row r="415" spans="1:26" ht="15" x14ac:dyDescent="0.2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0"/>
      <c r="S415" s="61"/>
      <c r="T415" s="61"/>
      <c r="U415" s="61"/>
      <c r="V415" s="61"/>
      <c r="W415" s="61"/>
      <c r="X415" s="61"/>
      <c r="Y415" s="61"/>
      <c r="Z415" s="61"/>
    </row>
    <row r="416" spans="1:26" ht="15" x14ac:dyDescent="0.2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0"/>
      <c r="S416" s="61"/>
      <c r="T416" s="61"/>
      <c r="U416" s="61"/>
      <c r="V416" s="61"/>
      <c r="W416" s="61"/>
      <c r="X416" s="61"/>
      <c r="Y416" s="61"/>
      <c r="Z416" s="61"/>
    </row>
    <row r="417" spans="1:26" x14ac:dyDescent="0.2">
      <c r="A417" s="66" t="s">
        <v>549</v>
      </c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0"/>
      <c r="S417" s="61"/>
      <c r="T417" s="61"/>
      <c r="U417" s="61"/>
      <c r="V417" s="61"/>
      <c r="W417" s="61"/>
      <c r="X417" s="61"/>
      <c r="Y417" s="61"/>
      <c r="Z417" s="61"/>
    </row>
    <row r="418" spans="1:26" ht="15" x14ac:dyDescent="0.2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0"/>
      <c r="S418" s="61"/>
      <c r="T418" s="61"/>
      <c r="U418" s="61"/>
      <c r="V418" s="61"/>
      <c r="W418" s="61"/>
      <c r="X418" s="61"/>
      <c r="Y418" s="61"/>
      <c r="Z418" s="61"/>
    </row>
    <row r="419" spans="1:26" x14ac:dyDescent="0.2">
      <c r="A419" s="66" t="s">
        <v>550</v>
      </c>
      <c r="B419" s="65"/>
      <c r="C419" s="65"/>
      <c r="D419" s="61"/>
      <c r="E419" s="61"/>
      <c r="F419" s="65"/>
      <c r="G419" s="66" t="s">
        <v>551</v>
      </c>
      <c r="H419" s="65"/>
      <c r="I419" s="65"/>
      <c r="J419" s="65"/>
      <c r="K419" s="65"/>
      <c r="L419" s="65"/>
      <c r="M419" s="65"/>
      <c r="N419" s="65"/>
      <c r="O419" s="60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" x14ac:dyDescent="0.2">
      <c r="A420" s="65" t="s">
        <v>552</v>
      </c>
      <c r="B420" s="65"/>
      <c r="C420" s="65"/>
      <c r="D420" s="67">
        <v>0.375</v>
      </c>
      <c r="E420" s="65" t="s">
        <v>553</v>
      </c>
      <c r="F420" s="65"/>
      <c r="G420" s="65" t="s">
        <v>554</v>
      </c>
      <c r="H420" s="65"/>
      <c r="I420" s="65"/>
      <c r="J420" s="67">
        <v>0.375</v>
      </c>
      <c r="K420" s="65" t="s">
        <v>553</v>
      </c>
      <c r="L420" s="65"/>
      <c r="M420" s="61"/>
      <c r="N420" s="61"/>
      <c r="O420" s="60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" x14ac:dyDescent="0.2">
      <c r="A421" s="65" t="s">
        <v>555</v>
      </c>
      <c r="B421" s="65"/>
      <c r="C421" s="65"/>
      <c r="D421" s="68">
        <f>PI()*POWER(D420*0.0254/2,2)*7800</f>
        <v>0.55579476613506773</v>
      </c>
      <c r="E421" s="65" t="s">
        <v>556</v>
      </c>
      <c r="F421" s="65"/>
      <c r="G421" s="65" t="s">
        <v>557</v>
      </c>
      <c r="H421" s="65"/>
      <c r="I421" s="65"/>
      <c r="J421" s="68">
        <f>PI()*POWER(J420*0.0254/2,2)*7800</f>
        <v>0.55579476613506773</v>
      </c>
      <c r="K421" s="65" t="s">
        <v>556</v>
      </c>
      <c r="L421" s="65"/>
      <c r="M421" s="61"/>
      <c r="N421" s="61"/>
      <c r="O421" s="60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" x14ac:dyDescent="0.2">
      <c r="A422" s="65" t="s">
        <v>558</v>
      </c>
      <c r="B422" s="65"/>
      <c r="C422" s="65"/>
      <c r="D422" s="68">
        <v>5</v>
      </c>
      <c r="E422" s="65" t="s">
        <v>559</v>
      </c>
      <c r="F422" s="65"/>
      <c r="G422" s="65" t="s">
        <v>560</v>
      </c>
      <c r="H422" s="65"/>
      <c r="I422" s="65"/>
      <c r="J422" s="68">
        <v>4</v>
      </c>
      <c r="K422" s="65" t="s">
        <v>559</v>
      </c>
      <c r="L422" s="65"/>
      <c r="M422" s="61"/>
      <c r="N422" s="61"/>
      <c r="O422" s="60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" x14ac:dyDescent="0.2">
      <c r="A423" s="65" t="s">
        <v>561</v>
      </c>
      <c r="B423" s="65"/>
      <c r="C423" s="65"/>
      <c r="D423" s="68">
        <v>0.54</v>
      </c>
      <c r="E423" s="65" t="s">
        <v>357</v>
      </c>
      <c r="F423" s="65"/>
      <c r="G423" s="65"/>
      <c r="H423" s="65"/>
      <c r="I423" s="65"/>
      <c r="J423" s="65"/>
      <c r="K423" s="65"/>
      <c r="L423" s="65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" x14ac:dyDescent="0.2">
      <c r="A424" s="65"/>
      <c r="B424" s="65"/>
      <c r="C424" s="65"/>
      <c r="D424" s="65"/>
      <c r="E424" s="65"/>
      <c r="F424" s="65"/>
      <c r="G424" s="61"/>
      <c r="H424" s="61"/>
      <c r="I424" s="65"/>
      <c r="J424" s="65"/>
      <c r="K424" s="65"/>
      <c r="L424" s="65"/>
      <c r="M424" s="65"/>
      <c r="N424" s="65"/>
      <c r="O424" s="65"/>
      <c r="P424" s="65"/>
      <c r="Q424" s="65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x14ac:dyDescent="0.2">
      <c r="A425" s="66" t="s">
        <v>562</v>
      </c>
      <c r="B425" s="65"/>
      <c r="C425" s="65"/>
      <c r="D425" s="61"/>
      <c r="E425" s="61"/>
      <c r="F425" s="65"/>
      <c r="G425" s="61"/>
      <c r="H425" s="61"/>
      <c r="I425" s="65"/>
      <c r="J425" s="65"/>
      <c r="K425" s="65"/>
      <c r="L425" s="65"/>
      <c r="M425" s="65"/>
      <c r="N425" s="65"/>
      <c r="O425" s="65"/>
      <c r="P425" s="65"/>
      <c r="Q425" s="65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" x14ac:dyDescent="0.2">
      <c r="A426" s="65" t="s">
        <v>563</v>
      </c>
      <c r="B426" s="65"/>
      <c r="C426" s="65"/>
      <c r="D426" s="67">
        <v>0.375</v>
      </c>
      <c r="E426" s="65" t="s">
        <v>553</v>
      </c>
      <c r="F426" s="65"/>
      <c r="G426" s="61"/>
      <c r="H426" s="61"/>
      <c r="I426" s="65"/>
      <c r="J426" s="65"/>
      <c r="K426" s="65"/>
      <c r="L426" s="65"/>
      <c r="M426" s="65"/>
      <c r="N426" s="65"/>
      <c r="O426" s="65"/>
      <c r="P426" s="65"/>
      <c r="Q426" s="65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" x14ac:dyDescent="0.2">
      <c r="A427" s="65" t="s">
        <v>564</v>
      </c>
      <c r="B427" s="65"/>
      <c r="C427" s="65"/>
      <c r="D427" s="68">
        <f>PI()*POWER(D426*0.0254/2,2)*7800</f>
        <v>0.55579476613506773</v>
      </c>
      <c r="E427" s="65" t="s">
        <v>556</v>
      </c>
      <c r="F427" s="65"/>
      <c r="G427" s="61"/>
      <c r="H427" s="61"/>
      <c r="I427" s="65"/>
      <c r="J427" s="65"/>
      <c r="K427" s="65"/>
      <c r="L427" s="65"/>
      <c r="M427" s="65"/>
      <c r="N427" s="65"/>
      <c r="O427" s="65"/>
      <c r="P427" s="65"/>
      <c r="Q427" s="65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" x14ac:dyDescent="0.2">
      <c r="A428" s="65" t="s">
        <v>565</v>
      </c>
      <c r="B428" s="65"/>
      <c r="C428" s="65"/>
      <c r="D428" s="68">
        <v>0.2</v>
      </c>
      <c r="E428" s="65" t="s">
        <v>357</v>
      </c>
      <c r="F428" s="65"/>
      <c r="G428" s="61"/>
      <c r="H428" s="61"/>
      <c r="I428" s="65"/>
      <c r="J428" s="65"/>
      <c r="K428" s="65"/>
      <c r="L428" s="65"/>
      <c r="M428" s="65"/>
      <c r="N428" s="65"/>
      <c r="O428" s="65"/>
      <c r="P428" s="65"/>
      <c r="Q428" s="65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" x14ac:dyDescent="0.2">
      <c r="A429" s="65" t="s">
        <v>566</v>
      </c>
      <c r="B429" s="65"/>
      <c r="C429" s="65"/>
      <c r="D429" s="68">
        <v>0.54</v>
      </c>
      <c r="E429" s="65" t="s">
        <v>357</v>
      </c>
      <c r="F429" s="65"/>
      <c r="G429" s="61"/>
      <c r="H429" s="61"/>
      <c r="I429" s="65"/>
      <c r="J429" s="65"/>
      <c r="K429" s="65"/>
      <c r="L429" s="65"/>
      <c r="M429" s="65"/>
      <c r="N429" s="65"/>
      <c r="O429" s="65"/>
      <c r="P429" s="65"/>
      <c r="Q429" s="65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" x14ac:dyDescent="0.2">
      <c r="A430" s="64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" x14ac:dyDescent="0.2">
      <c r="A431" s="64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" x14ac:dyDescent="0.2">
      <c r="A432" s="64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thickBot="1" x14ac:dyDescent="0.25">
      <c r="A433" s="64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" x14ac:dyDescent="0.2">
      <c r="A434" s="69" t="s">
        <v>10</v>
      </c>
      <c r="B434" s="70"/>
      <c r="C434" s="70" t="s">
        <v>12</v>
      </c>
      <c r="D434" s="70"/>
      <c r="E434" s="70"/>
      <c r="F434" s="70" t="s">
        <v>539</v>
      </c>
      <c r="G434" s="70"/>
      <c r="H434" s="70"/>
      <c r="I434" s="70" t="s">
        <v>539</v>
      </c>
      <c r="J434" s="70"/>
      <c r="K434" s="70"/>
      <c r="L434" s="70" t="s">
        <v>12</v>
      </c>
      <c r="M434" s="70"/>
      <c r="N434" s="70"/>
      <c r="O434" s="70" t="s">
        <v>11</v>
      </c>
      <c r="P434" s="70"/>
      <c r="Q434" s="7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60.75" thickBot="1" x14ac:dyDescent="0.25">
      <c r="A435" s="72"/>
      <c r="B435" s="73"/>
      <c r="C435" s="74" t="s">
        <v>567</v>
      </c>
      <c r="D435" s="74" t="s">
        <v>568</v>
      </c>
      <c r="E435" s="74" t="s">
        <v>569</v>
      </c>
      <c r="F435" s="74" t="s">
        <v>567</v>
      </c>
      <c r="G435" s="74" t="s">
        <v>568</v>
      </c>
      <c r="H435" s="74" t="s">
        <v>569</v>
      </c>
      <c r="I435" s="74" t="s">
        <v>567</v>
      </c>
      <c r="J435" s="74" t="s">
        <v>568</v>
      </c>
      <c r="K435" s="74" t="s">
        <v>569</v>
      </c>
      <c r="L435" s="74" t="s">
        <v>567</v>
      </c>
      <c r="M435" s="74" t="s">
        <v>568</v>
      </c>
      <c r="N435" s="74" t="s">
        <v>569</v>
      </c>
      <c r="O435" s="74" t="s">
        <v>567</v>
      </c>
      <c r="P435" s="74" t="s">
        <v>568</v>
      </c>
      <c r="Q435" s="75" t="s">
        <v>569</v>
      </c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" x14ac:dyDescent="0.2">
      <c r="A436" s="76" t="s">
        <v>364</v>
      </c>
      <c r="B436" s="77" t="s">
        <v>365</v>
      </c>
      <c r="C436" s="78"/>
      <c r="D436" s="79"/>
      <c r="E436" s="80"/>
      <c r="F436" s="78">
        <v>1.5</v>
      </c>
      <c r="G436" s="79">
        <v>13</v>
      </c>
      <c r="H436" s="81">
        <f>+ROUND(F436*G436,2)</f>
        <v>19.5</v>
      </c>
      <c r="I436" s="78">
        <v>1.5</v>
      </c>
      <c r="J436" s="79">
        <v>13</v>
      </c>
      <c r="K436" s="81">
        <f>+ROUND(I436*J436,2)</f>
        <v>19.5</v>
      </c>
      <c r="L436" s="78"/>
      <c r="M436" s="79"/>
      <c r="N436" s="80"/>
      <c r="O436" s="78"/>
      <c r="P436" s="79"/>
      <c r="Q436" s="80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" x14ac:dyDescent="0.2">
      <c r="A437" s="82"/>
      <c r="B437" s="83" t="s">
        <v>18</v>
      </c>
      <c r="C437" s="84"/>
      <c r="D437" s="15"/>
      <c r="E437" s="81"/>
      <c r="F437" s="84"/>
      <c r="G437" s="15"/>
      <c r="H437" s="81"/>
      <c r="I437" s="84"/>
      <c r="J437" s="15"/>
      <c r="K437" s="81"/>
      <c r="L437" s="84"/>
      <c r="M437" s="15"/>
      <c r="N437" s="81"/>
      <c r="O437" s="84">
        <f>+W254</f>
        <v>5</v>
      </c>
      <c r="P437" s="15">
        <v>4</v>
      </c>
      <c r="Q437" s="81">
        <f>+ROUND(O437*P437,2)</f>
        <v>20</v>
      </c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" x14ac:dyDescent="0.2">
      <c r="A438" s="85" t="s">
        <v>366</v>
      </c>
      <c r="B438" s="83" t="s">
        <v>19</v>
      </c>
      <c r="C438" s="84">
        <f>F255</f>
        <v>2.8</v>
      </c>
      <c r="D438" s="15">
        <v>5</v>
      </c>
      <c r="E438" s="81">
        <f>+ROUND(C438*D438,2)</f>
        <v>14</v>
      </c>
      <c r="F438" s="84">
        <f>K255</f>
        <v>2.8</v>
      </c>
      <c r="G438" s="15">
        <v>5</v>
      </c>
      <c r="H438" s="81">
        <f>+ROUND(F438*G438,2)</f>
        <v>14</v>
      </c>
      <c r="I438" s="84">
        <f>O255</f>
        <v>2.8</v>
      </c>
      <c r="J438" s="15">
        <v>5</v>
      </c>
      <c r="K438" s="81">
        <f>+ROUND(I438*J438,2)</f>
        <v>14</v>
      </c>
      <c r="L438" s="84">
        <f>S255</f>
        <v>2.8</v>
      </c>
      <c r="M438" s="15">
        <v>5</v>
      </c>
      <c r="N438" s="81">
        <f>+ROUND(L438*M438,2)</f>
        <v>14</v>
      </c>
      <c r="O438" s="84"/>
      <c r="P438" s="15"/>
      <c r="Q438" s="8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" x14ac:dyDescent="0.2">
      <c r="A439" s="82"/>
      <c r="B439" s="83" t="s">
        <v>20</v>
      </c>
      <c r="C439" s="84"/>
      <c r="D439" s="15"/>
      <c r="E439" s="81"/>
      <c r="F439" s="84"/>
      <c r="G439" s="15"/>
      <c r="H439" s="81"/>
      <c r="I439" s="84"/>
      <c r="J439" s="15"/>
      <c r="K439" s="81"/>
      <c r="L439" s="84"/>
      <c r="M439" s="15"/>
      <c r="N439" s="81"/>
      <c r="O439" s="84">
        <f>+W256</f>
        <v>5</v>
      </c>
      <c r="P439" s="15">
        <v>4</v>
      </c>
      <c r="Q439" s="81">
        <f t="shared" ref="Q439" si="14">+ROUND(O439*P439,2)</f>
        <v>20</v>
      </c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" x14ac:dyDescent="0.2">
      <c r="A440" s="85" t="s">
        <v>367</v>
      </c>
      <c r="B440" s="83" t="s">
        <v>21</v>
      </c>
      <c r="C440" s="84">
        <f>F257</f>
        <v>2.8</v>
      </c>
      <c r="D440" s="15">
        <v>5</v>
      </c>
      <c r="E440" s="81">
        <f t="shared" ref="E440:E486" si="15">+ROUND(C440*D440,2)</f>
        <v>14</v>
      </c>
      <c r="F440" s="84">
        <f>K257</f>
        <v>2.8</v>
      </c>
      <c r="G440" s="15">
        <f>+G438</f>
        <v>5</v>
      </c>
      <c r="H440" s="81">
        <f t="shared" ref="H440:H486" si="16">+ROUND(F440*G440,2)</f>
        <v>14</v>
      </c>
      <c r="I440" s="84">
        <f>O257</f>
        <v>2.8</v>
      </c>
      <c r="J440" s="15">
        <f>+J438</f>
        <v>5</v>
      </c>
      <c r="K440" s="81">
        <f t="shared" ref="K440:K486" si="17">+ROUND(I440*J440,2)</f>
        <v>14</v>
      </c>
      <c r="L440" s="84">
        <f>S257</f>
        <v>2.8</v>
      </c>
      <c r="M440" s="15">
        <v>5</v>
      </c>
      <c r="N440" s="81">
        <f t="shared" ref="N440" si="18">+ROUND(L440*M440,2)</f>
        <v>14</v>
      </c>
      <c r="O440" s="84"/>
      <c r="P440" s="15"/>
      <c r="Q440" s="8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" x14ac:dyDescent="0.2">
      <c r="A441" s="82"/>
      <c r="B441" s="83" t="s">
        <v>22</v>
      </c>
      <c r="C441" s="84"/>
      <c r="D441" s="15"/>
      <c r="E441" s="81"/>
      <c r="F441" s="84"/>
      <c r="G441" s="15"/>
      <c r="H441" s="81"/>
      <c r="I441" s="84"/>
      <c r="J441" s="15"/>
      <c r="K441" s="81"/>
      <c r="L441" s="84"/>
      <c r="M441" s="15"/>
      <c r="N441" s="81"/>
      <c r="O441" s="84">
        <f>+W258</f>
        <v>5</v>
      </c>
      <c r="P441" s="15">
        <v>4</v>
      </c>
      <c r="Q441" s="81">
        <f t="shared" ref="Q441" si="19">+ROUND(O441*P441,2)</f>
        <v>20</v>
      </c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" x14ac:dyDescent="0.2">
      <c r="A442" s="85" t="s">
        <v>368</v>
      </c>
      <c r="B442" s="83" t="s">
        <v>23</v>
      </c>
      <c r="C442" s="84">
        <f>F259</f>
        <v>2.8</v>
      </c>
      <c r="D442" s="15">
        <v>5</v>
      </c>
      <c r="E442" s="81">
        <f t="shared" si="15"/>
        <v>14</v>
      </c>
      <c r="F442" s="84">
        <f>K259</f>
        <v>2.8</v>
      </c>
      <c r="G442" s="15">
        <f t="shared" ref="G442" si="20">+G440</f>
        <v>5</v>
      </c>
      <c r="H442" s="81">
        <f t="shared" ref="H442" si="21">+ROUND(F442*G442,2)</f>
        <v>14</v>
      </c>
      <c r="I442" s="84">
        <f>O259</f>
        <v>2.8</v>
      </c>
      <c r="J442" s="15">
        <f t="shared" ref="J442" si="22">+J440</f>
        <v>5</v>
      </c>
      <c r="K442" s="81">
        <f t="shared" ref="K442" si="23">+ROUND(I442*J442,2)</f>
        <v>14</v>
      </c>
      <c r="L442" s="84">
        <f>S259</f>
        <v>2.8</v>
      </c>
      <c r="M442" s="15">
        <v>5</v>
      </c>
      <c r="N442" s="81">
        <f t="shared" ref="N442" si="24">+ROUND(L442*M442,2)</f>
        <v>14</v>
      </c>
      <c r="O442" s="84"/>
      <c r="P442" s="15"/>
      <c r="Q442" s="8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" x14ac:dyDescent="0.2">
      <c r="A443" s="82"/>
      <c r="B443" s="83" t="s">
        <v>24</v>
      </c>
      <c r="C443" s="84"/>
      <c r="D443" s="15"/>
      <c r="E443" s="81"/>
      <c r="F443" s="84"/>
      <c r="G443" s="15"/>
      <c r="H443" s="81"/>
      <c r="I443" s="84"/>
      <c r="J443" s="15"/>
      <c r="K443" s="81"/>
      <c r="L443" s="84"/>
      <c r="M443" s="15"/>
      <c r="N443" s="81"/>
      <c r="O443" s="84">
        <f>+W260</f>
        <v>5</v>
      </c>
      <c r="P443" s="15">
        <v>4</v>
      </c>
      <c r="Q443" s="81">
        <f t="shared" ref="Q443" si="25">+ROUND(O443*P443,2)</f>
        <v>20</v>
      </c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" x14ac:dyDescent="0.2">
      <c r="A444" s="85" t="s">
        <v>369</v>
      </c>
      <c r="B444" s="83" t="s">
        <v>25</v>
      </c>
      <c r="C444" s="84">
        <f>F261</f>
        <v>2.8</v>
      </c>
      <c r="D444" s="15">
        <v>5</v>
      </c>
      <c r="E444" s="81">
        <f t="shared" si="15"/>
        <v>14</v>
      </c>
      <c r="F444" s="84">
        <f>K261</f>
        <v>2.8</v>
      </c>
      <c r="G444" s="15">
        <f t="shared" ref="G444" si="26">+G442</f>
        <v>5</v>
      </c>
      <c r="H444" s="81">
        <f t="shared" si="16"/>
        <v>14</v>
      </c>
      <c r="I444" s="84">
        <f>O261</f>
        <v>2.8</v>
      </c>
      <c r="J444" s="15">
        <f t="shared" ref="J444" si="27">+J442</f>
        <v>5</v>
      </c>
      <c r="K444" s="81">
        <f t="shared" si="17"/>
        <v>14</v>
      </c>
      <c r="L444" s="84">
        <f>S261</f>
        <v>2.8</v>
      </c>
      <c r="M444" s="15">
        <v>5</v>
      </c>
      <c r="N444" s="81">
        <f t="shared" ref="N444" si="28">+ROUND(L444*M444,2)</f>
        <v>14</v>
      </c>
      <c r="O444" s="84"/>
      <c r="P444" s="15"/>
      <c r="Q444" s="8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" x14ac:dyDescent="0.2">
      <c r="A445" s="82"/>
      <c r="B445" s="83" t="s">
        <v>26</v>
      </c>
      <c r="C445" s="84"/>
      <c r="D445" s="15"/>
      <c r="E445" s="81"/>
      <c r="F445" s="84"/>
      <c r="G445" s="15"/>
      <c r="H445" s="81"/>
      <c r="I445" s="84"/>
      <c r="J445" s="15"/>
      <c r="K445" s="81"/>
      <c r="L445" s="84"/>
      <c r="M445" s="15"/>
      <c r="N445" s="81"/>
      <c r="O445" s="84">
        <f>+W262</f>
        <v>5</v>
      </c>
      <c r="P445" s="15">
        <v>4</v>
      </c>
      <c r="Q445" s="81">
        <f t="shared" ref="Q445" si="29">+ROUND(O445*P445,2)</f>
        <v>20</v>
      </c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" x14ac:dyDescent="0.2">
      <c r="A446" s="85" t="s">
        <v>370</v>
      </c>
      <c r="B446" s="83" t="s">
        <v>27</v>
      </c>
      <c r="C446" s="84">
        <f>F263</f>
        <v>2.8</v>
      </c>
      <c r="D446" s="15">
        <v>5</v>
      </c>
      <c r="E446" s="81">
        <f t="shared" si="15"/>
        <v>14</v>
      </c>
      <c r="F446" s="84">
        <f>K263</f>
        <v>2.8</v>
      </c>
      <c r="G446" s="15">
        <f t="shared" ref="G446" si="30">+G444</f>
        <v>5</v>
      </c>
      <c r="H446" s="81">
        <f t="shared" ref="H446" si="31">+ROUND(F446*G446,2)</f>
        <v>14</v>
      </c>
      <c r="I446" s="84">
        <f>O263</f>
        <v>2.8</v>
      </c>
      <c r="J446" s="15">
        <f t="shared" ref="J446" si="32">+J444</f>
        <v>5</v>
      </c>
      <c r="K446" s="81">
        <f t="shared" ref="K446" si="33">+ROUND(I446*J446,2)</f>
        <v>14</v>
      </c>
      <c r="L446" s="84">
        <f>S263</f>
        <v>2.8</v>
      </c>
      <c r="M446" s="15">
        <v>5</v>
      </c>
      <c r="N446" s="81">
        <f t="shared" ref="N446" si="34">+ROUND(L446*M446,2)</f>
        <v>14</v>
      </c>
      <c r="O446" s="84"/>
      <c r="P446" s="15"/>
      <c r="Q446" s="8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" x14ac:dyDescent="0.2">
      <c r="A447" s="82"/>
      <c r="B447" s="83" t="s">
        <v>28</v>
      </c>
      <c r="C447" s="84"/>
      <c r="D447" s="15"/>
      <c r="E447" s="81"/>
      <c r="F447" s="84"/>
      <c r="G447" s="15"/>
      <c r="H447" s="81"/>
      <c r="I447" s="84"/>
      <c r="J447" s="15"/>
      <c r="K447" s="81"/>
      <c r="L447" s="84"/>
      <c r="M447" s="15"/>
      <c r="N447" s="81"/>
      <c r="O447" s="84">
        <f>+W264</f>
        <v>5</v>
      </c>
      <c r="P447" s="15">
        <v>4</v>
      </c>
      <c r="Q447" s="81">
        <f t="shared" ref="Q447" si="35">+ROUND(O447*P447,2)</f>
        <v>20</v>
      </c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" x14ac:dyDescent="0.2">
      <c r="A448" s="85" t="s">
        <v>371</v>
      </c>
      <c r="B448" s="83" t="s">
        <v>29</v>
      </c>
      <c r="C448" s="84">
        <f>F265</f>
        <v>2.8</v>
      </c>
      <c r="D448" s="15">
        <v>5</v>
      </c>
      <c r="E448" s="81">
        <f t="shared" si="15"/>
        <v>14</v>
      </c>
      <c r="F448" s="84">
        <f>K265</f>
        <v>2.8</v>
      </c>
      <c r="G448" s="15">
        <f t="shared" ref="G448" si="36">+G446</f>
        <v>5</v>
      </c>
      <c r="H448" s="81">
        <f t="shared" si="16"/>
        <v>14</v>
      </c>
      <c r="I448" s="84">
        <f>O265</f>
        <v>2.8</v>
      </c>
      <c r="J448" s="15">
        <f t="shared" ref="J448" si="37">+J446</f>
        <v>5</v>
      </c>
      <c r="K448" s="81">
        <f t="shared" si="17"/>
        <v>14</v>
      </c>
      <c r="L448" s="84">
        <f>S265</f>
        <v>2.8</v>
      </c>
      <c r="M448" s="15">
        <v>5</v>
      </c>
      <c r="N448" s="81">
        <f t="shared" ref="N448" si="38">+ROUND(L448*M448,2)</f>
        <v>14</v>
      </c>
      <c r="O448" s="84"/>
      <c r="P448" s="15"/>
      <c r="Q448" s="8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" x14ac:dyDescent="0.2">
      <c r="A449" s="82"/>
      <c r="B449" s="83" t="s">
        <v>30</v>
      </c>
      <c r="C449" s="84"/>
      <c r="D449" s="15"/>
      <c r="E449" s="81"/>
      <c r="F449" s="84"/>
      <c r="G449" s="15"/>
      <c r="H449" s="81"/>
      <c r="I449" s="84"/>
      <c r="J449" s="15"/>
      <c r="K449" s="81"/>
      <c r="L449" s="84"/>
      <c r="M449" s="15"/>
      <c r="N449" s="81"/>
      <c r="O449" s="84">
        <f>+W266</f>
        <v>5</v>
      </c>
      <c r="P449" s="15">
        <v>4</v>
      </c>
      <c r="Q449" s="81">
        <f t="shared" ref="Q449" si="39">+ROUND(O449*P449,2)</f>
        <v>20</v>
      </c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" x14ac:dyDescent="0.2">
      <c r="A450" s="85" t="s">
        <v>372</v>
      </c>
      <c r="B450" s="83" t="s">
        <v>31</v>
      </c>
      <c r="C450" s="84">
        <f>F267</f>
        <v>2.8</v>
      </c>
      <c r="D450" s="15">
        <v>5</v>
      </c>
      <c r="E450" s="81">
        <f t="shared" si="15"/>
        <v>14</v>
      </c>
      <c r="F450" s="84">
        <f>K267</f>
        <v>2.8</v>
      </c>
      <c r="G450" s="15">
        <f t="shared" ref="G450" si="40">+G448</f>
        <v>5</v>
      </c>
      <c r="H450" s="81">
        <f t="shared" ref="H450" si="41">+ROUND(F450*G450,2)</f>
        <v>14</v>
      </c>
      <c r="I450" s="84">
        <f>O267</f>
        <v>2.8</v>
      </c>
      <c r="J450" s="15">
        <f t="shared" ref="J450" si="42">+J448</f>
        <v>5</v>
      </c>
      <c r="K450" s="81">
        <f t="shared" ref="K450" si="43">+ROUND(I450*J450,2)</f>
        <v>14</v>
      </c>
      <c r="L450" s="84">
        <f>S267</f>
        <v>2.8</v>
      </c>
      <c r="M450" s="15">
        <v>5</v>
      </c>
      <c r="N450" s="81">
        <f t="shared" ref="N450" si="44">+ROUND(L450*M450,2)</f>
        <v>14</v>
      </c>
      <c r="O450" s="84"/>
      <c r="P450" s="15"/>
      <c r="Q450" s="8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" x14ac:dyDescent="0.2">
      <c r="A451" s="82"/>
      <c r="B451" s="83" t="s">
        <v>32</v>
      </c>
      <c r="C451" s="84"/>
      <c r="D451" s="15"/>
      <c r="E451" s="81"/>
      <c r="F451" s="84"/>
      <c r="G451" s="15"/>
      <c r="H451" s="81"/>
      <c r="I451" s="84"/>
      <c r="J451" s="15"/>
      <c r="K451" s="81"/>
      <c r="L451" s="84"/>
      <c r="M451" s="15"/>
      <c r="N451" s="81"/>
      <c r="O451" s="84">
        <f>+W268</f>
        <v>5</v>
      </c>
      <c r="P451" s="15">
        <v>4</v>
      </c>
      <c r="Q451" s="81">
        <f t="shared" ref="Q451" si="45">+ROUND(O451*P451,2)</f>
        <v>20</v>
      </c>
      <c r="R451" s="86"/>
      <c r="S451" s="61"/>
      <c r="T451" s="61"/>
      <c r="U451" s="61"/>
      <c r="V451" s="61"/>
      <c r="W451" s="61"/>
      <c r="X451" s="61"/>
      <c r="Y451" s="61"/>
      <c r="Z451" s="61"/>
    </row>
    <row r="452" spans="1:26" ht="15" x14ac:dyDescent="0.2">
      <c r="A452" s="85" t="s">
        <v>373</v>
      </c>
      <c r="B452" s="83" t="s">
        <v>33</v>
      </c>
      <c r="C452" s="84">
        <f>F269</f>
        <v>2.8</v>
      </c>
      <c r="D452" s="15">
        <v>5</v>
      </c>
      <c r="E452" s="81">
        <f t="shared" si="15"/>
        <v>14</v>
      </c>
      <c r="F452" s="84">
        <f>K269</f>
        <v>2.8</v>
      </c>
      <c r="G452" s="15">
        <f t="shared" ref="G452" si="46">+G450</f>
        <v>5</v>
      </c>
      <c r="H452" s="81">
        <f t="shared" si="16"/>
        <v>14</v>
      </c>
      <c r="I452" s="84">
        <f>O269</f>
        <v>2.8</v>
      </c>
      <c r="J452" s="15">
        <f t="shared" ref="J452" si="47">+J450</f>
        <v>5</v>
      </c>
      <c r="K452" s="81">
        <f t="shared" si="17"/>
        <v>14</v>
      </c>
      <c r="L452" s="84">
        <f>S269</f>
        <v>2.8</v>
      </c>
      <c r="M452" s="15">
        <v>5</v>
      </c>
      <c r="N452" s="81">
        <f t="shared" ref="N452" si="48">+ROUND(L452*M452,2)</f>
        <v>14</v>
      </c>
      <c r="O452" s="84"/>
      <c r="P452" s="15"/>
      <c r="Q452" s="8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" x14ac:dyDescent="0.2">
      <c r="A453" s="82"/>
      <c r="B453" s="83" t="s">
        <v>34</v>
      </c>
      <c r="C453" s="84"/>
      <c r="D453" s="15"/>
      <c r="E453" s="81"/>
      <c r="F453" s="84"/>
      <c r="G453" s="15"/>
      <c r="H453" s="81"/>
      <c r="I453" s="84"/>
      <c r="J453" s="15"/>
      <c r="K453" s="81"/>
      <c r="L453" s="84"/>
      <c r="M453" s="15"/>
      <c r="N453" s="81"/>
      <c r="O453" s="84">
        <f>+W270</f>
        <v>5</v>
      </c>
      <c r="P453" s="15">
        <v>4</v>
      </c>
      <c r="Q453" s="81">
        <f t="shared" ref="Q453" si="49">+ROUND(O453*P453,2)</f>
        <v>20</v>
      </c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" x14ac:dyDescent="0.2">
      <c r="A454" s="85" t="s">
        <v>374</v>
      </c>
      <c r="B454" s="83" t="s">
        <v>35</v>
      </c>
      <c r="C454" s="84">
        <f>F271</f>
        <v>2.8</v>
      </c>
      <c r="D454" s="15">
        <v>5</v>
      </c>
      <c r="E454" s="81">
        <f t="shared" si="15"/>
        <v>14</v>
      </c>
      <c r="F454" s="84">
        <f>K271</f>
        <v>2.8</v>
      </c>
      <c r="G454" s="15">
        <f t="shared" ref="G454" si="50">+G452</f>
        <v>5</v>
      </c>
      <c r="H454" s="81">
        <f t="shared" ref="H454" si="51">+ROUND(F454*G454,2)</f>
        <v>14</v>
      </c>
      <c r="I454" s="84">
        <f>O271</f>
        <v>2.8</v>
      </c>
      <c r="J454" s="15">
        <f t="shared" ref="J454" si="52">+J452</f>
        <v>5</v>
      </c>
      <c r="K454" s="81">
        <f t="shared" ref="K454" si="53">+ROUND(I454*J454,2)</f>
        <v>14</v>
      </c>
      <c r="L454" s="84">
        <f>S271</f>
        <v>2.8</v>
      </c>
      <c r="M454" s="15">
        <v>5</v>
      </c>
      <c r="N454" s="81">
        <f t="shared" ref="N454" si="54">+ROUND(L454*M454,2)</f>
        <v>14</v>
      </c>
      <c r="O454" s="84"/>
      <c r="P454" s="15"/>
      <c r="Q454" s="8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" x14ac:dyDescent="0.2">
      <c r="A455" s="82"/>
      <c r="B455" s="83" t="s">
        <v>36</v>
      </c>
      <c r="C455" s="84"/>
      <c r="D455" s="15"/>
      <c r="E455" s="81"/>
      <c r="F455" s="84"/>
      <c r="G455" s="15"/>
      <c r="H455" s="81"/>
      <c r="I455" s="84"/>
      <c r="J455" s="15"/>
      <c r="K455" s="81"/>
      <c r="L455" s="84"/>
      <c r="M455" s="15"/>
      <c r="N455" s="81"/>
      <c r="O455" s="84">
        <f>+W272</f>
        <v>5</v>
      </c>
      <c r="P455" s="15">
        <v>4</v>
      </c>
      <c r="Q455" s="81">
        <f t="shared" ref="Q455" si="55">+ROUND(O455*P455,2)</f>
        <v>20</v>
      </c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" x14ac:dyDescent="0.2">
      <c r="A456" s="85" t="s">
        <v>375</v>
      </c>
      <c r="B456" s="83" t="s">
        <v>37</v>
      </c>
      <c r="C456" s="84">
        <f>F273</f>
        <v>2.8</v>
      </c>
      <c r="D456" s="15">
        <v>5</v>
      </c>
      <c r="E456" s="81">
        <f t="shared" si="15"/>
        <v>14</v>
      </c>
      <c r="F456" s="84">
        <f>K273</f>
        <v>2.8</v>
      </c>
      <c r="G456" s="15">
        <f t="shared" ref="G456" si="56">+G454</f>
        <v>5</v>
      </c>
      <c r="H456" s="81">
        <f t="shared" si="16"/>
        <v>14</v>
      </c>
      <c r="I456" s="84">
        <f>O273</f>
        <v>2.8</v>
      </c>
      <c r="J456" s="15">
        <f t="shared" ref="J456" si="57">+J454</f>
        <v>5</v>
      </c>
      <c r="K456" s="81">
        <f t="shared" si="17"/>
        <v>14</v>
      </c>
      <c r="L456" s="84">
        <f>S273</f>
        <v>2.8</v>
      </c>
      <c r="M456" s="15">
        <v>5</v>
      </c>
      <c r="N456" s="81">
        <f t="shared" ref="N456" si="58">+ROUND(L456*M456,2)</f>
        <v>14</v>
      </c>
      <c r="O456" s="84"/>
      <c r="P456" s="15"/>
      <c r="Q456" s="8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" x14ac:dyDescent="0.2">
      <c r="A457" s="82"/>
      <c r="B457" s="83" t="s">
        <v>38</v>
      </c>
      <c r="C457" s="84"/>
      <c r="D457" s="15"/>
      <c r="E457" s="81"/>
      <c r="F457" s="84"/>
      <c r="G457" s="15"/>
      <c r="H457" s="81"/>
      <c r="I457" s="84"/>
      <c r="J457" s="15"/>
      <c r="K457" s="81"/>
      <c r="L457" s="84"/>
      <c r="M457" s="15"/>
      <c r="N457" s="81"/>
      <c r="O457" s="84">
        <f>+W274</f>
        <v>5</v>
      </c>
      <c r="P457" s="15">
        <v>4</v>
      </c>
      <c r="Q457" s="81">
        <f t="shared" ref="Q457" si="59">+ROUND(O457*P457,2)</f>
        <v>20</v>
      </c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" x14ac:dyDescent="0.2">
      <c r="A458" s="85" t="s">
        <v>376</v>
      </c>
      <c r="B458" s="83" t="s">
        <v>39</v>
      </c>
      <c r="C458" s="84">
        <f>F275</f>
        <v>2.8</v>
      </c>
      <c r="D458" s="15">
        <v>5</v>
      </c>
      <c r="E458" s="81">
        <f t="shared" si="15"/>
        <v>14</v>
      </c>
      <c r="F458" s="84">
        <f>K275</f>
        <v>2.8</v>
      </c>
      <c r="G458" s="15">
        <f t="shared" ref="G458" si="60">+G456</f>
        <v>5</v>
      </c>
      <c r="H458" s="81">
        <f t="shared" ref="H458" si="61">+ROUND(F458*G458,2)</f>
        <v>14</v>
      </c>
      <c r="I458" s="84">
        <f>O275</f>
        <v>2.8</v>
      </c>
      <c r="J458" s="15">
        <f t="shared" ref="J458" si="62">+J456</f>
        <v>5</v>
      </c>
      <c r="K458" s="81">
        <f t="shared" ref="K458" si="63">+ROUND(I458*J458,2)</f>
        <v>14</v>
      </c>
      <c r="L458" s="84">
        <f>S275</f>
        <v>2.8</v>
      </c>
      <c r="M458" s="15">
        <v>5</v>
      </c>
      <c r="N458" s="81">
        <f t="shared" ref="N458" si="64">+ROUND(L458*M458,2)</f>
        <v>14</v>
      </c>
      <c r="O458" s="84"/>
      <c r="P458" s="15"/>
      <c r="Q458" s="8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" x14ac:dyDescent="0.2">
      <c r="A459" s="82"/>
      <c r="B459" s="83" t="s">
        <v>40</v>
      </c>
      <c r="C459" s="84"/>
      <c r="D459" s="15"/>
      <c r="E459" s="81"/>
      <c r="F459" s="84"/>
      <c r="G459" s="15"/>
      <c r="H459" s="81"/>
      <c r="I459" s="84"/>
      <c r="J459" s="15"/>
      <c r="K459" s="81"/>
      <c r="L459" s="84"/>
      <c r="M459" s="15"/>
      <c r="N459" s="81"/>
      <c r="O459" s="84">
        <f>+W276</f>
        <v>5</v>
      </c>
      <c r="P459" s="15">
        <v>4</v>
      </c>
      <c r="Q459" s="81">
        <f t="shared" ref="Q459" si="65">+ROUND(O459*P459,2)</f>
        <v>20</v>
      </c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" x14ac:dyDescent="0.2">
      <c r="A460" s="85" t="s">
        <v>377</v>
      </c>
      <c r="B460" s="83" t="s">
        <v>41</v>
      </c>
      <c r="C460" s="84">
        <f>F277</f>
        <v>2.8</v>
      </c>
      <c r="D460" s="15">
        <v>5</v>
      </c>
      <c r="E460" s="81">
        <f t="shared" si="15"/>
        <v>14</v>
      </c>
      <c r="F460" s="84">
        <f>K277</f>
        <v>2.8</v>
      </c>
      <c r="G460" s="15">
        <f t="shared" ref="G460" si="66">+G458</f>
        <v>5</v>
      </c>
      <c r="H460" s="81">
        <f t="shared" si="16"/>
        <v>14</v>
      </c>
      <c r="I460" s="84">
        <f>O277</f>
        <v>2.8</v>
      </c>
      <c r="J460" s="15">
        <f t="shared" ref="J460" si="67">+J458</f>
        <v>5</v>
      </c>
      <c r="K460" s="81">
        <f t="shared" si="17"/>
        <v>14</v>
      </c>
      <c r="L460" s="84">
        <f>S277</f>
        <v>2.8</v>
      </c>
      <c r="M460" s="15">
        <v>5</v>
      </c>
      <c r="N460" s="81">
        <f t="shared" ref="N460" si="68">+ROUND(L460*M460,2)</f>
        <v>14</v>
      </c>
      <c r="O460" s="84"/>
      <c r="P460" s="15"/>
      <c r="Q460" s="8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" x14ac:dyDescent="0.2">
      <c r="A461" s="82"/>
      <c r="B461" s="83" t="s">
        <v>42</v>
      </c>
      <c r="C461" s="84"/>
      <c r="D461" s="15"/>
      <c r="E461" s="81"/>
      <c r="F461" s="84"/>
      <c r="G461" s="15"/>
      <c r="H461" s="81"/>
      <c r="I461" s="84"/>
      <c r="J461" s="15"/>
      <c r="K461" s="81"/>
      <c r="L461" s="84"/>
      <c r="M461" s="15"/>
      <c r="N461" s="81"/>
      <c r="O461" s="84">
        <f>+W278</f>
        <v>5</v>
      </c>
      <c r="P461" s="15">
        <v>4</v>
      </c>
      <c r="Q461" s="81">
        <f t="shared" ref="Q461" si="69">+ROUND(O461*P461,2)</f>
        <v>20</v>
      </c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" x14ac:dyDescent="0.2">
      <c r="A462" s="85" t="s">
        <v>378</v>
      </c>
      <c r="B462" s="83" t="s">
        <v>43</v>
      </c>
      <c r="C462" s="84">
        <f>F279</f>
        <v>2.8</v>
      </c>
      <c r="D462" s="15">
        <v>5</v>
      </c>
      <c r="E462" s="81">
        <f t="shared" si="15"/>
        <v>14</v>
      </c>
      <c r="F462" s="84">
        <f>K279</f>
        <v>2.8</v>
      </c>
      <c r="G462" s="15">
        <f t="shared" ref="G462" si="70">+G460</f>
        <v>5</v>
      </c>
      <c r="H462" s="81">
        <f t="shared" ref="H462" si="71">+ROUND(F462*G462,2)</f>
        <v>14</v>
      </c>
      <c r="I462" s="84">
        <f>O279</f>
        <v>2.8</v>
      </c>
      <c r="J462" s="15">
        <f t="shared" ref="J462" si="72">+J460</f>
        <v>5</v>
      </c>
      <c r="K462" s="81">
        <f t="shared" ref="K462" si="73">+ROUND(I462*J462,2)</f>
        <v>14</v>
      </c>
      <c r="L462" s="84">
        <f>S279</f>
        <v>2.8</v>
      </c>
      <c r="M462" s="15">
        <v>5</v>
      </c>
      <c r="N462" s="81">
        <f t="shared" ref="N462" si="74">+ROUND(L462*M462,2)</f>
        <v>14</v>
      </c>
      <c r="O462" s="84"/>
      <c r="P462" s="15"/>
      <c r="Q462" s="8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" x14ac:dyDescent="0.2">
      <c r="A463" s="82"/>
      <c r="B463" s="83" t="s">
        <v>44</v>
      </c>
      <c r="C463" s="84"/>
      <c r="D463" s="15"/>
      <c r="E463" s="81"/>
      <c r="F463" s="84"/>
      <c r="G463" s="15"/>
      <c r="H463" s="81"/>
      <c r="I463" s="84"/>
      <c r="J463" s="15"/>
      <c r="K463" s="81"/>
      <c r="L463" s="84"/>
      <c r="M463" s="15"/>
      <c r="N463" s="81"/>
      <c r="O463" s="84">
        <f>+W280</f>
        <v>5</v>
      </c>
      <c r="P463" s="15">
        <v>4</v>
      </c>
      <c r="Q463" s="81">
        <f t="shared" ref="Q463" si="75">+ROUND(O463*P463,2)</f>
        <v>20</v>
      </c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" x14ac:dyDescent="0.2">
      <c r="A464" s="85" t="s">
        <v>379</v>
      </c>
      <c r="B464" s="83" t="s">
        <v>45</v>
      </c>
      <c r="C464" s="84">
        <f>F281</f>
        <v>2.8</v>
      </c>
      <c r="D464" s="15">
        <v>5</v>
      </c>
      <c r="E464" s="81">
        <f t="shared" si="15"/>
        <v>14</v>
      </c>
      <c r="F464" s="84">
        <f>K281</f>
        <v>2.8</v>
      </c>
      <c r="G464" s="15">
        <f t="shared" ref="G464" si="76">+G462</f>
        <v>5</v>
      </c>
      <c r="H464" s="81">
        <f t="shared" si="16"/>
        <v>14</v>
      </c>
      <c r="I464" s="84">
        <f>O281</f>
        <v>2.8</v>
      </c>
      <c r="J464" s="15">
        <f t="shared" ref="J464" si="77">+J462</f>
        <v>5</v>
      </c>
      <c r="K464" s="81">
        <f t="shared" si="17"/>
        <v>14</v>
      </c>
      <c r="L464" s="84">
        <f>S281</f>
        <v>2.8</v>
      </c>
      <c r="M464" s="15">
        <v>5</v>
      </c>
      <c r="N464" s="81">
        <f t="shared" ref="N464" si="78">+ROUND(L464*M464,2)</f>
        <v>14</v>
      </c>
      <c r="O464" s="84"/>
      <c r="P464" s="15"/>
      <c r="Q464" s="8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" x14ac:dyDescent="0.2">
      <c r="A465" s="82"/>
      <c r="B465" s="83" t="s">
        <v>46</v>
      </c>
      <c r="C465" s="84"/>
      <c r="D465" s="15"/>
      <c r="E465" s="81"/>
      <c r="F465" s="84"/>
      <c r="G465" s="15"/>
      <c r="H465" s="81"/>
      <c r="I465" s="84"/>
      <c r="J465" s="15"/>
      <c r="K465" s="81"/>
      <c r="L465" s="84"/>
      <c r="M465" s="15"/>
      <c r="N465" s="81"/>
      <c r="O465" s="84">
        <f>+W282</f>
        <v>5</v>
      </c>
      <c r="P465" s="15">
        <v>4</v>
      </c>
      <c r="Q465" s="81">
        <f t="shared" ref="Q465" si="79">+ROUND(O465*P465,2)</f>
        <v>20</v>
      </c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" x14ac:dyDescent="0.2">
      <c r="A466" s="85" t="s">
        <v>380</v>
      </c>
      <c r="B466" s="83" t="s">
        <v>47</v>
      </c>
      <c r="C466" s="84">
        <f>F283</f>
        <v>2.8</v>
      </c>
      <c r="D466" s="15">
        <v>5</v>
      </c>
      <c r="E466" s="81">
        <f t="shared" si="15"/>
        <v>14</v>
      </c>
      <c r="F466" s="84">
        <f>K283</f>
        <v>2.8</v>
      </c>
      <c r="G466" s="15">
        <f t="shared" ref="G466" si="80">+G464</f>
        <v>5</v>
      </c>
      <c r="H466" s="81">
        <f t="shared" ref="H466" si="81">+ROUND(F466*G466,2)</f>
        <v>14</v>
      </c>
      <c r="I466" s="84">
        <f>O283</f>
        <v>2.8</v>
      </c>
      <c r="J466" s="15">
        <f t="shared" ref="J466" si="82">+J464</f>
        <v>5</v>
      </c>
      <c r="K466" s="81">
        <f t="shared" ref="K466" si="83">+ROUND(I466*J466,2)</f>
        <v>14</v>
      </c>
      <c r="L466" s="84">
        <f>S283</f>
        <v>2.8</v>
      </c>
      <c r="M466" s="15">
        <v>5</v>
      </c>
      <c r="N466" s="81">
        <f t="shared" ref="N466" si="84">+ROUND(L466*M466,2)</f>
        <v>14</v>
      </c>
      <c r="O466" s="84"/>
      <c r="P466" s="15"/>
      <c r="Q466" s="8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" x14ac:dyDescent="0.2">
      <c r="A467" s="82"/>
      <c r="B467" s="83" t="s">
        <v>48</v>
      </c>
      <c r="C467" s="84"/>
      <c r="D467" s="15"/>
      <c r="E467" s="81"/>
      <c r="F467" s="84"/>
      <c r="G467" s="15"/>
      <c r="H467" s="81"/>
      <c r="I467" s="84"/>
      <c r="J467" s="15"/>
      <c r="K467" s="81"/>
      <c r="L467" s="84"/>
      <c r="M467" s="15"/>
      <c r="N467" s="81"/>
      <c r="O467" s="84">
        <f>+W284</f>
        <v>5</v>
      </c>
      <c r="P467" s="15">
        <v>4</v>
      </c>
      <c r="Q467" s="81">
        <f t="shared" ref="Q467" si="85">+ROUND(O467*P467,2)</f>
        <v>20</v>
      </c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" x14ac:dyDescent="0.2">
      <c r="A468" s="85" t="s">
        <v>381</v>
      </c>
      <c r="B468" s="83" t="s">
        <v>49</v>
      </c>
      <c r="C468" s="84">
        <f>F285</f>
        <v>2.8</v>
      </c>
      <c r="D468" s="15">
        <v>5</v>
      </c>
      <c r="E468" s="81">
        <f t="shared" si="15"/>
        <v>14</v>
      </c>
      <c r="F468" s="84">
        <f>K285</f>
        <v>2.8</v>
      </c>
      <c r="G468" s="15">
        <f t="shared" ref="G468" si="86">+G466</f>
        <v>5</v>
      </c>
      <c r="H468" s="81">
        <f t="shared" si="16"/>
        <v>14</v>
      </c>
      <c r="I468" s="84">
        <f>O285</f>
        <v>2.8</v>
      </c>
      <c r="J468" s="15">
        <f t="shared" ref="J468" si="87">+J466</f>
        <v>5</v>
      </c>
      <c r="K468" s="81">
        <f t="shared" si="17"/>
        <v>14</v>
      </c>
      <c r="L468" s="84">
        <f>S285</f>
        <v>2.8</v>
      </c>
      <c r="M468" s="15">
        <v>5</v>
      </c>
      <c r="N468" s="81">
        <f t="shared" ref="N468" si="88">+ROUND(L468*M468,2)</f>
        <v>14</v>
      </c>
      <c r="O468" s="84"/>
      <c r="P468" s="15"/>
      <c r="Q468" s="8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" x14ac:dyDescent="0.2">
      <c r="A469" s="82"/>
      <c r="B469" s="83" t="s">
        <v>50</v>
      </c>
      <c r="C469" s="84"/>
      <c r="D469" s="15"/>
      <c r="E469" s="81"/>
      <c r="F469" s="84"/>
      <c r="G469" s="15"/>
      <c r="H469" s="81"/>
      <c r="I469" s="84"/>
      <c r="J469" s="15"/>
      <c r="K469" s="81"/>
      <c r="L469" s="84"/>
      <c r="M469" s="15"/>
      <c r="N469" s="81"/>
      <c r="O469" s="84">
        <f>+W286</f>
        <v>5</v>
      </c>
      <c r="P469" s="15">
        <v>4</v>
      </c>
      <c r="Q469" s="81">
        <f t="shared" ref="Q469" si="89">+ROUND(O469*P469,2)</f>
        <v>20</v>
      </c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" x14ac:dyDescent="0.2">
      <c r="A470" s="85" t="s">
        <v>382</v>
      </c>
      <c r="B470" s="83" t="s">
        <v>51</v>
      </c>
      <c r="C470" s="84">
        <f>F287</f>
        <v>2.8</v>
      </c>
      <c r="D470" s="15">
        <v>5</v>
      </c>
      <c r="E470" s="81">
        <f t="shared" si="15"/>
        <v>14</v>
      </c>
      <c r="F470" s="84">
        <f>K287</f>
        <v>2.8</v>
      </c>
      <c r="G470" s="15">
        <f t="shared" ref="G470" si="90">+G468</f>
        <v>5</v>
      </c>
      <c r="H470" s="81">
        <f t="shared" ref="H470" si="91">+ROUND(F470*G470,2)</f>
        <v>14</v>
      </c>
      <c r="I470" s="84">
        <f>O287</f>
        <v>2.8</v>
      </c>
      <c r="J470" s="15">
        <f t="shared" ref="J470" si="92">+J468</f>
        <v>5</v>
      </c>
      <c r="K470" s="81">
        <f t="shared" ref="K470" si="93">+ROUND(I470*J470,2)</f>
        <v>14</v>
      </c>
      <c r="L470" s="84">
        <f>S287</f>
        <v>2.8</v>
      </c>
      <c r="M470" s="15">
        <v>5</v>
      </c>
      <c r="N470" s="81">
        <f t="shared" ref="N470" si="94">+ROUND(L470*M470,2)</f>
        <v>14</v>
      </c>
      <c r="O470" s="84"/>
      <c r="P470" s="15"/>
      <c r="Q470" s="8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" x14ac:dyDescent="0.2">
      <c r="A471" s="82"/>
      <c r="B471" s="83" t="s">
        <v>52</v>
      </c>
      <c r="C471" s="84"/>
      <c r="D471" s="15"/>
      <c r="E471" s="81"/>
      <c r="F471" s="84"/>
      <c r="G471" s="15"/>
      <c r="H471" s="81"/>
      <c r="I471" s="84"/>
      <c r="J471" s="15"/>
      <c r="K471" s="81"/>
      <c r="L471" s="84"/>
      <c r="M471" s="15"/>
      <c r="N471" s="81"/>
      <c r="O471" s="84">
        <f>+W288</f>
        <v>5</v>
      </c>
      <c r="P471" s="15">
        <v>4</v>
      </c>
      <c r="Q471" s="81">
        <f t="shared" ref="Q471" si="95">+ROUND(O471*P471,2)</f>
        <v>20</v>
      </c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" x14ac:dyDescent="0.2">
      <c r="A472" s="85" t="s">
        <v>383</v>
      </c>
      <c r="B472" s="83" t="s">
        <v>53</v>
      </c>
      <c r="C472" s="84">
        <f>F289</f>
        <v>2.8</v>
      </c>
      <c r="D472" s="15">
        <v>5</v>
      </c>
      <c r="E472" s="81">
        <f t="shared" si="15"/>
        <v>14</v>
      </c>
      <c r="F472" s="84">
        <f>K289</f>
        <v>2.8</v>
      </c>
      <c r="G472" s="15">
        <f t="shared" ref="G472" si="96">+G470</f>
        <v>5</v>
      </c>
      <c r="H472" s="81">
        <f t="shared" si="16"/>
        <v>14</v>
      </c>
      <c r="I472" s="84">
        <f>O289</f>
        <v>2.8</v>
      </c>
      <c r="J472" s="15">
        <f t="shared" ref="J472" si="97">+J470</f>
        <v>5</v>
      </c>
      <c r="K472" s="81">
        <f t="shared" si="17"/>
        <v>14</v>
      </c>
      <c r="L472" s="84">
        <f>S289</f>
        <v>2.8</v>
      </c>
      <c r="M472" s="15">
        <v>5</v>
      </c>
      <c r="N472" s="81">
        <f t="shared" ref="N472" si="98">+ROUND(L472*M472,2)</f>
        <v>14</v>
      </c>
      <c r="O472" s="84"/>
      <c r="P472" s="15"/>
      <c r="Q472" s="8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" x14ac:dyDescent="0.2">
      <c r="A473" s="82"/>
      <c r="B473" s="83" t="s">
        <v>54</v>
      </c>
      <c r="C473" s="84"/>
      <c r="D473" s="15"/>
      <c r="E473" s="81"/>
      <c r="F473" s="84"/>
      <c r="G473" s="15"/>
      <c r="H473" s="81"/>
      <c r="I473" s="84"/>
      <c r="J473" s="15"/>
      <c r="K473" s="81"/>
      <c r="L473" s="84"/>
      <c r="M473" s="15"/>
      <c r="N473" s="81"/>
      <c r="O473" s="84">
        <f>+W290</f>
        <v>5</v>
      </c>
      <c r="P473" s="15">
        <v>4</v>
      </c>
      <c r="Q473" s="81">
        <f t="shared" ref="Q473" si="99">+ROUND(O473*P473,2)</f>
        <v>20</v>
      </c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" x14ac:dyDescent="0.2">
      <c r="A474" s="85" t="s">
        <v>384</v>
      </c>
      <c r="B474" s="83" t="s">
        <v>55</v>
      </c>
      <c r="C474" s="84">
        <f>F291</f>
        <v>2.8</v>
      </c>
      <c r="D474" s="15">
        <v>5</v>
      </c>
      <c r="E474" s="81">
        <f t="shared" si="15"/>
        <v>14</v>
      </c>
      <c r="F474" s="84">
        <f>K291</f>
        <v>2.8</v>
      </c>
      <c r="G474" s="15">
        <f t="shared" ref="G474" si="100">+G472</f>
        <v>5</v>
      </c>
      <c r="H474" s="81">
        <f t="shared" ref="H474" si="101">+ROUND(F474*G474,2)</f>
        <v>14</v>
      </c>
      <c r="I474" s="84">
        <f>O291</f>
        <v>2.8</v>
      </c>
      <c r="J474" s="15">
        <f t="shared" ref="J474" si="102">+J472</f>
        <v>5</v>
      </c>
      <c r="K474" s="81">
        <f t="shared" ref="K474" si="103">+ROUND(I474*J474,2)</f>
        <v>14</v>
      </c>
      <c r="L474" s="84">
        <f>S291</f>
        <v>2.8</v>
      </c>
      <c r="M474" s="15">
        <v>5</v>
      </c>
      <c r="N474" s="81">
        <f t="shared" ref="N474" si="104">+ROUND(L474*M474,2)</f>
        <v>14</v>
      </c>
      <c r="O474" s="84"/>
      <c r="P474" s="15"/>
      <c r="Q474" s="8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" x14ac:dyDescent="0.2">
      <c r="A475" s="82"/>
      <c r="B475" s="83" t="s">
        <v>56</v>
      </c>
      <c r="C475" s="84"/>
      <c r="D475" s="15"/>
      <c r="E475" s="81"/>
      <c r="F475" s="84"/>
      <c r="G475" s="15"/>
      <c r="H475" s="81"/>
      <c r="I475" s="84"/>
      <c r="J475" s="15"/>
      <c r="K475" s="81"/>
      <c r="L475" s="84"/>
      <c r="M475" s="15"/>
      <c r="N475" s="81"/>
      <c r="O475" s="84">
        <f>+W292</f>
        <v>5</v>
      </c>
      <c r="P475" s="15">
        <v>4</v>
      </c>
      <c r="Q475" s="81">
        <f t="shared" ref="Q475" si="105">+ROUND(O475*P475,2)</f>
        <v>20</v>
      </c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" x14ac:dyDescent="0.2">
      <c r="A476" s="85" t="s">
        <v>385</v>
      </c>
      <c r="B476" s="83" t="s">
        <v>57</v>
      </c>
      <c r="C476" s="84">
        <f>F293</f>
        <v>2.8</v>
      </c>
      <c r="D476" s="15">
        <v>5</v>
      </c>
      <c r="E476" s="81">
        <f t="shared" si="15"/>
        <v>14</v>
      </c>
      <c r="F476" s="84">
        <f>K293</f>
        <v>2.8</v>
      </c>
      <c r="G476" s="15">
        <f t="shared" ref="G476" si="106">+G474</f>
        <v>5</v>
      </c>
      <c r="H476" s="81">
        <f t="shared" si="16"/>
        <v>14</v>
      </c>
      <c r="I476" s="84">
        <f>O293</f>
        <v>2.8</v>
      </c>
      <c r="J476" s="15">
        <f t="shared" ref="J476" si="107">+J474</f>
        <v>5</v>
      </c>
      <c r="K476" s="81">
        <f t="shared" si="17"/>
        <v>14</v>
      </c>
      <c r="L476" s="84">
        <f>S293</f>
        <v>2.8</v>
      </c>
      <c r="M476" s="15">
        <v>5</v>
      </c>
      <c r="N476" s="81">
        <f t="shared" ref="N476" si="108">+ROUND(L476*M476,2)</f>
        <v>14</v>
      </c>
      <c r="O476" s="84"/>
      <c r="P476" s="15"/>
      <c r="Q476" s="8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" x14ac:dyDescent="0.2">
      <c r="A477" s="82"/>
      <c r="B477" s="83" t="s">
        <v>58</v>
      </c>
      <c r="C477" s="84"/>
      <c r="D477" s="15"/>
      <c r="E477" s="81"/>
      <c r="F477" s="84"/>
      <c r="G477" s="15"/>
      <c r="H477" s="81"/>
      <c r="I477" s="84"/>
      <c r="J477" s="15"/>
      <c r="K477" s="81"/>
      <c r="L477" s="84"/>
      <c r="M477" s="15"/>
      <c r="N477" s="81"/>
      <c r="O477" s="84">
        <f>+W294</f>
        <v>5</v>
      </c>
      <c r="P477" s="15">
        <v>4</v>
      </c>
      <c r="Q477" s="81">
        <f t="shared" ref="Q477" si="109">+ROUND(O477*P477,2)</f>
        <v>20</v>
      </c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" x14ac:dyDescent="0.2">
      <c r="A478" s="85" t="s">
        <v>386</v>
      </c>
      <c r="B478" s="83" t="s">
        <v>59</v>
      </c>
      <c r="C478" s="84">
        <f>F295</f>
        <v>2.8</v>
      </c>
      <c r="D478" s="15">
        <v>5</v>
      </c>
      <c r="E478" s="81">
        <f t="shared" si="15"/>
        <v>14</v>
      </c>
      <c r="F478" s="84">
        <f>K295</f>
        <v>2.8</v>
      </c>
      <c r="G478" s="15">
        <f t="shared" ref="G478" si="110">+G476</f>
        <v>5</v>
      </c>
      <c r="H478" s="81">
        <f t="shared" ref="H478" si="111">+ROUND(F478*G478,2)</f>
        <v>14</v>
      </c>
      <c r="I478" s="84">
        <f>O295</f>
        <v>2.8</v>
      </c>
      <c r="J478" s="15">
        <f t="shared" ref="J478" si="112">+J476</f>
        <v>5</v>
      </c>
      <c r="K478" s="81">
        <f t="shared" ref="K478" si="113">+ROUND(I478*J478,2)</f>
        <v>14</v>
      </c>
      <c r="L478" s="84">
        <f>S295</f>
        <v>2.8</v>
      </c>
      <c r="M478" s="15">
        <v>5</v>
      </c>
      <c r="N478" s="81">
        <f t="shared" ref="N478" si="114">+ROUND(L478*M478,2)</f>
        <v>14</v>
      </c>
      <c r="O478" s="84"/>
      <c r="P478" s="15"/>
      <c r="Q478" s="8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" x14ac:dyDescent="0.2">
      <c r="A479" s="82"/>
      <c r="B479" s="83" t="s">
        <v>60</v>
      </c>
      <c r="C479" s="84"/>
      <c r="D479" s="15"/>
      <c r="E479" s="81"/>
      <c r="F479" s="84"/>
      <c r="G479" s="15"/>
      <c r="H479" s="81"/>
      <c r="I479" s="84"/>
      <c r="J479" s="15"/>
      <c r="K479" s="81"/>
      <c r="L479" s="84"/>
      <c r="M479" s="15"/>
      <c r="N479" s="81"/>
      <c r="O479" s="84">
        <f>+W296</f>
        <v>5</v>
      </c>
      <c r="P479" s="15">
        <v>4</v>
      </c>
      <c r="Q479" s="81">
        <f t="shared" ref="Q479" si="115">+ROUND(O479*P479,2)</f>
        <v>20</v>
      </c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" x14ac:dyDescent="0.2">
      <c r="A480" s="85" t="s">
        <v>387</v>
      </c>
      <c r="B480" s="83" t="s">
        <v>61</v>
      </c>
      <c r="C480" s="84">
        <f>F297</f>
        <v>2.8</v>
      </c>
      <c r="D480" s="15">
        <v>5</v>
      </c>
      <c r="E480" s="81">
        <f t="shared" si="15"/>
        <v>14</v>
      </c>
      <c r="F480" s="84">
        <f>K297</f>
        <v>2.8</v>
      </c>
      <c r="G480" s="15">
        <f t="shared" ref="G480" si="116">+G478</f>
        <v>5</v>
      </c>
      <c r="H480" s="81">
        <f t="shared" si="16"/>
        <v>14</v>
      </c>
      <c r="I480" s="84">
        <f>O297</f>
        <v>2.8</v>
      </c>
      <c r="J480" s="15">
        <f t="shared" ref="J480" si="117">+J478</f>
        <v>5</v>
      </c>
      <c r="K480" s="81">
        <f t="shared" si="17"/>
        <v>14</v>
      </c>
      <c r="L480" s="84">
        <f>S297</f>
        <v>2.8</v>
      </c>
      <c r="M480" s="15">
        <v>5</v>
      </c>
      <c r="N480" s="81">
        <f t="shared" ref="N480" si="118">+ROUND(L480*M480,2)</f>
        <v>14</v>
      </c>
      <c r="O480" s="84"/>
      <c r="P480" s="15"/>
      <c r="Q480" s="8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" x14ac:dyDescent="0.2">
      <c r="A481" s="82"/>
      <c r="B481" s="83" t="s">
        <v>62</v>
      </c>
      <c r="C481" s="84"/>
      <c r="D481" s="15"/>
      <c r="E481" s="81"/>
      <c r="F481" s="84"/>
      <c r="G481" s="15"/>
      <c r="H481" s="81"/>
      <c r="I481" s="84"/>
      <c r="J481" s="15"/>
      <c r="K481" s="81"/>
      <c r="L481" s="84"/>
      <c r="M481" s="15"/>
      <c r="N481" s="81"/>
      <c r="O481" s="84">
        <f>+W298</f>
        <v>5</v>
      </c>
      <c r="P481" s="15">
        <v>4</v>
      </c>
      <c r="Q481" s="81">
        <f t="shared" ref="Q481" si="119">+ROUND(O481*P481,2)</f>
        <v>20</v>
      </c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" x14ac:dyDescent="0.2">
      <c r="A482" s="85" t="s">
        <v>388</v>
      </c>
      <c r="B482" s="83" t="s">
        <v>63</v>
      </c>
      <c r="C482" s="84">
        <f>F299</f>
        <v>2.8</v>
      </c>
      <c r="D482" s="15">
        <v>5</v>
      </c>
      <c r="E482" s="81">
        <f t="shared" si="15"/>
        <v>14</v>
      </c>
      <c r="F482" s="84">
        <f>K299</f>
        <v>2.8</v>
      </c>
      <c r="G482" s="15">
        <f t="shared" ref="G482" si="120">+G480</f>
        <v>5</v>
      </c>
      <c r="H482" s="81">
        <f t="shared" ref="H482" si="121">+ROUND(F482*G482,2)</f>
        <v>14</v>
      </c>
      <c r="I482" s="84">
        <f>O299</f>
        <v>2.8</v>
      </c>
      <c r="J482" s="15">
        <f t="shared" ref="J482" si="122">+J480</f>
        <v>5</v>
      </c>
      <c r="K482" s="81">
        <f t="shared" ref="K482" si="123">+ROUND(I482*J482,2)</f>
        <v>14</v>
      </c>
      <c r="L482" s="84">
        <f>S299</f>
        <v>2.8</v>
      </c>
      <c r="M482" s="15">
        <v>5</v>
      </c>
      <c r="N482" s="81">
        <f t="shared" ref="N482" si="124">+ROUND(L482*M482,2)</f>
        <v>14</v>
      </c>
      <c r="O482" s="84"/>
      <c r="P482" s="15"/>
      <c r="Q482" s="8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" x14ac:dyDescent="0.2">
      <c r="A483" s="82"/>
      <c r="B483" s="83" t="s">
        <v>64</v>
      </c>
      <c r="C483" s="84"/>
      <c r="D483" s="15"/>
      <c r="E483" s="81"/>
      <c r="F483" s="84"/>
      <c r="G483" s="15"/>
      <c r="H483" s="81"/>
      <c r="I483" s="84"/>
      <c r="J483" s="15"/>
      <c r="K483" s="81"/>
      <c r="L483" s="84"/>
      <c r="M483" s="15"/>
      <c r="N483" s="81"/>
      <c r="O483" s="84">
        <f>+W300</f>
        <v>5</v>
      </c>
      <c r="P483" s="15">
        <v>4</v>
      </c>
      <c r="Q483" s="81">
        <f t="shared" ref="Q483" si="125">+ROUND(O483*P483,2)</f>
        <v>20</v>
      </c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" x14ac:dyDescent="0.2">
      <c r="A484" s="85" t="s">
        <v>389</v>
      </c>
      <c r="B484" s="83" t="s">
        <v>65</v>
      </c>
      <c r="C484" s="84">
        <f>F301</f>
        <v>2.8</v>
      </c>
      <c r="D484" s="15">
        <v>5</v>
      </c>
      <c r="E484" s="81">
        <f t="shared" ref="E484" si="126">+ROUND(C484*D484,2)</f>
        <v>14</v>
      </c>
      <c r="F484" s="84">
        <f>K301</f>
        <v>2.8</v>
      </c>
      <c r="G484" s="15">
        <f t="shared" ref="G484:G546" si="127">+G480</f>
        <v>5</v>
      </c>
      <c r="H484" s="81">
        <f t="shared" ref="H484" si="128">+ROUND(F484*G484,2)</f>
        <v>14</v>
      </c>
      <c r="I484" s="84">
        <f>O301</f>
        <v>2.8</v>
      </c>
      <c r="J484" s="15">
        <f t="shared" ref="J484:J546" si="129">+J480</f>
        <v>5</v>
      </c>
      <c r="K484" s="81">
        <f t="shared" ref="K484" si="130">+ROUND(I484*J484,2)</f>
        <v>14</v>
      </c>
      <c r="L484" s="84">
        <f>S301</f>
        <v>2.8</v>
      </c>
      <c r="M484" s="15">
        <v>5</v>
      </c>
      <c r="N484" s="81">
        <f t="shared" ref="N484" si="131">+ROUND(L484*M484,2)</f>
        <v>14</v>
      </c>
      <c r="O484" s="84"/>
      <c r="P484" s="15"/>
      <c r="Q484" s="8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" x14ac:dyDescent="0.2">
      <c r="A485" s="82"/>
      <c r="B485" s="83" t="s">
        <v>66</v>
      </c>
      <c r="C485" s="84"/>
      <c r="D485" s="15"/>
      <c r="E485" s="81"/>
      <c r="F485" s="78"/>
      <c r="G485" s="79"/>
      <c r="H485" s="80"/>
      <c r="I485" s="78"/>
      <c r="J485" s="79"/>
      <c r="K485" s="80"/>
      <c r="L485" s="84"/>
      <c r="M485" s="15"/>
      <c r="N485" s="81"/>
      <c r="O485" s="84">
        <f>+W302</f>
        <v>5</v>
      </c>
      <c r="P485" s="15">
        <v>4</v>
      </c>
      <c r="Q485" s="81">
        <f t="shared" ref="Q485" si="132">+ROUND(O485*P485,2)</f>
        <v>20</v>
      </c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" x14ac:dyDescent="0.2">
      <c r="A486" s="85" t="s">
        <v>390</v>
      </c>
      <c r="B486" s="83" t="s">
        <v>67</v>
      </c>
      <c r="C486" s="84">
        <f>F303</f>
        <v>2.8</v>
      </c>
      <c r="D486" s="15">
        <v>5</v>
      </c>
      <c r="E486" s="81">
        <f t="shared" si="15"/>
        <v>14</v>
      </c>
      <c r="F486" s="84">
        <f>K303</f>
        <v>2.8</v>
      </c>
      <c r="G486" s="15">
        <f t="shared" si="127"/>
        <v>5</v>
      </c>
      <c r="H486" s="81">
        <f t="shared" si="16"/>
        <v>14</v>
      </c>
      <c r="I486" s="84">
        <f>O303</f>
        <v>2.8</v>
      </c>
      <c r="J486" s="15">
        <f t="shared" si="129"/>
        <v>5</v>
      </c>
      <c r="K486" s="81">
        <f t="shared" si="17"/>
        <v>14</v>
      </c>
      <c r="L486" s="84">
        <f>S303</f>
        <v>2.8</v>
      </c>
      <c r="M486" s="15">
        <v>5</v>
      </c>
      <c r="N486" s="81">
        <f t="shared" ref="N486" si="133">+ROUND(L486*M486,2)</f>
        <v>14</v>
      </c>
      <c r="O486" s="84"/>
      <c r="P486" s="15"/>
      <c r="Q486" s="8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" x14ac:dyDescent="0.2">
      <c r="A487" s="82"/>
      <c r="B487" s="83" t="s">
        <v>68</v>
      </c>
      <c r="C487" s="84"/>
      <c r="D487" s="15"/>
      <c r="E487" s="81"/>
      <c r="F487" s="78"/>
      <c r="G487" s="79"/>
      <c r="H487" s="80"/>
      <c r="I487" s="78"/>
      <c r="J487" s="79"/>
      <c r="K487" s="80"/>
      <c r="L487" s="84"/>
      <c r="M487" s="15"/>
      <c r="N487" s="81"/>
      <c r="O487" s="84">
        <f>+W304</f>
        <v>5</v>
      </c>
      <c r="P487" s="15">
        <v>4</v>
      </c>
      <c r="Q487" s="81">
        <f t="shared" ref="Q487" si="134">+ROUND(O487*P487,2)</f>
        <v>20</v>
      </c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" x14ac:dyDescent="0.2">
      <c r="A488" s="85" t="s">
        <v>391</v>
      </c>
      <c r="B488" s="83" t="s">
        <v>69</v>
      </c>
      <c r="C488" s="84">
        <f>F305</f>
        <v>2.8</v>
      </c>
      <c r="D488" s="15">
        <v>5</v>
      </c>
      <c r="E488" s="81">
        <f t="shared" ref="E488" si="135">+ROUND(C488*D488,2)</f>
        <v>14</v>
      </c>
      <c r="F488" s="84">
        <f>K305</f>
        <v>2.8</v>
      </c>
      <c r="G488" s="15">
        <f t="shared" si="127"/>
        <v>5</v>
      </c>
      <c r="H488" s="81">
        <f t="shared" ref="H488" si="136">+ROUND(F488*G488,2)</f>
        <v>14</v>
      </c>
      <c r="I488" s="84">
        <f>O305</f>
        <v>2.8</v>
      </c>
      <c r="J488" s="15">
        <f t="shared" si="129"/>
        <v>5</v>
      </c>
      <c r="K488" s="81">
        <f t="shared" ref="K488" si="137">+ROUND(I488*J488,2)</f>
        <v>14</v>
      </c>
      <c r="L488" s="84">
        <f>S305</f>
        <v>2.8</v>
      </c>
      <c r="M488" s="15">
        <v>5</v>
      </c>
      <c r="N488" s="81">
        <f t="shared" ref="N488" si="138">+ROUND(L488*M488,2)</f>
        <v>14</v>
      </c>
      <c r="O488" s="84"/>
      <c r="P488" s="15"/>
      <c r="Q488" s="8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x14ac:dyDescent="0.25">
      <c r="A489" s="82"/>
      <c r="B489" s="83" t="s">
        <v>70</v>
      </c>
      <c r="C489" s="84"/>
      <c r="D489" s="15"/>
      <c r="E489" s="81"/>
      <c r="F489" s="78"/>
      <c r="G489" s="79"/>
      <c r="H489" s="80"/>
      <c r="I489" s="78"/>
      <c r="J489" s="79"/>
      <c r="K489" s="80"/>
      <c r="L489" s="84"/>
      <c r="M489" s="15"/>
      <c r="N489" s="81"/>
      <c r="O489" s="84">
        <f>+W306</f>
        <v>5</v>
      </c>
      <c r="P489" s="15">
        <v>4</v>
      </c>
      <c r="Q489" s="81">
        <f t="shared" ref="Q489" si="139">+ROUND(O489*P489,2)</f>
        <v>20</v>
      </c>
      <c r="R489" s="61"/>
      <c r="S489" s="56"/>
      <c r="T489" s="56"/>
      <c r="U489" s="56"/>
      <c r="V489" s="56"/>
      <c r="W489" s="56"/>
      <c r="X489" s="56"/>
      <c r="Y489" s="56"/>
      <c r="Z489" s="56"/>
    </row>
    <row r="490" spans="1:26" x14ac:dyDescent="0.25">
      <c r="A490" s="85" t="s">
        <v>393</v>
      </c>
      <c r="B490" s="83" t="s">
        <v>71</v>
      </c>
      <c r="C490" s="84">
        <f>F307</f>
        <v>2.8</v>
      </c>
      <c r="D490" s="15">
        <v>5</v>
      </c>
      <c r="E490" s="81">
        <f t="shared" ref="E490" si="140">+ROUND(C490*D490,2)</f>
        <v>14</v>
      </c>
      <c r="F490" s="84">
        <f>K307</f>
        <v>2.8</v>
      </c>
      <c r="G490" s="15">
        <f t="shared" si="127"/>
        <v>5</v>
      </c>
      <c r="H490" s="81">
        <f t="shared" ref="H490" si="141">+ROUND(F490*G490,2)</f>
        <v>14</v>
      </c>
      <c r="I490" s="84">
        <f>O307</f>
        <v>2.8</v>
      </c>
      <c r="J490" s="15">
        <f t="shared" si="129"/>
        <v>5</v>
      </c>
      <c r="K490" s="81">
        <f t="shared" ref="K490" si="142">+ROUND(I490*J490,2)</f>
        <v>14</v>
      </c>
      <c r="L490" s="84">
        <f>S307</f>
        <v>2.8</v>
      </c>
      <c r="M490" s="15">
        <v>5</v>
      </c>
      <c r="N490" s="81">
        <f t="shared" ref="N490" si="143">+ROUND(L490*M490,2)</f>
        <v>14</v>
      </c>
      <c r="O490" s="84"/>
      <c r="P490" s="15"/>
      <c r="Q490" s="81"/>
      <c r="R490" s="60"/>
      <c r="S490" s="56"/>
      <c r="T490" s="56"/>
      <c r="U490" s="56"/>
      <c r="V490" s="56"/>
      <c r="W490" s="56"/>
      <c r="X490" s="56"/>
      <c r="Y490" s="56"/>
      <c r="Z490" s="56"/>
    </row>
    <row r="491" spans="1:26" x14ac:dyDescent="0.25">
      <c r="A491" s="82"/>
      <c r="B491" s="83" t="s">
        <v>72</v>
      </c>
      <c r="C491" s="84"/>
      <c r="D491" s="15"/>
      <c r="E491" s="81"/>
      <c r="F491" s="78"/>
      <c r="G491" s="79"/>
      <c r="H491" s="80"/>
      <c r="I491" s="78"/>
      <c r="J491" s="79"/>
      <c r="K491" s="80"/>
      <c r="L491" s="84"/>
      <c r="M491" s="15"/>
      <c r="N491" s="81"/>
      <c r="O491" s="84">
        <f>+W308</f>
        <v>5</v>
      </c>
      <c r="P491" s="15">
        <v>4</v>
      </c>
      <c r="Q491" s="81">
        <f t="shared" ref="Q491" si="144">+ROUND(O491*P491,2)</f>
        <v>20</v>
      </c>
      <c r="R491" s="61"/>
      <c r="S491" s="56"/>
      <c r="T491" s="56"/>
      <c r="U491" s="56"/>
      <c r="V491" s="56"/>
      <c r="W491" s="56"/>
      <c r="X491" s="56"/>
      <c r="Y491" s="56"/>
      <c r="Z491" s="56"/>
    </row>
    <row r="492" spans="1:26" x14ac:dyDescent="0.25">
      <c r="A492" s="85" t="s">
        <v>394</v>
      </c>
      <c r="B492" s="83" t="s">
        <v>73</v>
      </c>
      <c r="C492" s="84">
        <f>F309</f>
        <v>2.8</v>
      </c>
      <c r="D492" s="15">
        <v>5</v>
      </c>
      <c r="E492" s="81">
        <f t="shared" ref="E492" si="145">+ROUND(C492*D492,2)</f>
        <v>14</v>
      </c>
      <c r="F492" s="84">
        <f>K309</f>
        <v>2.8</v>
      </c>
      <c r="G492" s="15">
        <f t="shared" si="127"/>
        <v>5</v>
      </c>
      <c r="H492" s="81">
        <f t="shared" ref="H492" si="146">+ROUND(F492*G492,2)</f>
        <v>14</v>
      </c>
      <c r="I492" s="84">
        <f>O309</f>
        <v>2.8</v>
      </c>
      <c r="J492" s="15">
        <f t="shared" si="129"/>
        <v>5</v>
      </c>
      <c r="K492" s="81">
        <f t="shared" ref="K492" si="147">+ROUND(I492*J492,2)</f>
        <v>14</v>
      </c>
      <c r="L492" s="84">
        <f>S309</f>
        <v>2.8</v>
      </c>
      <c r="M492" s="15">
        <v>5</v>
      </c>
      <c r="N492" s="81">
        <f t="shared" ref="N492" si="148">+ROUND(L492*M492,2)</f>
        <v>14</v>
      </c>
      <c r="O492" s="84"/>
      <c r="P492" s="15"/>
      <c r="Q492" s="81"/>
      <c r="R492" s="61"/>
      <c r="S492" s="56"/>
      <c r="T492" s="56"/>
      <c r="U492" s="56"/>
      <c r="V492" s="56"/>
      <c r="W492" s="56"/>
      <c r="X492" s="56"/>
      <c r="Y492" s="56"/>
      <c r="Z492" s="56"/>
    </row>
    <row r="493" spans="1:26" x14ac:dyDescent="0.25">
      <c r="A493" s="82"/>
      <c r="B493" s="83" t="s">
        <v>74</v>
      </c>
      <c r="C493" s="84"/>
      <c r="D493" s="15"/>
      <c r="E493" s="81"/>
      <c r="F493" s="78"/>
      <c r="G493" s="79"/>
      <c r="H493" s="80"/>
      <c r="I493" s="78"/>
      <c r="J493" s="79"/>
      <c r="K493" s="80"/>
      <c r="L493" s="84"/>
      <c r="M493" s="15"/>
      <c r="N493" s="81"/>
      <c r="O493" s="84">
        <f>+W310</f>
        <v>5</v>
      </c>
      <c r="P493" s="15">
        <v>4</v>
      </c>
      <c r="Q493" s="81">
        <f t="shared" ref="Q493" si="149">+ROUND(O493*P493,2)</f>
        <v>20</v>
      </c>
      <c r="R493" s="61"/>
      <c r="S493" s="56"/>
      <c r="T493" s="56"/>
      <c r="U493" s="56"/>
      <c r="V493" s="56"/>
      <c r="W493" s="56"/>
      <c r="X493" s="56"/>
      <c r="Y493" s="56"/>
      <c r="Z493" s="56"/>
    </row>
    <row r="494" spans="1:26" x14ac:dyDescent="0.25">
      <c r="A494" s="85" t="s">
        <v>395</v>
      </c>
      <c r="B494" s="83" t="s">
        <v>75</v>
      </c>
      <c r="C494" s="84">
        <f>F311</f>
        <v>2.8</v>
      </c>
      <c r="D494" s="15">
        <v>5</v>
      </c>
      <c r="E494" s="81">
        <f t="shared" ref="E494" si="150">+ROUND(C494*D494,2)</f>
        <v>14</v>
      </c>
      <c r="F494" s="84">
        <f>K311</f>
        <v>2.8</v>
      </c>
      <c r="G494" s="15">
        <f t="shared" si="127"/>
        <v>5</v>
      </c>
      <c r="H494" s="81">
        <f t="shared" ref="H494" si="151">+ROUND(F494*G494,2)</f>
        <v>14</v>
      </c>
      <c r="I494" s="84">
        <f>O311</f>
        <v>2.8</v>
      </c>
      <c r="J494" s="15">
        <f t="shared" si="129"/>
        <v>5</v>
      </c>
      <c r="K494" s="81">
        <f t="shared" ref="K494" si="152">+ROUND(I494*J494,2)</f>
        <v>14</v>
      </c>
      <c r="L494" s="84">
        <f>S311</f>
        <v>2.8</v>
      </c>
      <c r="M494" s="15">
        <v>5</v>
      </c>
      <c r="N494" s="81">
        <f t="shared" ref="N494" si="153">+ROUND(L494*M494,2)</f>
        <v>14</v>
      </c>
      <c r="O494" s="84"/>
      <c r="P494" s="15"/>
      <c r="Q494" s="81"/>
      <c r="R494" s="61"/>
      <c r="S494" s="56"/>
      <c r="T494" s="56"/>
      <c r="U494" s="56"/>
      <c r="V494" s="56"/>
      <c r="W494" s="56"/>
      <c r="X494" s="56"/>
      <c r="Y494" s="56"/>
      <c r="Z494" s="56"/>
    </row>
    <row r="495" spans="1:26" x14ac:dyDescent="0.25">
      <c r="A495" s="82"/>
      <c r="B495" s="83" t="s">
        <v>76</v>
      </c>
      <c r="C495" s="84"/>
      <c r="D495" s="15"/>
      <c r="E495" s="81"/>
      <c r="F495" s="78"/>
      <c r="G495" s="79"/>
      <c r="H495" s="80"/>
      <c r="I495" s="78"/>
      <c r="J495" s="79"/>
      <c r="K495" s="80"/>
      <c r="L495" s="84"/>
      <c r="M495" s="15"/>
      <c r="N495" s="81"/>
      <c r="O495" s="84">
        <f>+W312</f>
        <v>5</v>
      </c>
      <c r="P495" s="15">
        <v>4</v>
      </c>
      <c r="Q495" s="81">
        <f t="shared" ref="Q495" si="154">+ROUND(O495*P495,2)</f>
        <v>20</v>
      </c>
      <c r="R495" s="61"/>
      <c r="S495" s="56"/>
      <c r="T495" s="56"/>
      <c r="U495" s="56"/>
      <c r="V495" s="56"/>
      <c r="W495" s="56"/>
      <c r="X495" s="56"/>
      <c r="Y495" s="56"/>
      <c r="Z495" s="56"/>
    </row>
    <row r="496" spans="1:26" x14ac:dyDescent="0.25">
      <c r="A496" s="85" t="s">
        <v>396</v>
      </c>
      <c r="B496" s="83" t="s">
        <v>77</v>
      </c>
      <c r="C496" s="84">
        <f>F313</f>
        <v>2.8</v>
      </c>
      <c r="D496" s="15">
        <v>5</v>
      </c>
      <c r="E496" s="81">
        <f t="shared" ref="E496" si="155">+ROUND(C496*D496,2)</f>
        <v>14</v>
      </c>
      <c r="F496" s="84">
        <f>K313</f>
        <v>2.8</v>
      </c>
      <c r="G496" s="15">
        <f t="shared" si="127"/>
        <v>5</v>
      </c>
      <c r="H496" s="81">
        <f t="shared" ref="H496" si="156">+ROUND(F496*G496,2)</f>
        <v>14</v>
      </c>
      <c r="I496" s="84">
        <f>O313</f>
        <v>2.8</v>
      </c>
      <c r="J496" s="15">
        <f t="shared" si="129"/>
        <v>5</v>
      </c>
      <c r="K496" s="81">
        <f t="shared" ref="K496" si="157">+ROUND(I496*J496,2)</f>
        <v>14</v>
      </c>
      <c r="L496" s="84">
        <f>S313</f>
        <v>2.8</v>
      </c>
      <c r="M496" s="15">
        <v>5</v>
      </c>
      <c r="N496" s="81">
        <f t="shared" ref="N496" si="158">+ROUND(L496*M496,2)</f>
        <v>14</v>
      </c>
      <c r="O496" s="84"/>
      <c r="P496" s="15"/>
      <c r="Q496" s="81"/>
      <c r="R496" s="61"/>
      <c r="S496" s="56"/>
      <c r="T496" s="56"/>
      <c r="U496" s="56"/>
      <c r="V496" s="56"/>
      <c r="W496" s="56"/>
      <c r="X496" s="56"/>
      <c r="Y496" s="56"/>
      <c r="Z496" s="56"/>
    </row>
    <row r="497" spans="1:26" x14ac:dyDescent="0.25">
      <c r="A497" s="82"/>
      <c r="B497" s="83" t="s">
        <v>78</v>
      </c>
      <c r="C497" s="84"/>
      <c r="D497" s="15"/>
      <c r="E497" s="81"/>
      <c r="F497" s="78"/>
      <c r="G497" s="79"/>
      <c r="H497" s="80"/>
      <c r="I497" s="78"/>
      <c r="J497" s="79"/>
      <c r="K497" s="80"/>
      <c r="L497" s="84"/>
      <c r="M497" s="15"/>
      <c r="N497" s="81"/>
      <c r="O497" s="84">
        <f>+W314</f>
        <v>5</v>
      </c>
      <c r="P497" s="15">
        <v>4</v>
      </c>
      <c r="Q497" s="81">
        <f t="shared" ref="Q497" si="159">+ROUND(O497*P497,2)</f>
        <v>20</v>
      </c>
      <c r="R497" s="61"/>
      <c r="S497" s="56"/>
      <c r="T497" s="56"/>
      <c r="U497" s="56"/>
      <c r="V497" s="56"/>
      <c r="W497" s="56"/>
      <c r="X497" s="56"/>
      <c r="Y497" s="56"/>
      <c r="Z497" s="56"/>
    </row>
    <row r="498" spans="1:26" x14ac:dyDescent="0.25">
      <c r="A498" s="85" t="s">
        <v>397</v>
      </c>
      <c r="B498" s="83" t="s">
        <v>79</v>
      </c>
      <c r="C498" s="84">
        <f>F315</f>
        <v>2.8</v>
      </c>
      <c r="D498" s="15">
        <v>5</v>
      </c>
      <c r="E498" s="81">
        <f t="shared" ref="E498" si="160">+ROUND(C498*D498,2)</f>
        <v>14</v>
      </c>
      <c r="F498" s="84">
        <f>K315</f>
        <v>2.8</v>
      </c>
      <c r="G498" s="15">
        <f t="shared" si="127"/>
        <v>5</v>
      </c>
      <c r="H498" s="81">
        <f t="shared" ref="H498" si="161">+ROUND(F498*G498,2)</f>
        <v>14</v>
      </c>
      <c r="I498" s="84">
        <f>O315</f>
        <v>2.8</v>
      </c>
      <c r="J498" s="15">
        <f t="shared" si="129"/>
        <v>5</v>
      </c>
      <c r="K498" s="81">
        <f t="shared" ref="K498" si="162">+ROUND(I498*J498,2)</f>
        <v>14</v>
      </c>
      <c r="L498" s="84">
        <f>S315</f>
        <v>2.8</v>
      </c>
      <c r="M498" s="15">
        <v>5</v>
      </c>
      <c r="N498" s="81">
        <f t="shared" ref="N498" si="163">+ROUND(L498*M498,2)</f>
        <v>14</v>
      </c>
      <c r="O498" s="84"/>
      <c r="P498" s="15"/>
      <c r="Q498" s="81"/>
      <c r="R498" s="61"/>
      <c r="S498" s="56"/>
      <c r="T498" s="56"/>
      <c r="U498" s="56"/>
      <c r="V498" s="56"/>
      <c r="W498" s="56"/>
      <c r="X498" s="56"/>
      <c r="Y498" s="56"/>
      <c r="Z498" s="56"/>
    </row>
    <row r="499" spans="1:26" x14ac:dyDescent="0.25">
      <c r="A499" s="82"/>
      <c r="B499" s="83" t="s">
        <v>80</v>
      </c>
      <c r="C499" s="84"/>
      <c r="D499" s="15"/>
      <c r="E499" s="81"/>
      <c r="F499" s="78"/>
      <c r="G499" s="79"/>
      <c r="H499" s="80"/>
      <c r="I499" s="78"/>
      <c r="J499" s="79"/>
      <c r="K499" s="80"/>
      <c r="L499" s="84"/>
      <c r="M499" s="15"/>
      <c r="N499" s="81"/>
      <c r="O499" s="84">
        <f>+W316</f>
        <v>5</v>
      </c>
      <c r="P499" s="15">
        <v>4</v>
      </c>
      <c r="Q499" s="81">
        <f t="shared" ref="Q499" si="164">+ROUND(O499*P499,2)</f>
        <v>20</v>
      </c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x14ac:dyDescent="0.25">
      <c r="A500" s="85" t="s">
        <v>398</v>
      </c>
      <c r="B500" s="83" t="s">
        <v>81</v>
      </c>
      <c r="C500" s="84">
        <f>F317</f>
        <v>2.8</v>
      </c>
      <c r="D500" s="15">
        <v>5</v>
      </c>
      <c r="E500" s="81">
        <f t="shared" ref="E500" si="165">+ROUND(C500*D500,2)</f>
        <v>14</v>
      </c>
      <c r="F500" s="84">
        <f>K317</f>
        <v>2.8</v>
      </c>
      <c r="G500" s="15">
        <f t="shared" si="127"/>
        <v>5</v>
      </c>
      <c r="H500" s="81">
        <f t="shared" ref="H500" si="166">+ROUND(F500*G500,2)</f>
        <v>14</v>
      </c>
      <c r="I500" s="84">
        <f>O317</f>
        <v>2.8</v>
      </c>
      <c r="J500" s="15">
        <f t="shared" si="129"/>
        <v>5</v>
      </c>
      <c r="K500" s="81">
        <f t="shared" ref="K500" si="167">+ROUND(I500*J500,2)</f>
        <v>14</v>
      </c>
      <c r="L500" s="84">
        <f>S317</f>
        <v>2.8</v>
      </c>
      <c r="M500" s="15">
        <v>5</v>
      </c>
      <c r="N500" s="81">
        <f t="shared" ref="N500" si="168">+ROUND(L500*M500,2)</f>
        <v>14</v>
      </c>
      <c r="O500" s="84"/>
      <c r="P500" s="15"/>
      <c r="Q500" s="81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x14ac:dyDescent="0.25">
      <c r="A501" s="82"/>
      <c r="B501" s="83" t="s">
        <v>82</v>
      </c>
      <c r="C501" s="84"/>
      <c r="D501" s="15"/>
      <c r="E501" s="81"/>
      <c r="F501" s="78"/>
      <c r="G501" s="79"/>
      <c r="H501" s="80"/>
      <c r="I501" s="78"/>
      <c r="J501" s="79"/>
      <c r="K501" s="80"/>
      <c r="L501" s="84"/>
      <c r="M501" s="15"/>
      <c r="N501" s="81"/>
      <c r="O501" s="84">
        <f>+W318</f>
        <v>5</v>
      </c>
      <c r="P501" s="15">
        <v>4</v>
      </c>
      <c r="Q501" s="81">
        <f t="shared" ref="Q501" si="169">+ROUND(O501*P501,2)</f>
        <v>20</v>
      </c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x14ac:dyDescent="0.25">
      <c r="A502" s="85" t="s">
        <v>399</v>
      </c>
      <c r="B502" s="83" t="s">
        <v>83</v>
      </c>
      <c r="C502" s="84">
        <f>F319</f>
        <v>2.8</v>
      </c>
      <c r="D502" s="15">
        <v>5</v>
      </c>
      <c r="E502" s="81">
        <f t="shared" ref="E502" si="170">+ROUND(C502*D502,2)</f>
        <v>14</v>
      </c>
      <c r="F502" s="84">
        <f>K319</f>
        <v>2.8</v>
      </c>
      <c r="G502" s="15">
        <f t="shared" si="127"/>
        <v>5</v>
      </c>
      <c r="H502" s="81">
        <f t="shared" ref="H502" si="171">+ROUND(F502*G502,2)</f>
        <v>14</v>
      </c>
      <c r="I502" s="84">
        <f>O319</f>
        <v>2.8</v>
      </c>
      <c r="J502" s="15">
        <f t="shared" si="129"/>
        <v>5</v>
      </c>
      <c r="K502" s="81">
        <f t="shared" ref="K502" si="172">+ROUND(I502*J502,2)</f>
        <v>14</v>
      </c>
      <c r="L502" s="84">
        <f>S319</f>
        <v>2.8</v>
      </c>
      <c r="M502" s="15">
        <v>5</v>
      </c>
      <c r="N502" s="81">
        <f t="shared" ref="N502" si="173">+ROUND(L502*M502,2)</f>
        <v>14</v>
      </c>
      <c r="O502" s="84"/>
      <c r="P502" s="15"/>
      <c r="Q502" s="81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x14ac:dyDescent="0.25">
      <c r="A503" s="82"/>
      <c r="B503" s="83" t="s">
        <v>84</v>
      </c>
      <c r="C503" s="84"/>
      <c r="D503" s="15"/>
      <c r="E503" s="81"/>
      <c r="F503" s="78"/>
      <c r="G503" s="79"/>
      <c r="H503" s="80"/>
      <c r="I503" s="78"/>
      <c r="J503" s="79"/>
      <c r="K503" s="80"/>
      <c r="L503" s="84"/>
      <c r="M503" s="15"/>
      <c r="N503" s="81"/>
      <c r="O503" s="84">
        <f>+W320</f>
        <v>5</v>
      </c>
      <c r="P503" s="15">
        <v>4</v>
      </c>
      <c r="Q503" s="81">
        <f t="shared" ref="Q503" si="174">+ROUND(O503*P503,2)</f>
        <v>20</v>
      </c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x14ac:dyDescent="0.25">
      <c r="A504" s="85" t="s">
        <v>400</v>
      </c>
      <c r="B504" s="83" t="s">
        <v>85</v>
      </c>
      <c r="C504" s="84">
        <f>F321</f>
        <v>2.8</v>
      </c>
      <c r="D504" s="15">
        <v>5</v>
      </c>
      <c r="E504" s="81">
        <f t="shared" ref="E504" si="175">+ROUND(C504*D504,2)</f>
        <v>14</v>
      </c>
      <c r="F504" s="84">
        <f>K321</f>
        <v>2.8</v>
      </c>
      <c r="G504" s="15">
        <f t="shared" si="127"/>
        <v>5</v>
      </c>
      <c r="H504" s="81">
        <f t="shared" ref="H504" si="176">+ROUND(F504*G504,2)</f>
        <v>14</v>
      </c>
      <c r="I504" s="84">
        <f>O321</f>
        <v>2.8</v>
      </c>
      <c r="J504" s="15">
        <f t="shared" si="129"/>
        <v>5</v>
      </c>
      <c r="K504" s="81">
        <f t="shared" ref="K504" si="177">+ROUND(I504*J504,2)</f>
        <v>14</v>
      </c>
      <c r="L504" s="84">
        <f>S321</f>
        <v>2.8</v>
      </c>
      <c r="M504" s="15">
        <v>5</v>
      </c>
      <c r="N504" s="81">
        <f t="shared" ref="N504" si="178">+ROUND(L504*M504,2)</f>
        <v>14</v>
      </c>
      <c r="O504" s="84"/>
      <c r="P504" s="15"/>
      <c r="Q504" s="81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x14ac:dyDescent="0.25">
      <c r="A505" s="82"/>
      <c r="B505" s="83" t="s">
        <v>86</v>
      </c>
      <c r="C505" s="84"/>
      <c r="D505" s="15"/>
      <c r="E505" s="81"/>
      <c r="F505" s="78"/>
      <c r="G505" s="79"/>
      <c r="H505" s="80"/>
      <c r="I505" s="78"/>
      <c r="J505" s="79"/>
      <c r="K505" s="80"/>
      <c r="L505" s="84"/>
      <c r="M505" s="15"/>
      <c r="N505" s="81"/>
      <c r="O505" s="84">
        <f>+W322</f>
        <v>5</v>
      </c>
      <c r="P505" s="15">
        <v>4</v>
      </c>
      <c r="Q505" s="81">
        <f t="shared" ref="Q505" si="179">+ROUND(O505*P505,2)</f>
        <v>20</v>
      </c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x14ac:dyDescent="0.25">
      <c r="A506" s="85" t="s">
        <v>401</v>
      </c>
      <c r="B506" s="83" t="s">
        <v>87</v>
      </c>
      <c r="C506" s="84">
        <f>F323</f>
        <v>2.8</v>
      </c>
      <c r="D506" s="15">
        <v>5</v>
      </c>
      <c r="E506" s="81">
        <f t="shared" ref="E506" si="180">+ROUND(C506*D506,2)</f>
        <v>14</v>
      </c>
      <c r="F506" s="84">
        <f>K323</f>
        <v>2.8</v>
      </c>
      <c r="G506" s="15">
        <f t="shared" si="127"/>
        <v>5</v>
      </c>
      <c r="H506" s="81">
        <f t="shared" ref="H506" si="181">+ROUND(F506*G506,2)</f>
        <v>14</v>
      </c>
      <c r="I506" s="84">
        <f>O323</f>
        <v>2.8</v>
      </c>
      <c r="J506" s="15">
        <f t="shared" si="129"/>
        <v>5</v>
      </c>
      <c r="K506" s="81">
        <f t="shared" ref="K506" si="182">+ROUND(I506*J506,2)</f>
        <v>14</v>
      </c>
      <c r="L506" s="84">
        <f>S323</f>
        <v>2.8</v>
      </c>
      <c r="M506" s="15">
        <v>5</v>
      </c>
      <c r="N506" s="81">
        <f t="shared" ref="N506" si="183">+ROUND(L506*M506,2)</f>
        <v>14</v>
      </c>
      <c r="O506" s="84"/>
      <c r="P506" s="15"/>
      <c r="Q506" s="81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x14ac:dyDescent="0.25">
      <c r="A507" s="82"/>
      <c r="B507" s="83" t="s">
        <v>88</v>
      </c>
      <c r="C507" s="84"/>
      <c r="D507" s="15"/>
      <c r="E507" s="81"/>
      <c r="F507" s="78"/>
      <c r="G507" s="79"/>
      <c r="H507" s="80"/>
      <c r="I507" s="78"/>
      <c r="J507" s="79"/>
      <c r="K507" s="80"/>
      <c r="L507" s="84"/>
      <c r="M507" s="15"/>
      <c r="N507" s="81"/>
      <c r="O507" s="84">
        <f>+W324</f>
        <v>5</v>
      </c>
      <c r="P507" s="15">
        <v>4</v>
      </c>
      <c r="Q507" s="81">
        <f t="shared" ref="Q507" si="184">+ROUND(O507*P507,2)</f>
        <v>20</v>
      </c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x14ac:dyDescent="0.25">
      <c r="A508" s="85" t="s">
        <v>402</v>
      </c>
      <c r="B508" s="83" t="s">
        <v>89</v>
      </c>
      <c r="C508" s="84">
        <f>F325</f>
        <v>2.8</v>
      </c>
      <c r="D508" s="15">
        <v>5</v>
      </c>
      <c r="E508" s="81">
        <f t="shared" ref="E508" si="185">+ROUND(C508*D508,2)</f>
        <v>14</v>
      </c>
      <c r="F508" s="84">
        <f>K325</f>
        <v>2.8</v>
      </c>
      <c r="G508" s="15">
        <f t="shared" si="127"/>
        <v>5</v>
      </c>
      <c r="H508" s="81">
        <f t="shared" ref="H508" si="186">+ROUND(F508*G508,2)</f>
        <v>14</v>
      </c>
      <c r="I508" s="84">
        <f>O325</f>
        <v>2.8</v>
      </c>
      <c r="J508" s="15">
        <f t="shared" si="129"/>
        <v>5</v>
      </c>
      <c r="K508" s="81">
        <f t="shared" ref="K508" si="187">+ROUND(I508*J508,2)</f>
        <v>14</v>
      </c>
      <c r="L508" s="84">
        <f>S325</f>
        <v>2.8</v>
      </c>
      <c r="M508" s="15">
        <v>5</v>
      </c>
      <c r="N508" s="81">
        <f t="shared" ref="N508" si="188">+ROUND(L508*M508,2)</f>
        <v>14</v>
      </c>
      <c r="O508" s="84"/>
      <c r="P508" s="15"/>
      <c r="Q508" s="81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x14ac:dyDescent="0.25">
      <c r="A509" s="82"/>
      <c r="B509" s="83" t="s">
        <v>90</v>
      </c>
      <c r="C509" s="84"/>
      <c r="D509" s="15"/>
      <c r="E509" s="81"/>
      <c r="F509" s="78"/>
      <c r="G509" s="79"/>
      <c r="H509" s="80"/>
      <c r="I509" s="78"/>
      <c r="J509" s="79"/>
      <c r="K509" s="80"/>
      <c r="L509" s="84"/>
      <c r="M509" s="15"/>
      <c r="N509" s="81"/>
      <c r="O509" s="84">
        <f>+W326</f>
        <v>5</v>
      </c>
      <c r="P509" s="15">
        <v>4</v>
      </c>
      <c r="Q509" s="81">
        <f t="shared" ref="Q509" si="189">+ROUND(O509*P509,2)</f>
        <v>20</v>
      </c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x14ac:dyDescent="0.25">
      <c r="A510" s="85" t="s">
        <v>403</v>
      </c>
      <c r="B510" s="83" t="s">
        <v>91</v>
      </c>
      <c r="C510" s="84">
        <f>F327</f>
        <v>2.8</v>
      </c>
      <c r="D510" s="15">
        <v>5</v>
      </c>
      <c r="E510" s="81">
        <f t="shared" ref="E510" si="190">+ROUND(C510*D510,2)</f>
        <v>14</v>
      </c>
      <c r="F510" s="84">
        <f>K327</f>
        <v>2.8</v>
      </c>
      <c r="G510" s="15">
        <f t="shared" si="127"/>
        <v>5</v>
      </c>
      <c r="H510" s="81">
        <f t="shared" ref="H510" si="191">+ROUND(F510*G510,2)</f>
        <v>14</v>
      </c>
      <c r="I510" s="84">
        <f>O327</f>
        <v>2.8</v>
      </c>
      <c r="J510" s="15">
        <f t="shared" si="129"/>
        <v>5</v>
      </c>
      <c r="K510" s="81">
        <f t="shared" ref="K510" si="192">+ROUND(I510*J510,2)</f>
        <v>14</v>
      </c>
      <c r="L510" s="84">
        <f>S327</f>
        <v>2.8</v>
      </c>
      <c r="M510" s="15">
        <v>5</v>
      </c>
      <c r="N510" s="81">
        <f t="shared" ref="N510" si="193">+ROUND(L510*M510,2)</f>
        <v>14</v>
      </c>
      <c r="O510" s="84"/>
      <c r="P510" s="15"/>
      <c r="Q510" s="81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x14ac:dyDescent="0.25">
      <c r="A511" s="82"/>
      <c r="B511" s="83" t="s">
        <v>92</v>
      </c>
      <c r="C511" s="84"/>
      <c r="D511" s="15"/>
      <c r="E511" s="81"/>
      <c r="F511" s="78"/>
      <c r="G511" s="79"/>
      <c r="H511" s="80"/>
      <c r="I511" s="78"/>
      <c r="J511" s="79"/>
      <c r="K511" s="80"/>
      <c r="L511" s="84"/>
      <c r="M511" s="15"/>
      <c r="N511" s="81"/>
      <c r="O511" s="84">
        <f>+W328</f>
        <v>5</v>
      </c>
      <c r="P511" s="15">
        <v>4</v>
      </c>
      <c r="Q511" s="81">
        <f t="shared" ref="Q511" si="194">+ROUND(O511*P511,2)</f>
        <v>20</v>
      </c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x14ac:dyDescent="0.25">
      <c r="A512" s="85" t="s">
        <v>404</v>
      </c>
      <c r="B512" s="83" t="s">
        <v>93</v>
      </c>
      <c r="C512" s="84">
        <f>F329</f>
        <v>2.8</v>
      </c>
      <c r="D512" s="15">
        <v>5</v>
      </c>
      <c r="E512" s="81">
        <f t="shared" ref="E512" si="195">+ROUND(C512*D512,2)</f>
        <v>14</v>
      </c>
      <c r="F512" s="84">
        <f>K329</f>
        <v>2.8</v>
      </c>
      <c r="G512" s="15">
        <f t="shared" si="127"/>
        <v>5</v>
      </c>
      <c r="H512" s="81">
        <f t="shared" ref="H512" si="196">+ROUND(F512*G512,2)</f>
        <v>14</v>
      </c>
      <c r="I512" s="84">
        <f>O329</f>
        <v>2.8</v>
      </c>
      <c r="J512" s="15">
        <f t="shared" si="129"/>
        <v>5</v>
      </c>
      <c r="K512" s="81">
        <f t="shared" ref="K512" si="197">+ROUND(I512*J512,2)</f>
        <v>14</v>
      </c>
      <c r="L512" s="84">
        <f>S329</f>
        <v>2.8</v>
      </c>
      <c r="M512" s="15">
        <v>5</v>
      </c>
      <c r="N512" s="81">
        <f t="shared" ref="N512" si="198">+ROUND(L512*M512,2)</f>
        <v>14</v>
      </c>
      <c r="O512" s="84"/>
      <c r="P512" s="15"/>
      <c r="Q512" s="81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x14ac:dyDescent="0.25">
      <c r="A513" s="82"/>
      <c r="B513" s="83" t="s">
        <v>94</v>
      </c>
      <c r="C513" s="84"/>
      <c r="D513" s="15"/>
      <c r="E513" s="81"/>
      <c r="F513" s="78"/>
      <c r="G513" s="79"/>
      <c r="H513" s="80"/>
      <c r="I513" s="78"/>
      <c r="J513" s="79"/>
      <c r="K513" s="80"/>
      <c r="L513" s="84"/>
      <c r="M513" s="15"/>
      <c r="N513" s="81"/>
      <c r="O513" s="84">
        <f>+W330</f>
        <v>5</v>
      </c>
      <c r="P513" s="15">
        <v>4</v>
      </c>
      <c r="Q513" s="81">
        <f t="shared" ref="Q513" si="199">+ROUND(O513*P513,2)</f>
        <v>20</v>
      </c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x14ac:dyDescent="0.25">
      <c r="A514" s="85" t="s">
        <v>405</v>
      </c>
      <c r="B514" s="83" t="s">
        <v>95</v>
      </c>
      <c r="C514" s="84">
        <f>F331</f>
        <v>2.8</v>
      </c>
      <c r="D514" s="15">
        <v>5</v>
      </c>
      <c r="E514" s="81">
        <f t="shared" ref="E514" si="200">+ROUND(C514*D514,2)</f>
        <v>14</v>
      </c>
      <c r="F514" s="84">
        <f>K331</f>
        <v>2.8</v>
      </c>
      <c r="G514" s="15">
        <f t="shared" si="127"/>
        <v>5</v>
      </c>
      <c r="H514" s="81">
        <f t="shared" ref="H514" si="201">+ROUND(F514*G514,2)</f>
        <v>14</v>
      </c>
      <c r="I514" s="84">
        <f>O331</f>
        <v>2.8</v>
      </c>
      <c r="J514" s="15">
        <f t="shared" si="129"/>
        <v>5</v>
      </c>
      <c r="K514" s="81">
        <f t="shared" ref="K514" si="202">+ROUND(I514*J514,2)</f>
        <v>14</v>
      </c>
      <c r="L514" s="84">
        <f>S331</f>
        <v>2.8</v>
      </c>
      <c r="M514" s="15">
        <v>5</v>
      </c>
      <c r="N514" s="81">
        <f t="shared" ref="N514" si="203">+ROUND(L514*M514,2)</f>
        <v>14</v>
      </c>
      <c r="O514" s="84"/>
      <c r="P514" s="15"/>
      <c r="Q514" s="81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x14ac:dyDescent="0.25">
      <c r="A515" s="82"/>
      <c r="B515" s="83" t="s">
        <v>96</v>
      </c>
      <c r="C515" s="84"/>
      <c r="D515" s="15"/>
      <c r="E515" s="81"/>
      <c r="F515" s="78"/>
      <c r="G515" s="79"/>
      <c r="H515" s="80"/>
      <c r="I515" s="78"/>
      <c r="J515" s="79"/>
      <c r="K515" s="80"/>
      <c r="L515" s="84"/>
      <c r="M515" s="15"/>
      <c r="N515" s="81"/>
      <c r="O515" s="84">
        <f>+W332</f>
        <v>5</v>
      </c>
      <c r="P515" s="15">
        <v>4</v>
      </c>
      <c r="Q515" s="81">
        <f t="shared" ref="Q515" si="204">+ROUND(O515*P515,2)</f>
        <v>20</v>
      </c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x14ac:dyDescent="0.25">
      <c r="A516" s="85" t="s">
        <v>406</v>
      </c>
      <c r="B516" s="83" t="s">
        <v>97</v>
      </c>
      <c r="C516" s="84">
        <f>F333</f>
        <v>2.8</v>
      </c>
      <c r="D516" s="15">
        <v>5</v>
      </c>
      <c r="E516" s="81">
        <f t="shared" ref="E516" si="205">+ROUND(C516*D516,2)</f>
        <v>14</v>
      </c>
      <c r="F516" s="84">
        <f>K333</f>
        <v>2.8</v>
      </c>
      <c r="G516" s="15">
        <f t="shared" si="127"/>
        <v>5</v>
      </c>
      <c r="H516" s="81">
        <f t="shared" ref="H516" si="206">+ROUND(F516*G516,2)</f>
        <v>14</v>
      </c>
      <c r="I516" s="84">
        <f>O333</f>
        <v>2.8</v>
      </c>
      <c r="J516" s="15">
        <f t="shared" si="129"/>
        <v>5</v>
      </c>
      <c r="K516" s="81">
        <f t="shared" ref="K516" si="207">+ROUND(I516*J516,2)</f>
        <v>14</v>
      </c>
      <c r="L516" s="84">
        <f>S333</f>
        <v>2.8</v>
      </c>
      <c r="M516" s="15">
        <v>5</v>
      </c>
      <c r="N516" s="81">
        <f t="shared" ref="N516" si="208">+ROUND(L516*M516,2)</f>
        <v>14</v>
      </c>
      <c r="O516" s="84"/>
      <c r="P516" s="15"/>
      <c r="Q516" s="81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x14ac:dyDescent="0.25">
      <c r="A517" s="82"/>
      <c r="B517" s="83" t="s">
        <v>98</v>
      </c>
      <c r="C517" s="84"/>
      <c r="D517" s="15"/>
      <c r="E517" s="81"/>
      <c r="F517" s="78"/>
      <c r="G517" s="79"/>
      <c r="H517" s="80"/>
      <c r="I517" s="78"/>
      <c r="J517" s="79"/>
      <c r="K517" s="80"/>
      <c r="L517" s="84"/>
      <c r="M517" s="15"/>
      <c r="N517" s="81"/>
      <c r="O517" s="84">
        <f>+W334</f>
        <v>5</v>
      </c>
      <c r="P517" s="15">
        <v>4</v>
      </c>
      <c r="Q517" s="81">
        <f t="shared" ref="Q517" si="209">+ROUND(O517*P517,2)</f>
        <v>20</v>
      </c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x14ac:dyDescent="0.25">
      <c r="A518" s="85" t="s">
        <v>407</v>
      </c>
      <c r="B518" s="83" t="s">
        <v>99</v>
      </c>
      <c r="C518" s="84">
        <f>F335</f>
        <v>2.8</v>
      </c>
      <c r="D518" s="15">
        <v>5</v>
      </c>
      <c r="E518" s="81">
        <f t="shared" ref="E518" si="210">+ROUND(C518*D518,2)</f>
        <v>14</v>
      </c>
      <c r="F518" s="84">
        <f>K335</f>
        <v>2.8</v>
      </c>
      <c r="G518" s="15">
        <f t="shared" si="127"/>
        <v>5</v>
      </c>
      <c r="H518" s="81">
        <f t="shared" ref="H518" si="211">+ROUND(F518*G518,2)</f>
        <v>14</v>
      </c>
      <c r="I518" s="84">
        <f>O335</f>
        <v>2.8</v>
      </c>
      <c r="J518" s="15">
        <f t="shared" si="129"/>
        <v>5</v>
      </c>
      <c r="K518" s="81">
        <f t="shared" ref="K518" si="212">+ROUND(I518*J518,2)</f>
        <v>14</v>
      </c>
      <c r="L518" s="84">
        <f>S335</f>
        <v>2.8</v>
      </c>
      <c r="M518" s="15">
        <v>5</v>
      </c>
      <c r="N518" s="81">
        <f t="shared" ref="N518" si="213">+ROUND(L518*M518,2)</f>
        <v>14</v>
      </c>
      <c r="O518" s="84"/>
      <c r="P518" s="15"/>
      <c r="Q518" s="81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x14ac:dyDescent="0.25">
      <c r="A519" s="82"/>
      <c r="B519" s="83" t="s">
        <v>100</v>
      </c>
      <c r="C519" s="84"/>
      <c r="D519" s="15"/>
      <c r="E519" s="81"/>
      <c r="F519" s="78"/>
      <c r="G519" s="79"/>
      <c r="H519" s="80"/>
      <c r="I519" s="78"/>
      <c r="J519" s="79"/>
      <c r="K519" s="80"/>
      <c r="L519" s="84"/>
      <c r="M519" s="15"/>
      <c r="N519" s="81"/>
      <c r="O519" s="84">
        <f>+W336</f>
        <v>5</v>
      </c>
      <c r="P519" s="15">
        <v>4</v>
      </c>
      <c r="Q519" s="81">
        <f t="shared" ref="Q519" si="214">+ROUND(O519*P519,2)</f>
        <v>20</v>
      </c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x14ac:dyDescent="0.25">
      <c r="A520" s="85" t="s">
        <v>408</v>
      </c>
      <c r="B520" s="83" t="s">
        <v>101</v>
      </c>
      <c r="C520" s="84">
        <f>F337</f>
        <v>2.8</v>
      </c>
      <c r="D520" s="15">
        <v>5</v>
      </c>
      <c r="E520" s="81">
        <f t="shared" ref="E520" si="215">+ROUND(C520*D520,2)</f>
        <v>14</v>
      </c>
      <c r="F520" s="84">
        <f>K337</f>
        <v>2.8</v>
      </c>
      <c r="G520" s="15">
        <f t="shared" si="127"/>
        <v>5</v>
      </c>
      <c r="H520" s="81">
        <f t="shared" ref="H520" si="216">+ROUND(F520*G520,2)</f>
        <v>14</v>
      </c>
      <c r="I520" s="84">
        <f>O337</f>
        <v>2.8</v>
      </c>
      <c r="J520" s="15">
        <f t="shared" si="129"/>
        <v>5</v>
      </c>
      <c r="K520" s="81">
        <f t="shared" ref="K520" si="217">+ROUND(I520*J520,2)</f>
        <v>14</v>
      </c>
      <c r="L520" s="84">
        <f>S337</f>
        <v>2.8</v>
      </c>
      <c r="M520" s="15">
        <v>5</v>
      </c>
      <c r="N520" s="81">
        <f t="shared" ref="N520" si="218">+ROUND(L520*M520,2)</f>
        <v>14</v>
      </c>
      <c r="O520" s="84"/>
      <c r="P520" s="15"/>
      <c r="Q520" s="81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x14ac:dyDescent="0.25">
      <c r="A521" s="82"/>
      <c r="B521" s="83" t="s">
        <v>102</v>
      </c>
      <c r="C521" s="84"/>
      <c r="D521" s="15"/>
      <c r="E521" s="81"/>
      <c r="F521" s="78"/>
      <c r="G521" s="79"/>
      <c r="H521" s="80"/>
      <c r="I521" s="78"/>
      <c r="J521" s="79"/>
      <c r="K521" s="80"/>
      <c r="L521" s="84"/>
      <c r="M521" s="15"/>
      <c r="N521" s="81"/>
      <c r="O521" s="84">
        <f>+W338</f>
        <v>5</v>
      </c>
      <c r="P521" s="15">
        <v>4</v>
      </c>
      <c r="Q521" s="81">
        <f t="shared" ref="Q521" si="219">+ROUND(O521*P521,2)</f>
        <v>20</v>
      </c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x14ac:dyDescent="0.25">
      <c r="A522" s="85" t="s">
        <v>409</v>
      </c>
      <c r="B522" s="83" t="s">
        <v>103</v>
      </c>
      <c r="C522" s="84">
        <f>F339</f>
        <v>2.8</v>
      </c>
      <c r="D522" s="15">
        <v>5</v>
      </c>
      <c r="E522" s="81">
        <f t="shared" ref="E522" si="220">+ROUND(C522*D522,2)</f>
        <v>14</v>
      </c>
      <c r="F522" s="84">
        <f>K339</f>
        <v>2.8</v>
      </c>
      <c r="G522" s="15">
        <f t="shared" si="127"/>
        <v>5</v>
      </c>
      <c r="H522" s="81">
        <f t="shared" ref="H522" si="221">+ROUND(F522*G522,2)</f>
        <v>14</v>
      </c>
      <c r="I522" s="84">
        <f>O339</f>
        <v>2.8</v>
      </c>
      <c r="J522" s="15">
        <f t="shared" si="129"/>
        <v>5</v>
      </c>
      <c r="K522" s="81">
        <f t="shared" ref="K522" si="222">+ROUND(I522*J522,2)</f>
        <v>14</v>
      </c>
      <c r="L522" s="84">
        <f>S339</f>
        <v>2.8</v>
      </c>
      <c r="M522" s="15">
        <v>5</v>
      </c>
      <c r="N522" s="81">
        <f t="shared" ref="N522" si="223">+ROUND(L522*M522,2)</f>
        <v>14</v>
      </c>
      <c r="O522" s="84"/>
      <c r="P522" s="15"/>
      <c r="Q522" s="81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x14ac:dyDescent="0.25">
      <c r="A523" s="82"/>
      <c r="B523" s="83" t="s">
        <v>104</v>
      </c>
      <c r="C523" s="84"/>
      <c r="D523" s="15"/>
      <c r="E523" s="81"/>
      <c r="F523" s="78"/>
      <c r="G523" s="79"/>
      <c r="H523" s="80"/>
      <c r="I523" s="78"/>
      <c r="J523" s="79"/>
      <c r="K523" s="80"/>
      <c r="L523" s="84"/>
      <c r="M523" s="15"/>
      <c r="N523" s="81"/>
      <c r="O523" s="84">
        <f>+W340</f>
        <v>5</v>
      </c>
      <c r="P523" s="15">
        <v>4</v>
      </c>
      <c r="Q523" s="81">
        <f t="shared" ref="Q523" si="224">+ROUND(O523*P523,2)</f>
        <v>20</v>
      </c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x14ac:dyDescent="0.25">
      <c r="A524" s="85" t="s">
        <v>410</v>
      </c>
      <c r="B524" s="83" t="s">
        <v>105</v>
      </c>
      <c r="C524" s="84">
        <f>F341</f>
        <v>2.8</v>
      </c>
      <c r="D524" s="15">
        <v>5</v>
      </c>
      <c r="E524" s="81">
        <f t="shared" ref="E524" si="225">+ROUND(C524*D524,2)</f>
        <v>14</v>
      </c>
      <c r="F524" s="84">
        <f>K341</f>
        <v>2.8</v>
      </c>
      <c r="G524" s="15">
        <f t="shared" si="127"/>
        <v>5</v>
      </c>
      <c r="H524" s="81">
        <f t="shared" ref="H524" si="226">+ROUND(F524*G524,2)</f>
        <v>14</v>
      </c>
      <c r="I524" s="84">
        <f>O341</f>
        <v>2.8</v>
      </c>
      <c r="J524" s="15">
        <f t="shared" si="129"/>
        <v>5</v>
      </c>
      <c r="K524" s="81">
        <f t="shared" ref="K524" si="227">+ROUND(I524*J524,2)</f>
        <v>14</v>
      </c>
      <c r="L524" s="84">
        <f>S341</f>
        <v>2.8</v>
      </c>
      <c r="M524" s="15">
        <v>5</v>
      </c>
      <c r="N524" s="81">
        <f t="shared" ref="N524" si="228">+ROUND(L524*M524,2)</f>
        <v>14</v>
      </c>
      <c r="O524" s="84"/>
      <c r="P524" s="15"/>
      <c r="Q524" s="81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x14ac:dyDescent="0.25">
      <c r="A525" s="82"/>
      <c r="B525" s="83" t="s">
        <v>106</v>
      </c>
      <c r="C525" s="84"/>
      <c r="D525" s="15"/>
      <c r="E525" s="81"/>
      <c r="F525" s="78"/>
      <c r="G525" s="79"/>
      <c r="H525" s="80"/>
      <c r="I525" s="78"/>
      <c r="J525" s="79"/>
      <c r="K525" s="80"/>
      <c r="L525" s="84"/>
      <c r="M525" s="15"/>
      <c r="N525" s="81"/>
      <c r="O525" s="84">
        <f>+W342</f>
        <v>5</v>
      </c>
      <c r="P525" s="15">
        <v>4</v>
      </c>
      <c r="Q525" s="81">
        <f t="shared" ref="Q525" si="229">+ROUND(O525*P525,2)</f>
        <v>20</v>
      </c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x14ac:dyDescent="0.25">
      <c r="A526" s="85" t="s">
        <v>411</v>
      </c>
      <c r="B526" s="83" t="s">
        <v>107</v>
      </c>
      <c r="C526" s="84">
        <f>F343</f>
        <v>2.8</v>
      </c>
      <c r="D526" s="15">
        <v>5</v>
      </c>
      <c r="E526" s="81">
        <f t="shared" ref="E526" si="230">+ROUND(C526*D526,2)</f>
        <v>14</v>
      </c>
      <c r="F526" s="84">
        <f>K343</f>
        <v>2.8</v>
      </c>
      <c r="G526" s="15">
        <f t="shared" si="127"/>
        <v>5</v>
      </c>
      <c r="H526" s="81">
        <f t="shared" ref="H526" si="231">+ROUND(F526*G526,2)</f>
        <v>14</v>
      </c>
      <c r="I526" s="84">
        <f>O343</f>
        <v>2.8</v>
      </c>
      <c r="J526" s="15">
        <f t="shared" si="129"/>
        <v>5</v>
      </c>
      <c r="K526" s="81">
        <f t="shared" ref="K526" si="232">+ROUND(I526*J526,2)</f>
        <v>14</v>
      </c>
      <c r="L526" s="84">
        <f>S343</f>
        <v>2.8</v>
      </c>
      <c r="M526" s="15">
        <v>5</v>
      </c>
      <c r="N526" s="81">
        <f t="shared" ref="N526" si="233">+ROUND(L526*M526,2)</f>
        <v>14</v>
      </c>
      <c r="O526" s="84"/>
      <c r="P526" s="15"/>
      <c r="Q526" s="81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x14ac:dyDescent="0.25">
      <c r="A527" s="82"/>
      <c r="B527" s="83" t="s">
        <v>108</v>
      </c>
      <c r="C527" s="84"/>
      <c r="D527" s="15"/>
      <c r="E527" s="81"/>
      <c r="F527" s="78"/>
      <c r="G527" s="79"/>
      <c r="H527" s="80"/>
      <c r="I527" s="78"/>
      <c r="J527" s="79"/>
      <c r="K527" s="80"/>
      <c r="L527" s="84"/>
      <c r="M527" s="15"/>
      <c r="N527" s="81"/>
      <c r="O527" s="84">
        <f>+W344</f>
        <v>5</v>
      </c>
      <c r="P527" s="15">
        <v>4</v>
      </c>
      <c r="Q527" s="81">
        <f t="shared" ref="Q527" si="234">+ROUND(O527*P527,2)</f>
        <v>20</v>
      </c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x14ac:dyDescent="0.25">
      <c r="A528" s="85" t="s">
        <v>412</v>
      </c>
      <c r="B528" s="83" t="s">
        <v>109</v>
      </c>
      <c r="C528" s="84">
        <f>F345</f>
        <v>2.8</v>
      </c>
      <c r="D528" s="15">
        <v>5</v>
      </c>
      <c r="E528" s="81">
        <f t="shared" ref="E528" si="235">+ROUND(C528*D528,2)</f>
        <v>14</v>
      </c>
      <c r="F528" s="84">
        <f>K345</f>
        <v>2.8</v>
      </c>
      <c r="G528" s="15">
        <f t="shared" si="127"/>
        <v>5</v>
      </c>
      <c r="H528" s="81">
        <f t="shared" ref="H528" si="236">+ROUND(F528*G528,2)</f>
        <v>14</v>
      </c>
      <c r="I528" s="84">
        <f>O345</f>
        <v>2.8</v>
      </c>
      <c r="J528" s="15">
        <f t="shared" si="129"/>
        <v>5</v>
      </c>
      <c r="K528" s="81">
        <f t="shared" ref="K528" si="237">+ROUND(I528*J528,2)</f>
        <v>14</v>
      </c>
      <c r="L528" s="84">
        <f>S345</f>
        <v>2.8</v>
      </c>
      <c r="M528" s="15">
        <v>5</v>
      </c>
      <c r="N528" s="81">
        <f t="shared" ref="N528" si="238">+ROUND(L528*M528,2)</f>
        <v>14</v>
      </c>
      <c r="O528" s="84"/>
      <c r="P528" s="15"/>
      <c r="Q528" s="81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x14ac:dyDescent="0.25">
      <c r="A529" s="82"/>
      <c r="B529" s="83" t="s">
        <v>110</v>
      </c>
      <c r="C529" s="84"/>
      <c r="D529" s="15"/>
      <c r="E529" s="81"/>
      <c r="F529" s="78"/>
      <c r="G529" s="79"/>
      <c r="H529" s="80"/>
      <c r="I529" s="78"/>
      <c r="J529" s="79"/>
      <c r="K529" s="80"/>
      <c r="L529" s="84"/>
      <c r="M529" s="15"/>
      <c r="N529" s="81"/>
      <c r="O529" s="84">
        <f>+W346</f>
        <v>5</v>
      </c>
      <c r="P529" s="15">
        <v>4</v>
      </c>
      <c r="Q529" s="81">
        <f t="shared" ref="Q529" si="239">+ROUND(O529*P529,2)</f>
        <v>20</v>
      </c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x14ac:dyDescent="0.25">
      <c r="A530" s="85" t="s">
        <v>413</v>
      </c>
      <c r="B530" s="83" t="s">
        <v>111</v>
      </c>
      <c r="C530" s="84">
        <f>F347</f>
        <v>2.8</v>
      </c>
      <c r="D530" s="15">
        <v>5</v>
      </c>
      <c r="E530" s="81">
        <f t="shared" ref="E530" si="240">+ROUND(C530*D530,2)</f>
        <v>14</v>
      </c>
      <c r="F530" s="84">
        <f>K347</f>
        <v>2.8</v>
      </c>
      <c r="G530" s="15">
        <f t="shared" si="127"/>
        <v>5</v>
      </c>
      <c r="H530" s="81">
        <f t="shared" ref="H530" si="241">+ROUND(F530*G530,2)</f>
        <v>14</v>
      </c>
      <c r="I530" s="84">
        <f>O347</f>
        <v>2.8</v>
      </c>
      <c r="J530" s="15">
        <f t="shared" si="129"/>
        <v>5</v>
      </c>
      <c r="K530" s="81">
        <f t="shared" ref="K530" si="242">+ROUND(I530*J530,2)</f>
        <v>14</v>
      </c>
      <c r="L530" s="84">
        <f>S347</f>
        <v>2.8</v>
      </c>
      <c r="M530" s="15">
        <v>5</v>
      </c>
      <c r="N530" s="81">
        <f t="shared" ref="N530" si="243">+ROUND(L530*M530,2)</f>
        <v>14</v>
      </c>
      <c r="O530" s="84"/>
      <c r="P530" s="15"/>
      <c r="Q530" s="81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x14ac:dyDescent="0.25">
      <c r="A531" s="82"/>
      <c r="B531" s="83" t="s">
        <v>112</v>
      </c>
      <c r="C531" s="84"/>
      <c r="D531" s="15"/>
      <c r="E531" s="81"/>
      <c r="F531" s="78"/>
      <c r="G531" s="79"/>
      <c r="H531" s="80"/>
      <c r="I531" s="78"/>
      <c r="J531" s="79"/>
      <c r="K531" s="80"/>
      <c r="L531" s="84"/>
      <c r="M531" s="15"/>
      <c r="N531" s="81"/>
      <c r="O531" s="84">
        <f>+W348</f>
        <v>5</v>
      </c>
      <c r="P531" s="15">
        <v>4</v>
      </c>
      <c r="Q531" s="81">
        <f t="shared" ref="Q531" si="244">+ROUND(O531*P531,2)</f>
        <v>20</v>
      </c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x14ac:dyDescent="0.25">
      <c r="A532" s="85" t="s">
        <v>414</v>
      </c>
      <c r="B532" s="83" t="s">
        <v>113</v>
      </c>
      <c r="C532" s="84">
        <f>F349</f>
        <v>2.8</v>
      </c>
      <c r="D532" s="15">
        <v>5</v>
      </c>
      <c r="E532" s="81">
        <f t="shared" ref="E532" si="245">+ROUND(C532*D532,2)</f>
        <v>14</v>
      </c>
      <c r="F532" s="84">
        <f>K349</f>
        <v>2.8</v>
      </c>
      <c r="G532" s="15">
        <f t="shared" si="127"/>
        <v>5</v>
      </c>
      <c r="H532" s="81">
        <f t="shared" ref="H532" si="246">+ROUND(F532*G532,2)</f>
        <v>14</v>
      </c>
      <c r="I532" s="84">
        <f>O349</f>
        <v>2.8</v>
      </c>
      <c r="J532" s="15">
        <f t="shared" si="129"/>
        <v>5</v>
      </c>
      <c r="K532" s="81">
        <f t="shared" ref="K532" si="247">+ROUND(I532*J532,2)</f>
        <v>14</v>
      </c>
      <c r="L532" s="84">
        <f>S349</f>
        <v>2.8</v>
      </c>
      <c r="M532" s="15">
        <v>5</v>
      </c>
      <c r="N532" s="81">
        <f t="shared" ref="N532" si="248">+ROUND(L532*M532,2)</f>
        <v>14</v>
      </c>
      <c r="O532" s="84"/>
      <c r="P532" s="15"/>
      <c r="Q532" s="81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x14ac:dyDescent="0.25">
      <c r="A533" s="82"/>
      <c r="B533" s="83" t="s">
        <v>114</v>
      </c>
      <c r="C533" s="84"/>
      <c r="D533" s="15"/>
      <c r="E533" s="81"/>
      <c r="F533" s="78"/>
      <c r="G533" s="79"/>
      <c r="H533" s="80"/>
      <c r="I533" s="78"/>
      <c r="J533" s="79"/>
      <c r="K533" s="80"/>
      <c r="L533" s="84"/>
      <c r="M533" s="15"/>
      <c r="N533" s="81"/>
      <c r="O533" s="84">
        <f>+W350</f>
        <v>5</v>
      </c>
      <c r="P533" s="15">
        <v>4</v>
      </c>
      <c r="Q533" s="81">
        <f t="shared" ref="Q533" si="249">+ROUND(O533*P533,2)</f>
        <v>20</v>
      </c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x14ac:dyDescent="0.25">
      <c r="A534" s="85" t="s">
        <v>415</v>
      </c>
      <c r="B534" s="83" t="s">
        <v>115</v>
      </c>
      <c r="C534" s="84">
        <f>F351</f>
        <v>2.8</v>
      </c>
      <c r="D534" s="15">
        <v>5</v>
      </c>
      <c r="E534" s="81">
        <f t="shared" ref="E534" si="250">+ROUND(C534*D534,2)</f>
        <v>14</v>
      </c>
      <c r="F534" s="84">
        <f>K351</f>
        <v>2.8</v>
      </c>
      <c r="G534" s="15">
        <f t="shared" si="127"/>
        <v>5</v>
      </c>
      <c r="H534" s="81">
        <f t="shared" ref="H534" si="251">+ROUND(F534*G534,2)</f>
        <v>14</v>
      </c>
      <c r="I534" s="84">
        <f>O351</f>
        <v>2.8</v>
      </c>
      <c r="J534" s="15">
        <f t="shared" si="129"/>
        <v>5</v>
      </c>
      <c r="K534" s="81">
        <f t="shared" ref="K534" si="252">+ROUND(I534*J534,2)</f>
        <v>14</v>
      </c>
      <c r="L534" s="84">
        <f>S351</f>
        <v>2.8</v>
      </c>
      <c r="M534" s="15">
        <v>5</v>
      </c>
      <c r="N534" s="81">
        <f t="shared" ref="N534" si="253">+ROUND(L534*M534,2)</f>
        <v>14</v>
      </c>
      <c r="O534" s="84"/>
      <c r="P534" s="15"/>
      <c r="Q534" s="81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x14ac:dyDescent="0.25">
      <c r="A535" s="82"/>
      <c r="B535" s="83" t="s">
        <v>116</v>
      </c>
      <c r="C535" s="84"/>
      <c r="D535" s="15"/>
      <c r="E535" s="81"/>
      <c r="F535" s="78"/>
      <c r="G535" s="79"/>
      <c r="H535" s="80"/>
      <c r="I535" s="78"/>
      <c r="J535" s="79"/>
      <c r="K535" s="80"/>
      <c r="L535" s="84"/>
      <c r="M535" s="15"/>
      <c r="N535" s="81"/>
      <c r="O535" s="84">
        <f>+W352</f>
        <v>5</v>
      </c>
      <c r="P535" s="15">
        <v>4</v>
      </c>
      <c r="Q535" s="81">
        <f t="shared" ref="Q535" si="254">+ROUND(O535*P535,2)</f>
        <v>20</v>
      </c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x14ac:dyDescent="0.25">
      <c r="A536" s="85" t="s">
        <v>416</v>
      </c>
      <c r="B536" s="83" t="s">
        <v>117</v>
      </c>
      <c r="C536" s="84">
        <f>F353</f>
        <v>2.8</v>
      </c>
      <c r="D536" s="15">
        <v>5</v>
      </c>
      <c r="E536" s="81">
        <f t="shared" ref="E536" si="255">+ROUND(C536*D536,2)</f>
        <v>14</v>
      </c>
      <c r="F536" s="84">
        <f>K353</f>
        <v>2.8</v>
      </c>
      <c r="G536" s="15">
        <f t="shared" si="127"/>
        <v>5</v>
      </c>
      <c r="H536" s="81">
        <f t="shared" ref="H536" si="256">+ROUND(F536*G536,2)</f>
        <v>14</v>
      </c>
      <c r="I536" s="84">
        <f>O353</f>
        <v>2.8</v>
      </c>
      <c r="J536" s="15">
        <f t="shared" si="129"/>
        <v>5</v>
      </c>
      <c r="K536" s="81">
        <f t="shared" ref="K536" si="257">+ROUND(I536*J536,2)</f>
        <v>14</v>
      </c>
      <c r="L536" s="84">
        <f>S353</f>
        <v>2.8</v>
      </c>
      <c r="M536" s="15">
        <v>5</v>
      </c>
      <c r="N536" s="81">
        <f t="shared" ref="N536" si="258">+ROUND(L536*M536,2)</f>
        <v>14</v>
      </c>
      <c r="O536" s="84"/>
      <c r="P536" s="15"/>
      <c r="Q536" s="81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x14ac:dyDescent="0.25">
      <c r="A537" s="82"/>
      <c r="B537" s="83" t="s">
        <v>118</v>
      </c>
      <c r="C537" s="84"/>
      <c r="D537" s="15"/>
      <c r="E537" s="81"/>
      <c r="F537" s="78"/>
      <c r="G537" s="79"/>
      <c r="H537" s="80"/>
      <c r="I537" s="78"/>
      <c r="J537" s="79"/>
      <c r="K537" s="80"/>
      <c r="L537" s="84"/>
      <c r="M537" s="15"/>
      <c r="N537" s="81"/>
      <c r="O537" s="84">
        <f>+W354</f>
        <v>5</v>
      </c>
      <c r="P537" s="15">
        <v>4</v>
      </c>
      <c r="Q537" s="81">
        <f t="shared" ref="Q537" si="259">+ROUND(O537*P537,2)</f>
        <v>20</v>
      </c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x14ac:dyDescent="0.25">
      <c r="A538" s="85" t="s">
        <v>417</v>
      </c>
      <c r="B538" s="83" t="s">
        <v>119</v>
      </c>
      <c r="C538" s="84">
        <f>F355</f>
        <v>2.8</v>
      </c>
      <c r="D538" s="15">
        <v>5</v>
      </c>
      <c r="E538" s="81">
        <f t="shared" ref="E538" si="260">+ROUND(C538*D538,2)</f>
        <v>14</v>
      </c>
      <c r="F538" s="84">
        <f>K355</f>
        <v>2.8</v>
      </c>
      <c r="G538" s="15">
        <f t="shared" si="127"/>
        <v>5</v>
      </c>
      <c r="H538" s="81">
        <f t="shared" ref="H538" si="261">+ROUND(F538*G538,2)</f>
        <v>14</v>
      </c>
      <c r="I538" s="84">
        <f>O355</f>
        <v>2.8</v>
      </c>
      <c r="J538" s="15">
        <f t="shared" si="129"/>
        <v>5</v>
      </c>
      <c r="K538" s="81">
        <f t="shared" ref="K538" si="262">+ROUND(I538*J538,2)</f>
        <v>14</v>
      </c>
      <c r="L538" s="84">
        <f>S355</f>
        <v>2.8</v>
      </c>
      <c r="M538" s="15">
        <v>5</v>
      </c>
      <c r="N538" s="81">
        <f t="shared" ref="N538" si="263">+ROUND(L538*M538,2)</f>
        <v>14</v>
      </c>
      <c r="O538" s="84"/>
      <c r="P538" s="15"/>
      <c r="Q538" s="81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x14ac:dyDescent="0.25">
      <c r="A539" s="82"/>
      <c r="B539" s="83" t="s">
        <v>120</v>
      </c>
      <c r="C539" s="84"/>
      <c r="D539" s="15"/>
      <c r="E539" s="81"/>
      <c r="F539" s="78"/>
      <c r="G539" s="79"/>
      <c r="H539" s="80"/>
      <c r="I539" s="78"/>
      <c r="J539" s="79"/>
      <c r="K539" s="80"/>
      <c r="L539" s="84"/>
      <c r="M539" s="15"/>
      <c r="N539" s="81"/>
      <c r="O539" s="84">
        <f>+W356</f>
        <v>5</v>
      </c>
      <c r="P539" s="15">
        <v>4</v>
      </c>
      <c r="Q539" s="81">
        <f t="shared" ref="Q539" si="264">+ROUND(O539*P539,2)</f>
        <v>20</v>
      </c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x14ac:dyDescent="0.25">
      <c r="A540" s="85" t="s">
        <v>418</v>
      </c>
      <c r="B540" s="83" t="s">
        <v>121</v>
      </c>
      <c r="C540" s="84">
        <f>F357</f>
        <v>2.8</v>
      </c>
      <c r="D540" s="15">
        <v>5</v>
      </c>
      <c r="E540" s="81">
        <f t="shared" ref="E540" si="265">+ROUND(C540*D540,2)</f>
        <v>14</v>
      </c>
      <c r="F540" s="84">
        <f>K357</f>
        <v>2.8</v>
      </c>
      <c r="G540" s="15">
        <f t="shared" si="127"/>
        <v>5</v>
      </c>
      <c r="H540" s="81">
        <f t="shared" ref="H540" si="266">+ROUND(F540*G540,2)</f>
        <v>14</v>
      </c>
      <c r="I540" s="84">
        <f>O357</f>
        <v>2.8</v>
      </c>
      <c r="J540" s="15">
        <f t="shared" si="129"/>
        <v>5</v>
      </c>
      <c r="K540" s="81">
        <f t="shared" ref="K540" si="267">+ROUND(I540*J540,2)</f>
        <v>14</v>
      </c>
      <c r="L540" s="84">
        <f>S357</f>
        <v>2.8</v>
      </c>
      <c r="M540" s="15">
        <v>5</v>
      </c>
      <c r="N540" s="81">
        <f t="shared" ref="N540" si="268">+ROUND(L540*M540,2)</f>
        <v>14</v>
      </c>
      <c r="O540" s="84"/>
      <c r="P540" s="15"/>
      <c r="Q540" s="81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x14ac:dyDescent="0.25">
      <c r="A541" s="82"/>
      <c r="B541" s="83" t="s">
        <v>122</v>
      </c>
      <c r="C541" s="84"/>
      <c r="D541" s="15"/>
      <c r="E541" s="81"/>
      <c r="F541" s="78"/>
      <c r="G541" s="79"/>
      <c r="H541" s="80"/>
      <c r="I541" s="78"/>
      <c r="J541" s="79"/>
      <c r="K541" s="80"/>
      <c r="L541" s="84"/>
      <c r="M541" s="15"/>
      <c r="N541" s="81"/>
      <c r="O541" s="84">
        <f>+W358</f>
        <v>5</v>
      </c>
      <c r="P541" s="15">
        <v>4</v>
      </c>
      <c r="Q541" s="81">
        <f t="shared" ref="Q541" si="269">+ROUND(O541*P541,2)</f>
        <v>20</v>
      </c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x14ac:dyDescent="0.25">
      <c r="A542" s="85" t="s">
        <v>419</v>
      </c>
      <c r="B542" s="83" t="s">
        <v>123</v>
      </c>
      <c r="C542" s="84">
        <f>F359</f>
        <v>2.8</v>
      </c>
      <c r="D542" s="15">
        <v>5</v>
      </c>
      <c r="E542" s="81">
        <f t="shared" ref="E542" si="270">+ROUND(C542*D542,2)</f>
        <v>14</v>
      </c>
      <c r="F542" s="84">
        <f>K359</f>
        <v>2.8</v>
      </c>
      <c r="G542" s="15">
        <f t="shared" si="127"/>
        <v>5</v>
      </c>
      <c r="H542" s="81">
        <f t="shared" ref="H542" si="271">+ROUND(F542*G542,2)</f>
        <v>14</v>
      </c>
      <c r="I542" s="84">
        <f>O359</f>
        <v>2.8</v>
      </c>
      <c r="J542" s="15">
        <f t="shared" si="129"/>
        <v>5</v>
      </c>
      <c r="K542" s="81">
        <f t="shared" ref="K542" si="272">+ROUND(I542*J542,2)</f>
        <v>14</v>
      </c>
      <c r="L542" s="84">
        <f>S359</f>
        <v>2.8</v>
      </c>
      <c r="M542" s="15">
        <v>5</v>
      </c>
      <c r="N542" s="81">
        <f t="shared" ref="N542" si="273">+ROUND(L542*M542,2)</f>
        <v>14</v>
      </c>
      <c r="O542" s="84"/>
      <c r="P542" s="15"/>
      <c r="Q542" s="81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x14ac:dyDescent="0.25">
      <c r="A543" s="82"/>
      <c r="B543" s="83" t="s">
        <v>124</v>
      </c>
      <c r="C543" s="84"/>
      <c r="D543" s="15"/>
      <c r="E543" s="81"/>
      <c r="F543" s="78"/>
      <c r="G543" s="79"/>
      <c r="H543" s="80"/>
      <c r="I543" s="78"/>
      <c r="J543" s="79"/>
      <c r="K543" s="80"/>
      <c r="L543" s="84"/>
      <c r="M543" s="15"/>
      <c r="N543" s="81"/>
      <c r="O543" s="84">
        <f>+W360</f>
        <v>5</v>
      </c>
      <c r="P543" s="15">
        <v>4</v>
      </c>
      <c r="Q543" s="81">
        <f t="shared" ref="Q543" si="274">+ROUND(O543*P543,2)</f>
        <v>20</v>
      </c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x14ac:dyDescent="0.25">
      <c r="A544" s="85" t="s">
        <v>420</v>
      </c>
      <c r="B544" s="83" t="s">
        <v>125</v>
      </c>
      <c r="C544" s="84">
        <f>F361</f>
        <v>2.8</v>
      </c>
      <c r="D544" s="15">
        <v>5</v>
      </c>
      <c r="E544" s="81">
        <f t="shared" ref="E544" si="275">+ROUND(C544*D544,2)</f>
        <v>14</v>
      </c>
      <c r="F544" s="84">
        <f>K361</f>
        <v>2.8</v>
      </c>
      <c r="G544" s="15">
        <f t="shared" si="127"/>
        <v>5</v>
      </c>
      <c r="H544" s="81">
        <f t="shared" ref="H544" si="276">+ROUND(F544*G544,2)</f>
        <v>14</v>
      </c>
      <c r="I544" s="84">
        <f>O361</f>
        <v>2.8</v>
      </c>
      <c r="J544" s="15">
        <f t="shared" si="129"/>
        <v>5</v>
      </c>
      <c r="K544" s="81">
        <f t="shared" ref="K544" si="277">+ROUND(I544*J544,2)</f>
        <v>14</v>
      </c>
      <c r="L544" s="84">
        <f>S361</f>
        <v>2.8</v>
      </c>
      <c r="M544" s="15">
        <v>5</v>
      </c>
      <c r="N544" s="81">
        <f t="shared" ref="N544" si="278">+ROUND(L544*M544,2)</f>
        <v>14</v>
      </c>
      <c r="O544" s="84"/>
      <c r="P544" s="15"/>
      <c r="Q544" s="81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x14ac:dyDescent="0.25">
      <c r="A545" s="82"/>
      <c r="B545" s="83" t="s">
        <v>126</v>
      </c>
      <c r="C545" s="84"/>
      <c r="D545" s="15"/>
      <c r="E545" s="81"/>
      <c r="F545" s="78"/>
      <c r="G545" s="79"/>
      <c r="H545" s="80"/>
      <c r="I545" s="78"/>
      <c r="J545" s="79"/>
      <c r="K545" s="80"/>
      <c r="L545" s="84"/>
      <c r="M545" s="15"/>
      <c r="N545" s="81"/>
      <c r="O545" s="84">
        <f>+W362</f>
        <v>5</v>
      </c>
      <c r="P545" s="15">
        <v>4</v>
      </c>
      <c r="Q545" s="81">
        <f t="shared" ref="Q545" si="279">+ROUND(O545*P545,2)</f>
        <v>20</v>
      </c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x14ac:dyDescent="0.25">
      <c r="A546" s="85" t="s">
        <v>421</v>
      </c>
      <c r="B546" s="83" t="s">
        <v>127</v>
      </c>
      <c r="C546" s="84">
        <f>F363</f>
        <v>2.8</v>
      </c>
      <c r="D546" s="15">
        <v>5</v>
      </c>
      <c r="E546" s="81">
        <f t="shared" ref="E546" si="280">+ROUND(C546*D546,2)</f>
        <v>14</v>
      </c>
      <c r="F546" s="84">
        <f>K363</f>
        <v>2.8</v>
      </c>
      <c r="G546" s="15">
        <f t="shared" si="127"/>
        <v>5</v>
      </c>
      <c r="H546" s="81">
        <f t="shared" ref="H546" si="281">+ROUND(F546*G546,2)</f>
        <v>14</v>
      </c>
      <c r="I546" s="84">
        <f>O363</f>
        <v>2.8</v>
      </c>
      <c r="J546" s="15">
        <f t="shared" si="129"/>
        <v>5</v>
      </c>
      <c r="K546" s="81">
        <f t="shared" ref="K546" si="282">+ROUND(I546*J546,2)</f>
        <v>14</v>
      </c>
      <c r="L546" s="84">
        <f>S363</f>
        <v>2.8</v>
      </c>
      <c r="M546" s="15">
        <v>5</v>
      </c>
      <c r="N546" s="81">
        <f t="shared" ref="N546" si="283">+ROUND(L546*M546,2)</f>
        <v>14</v>
      </c>
      <c r="O546" s="84"/>
      <c r="P546" s="15"/>
      <c r="Q546" s="81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x14ac:dyDescent="0.25">
      <c r="A547" s="82"/>
      <c r="B547" s="83" t="s">
        <v>128</v>
      </c>
      <c r="C547" s="84"/>
      <c r="D547" s="15"/>
      <c r="E547" s="81"/>
      <c r="F547" s="78"/>
      <c r="G547" s="79"/>
      <c r="H547" s="80"/>
      <c r="I547" s="78"/>
      <c r="J547" s="79"/>
      <c r="K547" s="80"/>
      <c r="L547" s="84"/>
      <c r="M547" s="15"/>
      <c r="N547" s="81"/>
      <c r="O547" s="84">
        <f>+W364</f>
        <v>5</v>
      </c>
      <c r="P547" s="15">
        <v>4</v>
      </c>
      <c r="Q547" s="81">
        <f t="shared" ref="Q547" si="284">+ROUND(O547*P547,2)</f>
        <v>20</v>
      </c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x14ac:dyDescent="0.25">
      <c r="A548" s="85" t="s">
        <v>422</v>
      </c>
      <c r="B548" s="83" t="s">
        <v>129</v>
      </c>
      <c r="C548" s="84">
        <f>F365</f>
        <v>2.8</v>
      </c>
      <c r="D548" s="15">
        <v>5</v>
      </c>
      <c r="E548" s="81">
        <f t="shared" ref="E548" si="285">+ROUND(C548*D548,2)</f>
        <v>14</v>
      </c>
      <c r="F548" s="84">
        <f>K365</f>
        <v>2.8</v>
      </c>
      <c r="G548" s="15">
        <f t="shared" ref="G548" si="286">+G544</f>
        <v>5</v>
      </c>
      <c r="H548" s="81">
        <f t="shared" ref="H548" si="287">+ROUND(F548*G548,2)</f>
        <v>14</v>
      </c>
      <c r="I548" s="84">
        <f>O365</f>
        <v>2.8</v>
      </c>
      <c r="J548" s="15">
        <f t="shared" ref="J548" si="288">+J544</f>
        <v>5</v>
      </c>
      <c r="K548" s="81">
        <f t="shared" ref="K548" si="289">+ROUND(I548*J548,2)</f>
        <v>14</v>
      </c>
      <c r="L548" s="84">
        <f>S365</f>
        <v>2.8</v>
      </c>
      <c r="M548" s="15">
        <v>5</v>
      </c>
      <c r="N548" s="81">
        <f t="shared" ref="N548" si="290">+ROUND(L548*M548,2)</f>
        <v>14</v>
      </c>
      <c r="O548" s="84"/>
      <c r="P548" s="15"/>
      <c r="Q548" s="81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x14ac:dyDescent="0.25">
      <c r="A549" s="82"/>
      <c r="B549" s="83" t="s">
        <v>130</v>
      </c>
      <c r="C549" s="84"/>
      <c r="D549" s="15"/>
      <c r="E549" s="81"/>
      <c r="F549" s="78"/>
      <c r="G549" s="79"/>
      <c r="H549" s="80"/>
      <c r="I549" s="78"/>
      <c r="J549" s="79"/>
      <c r="K549" s="80"/>
      <c r="L549" s="84"/>
      <c r="M549" s="15"/>
      <c r="N549" s="81"/>
      <c r="O549" s="84">
        <f>+W366</f>
        <v>5</v>
      </c>
      <c r="P549" s="15">
        <v>4</v>
      </c>
      <c r="Q549" s="81">
        <f t="shared" ref="Q549" si="291">+ROUND(O549*P549,2)</f>
        <v>20</v>
      </c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x14ac:dyDescent="0.25">
      <c r="A550" s="85" t="s">
        <v>423</v>
      </c>
      <c r="B550" s="83" t="s">
        <v>131</v>
      </c>
      <c r="C550" s="84">
        <f>F367</f>
        <v>2.8</v>
      </c>
      <c r="D550" s="15">
        <v>5</v>
      </c>
      <c r="E550" s="81">
        <f t="shared" ref="E550" si="292">+ROUND(C550*D550,2)</f>
        <v>14</v>
      </c>
      <c r="F550" s="84">
        <f>K367</f>
        <v>2.8</v>
      </c>
      <c r="G550" s="15">
        <f t="shared" ref="G550:G574" si="293">+G546</f>
        <v>5</v>
      </c>
      <c r="H550" s="81">
        <f t="shared" ref="H550" si="294">+ROUND(F550*G550,2)</f>
        <v>14</v>
      </c>
      <c r="I550" s="84">
        <f>O367</f>
        <v>2.8</v>
      </c>
      <c r="J550" s="15">
        <f t="shared" ref="J550:J574" si="295">+J546</f>
        <v>5</v>
      </c>
      <c r="K550" s="81">
        <f t="shared" ref="K550" si="296">+ROUND(I550*J550,2)</f>
        <v>14</v>
      </c>
      <c r="L550" s="84">
        <f>S367</f>
        <v>2.8</v>
      </c>
      <c r="M550" s="15">
        <v>5</v>
      </c>
      <c r="N550" s="81">
        <f t="shared" ref="N550" si="297">+ROUND(L550*M550,2)</f>
        <v>14</v>
      </c>
      <c r="O550" s="84"/>
      <c r="P550" s="15"/>
      <c r="Q550" s="81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x14ac:dyDescent="0.25">
      <c r="A551" s="82"/>
      <c r="B551" s="83" t="s">
        <v>132</v>
      </c>
      <c r="C551" s="84"/>
      <c r="D551" s="15"/>
      <c r="E551" s="81"/>
      <c r="F551" s="78"/>
      <c r="G551" s="79"/>
      <c r="H551" s="80"/>
      <c r="I551" s="78"/>
      <c r="J551" s="79"/>
      <c r="K551" s="80"/>
      <c r="L551" s="84"/>
      <c r="M551" s="15"/>
      <c r="N551" s="81"/>
      <c r="O551" s="84">
        <f>+W368</f>
        <v>5</v>
      </c>
      <c r="P551" s="15">
        <v>4</v>
      </c>
      <c r="Q551" s="81">
        <f t="shared" ref="Q551" si="298">+ROUND(O551*P551,2)</f>
        <v>20</v>
      </c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x14ac:dyDescent="0.25">
      <c r="A552" s="85" t="s">
        <v>424</v>
      </c>
      <c r="B552" s="83" t="s">
        <v>133</v>
      </c>
      <c r="C552" s="84">
        <f>F369</f>
        <v>2.8</v>
      </c>
      <c r="D552" s="15">
        <v>5</v>
      </c>
      <c r="E552" s="81">
        <f t="shared" ref="E552" si="299">+ROUND(C552*D552,2)</f>
        <v>14</v>
      </c>
      <c r="F552" s="84">
        <f>K369</f>
        <v>2.8</v>
      </c>
      <c r="G552" s="15">
        <f t="shared" si="293"/>
        <v>5</v>
      </c>
      <c r="H552" s="81">
        <f t="shared" ref="H552" si="300">+ROUND(F552*G552,2)</f>
        <v>14</v>
      </c>
      <c r="I552" s="84">
        <f>O369</f>
        <v>2.8</v>
      </c>
      <c r="J552" s="15">
        <f t="shared" si="295"/>
        <v>5</v>
      </c>
      <c r="K552" s="81">
        <f t="shared" ref="K552" si="301">+ROUND(I552*J552,2)</f>
        <v>14</v>
      </c>
      <c r="L552" s="84">
        <f>S369</f>
        <v>2.8</v>
      </c>
      <c r="M552" s="15">
        <v>5</v>
      </c>
      <c r="N552" s="81">
        <f t="shared" ref="N552" si="302">+ROUND(L552*M552,2)</f>
        <v>14</v>
      </c>
      <c r="O552" s="84"/>
      <c r="P552" s="15"/>
      <c r="Q552" s="81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x14ac:dyDescent="0.25">
      <c r="A553" s="82"/>
      <c r="B553" s="83" t="s">
        <v>134</v>
      </c>
      <c r="C553" s="84"/>
      <c r="D553" s="15"/>
      <c r="E553" s="81"/>
      <c r="F553" s="78"/>
      <c r="G553" s="79"/>
      <c r="H553" s="80"/>
      <c r="I553" s="78"/>
      <c r="J553" s="79"/>
      <c r="K553" s="80"/>
      <c r="L553" s="84"/>
      <c r="M553" s="15"/>
      <c r="N553" s="81"/>
      <c r="O553" s="84">
        <f>+W370</f>
        <v>5</v>
      </c>
      <c r="P553" s="15">
        <v>4</v>
      </c>
      <c r="Q553" s="81">
        <f t="shared" ref="Q553" si="303">+ROUND(O553*P553,2)</f>
        <v>20</v>
      </c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x14ac:dyDescent="0.25">
      <c r="A554" s="85" t="s">
        <v>425</v>
      </c>
      <c r="B554" s="83" t="s">
        <v>135</v>
      </c>
      <c r="C554" s="84">
        <f>F371</f>
        <v>2.8</v>
      </c>
      <c r="D554" s="15">
        <v>5</v>
      </c>
      <c r="E554" s="81">
        <f t="shared" ref="E554" si="304">+ROUND(C554*D554,2)</f>
        <v>14</v>
      </c>
      <c r="F554" s="84">
        <f>K371</f>
        <v>2.8</v>
      </c>
      <c r="G554" s="15">
        <f t="shared" si="293"/>
        <v>5</v>
      </c>
      <c r="H554" s="81">
        <f t="shared" ref="H554" si="305">+ROUND(F554*G554,2)</f>
        <v>14</v>
      </c>
      <c r="I554" s="84">
        <f>O371</f>
        <v>2.8</v>
      </c>
      <c r="J554" s="15">
        <f t="shared" si="295"/>
        <v>5</v>
      </c>
      <c r="K554" s="81">
        <f t="shared" ref="K554" si="306">+ROUND(I554*J554,2)</f>
        <v>14</v>
      </c>
      <c r="L554" s="84">
        <f>S371</f>
        <v>2.8</v>
      </c>
      <c r="M554" s="15">
        <v>5</v>
      </c>
      <c r="N554" s="81">
        <f t="shared" ref="N554" si="307">+ROUND(L554*M554,2)</f>
        <v>14</v>
      </c>
      <c r="O554" s="84"/>
      <c r="P554" s="15"/>
      <c r="Q554" s="81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x14ac:dyDescent="0.25">
      <c r="A555" s="82"/>
      <c r="B555" s="83" t="s">
        <v>136</v>
      </c>
      <c r="C555" s="84"/>
      <c r="D555" s="15"/>
      <c r="E555" s="81"/>
      <c r="F555" s="78"/>
      <c r="G555" s="79"/>
      <c r="H555" s="80"/>
      <c r="I555" s="78"/>
      <c r="J555" s="79"/>
      <c r="K555" s="80"/>
      <c r="L555" s="84"/>
      <c r="M555" s="15"/>
      <c r="N555" s="81"/>
      <c r="O555" s="84">
        <f>+W372</f>
        <v>5</v>
      </c>
      <c r="P555" s="15">
        <v>4</v>
      </c>
      <c r="Q555" s="81">
        <f t="shared" ref="Q555" si="308">+ROUND(O555*P555,2)</f>
        <v>20</v>
      </c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x14ac:dyDescent="0.25">
      <c r="A556" s="85" t="s">
        <v>426</v>
      </c>
      <c r="B556" s="83" t="s">
        <v>137</v>
      </c>
      <c r="C556" s="84">
        <f>F373</f>
        <v>2.8</v>
      </c>
      <c r="D556" s="15">
        <v>5</v>
      </c>
      <c r="E556" s="81">
        <f t="shared" ref="E556" si="309">+ROUND(C556*D556,2)</f>
        <v>14</v>
      </c>
      <c r="F556" s="84">
        <f>K373</f>
        <v>2.8</v>
      </c>
      <c r="G556" s="15">
        <f t="shared" si="293"/>
        <v>5</v>
      </c>
      <c r="H556" s="81">
        <f t="shared" ref="H556" si="310">+ROUND(F556*G556,2)</f>
        <v>14</v>
      </c>
      <c r="I556" s="84">
        <f>O373</f>
        <v>2.8</v>
      </c>
      <c r="J556" s="15">
        <f t="shared" si="295"/>
        <v>5</v>
      </c>
      <c r="K556" s="81">
        <f t="shared" ref="K556" si="311">+ROUND(I556*J556,2)</f>
        <v>14</v>
      </c>
      <c r="L556" s="84">
        <f>S373</f>
        <v>2.8</v>
      </c>
      <c r="M556" s="15">
        <v>5</v>
      </c>
      <c r="N556" s="81">
        <f t="shared" ref="N556" si="312">+ROUND(L556*M556,2)</f>
        <v>14</v>
      </c>
      <c r="O556" s="84"/>
      <c r="P556" s="15"/>
      <c r="Q556" s="81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x14ac:dyDescent="0.25">
      <c r="A557" s="82"/>
      <c r="B557" s="83" t="s">
        <v>138</v>
      </c>
      <c r="C557" s="84"/>
      <c r="D557" s="15"/>
      <c r="E557" s="81"/>
      <c r="F557" s="78"/>
      <c r="G557" s="79"/>
      <c r="H557" s="80"/>
      <c r="I557" s="78"/>
      <c r="J557" s="79"/>
      <c r="K557" s="80"/>
      <c r="L557" s="84"/>
      <c r="M557" s="15"/>
      <c r="N557" s="81"/>
      <c r="O557" s="84">
        <f>+W374</f>
        <v>5</v>
      </c>
      <c r="P557" s="15">
        <v>4</v>
      </c>
      <c r="Q557" s="81">
        <f t="shared" ref="Q557" si="313">+ROUND(O557*P557,2)</f>
        <v>20</v>
      </c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x14ac:dyDescent="0.25">
      <c r="A558" s="85" t="s">
        <v>427</v>
      </c>
      <c r="B558" s="83" t="s">
        <v>139</v>
      </c>
      <c r="C558" s="84">
        <f>F375</f>
        <v>2.8</v>
      </c>
      <c r="D558" s="15">
        <v>5</v>
      </c>
      <c r="E558" s="81">
        <f t="shared" ref="E558" si="314">+ROUND(C558*D558,2)</f>
        <v>14</v>
      </c>
      <c r="F558" s="84">
        <f>K375</f>
        <v>2.8</v>
      </c>
      <c r="G558" s="15">
        <f t="shared" si="293"/>
        <v>5</v>
      </c>
      <c r="H558" s="81">
        <f t="shared" ref="H558" si="315">+ROUND(F558*G558,2)</f>
        <v>14</v>
      </c>
      <c r="I558" s="84">
        <f>O375</f>
        <v>2.8</v>
      </c>
      <c r="J558" s="15">
        <f t="shared" si="295"/>
        <v>5</v>
      </c>
      <c r="K558" s="81">
        <f t="shared" ref="K558" si="316">+ROUND(I558*J558,2)</f>
        <v>14</v>
      </c>
      <c r="L558" s="84">
        <f>S375</f>
        <v>2.5759999999999996</v>
      </c>
      <c r="M558" s="15">
        <v>5</v>
      </c>
      <c r="N558" s="81">
        <f t="shared" ref="N558" si="317">+ROUND(L558*M558,2)</f>
        <v>12.88</v>
      </c>
      <c r="O558" s="84"/>
      <c r="P558" s="15"/>
      <c r="Q558" s="81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x14ac:dyDescent="0.25">
      <c r="A559" s="82"/>
      <c r="B559" s="83" t="s">
        <v>140</v>
      </c>
      <c r="C559" s="84"/>
      <c r="D559" s="15"/>
      <c r="E559" s="81"/>
      <c r="F559" s="78"/>
      <c r="G559" s="79"/>
      <c r="H559" s="80"/>
      <c r="I559" s="78"/>
      <c r="J559" s="79"/>
      <c r="K559" s="80"/>
      <c r="L559" s="84"/>
      <c r="M559" s="15"/>
      <c r="N559" s="81"/>
      <c r="O559" s="84">
        <f>+W376</f>
        <v>5</v>
      </c>
      <c r="P559" s="15">
        <v>4</v>
      </c>
      <c r="Q559" s="81">
        <f t="shared" ref="Q559" si="318">+ROUND(O559*P559,2)</f>
        <v>20</v>
      </c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x14ac:dyDescent="0.25">
      <c r="A560" s="85" t="s">
        <v>428</v>
      </c>
      <c r="B560" s="83" t="s">
        <v>141</v>
      </c>
      <c r="C560" s="84">
        <f>F377</f>
        <v>2.8</v>
      </c>
      <c r="D560" s="15">
        <v>5</v>
      </c>
      <c r="E560" s="81">
        <f t="shared" ref="E560" si="319">+ROUND(C560*D560,2)</f>
        <v>14</v>
      </c>
      <c r="F560" s="84">
        <f>K377</f>
        <v>2.8</v>
      </c>
      <c r="G560" s="15">
        <f t="shared" si="293"/>
        <v>5</v>
      </c>
      <c r="H560" s="81">
        <f t="shared" ref="H560" si="320">+ROUND(F560*G560,2)</f>
        <v>14</v>
      </c>
      <c r="I560" s="84">
        <f>O377</f>
        <v>2.8</v>
      </c>
      <c r="J560" s="15">
        <f t="shared" si="295"/>
        <v>5</v>
      </c>
      <c r="K560" s="81">
        <f t="shared" ref="K560" si="321">+ROUND(I560*J560,2)</f>
        <v>14</v>
      </c>
      <c r="L560" s="84">
        <f>S377</f>
        <v>2.8</v>
      </c>
      <c r="M560" s="15">
        <v>5</v>
      </c>
      <c r="N560" s="81">
        <f t="shared" ref="N560" si="322">+ROUND(L560*M560,2)</f>
        <v>14</v>
      </c>
      <c r="O560" s="84"/>
      <c r="P560" s="15"/>
      <c r="Q560" s="81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x14ac:dyDescent="0.25">
      <c r="A561" s="82"/>
      <c r="B561" s="83" t="s">
        <v>142</v>
      </c>
      <c r="C561" s="84"/>
      <c r="D561" s="15"/>
      <c r="E561" s="81"/>
      <c r="F561" s="78"/>
      <c r="G561" s="79"/>
      <c r="H561" s="80"/>
      <c r="I561" s="78"/>
      <c r="J561" s="79"/>
      <c r="K561" s="80"/>
      <c r="L561" s="84"/>
      <c r="M561" s="15"/>
      <c r="N561" s="81"/>
      <c r="O561" s="84">
        <f>+W378</f>
        <v>5</v>
      </c>
      <c r="P561" s="15">
        <v>4</v>
      </c>
      <c r="Q561" s="81">
        <f t="shared" ref="Q561" si="323">+ROUND(O561*P561,2)</f>
        <v>20</v>
      </c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x14ac:dyDescent="0.25">
      <c r="A562" s="85" t="s">
        <v>429</v>
      </c>
      <c r="B562" s="83" t="s">
        <v>143</v>
      </c>
      <c r="C562" s="84">
        <f>F379</f>
        <v>2.8</v>
      </c>
      <c r="D562" s="15">
        <v>5</v>
      </c>
      <c r="E562" s="81">
        <f t="shared" ref="E562" si="324">+ROUND(C562*D562,2)</f>
        <v>14</v>
      </c>
      <c r="F562" s="84">
        <f>K379</f>
        <v>2.8</v>
      </c>
      <c r="G562" s="15">
        <f t="shared" si="293"/>
        <v>5</v>
      </c>
      <c r="H562" s="81">
        <f t="shared" ref="H562" si="325">+ROUND(F562*G562,2)</f>
        <v>14</v>
      </c>
      <c r="I562" s="84">
        <f>O379</f>
        <v>2.8</v>
      </c>
      <c r="J562" s="15">
        <f t="shared" si="295"/>
        <v>5</v>
      </c>
      <c r="K562" s="81">
        <f t="shared" ref="K562" si="326">+ROUND(I562*J562,2)</f>
        <v>14</v>
      </c>
      <c r="L562" s="84">
        <f>S379</f>
        <v>2.8</v>
      </c>
      <c r="M562" s="15">
        <v>5</v>
      </c>
      <c r="N562" s="81">
        <f t="shared" ref="N562" si="327">+ROUND(L562*M562,2)</f>
        <v>14</v>
      </c>
      <c r="O562" s="84"/>
      <c r="P562" s="15"/>
      <c r="Q562" s="81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x14ac:dyDescent="0.25">
      <c r="A563" s="82"/>
      <c r="B563" s="83" t="s">
        <v>144</v>
      </c>
      <c r="C563" s="84"/>
      <c r="D563" s="15"/>
      <c r="E563" s="81"/>
      <c r="F563" s="78"/>
      <c r="G563" s="79"/>
      <c r="H563" s="80"/>
      <c r="I563" s="78"/>
      <c r="J563" s="79"/>
      <c r="K563" s="80"/>
      <c r="L563" s="84"/>
      <c r="M563" s="15"/>
      <c r="N563" s="81"/>
      <c r="O563" s="84">
        <f>+W380</f>
        <v>5</v>
      </c>
      <c r="P563" s="15">
        <v>4</v>
      </c>
      <c r="Q563" s="81">
        <f t="shared" ref="Q563" si="328">+ROUND(O563*P563,2)</f>
        <v>20</v>
      </c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x14ac:dyDescent="0.25">
      <c r="A564" s="85" t="s">
        <v>430</v>
      </c>
      <c r="B564" s="83" t="s">
        <v>145</v>
      </c>
      <c r="C564" s="84">
        <f>F381</f>
        <v>2.8</v>
      </c>
      <c r="D564" s="15">
        <v>5</v>
      </c>
      <c r="E564" s="81">
        <f t="shared" ref="E564" si="329">+ROUND(C564*D564,2)</f>
        <v>14</v>
      </c>
      <c r="F564" s="84">
        <f>K381</f>
        <v>2.8</v>
      </c>
      <c r="G564" s="15">
        <f t="shared" si="293"/>
        <v>5</v>
      </c>
      <c r="H564" s="81">
        <f t="shared" ref="H564" si="330">+ROUND(F564*G564,2)</f>
        <v>14</v>
      </c>
      <c r="I564" s="84">
        <f>O381</f>
        <v>2.8</v>
      </c>
      <c r="J564" s="15">
        <f t="shared" si="295"/>
        <v>5</v>
      </c>
      <c r="K564" s="81">
        <f t="shared" ref="K564" si="331">+ROUND(I564*J564,2)</f>
        <v>14</v>
      </c>
      <c r="L564" s="84">
        <f>S381</f>
        <v>2.8</v>
      </c>
      <c r="M564" s="15">
        <v>5</v>
      </c>
      <c r="N564" s="81">
        <f t="shared" ref="N564" si="332">+ROUND(L564*M564,2)</f>
        <v>14</v>
      </c>
      <c r="O564" s="84"/>
      <c r="P564" s="15"/>
      <c r="Q564" s="81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x14ac:dyDescent="0.25">
      <c r="A565" s="82"/>
      <c r="B565" s="83" t="s">
        <v>146</v>
      </c>
      <c r="C565" s="84"/>
      <c r="D565" s="15"/>
      <c r="E565" s="81"/>
      <c r="F565" s="78"/>
      <c r="G565" s="79"/>
      <c r="H565" s="80"/>
      <c r="I565" s="78"/>
      <c r="J565" s="79"/>
      <c r="K565" s="80"/>
      <c r="L565" s="84"/>
      <c r="M565" s="15"/>
      <c r="N565" s="81"/>
      <c r="O565" s="84">
        <f>+W382</f>
        <v>5</v>
      </c>
      <c r="P565" s="15">
        <v>4</v>
      </c>
      <c r="Q565" s="81">
        <f t="shared" ref="Q565" si="333">+ROUND(O565*P565,2)</f>
        <v>20</v>
      </c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x14ac:dyDescent="0.25">
      <c r="A566" s="85" t="s">
        <v>431</v>
      </c>
      <c r="B566" s="83" t="s">
        <v>147</v>
      </c>
      <c r="C566" s="84">
        <f>F383</f>
        <v>2.8</v>
      </c>
      <c r="D566" s="15">
        <v>5</v>
      </c>
      <c r="E566" s="81">
        <f t="shared" ref="E566" si="334">+ROUND(C566*D566,2)</f>
        <v>14</v>
      </c>
      <c r="F566" s="84">
        <f>K383</f>
        <v>2.8</v>
      </c>
      <c r="G566" s="15">
        <f t="shared" si="293"/>
        <v>5</v>
      </c>
      <c r="H566" s="81">
        <f t="shared" ref="H566" si="335">+ROUND(F566*G566,2)</f>
        <v>14</v>
      </c>
      <c r="I566" s="84">
        <f>O383</f>
        <v>2.8</v>
      </c>
      <c r="J566" s="15">
        <f t="shared" si="295"/>
        <v>5</v>
      </c>
      <c r="K566" s="81">
        <f t="shared" ref="K566" si="336">+ROUND(I566*J566,2)</f>
        <v>14</v>
      </c>
      <c r="L566" s="84">
        <f>S383</f>
        <v>2.8</v>
      </c>
      <c r="M566" s="15">
        <v>5</v>
      </c>
      <c r="N566" s="81">
        <f t="shared" ref="N566" si="337">+ROUND(L566*M566,2)</f>
        <v>14</v>
      </c>
      <c r="O566" s="84"/>
      <c r="P566" s="15"/>
      <c r="Q566" s="81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x14ac:dyDescent="0.25">
      <c r="A567" s="82"/>
      <c r="B567" s="83" t="s">
        <v>148</v>
      </c>
      <c r="C567" s="84"/>
      <c r="D567" s="15"/>
      <c r="E567" s="81"/>
      <c r="F567" s="78"/>
      <c r="G567" s="79"/>
      <c r="H567" s="80"/>
      <c r="I567" s="78"/>
      <c r="J567" s="79"/>
      <c r="K567" s="80"/>
      <c r="L567" s="84"/>
      <c r="M567" s="15"/>
      <c r="N567" s="81"/>
      <c r="O567" s="84">
        <f>+W384</f>
        <v>5</v>
      </c>
      <c r="P567" s="15">
        <v>4</v>
      </c>
      <c r="Q567" s="81">
        <f t="shared" ref="Q567" si="338">+ROUND(O567*P567,2)</f>
        <v>20</v>
      </c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x14ac:dyDescent="0.25">
      <c r="A568" s="85" t="s">
        <v>432</v>
      </c>
      <c r="B568" s="83" t="s">
        <v>149</v>
      </c>
      <c r="C568" s="84">
        <f>F385</f>
        <v>2.8</v>
      </c>
      <c r="D568" s="15">
        <v>5</v>
      </c>
      <c r="E568" s="81">
        <f t="shared" ref="E568" si="339">+ROUND(C568*D568,2)</f>
        <v>14</v>
      </c>
      <c r="F568" s="84">
        <f>K385</f>
        <v>2.8</v>
      </c>
      <c r="G568" s="15">
        <f t="shared" si="293"/>
        <v>5</v>
      </c>
      <c r="H568" s="81">
        <f t="shared" ref="H568" si="340">+ROUND(F568*G568,2)</f>
        <v>14</v>
      </c>
      <c r="I568" s="84">
        <f>O385</f>
        <v>2.8</v>
      </c>
      <c r="J568" s="15">
        <f t="shared" si="295"/>
        <v>5</v>
      </c>
      <c r="K568" s="81">
        <f t="shared" ref="K568" si="341">+ROUND(I568*J568,2)</f>
        <v>14</v>
      </c>
      <c r="L568" s="84">
        <f>S385</f>
        <v>2.8</v>
      </c>
      <c r="M568" s="15">
        <v>5</v>
      </c>
      <c r="N568" s="81">
        <f t="shared" ref="N568" si="342">+ROUND(L568*M568,2)</f>
        <v>14</v>
      </c>
      <c r="O568" s="84"/>
      <c r="P568" s="15"/>
      <c r="Q568" s="81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x14ac:dyDescent="0.25">
      <c r="A569" s="82"/>
      <c r="B569" s="83" t="s">
        <v>150</v>
      </c>
      <c r="C569" s="84"/>
      <c r="D569" s="15"/>
      <c r="E569" s="81"/>
      <c r="F569" s="78"/>
      <c r="G569" s="79"/>
      <c r="H569" s="80"/>
      <c r="I569" s="78"/>
      <c r="J569" s="79"/>
      <c r="K569" s="80"/>
      <c r="L569" s="84"/>
      <c r="M569" s="15"/>
      <c r="N569" s="81"/>
      <c r="O569" s="84">
        <f>+W386</f>
        <v>5</v>
      </c>
      <c r="P569" s="15">
        <v>4</v>
      </c>
      <c r="Q569" s="81">
        <f t="shared" ref="Q569" si="343">+ROUND(O569*P569,2)</f>
        <v>20</v>
      </c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x14ac:dyDescent="0.25">
      <c r="A570" s="85" t="s">
        <v>433</v>
      </c>
      <c r="B570" s="83" t="s">
        <v>151</v>
      </c>
      <c r="C570" s="84">
        <f>F387</f>
        <v>2.8</v>
      </c>
      <c r="D570" s="15">
        <v>5</v>
      </c>
      <c r="E570" s="81">
        <f t="shared" ref="E570" si="344">+ROUND(C570*D570,2)</f>
        <v>14</v>
      </c>
      <c r="F570" s="84">
        <f>K387</f>
        <v>2.8</v>
      </c>
      <c r="G570" s="15">
        <f t="shared" si="293"/>
        <v>5</v>
      </c>
      <c r="H570" s="81">
        <f t="shared" ref="H570" si="345">+ROUND(F570*G570,2)</f>
        <v>14</v>
      </c>
      <c r="I570" s="84">
        <f>O387</f>
        <v>2.8</v>
      </c>
      <c r="J570" s="15">
        <f t="shared" si="295"/>
        <v>5</v>
      </c>
      <c r="K570" s="81">
        <f t="shared" ref="K570" si="346">+ROUND(I570*J570,2)</f>
        <v>14</v>
      </c>
      <c r="L570" s="84">
        <f>S387</f>
        <v>2.8</v>
      </c>
      <c r="M570" s="15">
        <v>5</v>
      </c>
      <c r="N570" s="81">
        <f t="shared" ref="N570" si="347">+ROUND(L570*M570,2)</f>
        <v>14</v>
      </c>
      <c r="O570" s="84"/>
      <c r="P570" s="15"/>
      <c r="Q570" s="81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x14ac:dyDescent="0.25">
      <c r="A571" s="82"/>
      <c r="B571" s="83" t="s">
        <v>152</v>
      </c>
      <c r="C571" s="84"/>
      <c r="D571" s="15"/>
      <c r="E571" s="81"/>
      <c r="F571" s="78"/>
      <c r="G571" s="79"/>
      <c r="H571" s="80"/>
      <c r="I571" s="78"/>
      <c r="J571" s="79"/>
      <c r="K571" s="80"/>
      <c r="L571" s="84"/>
      <c r="M571" s="15"/>
      <c r="N571" s="81"/>
      <c r="O571" s="84">
        <f>+W388</f>
        <v>5</v>
      </c>
      <c r="P571" s="15">
        <v>4</v>
      </c>
      <c r="Q571" s="81">
        <f t="shared" ref="Q571" si="348">+ROUND(O571*P571,2)</f>
        <v>20</v>
      </c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x14ac:dyDescent="0.25">
      <c r="A572" s="85" t="s">
        <v>434</v>
      </c>
      <c r="B572" s="83" t="s">
        <v>153</v>
      </c>
      <c r="C572" s="84">
        <f>F389</f>
        <v>2.8</v>
      </c>
      <c r="D572" s="15">
        <v>5</v>
      </c>
      <c r="E572" s="81">
        <f t="shared" ref="E572" si="349">+ROUND(C572*D572,2)</f>
        <v>14</v>
      </c>
      <c r="F572" s="84">
        <f>K389</f>
        <v>2.8</v>
      </c>
      <c r="G572" s="15">
        <f t="shared" si="293"/>
        <v>5</v>
      </c>
      <c r="H572" s="81">
        <f t="shared" ref="H572" si="350">+ROUND(F572*G572,2)</f>
        <v>14</v>
      </c>
      <c r="I572" s="84">
        <f>O389</f>
        <v>2.8</v>
      </c>
      <c r="J572" s="15">
        <f t="shared" si="295"/>
        <v>5</v>
      </c>
      <c r="K572" s="81">
        <f t="shared" ref="K572" si="351">+ROUND(I572*J572,2)</f>
        <v>14</v>
      </c>
      <c r="L572" s="84">
        <f>S389</f>
        <v>2.6139999999999999</v>
      </c>
      <c r="M572" s="15">
        <v>5</v>
      </c>
      <c r="N572" s="81">
        <f t="shared" ref="N572" si="352">+ROUND(L572*M572,2)</f>
        <v>13.07</v>
      </c>
      <c r="O572" s="84"/>
      <c r="P572" s="15"/>
      <c r="Q572" s="81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x14ac:dyDescent="0.25">
      <c r="A573" s="82"/>
      <c r="B573" s="83" t="s">
        <v>154</v>
      </c>
      <c r="C573" s="84"/>
      <c r="D573" s="15"/>
      <c r="E573" s="81"/>
      <c r="F573" s="78"/>
      <c r="G573" s="79"/>
      <c r="H573" s="80"/>
      <c r="I573" s="78"/>
      <c r="J573" s="79"/>
      <c r="K573" s="80"/>
      <c r="L573" s="84"/>
      <c r="M573" s="15"/>
      <c r="N573" s="81"/>
      <c r="O573" s="84">
        <f>+W390</f>
        <v>5</v>
      </c>
      <c r="P573" s="15">
        <v>4</v>
      </c>
      <c r="Q573" s="81">
        <f t="shared" ref="Q573" si="353">+ROUND(O573*P573,2)</f>
        <v>20</v>
      </c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x14ac:dyDescent="0.25">
      <c r="A574" s="85" t="s">
        <v>435</v>
      </c>
      <c r="B574" s="83" t="s">
        <v>155</v>
      </c>
      <c r="C574" s="84">
        <f>F391</f>
        <v>2.8</v>
      </c>
      <c r="D574" s="15">
        <v>5</v>
      </c>
      <c r="E574" s="81">
        <f t="shared" ref="E574" si="354">+ROUND(C574*D574,2)</f>
        <v>14</v>
      </c>
      <c r="F574" s="84">
        <f>K391</f>
        <v>2.8</v>
      </c>
      <c r="G574" s="15">
        <f t="shared" si="293"/>
        <v>5</v>
      </c>
      <c r="H574" s="81">
        <f t="shared" ref="H574" si="355">+ROUND(F574*G574,2)</f>
        <v>14</v>
      </c>
      <c r="I574" s="84">
        <f>O391</f>
        <v>2.8</v>
      </c>
      <c r="J574" s="15">
        <f t="shared" si="295"/>
        <v>5</v>
      </c>
      <c r="K574" s="81">
        <f t="shared" ref="K574" si="356">+ROUND(I574*J574,2)</f>
        <v>14</v>
      </c>
      <c r="L574" s="84">
        <f>S391</f>
        <v>2.6809999999999996</v>
      </c>
      <c r="M574" s="15">
        <v>5</v>
      </c>
      <c r="N574" s="81">
        <f t="shared" ref="N574" si="357">+ROUND(L574*M574,2)</f>
        <v>13.41</v>
      </c>
      <c r="O574" s="84"/>
      <c r="P574" s="15"/>
      <c r="Q574" s="81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x14ac:dyDescent="0.25">
      <c r="A575" s="82"/>
      <c r="B575" s="83" t="s">
        <v>156</v>
      </c>
      <c r="C575" s="84"/>
      <c r="D575" s="15"/>
      <c r="E575" s="81"/>
      <c r="F575" s="78"/>
      <c r="G575" s="79"/>
      <c r="H575" s="80"/>
      <c r="I575" s="78"/>
      <c r="J575" s="79"/>
      <c r="K575" s="80"/>
      <c r="L575" s="84"/>
      <c r="M575" s="15"/>
      <c r="N575" s="81"/>
      <c r="O575" s="84">
        <f>+W392</f>
        <v>5</v>
      </c>
      <c r="P575" s="15">
        <v>4</v>
      </c>
      <c r="Q575" s="81">
        <f t="shared" ref="Q575" si="358">+ROUND(O575*P575,2)</f>
        <v>20</v>
      </c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x14ac:dyDescent="0.2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6.5" thickBot="1" x14ac:dyDescent="0.3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x14ac:dyDescent="0.25">
      <c r="A578" s="87" t="s">
        <v>570</v>
      </c>
      <c r="B578" s="88"/>
      <c r="C578" s="88"/>
      <c r="D578" s="88"/>
      <c r="E578" s="89">
        <f>SUM(E436:E575)</f>
        <v>966</v>
      </c>
      <c r="F578" s="89"/>
      <c r="G578" s="89"/>
      <c r="H578" s="89">
        <f>SUM(H436:H575)</f>
        <v>985.5</v>
      </c>
      <c r="I578" s="89"/>
      <c r="J578" s="89"/>
      <c r="K578" s="89">
        <f>SUM(K436:K575)</f>
        <v>985.5</v>
      </c>
      <c r="L578" s="89"/>
      <c r="M578" s="89"/>
      <c r="N578" s="89">
        <f>SUM(N436:N575)</f>
        <v>963.36</v>
      </c>
      <c r="O578" s="89"/>
      <c r="P578" s="89"/>
      <c r="Q578" s="90">
        <f>SUM(Q436:Q575)</f>
        <v>1400</v>
      </c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x14ac:dyDescent="0.25">
      <c r="A579" s="91" t="s">
        <v>571</v>
      </c>
      <c r="B579" s="61"/>
      <c r="C579" s="61"/>
      <c r="D579" s="61"/>
      <c r="E579" s="92">
        <f>+ROUND(E578/(6-$D$423),0)</f>
        <v>177</v>
      </c>
      <c r="F579" s="92"/>
      <c r="G579" s="92"/>
      <c r="H579" s="92">
        <f>+ROUND(H578/(6-$D$423),0)</f>
        <v>180</v>
      </c>
      <c r="I579" s="92"/>
      <c r="J579" s="92"/>
      <c r="K579" s="92">
        <f>+ROUND(K578/(6-$D$423),0)</f>
        <v>180</v>
      </c>
      <c r="L579" s="92"/>
      <c r="M579" s="92"/>
      <c r="N579" s="92">
        <f>+ROUND(N578/(6-$D$423),0)</f>
        <v>176</v>
      </c>
      <c r="O579" s="92"/>
      <c r="P579" s="92"/>
      <c r="Q579" s="92">
        <f>+ROUND(Q578/(6-$D$423),0)</f>
        <v>256</v>
      </c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x14ac:dyDescent="0.25">
      <c r="A580" s="91" t="s">
        <v>572</v>
      </c>
      <c r="B580" s="61"/>
      <c r="C580" s="61"/>
      <c r="D580" s="61"/>
      <c r="E580" s="92">
        <f>+E579*$D$423</f>
        <v>95.580000000000013</v>
      </c>
      <c r="F580" s="92"/>
      <c r="G580" s="92"/>
      <c r="H580" s="92">
        <f>+H579*$D$423</f>
        <v>97.2</v>
      </c>
      <c r="I580" s="92"/>
      <c r="J580" s="92"/>
      <c r="K580" s="92">
        <f>+K579*$D$423</f>
        <v>97.2</v>
      </c>
      <c r="L580" s="92"/>
      <c r="M580" s="92"/>
      <c r="N580" s="92">
        <f>+N579*$D$423</f>
        <v>95.04</v>
      </c>
      <c r="O580" s="92"/>
      <c r="P580" s="92"/>
      <c r="Q580" s="92">
        <f>+Q579*$D$423</f>
        <v>138.24</v>
      </c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x14ac:dyDescent="0.25">
      <c r="A581" s="91" t="s">
        <v>573</v>
      </c>
      <c r="B581" s="61"/>
      <c r="C581" s="61"/>
      <c r="D581" s="61"/>
      <c r="E581" s="92">
        <f>+E578+E580</f>
        <v>1061.58</v>
      </c>
      <c r="F581" s="92"/>
      <c r="G581" s="92"/>
      <c r="H581" s="92">
        <f>+H578+H580</f>
        <v>1082.7</v>
      </c>
      <c r="I581" s="92"/>
      <c r="J581" s="92"/>
      <c r="K581" s="92">
        <f>+K578+K580</f>
        <v>1082.7</v>
      </c>
      <c r="L581" s="92"/>
      <c r="M581" s="92"/>
      <c r="N581" s="92">
        <f>+N578+N580</f>
        <v>1058.4000000000001</v>
      </c>
      <c r="O581" s="92"/>
      <c r="P581" s="92"/>
      <c r="Q581" s="92">
        <f>+Q578+Q580</f>
        <v>1538.24</v>
      </c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x14ac:dyDescent="0.25">
      <c r="A582" s="93" t="s">
        <v>574</v>
      </c>
      <c r="B582" s="61"/>
      <c r="C582" s="61"/>
      <c r="D582" s="61"/>
      <c r="E582" s="92">
        <f>+ROUND(E581*$D$427,2)</f>
        <v>590.02</v>
      </c>
      <c r="F582" s="92"/>
      <c r="G582" s="92"/>
      <c r="H582" s="92">
        <f>+ROUND(H581*$D$427,2)</f>
        <v>601.76</v>
      </c>
      <c r="I582" s="92"/>
      <c r="J582" s="92"/>
      <c r="K582" s="92">
        <f>+ROUND(K581*$D$427,2)</f>
        <v>601.76</v>
      </c>
      <c r="L582" s="92"/>
      <c r="M582" s="92"/>
      <c r="N582" s="92">
        <f>+ROUND(N581*$D$427,2)</f>
        <v>588.25</v>
      </c>
      <c r="O582" s="92"/>
      <c r="P582" s="92"/>
      <c r="Q582" s="94">
        <f>+ROUND(Q578*$D$427,2)</f>
        <v>778.11</v>
      </c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x14ac:dyDescent="0.25">
      <c r="A583" s="91"/>
      <c r="B583" s="61"/>
      <c r="C583" s="61"/>
      <c r="D583" s="61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6.5" thickBot="1" x14ac:dyDescent="0.3">
      <c r="A584" s="97" t="s">
        <v>575</v>
      </c>
      <c r="B584" s="98"/>
      <c r="C584" s="98"/>
      <c r="D584" s="98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100">
        <f>+ROUND(E582+H582+K582+N582+Q582,2)</f>
        <v>3159.9</v>
      </c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x14ac:dyDescent="0.25">
      <c r="A585" s="64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x14ac:dyDescent="0.2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x14ac:dyDescent="0.25">
      <c r="A587" s="66" t="s">
        <v>576</v>
      </c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1"/>
      <c r="S587" s="61"/>
      <c r="T587" s="61"/>
      <c r="U587" s="61"/>
      <c r="V587" s="61"/>
      <c r="W587" s="61"/>
      <c r="X587" s="61"/>
      <c r="Y587" s="61"/>
      <c r="Z587" s="56"/>
    </row>
    <row r="588" spans="1:26" x14ac:dyDescent="0.25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1"/>
      <c r="S588" s="61"/>
      <c r="T588" s="61"/>
      <c r="U588" s="61"/>
      <c r="V588" s="61"/>
      <c r="W588" s="61"/>
      <c r="X588" s="61"/>
      <c r="Y588" s="61"/>
      <c r="Z588" s="56"/>
    </row>
    <row r="589" spans="1:26" x14ac:dyDescent="0.25">
      <c r="A589" s="66" t="s">
        <v>577</v>
      </c>
      <c r="B589" s="65"/>
      <c r="C589" s="65"/>
      <c r="D589" s="61"/>
      <c r="E589" s="61"/>
      <c r="F589" s="65"/>
      <c r="G589" s="66" t="s">
        <v>551</v>
      </c>
      <c r="H589" s="65"/>
      <c r="I589" s="65"/>
      <c r="J589" s="65"/>
      <c r="K589" s="65"/>
      <c r="L589" s="65"/>
      <c r="M589" s="65"/>
      <c r="N589" s="65"/>
      <c r="O589" s="60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56"/>
    </row>
    <row r="590" spans="1:26" x14ac:dyDescent="0.25">
      <c r="A590" s="65" t="s">
        <v>578</v>
      </c>
      <c r="B590" s="65"/>
      <c r="C590" s="65"/>
      <c r="D590" s="101">
        <v>0.375</v>
      </c>
      <c r="E590" s="65" t="s">
        <v>553</v>
      </c>
      <c r="F590" s="65"/>
      <c r="G590" s="65" t="s">
        <v>579</v>
      </c>
      <c r="H590" s="65"/>
      <c r="I590" s="65"/>
      <c r="J590" s="67">
        <v>0.375</v>
      </c>
      <c r="K590" s="65" t="s">
        <v>553</v>
      </c>
      <c r="L590" s="65"/>
      <c r="M590" s="61"/>
      <c r="N590" s="61"/>
      <c r="O590" s="60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56"/>
    </row>
    <row r="591" spans="1:26" x14ac:dyDescent="0.25">
      <c r="A591" s="65" t="s">
        <v>580</v>
      </c>
      <c r="B591" s="65"/>
      <c r="C591" s="65"/>
      <c r="D591" s="102">
        <f>PI()*POWER(D590*0.0254/2,2)*7800</f>
        <v>0.55579476613506773</v>
      </c>
      <c r="E591" s="65" t="s">
        <v>556</v>
      </c>
      <c r="F591" s="65"/>
      <c r="G591" s="65" t="s">
        <v>581</v>
      </c>
      <c r="H591" s="65"/>
      <c r="I591" s="65"/>
      <c r="J591" s="68">
        <f>PI()*POWER(J590*0.0254/2,2)*7800</f>
        <v>0.55579476613506773</v>
      </c>
      <c r="K591" s="65" t="s">
        <v>556</v>
      </c>
      <c r="L591" s="65"/>
      <c r="M591" s="61"/>
      <c r="N591" s="61"/>
      <c r="O591" s="60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56"/>
    </row>
    <row r="592" spans="1:26" x14ac:dyDescent="0.25">
      <c r="A592" s="65" t="s">
        <v>582</v>
      </c>
      <c r="B592" s="65"/>
      <c r="C592" s="65"/>
      <c r="D592" s="102">
        <v>0.2</v>
      </c>
      <c r="E592" s="65" t="s">
        <v>357</v>
      </c>
      <c r="F592" s="65"/>
      <c r="G592" s="65" t="s">
        <v>583</v>
      </c>
      <c r="H592" s="65"/>
      <c r="I592" s="65"/>
      <c r="J592" s="68">
        <v>0.7</v>
      </c>
      <c r="K592" s="65" t="s">
        <v>357</v>
      </c>
      <c r="L592" s="65"/>
      <c r="M592" s="61"/>
      <c r="N592" s="61"/>
      <c r="O592" s="60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56"/>
    </row>
    <row r="593" spans="1:26" x14ac:dyDescent="0.25">
      <c r="A593" s="65" t="s">
        <v>584</v>
      </c>
      <c r="B593" s="65"/>
      <c r="C593" s="65"/>
      <c r="D593" s="102">
        <v>0.55000000000000004</v>
      </c>
      <c r="E593" s="65" t="s">
        <v>357</v>
      </c>
      <c r="F593" s="65"/>
      <c r="G593" s="65" t="s">
        <v>585</v>
      </c>
      <c r="H593" s="65"/>
      <c r="I593" s="65"/>
      <c r="J593" s="103">
        <v>0.25</v>
      </c>
      <c r="K593" s="65" t="s">
        <v>357</v>
      </c>
      <c r="L593" s="65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56"/>
    </row>
    <row r="594" spans="1:26" ht="15" x14ac:dyDescent="0.2">
      <c r="A594" s="65"/>
      <c r="B594" s="65"/>
      <c r="C594" s="65"/>
      <c r="D594" s="104"/>
      <c r="E594" s="65"/>
      <c r="F594" s="65"/>
      <c r="G594" s="65"/>
      <c r="H594" s="65"/>
      <c r="I594" s="65"/>
      <c r="J594" s="64"/>
      <c r="K594" s="65"/>
      <c r="L594" s="65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" x14ac:dyDescent="0.2">
      <c r="A595" s="65" t="s">
        <v>586</v>
      </c>
      <c r="B595" s="65"/>
      <c r="C595" s="65"/>
      <c r="D595" s="101">
        <v>0.375</v>
      </c>
      <c r="E595" s="65" t="s">
        <v>553</v>
      </c>
      <c r="F595" s="65"/>
      <c r="G595" s="65"/>
      <c r="H595" s="65"/>
      <c r="I595" s="65"/>
      <c r="J595" s="64"/>
      <c r="K595" s="65"/>
      <c r="L595" s="65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" x14ac:dyDescent="0.2">
      <c r="A596" s="65" t="s">
        <v>587</v>
      </c>
      <c r="B596" s="65"/>
      <c r="C596" s="65"/>
      <c r="D596" s="102">
        <f>PI()*POWER(D595*0.0254/2,2)*7800</f>
        <v>0.55579476613506773</v>
      </c>
      <c r="E596" s="65" t="s">
        <v>556</v>
      </c>
      <c r="F596" s="65"/>
      <c r="G596" s="65"/>
      <c r="H596" s="65"/>
      <c r="I596" s="65"/>
      <c r="J596" s="64"/>
      <c r="K596" s="65"/>
      <c r="L596" s="65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" x14ac:dyDescent="0.2">
      <c r="A597" s="65" t="s">
        <v>588</v>
      </c>
      <c r="B597" s="65"/>
      <c r="C597" s="65"/>
      <c r="D597" s="102">
        <v>0.25</v>
      </c>
      <c r="E597" s="65" t="s">
        <v>357</v>
      </c>
      <c r="F597" s="65"/>
      <c r="G597" s="65"/>
      <c r="H597" s="65"/>
      <c r="I597" s="65"/>
      <c r="J597" s="64"/>
      <c r="K597" s="65"/>
      <c r="L597" s="65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" x14ac:dyDescent="0.2">
      <c r="A598" s="65" t="s">
        <v>589</v>
      </c>
      <c r="B598" s="65"/>
      <c r="C598" s="65"/>
      <c r="D598" s="102">
        <v>0.6</v>
      </c>
      <c r="E598" s="65" t="s">
        <v>357</v>
      </c>
      <c r="F598" s="65"/>
      <c r="G598" s="65"/>
      <c r="H598" s="65"/>
      <c r="I598" s="65"/>
      <c r="J598" s="64"/>
      <c r="K598" s="65"/>
      <c r="L598" s="65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" x14ac:dyDescent="0.2">
      <c r="A599" s="65"/>
      <c r="B599" s="65"/>
      <c r="C599" s="65"/>
      <c r="D599" s="105"/>
      <c r="E599" s="65"/>
      <c r="F599" s="65"/>
      <c r="G599" s="61"/>
      <c r="H599" s="61"/>
      <c r="I599" s="65"/>
      <c r="J599" s="64"/>
      <c r="K599" s="65"/>
      <c r="L599" s="65"/>
      <c r="M599" s="65"/>
      <c r="N599" s="65"/>
      <c r="O599" s="65"/>
      <c r="P599" s="65"/>
      <c r="Q599" s="65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x14ac:dyDescent="0.2">
      <c r="A600" s="66" t="s">
        <v>590</v>
      </c>
      <c r="B600" s="65"/>
      <c r="C600" s="65"/>
      <c r="D600" s="106"/>
      <c r="E600" s="61"/>
      <c r="F600" s="65"/>
      <c r="G600" s="66" t="s">
        <v>591</v>
      </c>
      <c r="H600" s="65"/>
      <c r="I600" s="65"/>
      <c r="J600" s="95"/>
      <c r="K600" s="61"/>
      <c r="L600" s="65"/>
      <c r="M600" s="65"/>
      <c r="N600" s="65"/>
      <c r="O600" s="65"/>
      <c r="P600" s="65"/>
      <c r="Q600" s="65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" x14ac:dyDescent="0.2">
      <c r="A601" s="65" t="s">
        <v>592</v>
      </c>
      <c r="B601" s="65"/>
      <c r="C601" s="65"/>
      <c r="D601" s="101">
        <v>0.375</v>
      </c>
      <c r="E601" s="65" t="s">
        <v>553</v>
      </c>
      <c r="F601" s="65"/>
      <c r="G601" s="65" t="s">
        <v>593</v>
      </c>
      <c r="H601" s="65"/>
      <c r="I601" s="65"/>
      <c r="J601" s="67">
        <v>0.375</v>
      </c>
      <c r="K601" s="65" t="s">
        <v>553</v>
      </c>
      <c r="L601" s="65"/>
      <c r="M601" s="65"/>
      <c r="N601" s="65"/>
      <c r="O601" s="65"/>
      <c r="P601" s="65"/>
      <c r="Q601" s="65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" x14ac:dyDescent="0.2">
      <c r="A602" s="65" t="s">
        <v>594</v>
      </c>
      <c r="B602" s="65"/>
      <c r="C602" s="65"/>
      <c r="D602" s="102">
        <f>PI()*POWER(D601*0.0254/2,2)*7800</f>
        <v>0.55579476613506773</v>
      </c>
      <c r="E602" s="65" t="s">
        <v>556</v>
      </c>
      <c r="F602" s="65"/>
      <c r="G602" s="65" t="s">
        <v>595</v>
      </c>
      <c r="H602" s="65"/>
      <c r="I602" s="65"/>
      <c r="J602" s="68">
        <f>PI()*POWER(J601*0.0254/2,2)*7800</f>
        <v>0.55579476613506773</v>
      </c>
      <c r="K602" s="65" t="s">
        <v>556</v>
      </c>
      <c r="L602" s="65"/>
      <c r="M602" s="65"/>
      <c r="N602" s="65"/>
      <c r="O602" s="65"/>
      <c r="P602" s="65"/>
      <c r="Q602" s="65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" x14ac:dyDescent="0.2">
      <c r="A603" s="65" t="s">
        <v>596</v>
      </c>
      <c r="B603" s="65"/>
      <c r="C603" s="65"/>
      <c r="D603" s="102">
        <v>0.2</v>
      </c>
      <c r="E603" s="65" t="s">
        <v>357</v>
      </c>
      <c r="F603" s="65"/>
      <c r="G603" s="65" t="s">
        <v>597</v>
      </c>
      <c r="H603" s="65"/>
      <c r="I603" s="65"/>
      <c r="J603" s="68">
        <v>0.2</v>
      </c>
      <c r="K603" s="65" t="s">
        <v>357</v>
      </c>
      <c r="L603" s="65"/>
      <c r="M603" s="65"/>
      <c r="N603" s="65"/>
      <c r="O603" s="65"/>
      <c r="P603" s="65"/>
      <c r="Q603" s="65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" x14ac:dyDescent="0.2">
      <c r="A604" s="65" t="s">
        <v>598</v>
      </c>
      <c r="B604" s="65"/>
      <c r="C604" s="65"/>
      <c r="D604" s="102">
        <v>0.9</v>
      </c>
      <c r="E604" s="65" t="s">
        <v>357</v>
      </c>
      <c r="F604" s="65"/>
      <c r="G604" s="65" t="s">
        <v>599</v>
      </c>
      <c r="H604" s="65"/>
      <c r="I604" s="65"/>
      <c r="J604" s="68">
        <v>5</v>
      </c>
      <c r="K604" s="65" t="s">
        <v>357</v>
      </c>
      <c r="L604" s="65"/>
      <c r="M604" s="65"/>
      <c r="N604" s="65"/>
      <c r="O604" s="65"/>
      <c r="P604" s="65"/>
      <c r="Q604" s="65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" x14ac:dyDescent="0.2">
      <c r="A605" s="64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" x14ac:dyDescent="0.2">
      <c r="A606" s="64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" x14ac:dyDescent="0.2">
      <c r="A607" s="64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thickBot="1" x14ac:dyDescent="0.25">
      <c r="A608" s="64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" x14ac:dyDescent="0.2">
      <c r="A609" s="107" t="s">
        <v>10</v>
      </c>
      <c r="B609" s="108"/>
      <c r="C609" s="69" t="s">
        <v>600</v>
      </c>
      <c r="D609" s="70"/>
      <c r="E609" s="71"/>
      <c r="F609" s="109" t="s">
        <v>601</v>
      </c>
      <c r="G609" s="109"/>
      <c r="H609" s="110"/>
      <c r="I609" s="111" t="s">
        <v>602</v>
      </c>
      <c r="J609" s="109"/>
      <c r="K609" s="110"/>
      <c r="L609" s="111" t="s">
        <v>602</v>
      </c>
      <c r="M609" s="109"/>
      <c r="N609" s="110"/>
      <c r="O609" s="111" t="s">
        <v>603</v>
      </c>
      <c r="P609" s="109"/>
      <c r="Q609" s="110"/>
      <c r="R609" s="70" t="s">
        <v>600</v>
      </c>
      <c r="S609" s="70"/>
      <c r="T609" s="70"/>
      <c r="U609" s="111" t="s">
        <v>604</v>
      </c>
      <c r="V609" s="109"/>
      <c r="W609" s="110"/>
      <c r="X609" s="61"/>
      <c r="Y609" s="61"/>
      <c r="Z609" s="61"/>
    </row>
    <row r="610" spans="1:26" ht="60.75" thickBot="1" x14ac:dyDescent="0.25">
      <c r="A610" s="112"/>
      <c r="B610" s="113"/>
      <c r="C610" s="114" t="s">
        <v>605</v>
      </c>
      <c r="D610" s="74" t="s">
        <v>606</v>
      </c>
      <c r="E610" s="75" t="s">
        <v>607</v>
      </c>
      <c r="F610" s="115" t="s">
        <v>567</v>
      </c>
      <c r="G610" s="74" t="s">
        <v>568</v>
      </c>
      <c r="H610" s="75" t="s">
        <v>569</v>
      </c>
      <c r="I610" s="114" t="s">
        <v>567</v>
      </c>
      <c r="J610" s="74" t="s">
        <v>568</v>
      </c>
      <c r="K610" s="75" t="s">
        <v>569</v>
      </c>
      <c r="L610" s="114" t="s">
        <v>567</v>
      </c>
      <c r="M610" s="74" t="s">
        <v>568</v>
      </c>
      <c r="N610" s="75" t="s">
        <v>569</v>
      </c>
      <c r="O610" s="114" t="s">
        <v>567</v>
      </c>
      <c r="P610" s="74" t="s">
        <v>568</v>
      </c>
      <c r="Q610" s="75" t="s">
        <v>569</v>
      </c>
      <c r="R610" s="74" t="s">
        <v>605</v>
      </c>
      <c r="S610" s="74" t="s">
        <v>606</v>
      </c>
      <c r="T610" s="74" t="s">
        <v>607</v>
      </c>
      <c r="U610" s="114" t="s">
        <v>567</v>
      </c>
      <c r="V610" s="74" t="s">
        <v>568</v>
      </c>
      <c r="W610" s="75" t="s">
        <v>569</v>
      </c>
      <c r="X610" s="61"/>
      <c r="Y610" s="61"/>
      <c r="Z610" s="61"/>
    </row>
    <row r="611" spans="1:26" ht="15" x14ac:dyDescent="0.2">
      <c r="A611" s="116" t="s">
        <v>364</v>
      </c>
      <c r="B611" s="77" t="s">
        <v>365</v>
      </c>
      <c r="C611" s="117"/>
      <c r="D611" s="118"/>
      <c r="E611" s="119"/>
      <c r="F611" s="120"/>
      <c r="G611" s="79"/>
      <c r="H611" s="80"/>
      <c r="I611" s="78">
        <v>2.5</v>
      </c>
      <c r="J611" s="79">
        <v>8</v>
      </c>
      <c r="K611" s="80">
        <f>+I611*J611</f>
        <v>20</v>
      </c>
      <c r="L611" s="78">
        <f>+I611</f>
        <v>2.5</v>
      </c>
      <c r="M611" s="79">
        <v>8</v>
      </c>
      <c r="N611" s="80">
        <f>+L611*M611</f>
        <v>20</v>
      </c>
      <c r="O611" s="78"/>
      <c r="P611" s="79"/>
      <c r="Q611" s="80"/>
      <c r="R611" s="78"/>
      <c r="S611" s="79"/>
      <c r="T611" s="80"/>
      <c r="U611" s="78"/>
      <c r="V611" s="79"/>
      <c r="W611" s="80"/>
      <c r="X611" s="61"/>
      <c r="Y611" s="61"/>
      <c r="Z611" s="61"/>
    </row>
    <row r="612" spans="1:26" ht="15" x14ac:dyDescent="0.2">
      <c r="A612" s="121"/>
      <c r="B612" s="83" t="s">
        <v>18</v>
      </c>
      <c r="C612" s="122"/>
      <c r="D612" s="14"/>
      <c r="E612" s="123"/>
      <c r="F612" s="124"/>
      <c r="G612" s="15"/>
      <c r="H612" s="81"/>
      <c r="I612" s="84"/>
      <c r="J612" s="15"/>
      <c r="K612" s="81"/>
      <c r="L612" s="84"/>
      <c r="M612" s="15"/>
      <c r="N612" s="81"/>
      <c r="O612" s="84"/>
      <c r="P612" s="15"/>
      <c r="Q612" s="81"/>
      <c r="R612" s="84"/>
      <c r="S612" s="15"/>
      <c r="T612" s="81"/>
      <c r="U612" s="84">
        <f>+J592</f>
        <v>0.7</v>
      </c>
      <c r="V612" s="15">
        <v>20</v>
      </c>
      <c r="W612" s="81">
        <f>+U612*V612</f>
        <v>14</v>
      </c>
      <c r="X612" s="61"/>
      <c r="Y612" s="61"/>
      <c r="Z612" s="61"/>
    </row>
    <row r="613" spans="1:26" ht="15" x14ac:dyDescent="0.2">
      <c r="A613" s="125" t="s">
        <v>366</v>
      </c>
      <c r="B613" s="83" t="s">
        <v>19</v>
      </c>
      <c r="C613" s="84">
        <f>+$D$598</f>
        <v>0.6</v>
      </c>
      <c r="D613" s="14">
        <v>13</v>
      </c>
      <c r="E613" s="123">
        <f>+C613*D613</f>
        <v>7.8</v>
      </c>
      <c r="F613" s="124">
        <f>+$D$593</f>
        <v>0.55000000000000004</v>
      </c>
      <c r="G613" s="15">
        <v>16</v>
      </c>
      <c r="H613" s="81">
        <f>+F613*G613</f>
        <v>8.8000000000000007</v>
      </c>
      <c r="I613" s="84">
        <f>+$D$604</f>
        <v>0.9</v>
      </c>
      <c r="J613" s="15">
        <v>15</v>
      </c>
      <c r="K613" s="81">
        <f>+I613*J613</f>
        <v>13.5</v>
      </c>
      <c r="L613" s="84">
        <f>D604</f>
        <v>0.9</v>
      </c>
      <c r="M613" s="15">
        <v>15</v>
      </c>
      <c r="N613" s="81">
        <f>+L613*M613</f>
        <v>13.5</v>
      </c>
      <c r="O613" s="84">
        <f>D593</f>
        <v>0.55000000000000004</v>
      </c>
      <c r="P613" s="15">
        <v>16</v>
      </c>
      <c r="Q613" s="81">
        <f>+O613*P613</f>
        <v>8.8000000000000007</v>
      </c>
      <c r="R613" s="84">
        <f>D598</f>
        <v>0.6</v>
      </c>
      <c r="S613" s="15">
        <v>13</v>
      </c>
      <c r="T613" s="81">
        <f>+R613*S613</f>
        <v>7.8</v>
      </c>
      <c r="U613" s="84"/>
      <c r="V613" s="15"/>
      <c r="W613" s="81"/>
      <c r="X613" s="61"/>
      <c r="Y613" s="61"/>
      <c r="Z613" s="61"/>
    </row>
    <row r="614" spans="1:26" ht="15" x14ac:dyDescent="0.2">
      <c r="A614" s="126"/>
      <c r="B614" s="83" t="s">
        <v>20</v>
      </c>
      <c r="C614" s="122"/>
      <c r="D614" s="14"/>
      <c r="E614" s="123"/>
      <c r="F614" s="124"/>
      <c r="G614" s="15"/>
      <c r="H614" s="81"/>
      <c r="I614" s="84"/>
      <c r="J614" s="15"/>
      <c r="K614" s="81"/>
      <c r="L614" s="84"/>
      <c r="M614" s="15"/>
      <c r="N614" s="81"/>
      <c r="O614" s="84"/>
      <c r="P614" s="15"/>
      <c r="Q614" s="81"/>
      <c r="R614" s="84"/>
      <c r="S614" s="15"/>
      <c r="T614" s="81"/>
      <c r="U614" s="84">
        <f>+U612</f>
        <v>0.7</v>
      </c>
      <c r="V614" s="15">
        <f>V612</f>
        <v>20</v>
      </c>
      <c r="W614" s="81">
        <f t="shared" ref="W614" si="359">+U614*V614</f>
        <v>14</v>
      </c>
      <c r="X614" s="61"/>
      <c r="Y614" s="61"/>
      <c r="Z614" s="61"/>
    </row>
    <row r="615" spans="1:26" ht="15" x14ac:dyDescent="0.2">
      <c r="A615" s="125" t="s">
        <v>367</v>
      </c>
      <c r="B615" s="83" t="s">
        <v>21</v>
      </c>
      <c r="C615" s="84">
        <f>+$D$598</f>
        <v>0.6</v>
      </c>
      <c r="D615" s="14">
        <f>D613</f>
        <v>13</v>
      </c>
      <c r="E615" s="123">
        <f t="shared" ref="E615" si="360">+C615*D615</f>
        <v>7.8</v>
      </c>
      <c r="F615" s="124">
        <f>+$D$593</f>
        <v>0.55000000000000004</v>
      </c>
      <c r="G615" s="15">
        <f>G613</f>
        <v>16</v>
      </c>
      <c r="H615" s="81">
        <f t="shared" ref="H615" si="361">+F615*G615</f>
        <v>8.8000000000000007</v>
      </c>
      <c r="I615" s="84">
        <f>+$D$604</f>
        <v>0.9</v>
      </c>
      <c r="J615" s="15">
        <f>J613</f>
        <v>15</v>
      </c>
      <c r="K615" s="81">
        <f t="shared" ref="K615" si="362">+I615*J615</f>
        <v>13.5</v>
      </c>
      <c r="L615" s="84">
        <f>L613</f>
        <v>0.9</v>
      </c>
      <c r="M615" s="15">
        <f>M613</f>
        <v>15</v>
      </c>
      <c r="N615" s="81">
        <f t="shared" ref="N615" si="363">+L615*M615</f>
        <v>13.5</v>
      </c>
      <c r="O615" s="84">
        <f>O613</f>
        <v>0.55000000000000004</v>
      </c>
      <c r="P615" s="15">
        <f>P613</f>
        <v>16</v>
      </c>
      <c r="Q615" s="81">
        <f t="shared" ref="Q615" si="364">+O615*P615</f>
        <v>8.8000000000000007</v>
      </c>
      <c r="R615" s="84">
        <f>R613</f>
        <v>0.6</v>
      </c>
      <c r="S615" s="15">
        <f>S613</f>
        <v>13</v>
      </c>
      <c r="T615" s="81">
        <f t="shared" ref="T615" si="365">+R615*S615</f>
        <v>7.8</v>
      </c>
      <c r="U615" s="84"/>
      <c r="V615" s="15"/>
      <c r="W615" s="81"/>
      <c r="X615" s="61"/>
      <c r="Y615" s="61"/>
      <c r="Z615" s="61"/>
    </row>
    <row r="616" spans="1:26" ht="15" x14ac:dyDescent="0.2">
      <c r="A616" s="126"/>
      <c r="B616" s="83" t="s">
        <v>22</v>
      </c>
      <c r="C616" s="122"/>
      <c r="D616" s="14"/>
      <c r="E616" s="123"/>
      <c r="F616" s="124"/>
      <c r="G616" s="15"/>
      <c r="H616" s="81"/>
      <c r="I616" s="84"/>
      <c r="J616" s="15"/>
      <c r="K616" s="81"/>
      <c r="L616" s="84"/>
      <c r="M616" s="15"/>
      <c r="N616" s="81"/>
      <c r="O616" s="84"/>
      <c r="P616" s="15"/>
      <c r="Q616" s="81"/>
      <c r="R616" s="84"/>
      <c r="S616" s="15"/>
      <c r="T616" s="81"/>
      <c r="U616" s="84">
        <f t="shared" ref="U616" si="366">+U614</f>
        <v>0.7</v>
      </c>
      <c r="V616" s="15">
        <f t="shared" ref="V616" si="367">V614</f>
        <v>20</v>
      </c>
      <c r="W616" s="81">
        <f t="shared" ref="W616" si="368">+U616*V616</f>
        <v>14</v>
      </c>
      <c r="X616" s="61"/>
      <c r="Y616" s="61"/>
      <c r="Z616" s="61"/>
    </row>
    <row r="617" spans="1:26" ht="15" x14ac:dyDescent="0.2">
      <c r="A617" s="125" t="s">
        <v>368</v>
      </c>
      <c r="B617" s="83" t="s">
        <v>23</v>
      </c>
      <c r="C617" s="84">
        <f>+$D$598</f>
        <v>0.6</v>
      </c>
      <c r="D617" s="14">
        <f t="shared" ref="D617" si="369">D615</f>
        <v>13</v>
      </c>
      <c r="E617" s="123">
        <f t="shared" ref="E617" si="370">+C617*D617</f>
        <v>7.8</v>
      </c>
      <c r="F617" s="124">
        <f>+$D$593</f>
        <v>0.55000000000000004</v>
      </c>
      <c r="G617" s="15">
        <f t="shared" ref="G617" si="371">G615</f>
        <v>16</v>
      </c>
      <c r="H617" s="81">
        <f t="shared" ref="H617" si="372">+F617*G617</f>
        <v>8.8000000000000007</v>
      </c>
      <c r="I617" s="84">
        <f>+$D$604</f>
        <v>0.9</v>
      </c>
      <c r="J617" s="15">
        <f t="shared" ref="J617" si="373">J615</f>
        <v>15</v>
      </c>
      <c r="K617" s="81">
        <f t="shared" ref="K617" si="374">+I617*J617</f>
        <v>13.5</v>
      </c>
      <c r="L617" s="84">
        <f t="shared" ref="L617:M617" si="375">L615</f>
        <v>0.9</v>
      </c>
      <c r="M617" s="15">
        <f t="shared" si="375"/>
        <v>15</v>
      </c>
      <c r="N617" s="81">
        <f t="shared" ref="N617" si="376">+L617*M617</f>
        <v>13.5</v>
      </c>
      <c r="O617" s="84">
        <f t="shared" ref="O617:P617" si="377">O615</f>
        <v>0.55000000000000004</v>
      </c>
      <c r="P617" s="15">
        <f t="shared" si="377"/>
        <v>16</v>
      </c>
      <c r="Q617" s="81">
        <f t="shared" ref="Q617" si="378">+O617*P617</f>
        <v>8.8000000000000007</v>
      </c>
      <c r="R617" s="84">
        <f t="shared" ref="R617:S617" si="379">R615</f>
        <v>0.6</v>
      </c>
      <c r="S617" s="15">
        <f t="shared" si="379"/>
        <v>13</v>
      </c>
      <c r="T617" s="81">
        <f t="shared" ref="T617" si="380">+R617*S617</f>
        <v>7.8</v>
      </c>
      <c r="U617" s="84"/>
      <c r="V617" s="15"/>
      <c r="W617" s="81"/>
      <c r="X617" s="61"/>
      <c r="Y617" s="61"/>
      <c r="Z617" s="61"/>
    </row>
    <row r="618" spans="1:26" ht="15" x14ac:dyDescent="0.2">
      <c r="A618" s="126"/>
      <c r="B618" s="83" t="s">
        <v>24</v>
      </c>
      <c r="C618" s="122"/>
      <c r="D618" s="14"/>
      <c r="E618" s="123"/>
      <c r="F618" s="124"/>
      <c r="G618" s="15"/>
      <c r="H618" s="81"/>
      <c r="I618" s="84"/>
      <c r="J618" s="15"/>
      <c r="K618" s="81"/>
      <c r="L618" s="84"/>
      <c r="M618" s="15"/>
      <c r="N618" s="81"/>
      <c r="O618" s="84"/>
      <c r="P618" s="15"/>
      <c r="Q618" s="81"/>
      <c r="R618" s="84"/>
      <c r="S618" s="15"/>
      <c r="T618" s="81"/>
      <c r="U618" s="84">
        <f t="shared" ref="U618" si="381">+U616</f>
        <v>0.7</v>
      </c>
      <c r="V618" s="15">
        <f t="shared" ref="V618" si="382">V616</f>
        <v>20</v>
      </c>
      <c r="W618" s="81">
        <f t="shared" ref="W618" si="383">+U618*V618</f>
        <v>14</v>
      </c>
      <c r="X618" s="61"/>
      <c r="Y618" s="61"/>
      <c r="Z618" s="61"/>
    </row>
    <row r="619" spans="1:26" ht="15" x14ac:dyDescent="0.2">
      <c r="A619" s="125" t="s">
        <v>369</v>
      </c>
      <c r="B619" s="83" t="s">
        <v>25</v>
      </c>
      <c r="C619" s="84">
        <f>+$D$598</f>
        <v>0.6</v>
      </c>
      <c r="D619" s="14">
        <f t="shared" ref="D619" si="384">D617</f>
        <v>13</v>
      </c>
      <c r="E619" s="123">
        <f t="shared" ref="E619" si="385">+C619*D619</f>
        <v>7.8</v>
      </c>
      <c r="F619" s="124">
        <f>+$D$593</f>
        <v>0.55000000000000004</v>
      </c>
      <c r="G619" s="15">
        <f t="shared" ref="G619" si="386">G617</f>
        <v>16</v>
      </c>
      <c r="H619" s="81">
        <f t="shared" ref="H619" si="387">+F619*G619</f>
        <v>8.8000000000000007</v>
      </c>
      <c r="I619" s="84">
        <f>+$D$604</f>
        <v>0.9</v>
      </c>
      <c r="J619" s="15">
        <f t="shared" ref="J619" si="388">J617</f>
        <v>15</v>
      </c>
      <c r="K619" s="81">
        <f t="shared" ref="K619" si="389">+I619*J619</f>
        <v>13.5</v>
      </c>
      <c r="L619" s="84">
        <f t="shared" ref="L619:M619" si="390">L617</f>
        <v>0.9</v>
      </c>
      <c r="M619" s="15">
        <f t="shared" si="390"/>
        <v>15</v>
      </c>
      <c r="N619" s="81">
        <f t="shared" ref="N619" si="391">+L619*M619</f>
        <v>13.5</v>
      </c>
      <c r="O619" s="84">
        <f t="shared" ref="O619:P619" si="392">O617</f>
        <v>0.55000000000000004</v>
      </c>
      <c r="P619" s="15">
        <f t="shared" si="392"/>
        <v>16</v>
      </c>
      <c r="Q619" s="81">
        <f t="shared" ref="Q619" si="393">+O619*P619</f>
        <v>8.8000000000000007</v>
      </c>
      <c r="R619" s="84">
        <f t="shared" ref="R619:S619" si="394">R617</f>
        <v>0.6</v>
      </c>
      <c r="S619" s="15">
        <f t="shared" si="394"/>
        <v>13</v>
      </c>
      <c r="T619" s="81">
        <f t="shared" ref="T619" si="395">+R619*S619</f>
        <v>7.8</v>
      </c>
      <c r="U619" s="84"/>
      <c r="V619" s="15"/>
      <c r="W619" s="81"/>
      <c r="X619" s="61"/>
      <c r="Y619" s="61"/>
      <c r="Z619" s="61"/>
    </row>
    <row r="620" spans="1:26" ht="15" x14ac:dyDescent="0.2">
      <c r="A620" s="126"/>
      <c r="B620" s="83" t="s">
        <v>26</v>
      </c>
      <c r="C620" s="122"/>
      <c r="D620" s="14"/>
      <c r="E620" s="123"/>
      <c r="F620" s="124"/>
      <c r="G620" s="15"/>
      <c r="H620" s="81"/>
      <c r="I620" s="84"/>
      <c r="J620" s="15"/>
      <c r="K620" s="81"/>
      <c r="L620" s="84"/>
      <c r="M620" s="15"/>
      <c r="N620" s="81"/>
      <c r="O620" s="84"/>
      <c r="P620" s="15"/>
      <c r="Q620" s="81"/>
      <c r="R620" s="84"/>
      <c r="S620" s="15"/>
      <c r="T620" s="81"/>
      <c r="U620" s="84">
        <f t="shared" ref="U620:U656" si="396">+U618</f>
        <v>0.7</v>
      </c>
      <c r="V620" s="15">
        <f t="shared" ref="V620:V656" si="397">V618</f>
        <v>20</v>
      </c>
      <c r="W620" s="81">
        <f t="shared" ref="W620" si="398">+U620*V620</f>
        <v>14</v>
      </c>
      <c r="X620" s="61"/>
      <c r="Y620" s="61"/>
      <c r="Z620" s="61"/>
    </row>
    <row r="621" spans="1:26" ht="15" x14ac:dyDescent="0.2">
      <c r="A621" s="125" t="s">
        <v>370</v>
      </c>
      <c r="B621" s="83" t="s">
        <v>27</v>
      </c>
      <c r="C621" s="84">
        <f>+$D$598</f>
        <v>0.6</v>
      </c>
      <c r="D621" s="14">
        <f t="shared" ref="D621" si="399">D619</f>
        <v>13</v>
      </c>
      <c r="E621" s="123">
        <f t="shared" ref="E621" si="400">+C621*D621</f>
        <v>7.8</v>
      </c>
      <c r="F621" s="124">
        <f>+$D$593</f>
        <v>0.55000000000000004</v>
      </c>
      <c r="G621" s="15">
        <f t="shared" ref="G621" si="401">G619</f>
        <v>16</v>
      </c>
      <c r="H621" s="81">
        <f t="shared" ref="H621" si="402">+F621*G621</f>
        <v>8.8000000000000007</v>
      </c>
      <c r="I621" s="84">
        <f>+$D$604</f>
        <v>0.9</v>
      </c>
      <c r="J621" s="15">
        <f t="shared" ref="J621:J657" si="403">J619</f>
        <v>15</v>
      </c>
      <c r="K621" s="81">
        <f t="shared" ref="K621" si="404">+I621*J621</f>
        <v>13.5</v>
      </c>
      <c r="L621" s="84">
        <f t="shared" ref="L621:M621" si="405">L619</f>
        <v>0.9</v>
      </c>
      <c r="M621" s="15">
        <f t="shared" si="405"/>
        <v>15</v>
      </c>
      <c r="N621" s="81">
        <f t="shared" ref="N621" si="406">+L621*M621</f>
        <v>13.5</v>
      </c>
      <c r="O621" s="84">
        <f t="shared" ref="O621:P621" si="407">O619</f>
        <v>0.55000000000000004</v>
      </c>
      <c r="P621" s="15">
        <f t="shared" si="407"/>
        <v>16</v>
      </c>
      <c r="Q621" s="81">
        <f t="shared" ref="Q621" si="408">+O621*P621</f>
        <v>8.8000000000000007</v>
      </c>
      <c r="R621" s="84">
        <f t="shared" ref="R621:S621" si="409">R619</f>
        <v>0.6</v>
      </c>
      <c r="S621" s="15">
        <f t="shared" si="409"/>
        <v>13</v>
      </c>
      <c r="T621" s="81">
        <f t="shared" ref="T621" si="410">+R621*S621</f>
        <v>7.8</v>
      </c>
      <c r="U621" s="84"/>
      <c r="V621" s="15"/>
      <c r="W621" s="81"/>
      <c r="X621" s="61"/>
      <c r="Y621" s="61"/>
      <c r="Z621" s="61"/>
    </row>
    <row r="622" spans="1:26" ht="15" x14ac:dyDescent="0.2">
      <c r="A622" s="126"/>
      <c r="B622" s="83" t="s">
        <v>28</v>
      </c>
      <c r="C622" s="122"/>
      <c r="D622" s="14"/>
      <c r="E622" s="123"/>
      <c r="F622" s="124"/>
      <c r="G622" s="15"/>
      <c r="H622" s="81"/>
      <c r="I622" s="84"/>
      <c r="J622" s="15"/>
      <c r="K622" s="81"/>
      <c r="L622" s="84"/>
      <c r="M622" s="15"/>
      <c r="N622" s="81"/>
      <c r="O622" s="84"/>
      <c r="P622" s="15"/>
      <c r="Q622" s="81"/>
      <c r="R622" s="84"/>
      <c r="S622" s="15"/>
      <c r="T622" s="81"/>
      <c r="U622" s="84">
        <f t="shared" ref="U622" si="411">+U620</f>
        <v>0.7</v>
      </c>
      <c r="V622" s="15">
        <f t="shared" ref="V622" si="412">V620</f>
        <v>20</v>
      </c>
      <c r="W622" s="81">
        <f t="shared" ref="W622" si="413">+U622*V622</f>
        <v>14</v>
      </c>
      <c r="X622" s="61"/>
      <c r="Y622" s="61"/>
      <c r="Z622" s="61"/>
    </row>
    <row r="623" spans="1:26" ht="15" x14ac:dyDescent="0.2">
      <c r="A623" s="125" t="s">
        <v>371</v>
      </c>
      <c r="B623" s="83" t="s">
        <v>29</v>
      </c>
      <c r="C623" s="84">
        <f>+$D$598</f>
        <v>0.6</v>
      </c>
      <c r="D623" s="14">
        <f t="shared" ref="D623" si="414">D621</f>
        <v>13</v>
      </c>
      <c r="E623" s="123">
        <f t="shared" ref="E623" si="415">+C623*D623</f>
        <v>7.8</v>
      </c>
      <c r="F623" s="124">
        <f>+$D$593</f>
        <v>0.55000000000000004</v>
      </c>
      <c r="G623" s="15">
        <f t="shared" ref="G623" si="416">G621</f>
        <v>16</v>
      </c>
      <c r="H623" s="81">
        <f t="shared" ref="H623" si="417">+F623*G623</f>
        <v>8.8000000000000007</v>
      </c>
      <c r="I623" s="84">
        <f>+$D$604</f>
        <v>0.9</v>
      </c>
      <c r="J623" s="15">
        <f t="shared" ref="J623" si="418">J621</f>
        <v>15</v>
      </c>
      <c r="K623" s="81">
        <f t="shared" ref="K623" si="419">+I623*J623</f>
        <v>13.5</v>
      </c>
      <c r="L623" s="84">
        <f t="shared" ref="L623:M623" si="420">L621</f>
        <v>0.9</v>
      </c>
      <c r="M623" s="15">
        <f t="shared" si="420"/>
        <v>15</v>
      </c>
      <c r="N623" s="81">
        <f t="shared" ref="N623" si="421">+L623*M623</f>
        <v>13.5</v>
      </c>
      <c r="O623" s="84">
        <f t="shared" ref="O623:P623" si="422">O621</f>
        <v>0.55000000000000004</v>
      </c>
      <c r="P623" s="15">
        <f t="shared" si="422"/>
        <v>16</v>
      </c>
      <c r="Q623" s="81">
        <f t="shared" ref="Q623" si="423">+O623*P623</f>
        <v>8.8000000000000007</v>
      </c>
      <c r="R623" s="84">
        <f t="shared" ref="R623:S623" si="424">R621</f>
        <v>0.6</v>
      </c>
      <c r="S623" s="15">
        <f t="shared" si="424"/>
        <v>13</v>
      </c>
      <c r="T623" s="81">
        <f t="shared" ref="T623" si="425">+R623*S623</f>
        <v>7.8</v>
      </c>
      <c r="U623" s="84"/>
      <c r="V623" s="15"/>
      <c r="W623" s="81"/>
      <c r="X623" s="61"/>
      <c r="Y623" s="61"/>
      <c r="Z623" s="61"/>
    </row>
    <row r="624" spans="1:26" ht="15" x14ac:dyDescent="0.2">
      <c r="A624" s="126"/>
      <c r="B624" s="83" t="s">
        <v>30</v>
      </c>
      <c r="C624" s="122"/>
      <c r="D624" s="14"/>
      <c r="E624" s="123"/>
      <c r="F624" s="124"/>
      <c r="G624" s="15"/>
      <c r="H624" s="81"/>
      <c r="I624" s="84"/>
      <c r="J624" s="15"/>
      <c r="K624" s="81"/>
      <c r="L624" s="84"/>
      <c r="M624" s="15"/>
      <c r="N624" s="81"/>
      <c r="O624" s="84"/>
      <c r="P624" s="15"/>
      <c r="Q624" s="81"/>
      <c r="R624" s="84"/>
      <c r="S624" s="15"/>
      <c r="T624" s="81"/>
      <c r="U624" s="84">
        <f t="shared" si="396"/>
        <v>0.7</v>
      </c>
      <c r="V624" s="15">
        <f t="shared" si="397"/>
        <v>20</v>
      </c>
      <c r="W624" s="81">
        <f t="shared" ref="W624" si="426">+U624*V624</f>
        <v>14</v>
      </c>
      <c r="X624" s="61"/>
      <c r="Y624" s="61"/>
      <c r="Z624" s="61"/>
    </row>
    <row r="625" spans="1:26" ht="15" x14ac:dyDescent="0.2">
      <c r="A625" s="125" t="s">
        <v>372</v>
      </c>
      <c r="B625" s="83" t="s">
        <v>31</v>
      </c>
      <c r="C625" s="84">
        <f>+$D$598</f>
        <v>0.6</v>
      </c>
      <c r="D625" s="14">
        <f t="shared" ref="D625" si="427">D623</f>
        <v>13</v>
      </c>
      <c r="E625" s="123">
        <f t="shared" ref="E625" si="428">+C625*D625</f>
        <v>7.8</v>
      </c>
      <c r="F625" s="124">
        <f>+$D$593</f>
        <v>0.55000000000000004</v>
      </c>
      <c r="G625" s="15">
        <f t="shared" ref="G625" si="429">G623</f>
        <v>16</v>
      </c>
      <c r="H625" s="81">
        <f t="shared" ref="H625" si="430">+F625*G625</f>
        <v>8.8000000000000007</v>
      </c>
      <c r="I625" s="84">
        <f>+$D$604</f>
        <v>0.9</v>
      </c>
      <c r="J625" s="15">
        <f t="shared" si="403"/>
        <v>15</v>
      </c>
      <c r="K625" s="81">
        <f t="shared" ref="K625" si="431">+I625*J625</f>
        <v>13.5</v>
      </c>
      <c r="L625" s="84">
        <f t="shared" ref="L625:M625" si="432">L623</f>
        <v>0.9</v>
      </c>
      <c r="M625" s="15">
        <f t="shared" si="432"/>
        <v>15</v>
      </c>
      <c r="N625" s="81">
        <f t="shared" ref="N625" si="433">+L625*M625</f>
        <v>13.5</v>
      </c>
      <c r="O625" s="84">
        <f t="shared" ref="O625:P625" si="434">O623</f>
        <v>0.55000000000000004</v>
      </c>
      <c r="P625" s="15">
        <f t="shared" si="434"/>
        <v>16</v>
      </c>
      <c r="Q625" s="81">
        <f t="shared" ref="Q625" si="435">+O625*P625</f>
        <v>8.8000000000000007</v>
      </c>
      <c r="R625" s="84">
        <f t="shared" ref="R625:S625" si="436">R623</f>
        <v>0.6</v>
      </c>
      <c r="S625" s="15">
        <f t="shared" si="436"/>
        <v>13</v>
      </c>
      <c r="T625" s="81">
        <f t="shared" ref="T625" si="437">+R625*S625</f>
        <v>7.8</v>
      </c>
      <c r="U625" s="84"/>
      <c r="V625" s="15"/>
      <c r="W625" s="81"/>
      <c r="X625" s="61"/>
      <c r="Y625" s="61"/>
      <c r="Z625" s="61"/>
    </row>
    <row r="626" spans="1:26" ht="15" x14ac:dyDescent="0.2">
      <c r="A626" s="126"/>
      <c r="B626" s="83" t="s">
        <v>32</v>
      </c>
      <c r="C626" s="122"/>
      <c r="D626" s="14"/>
      <c r="E626" s="123"/>
      <c r="F626" s="124"/>
      <c r="G626" s="15"/>
      <c r="H626" s="81"/>
      <c r="I626" s="84"/>
      <c r="J626" s="15"/>
      <c r="K626" s="81"/>
      <c r="L626" s="84"/>
      <c r="M626" s="15"/>
      <c r="N626" s="81"/>
      <c r="O626" s="84"/>
      <c r="P626" s="15"/>
      <c r="Q626" s="81"/>
      <c r="R626" s="84"/>
      <c r="S626" s="15"/>
      <c r="T626" s="81"/>
      <c r="U626" s="84">
        <f t="shared" ref="U626" si="438">+U624</f>
        <v>0.7</v>
      </c>
      <c r="V626" s="15">
        <f t="shared" ref="V626" si="439">V624</f>
        <v>20</v>
      </c>
      <c r="W626" s="81">
        <f t="shared" ref="W626" si="440">+U626*V626</f>
        <v>14</v>
      </c>
      <c r="X626" s="61"/>
      <c r="Y626" s="61"/>
      <c r="Z626" s="61"/>
    </row>
    <row r="627" spans="1:26" ht="15" x14ac:dyDescent="0.2">
      <c r="A627" s="125" t="s">
        <v>373</v>
      </c>
      <c r="B627" s="83" t="s">
        <v>33</v>
      </c>
      <c r="C627" s="84">
        <f>+$D$598</f>
        <v>0.6</v>
      </c>
      <c r="D627" s="14">
        <f t="shared" ref="D627" si="441">D625</f>
        <v>13</v>
      </c>
      <c r="E627" s="123">
        <f t="shared" ref="E627" si="442">+C627*D627</f>
        <v>7.8</v>
      </c>
      <c r="F627" s="124">
        <f>+$D$593</f>
        <v>0.55000000000000004</v>
      </c>
      <c r="G627" s="15">
        <f t="shared" ref="G627" si="443">G625</f>
        <v>16</v>
      </c>
      <c r="H627" s="81">
        <f t="shared" ref="H627" si="444">+F627*G627</f>
        <v>8.8000000000000007</v>
      </c>
      <c r="I627" s="84">
        <f>+$D$604</f>
        <v>0.9</v>
      </c>
      <c r="J627" s="15">
        <f t="shared" ref="J627" si="445">J625</f>
        <v>15</v>
      </c>
      <c r="K627" s="81">
        <f t="shared" ref="K627" si="446">+I627*J627</f>
        <v>13.5</v>
      </c>
      <c r="L627" s="84">
        <f t="shared" ref="L627:M627" si="447">L625</f>
        <v>0.9</v>
      </c>
      <c r="M627" s="15">
        <f t="shared" si="447"/>
        <v>15</v>
      </c>
      <c r="N627" s="81">
        <f t="shared" ref="N627" si="448">+L627*M627</f>
        <v>13.5</v>
      </c>
      <c r="O627" s="84">
        <f t="shared" ref="O627:P627" si="449">O625</f>
        <v>0.55000000000000004</v>
      </c>
      <c r="P627" s="15">
        <f t="shared" si="449"/>
        <v>16</v>
      </c>
      <c r="Q627" s="81">
        <f t="shared" ref="Q627" si="450">+O627*P627</f>
        <v>8.8000000000000007</v>
      </c>
      <c r="R627" s="84">
        <f t="shared" ref="R627:S627" si="451">R625</f>
        <v>0.6</v>
      </c>
      <c r="S627" s="15">
        <f t="shared" si="451"/>
        <v>13</v>
      </c>
      <c r="T627" s="81">
        <f t="shared" ref="T627" si="452">+R627*S627</f>
        <v>7.8</v>
      </c>
      <c r="U627" s="84"/>
      <c r="V627" s="15"/>
      <c r="W627" s="81"/>
      <c r="X627" s="61"/>
      <c r="Y627" s="61"/>
      <c r="Z627" s="61"/>
    </row>
    <row r="628" spans="1:26" ht="15" x14ac:dyDescent="0.2">
      <c r="A628" s="126"/>
      <c r="B628" s="83" t="s">
        <v>34</v>
      </c>
      <c r="C628" s="122"/>
      <c r="D628" s="14"/>
      <c r="E628" s="123"/>
      <c r="F628" s="124"/>
      <c r="G628" s="15"/>
      <c r="H628" s="81"/>
      <c r="I628" s="84"/>
      <c r="J628" s="15"/>
      <c r="K628" s="81"/>
      <c r="L628" s="84"/>
      <c r="M628" s="15"/>
      <c r="N628" s="81"/>
      <c r="O628" s="84"/>
      <c r="P628" s="15"/>
      <c r="Q628" s="81"/>
      <c r="R628" s="84"/>
      <c r="S628" s="15"/>
      <c r="T628" s="81"/>
      <c r="U628" s="84">
        <f t="shared" si="396"/>
        <v>0.7</v>
      </c>
      <c r="V628" s="15">
        <f t="shared" si="397"/>
        <v>20</v>
      </c>
      <c r="W628" s="81">
        <f t="shared" ref="W628" si="453">+U628*V628</f>
        <v>14</v>
      </c>
      <c r="X628" s="61"/>
      <c r="Y628" s="61"/>
      <c r="Z628" s="61"/>
    </row>
    <row r="629" spans="1:26" ht="15" x14ac:dyDescent="0.2">
      <c r="A629" s="125" t="s">
        <v>374</v>
      </c>
      <c r="B629" s="83" t="s">
        <v>35</v>
      </c>
      <c r="C629" s="84">
        <f>+$D$598</f>
        <v>0.6</v>
      </c>
      <c r="D629" s="14">
        <f t="shared" ref="D629" si="454">D627</f>
        <v>13</v>
      </c>
      <c r="E629" s="123">
        <f t="shared" ref="E629" si="455">+C629*D629</f>
        <v>7.8</v>
      </c>
      <c r="F629" s="124">
        <f>+$D$593</f>
        <v>0.55000000000000004</v>
      </c>
      <c r="G629" s="15">
        <f t="shared" ref="G629" si="456">G627</f>
        <v>16</v>
      </c>
      <c r="H629" s="81">
        <f t="shared" ref="H629" si="457">+F629*G629</f>
        <v>8.8000000000000007</v>
      </c>
      <c r="I629" s="84">
        <f>+$D$604</f>
        <v>0.9</v>
      </c>
      <c r="J629" s="15">
        <f t="shared" si="403"/>
        <v>15</v>
      </c>
      <c r="K629" s="81">
        <f t="shared" ref="K629" si="458">+I629*J629</f>
        <v>13.5</v>
      </c>
      <c r="L629" s="84">
        <f t="shared" ref="L629:M629" si="459">L627</f>
        <v>0.9</v>
      </c>
      <c r="M629" s="15">
        <f t="shared" si="459"/>
        <v>15</v>
      </c>
      <c r="N629" s="81">
        <f t="shared" ref="N629" si="460">+L629*M629</f>
        <v>13.5</v>
      </c>
      <c r="O629" s="84">
        <f t="shared" ref="O629:P629" si="461">O627</f>
        <v>0.55000000000000004</v>
      </c>
      <c r="P629" s="15">
        <f t="shared" si="461"/>
        <v>16</v>
      </c>
      <c r="Q629" s="81">
        <f t="shared" ref="Q629" si="462">+O629*P629</f>
        <v>8.8000000000000007</v>
      </c>
      <c r="R629" s="84">
        <f t="shared" ref="R629:S629" si="463">R627</f>
        <v>0.6</v>
      </c>
      <c r="S629" s="15">
        <f t="shared" si="463"/>
        <v>13</v>
      </c>
      <c r="T629" s="81">
        <f t="shared" ref="T629" si="464">+R629*S629</f>
        <v>7.8</v>
      </c>
      <c r="U629" s="84"/>
      <c r="V629" s="15"/>
      <c r="W629" s="81"/>
      <c r="X629" s="61"/>
      <c r="Y629" s="61"/>
      <c r="Z629" s="61"/>
    </row>
    <row r="630" spans="1:26" ht="15" x14ac:dyDescent="0.2">
      <c r="A630" s="126"/>
      <c r="B630" s="83" t="s">
        <v>36</v>
      </c>
      <c r="C630" s="122"/>
      <c r="D630" s="14"/>
      <c r="E630" s="123"/>
      <c r="F630" s="124"/>
      <c r="G630" s="15"/>
      <c r="H630" s="81"/>
      <c r="I630" s="84"/>
      <c r="J630" s="15"/>
      <c r="K630" s="81"/>
      <c r="L630" s="84"/>
      <c r="M630" s="15"/>
      <c r="N630" s="81"/>
      <c r="O630" s="84"/>
      <c r="P630" s="15"/>
      <c r="Q630" s="81"/>
      <c r="R630" s="84"/>
      <c r="S630" s="15"/>
      <c r="T630" s="81"/>
      <c r="U630" s="84">
        <f t="shared" ref="U630" si="465">+U628</f>
        <v>0.7</v>
      </c>
      <c r="V630" s="15">
        <f t="shared" ref="V630" si="466">V628</f>
        <v>20</v>
      </c>
      <c r="W630" s="81">
        <f t="shared" ref="W630" si="467">+U630*V630</f>
        <v>14</v>
      </c>
      <c r="X630" s="61"/>
      <c r="Y630" s="61"/>
      <c r="Z630" s="61"/>
    </row>
    <row r="631" spans="1:26" ht="15" x14ac:dyDescent="0.2">
      <c r="A631" s="125" t="s">
        <v>375</v>
      </c>
      <c r="B631" s="83" t="s">
        <v>37</v>
      </c>
      <c r="C631" s="84">
        <f>+$D$598</f>
        <v>0.6</v>
      </c>
      <c r="D631" s="14">
        <f t="shared" ref="D631" si="468">D629</f>
        <v>13</v>
      </c>
      <c r="E631" s="123">
        <f t="shared" ref="E631" si="469">+C631*D631</f>
        <v>7.8</v>
      </c>
      <c r="F631" s="124">
        <f>+$D$593</f>
        <v>0.55000000000000004</v>
      </c>
      <c r="G631" s="15">
        <f t="shared" ref="G631" si="470">G629</f>
        <v>16</v>
      </c>
      <c r="H631" s="81">
        <f t="shared" ref="H631" si="471">+F631*G631</f>
        <v>8.8000000000000007</v>
      </c>
      <c r="I631" s="84">
        <f>+$D$604</f>
        <v>0.9</v>
      </c>
      <c r="J631" s="15">
        <f t="shared" ref="J631" si="472">J629</f>
        <v>15</v>
      </c>
      <c r="K631" s="81">
        <f t="shared" ref="K631" si="473">+I631*J631</f>
        <v>13.5</v>
      </c>
      <c r="L631" s="84">
        <f t="shared" ref="L631:M631" si="474">L629</f>
        <v>0.9</v>
      </c>
      <c r="M631" s="15">
        <f t="shared" si="474"/>
        <v>15</v>
      </c>
      <c r="N631" s="81">
        <f t="shared" ref="N631" si="475">+L631*M631</f>
        <v>13.5</v>
      </c>
      <c r="O631" s="84">
        <f t="shared" ref="O631:P631" si="476">O629</f>
        <v>0.55000000000000004</v>
      </c>
      <c r="P631" s="15">
        <f t="shared" si="476"/>
        <v>16</v>
      </c>
      <c r="Q631" s="81">
        <f t="shared" ref="Q631" si="477">+O631*P631</f>
        <v>8.8000000000000007</v>
      </c>
      <c r="R631" s="84">
        <f t="shared" ref="R631:S631" si="478">R629</f>
        <v>0.6</v>
      </c>
      <c r="S631" s="15">
        <f t="shared" si="478"/>
        <v>13</v>
      </c>
      <c r="T631" s="81">
        <f t="shared" ref="T631" si="479">+R631*S631</f>
        <v>7.8</v>
      </c>
      <c r="U631" s="84"/>
      <c r="V631" s="15"/>
      <c r="W631" s="81"/>
      <c r="X631" s="61"/>
      <c r="Y631" s="61"/>
      <c r="Z631" s="61"/>
    </row>
    <row r="632" spans="1:26" ht="15" x14ac:dyDescent="0.2">
      <c r="A632" s="126"/>
      <c r="B632" s="83" t="s">
        <v>38</v>
      </c>
      <c r="C632" s="122"/>
      <c r="D632" s="14"/>
      <c r="E632" s="123"/>
      <c r="F632" s="124"/>
      <c r="G632" s="15"/>
      <c r="H632" s="81"/>
      <c r="I632" s="84"/>
      <c r="J632" s="15"/>
      <c r="K632" s="81"/>
      <c r="L632" s="84"/>
      <c r="M632" s="15"/>
      <c r="N632" s="81"/>
      <c r="O632" s="84"/>
      <c r="P632" s="15"/>
      <c r="Q632" s="81"/>
      <c r="R632" s="84"/>
      <c r="S632" s="15"/>
      <c r="T632" s="81"/>
      <c r="U632" s="84">
        <f t="shared" si="396"/>
        <v>0.7</v>
      </c>
      <c r="V632" s="15">
        <f t="shared" si="397"/>
        <v>20</v>
      </c>
      <c r="W632" s="81">
        <f t="shared" ref="W632" si="480">+U632*V632</f>
        <v>14</v>
      </c>
      <c r="X632" s="61"/>
      <c r="Y632" s="61"/>
      <c r="Z632" s="61"/>
    </row>
    <row r="633" spans="1:26" ht="15" x14ac:dyDescent="0.2">
      <c r="A633" s="125" t="s">
        <v>376</v>
      </c>
      <c r="B633" s="83" t="s">
        <v>39</v>
      </c>
      <c r="C633" s="84">
        <f>+$D$598</f>
        <v>0.6</v>
      </c>
      <c r="D633" s="14">
        <f t="shared" ref="D633" si="481">D631</f>
        <v>13</v>
      </c>
      <c r="E633" s="123">
        <f t="shared" ref="E633" si="482">+C633*D633</f>
        <v>7.8</v>
      </c>
      <c r="F633" s="124">
        <f>+$D$593</f>
        <v>0.55000000000000004</v>
      </c>
      <c r="G633" s="15">
        <f t="shared" ref="G633" si="483">G631</f>
        <v>16</v>
      </c>
      <c r="H633" s="81">
        <f t="shared" ref="H633" si="484">+F633*G633</f>
        <v>8.8000000000000007</v>
      </c>
      <c r="I633" s="84">
        <f>+$D$604</f>
        <v>0.9</v>
      </c>
      <c r="J633" s="15">
        <f t="shared" si="403"/>
        <v>15</v>
      </c>
      <c r="K633" s="81">
        <f t="shared" ref="K633" si="485">+I633*J633</f>
        <v>13.5</v>
      </c>
      <c r="L633" s="84">
        <f t="shared" ref="L633:M633" si="486">L631</f>
        <v>0.9</v>
      </c>
      <c r="M633" s="15">
        <f t="shared" si="486"/>
        <v>15</v>
      </c>
      <c r="N633" s="81">
        <f t="shared" ref="N633" si="487">+L633*M633</f>
        <v>13.5</v>
      </c>
      <c r="O633" s="84">
        <f t="shared" ref="O633:P633" si="488">O631</f>
        <v>0.55000000000000004</v>
      </c>
      <c r="P633" s="15">
        <f t="shared" si="488"/>
        <v>16</v>
      </c>
      <c r="Q633" s="81">
        <f t="shared" ref="Q633" si="489">+O633*P633</f>
        <v>8.8000000000000007</v>
      </c>
      <c r="R633" s="84">
        <f t="shared" ref="R633:S633" si="490">R631</f>
        <v>0.6</v>
      </c>
      <c r="S633" s="15">
        <f t="shared" si="490"/>
        <v>13</v>
      </c>
      <c r="T633" s="81">
        <f t="shared" ref="T633" si="491">+R633*S633</f>
        <v>7.8</v>
      </c>
      <c r="U633" s="84"/>
      <c r="V633" s="15"/>
      <c r="W633" s="81"/>
      <c r="X633" s="61"/>
      <c r="Y633" s="61"/>
      <c r="Z633" s="61"/>
    </row>
    <row r="634" spans="1:26" ht="15" x14ac:dyDescent="0.2">
      <c r="A634" s="126"/>
      <c r="B634" s="83" t="s">
        <v>40</v>
      </c>
      <c r="C634" s="122"/>
      <c r="D634" s="14"/>
      <c r="E634" s="123"/>
      <c r="F634" s="124"/>
      <c r="G634" s="15"/>
      <c r="H634" s="81"/>
      <c r="I634" s="84"/>
      <c r="J634" s="15"/>
      <c r="K634" s="81"/>
      <c r="L634" s="84"/>
      <c r="M634" s="15"/>
      <c r="N634" s="81"/>
      <c r="O634" s="84"/>
      <c r="P634" s="15"/>
      <c r="Q634" s="81"/>
      <c r="R634" s="84"/>
      <c r="S634" s="15"/>
      <c r="T634" s="81"/>
      <c r="U634" s="84">
        <f t="shared" ref="U634" si="492">+U632</f>
        <v>0.7</v>
      </c>
      <c r="V634" s="15">
        <f t="shared" ref="V634" si="493">V632</f>
        <v>20</v>
      </c>
      <c r="W634" s="81">
        <f t="shared" ref="W634" si="494">+U634*V634</f>
        <v>14</v>
      </c>
      <c r="X634" s="61"/>
      <c r="Y634" s="61"/>
      <c r="Z634" s="61"/>
    </row>
    <row r="635" spans="1:26" ht="15" x14ac:dyDescent="0.2">
      <c r="A635" s="125" t="s">
        <v>377</v>
      </c>
      <c r="B635" s="83" t="s">
        <v>41</v>
      </c>
      <c r="C635" s="84">
        <f>+$D$598</f>
        <v>0.6</v>
      </c>
      <c r="D635" s="14">
        <f t="shared" ref="D635" si="495">D633</f>
        <v>13</v>
      </c>
      <c r="E635" s="123">
        <f t="shared" ref="E635" si="496">+C635*D635</f>
        <v>7.8</v>
      </c>
      <c r="F635" s="124">
        <f>+$D$593</f>
        <v>0.55000000000000004</v>
      </c>
      <c r="G635" s="15">
        <f t="shared" ref="G635" si="497">G633</f>
        <v>16</v>
      </c>
      <c r="H635" s="81">
        <f t="shared" ref="H635" si="498">+F635*G635</f>
        <v>8.8000000000000007</v>
      </c>
      <c r="I635" s="84">
        <f>+$D$604</f>
        <v>0.9</v>
      </c>
      <c r="J635" s="15">
        <f t="shared" ref="J635" si="499">J633</f>
        <v>15</v>
      </c>
      <c r="K635" s="81">
        <f t="shared" ref="K635" si="500">+I635*J635</f>
        <v>13.5</v>
      </c>
      <c r="L635" s="84">
        <f t="shared" ref="L635:M635" si="501">L633</f>
        <v>0.9</v>
      </c>
      <c r="M635" s="15">
        <f t="shared" si="501"/>
        <v>15</v>
      </c>
      <c r="N635" s="81">
        <f t="shared" ref="N635" si="502">+L635*M635</f>
        <v>13.5</v>
      </c>
      <c r="O635" s="84">
        <f t="shared" ref="O635:P635" si="503">O633</f>
        <v>0.55000000000000004</v>
      </c>
      <c r="P635" s="15">
        <f t="shared" si="503"/>
        <v>16</v>
      </c>
      <c r="Q635" s="81">
        <f t="shared" ref="Q635" si="504">+O635*P635</f>
        <v>8.8000000000000007</v>
      </c>
      <c r="R635" s="84">
        <f t="shared" ref="R635:S635" si="505">R633</f>
        <v>0.6</v>
      </c>
      <c r="S635" s="15">
        <f t="shared" si="505"/>
        <v>13</v>
      </c>
      <c r="T635" s="81">
        <f t="shared" ref="T635" si="506">+R635*S635</f>
        <v>7.8</v>
      </c>
      <c r="U635" s="84"/>
      <c r="V635" s="15"/>
      <c r="W635" s="81"/>
      <c r="X635" s="61"/>
      <c r="Y635" s="61"/>
      <c r="Z635" s="61"/>
    </row>
    <row r="636" spans="1:26" ht="15" x14ac:dyDescent="0.2">
      <c r="A636" s="126"/>
      <c r="B636" s="83" t="s">
        <v>42</v>
      </c>
      <c r="C636" s="122"/>
      <c r="D636" s="14"/>
      <c r="E636" s="123"/>
      <c r="F636" s="124"/>
      <c r="G636" s="15"/>
      <c r="H636" s="81"/>
      <c r="I636" s="84"/>
      <c r="J636" s="15"/>
      <c r="K636" s="81"/>
      <c r="L636" s="84"/>
      <c r="M636" s="15"/>
      <c r="N636" s="81"/>
      <c r="O636" s="84"/>
      <c r="P636" s="15"/>
      <c r="Q636" s="81"/>
      <c r="R636" s="84"/>
      <c r="S636" s="15"/>
      <c r="T636" s="81"/>
      <c r="U636" s="84">
        <f t="shared" si="396"/>
        <v>0.7</v>
      </c>
      <c r="V636" s="15">
        <f t="shared" si="397"/>
        <v>20</v>
      </c>
      <c r="W636" s="81">
        <f t="shared" ref="W636" si="507">+U636*V636</f>
        <v>14</v>
      </c>
      <c r="X636" s="61"/>
      <c r="Y636" s="61"/>
      <c r="Z636" s="61"/>
    </row>
    <row r="637" spans="1:26" ht="15" x14ac:dyDescent="0.2">
      <c r="A637" s="125" t="s">
        <v>378</v>
      </c>
      <c r="B637" s="83" t="s">
        <v>43</v>
      </c>
      <c r="C637" s="84">
        <f>+$D$598</f>
        <v>0.6</v>
      </c>
      <c r="D637" s="14">
        <f t="shared" ref="D637" si="508">D635</f>
        <v>13</v>
      </c>
      <c r="E637" s="123">
        <f t="shared" ref="E637" si="509">+C637*D637</f>
        <v>7.8</v>
      </c>
      <c r="F637" s="124">
        <f>+$D$593</f>
        <v>0.55000000000000004</v>
      </c>
      <c r="G637" s="15">
        <f t="shared" ref="G637" si="510">G635</f>
        <v>16</v>
      </c>
      <c r="H637" s="81">
        <f t="shared" ref="H637" si="511">+F637*G637</f>
        <v>8.8000000000000007</v>
      </c>
      <c r="I637" s="84">
        <f>+$D$604</f>
        <v>0.9</v>
      </c>
      <c r="J637" s="15">
        <f t="shared" si="403"/>
        <v>15</v>
      </c>
      <c r="K637" s="81">
        <f t="shared" ref="K637" si="512">+I637*J637</f>
        <v>13.5</v>
      </c>
      <c r="L637" s="84">
        <f t="shared" ref="L637:M637" si="513">L635</f>
        <v>0.9</v>
      </c>
      <c r="M637" s="15">
        <f t="shared" si="513"/>
        <v>15</v>
      </c>
      <c r="N637" s="81">
        <f t="shared" ref="N637" si="514">+L637*M637</f>
        <v>13.5</v>
      </c>
      <c r="O637" s="84">
        <f t="shared" ref="O637:P637" si="515">O635</f>
        <v>0.55000000000000004</v>
      </c>
      <c r="P637" s="15">
        <f t="shared" si="515"/>
        <v>16</v>
      </c>
      <c r="Q637" s="81">
        <f t="shared" ref="Q637" si="516">+O637*P637</f>
        <v>8.8000000000000007</v>
      </c>
      <c r="R637" s="84">
        <f t="shared" ref="R637:S637" si="517">R635</f>
        <v>0.6</v>
      </c>
      <c r="S637" s="15">
        <f t="shared" si="517"/>
        <v>13</v>
      </c>
      <c r="T637" s="81">
        <f t="shared" ref="T637" si="518">+R637*S637</f>
        <v>7.8</v>
      </c>
      <c r="U637" s="84"/>
      <c r="V637" s="15"/>
      <c r="W637" s="81"/>
      <c r="X637" s="61"/>
      <c r="Y637" s="61"/>
      <c r="Z637" s="61"/>
    </row>
    <row r="638" spans="1:26" ht="15" x14ac:dyDescent="0.2">
      <c r="A638" s="126"/>
      <c r="B638" s="83" t="s">
        <v>44</v>
      </c>
      <c r="C638" s="122"/>
      <c r="D638" s="14"/>
      <c r="E638" s="123"/>
      <c r="F638" s="124"/>
      <c r="G638" s="15"/>
      <c r="H638" s="81"/>
      <c r="I638" s="84"/>
      <c r="J638" s="15"/>
      <c r="K638" s="81"/>
      <c r="L638" s="84"/>
      <c r="M638" s="15"/>
      <c r="N638" s="81"/>
      <c r="O638" s="84"/>
      <c r="P638" s="15"/>
      <c r="Q638" s="81"/>
      <c r="R638" s="84"/>
      <c r="S638" s="15"/>
      <c r="T638" s="81"/>
      <c r="U638" s="84">
        <f t="shared" ref="U638" si="519">+U636</f>
        <v>0.7</v>
      </c>
      <c r="V638" s="15">
        <f t="shared" ref="V638" si="520">V636</f>
        <v>20</v>
      </c>
      <c r="W638" s="81">
        <f t="shared" ref="W638" si="521">+U638*V638</f>
        <v>14</v>
      </c>
      <c r="X638" s="61"/>
      <c r="Y638" s="61"/>
      <c r="Z638" s="61"/>
    </row>
    <row r="639" spans="1:26" ht="15" x14ac:dyDescent="0.2">
      <c r="A639" s="125" t="s">
        <v>379</v>
      </c>
      <c r="B639" s="83" t="s">
        <v>45</v>
      </c>
      <c r="C639" s="84">
        <f>+$D$598</f>
        <v>0.6</v>
      </c>
      <c r="D639" s="14">
        <f t="shared" ref="D639" si="522">D637</f>
        <v>13</v>
      </c>
      <c r="E639" s="123">
        <f t="shared" ref="E639" si="523">+C639*D639</f>
        <v>7.8</v>
      </c>
      <c r="F639" s="124">
        <f>+$D$593</f>
        <v>0.55000000000000004</v>
      </c>
      <c r="G639" s="15">
        <f t="shared" ref="G639" si="524">G637</f>
        <v>16</v>
      </c>
      <c r="H639" s="81">
        <f t="shared" ref="H639" si="525">+F639*G639</f>
        <v>8.8000000000000007</v>
      </c>
      <c r="I639" s="84">
        <f>+$D$604</f>
        <v>0.9</v>
      </c>
      <c r="J639" s="15">
        <f t="shared" ref="J639" si="526">J637</f>
        <v>15</v>
      </c>
      <c r="K639" s="81">
        <f t="shared" ref="K639" si="527">+I639*J639</f>
        <v>13.5</v>
      </c>
      <c r="L639" s="84">
        <f t="shared" ref="L639:M639" si="528">L637</f>
        <v>0.9</v>
      </c>
      <c r="M639" s="15">
        <f t="shared" si="528"/>
        <v>15</v>
      </c>
      <c r="N639" s="81">
        <f t="shared" ref="N639" si="529">+L639*M639</f>
        <v>13.5</v>
      </c>
      <c r="O639" s="84">
        <f t="shared" ref="O639:P639" si="530">O637</f>
        <v>0.55000000000000004</v>
      </c>
      <c r="P639" s="15">
        <f t="shared" si="530"/>
        <v>16</v>
      </c>
      <c r="Q639" s="81">
        <f t="shared" ref="Q639" si="531">+O639*P639</f>
        <v>8.8000000000000007</v>
      </c>
      <c r="R639" s="84">
        <f t="shared" ref="R639:S639" si="532">R637</f>
        <v>0.6</v>
      </c>
      <c r="S639" s="15">
        <f t="shared" si="532"/>
        <v>13</v>
      </c>
      <c r="T639" s="81">
        <f t="shared" ref="T639" si="533">+R639*S639</f>
        <v>7.8</v>
      </c>
      <c r="U639" s="84"/>
      <c r="V639" s="15"/>
      <c r="W639" s="81"/>
      <c r="X639" s="61"/>
      <c r="Y639" s="61"/>
      <c r="Z639" s="61"/>
    </row>
    <row r="640" spans="1:26" ht="15" x14ac:dyDescent="0.2">
      <c r="A640" s="126"/>
      <c r="B640" s="83" t="s">
        <v>46</v>
      </c>
      <c r="C640" s="122"/>
      <c r="D640" s="14"/>
      <c r="E640" s="123"/>
      <c r="F640" s="124"/>
      <c r="G640" s="15"/>
      <c r="H640" s="81"/>
      <c r="I640" s="84"/>
      <c r="J640" s="15"/>
      <c r="K640" s="81"/>
      <c r="L640" s="84"/>
      <c r="M640" s="15"/>
      <c r="N640" s="81"/>
      <c r="O640" s="84"/>
      <c r="P640" s="15"/>
      <c r="Q640" s="81"/>
      <c r="R640" s="84"/>
      <c r="S640" s="15"/>
      <c r="T640" s="81"/>
      <c r="U640" s="84">
        <f t="shared" si="396"/>
        <v>0.7</v>
      </c>
      <c r="V640" s="15">
        <f t="shared" si="397"/>
        <v>20</v>
      </c>
      <c r="W640" s="81">
        <f t="shared" ref="W640" si="534">+U640*V640</f>
        <v>14</v>
      </c>
      <c r="X640" s="61"/>
      <c r="Y640" s="61"/>
      <c r="Z640" s="61"/>
    </row>
    <row r="641" spans="1:26" ht="15" x14ac:dyDescent="0.2">
      <c r="A641" s="125" t="s">
        <v>380</v>
      </c>
      <c r="B641" s="83" t="s">
        <v>47</v>
      </c>
      <c r="C641" s="84">
        <f>+$D$598</f>
        <v>0.6</v>
      </c>
      <c r="D641" s="14">
        <f t="shared" ref="D641" si="535">D639</f>
        <v>13</v>
      </c>
      <c r="E641" s="123">
        <f t="shared" ref="E641" si="536">+C641*D641</f>
        <v>7.8</v>
      </c>
      <c r="F641" s="124">
        <f>+$D$593</f>
        <v>0.55000000000000004</v>
      </c>
      <c r="G641" s="15">
        <f t="shared" ref="G641" si="537">G639</f>
        <v>16</v>
      </c>
      <c r="H641" s="81">
        <f t="shared" ref="H641" si="538">+F641*G641</f>
        <v>8.8000000000000007</v>
      </c>
      <c r="I641" s="84">
        <f>+$D$604</f>
        <v>0.9</v>
      </c>
      <c r="J641" s="15">
        <f t="shared" si="403"/>
        <v>15</v>
      </c>
      <c r="K641" s="81">
        <f t="shared" ref="K641" si="539">+I641*J641</f>
        <v>13.5</v>
      </c>
      <c r="L641" s="84">
        <f t="shared" ref="L641:M641" si="540">L639</f>
        <v>0.9</v>
      </c>
      <c r="M641" s="15">
        <f t="shared" si="540"/>
        <v>15</v>
      </c>
      <c r="N641" s="81">
        <f t="shared" ref="N641" si="541">+L641*M641</f>
        <v>13.5</v>
      </c>
      <c r="O641" s="84">
        <f t="shared" ref="O641:P641" si="542">O639</f>
        <v>0.55000000000000004</v>
      </c>
      <c r="P641" s="15">
        <f t="shared" si="542"/>
        <v>16</v>
      </c>
      <c r="Q641" s="81">
        <f t="shared" ref="Q641" si="543">+O641*P641</f>
        <v>8.8000000000000007</v>
      </c>
      <c r="R641" s="84">
        <f t="shared" ref="R641:S641" si="544">R639</f>
        <v>0.6</v>
      </c>
      <c r="S641" s="15">
        <f t="shared" si="544"/>
        <v>13</v>
      </c>
      <c r="T641" s="81">
        <f t="shared" ref="T641" si="545">+R641*S641</f>
        <v>7.8</v>
      </c>
      <c r="U641" s="84"/>
      <c r="V641" s="15"/>
      <c r="W641" s="81"/>
      <c r="X641" s="61"/>
      <c r="Y641" s="61"/>
      <c r="Z641" s="61"/>
    </row>
    <row r="642" spans="1:26" ht="15" x14ac:dyDescent="0.2">
      <c r="A642" s="126"/>
      <c r="B642" s="83" t="s">
        <v>48</v>
      </c>
      <c r="C642" s="122"/>
      <c r="D642" s="14"/>
      <c r="E642" s="123"/>
      <c r="F642" s="124"/>
      <c r="G642" s="15"/>
      <c r="H642" s="81"/>
      <c r="I642" s="84"/>
      <c r="J642" s="15"/>
      <c r="K642" s="81"/>
      <c r="L642" s="84"/>
      <c r="M642" s="15"/>
      <c r="N642" s="81"/>
      <c r="O642" s="84"/>
      <c r="P642" s="15"/>
      <c r="Q642" s="81"/>
      <c r="R642" s="84"/>
      <c r="S642" s="15"/>
      <c r="T642" s="81"/>
      <c r="U642" s="84">
        <f t="shared" ref="U642" si="546">+U640</f>
        <v>0.7</v>
      </c>
      <c r="V642" s="15">
        <f t="shared" ref="V642" si="547">V640</f>
        <v>20</v>
      </c>
      <c r="W642" s="81">
        <f t="shared" ref="W642" si="548">+U642*V642</f>
        <v>14</v>
      </c>
      <c r="X642" s="61"/>
      <c r="Y642" s="61"/>
      <c r="Z642" s="61"/>
    </row>
    <row r="643" spans="1:26" ht="15" x14ac:dyDescent="0.2">
      <c r="A643" s="125" t="s">
        <v>381</v>
      </c>
      <c r="B643" s="83" t="s">
        <v>49</v>
      </c>
      <c r="C643" s="84">
        <f>+$D$598</f>
        <v>0.6</v>
      </c>
      <c r="D643" s="14">
        <f t="shared" ref="D643" si="549">D641</f>
        <v>13</v>
      </c>
      <c r="E643" s="123">
        <f t="shared" ref="E643" si="550">+C643*D643</f>
        <v>7.8</v>
      </c>
      <c r="F643" s="124">
        <f>+$D$593</f>
        <v>0.55000000000000004</v>
      </c>
      <c r="G643" s="15">
        <f t="shared" ref="G643" si="551">G641</f>
        <v>16</v>
      </c>
      <c r="H643" s="81">
        <f t="shared" ref="H643" si="552">+F643*G643</f>
        <v>8.8000000000000007</v>
      </c>
      <c r="I643" s="84">
        <f>+$D$604</f>
        <v>0.9</v>
      </c>
      <c r="J643" s="15">
        <f t="shared" ref="J643" si="553">J641</f>
        <v>15</v>
      </c>
      <c r="K643" s="81">
        <f t="shared" ref="K643" si="554">+I643*J643</f>
        <v>13.5</v>
      </c>
      <c r="L643" s="84">
        <f t="shared" ref="L643:M643" si="555">L641</f>
        <v>0.9</v>
      </c>
      <c r="M643" s="15">
        <f t="shared" si="555"/>
        <v>15</v>
      </c>
      <c r="N643" s="81">
        <f t="shared" ref="N643" si="556">+L643*M643</f>
        <v>13.5</v>
      </c>
      <c r="O643" s="84">
        <f t="shared" ref="O643:P643" si="557">O641</f>
        <v>0.55000000000000004</v>
      </c>
      <c r="P643" s="15">
        <f t="shared" si="557"/>
        <v>16</v>
      </c>
      <c r="Q643" s="81">
        <f t="shared" ref="Q643" si="558">+O643*P643</f>
        <v>8.8000000000000007</v>
      </c>
      <c r="R643" s="84">
        <f t="shared" ref="R643:S643" si="559">R641</f>
        <v>0.6</v>
      </c>
      <c r="S643" s="15">
        <f t="shared" si="559"/>
        <v>13</v>
      </c>
      <c r="T643" s="81">
        <f t="shared" ref="T643" si="560">+R643*S643</f>
        <v>7.8</v>
      </c>
      <c r="U643" s="84"/>
      <c r="V643" s="15"/>
      <c r="W643" s="81"/>
      <c r="X643" s="61"/>
      <c r="Y643" s="61"/>
      <c r="Z643" s="61"/>
    </row>
    <row r="644" spans="1:26" ht="15" x14ac:dyDescent="0.2">
      <c r="A644" s="126"/>
      <c r="B644" s="83" t="s">
        <v>50</v>
      </c>
      <c r="C644" s="122"/>
      <c r="D644" s="14"/>
      <c r="E644" s="123"/>
      <c r="F644" s="124"/>
      <c r="G644" s="15"/>
      <c r="H644" s="81"/>
      <c r="I644" s="84"/>
      <c r="J644" s="15"/>
      <c r="K644" s="81"/>
      <c r="L644" s="84"/>
      <c r="M644" s="15"/>
      <c r="N644" s="81"/>
      <c r="O644" s="84"/>
      <c r="P644" s="15"/>
      <c r="Q644" s="81"/>
      <c r="R644" s="84"/>
      <c r="S644" s="15"/>
      <c r="T644" s="81"/>
      <c r="U644" s="84">
        <f t="shared" si="396"/>
        <v>0.7</v>
      </c>
      <c r="V644" s="15">
        <f t="shared" si="397"/>
        <v>20</v>
      </c>
      <c r="W644" s="81">
        <f t="shared" ref="W644" si="561">+U644*V644</f>
        <v>14</v>
      </c>
      <c r="X644" s="61"/>
      <c r="Y644" s="61"/>
      <c r="Z644" s="61"/>
    </row>
    <row r="645" spans="1:26" ht="15" x14ac:dyDescent="0.2">
      <c r="A645" s="125" t="s">
        <v>382</v>
      </c>
      <c r="B645" s="83" t="s">
        <v>51</v>
      </c>
      <c r="C645" s="84">
        <f>+$D$598</f>
        <v>0.6</v>
      </c>
      <c r="D645" s="14">
        <f t="shared" ref="D645" si="562">D643</f>
        <v>13</v>
      </c>
      <c r="E645" s="123">
        <f t="shared" ref="E645" si="563">+C645*D645</f>
        <v>7.8</v>
      </c>
      <c r="F645" s="124">
        <f>+$D$593</f>
        <v>0.55000000000000004</v>
      </c>
      <c r="G645" s="15">
        <f t="shared" ref="G645" si="564">G643</f>
        <v>16</v>
      </c>
      <c r="H645" s="81">
        <f t="shared" ref="H645" si="565">+F645*G645</f>
        <v>8.8000000000000007</v>
      </c>
      <c r="I645" s="84">
        <f>+$D$604</f>
        <v>0.9</v>
      </c>
      <c r="J645" s="15">
        <f t="shared" si="403"/>
        <v>15</v>
      </c>
      <c r="K645" s="81">
        <f t="shared" ref="K645" si="566">+I645*J645</f>
        <v>13.5</v>
      </c>
      <c r="L645" s="84">
        <f t="shared" ref="L645:M645" si="567">L643</f>
        <v>0.9</v>
      </c>
      <c r="M645" s="15">
        <f t="shared" si="567"/>
        <v>15</v>
      </c>
      <c r="N645" s="81">
        <f t="shared" ref="N645" si="568">+L645*M645</f>
        <v>13.5</v>
      </c>
      <c r="O645" s="84">
        <f t="shared" ref="O645:P645" si="569">O643</f>
        <v>0.55000000000000004</v>
      </c>
      <c r="P645" s="15">
        <f t="shared" si="569"/>
        <v>16</v>
      </c>
      <c r="Q645" s="81">
        <f t="shared" ref="Q645" si="570">+O645*P645</f>
        <v>8.8000000000000007</v>
      </c>
      <c r="R645" s="84">
        <f t="shared" ref="R645:S645" si="571">R643</f>
        <v>0.6</v>
      </c>
      <c r="S645" s="15">
        <f t="shared" si="571"/>
        <v>13</v>
      </c>
      <c r="T645" s="81">
        <f t="shared" ref="T645" si="572">+R645*S645</f>
        <v>7.8</v>
      </c>
      <c r="U645" s="84"/>
      <c r="V645" s="15"/>
      <c r="W645" s="81"/>
      <c r="X645" s="61"/>
      <c r="Y645" s="61"/>
      <c r="Z645" s="61"/>
    </row>
    <row r="646" spans="1:26" ht="15" x14ac:dyDescent="0.2">
      <c r="A646" s="126"/>
      <c r="B646" s="83" t="s">
        <v>52</v>
      </c>
      <c r="C646" s="122"/>
      <c r="D646" s="14"/>
      <c r="E646" s="123"/>
      <c r="F646" s="124"/>
      <c r="G646" s="15"/>
      <c r="H646" s="81"/>
      <c r="I646" s="84"/>
      <c r="J646" s="15"/>
      <c r="K646" s="81"/>
      <c r="L646" s="84"/>
      <c r="M646" s="15"/>
      <c r="N646" s="81"/>
      <c r="O646" s="84"/>
      <c r="P646" s="15"/>
      <c r="Q646" s="81"/>
      <c r="R646" s="84"/>
      <c r="S646" s="15"/>
      <c r="T646" s="81"/>
      <c r="U646" s="84">
        <f t="shared" ref="U646" si="573">+U644</f>
        <v>0.7</v>
      </c>
      <c r="V646" s="15">
        <f t="shared" ref="V646" si="574">V644</f>
        <v>20</v>
      </c>
      <c r="W646" s="81">
        <f t="shared" ref="W646" si="575">+U646*V646</f>
        <v>14</v>
      </c>
      <c r="X646" s="61"/>
      <c r="Y646" s="61"/>
      <c r="Z646" s="61"/>
    </row>
    <row r="647" spans="1:26" ht="15" x14ac:dyDescent="0.2">
      <c r="A647" s="125" t="s">
        <v>383</v>
      </c>
      <c r="B647" s="83" t="s">
        <v>53</v>
      </c>
      <c r="C647" s="84">
        <f>+$D$598</f>
        <v>0.6</v>
      </c>
      <c r="D647" s="14">
        <f t="shared" ref="D647" si="576">D645</f>
        <v>13</v>
      </c>
      <c r="E647" s="123">
        <f t="shared" ref="E647" si="577">+C647*D647</f>
        <v>7.8</v>
      </c>
      <c r="F647" s="124">
        <f>+$D$593</f>
        <v>0.55000000000000004</v>
      </c>
      <c r="G647" s="15">
        <f t="shared" ref="G647" si="578">G645</f>
        <v>16</v>
      </c>
      <c r="H647" s="81">
        <f t="shared" ref="H647" si="579">+F647*G647</f>
        <v>8.8000000000000007</v>
      </c>
      <c r="I647" s="84">
        <f>+$D$604</f>
        <v>0.9</v>
      </c>
      <c r="J647" s="15">
        <f t="shared" ref="J647" si="580">J645</f>
        <v>15</v>
      </c>
      <c r="K647" s="81">
        <f t="shared" ref="K647" si="581">+I647*J647</f>
        <v>13.5</v>
      </c>
      <c r="L647" s="84">
        <f t="shared" ref="L647:M647" si="582">L645</f>
        <v>0.9</v>
      </c>
      <c r="M647" s="15">
        <f t="shared" si="582"/>
        <v>15</v>
      </c>
      <c r="N647" s="81">
        <f t="shared" ref="N647" si="583">+L647*M647</f>
        <v>13.5</v>
      </c>
      <c r="O647" s="84">
        <f t="shared" ref="O647:P647" si="584">O645</f>
        <v>0.55000000000000004</v>
      </c>
      <c r="P647" s="15">
        <f t="shared" si="584"/>
        <v>16</v>
      </c>
      <c r="Q647" s="81">
        <f t="shared" ref="Q647" si="585">+O647*P647</f>
        <v>8.8000000000000007</v>
      </c>
      <c r="R647" s="84">
        <f t="shared" ref="R647:S647" si="586">R645</f>
        <v>0.6</v>
      </c>
      <c r="S647" s="15">
        <f t="shared" si="586"/>
        <v>13</v>
      </c>
      <c r="T647" s="81">
        <f t="shared" ref="T647" si="587">+R647*S647</f>
        <v>7.8</v>
      </c>
      <c r="U647" s="84"/>
      <c r="V647" s="15"/>
      <c r="W647" s="81"/>
      <c r="X647" s="61"/>
      <c r="Y647" s="61"/>
      <c r="Z647" s="61"/>
    </row>
    <row r="648" spans="1:26" ht="15" x14ac:dyDescent="0.2">
      <c r="A648" s="126"/>
      <c r="B648" s="83" t="s">
        <v>54</v>
      </c>
      <c r="C648" s="122"/>
      <c r="D648" s="14"/>
      <c r="E648" s="123"/>
      <c r="F648" s="124"/>
      <c r="G648" s="15"/>
      <c r="H648" s="81"/>
      <c r="I648" s="84"/>
      <c r="J648" s="15"/>
      <c r="K648" s="81"/>
      <c r="L648" s="84"/>
      <c r="M648" s="15"/>
      <c r="N648" s="81"/>
      <c r="O648" s="84"/>
      <c r="P648" s="15"/>
      <c r="Q648" s="81"/>
      <c r="R648" s="84"/>
      <c r="S648" s="15"/>
      <c r="T648" s="81"/>
      <c r="U648" s="84">
        <f t="shared" si="396"/>
        <v>0.7</v>
      </c>
      <c r="V648" s="15">
        <f t="shared" si="397"/>
        <v>20</v>
      </c>
      <c r="W648" s="81">
        <f t="shared" ref="W648" si="588">+U648*V648</f>
        <v>14</v>
      </c>
      <c r="X648" s="61"/>
      <c r="Y648" s="61"/>
      <c r="Z648" s="61"/>
    </row>
    <row r="649" spans="1:26" ht="15" x14ac:dyDescent="0.2">
      <c r="A649" s="125" t="s">
        <v>384</v>
      </c>
      <c r="B649" s="83" t="s">
        <v>55</v>
      </c>
      <c r="C649" s="84">
        <f>+$D$598</f>
        <v>0.6</v>
      </c>
      <c r="D649" s="14">
        <f t="shared" ref="D649" si="589">D647</f>
        <v>13</v>
      </c>
      <c r="E649" s="123">
        <f t="shared" ref="E649" si="590">+C649*D649</f>
        <v>7.8</v>
      </c>
      <c r="F649" s="124">
        <f>+$D$593</f>
        <v>0.55000000000000004</v>
      </c>
      <c r="G649" s="15">
        <f t="shared" ref="G649" si="591">G647</f>
        <v>16</v>
      </c>
      <c r="H649" s="81">
        <f t="shared" ref="H649" si="592">+F649*G649</f>
        <v>8.8000000000000007</v>
      </c>
      <c r="I649" s="84">
        <f>+$D$604</f>
        <v>0.9</v>
      </c>
      <c r="J649" s="15">
        <f t="shared" si="403"/>
        <v>15</v>
      </c>
      <c r="K649" s="81">
        <f t="shared" ref="K649" si="593">+I649*J649</f>
        <v>13.5</v>
      </c>
      <c r="L649" s="84">
        <f t="shared" ref="L649:M649" si="594">L647</f>
        <v>0.9</v>
      </c>
      <c r="M649" s="15">
        <f t="shared" si="594"/>
        <v>15</v>
      </c>
      <c r="N649" s="81">
        <f t="shared" ref="N649" si="595">+L649*M649</f>
        <v>13.5</v>
      </c>
      <c r="O649" s="84">
        <f t="shared" ref="O649:P649" si="596">O647</f>
        <v>0.55000000000000004</v>
      </c>
      <c r="P649" s="15">
        <f t="shared" si="596"/>
        <v>16</v>
      </c>
      <c r="Q649" s="81">
        <f t="shared" ref="Q649" si="597">+O649*P649</f>
        <v>8.8000000000000007</v>
      </c>
      <c r="R649" s="84">
        <f t="shared" ref="R649:S649" si="598">R647</f>
        <v>0.6</v>
      </c>
      <c r="S649" s="15">
        <f t="shared" si="598"/>
        <v>13</v>
      </c>
      <c r="T649" s="81">
        <f t="shared" ref="T649" si="599">+R649*S649</f>
        <v>7.8</v>
      </c>
      <c r="U649" s="84"/>
      <c r="V649" s="15"/>
      <c r="W649" s="81"/>
      <c r="X649" s="61"/>
      <c r="Y649" s="61"/>
      <c r="Z649" s="61"/>
    </row>
    <row r="650" spans="1:26" ht="15" x14ac:dyDescent="0.2">
      <c r="A650" s="126"/>
      <c r="B650" s="83" t="s">
        <v>56</v>
      </c>
      <c r="C650" s="122"/>
      <c r="D650" s="14"/>
      <c r="E650" s="123"/>
      <c r="F650" s="124"/>
      <c r="G650" s="15"/>
      <c r="H650" s="81"/>
      <c r="I650" s="84"/>
      <c r="J650" s="15"/>
      <c r="K650" s="81"/>
      <c r="L650" s="84"/>
      <c r="M650" s="15"/>
      <c r="N650" s="81"/>
      <c r="O650" s="84"/>
      <c r="P650" s="15"/>
      <c r="Q650" s="81"/>
      <c r="R650" s="84"/>
      <c r="S650" s="15"/>
      <c r="T650" s="81"/>
      <c r="U650" s="84">
        <f t="shared" ref="U650" si="600">+U648</f>
        <v>0.7</v>
      </c>
      <c r="V650" s="15">
        <f t="shared" ref="V650" si="601">V648</f>
        <v>20</v>
      </c>
      <c r="W650" s="81">
        <f t="shared" ref="W650" si="602">+U650*V650</f>
        <v>14</v>
      </c>
      <c r="X650" s="61"/>
      <c r="Y650" s="61"/>
      <c r="Z650" s="61"/>
    </row>
    <row r="651" spans="1:26" ht="15" x14ac:dyDescent="0.2">
      <c r="A651" s="125" t="s">
        <v>385</v>
      </c>
      <c r="B651" s="83" t="s">
        <v>57</v>
      </c>
      <c r="C651" s="84">
        <f>+$D$598</f>
        <v>0.6</v>
      </c>
      <c r="D651" s="14">
        <f t="shared" ref="D651" si="603">D649</f>
        <v>13</v>
      </c>
      <c r="E651" s="123">
        <f t="shared" ref="E651" si="604">+C651*D651</f>
        <v>7.8</v>
      </c>
      <c r="F651" s="124">
        <f>+$D$593</f>
        <v>0.55000000000000004</v>
      </c>
      <c r="G651" s="15">
        <f t="shared" ref="G651" si="605">G649</f>
        <v>16</v>
      </c>
      <c r="H651" s="81">
        <f t="shared" ref="H651" si="606">+F651*G651</f>
        <v>8.8000000000000007</v>
      </c>
      <c r="I651" s="84">
        <f>+$D$604</f>
        <v>0.9</v>
      </c>
      <c r="J651" s="15">
        <f t="shared" ref="J651" si="607">J649</f>
        <v>15</v>
      </c>
      <c r="K651" s="81">
        <f t="shared" ref="K651" si="608">+I651*J651</f>
        <v>13.5</v>
      </c>
      <c r="L651" s="84">
        <f t="shared" ref="L651:M651" si="609">L649</f>
        <v>0.9</v>
      </c>
      <c r="M651" s="15">
        <f t="shared" si="609"/>
        <v>15</v>
      </c>
      <c r="N651" s="81">
        <f t="shared" ref="N651" si="610">+L651*M651</f>
        <v>13.5</v>
      </c>
      <c r="O651" s="84">
        <f t="shared" ref="O651:P651" si="611">O649</f>
        <v>0.55000000000000004</v>
      </c>
      <c r="P651" s="15">
        <f t="shared" si="611"/>
        <v>16</v>
      </c>
      <c r="Q651" s="81">
        <f t="shared" ref="Q651" si="612">+O651*P651</f>
        <v>8.8000000000000007</v>
      </c>
      <c r="R651" s="84">
        <f t="shared" ref="R651:S651" si="613">R649</f>
        <v>0.6</v>
      </c>
      <c r="S651" s="15">
        <f t="shared" si="613"/>
        <v>13</v>
      </c>
      <c r="T651" s="81">
        <f t="shared" ref="T651" si="614">+R651*S651</f>
        <v>7.8</v>
      </c>
      <c r="U651" s="84"/>
      <c r="V651" s="15"/>
      <c r="W651" s="81"/>
      <c r="X651" s="61"/>
      <c r="Y651" s="61"/>
      <c r="Z651" s="61"/>
    </row>
    <row r="652" spans="1:26" ht="15" x14ac:dyDescent="0.2">
      <c r="A652" s="126"/>
      <c r="B652" s="83" t="s">
        <v>58</v>
      </c>
      <c r="C652" s="122"/>
      <c r="D652" s="14"/>
      <c r="E652" s="123"/>
      <c r="F652" s="124"/>
      <c r="G652" s="15"/>
      <c r="H652" s="81"/>
      <c r="I652" s="84"/>
      <c r="J652" s="15"/>
      <c r="K652" s="81"/>
      <c r="L652" s="84"/>
      <c r="M652" s="15"/>
      <c r="N652" s="81"/>
      <c r="O652" s="84"/>
      <c r="P652" s="15"/>
      <c r="Q652" s="81"/>
      <c r="R652" s="84"/>
      <c r="S652" s="15"/>
      <c r="T652" s="81"/>
      <c r="U652" s="84">
        <f t="shared" si="396"/>
        <v>0.7</v>
      </c>
      <c r="V652" s="15">
        <f t="shared" si="397"/>
        <v>20</v>
      </c>
      <c r="W652" s="81">
        <f t="shared" ref="W652" si="615">+U652*V652</f>
        <v>14</v>
      </c>
      <c r="X652" s="61"/>
      <c r="Y652" s="61"/>
      <c r="Z652" s="61"/>
    </row>
    <row r="653" spans="1:26" ht="15" x14ac:dyDescent="0.2">
      <c r="A653" s="125" t="s">
        <v>386</v>
      </c>
      <c r="B653" s="83" t="s">
        <v>59</v>
      </c>
      <c r="C653" s="84">
        <f>+$D$598</f>
        <v>0.6</v>
      </c>
      <c r="D653" s="14">
        <f t="shared" ref="D653" si="616">D651</f>
        <v>13</v>
      </c>
      <c r="E653" s="123">
        <f t="shared" ref="E653" si="617">+C653*D653</f>
        <v>7.8</v>
      </c>
      <c r="F653" s="124">
        <f>+$D$593</f>
        <v>0.55000000000000004</v>
      </c>
      <c r="G653" s="15">
        <f t="shared" ref="G653" si="618">G651</f>
        <v>16</v>
      </c>
      <c r="H653" s="81">
        <f t="shared" ref="H653" si="619">+F653*G653</f>
        <v>8.8000000000000007</v>
      </c>
      <c r="I653" s="84">
        <f>+$D$604</f>
        <v>0.9</v>
      </c>
      <c r="J653" s="15">
        <f t="shared" si="403"/>
        <v>15</v>
      </c>
      <c r="K653" s="81">
        <f t="shared" ref="K653" si="620">+I653*J653</f>
        <v>13.5</v>
      </c>
      <c r="L653" s="84">
        <f t="shared" ref="L653:M653" si="621">L651</f>
        <v>0.9</v>
      </c>
      <c r="M653" s="15">
        <f t="shared" si="621"/>
        <v>15</v>
      </c>
      <c r="N653" s="81">
        <f t="shared" ref="N653" si="622">+L653*M653</f>
        <v>13.5</v>
      </c>
      <c r="O653" s="84">
        <f t="shared" ref="O653:P653" si="623">O651</f>
        <v>0.55000000000000004</v>
      </c>
      <c r="P653" s="15">
        <f t="shared" si="623"/>
        <v>16</v>
      </c>
      <c r="Q653" s="81">
        <f t="shared" ref="Q653" si="624">+O653*P653</f>
        <v>8.8000000000000007</v>
      </c>
      <c r="R653" s="84">
        <f t="shared" ref="R653:S653" si="625">R651</f>
        <v>0.6</v>
      </c>
      <c r="S653" s="15">
        <f t="shared" si="625"/>
        <v>13</v>
      </c>
      <c r="T653" s="81">
        <f t="shared" ref="T653" si="626">+R653*S653</f>
        <v>7.8</v>
      </c>
      <c r="U653" s="84"/>
      <c r="V653" s="15"/>
      <c r="W653" s="81"/>
      <c r="X653" s="61"/>
      <c r="Y653" s="61"/>
      <c r="Z653" s="61"/>
    </row>
    <row r="654" spans="1:26" ht="15" x14ac:dyDescent="0.2">
      <c r="A654" s="126"/>
      <c r="B654" s="83" t="s">
        <v>60</v>
      </c>
      <c r="C654" s="122"/>
      <c r="D654" s="14"/>
      <c r="E654" s="123"/>
      <c r="F654" s="124"/>
      <c r="G654" s="15"/>
      <c r="H654" s="81"/>
      <c r="I654" s="84"/>
      <c r="J654" s="15"/>
      <c r="K654" s="81"/>
      <c r="L654" s="84"/>
      <c r="M654" s="15"/>
      <c r="N654" s="81"/>
      <c r="O654" s="84"/>
      <c r="P654" s="15"/>
      <c r="Q654" s="81"/>
      <c r="R654" s="84"/>
      <c r="S654" s="15"/>
      <c r="T654" s="81"/>
      <c r="U654" s="84">
        <f t="shared" ref="U654" si="627">+U652</f>
        <v>0.7</v>
      </c>
      <c r="V654" s="15">
        <f t="shared" ref="V654" si="628">V652</f>
        <v>20</v>
      </c>
      <c r="W654" s="81">
        <f t="shared" ref="W654" si="629">+U654*V654</f>
        <v>14</v>
      </c>
      <c r="X654" s="61"/>
      <c r="Y654" s="61"/>
      <c r="Z654" s="61"/>
    </row>
    <row r="655" spans="1:26" ht="15" x14ac:dyDescent="0.2">
      <c r="A655" s="125" t="s">
        <v>387</v>
      </c>
      <c r="B655" s="83" t="s">
        <v>61</v>
      </c>
      <c r="C655" s="84">
        <f>+$D$598</f>
        <v>0.6</v>
      </c>
      <c r="D655" s="14">
        <f t="shared" ref="D655" si="630">D653</f>
        <v>13</v>
      </c>
      <c r="E655" s="123">
        <f t="shared" ref="E655" si="631">+C655*D655</f>
        <v>7.8</v>
      </c>
      <c r="F655" s="124">
        <f>+$D$593</f>
        <v>0.55000000000000004</v>
      </c>
      <c r="G655" s="15">
        <f t="shared" ref="G655" si="632">G653</f>
        <v>16</v>
      </c>
      <c r="H655" s="81">
        <f t="shared" ref="H655" si="633">+F655*G655</f>
        <v>8.8000000000000007</v>
      </c>
      <c r="I655" s="84">
        <f>+$D$604</f>
        <v>0.9</v>
      </c>
      <c r="J655" s="15">
        <f t="shared" ref="J655" si="634">J653</f>
        <v>15</v>
      </c>
      <c r="K655" s="81">
        <f t="shared" ref="K655" si="635">+I655*J655</f>
        <v>13.5</v>
      </c>
      <c r="L655" s="84">
        <f t="shared" ref="L655:M655" si="636">L653</f>
        <v>0.9</v>
      </c>
      <c r="M655" s="15">
        <f t="shared" si="636"/>
        <v>15</v>
      </c>
      <c r="N655" s="81">
        <f t="shared" ref="N655" si="637">+L655*M655</f>
        <v>13.5</v>
      </c>
      <c r="O655" s="84">
        <f t="shared" ref="O655:P655" si="638">O653</f>
        <v>0.55000000000000004</v>
      </c>
      <c r="P655" s="15">
        <f t="shared" si="638"/>
        <v>16</v>
      </c>
      <c r="Q655" s="81">
        <f t="shared" ref="Q655" si="639">+O655*P655</f>
        <v>8.8000000000000007</v>
      </c>
      <c r="R655" s="84">
        <f t="shared" ref="R655:S655" si="640">R653</f>
        <v>0.6</v>
      </c>
      <c r="S655" s="15">
        <f t="shared" si="640"/>
        <v>13</v>
      </c>
      <c r="T655" s="81">
        <f t="shared" ref="T655" si="641">+R655*S655</f>
        <v>7.8</v>
      </c>
      <c r="U655" s="84"/>
      <c r="V655" s="15"/>
      <c r="W655" s="81"/>
      <c r="X655" s="61"/>
      <c r="Y655" s="61"/>
      <c r="Z655" s="61"/>
    </row>
    <row r="656" spans="1:26" ht="15" x14ac:dyDescent="0.2">
      <c r="A656" s="126"/>
      <c r="B656" s="83" t="s">
        <v>62</v>
      </c>
      <c r="C656" s="122"/>
      <c r="D656" s="14"/>
      <c r="E656" s="123"/>
      <c r="F656" s="124"/>
      <c r="G656" s="15"/>
      <c r="H656" s="81"/>
      <c r="I656" s="84"/>
      <c r="J656" s="15"/>
      <c r="K656" s="81"/>
      <c r="L656" s="84"/>
      <c r="M656" s="15"/>
      <c r="N656" s="81"/>
      <c r="O656" s="84"/>
      <c r="P656" s="15"/>
      <c r="Q656" s="81"/>
      <c r="R656" s="84"/>
      <c r="S656" s="15"/>
      <c r="T656" s="81"/>
      <c r="U656" s="84">
        <f t="shared" si="396"/>
        <v>0.7</v>
      </c>
      <c r="V656" s="15">
        <f t="shared" si="397"/>
        <v>20</v>
      </c>
      <c r="W656" s="81">
        <f t="shared" ref="W656" si="642">+U656*V656</f>
        <v>14</v>
      </c>
      <c r="X656" s="61"/>
      <c r="Y656" s="61"/>
      <c r="Z656" s="61"/>
    </row>
    <row r="657" spans="1:26" ht="15" x14ac:dyDescent="0.2">
      <c r="A657" s="125" t="s">
        <v>388</v>
      </c>
      <c r="B657" s="83" t="s">
        <v>63</v>
      </c>
      <c r="C657" s="84">
        <f>+$D$598</f>
        <v>0.6</v>
      </c>
      <c r="D657" s="14">
        <f t="shared" ref="D657" si="643">D655</f>
        <v>13</v>
      </c>
      <c r="E657" s="123">
        <f t="shared" ref="E657" si="644">+C657*D657</f>
        <v>7.8</v>
      </c>
      <c r="F657" s="124">
        <f>+$D$593</f>
        <v>0.55000000000000004</v>
      </c>
      <c r="G657" s="15">
        <f t="shared" ref="G657" si="645">G655</f>
        <v>16</v>
      </c>
      <c r="H657" s="81">
        <f t="shared" ref="H657" si="646">+F657*G657</f>
        <v>8.8000000000000007</v>
      </c>
      <c r="I657" s="84">
        <f>+$D$604</f>
        <v>0.9</v>
      </c>
      <c r="J657" s="15">
        <f t="shared" si="403"/>
        <v>15</v>
      </c>
      <c r="K657" s="81">
        <f t="shared" ref="K657" si="647">+I657*J657</f>
        <v>13.5</v>
      </c>
      <c r="L657" s="84">
        <f t="shared" ref="L657:M657" si="648">L655</f>
        <v>0.9</v>
      </c>
      <c r="M657" s="15">
        <f t="shared" si="648"/>
        <v>15</v>
      </c>
      <c r="N657" s="81">
        <f t="shared" ref="N657" si="649">+L657*M657</f>
        <v>13.5</v>
      </c>
      <c r="O657" s="84">
        <f t="shared" ref="O657:P657" si="650">O655</f>
        <v>0.55000000000000004</v>
      </c>
      <c r="P657" s="15">
        <f t="shared" si="650"/>
        <v>16</v>
      </c>
      <c r="Q657" s="81">
        <f t="shared" ref="Q657" si="651">+O657*P657</f>
        <v>8.8000000000000007</v>
      </c>
      <c r="R657" s="84">
        <f t="shared" ref="R657:S657" si="652">R655</f>
        <v>0.6</v>
      </c>
      <c r="S657" s="15">
        <f t="shared" si="652"/>
        <v>13</v>
      </c>
      <c r="T657" s="81">
        <f t="shared" ref="T657" si="653">+R657*S657</f>
        <v>7.8</v>
      </c>
      <c r="U657" s="84"/>
      <c r="V657" s="15"/>
      <c r="W657" s="81"/>
      <c r="X657" s="61"/>
      <c r="Y657" s="61"/>
      <c r="Z657" s="61"/>
    </row>
    <row r="658" spans="1:26" ht="15" x14ac:dyDescent="0.2">
      <c r="A658" s="126"/>
      <c r="B658" s="83" t="s">
        <v>64</v>
      </c>
      <c r="C658" s="122"/>
      <c r="D658" s="14"/>
      <c r="E658" s="123"/>
      <c r="F658" s="124"/>
      <c r="G658" s="15"/>
      <c r="H658" s="81"/>
      <c r="I658" s="84"/>
      <c r="J658" s="15"/>
      <c r="K658" s="81"/>
      <c r="L658" s="84"/>
      <c r="M658" s="15"/>
      <c r="N658" s="81"/>
      <c r="O658" s="84"/>
      <c r="P658" s="15"/>
      <c r="Q658" s="81"/>
      <c r="R658" s="84"/>
      <c r="S658" s="15"/>
      <c r="T658" s="81"/>
      <c r="U658" s="84">
        <f t="shared" ref="U658" si="654">+U656</f>
        <v>0.7</v>
      </c>
      <c r="V658" s="15">
        <f t="shared" ref="V658" si="655">V656</f>
        <v>20</v>
      </c>
      <c r="W658" s="81">
        <f t="shared" ref="W658" si="656">+U658*V658</f>
        <v>14</v>
      </c>
      <c r="X658" s="61"/>
      <c r="Y658" s="61"/>
      <c r="Z658" s="61"/>
    </row>
    <row r="659" spans="1:26" ht="15" x14ac:dyDescent="0.2">
      <c r="A659" s="125" t="s">
        <v>389</v>
      </c>
      <c r="B659" s="83" t="s">
        <v>65</v>
      </c>
      <c r="C659" s="84">
        <f>+$D$598</f>
        <v>0.6</v>
      </c>
      <c r="D659" s="14">
        <f t="shared" ref="D659" si="657">D657</f>
        <v>13</v>
      </c>
      <c r="E659" s="123">
        <f t="shared" ref="E659" si="658">+C659*D659</f>
        <v>7.8</v>
      </c>
      <c r="F659" s="124">
        <f>+$D$593</f>
        <v>0.55000000000000004</v>
      </c>
      <c r="G659" s="15">
        <f t="shared" ref="G659" si="659">G657</f>
        <v>16</v>
      </c>
      <c r="H659" s="81">
        <f t="shared" ref="H659:H661" si="660">+F659*G659</f>
        <v>8.8000000000000007</v>
      </c>
      <c r="I659" s="84">
        <f>+$D$604</f>
        <v>0.9</v>
      </c>
      <c r="J659" s="15">
        <f t="shared" ref="J659" si="661">J657</f>
        <v>15</v>
      </c>
      <c r="K659" s="81">
        <f t="shared" ref="K659:K661" si="662">+I659*J659</f>
        <v>13.5</v>
      </c>
      <c r="L659" s="84">
        <f t="shared" ref="L659:M659" si="663">L657</f>
        <v>0.9</v>
      </c>
      <c r="M659" s="15">
        <f t="shared" si="663"/>
        <v>15</v>
      </c>
      <c r="N659" s="81">
        <f t="shared" ref="N659:N661" si="664">+L659*M659</f>
        <v>13.5</v>
      </c>
      <c r="O659" s="84">
        <f t="shared" ref="O659:P661" si="665">O657</f>
        <v>0.55000000000000004</v>
      </c>
      <c r="P659" s="15">
        <f t="shared" si="665"/>
        <v>16</v>
      </c>
      <c r="Q659" s="81">
        <f t="shared" ref="Q659:Q661" si="666">+O659*P659</f>
        <v>8.8000000000000007</v>
      </c>
      <c r="R659" s="84">
        <f t="shared" ref="R659:S659" si="667">R657</f>
        <v>0.6</v>
      </c>
      <c r="S659" s="15">
        <f t="shared" si="667"/>
        <v>13</v>
      </c>
      <c r="T659" s="81">
        <f t="shared" ref="T659:T661" si="668">+R659*S659</f>
        <v>7.8</v>
      </c>
      <c r="U659" s="84"/>
      <c r="V659" s="15"/>
      <c r="W659" s="81"/>
      <c r="X659" s="61"/>
      <c r="Y659" s="61"/>
      <c r="Z659" s="61"/>
    </row>
    <row r="660" spans="1:26" ht="15" x14ac:dyDescent="0.2">
      <c r="A660" s="127"/>
      <c r="B660" s="83" t="s">
        <v>66</v>
      </c>
      <c r="C660" s="122"/>
      <c r="D660" s="14"/>
      <c r="E660" s="123"/>
      <c r="F660" s="124"/>
      <c r="G660" s="15"/>
      <c r="H660" s="81"/>
      <c r="I660" s="78"/>
      <c r="J660" s="79"/>
      <c r="K660" s="80"/>
      <c r="L660" s="78"/>
      <c r="M660" s="79"/>
      <c r="N660" s="80"/>
      <c r="O660" s="84"/>
      <c r="P660" s="15"/>
      <c r="Q660" s="81"/>
      <c r="R660" s="84"/>
      <c r="S660" s="15"/>
      <c r="T660" s="81"/>
      <c r="U660" s="84">
        <f>+U658</f>
        <v>0.7</v>
      </c>
      <c r="V660" s="15">
        <f>V658</f>
        <v>20</v>
      </c>
      <c r="W660" s="81">
        <f t="shared" ref="W660" si="669">+U660*V660</f>
        <v>14</v>
      </c>
      <c r="X660" s="61"/>
      <c r="Y660" s="61"/>
      <c r="Z660" s="61"/>
    </row>
    <row r="661" spans="1:26" ht="15" x14ac:dyDescent="0.2">
      <c r="A661" s="125" t="s">
        <v>390</v>
      </c>
      <c r="B661" s="83" t="s">
        <v>67</v>
      </c>
      <c r="C661" s="84">
        <f>+$D$598</f>
        <v>0.6</v>
      </c>
      <c r="D661" s="14">
        <f t="shared" ref="D661:D673" si="670">D659</f>
        <v>13</v>
      </c>
      <c r="E661" s="123">
        <f t="shared" ref="E661" si="671">+C661*D661</f>
        <v>7.8</v>
      </c>
      <c r="F661" s="124">
        <f>+$D$593</f>
        <v>0.55000000000000004</v>
      </c>
      <c r="G661" s="15">
        <f>+G659</f>
        <v>16</v>
      </c>
      <c r="H661" s="81">
        <f t="shared" si="660"/>
        <v>8.8000000000000007</v>
      </c>
      <c r="I661" s="84">
        <f>+$D$604</f>
        <v>0.9</v>
      </c>
      <c r="J661" s="79">
        <f>+J659</f>
        <v>15</v>
      </c>
      <c r="K661" s="81">
        <f t="shared" si="662"/>
        <v>13.5</v>
      </c>
      <c r="L661" s="78">
        <f>+L659</f>
        <v>0.9</v>
      </c>
      <c r="M661" s="79">
        <f>+M659</f>
        <v>15</v>
      </c>
      <c r="N661" s="81">
        <f t="shared" si="664"/>
        <v>13.5</v>
      </c>
      <c r="O661" s="84">
        <f t="shared" si="665"/>
        <v>0.55000000000000004</v>
      </c>
      <c r="P661" s="15">
        <f t="shared" si="665"/>
        <v>16</v>
      </c>
      <c r="Q661" s="81">
        <f t="shared" si="666"/>
        <v>8.8000000000000007</v>
      </c>
      <c r="R661" s="84">
        <f>+R659</f>
        <v>0.6</v>
      </c>
      <c r="S661" s="15">
        <f>+S659</f>
        <v>13</v>
      </c>
      <c r="T661" s="81">
        <f t="shared" si="668"/>
        <v>7.8</v>
      </c>
      <c r="U661" s="84"/>
      <c r="V661" s="15"/>
      <c r="W661" s="81"/>
      <c r="X661" s="61"/>
      <c r="Y661" s="61"/>
      <c r="Z661" s="61"/>
    </row>
    <row r="662" spans="1:26" ht="15" x14ac:dyDescent="0.2">
      <c r="A662" s="127"/>
      <c r="B662" s="83" t="s">
        <v>68</v>
      </c>
      <c r="C662" s="122"/>
      <c r="D662" s="14"/>
      <c r="E662" s="123"/>
      <c r="F662" s="124"/>
      <c r="G662" s="15"/>
      <c r="H662" s="81"/>
      <c r="I662" s="78"/>
      <c r="J662" s="79"/>
      <c r="K662" s="80"/>
      <c r="L662" s="78"/>
      <c r="M662" s="79"/>
      <c r="N662" s="80"/>
      <c r="O662" s="84"/>
      <c r="P662" s="15"/>
      <c r="Q662" s="81"/>
      <c r="R662" s="84"/>
      <c r="S662" s="15"/>
      <c r="T662" s="81"/>
      <c r="U662" s="84">
        <f>+U660</f>
        <v>0.7</v>
      </c>
      <c r="V662" s="15">
        <f>V660</f>
        <v>20</v>
      </c>
      <c r="W662" s="81">
        <f t="shared" ref="W662" si="672">+U662*V662</f>
        <v>14</v>
      </c>
      <c r="X662" s="61"/>
      <c r="Y662" s="61"/>
      <c r="Z662" s="61"/>
    </row>
    <row r="663" spans="1:26" x14ac:dyDescent="0.25">
      <c r="A663" s="125" t="s">
        <v>391</v>
      </c>
      <c r="B663" s="83" t="s">
        <v>69</v>
      </c>
      <c r="C663" s="84">
        <f>+$D$598</f>
        <v>0.6</v>
      </c>
      <c r="D663" s="14">
        <f t="shared" ref="D663" si="673">D661</f>
        <v>13</v>
      </c>
      <c r="E663" s="123">
        <f t="shared" ref="E663" si="674">+C663*D663</f>
        <v>7.8</v>
      </c>
      <c r="F663" s="124">
        <f>+$D$593</f>
        <v>0.55000000000000004</v>
      </c>
      <c r="G663" s="15">
        <f t="shared" ref="G663" si="675">G661</f>
        <v>16</v>
      </c>
      <c r="H663" s="81">
        <f t="shared" ref="H663" si="676">+F663*G663</f>
        <v>8.8000000000000007</v>
      </c>
      <c r="I663" s="84">
        <f>+$D$604</f>
        <v>0.9</v>
      </c>
      <c r="J663" s="15">
        <f t="shared" ref="J663" si="677">J661</f>
        <v>15</v>
      </c>
      <c r="K663" s="81">
        <f t="shared" ref="K663" si="678">+I663*J663</f>
        <v>13.5</v>
      </c>
      <c r="L663" s="84">
        <f t="shared" ref="L663:M663" si="679">L661</f>
        <v>0.9</v>
      </c>
      <c r="M663" s="15">
        <f t="shared" si="679"/>
        <v>15</v>
      </c>
      <c r="N663" s="81">
        <f t="shared" ref="N663" si="680">+L663*M663</f>
        <v>13.5</v>
      </c>
      <c r="O663" s="84">
        <f t="shared" ref="O663:P663" si="681">O661</f>
        <v>0.55000000000000004</v>
      </c>
      <c r="P663" s="15">
        <f t="shared" si="681"/>
        <v>16</v>
      </c>
      <c r="Q663" s="81">
        <f t="shared" ref="Q663" si="682">+O663*P663</f>
        <v>8.8000000000000007</v>
      </c>
      <c r="R663" s="84">
        <f t="shared" ref="R663:S663" si="683">R661</f>
        <v>0.6</v>
      </c>
      <c r="S663" s="15">
        <f t="shared" si="683"/>
        <v>13</v>
      </c>
      <c r="T663" s="81">
        <f t="shared" ref="T663" si="684">+R663*S663</f>
        <v>7.8</v>
      </c>
      <c r="U663" s="84"/>
      <c r="V663" s="15"/>
      <c r="W663" s="81"/>
      <c r="X663" s="61"/>
      <c r="Y663" s="56"/>
      <c r="Z663" s="61"/>
    </row>
    <row r="664" spans="1:26" x14ac:dyDescent="0.25">
      <c r="A664" s="127"/>
      <c r="B664" s="83" t="s">
        <v>70</v>
      </c>
      <c r="C664" s="122"/>
      <c r="D664" s="14"/>
      <c r="E664" s="123"/>
      <c r="F664" s="124"/>
      <c r="G664" s="15"/>
      <c r="H664" s="81"/>
      <c r="I664" s="78"/>
      <c r="J664" s="79"/>
      <c r="K664" s="80"/>
      <c r="L664" s="78"/>
      <c r="M664" s="79"/>
      <c r="N664" s="80"/>
      <c r="O664" s="84"/>
      <c r="P664" s="15"/>
      <c r="Q664" s="81"/>
      <c r="R664" s="84"/>
      <c r="S664" s="15"/>
      <c r="T664" s="81"/>
      <c r="U664" s="84">
        <f>+U662</f>
        <v>0.7</v>
      </c>
      <c r="V664" s="15">
        <f>V662</f>
        <v>20</v>
      </c>
      <c r="W664" s="81">
        <f t="shared" ref="W664" si="685">+U664*V664</f>
        <v>14</v>
      </c>
      <c r="X664" s="61"/>
      <c r="Y664" s="56"/>
      <c r="Z664" s="61"/>
    </row>
    <row r="665" spans="1:26" x14ac:dyDescent="0.25">
      <c r="A665" s="125" t="s">
        <v>393</v>
      </c>
      <c r="B665" s="83" t="s">
        <v>71</v>
      </c>
      <c r="C665" s="84">
        <f>+$D$598</f>
        <v>0.6</v>
      </c>
      <c r="D665" s="14">
        <f t="shared" si="670"/>
        <v>13</v>
      </c>
      <c r="E665" s="123">
        <f t="shared" ref="E665" si="686">+C665*D665</f>
        <v>7.8</v>
      </c>
      <c r="F665" s="124">
        <f>+$D$593</f>
        <v>0.55000000000000004</v>
      </c>
      <c r="G665" s="15">
        <f>+G663</f>
        <v>16</v>
      </c>
      <c r="H665" s="81">
        <f t="shared" ref="H665" si="687">+F665*G665</f>
        <v>8.8000000000000007</v>
      </c>
      <c r="I665" s="84">
        <f>+$D$604</f>
        <v>0.9</v>
      </c>
      <c r="J665" s="79">
        <f>+J663</f>
        <v>15</v>
      </c>
      <c r="K665" s="81">
        <f t="shared" ref="K665" si="688">+I665*J665</f>
        <v>13.5</v>
      </c>
      <c r="L665" s="78">
        <f>+L663</f>
        <v>0.9</v>
      </c>
      <c r="M665" s="79">
        <f>+M663</f>
        <v>15</v>
      </c>
      <c r="N665" s="81">
        <f t="shared" ref="N665" si="689">+L665*M665</f>
        <v>13.5</v>
      </c>
      <c r="O665" s="84">
        <f t="shared" ref="O665:P665" si="690">O663</f>
        <v>0.55000000000000004</v>
      </c>
      <c r="P665" s="15">
        <f t="shared" si="690"/>
        <v>16</v>
      </c>
      <c r="Q665" s="81">
        <f t="shared" ref="Q665" si="691">+O665*P665</f>
        <v>8.8000000000000007</v>
      </c>
      <c r="R665" s="84">
        <f>+R663</f>
        <v>0.6</v>
      </c>
      <c r="S665" s="15">
        <f>+S663</f>
        <v>13</v>
      </c>
      <c r="T665" s="81">
        <f t="shared" ref="T665" si="692">+R665*S665</f>
        <v>7.8</v>
      </c>
      <c r="U665" s="84"/>
      <c r="V665" s="15"/>
      <c r="W665" s="81"/>
      <c r="X665" s="61"/>
      <c r="Y665" s="56"/>
      <c r="Z665" s="61"/>
    </row>
    <row r="666" spans="1:26" x14ac:dyDescent="0.25">
      <c r="A666" s="127"/>
      <c r="B666" s="83" t="s">
        <v>72</v>
      </c>
      <c r="C666" s="122"/>
      <c r="D666" s="14"/>
      <c r="E666" s="123"/>
      <c r="F666" s="124"/>
      <c r="G666" s="15"/>
      <c r="H666" s="81"/>
      <c r="I666" s="78"/>
      <c r="J666" s="79"/>
      <c r="K666" s="80"/>
      <c r="L666" s="78"/>
      <c r="M666" s="79"/>
      <c r="N666" s="80"/>
      <c r="O666" s="84"/>
      <c r="P666" s="15"/>
      <c r="Q666" s="81"/>
      <c r="R666" s="84"/>
      <c r="S666" s="15"/>
      <c r="T666" s="81"/>
      <c r="U666" s="84">
        <f>+U664</f>
        <v>0.7</v>
      </c>
      <c r="V666" s="15">
        <f>V664</f>
        <v>20</v>
      </c>
      <c r="W666" s="81">
        <f t="shared" ref="W666" si="693">+U666*V666</f>
        <v>14</v>
      </c>
      <c r="X666" s="61"/>
      <c r="Y666" s="56"/>
      <c r="Z666" s="61"/>
    </row>
    <row r="667" spans="1:26" x14ac:dyDescent="0.25">
      <c r="A667" s="125" t="s">
        <v>394</v>
      </c>
      <c r="B667" s="83" t="s">
        <v>73</v>
      </c>
      <c r="C667" s="84">
        <f>+$D$598</f>
        <v>0.6</v>
      </c>
      <c r="D667" s="14">
        <f t="shared" ref="D667" si="694">D665</f>
        <v>13</v>
      </c>
      <c r="E667" s="123">
        <f t="shared" ref="E667" si="695">+C667*D667</f>
        <v>7.8</v>
      </c>
      <c r="F667" s="124">
        <f>+$D$593</f>
        <v>0.55000000000000004</v>
      </c>
      <c r="G667" s="15">
        <f t="shared" ref="G667" si="696">G665</f>
        <v>16</v>
      </c>
      <c r="H667" s="81">
        <f t="shared" ref="H667" si="697">+F667*G667</f>
        <v>8.8000000000000007</v>
      </c>
      <c r="I667" s="84">
        <f>+$D$604</f>
        <v>0.9</v>
      </c>
      <c r="J667" s="15">
        <f t="shared" ref="J667" si="698">J665</f>
        <v>15</v>
      </c>
      <c r="K667" s="81">
        <f t="shared" ref="K667" si="699">+I667*J667</f>
        <v>13.5</v>
      </c>
      <c r="L667" s="84">
        <f t="shared" ref="L667:M667" si="700">L665</f>
        <v>0.9</v>
      </c>
      <c r="M667" s="15">
        <f t="shared" si="700"/>
        <v>15</v>
      </c>
      <c r="N667" s="81">
        <f t="shared" ref="N667" si="701">+L667*M667</f>
        <v>13.5</v>
      </c>
      <c r="O667" s="84">
        <f t="shared" ref="O667:P667" si="702">O665</f>
        <v>0.55000000000000004</v>
      </c>
      <c r="P667" s="15">
        <f t="shared" si="702"/>
        <v>16</v>
      </c>
      <c r="Q667" s="81">
        <f t="shared" ref="Q667" si="703">+O667*P667</f>
        <v>8.8000000000000007</v>
      </c>
      <c r="R667" s="84">
        <f t="shared" ref="R667:S667" si="704">R665</f>
        <v>0.6</v>
      </c>
      <c r="S667" s="15">
        <f t="shared" si="704"/>
        <v>13</v>
      </c>
      <c r="T667" s="81">
        <f t="shared" ref="T667" si="705">+R667*S667</f>
        <v>7.8</v>
      </c>
      <c r="U667" s="84"/>
      <c r="V667" s="15"/>
      <c r="W667" s="81"/>
      <c r="X667" s="61"/>
      <c r="Y667" s="56"/>
      <c r="Z667" s="61"/>
    </row>
    <row r="668" spans="1:26" x14ac:dyDescent="0.25">
      <c r="A668" s="127"/>
      <c r="B668" s="83" t="s">
        <v>74</v>
      </c>
      <c r="C668" s="122"/>
      <c r="D668" s="14"/>
      <c r="E668" s="123"/>
      <c r="F668" s="124"/>
      <c r="G668" s="15"/>
      <c r="H668" s="81"/>
      <c r="I668" s="78"/>
      <c r="J668" s="79"/>
      <c r="K668" s="80"/>
      <c r="L668" s="78"/>
      <c r="M668" s="79"/>
      <c r="N668" s="80"/>
      <c r="O668" s="84"/>
      <c r="P668" s="15"/>
      <c r="Q668" s="81"/>
      <c r="R668" s="84"/>
      <c r="S668" s="15"/>
      <c r="T668" s="81"/>
      <c r="U668" s="84">
        <f>+U666</f>
        <v>0.7</v>
      </c>
      <c r="V668" s="15">
        <f>V666</f>
        <v>20</v>
      </c>
      <c r="W668" s="81">
        <f t="shared" ref="W668" si="706">+U668*V668</f>
        <v>14</v>
      </c>
      <c r="X668" s="61"/>
      <c r="Y668" s="56"/>
      <c r="Z668" s="61"/>
    </row>
    <row r="669" spans="1:26" x14ac:dyDescent="0.25">
      <c r="A669" s="125" t="s">
        <v>395</v>
      </c>
      <c r="B669" s="83" t="s">
        <v>75</v>
      </c>
      <c r="C669" s="84">
        <f>+$D$598</f>
        <v>0.6</v>
      </c>
      <c r="D669" s="14">
        <f t="shared" si="670"/>
        <v>13</v>
      </c>
      <c r="E669" s="123">
        <f t="shared" ref="E669" si="707">+C669*D669</f>
        <v>7.8</v>
      </c>
      <c r="F669" s="124">
        <f>+$D$593</f>
        <v>0.55000000000000004</v>
      </c>
      <c r="G669" s="15">
        <f>+G667</f>
        <v>16</v>
      </c>
      <c r="H669" s="81">
        <f t="shared" ref="H669" si="708">+F669*G669</f>
        <v>8.8000000000000007</v>
      </c>
      <c r="I669" s="84">
        <f>+$D$604</f>
        <v>0.9</v>
      </c>
      <c r="J669" s="79">
        <f>+J667</f>
        <v>15</v>
      </c>
      <c r="K669" s="81">
        <f t="shared" ref="K669" si="709">+I669*J669</f>
        <v>13.5</v>
      </c>
      <c r="L669" s="78">
        <f>+L667</f>
        <v>0.9</v>
      </c>
      <c r="M669" s="79">
        <f>+M667</f>
        <v>15</v>
      </c>
      <c r="N669" s="81">
        <f t="shared" ref="N669" si="710">+L669*M669</f>
        <v>13.5</v>
      </c>
      <c r="O669" s="84">
        <f t="shared" ref="O669:P669" si="711">O667</f>
        <v>0.55000000000000004</v>
      </c>
      <c r="P669" s="15">
        <f t="shared" si="711"/>
        <v>16</v>
      </c>
      <c r="Q669" s="81">
        <f t="shared" ref="Q669" si="712">+O669*P669</f>
        <v>8.8000000000000007</v>
      </c>
      <c r="R669" s="84">
        <f>+R667</f>
        <v>0.6</v>
      </c>
      <c r="S669" s="15">
        <f>+S667</f>
        <v>13</v>
      </c>
      <c r="T669" s="81">
        <f t="shared" ref="T669" si="713">+R669*S669</f>
        <v>7.8</v>
      </c>
      <c r="U669" s="84"/>
      <c r="V669" s="15"/>
      <c r="W669" s="81"/>
      <c r="X669" s="61"/>
      <c r="Y669" s="56"/>
      <c r="Z669" s="61"/>
    </row>
    <row r="670" spans="1:26" x14ac:dyDescent="0.25">
      <c r="A670" s="127"/>
      <c r="B670" s="83" t="s">
        <v>76</v>
      </c>
      <c r="C670" s="122"/>
      <c r="D670" s="14"/>
      <c r="E670" s="123"/>
      <c r="F670" s="124"/>
      <c r="G670" s="15"/>
      <c r="H670" s="81"/>
      <c r="I670" s="78"/>
      <c r="J670" s="79"/>
      <c r="K670" s="80"/>
      <c r="L670" s="78"/>
      <c r="M670" s="79"/>
      <c r="N670" s="80"/>
      <c r="O670" s="84"/>
      <c r="P670" s="15"/>
      <c r="Q670" s="81"/>
      <c r="R670" s="84"/>
      <c r="S670" s="15"/>
      <c r="T670" s="81"/>
      <c r="U670" s="84">
        <f>+U668</f>
        <v>0.7</v>
      </c>
      <c r="V670" s="15">
        <f>V668</f>
        <v>20</v>
      </c>
      <c r="W670" s="81">
        <f t="shared" ref="W670" si="714">+U670*V670</f>
        <v>14</v>
      </c>
      <c r="X670" s="61"/>
      <c r="Y670" s="56"/>
      <c r="Z670" s="61"/>
    </row>
    <row r="671" spans="1:26" x14ac:dyDescent="0.25">
      <c r="A671" s="125" t="s">
        <v>396</v>
      </c>
      <c r="B671" s="83" t="s">
        <v>77</v>
      </c>
      <c r="C671" s="84">
        <f>+$D$598</f>
        <v>0.6</v>
      </c>
      <c r="D671" s="14">
        <f t="shared" ref="D671" si="715">D669</f>
        <v>13</v>
      </c>
      <c r="E671" s="123">
        <f t="shared" ref="E671" si="716">+C671*D671</f>
        <v>7.8</v>
      </c>
      <c r="F671" s="124">
        <f>+$D$593</f>
        <v>0.55000000000000004</v>
      </c>
      <c r="G671" s="15">
        <f t="shared" ref="G671" si="717">G669</f>
        <v>16</v>
      </c>
      <c r="H671" s="81">
        <f t="shared" ref="H671" si="718">+F671*G671</f>
        <v>8.8000000000000007</v>
      </c>
      <c r="I671" s="84">
        <f>+$D$604</f>
        <v>0.9</v>
      </c>
      <c r="J671" s="15">
        <f t="shared" ref="J671" si="719">J669</f>
        <v>15</v>
      </c>
      <c r="K671" s="81">
        <f t="shared" ref="K671" si="720">+I671*J671</f>
        <v>13.5</v>
      </c>
      <c r="L671" s="84">
        <f t="shared" ref="L671:M671" si="721">L669</f>
        <v>0.9</v>
      </c>
      <c r="M671" s="15">
        <f t="shared" si="721"/>
        <v>15</v>
      </c>
      <c r="N671" s="81">
        <f t="shared" ref="N671" si="722">+L671*M671</f>
        <v>13.5</v>
      </c>
      <c r="O671" s="84">
        <f t="shared" ref="O671:P671" si="723">O669</f>
        <v>0.55000000000000004</v>
      </c>
      <c r="P671" s="15">
        <f t="shared" si="723"/>
        <v>16</v>
      </c>
      <c r="Q671" s="81">
        <f t="shared" ref="Q671" si="724">+O671*P671</f>
        <v>8.8000000000000007</v>
      </c>
      <c r="R671" s="84">
        <f t="shared" ref="R671:S671" si="725">R669</f>
        <v>0.6</v>
      </c>
      <c r="S671" s="15">
        <f t="shared" si="725"/>
        <v>13</v>
      </c>
      <c r="T671" s="81">
        <f t="shared" ref="T671" si="726">+R671*S671</f>
        <v>7.8</v>
      </c>
      <c r="U671" s="84"/>
      <c r="V671" s="15"/>
      <c r="W671" s="81"/>
      <c r="X671" s="61"/>
      <c r="Y671" s="56"/>
      <c r="Z671" s="61"/>
    </row>
    <row r="672" spans="1:26" x14ac:dyDescent="0.25">
      <c r="A672" s="127"/>
      <c r="B672" s="83" t="s">
        <v>78</v>
      </c>
      <c r="C672" s="122"/>
      <c r="D672" s="14"/>
      <c r="E672" s="123"/>
      <c r="F672" s="124"/>
      <c r="G672" s="15"/>
      <c r="H672" s="81"/>
      <c r="I672" s="78"/>
      <c r="J672" s="79"/>
      <c r="K672" s="80"/>
      <c r="L672" s="78"/>
      <c r="M672" s="79"/>
      <c r="N672" s="80"/>
      <c r="O672" s="84"/>
      <c r="P672" s="15"/>
      <c r="Q672" s="81"/>
      <c r="R672" s="84"/>
      <c r="S672" s="15"/>
      <c r="T672" s="81"/>
      <c r="U672" s="84">
        <f>+U670</f>
        <v>0.7</v>
      </c>
      <c r="V672" s="15">
        <f>V670</f>
        <v>20</v>
      </c>
      <c r="W672" s="81">
        <f t="shared" ref="W672" si="727">+U672*V672</f>
        <v>14</v>
      </c>
      <c r="X672" s="61"/>
      <c r="Y672" s="56"/>
      <c r="Z672" s="61"/>
    </row>
    <row r="673" spans="1:26" x14ac:dyDescent="0.25">
      <c r="A673" s="125" t="s">
        <v>397</v>
      </c>
      <c r="B673" s="83" t="s">
        <v>79</v>
      </c>
      <c r="C673" s="84">
        <f>+$D$598</f>
        <v>0.6</v>
      </c>
      <c r="D673" s="14">
        <f t="shared" si="670"/>
        <v>13</v>
      </c>
      <c r="E673" s="123">
        <f t="shared" ref="E673" si="728">+C673*D673</f>
        <v>7.8</v>
      </c>
      <c r="F673" s="124">
        <f>+$D$593</f>
        <v>0.55000000000000004</v>
      </c>
      <c r="G673" s="15">
        <f>+G671</f>
        <v>16</v>
      </c>
      <c r="H673" s="81">
        <f t="shared" ref="H673" si="729">+F673*G673</f>
        <v>8.8000000000000007</v>
      </c>
      <c r="I673" s="84">
        <f>+$D$604</f>
        <v>0.9</v>
      </c>
      <c r="J673" s="79">
        <f>+J671</f>
        <v>15</v>
      </c>
      <c r="K673" s="81">
        <f t="shared" ref="K673" si="730">+I673*J673</f>
        <v>13.5</v>
      </c>
      <c r="L673" s="78">
        <f>+L671</f>
        <v>0.9</v>
      </c>
      <c r="M673" s="79">
        <f>+M671</f>
        <v>15</v>
      </c>
      <c r="N673" s="81">
        <f t="shared" ref="N673" si="731">+L673*M673</f>
        <v>13.5</v>
      </c>
      <c r="O673" s="84">
        <f t="shared" ref="O673:P673" si="732">O671</f>
        <v>0.55000000000000004</v>
      </c>
      <c r="P673" s="15">
        <f t="shared" si="732"/>
        <v>16</v>
      </c>
      <c r="Q673" s="81">
        <f t="shared" ref="Q673" si="733">+O673*P673</f>
        <v>8.8000000000000007</v>
      </c>
      <c r="R673" s="84">
        <f>+R671</f>
        <v>0.6</v>
      </c>
      <c r="S673" s="15">
        <f>+S671</f>
        <v>13</v>
      </c>
      <c r="T673" s="81">
        <f t="shared" ref="T673" si="734">+R673*S673</f>
        <v>7.8</v>
      </c>
      <c r="U673" s="84"/>
      <c r="V673" s="15"/>
      <c r="W673" s="81"/>
      <c r="X673" s="61"/>
      <c r="Y673" s="56"/>
      <c r="Z673" s="61"/>
    </row>
    <row r="674" spans="1:26" x14ac:dyDescent="0.25">
      <c r="A674" s="127"/>
      <c r="B674" s="83" t="s">
        <v>80</v>
      </c>
      <c r="C674" s="122"/>
      <c r="D674" s="14"/>
      <c r="E674" s="123"/>
      <c r="F674" s="124"/>
      <c r="G674" s="15"/>
      <c r="H674" s="81"/>
      <c r="I674" s="78"/>
      <c r="J674" s="79"/>
      <c r="K674" s="80"/>
      <c r="L674" s="78"/>
      <c r="M674" s="79"/>
      <c r="N674" s="80"/>
      <c r="O674" s="84"/>
      <c r="P674" s="15"/>
      <c r="Q674" s="81"/>
      <c r="R674" s="84"/>
      <c r="S674" s="15"/>
      <c r="T674" s="81"/>
      <c r="U674" s="84">
        <f>+U672</f>
        <v>0.7</v>
      </c>
      <c r="V674" s="15">
        <f>V672</f>
        <v>20</v>
      </c>
      <c r="W674" s="81">
        <f t="shared" ref="W674" si="735">+U674*V674</f>
        <v>14</v>
      </c>
      <c r="X674" s="61"/>
      <c r="Y674" s="56"/>
      <c r="Z674" s="61"/>
    </row>
    <row r="675" spans="1:26" x14ac:dyDescent="0.25">
      <c r="A675" s="125" t="s">
        <v>398</v>
      </c>
      <c r="B675" s="83" t="s">
        <v>81</v>
      </c>
      <c r="C675" s="84">
        <f>+$D$598</f>
        <v>0.6</v>
      </c>
      <c r="D675" s="14">
        <f t="shared" ref="D675" si="736">D673</f>
        <v>13</v>
      </c>
      <c r="E675" s="123">
        <f t="shared" ref="E675" si="737">+C675*D675</f>
        <v>7.8</v>
      </c>
      <c r="F675" s="124">
        <f>+$D$593</f>
        <v>0.55000000000000004</v>
      </c>
      <c r="G675" s="15">
        <f t="shared" ref="G675" si="738">G673</f>
        <v>16</v>
      </c>
      <c r="H675" s="81">
        <f t="shared" ref="H675" si="739">+F675*G675</f>
        <v>8.8000000000000007</v>
      </c>
      <c r="I675" s="84">
        <f>+$D$604</f>
        <v>0.9</v>
      </c>
      <c r="J675" s="15">
        <f t="shared" ref="J675" si="740">J673</f>
        <v>15</v>
      </c>
      <c r="K675" s="81">
        <f t="shared" ref="K675" si="741">+I675*J675</f>
        <v>13.5</v>
      </c>
      <c r="L675" s="84">
        <f t="shared" ref="L675:M675" si="742">L673</f>
        <v>0.9</v>
      </c>
      <c r="M675" s="15">
        <f t="shared" si="742"/>
        <v>15</v>
      </c>
      <c r="N675" s="81">
        <f t="shared" ref="N675" si="743">+L675*M675</f>
        <v>13.5</v>
      </c>
      <c r="O675" s="84">
        <f t="shared" ref="O675:P675" si="744">O673</f>
        <v>0.55000000000000004</v>
      </c>
      <c r="P675" s="15">
        <f t="shared" si="744"/>
        <v>16</v>
      </c>
      <c r="Q675" s="81">
        <f t="shared" ref="Q675" si="745">+O675*P675</f>
        <v>8.8000000000000007</v>
      </c>
      <c r="R675" s="84">
        <f t="shared" ref="R675:S675" si="746">R673</f>
        <v>0.6</v>
      </c>
      <c r="S675" s="15">
        <f t="shared" si="746"/>
        <v>13</v>
      </c>
      <c r="T675" s="81">
        <f t="shared" ref="T675" si="747">+R675*S675</f>
        <v>7.8</v>
      </c>
      <c r="U675" s="84"/>
      <c r="V675" s="15"/>
      <c r="W675" s="81"/>
      <c r="X675" s="61"/>
      <c r="Y675" s="56"/>
      <c r="Z675" s="61"/>
    </row>
    <row r="676" spans="1:26" x14ac:dyDescent="0.25">
      <c r="A676" s="127"/>
      <c r="B676" s="83" t="s">
        <v>82</v>
      </c>
      <c r="C676" s="122"/>
      <c r="D676" s="14"/>
      <c r="E676" s="123"/>
      <c r="F676" s="124"/>
      <c r="G676" s="15"/>
      <c r="H676" s="81"/>
      <c r="I676" s="78"/>
      <c r="J676" s="79"/>
      <c r="K676" s="80"/>
      <c r="L676" s="78"/>
      <c r="M676" s="79"/>
      <c r="N676" s="80"/>
      <c r="O676" s="84"/>
      <c r="P676" s="15"/>
      <c r="Q676" s="81"/>
      <c r="R676" s="84"/>
      <c r="S676" s="15"/>
      <c r="T676" s="81"/>
      <c r="U676" s="84">
        <f>+U674</f>
        <v>0.7</v>
      </c>
      <c r="V676" s="15">
        <f>V674</f>
        <v>20</v>
      </c>
      <c r="W676" s="81">
        <f t="shared" ref="W676" si="748">+U676*V676</f>
        <v>14</v>
      </c>
      <c r="X676" s="61"/>
      <c r="Y676" s="56"/>
      <c r="Z676" s="61"/>
    </row>
    <row r="677" spans="1:26" x14ac:dyDescent="0.25">
      <c r="A677" s="125" t="s">
        <v>399</v>
      </c>
      <c r="B677" s="83" t="s">
        <v>83</v>
      </c>
      <c r="C677" s="84">
        <f>+$D$598</f>
        <v>0.6</v>
      </c>
      <c r="D677" s="14">
        <f t="shared" ref="D677:D689" si="749">D675</f>
        <v>13</v>
      </c>
      <c r="E677" s="123">
        <f t="shared" ref="E677" si="750">+C677*D677</f>
        <v>7.8</v>
      </c>
      <c r="F677" s="124">
        <f>+$D$593</f>
        <v>0.55000000000000004</v>
      </c>
      <c r="G677" s="15">
        <f>+G675</f>
        <v>16</v>
      </c>
      <c r="H677" s="81">
        <f t="shared" ref="H677" si="751">+F677*G677</f>
        <v>8.8000000000000007</v>
      </c>
      <c r="I677" s="84">
        <f>+$D$604</f>
        <v>0.9</v>
      </c>
      <c r="J677" s="79">
        <f>+J675</f>
        <v>15</v>
      </c>
      <c r="K677" s="81">
        <f t="shared" ref="K677" si="752">+I677*J677</f>
        <v>13.5</v>
      </c>
      <c r="L677" s="78">
        <f>+L675</f>
        <v>0.9</v>
      </c>
      <c r="M677" s="79">
        <f>+M675</f>
        <v>15</v>
      </c>
      <c r="N677" s="81">
        <f t="shared" ref="N677" si="753">+L677*M677</f>
        <v>13.5</v>
      </c>
      <c r="O677" s="84">
        <f t="shared" ref="O677:P677" si="754">O675</f>
        <v>0.55000000000000004</v>
      </c>
      <c r="P677" s="15">
        <f t="shared" si="754"/>
        <v>16</v>
      </c>
      <c r="Q677" s="81">
        <f t="shared" ref="Q677" si="755">+O677*P677</f>
        <v>8.8000000000000007</v>
      </c>
      <c r="R677" s="84">
        <f>+R675</f>
        <v>0.6</v>
      </c>
      <c r="S677" s="15">
        <f>+S675</f>
        <v>13</v>
      </c>
      <c r="T677" s="81">
        <f t="shared" ref="T677" si="756">+R677*S677</f>
        <v>7.8</v>
      </c>
      <c r="U677" s="84"/>
      <c r="V677" s="15"/>
      <c r="W677" s="81"/>
      <c r="X677" s="61"/>
      <c r="Y677" s="56"/>
      <c r="Z677" s="61"/>
    </row>
    <row r="678" spans="1:26" x14ac:dyDescent="0.25">
      <c r="A678" s="127"/>
      <c r="B678" s="83" t="s">
        <v>84</v>
      </c>
      <c r="C678" s="122"/>
      <c r="D678" s="14"/>
      <c r="E678" s="123"/>
      <c r="F678" s="124"/>
      <c r="G678" s="15"/>
      <c r="H678" s="81"/>
      <c r="I678" s="78"/>
      <c r="J678" s="79"/>
      <c r="K678" s="80"/>
      <c r="L678" s="78"/>
      <c r="M678" s="79"/>
      <c r="N678" s="80"/>
      <c r="O678" s="84"/>
      <c r="P678" s="15"/>
      <c r="Q678" s="81"/>
      <c r="R678" s="84"/>
      <c r="S678" s="15"/>
      <c r="T678" s="81"/>
      <c r="U678" s="84">
        <f>+U676</f>
        <v>0.7</v>
      </c>
      <c r="V678" s="15">
        <f>V676</f>
        <v>20</v>
      </c>
      <c r="W678" s="81">
        <f t="shared" ref="W678" si="757">+U678*V678</f>
        <v>14</v>
      </c>
      <c r="X678" s="61"/>
      <c r="Y678" s="56"/>
      <c r="Z678" s="61"/>
    </row>
    <row r="679" spans="1:26" x14ac:dyDescent="0.25">
      <c r="A679" s="125" t="s">
        <v>400</v>
      </c>
      <c r="B679" s="83" t="s">
        <v>85</v>
      </c>
      <c r="C679" s="84">
        <f>+$D$598</f>
        <v>0.6</v>
      </c>
      <c r="D679" s="14">
        <f t="shared" ref="D679" si="758">D677</f>
        <v>13</v>
      </c>
      <c r="E679" s="123">
        <f t="shared" ref="E679" si="759">+C679*D679</f>
        <v>7.8</v>
      </c>
      <c r="F679" s="124">
        <f>+$D$593</f>
        <v>0.55000000000000004</v>
      </c>
      <c r="G679" s="15">
        <f t="shared" ref="G679" si="760">G677</f>
        <v>16</v>
      </c>
      <c r="H679" s="81">
        <f t="shared" ref="H679" si="761">+F679*G679</f>
        <v>8.8000000000000007</v>
      </c>
      <c r="I679" s="84">
        <f>+$D$604</f>
        <v>0.9</v>
      </c>
      <c r="J679" s="15">
        <f t="shared" ref="J679" si="762">J677</f>
        <v>15</v>
      </c>
      <c r="K679" s="81">
        <f t="shared" ref="K679" si="763">+I679*J679</f>
        <v>13.5</v>
      </c>
      <c r="L679" s="84">
        <f t="shared" ref="L679:M679" si="764">L677</f>
        <v>0.9</v>
      </c>
      <c r="M679" s="15">
        <f t="shared" si="764"/>
        <v>15</v>
      </c>
      <c r="N679" s="81">
        <f t="shared" ref="N679" si="765">+L679*M679</f>
        <v>13.5</v>
      </c>
      <c r="O679" s="84">
        <f t="shared" ref="O679:P679" si="766">O677</f>
        <v>0.55000000000000004</v>
      </c>
      <c r="P679" s="15">
        <f t="shared" si="766"/>
        <v>16</v>
      </c>
      <c r="Q679" s="81">
        <f t="shared" ref="Q679" si="767">+O679*P679</f>
        <v>8.8000000000000007</v>
      </c>
      <c r="R679" s="84">
        <f t="shared" ref="R679:S679" si="768">R677</f>
        <v>0.6</v>
      </c>
      <c r="S679" s="15">
        <f t="shared" si="768"/>
        <v>13</v>
      </c>
      <c r="T679" s="81">
        <f t="shared" ref="T679" si="769">+R679*S679</f>
        <v>7.8</v>
      </c>
      <c r="U679" s="84"/>
      <c r="V679" s="15"/>
      <c r="W679" s="81"/>
      <c r="X679" s="61"/>
      <c r="Y679" s="56"/>
      <c r="Z679" s="61"/>
    </row>
    <row r="680" spans="1:26" x14ac:dyDescent="0.25">
      <c r="A680" s="127"/>
      <c r="B680" s="83" t="s">
        <v>86</v>
      </c>
      <c r="C680" s="122"/>
      <c r="D680" s="14"/>
      <c r="E680" s="123"/>
      <c r="F680" s="124"/>
      <c r="G680" s="15"/>
      <c r="H680" s="81"/>
      <c r="I680" s="78"/>
      <c r="J680" s="79"/>
      <c r="K680" s="80"/>
      <c r="L680" s="78"/>
      <c r="M680" s="79"/>
      <c r="N680" s="80"/>
      <c r="O680" s="84"/>
      <c r="P680" s="15"/>
      <c r="Q680" s="81"/>
      <c r="R680" s="84"/>
      <c r="S680" s="15"/>
      <c r="T680" s="81"/>
      <c r="U680" s="84">
        <f>+U678</f>
        <v>0.7</v>
      </c>
      <c r="V680" s="15">
        <f>V678</f>
        <v>20</v>
      </c>
      <c r="W680" s="81">
        <f t="shared" ref="W680" si="770">+U680*V680</f>
        <v>14</v>
      </c>
      <c r="X680" s="61"/>
      <c r="Y680" s="56"/>
      <c r="Z680" s="61"/>
    </row>
    <row r="681" spans="1:26" x14ac:dyDescent="0.25">
      <c r="A681" s="125" t="s">
        <v>401</v>
      </c>
      <c r="B681" s="83" t="s">
        <v>87</v>
      </c>
      <c r="C681" s="84">
        <f>+$D$598</f>
        <v>0.6</v>
      </c>
      <c r="D681" s="14">
        <f t="shared" si="749"/>
        <v>13</v>
      </c>
      <c r="E681" s="123">
        <f t="shared" ref="E681" si="771">+C681*D681</f>
        <v>7.8</v>
      </c>
      <c r="F681" s="124">
        <f>+$D$593</f>
        <v>0.55000000000000004</v>
      </c>
      <c r="G681" s="15">
        <f>+G679</f>
        <v>16</v>
      </c>
      <c r="H681" s="81">
        <f t="shared" ref="H681" si="772">+F681*G681</f>
        <v>8.8000000000000007</v>
      </c>
      <c r="I681" s="84">
        <f>+$D$604</f>
        <v>0.9</v>
      </c>
      <c r="J681" s="79">
        <f>+J679</f>
        <v>15</v>
      </c>
      <c r="K681" s="81">
        <f t="shared" ref="K681" si="773">+I681*J681</f>
        <v>13.5</v>
      </c>
      <c r="L681" s="78">
        <f>+L679</f>
        <v>0.9</v>
      </c>
      <c r="M681" s="79">
        <f>+M679</f>
        <v>15</v>
      </c>
      <c r="N681" s="81">
        <f t="shared" ref="N681" si="774">+L681*M681</f>
        <v>13.5</v>
      </c>
      <c r="O681" s="84">
        <f t="shared" ref="O681:P681" si="775">O679</f>
        <v>0.55000000000000004</v>
      </c>
      <c r="P681" s="15">
        <f t="shared" si="775"/>
        <v>16</v>
      </c>
      <c r="Q681" s="81">
        <f t="shared" ref="Q681" si="776">+O681*P681</f>
        <v>8.8000000000000007</v>
      </c>
      <c r="R681" s="84">
        <f>+R679</f>
        <v>0.6</v>
      </c>
      <c r="S681" s="15">
        <f>+S679</f>
        <v>13</v>
      </c>
      <c r="T681" s="81">
        <f t="shared" ref="T681" si="777">+R681*S681</f>
        <v>7.8</v>
      </c>
      <c r="U681" s="84"/>
      <c r="V681" s="15"/>
      <c r="W681" s="81"/>
      <c r="X681" s="61"/>
      <c r="Y681" s="56"/>
      <c r="Z681" s="61"/>
    </row>
    <row r="682" spans="1:26" x14ac:dyDescent="0.25">
      <c r="A682" s="127"/>
      <c r="B682" s="83" t="s">
        <v>88</v>
      </c>
      <c r="C682" s="122"/>
      <c r="D682" s="14"/>
      <c r="E682" s="123"/>
      <c r="F682" s="124"/>
      <c r="G682" s="15"/>
      <c r="H682" s="81"/>
      <c r="I682" s="78"/>
      <c r="J682" s="79"/>
      <c r="K682" s="80"/>
      <c r="L682" s="78"/>
      <c r="M682" s="79"/>
      <c r="N682" s="80"/>
      <c r="O682" s="84"/>
      <c r="P682" s="15"/>
      <c r="Q682" s="81"/>
      <c r="R682" s="84"/>
      <c r="S682" s="15"/>
      <c r="T682" s="81"/>
      <c r="U682" s="84">
        <f>+U680</f>
        <v>0.7</v>
      </c>
      <c r="V682" s="15">
        <f>V680</f>
        <v>20</v>
      </c>
      <c r="W682" s="81">
        <f t="shared" ref="W682" si="778">+U682*V682</f>
        <v>14</v>
      </c>
      <c r="X682" s="61"/>
      <c r="Y682" s="56"/>
      <c r="Z682" s="61"/>
    </row>
    <row r="683" spans="1:26" x14ac:dyDescent="0.25">
      <c r="A683" s="125" t="s">
        <v>402</v>
      </c>
      <c r="B683" s="83" t="s">
        <v>89</v>
      </c>
      <c r="C683" s="84">
        <f>+$D$598</f>
        <v>0.6</v>
      </c>
      <c r="D683" s="14">
        <f t="shared" ref="D683" si="779">D681</f>
        <v>13</v>
      </c>
      <c r="E683" s="123">
        <f t="shared" ref="E683" si="780">+C683*D683</f>
        <v>7.8</v>
      </c>
      <c r="F683" s="124">
        <f>+$D$593</f>
        <v>0.55000000000000004</v>
      </c>
      <c r="G683" s="15">
        <f t="shared" ref="G683" si="781">G681</f>
        <v>16</v>
      </c>
      <c r="H683" s="81">
        <f t="shared" ref="H683" si="782">+F683*G683</f>
        <v>8.8000000000000007</v>
      </c>
      <c r="I683" s="84">
        <f>+$D$604</f>
        <v>0.9</v>
      </c>
      <c r="J683" s="15">
        <f t="shared" ref="J683" si="783">J681</f>
        <v>15</v>
      </c>
      <c r="K683" s="81">
        <f t="shared" ref="K683" si="784">+I683*J683</f>
        <v>13.5</v>
      </c>
      <c r="L683" s="84">
        <f t="shared" ref="L683:M683" si="785">L681</f>
        <v>0.9</v>
      </c>
      <c r="M683" s="15">
        <f t="shared" si="785"/>
        <v>15</v>
      </c>
      <c r="N683" s="81">
        <f t="shared" ref="N683" si="786">+L683*M683</f>
        <v>13.5</v>
      </c>
      <c r="O683" s="84">
        <f t="shared" ref="O683:P683" si="787">O681</f>
        <v>0.55000000000000004</v>
      </c>
      <c r="P683" s="15">
        <f t="shared" si="787"/>
        <v>16</v>
      </c>
      <c r="Q683" s="81">
        <f t="shared" ref="Q683" si="788">+O683*P683</f>
        <v>8.8000000000000007</v>
      </c>
      <c r="R683" s="84">
        <f t="shared" ref="R683:S683" si="789">R681</f>
        <v>0.6</v>
      </c>
      <c r="S683" s="15">
        <f t="shared" si="789"/>
        <v>13</v>
      </c>
      <c r="T683" s="81">
        <f t="shared" ref="T683" si="790">+R683*S683</f>
        <v>7.8</v>
      </c>
      <c r="U683" s="84"/>
      <c r="V683" s="15"/>
      <c r="W683" s="81"/>
      <c r="X683" s="61"/>
      <c r="Y683" s="56"/>
      <c r="Z683" s="61"/>
    </row>
    <row r="684" spans="1:26" x14ac:dyDescent="0.25">
      <c r="A684" s="127"/>
      <c r="B684" s="83" t="s">
        <v>90</v>
      </c>
      <c r="C684" s="122"/>
      <c r="D684" s="14"/>
      <c r="E684" s="123"/>
      <c r="F684" s="124"/>
      <c r="G684" s="15"/>
      <c r="H684" s="81"/>
      <c r="I684" s="78"/>
      <c r="J684" s="79"/>
      <c r="K684" s="80"/>
      <c r="L684" s="78"/>
      <c r="M684" s="79"/>
      <c r="N684" s="80"/>
      <c r="O684" s="84"/>
      <c r="P684" s="15"/>
      <c r="Q684" s="81"/>
      <c r="R684" s="84"/>
      <c r="S684" s="15"/>
      <c r="T684" s="81"/>
      <c r="U684" s="84">
        <f>+U682</f>
        <v>0.7</v>
      </c>
      <c r="V684" s="15">
        <f>V682</f>
        <v>20</v>
      </c>
      <c r="W684" s="81">
        <f t="shared" ref="W684" si="791">+U684*V684</f>
        <v>14</v>
      </c>
      <c r="X684" s="61"/>
      <c r="Y684" s="56"/>
      <c r="Z684" s="61"/>
    </row>
    <row r="685" spans="1:26" x14ac:dyDescent="0.25">
      <c r="A685" s="125" t="s">
        <v>403</v>
      </c>
      <c r="B685" s="83" t="s">
        <v>91</v>
      </c>
      <c r="C685" s="84">
        <f>+$D$598</f>
        <v>0.6</v>
      </c>
      <c r="D685" s="14">
        <f t="shared" si="749"/>
        <v>13</v>
      </c>
      <c r="E685" s="123">
        <f t="shared" ref="E685" si="792">+C685*D685</f>
        <v>7.8</v>
      </c>
      <c r="F685" s="124">
        <f>+$D$593</f>
        <v>0.55000000000000004</v>
      </c>
      <c r="G685" s="15">
        <f>+G683</f>
        <v>16</v>
      </c>
      <c r="H685" s="81">
        <f t="shared" ref="H685" si="793">+F685*G685</f>
        <v>8.8000000000000007</v>
      </c>
      <c r="I685" s="84">
        <f>+$D$604</f>
        <v>0.9</v>
      </c>
      <c r="J685" s="79">
        <f>+J683</f>
        <v>15</v>
      </c>
      <c r="K685" s="81">
        <f t="shared" ref="K685" si="794">+I685*J685</f>
        <v>13.5</v>
      </c>
      <c r="L685" s="78">
        <f>+L683</f>
        <v>0.9</v>
      </c>
      <c r="M685" s="79">
        <f>+M683</f>
        <v>15</v>
      </c>
      <c r="N685" s="81">
        <f t="shared" ref="N685" si="795">+L685*M685</f>
        <v>13.5</v>
      </c>
      <c r="O685" s="84">
        <f t="shared" ref="O685:P685" si="796">O683</f>
        <v>0.55000000000000004</v>
      </c>
      <c r="P685" s="15">
        <f t="shared" si="796"/>
        <v>16</v>
      </c>
      <c r="Q685" s="81">
        <f t="shared" ref="Q685" si="797">+O685*P685</f>
        <v>8.8000000000000007</v>
      </c>
      <c r="R685" s="84">
        <f>+R683</f>
        <v>0.6</v>
      </c>
      <c r="S685" s="15">
        <f>+S683</f>
        <v>13</v>
      </c>
      <c r="T685" s="81">
        <f t="shared" ref="T685" si="798">+R685*S685</f>
        <v>7.8</v>
      </c>
      <c r="U685" s="84"/>
      <c r="V685" s="15"/>
      <c r="W685" s="81"/>
      <c r="X685" s="61"/>
      <c r="Y685" s="56"/>
      <c r="Z685" s="61"/>
    </row>
    <row r="686" spans="1:26" x14ac:dyDescent="0.25">
      <c r="A686" s="127"/>
      <c r="B686" s="83" t="s">
        <v>92</v>
      </c>
      <c r="C686" s="122"/>
      <c r="D686" s="14"/>
      <c r="E686" s="123"/>
      <c r="F686" s="124"/>
      <c r="G686" s="15"/>
      <c r="H686" s="81"/>
      <c r="I686" s="78"/>
      <c r="J686" s="79"/>
      <c r="K686" s="80"/>
      <c r="L686" s="78"/>
      <c r="M686" s="79"/>
      <c r="N686" s="80"/>
      <c r="O686" s="84"/>
      <c r="P686" s="15"/>
      <c r="Q686" s="81"/>
      <c r="R686" s="84"/>
      <c r="S686" s="15"/>
      <c r="T686" s="81"/>
      <c r="U686" s="84">
        <f>+U684</f>
        <v>0.7</v>
      </c>
      <c r="V686" s="15">
        <f>V684</f>
        <v>20</v>
      </c>
      <c r="W686" s="81">
        <f t="shared" ref="W686" si="799">+U686*V686</f>
        <v>14</v>
      </c>
      <c r="X686" s="61"/>
      <c r="Y686" s="56"/>
      <c r="Z686" s="61"/>
    </row>
    <row r="687" spans="1:26" x14ac:dyDescent="0.25">
      <c r="A687" s="125" t="s">
        <v>404</v>
      </c>
      <c r="B687" s="83" t="s">
        <v>93</v>
      </c>
      <c r="C687" s="84">
        <f>+$D$598</f>
        <v>0.6</v>
      </c>
      <c r="D687" s="14">
        <f t="shared" ref="D687" si="800">D685</f>
        <v>13</v>
      </c>
      <c r="E687" s="123">
        <f t="shared" ref="E687" si="801">+C687*D687</f>
        <v>7.8</v>
      </c>
      <c r="F687" s="124">
        <f>+$D$593</f>
        <v>0.55000000000000004</v>
      </c>
      <c r="G687" s="15">
        <f t="shared" ref="G687" si="802">G685</f>
        <v>16</v>
      </c>
      <c r="H687" s="81">
        <f t="shared" ref="H687" si="803">+F687*G687</f>
        <v>8.8000000000000007</v>
      </c>
      <c r="I687" s="84">
        <f>+$D$604</f>
        <v>0.9</v>
      </c>
      <c r="J687" s="15">
        <f t="shared" ref="J687" si="804">J685</f>
        <v>15</v>
      </c>
      <c r="K687" s="81">
        <f t="shared" ref="K687" si="805">+I687*J687</f>
        <v>13.5</v>
      </c>
      <c r="L687" s="84">
        <f t="shared" ref="L687:M687" si="806">L685</f>
        <v>0.9</v>
      </c>
      <c r="M687" s="15">
        <f t="shared" si="806"/>
        <v>15</v>
      </c>
      <c r="N687" s="81">
        <f t="shared" ref="N687" si="807">+L687*M687</f>
        <v>13.5</v>
      </c>
      <c r="O687" s="84">
        <f t="shared" ref="O687:P687" si="808">O685</f>
        <v>0.55000000000000004</v>
      </c>
      <c r="P687" s="15">
        <f t="shared" si="808"/>
        <v>16</v>
      </c>
      <c r="Q687" s="81">
        <f t="shared" ref="Q687" si="809">+O687*P687</f>
        <v>8.8000000000000007</v>
      </c>
      <c r="R687" s="84">
        <f t="shared" ref="R687:S687" si="810">R685</f>
        <v>0.6</v>
      </c>
      <c r="S687" s="15">
        <f t="shared" si="810"/>
        <v>13</v>
      </c>
      <c r="T687" s="81">
        <f t="shared" ref="T687" si="811">+R687*S687</f>
        <v>7.8</v>
      </c>
      <c r="U687" s="84"/>
      <c r="V687" s="15"/>
      <c r="W687" s="81"/>
      <c r="X687" s="61"/>
      <c r="Y687" s="56"/>
      <c r="Z687" s="61"/>
    </row>
    <row r="688" spans="1:26" x14ac:dyDescent="0.25">
      <c r="A688" s="127"/>
      <c r="B688" s="83" t="s">
        <v>94</v>
      </c>
      <c r="C688" s="122"/>
      <c r="D688" s="14"/>
      <c r="E688" s="123"/>
      <c r="F688" s="124"/>
      <c r="G688" s="15"/>
      <c r="H688" s="81"/>
      <c r="I688" s="78"/>
      <c r="J688" s="79"/>
      <c r="K688" s="80"/>
      <c r="L688" s="78"/>
      <c r="M688" s="79"/>
      <c r="N688" s="80"/>
      <c r="O688" s="84"/>
      <c r="P688" s="15"/>
      <c r="Q688" s="81"/>
      <c r="R688" s="84"/>
      <c r="S688" s="15"/>
      <c r="T688" s="81"/>
      <c r="U688" s="84">
        <f>+U686</f>
        <v>0.7</v>
      </c>
      <c r="V688" s="15">
        <f>V686</f>
        <v>20</v>
      </c>
      <c r="W688" s="81">
        <f t="shared" ref="W688" si="812">+U688*V688</f>
        <v>14</v>
      </c>
      <c r="X688" s="61"/>
      <c r="Y688" s="56"/>
      <c r="Z688" s="61"/>
    </row>
    <row r="689" spans="1:26" x14ac:dyDescent="0.25">
      <c r="A689" s="125" t="s">
        <v>405</v>
      </c>
      <c r="B689" s="83" t="s">
        <v>95</v>
      </c>
      <c r="C689" s="84">
        <f>+$D$598</f>
        <v>0.6</v>
      </c>
      <c r="D689" s="14">
        <f t="shared" si="749"/>
        <v>13</v>
      </c>
      <c r="E689" s="123">
        <f t="shared" ref="E689" si="813">+C689*D689</f>
        <v>7.8</v>
      </c>
      <c r="F689" s="124">
        <f>+$D$593</f>
        <v>0.55000000000000004</v>
      </c>
      <c r="G689" s="15">
        <f>+G687</f>
        <v>16</v>
      </c>
      <c r="H689" s="81">
        <f t="shared" ref="H689" si="814">+F689*G689</f>
        <v>8.8000000000000007</v>
      </c>
      <c r="I689" s="84">
        <f>+$D$604</f>
        <v>0.9</v>
      </c>
      <c r="J689" s="79">
        <f>+J687</f>
        <v>15</v>
      </c>
      <c r="K689" s="81">
        <f t="shared" ref="K689" si="815">+I689*J689</f>
        <v>13.5</v>
      </c>
      <c r="L689" s="78">
        <f>+L687</f>
        <v>0.9</v>
      </c>
      <c r="M689" s="79">
        <f>+M687</f>
        <v>15</v>
      </c>
      <c r="N689" s="81">
        <f t="shared" ref="N689" si="816">+L689*M689</f>
        <v>13.5</v>
      </c>
      <c r="O689" s="84">
        <f t="shared" ref="O689:P689" si="817">O687</f>
        <v>0.55000000000000004</v>
      </c>
      <c r="P689" s="15">
        <f t="shared" si="817"/>
        <v>16</v>
      </c>
      <c r="Q689" s="81">
        <f t="shared" ref="Q689" si="818">+O689*P689</f>
        <v>8.8000000000000007</v>
      </c>
      <c r="R689" s="84">
        <f>+R687</f>
        <v>0.6</v>
      </c>
      <c r="S689" s="15">
        <f>+S687</f>
        <v>13</v>
      </c>
      <c r="T689" s="81">
        <f t="shared" ref="T689" si="819">+R689*S689</f>
        <v>7.8</v>
      </c>
      <c r="U689" s="84"/>
      <c r="V689" s="15"/>
      <c r="W689" s="81"/>
      <c r="X689" s="61"/>
      <c r="Y689" s="56"/>
      <c r="Z689" s="61"/>
    </row>
    <row r="690" spans="1:26" x14ac:dyDescent="0.25">
      <c r="A690" s="127"/>
      <c r="B690" s="83" t="s">
        <v>96</v>
      </c>
      <c r="C690" s="122"/>
      <c r="D690" s="14"/>
      <c r="E690" s="123"/>
      <c r="F690" s="124"/>
      <c r="G690" s="15"/>
      <c r="H690" s="81"/>
      <c r="I690" s="78"/>
      <c r="J690" s="79"/>
      <c r="K690" s="80"/>
      <c r="L690" s="78"/>
      <c r="M690" s="79"/>
      <c r="N690" s="80"/>
      <c r="O690" s="84"/>
      <c r="P690" s="15"/>
      <c r="Q690" s="81"/>
      <c r="R690" s="84"/>
      <c r="S690" s="15"/>
      <c r="T690" s="81"/>
      <c r="U690" s="84">
        <f>+U688</f>
        <v>0.7</v>
      </c>
      <c r="V690" s="15">
        <f>V688</f>
        <v>20</v>
      </c>
      <c r="W690" s="81">
        <f t="shared" ref="W690" si="820">+U690*V690</f>
        <v>14</v>
      </c>
      <c r="X690" s="61"/>
      <c r="Y690" s="56"/>
      <c r="Z690" s="61"/>
    </row>
    <row r="691" spans="1:26" x14ac:dyDescent="0.25">
      <c r="A691" s="125" t="s">
        <v>406</v>
      </c>
      <c r="B691" s="83" t="s">
        <v>97</v>
      </c>
      <c r="C691" s="84">
        <f>+$D$598</f>
        <v>0.6</v>
      </c>
      <c r="D691" s="14">
        <f t="shared" ref="D691" si="821">D689</f>
        <v>13</v>
      </c>
      <c r="E691" s="123">
        <f t="shared" ref="E691" si="822">+C691*D691</f>
        <v>7.8</v>
      </c>
      <c r="F691" s="124">
        <f>+$D$593</f>
        <v>0.55000000000000004</v>
      </c>
      <c r="G691" s="15">
        <f t="shared" ref="G691" si="823">G689</f>
        <v>16</v>
      </c>
      <c r="H691" s="81">
        <f t="shared" ref="H691" si="824">+F691*G691</f>
        <v>8.8000000000000007</v>
      </c>
      <c r="I691" s="84">
        <f>+$D$604</f>
        <v>0.9</v>
      </c>
      <c r="J691" s="15">
        <f t="shared" ref="J691" si="825">J689</f>
        <v>15</v>
      </c>
      <c r="K691" s="81">
        <f t="shared" ref="K691" si="826">+I691*J691</f>
        <v>13.5</v>
      </c>
      <c r="L691" s="84">
        <f t="shared" ref="L691:M691" si="827">L689</f>
        <v>0.9</v>
      </c>
      <c r="M691" s="15">
        <f t="shared" si="827"/>
        <v>15</v>
      </c>
      <c r="N691" s="81">
        <f t="shared" ref="N691" si="828">+L691*M691</f>
        <v>13.5</v>
      </c>
      <c r="O691" s="84">
        <f t="shared" ref="O691:P691" si="829">O689</f>
        <v>0.55000000000000004</v>
      </c>
      <c r="P691" s="15">
        <f t="shared" si="829"/>
        <v>16</v>
      </c>
      <c r="Q691" s="81">
        <f t="shared" ref="Q691" si="830">+O691*P691</f>
        <v>8.8000000000000007</v>
      </c>
      <c r="R691" s="84">
        <f t="shared" ref="R691:S691" si="831">R689</f>
        <v>0.6</v>
      </c>
      <c r="S691" s="15">
        <f t="shared" si="831"/>
        <v>13</v>
      </c>
      <c r="T691" s="81">
        <f t="shared" ref="T691" si="832">+R691*S691</f>
        <v>7.8</v>
      </c>
      <c r="U691" s="84"/>
      <c r="V691" s="15"/>
      <c r="W691" s="81"/>
      <c r="X691" s="61"/>
      <c r="Y691" s="56"/>
      <c r="Z691" s="61"/>
    </row>
    <row r="692" spans="1:26" x14ac:dyDescent="0.25">
      <c r="A692" s="127"/>
      <c r="B692" s="83" t="s">
        <v>98</v>
      </c>
      <c r="C692" s="122"/>
      <c r="D692" s="14"/>
      <c r="E692" s="123"/>
      <c r="F692" s="124"/>
      <c r="G692" s="15"/>
      <c r="H692" s="81"/>
      <c r="I692" s="78"/>
      <c r="J692" s="79"/>
      <c r="K692" s="80"/>
      <c r="L692" s="78"/>
      <c r="M692" s="79"/>
      <c r="N692" s="80"/>
      <c r="O692" s="84"/>
      <c r="P692" s="15"/>
      <c r="Q692" s="81"/>
      <c r="R692" s="84"/>
      <c r="S692" s="15"/>
      <c r="T692" s="81"/>
      <c r="U692" s="84">
        <f>+U690</f>
        <v>0.7</v>
      </c>
      <c r="V692" s="15">
        <f>V690</f>
        <v>20</v>
      </c>
      <c r="W692" s="81">
        <f t="shared" ref="W692" si="833">+U692*V692</f>
        <v>14</v>
      </c>
      <c r="X692" s="61"/>
      <c r="Y692" s="56"/>
      <c r="Z692" s="61"/>
    </row>
    <row r="693" spans="1:26" x14ac:dyDescent="0.25">
      <c r="A693" s="125" t="s">
        <v>407</v>
      </c>
      <c r="B693" s="83" t="s">
        <v>99</v>
      </c>
      <c r="C693" s="84">
        <f>+$D$598</f>
        <v>0.6</v>
      </c>
      <c r="D693" s="14">
        <f t="shared" ref="D693:D705" si="834">D691</f>
        <v>13</v>
      </c>
      <c r="E693" s="123">
        <f t="shared" ref="E693" si="835">+C693*D693</f>
        <v>7.8</v>
      </c>
      <c r="F693" s="124">
        <f>+$D$593</f>
        <v>0.55000000000000004</v>
      </c>
      <c r="G693" s="15">
        <f>+G691</f>
        <v>16</v>
      </c>
      <c r="H693" s="81">
        <f t="shared" ref="H693" si="836">+F693*G693</f>
        <v>8.8000000000000007</v>
      </c>
      <c r="I693" s="84">
        <f>+$D$604</f>
        <v>0.9</v>
      </c>
      <c r="J693" s="79">
        <f>+J691</f>
        <v>15</v>
      </c>
      <c r="K693" s="81">
        <f t="shared" ref="K693" si="837">+I693*J693</f>
        <v>13.5</v>
      </c>
      <c r="L693" s="78">
        <f>+L691</f>
        <v>0.9</v>
      </c>
      <c r="M693" s="79">
        <f>+M691</f>
        <v>15</v>
      </c>
      <c r="N693" s="81">
        <f t="shared" ref="N693" si="838">+L693*M693</f>
        <v>13.5</v>
      </c>
      <c r="O693" s="84">
        <f t="shared" ref="O693:P693" si="839">O691</f>
        <v>0.55000000000000004</v>
      </c>
      <c r="P693" s="15">
        <f t="shared" si="839"/>
        <v>16</v>
      </c>
      <c r="Q693" s="81">
        <f t="shared" ref="Q693" si="840">+O693*P693</f>
        <v>8.8000000000000007</v>
      </c>
      <c r="R693" s="84">
        <f>+R691</f>
        <v>0.6</v>
      </c>
      <c r="S693" s="15">
        <f>+S691</f>
        <v>13</v>
      </c>
      <c r="T693" s="81">
        <f t="shared" ref="T693" si="841">+R693*S693</f>
        <v>7.8</v>
      </c>
      <c r="U693" s="84"/>
      <c r="V693" s="15"/>
      <c r="W693" s="81"/>
      <c r="X693" s="61"/>
      <c r="Y693" s="56"/>
      <c r="Z693" s="61"/>
    </row>
    <row r="694" spans="1:26" x14ac:dyDescent="0.25">
      <c r="A694" s="127"/>
      <c r="B694" s="83" t="s">
        <v>100</v>
      </c>
      <c r="C694" s="122"/>
      <c r="D694" s="14"/>
      <c r="E694" s="123"/>
      <c r="F694" s="124"/>
      <c r="G694" s="15"/>
      <c r="H694" s="81"/>
      <c r="I694" s="78"/>
      <c r="J694" s="79"/>
      <c r="K694" s="80"/>
      <c r="L694" s="78"/>
      <c r="M694" s="79"/>
      <c r="N694" s="80"/>
      <c r="O694" s="84"/>
      <c r="P694" s="15"/>
      <c r="Q694" s="81"/>
      <c r="R694" s="84"/>
      <c r="S694" s="15"/>
      <c r="T694" s="81"/>
      <c r="U694" s="84">
        <f>+U692</f>
        <v>0.7</v>
      </c>
      <c r="V694" s="15">
        <f>V692</f>
        <v>20</v>
      </c>
      <c r="W694" s="81">
        <f t="shared" ref="W694" si="842">+U694*V694</f>
        <v>14</v>
      </c>
      <c r="X694" s="61"/>
      <c r="Y694" s="56"/>
      <c r="Z694" s="61"/>
    </row>
    <row r="695" spans="1:26" x14ac:dyDescent="0.25">
      <c r="A695" s="125" t="s">
        <v>408</v>
      </c>
      <c r="B695" s="83" t="s">
        <v>101</v>
      </c>
      <c r="C695" s="84">
        <f>+$D$598</f>
        <v>0.6</v>
      </c>
      <c r="D695" s="14">
        <f t="shared" ref="D695" si="843">D693</f>
        <v>13</v>
      </c>
      <c r="E695" s="123">
        <f t="shared" ref="E695" si="844">+C695*D695</f>
        <v>7.8</v>
      </c>
      <c r="F695" s="124">
        <f>+$D$593</f>
        <v>0.55000000000000004</v>
      </c>
      <c r="G695" s="15">
        <f t="shared" ref="G695" si="845">G693</f>
        <v>16</v>
      </c>
      <c r="H695" s="81">
        <f t="shared" ref="H695" si="846">+F695*G695</f>
        <v>8.8000000000000007</v>
      </c>
      <c r="I695" s="84">
        <f>+$D$604</f>
        <v>0.9</v>
      </c>
      <c r="J695" s="15">
        <f t="shared" ref="J695" si="847">J693</f>
        <v>15</v>
      </c>
      <c r="K695" s="81">
        <f t="shared" ref="K695" si="848">+I695*J695</f>
        <v>13.5</v>
      </c>
      <c r="L695" s="84">
        <f t="shared" ref="L695:M695" si="849">L693</f>
        <v>0.9</v>
      </c>
      <c r="M695" s="15">
        <f t="shared" si="849"/>
        <v>15</v>
      </c>
      <c r="N695" s="81">
        <f t="shared" ref="N695" si="850">+L695*M695</f>
        <v>13.5</v>
      </c>
      <c r="O695" s="84">
        <f t="shared" ref="O695:P695" si="851">O693</f>
        <v>0.55000000000000004</v>
      </c>
      <c r="P695" s="15">
        <f t="shared" si="851"/>
        <v>16</v>
      </c>
      <c r="Q695" s="81">
        <f t="shared" ref="Q695" si="852">+O695*P695</f>
        <v>8.8000000000000007</v>
      </c>
      <c r="R695" s="84">
        <f t="shared" ref="R695:S695" si="853">R693</f>
        <v>0.6</v>
      </c>
      <c r="S695" s="15">
        <f t="shared" si="853"/>
        <v>13</v>
      </c>
      <c r="T695" s="81">
        <f t="shared" ref="T695" si="854">+R695*S695</f>
        <v>7.8</v>
      </c>
      <c r="U695" s="84"/>
      <c r="V695" s="15"/>
      <c r="W695" s="81"/>
      <c r="X695" s="61"/>
      <c r="Y695" s="56"/>
      <c r="Z695" s="61"/>
    </row>
    <row r="696" spans="1:26" x14ac:dyDescent="0.25">
      <c r="A696" s="127"/>
      <c r="B696" s="83" t="s">
        <v>102</v>
      </c>
      <c r="C696" s="122"/>
      <c r="D696" s="14"/>
      <c r="E696" s="123"/>
      <c r="F696" s="124"/>
      <c r="G696" s="15"/>
      <c r="H696" s="81"/>
      <c r="I696" s="78"/>
      <c r="J696" s="79"/>
      <c r="K696" s="80"/>
      <c r="L696" s="78"/>
      <c r="M696" s="79"/>
      <c r="N696" s="80"/>
      <c r="O696" s="84"/>
      <c r="P696" s="15"/>
      <c r="Q696" s="81"/>
      <c r="R696" s="84"/>
      <c r="S696" s="15"/>
      <c r="T696" s="81"/>
      <c r="U696" s="84">
        <f>+U694</f>
        <v>0.7</v>
      </c>
      <c r="V696" s="15">
        <f>V694</f>
        <v>20</v>
      </c>
      <c r="W696" s="81">
        <f t="shared" ref="W696" si="855">+U696*V696</f>
        <v>14</v>
      </c>
      <c r="X696" s="61"/>
      <c r="Y696" s="56"/>
      <c r="Z696" s="61"/>
    </row>
    <row r="697" spans="1:26" x14ac:dyDescent="0.25">
      <c r="A697" s="125" t="s">
        <v>409</v>
      </c>
      <c r="B697" s="83" t="s">
        <v>103</v>
      </c>
      <c r="C697" s="84">
        <f>+$D$598</f>
        <v>0.6</v>
      </c>
      <c r="D697" s="14">
        <f t="shared" si="834"/>
        <v>13</v>
      </c>
      <c r="E697" s="123">
        <f t="shared" ref="E697" si="856">+C697*D697</f>
        <v>7.8</v>
      </c>
      <c r="F697" s="124">
        <f>+$D$593</f>
        <v>0.55000000000000004</v>
      </c>
      <c r="G697" s="15">
        <f>+G695</f>
        <v>16</v>
      </c>
      <c r="H697" s="81">
        <f t="shared" ref="H697" si="857">+F697*G697</f>
        <v>8.8000000000000007</v>
      </c>
      <c r="I697" s="84">
        <f>+$D$604</f>
        <v>0.9</v>
      </c>
      <c r="J697" s="79">
        <f>+J695</f>
        <v>15</v>
      </c>
      <c r="K697" s="81">
        <f t="shared" ref="K697" si="858">+I697*J697</f>
        <v>13.5</v>
      </c>
      <c r="L697" s="78">
        <f>+L695</f>
        <v>0.9</v>
      </c>
      <c r="M697" s="79">
        <f>+M695</f>
        <v>15</v>
      </c>
      <c r="N697" s="81">
        <f t="shared" ref="N697" si="859">+L697*M697</f>
        <v>13.5</v>
      </c>
      <c r="O697" s="84">
        <f t="shared" ref="O697:P697" si="860">O695</f>
        <v>0.55000000000000004</v>
      </c>
      <c r="P697" s="15">
        <f t="shared" si="860"/>
        <v>16</v>
      </c>
      <c r="Q697" s="81">
        <f t="shared" ref="Q697" si="861">+O697*P697</f>
        <v>8.8000000000000007</v>
      </c>
      <c r="R697" s="84">
        <f>+R695</f>
        <v>0.6</v>
      </c>
      <c r="S697" s="15">
        <f>+S695</f>
        <v>13</v>
      </c>
      <c r="T697" s="81">
        <f t="shared" ref="T697" si="862">+R697*S697</f>
        <v>7.8</v>
      </c>
      <c r="U697" s="84"/>
      <c r="V697" s="15"/>
      <c r="W697" s="81"/>
      <c r="X697" s="61"/>
      <c r="Y697" s="56"/>
      <c r="Z697" s="61"/>
    </row>
    <row r="698" spans="1:26" x14ac:dyDescent="0.25">
      <c r="A698" s="127"/>
      <c r="B698" s="83" t="s">
        <v>104</v>
      </c>
      <c r="C698" s="122"/>
      <c r="D698" s="14"/>
      <c r="E698" s="123"/>
      <c r="F698" s="124"/>
      <c r="G698" s="15"/>
      <c r="H698" s="81"/>
      <c r="I698" s="78"/>
      <c r="J698" s="79"/>
      <c r="K698" s="80"/>
      <c r="L698" s="78"/>
      <c r="M698" s="79"/>
      <c r="N698" s="80"/>
      <c r="O698" s="84"/>
      <c r="P698" s="15"/>
      <c r="Q698" s="81"/>
      <c r="R698" s="84"/>
      <c r="S698" s="15"/>
      <c r="T698" s="81"/>
      <c r="U698" s="84">
        <f>+U696</f>
        <v>0.7</v>
      </c>
      <c r="V698" s="15">
        <f>V696</f>
        <v>20</v>
      </c>
      <c r="W698" s="81">
        <f t="shared" ref="W698" si="863">+U698*V698</f>
        <v>14</v>
      </c>
      <c r="X698" s="61"/>
      <c r="Y698" s="56"/>
      <c r="Z698" s="61"/>
    </row>
    <row r="699" spans="1:26" ht="15" x14ac:dyDescent="0.2">
      <c r="A699" s="125" t="s">
        <v>410</v>
      </c>
      <c r="B699" s="83" t="s">
        <v>105</v>
      </c>
      <c r="C699" s="84">
        <f>+$D$598</f>
        <v>0.6</v>
      </c>
      <c r="D699" s="14">
        <f t="shared" ref="D699" si="864">D697</f>
        <v>13</v>
      </c>
      <c r="E699" s="123">
        <f t="shared" ref="E699" si="865">+C699*D699</f>
        <v>7.8</v>
      </c>
      <c r="F699" s="124">
        <f>+$D$593</f>
        <v>0.55000000000000004</v>
      </c>
      <c r="G699" s="15">
        <f t="shared" ref="G699" si="866">G697</f>
        <v>16</v>
      </c>
      <c r="H699" s="81">
        <f t="shared" ref="H699" si="867">+F699*G699</f>
        <v>8.8000000000000007</v>
      </c>
      <c r="I699" s="84">
        <f>+$D$604</f>
        <v>0.9</v>
      </c>
      <c r="J699" s="15">
        <f t="shared" ref="J699" si="868">J697</f>
        <v>15</v>
      </c>
      <c r="K699" s="81">
        <f t="shared" ref="K699" si="869">+I699*J699</f>
        <v>13.5</v>
      </c>
      <c r="L699" s="84">
        <f t="shared" ref="L699:M699" si="870">L697</f>
        <v>0.9</v>
      </c>
      <c r="M699" s="15">
        <f t="shared" si="870"/>
        <v>15</v>
      </c>
      <c r="N699" s="81">
        <f t="shared" ref="N699" si="871">+L699*M699</f>
        <v>13.5</v>
      </c>
      <c r="O699" s="84">
        <f t="shared" ref="O699:P699" si="872">O697</f>
        <v>0.55000000000000004</v>
      </c>
      <c r="P699" s="15">
        <f t="shared" si="872"/>
        <v>16</v>
      </c>
      <c r="Q699" s="81">
        <f t="shared" ref="Q699" si="873">+O699*P699</f>
        <v>8.8000000000000007</v>
      </c>
      <c r="R699" s="84">
        <f t="shared" ref="R699:S699" si="874">R697</f>
        <v>0.6</v>
      </c>
      <c r="S699" s="15">
        <f t="shared" si="874"/>
        <v>13</v>
      </c>
      <c r="T699" s="81">
        <f t="shared" ref="T699" si="875">+R699*S699</f>
        <v>7.8</v>
      </c>
      <c r="U699" s="84"/>
      <c r="V699" s="15"/>
      <c r="W699" s="81"/>
      <c r="X699" s="61"/>
      <c r="Y699" s="61"/>
      <c r="Z699" s="61"/>
    </row>
    <row r="700" spans="1:26" ht="15" x14ac:dyDescent="0.2">
      <c r="A700" s="127"/>
      <c r="B700" s="83" t="s">
        <v>106</v>
      </c>
      <c r="C700" s="122"/>
      <c r="D700" s="14"/>
      <c r="E700" s="123"/>
      <c r="F700" s="124"/>
      <c r="G700" s="15"/>
      <c r="H700" s="81"/>
      <c r="I700" s="78"/>
      <c r="J700" s="79"/>
      <c r="K700" s="80"/>
      <c r="L700" s="78"/>
      <c r="M700" s="79"/>
      <c r="N700" s="80"/>
      <c r="O700" s="84"/>
      <c r="P700" s="15"/>
      <c r="Q700" s="81"/>
      <c r="R700" s="84"/>
      <c r="S700" s="15"/>
      <c r="T700" s="81"/>
      <c r="U700" s="84">
        <f>+U698</f>
        <v>0.7</v>
      </c>
      <c r="V700" s="15">
        <f>V698</f>
        <v>20</v>
      </c>
      <c r="W700" s="81">
        <f t="shared" ref="W700" si="876">+U700*V700</f>
        <v>14</v>
      </c>
      <c r="X700" s="61"/>
      <c r="Y700" s="61"/>
      <c r="Z700" s="61"/>
    </row>
    <row r="701" spans="1:26" ht="15" x14ac:dyDescent="0.2">
      <c r="A701" s="125" t="s">
        <v>411</v>
      </c>
      <c r="B701" s="83" t="s">
        <v>107</v>
      </c>
      <c r="C701" s="84">
        <f>+$D$598</f>
        <v>0.6</v>
      </c>
      <c r="D701" s="14">
        <f t="shared" si="834"/>
        <v>13</v>
      </c>
      <c r="E701" s="123">
        <f t="shared" ref="E701" si="877">+C701*D701</f>
        <v>7.8</v>
      </c>
      <c r="F701" s="124">
        <f>+$D$593</f>
        <v>0.55000000000000004</v>
      </c>
      <c r="G701" s="15">
        <f>+G699</f>
        <v>16</v>
      </c>
      <c r="H701" s="81">
        <f t="shared" ref="H701" si="878">+F701*G701</f>
        <v>8.8000000000000007</v>
      </c>
      <c r="I701" s="84">
        <f>+$D$604</f>
        <v>0.9</v>
      </c>
      <c r="J701" s="79">
        <f>+J699</f>
        <v>15</v>
      </c>
      <c r="K701" s="81">
        <f t="shared" ref="K701" si="879">+I701*J701</f>
        <v>13.5</v>
      </c>
      <c r="L701" s="78">
        <f>+L699</f>
        <v>0.9</v>
      </c>
      <c r="M701" s="79">
        <f>+M699</f>
        <v>15</v>
      </c>
      <c r="N701" s="81">
        <f t="shared" ref="N701" si="880">+L701*M701</f>
        <v>13.5</v>
      </c>
      <c r="O701" s="84">
        <f t="shared" ref="O701:P701" si="881">O699</f>
        <v>0.55000000000000004</v>
      </c>
      <c r="P701" s="15">
        <f t="shared" si="881"/>
        <v>16</v>
      </c>
      <c r="Q701" s="81">
        <f t="shared" ref="Q701" si="882">+O701*P701</f>
        <v>8.8000000000000007</v>
      </c>
      <c r="R701" s="84">
        <f>+R699</f>
        <v>0.6</v>
      </c>
      <c r="S701" s="15">
        <f>+S699</f>
        <v>13</v>
      </c>
      <c r="T701" s="81">
        <f t="shared" ref="T701" si="883">+R701*S701</f>
        <v>7.8</v>
      </c>
      <c r="U701" s="84"/>
      <c r="V701" s="15"/>
      <c r="W701" s="81"/>
      <c r="X701" s="61"/>
      <c r="Y701" s="61"/>
      <c r="Z701" s="61"/>
    </row>
    <row r="702" spans="1:26" ht="15" x14ac:dyDescent="0.2">
      <c r="A702" s="127"/>
      <c r="B702" s="83" t="s">
        <v>108</v>
      </c>
      <c r="C702" s="122"/>
      <c r="D702" s="14"/>
      <c r="E702" s="123"/>
      <c r="F702" s="124"/>
      <c r="G702" s="15"/>
      <c r="H702" s="81"/>
      <c r="I702" s="78"/>
      <c r="J702" s="79"/>
      <c r="K702" s="80"/>
      <c r="L702" s="78"/>
      <c r="M702" s="79"/>
      <c r="N702" s="80"/>
      <c r="O702" s="84"/>
      <c r="P702" s="15"/>
      <c r="Q702" s="81"/>
      <c r="R702" s="84"/>
      <c r="S702" s="15"/>
      <c r="T702" s="81"/>
      <c r="U702" s="84">
        <f>+U700</f>
        <v>0.7</v>
      </c>
      <c r="V702" s="15">
        <f>V700</f>
        <v>20</v>
      </c>
      <c r="W702" s="81">
        <f t="shared" ref="W702" si="884">+U702*V702</f>
        <v>14</v>
      </c>
      <c r="X702" s="61"/>
      <c r="Y702" s="61"/>
      <c r="Z702" s="61"/>
    </row>
    <row r="703" spans="1:26" ht="15" x14ac:dyDescent="0.2">
      <c r="A703" s="125" t="s">
        <v>412</v>
      </c>
      <c r="B703" s="83" t="s">
        <v>109</v>
      </c>
      <c r="C703" s="84">
        <f>+$D$598</f>
        <v>0.6</v>
      </c>
      <c r="D703" s="14">
        <f t="shared" ref="D703" si="885">D701</f>
        <v>13</v>
      </c>
      <c r="E703" s="123">
        <f t="shared" ref="E703" si="886">+C703*D703</f>
        <v>7.8</v>
      </c>
      <c r="F703" s="124">
        <f>+$D$593</f>
        <v>0.55000000000000004</v>
      </c>
      <c r="G703" s="15">
        <f t="shared" ref="G703" si="887">G701</f>
        <v>16</v>
      </c>
      <c r="H703" s="81">
        <f t="shared" ref="H703" si="888">+F703*G703</f>
        <v>8.8000000000000007</v>
      </c>
      <c r="I703" s="84">
        <f>+$D$604</f>
        <v>0.9</v>
      </c>
      <c r="J703" s="15">
        <f t="shared" ref="J703" si="889">J701</f>
        <v>15</v>
      </c>
      <c r="K703" s="81">
        <f t="shared" ref="K703" si="890">+I703*J703</f>
        <v>13.5</v>
      </c>
      <c r="L703" s="84">
        <f t="shared" ref="L703:M703" si="891">L701</f>
        <v>0.9</v>
      </c>
      <c r="M703" s="15">
        <f t="shared" si="891"/>
        <v>15</v>
      </c>
      <c r="N703" s="81">
        <f t="shared" ref="N703" si="892">+L703*M703</f>
        <v>13.5</v>
      </c>
      <c r="O703" s="84">
        <f t="shared" ref="O703:P703" si="893">O701</f>
        <v>0.55000000000000004</v>
      </c>
      <c r="P703" s="15">
        <f t="shared" si="893"/>
        <v>16</v>
      </c>
      <c r="Q703" s="81">
        <f t="shared" ref="Q703" si="894">+O703*P703</f>
        <v>8.8000000000000007</v>
      </c>
      <c r="R703" s="84">
        <f t="shared" ref="R703:S703" si="895">R701</f>
        <v>0.6</v>
      </c>
      <c r="S703" s="15">
        <f t="shared" si="895"/>
        <v>13</v>
      </c>
      <c r="T703" s="81">
        <f t="shared" ref="T703" si="896">+R703*S703</f>
        <v>7.8</v>
      </c>
      <c r="U703" s="84"/>
      <c r="V703" s="15"/>
      <c r="W703" s="81"/>
      <c r="X703" s="61"/>
      <c r="Y703" s="61"/>
      <c r="Z703" s="61"/>
    </row>
    <row r="704" spans="1:26" ht="15" x14ac:dyDescent="0.2">
      <c r="A704" s="127"/>
      <c r="B704" s="83" t="s">
        <v>110</v>
      </c>
      <c r="C704" s="122"/>
      <c r="D704" s="14"/>
      <c r="E704" s="123"/>
      <c r="F704" s="124"/>
      <c r="G704" s="15"/>
      <c r="H704" s="81"/>
      <c r="I704" s="78"/>
      <c r="J704" s="79"/>
      <c r="K704" s="80"/>
      <c r="L704" s="78"/>
      <c r="M704" s="79"/>
      <c r="N704" s="80"/>
      <c r="O704" s="84"/>
      <c r="P704" s="15"/>
      <c r="Q704" s="81"/>
      <c r="R704" s="84"/>
      <c r="S704" s="15"/>
      <c r="T704" s="81"/>
      <c r="U704" s="84">
        <f>+U702</f>
        <v>0.7</v>
      </c>
      <c r="V704" s="15">
        <f>V702</f>
        <v>20</v>
      </c>
      <c r="W704" s="81">
        <f t="shared" ref="W704" si="897">+U704*V704</f>
        <v>14</v>
      </c>
      <c r="X704" s="61"/>
      <c r="Y704" s="61"/>
      <c r="Z704" s="61"/>
    </row>
    <row r="705" spans="1:26" ht="15" x14ac:dyDescent="0.2">
      <c r="A705" s="125" t="s">
        <v>413</v>
      </c>
      <c r="B705" s="83" t="s">
        <v>111</v>
      </c>
      <c r="C705" s="84">
        <f>+$D$598</f>
        <v>0.6</v>
      </c>
      <c r="D705" s="14">
        <f t="shared" si="834"/>
        <v>13</v>
      </c>
      <c r="E705" s="123">
        <f t="shared" ref="E705" si="898">+C705*D705</f>
        <v>7.8</v>
      </c>
      <c r="F705" s="124">
        <f>+$D$593</f>
        <v>0.55000000000000004</v>
      </c>
      <c r="G705" s="15">
        <f>+G703</f>
        <v>16</v>
      </c>
      <c r="H705" s="81">
        <f t="shared" ref="H705" si="899">+F705*G705</f>
        <v>8.8000000000000007</v>
      </c>
      <c r="I705" s="84">
        <f>+$D$604</f>
        <v>0.9</v>
      </c>
      <c r="J705" s="79">
        <f>+J703</f>
        <v>15</v>
      </c>
      <c r="K705" s="81">
        <f t="shared" ref="K705" si="900">+I705*J705</f>
        <v>13.5</v>
      </c>
      <c r="L705" s="78">
        <f>+L703</f>
        <v>0.9</v>
      </c>
      <c r="M705" s="79">
        <f>+M703</f>
        <v>15</v>
      </c>
      <c r="N705" s="81">
        <f t="shared" ref="N705" si="901">+L705*M705</f>
        <v>13.5</v>
      </c>
      <c r="O705" s="84">
        <f t="shared" ref="O705:P705" si="902">O703</f>
        <v>0.55000000000000004</v>
      </c>
      <c r="P705" s="15">
        <f t="shared" si="902"/>
        <v>16</v>
      </c>
      <c r="Q705" s="81">
        <f t="shared" ref="Q705" si="903">+O705*P705</f>
        <v>8.8000000000000007</v>
      </c>
      <c r="R705" s="84">
        <f>+R703</f>
        <v>0.6</v>
      </c>
      <c r="S705" s="15">
        <f>+S703</f>
        <v>13</v>
      </c>
      <c r="T705" s="81">
        <f t="shared" ref="T705" si="904">+R705*S705</f>
        <v>7.8</v>
      </c>
      <c r="U705" s="84"/>
      <c r="V705" s="15"/>
      <c r="W705" s="81"/>
      <c r="X705" s="61"/>
      <c r="Y705" s="61"/>
      <c r="Z705" s="61"/>
    </row>
    <row r="706" spans="1:26" ht="15" x14ac:dyDescent="0.2">
      <c r="A706" s="127"/>
      <c r="B706" s="83" t="s">
        <v>112</v>
      </c>
      <c r="C706" s="122"/>
      <c r="D706" s="14"/>
      <c r="E706" s="123"/>
      <c r="F706" s="124"/>
      <c r="G706" s="15"/>
      <c r="H706" s="81"/>
      <c r="I706" s="78"/>
      <c r="J706" s="79"/>
      <c r="K706" s="80"/>
      <c r="L706" s="78"/>
      <c r="M706" s="79"/>
      <c r="N706" s="80"/>
      <c r="O706" s="84"/>
      <c r="P706" s="15"/>
      <c r="Q706" s="81"/>
      <c r="R706" s="84"/>
      <c r="S706" s="15"/>
      <c r="T706" s="81"/>
      <c r="U706" s="84">
        <f>+U704</f>
        <v>0.7</v>
      </c>
      <c r="V706" s="15">
        <f>V704</f>
        <v>20</v>
      </c>
      <c r="W706" s="81">
        <f t="shared" ref="W706" si="905">+U706*V706</f>
        <v>14</v>
      </c>
      <c r="X706" s="61"/>
      <c r="Y706" s="61"/>
      <c r="Z706" s="61"/>
    </row>
    <row r="707" spans="1:26" x14ac:dyDescent="0.25">
      <c r="A707" s="125" t="s">
        <v>414</v>
      </c>
      <c r="B707" s="83" t="s">
        <v>113</v>
      </c>
      <c r="C707" s="84">
        <f>+$D$598</f>
        <v>0.6</v>
      </c>
      <c r="D707" s="14">
        <f t="shared" ref="D707" si="906">D705</f>
        <v>13</v>
      </c>
      <c r="E707" s="123">
        <f t="shared" ref="E707" si="907">+C707*D707</f>
        <v>7.8</v>
      </c>
      <c r="F707" s="124">
        <f>+$D$593</f>
        <v>0.55000000000000004</v>
      </c>
      <c r="G707" s="15">
        <f t="shared" ref="G707" si="908">G705</f>
        <v>16</v>
      </c>
      <c r="H707" s="81">
        <f t="shared" ref="H707" si="909">+F707*G707</f>
        <v>8.8000000000000007</v>
      </c>
      <c r="I707" s="84">
        <f>+$D$604</f>
        <v>0.9</v>
      </c>
      <c r="J707" s="15">
        <f t="shared" ref="J707" si="910">J705</f>
        <v>15</v>
      </c>
      <c r="K707" s="81">
        <f t="shared" ref="K707" si="911">+I707*J707</f>
        <v>13.5</v>
      </c>
      <c r="L707" s="84">
        <f t="shared" ref="L707:M707" si="912">L705</f>
        <v>0.9</v>
      </c>
      <c r="M707" s="15">
        <f t="shared" si="912"/>
        <v>15</v>
      </c>
      <c r="N707" s="81">
        <f t="shared" ref="N707" si="913">+L707*M707</f>
        <v>13.5</v>
      </c>
      <c r="O707" s="84">
        <f t="shared" ref="O707:P707" si="914">O705</f>
        <v>0.55000000000000004</v>
      </c>
      <c r="P707" s="15">
        <f t="shared" si="914"/>
        <v>16</v>
      </c>
      <c r="Q707" s="81">
        <f t="shared" ref="Q707" si="915">+O707*P707</f>
        <v>8.8000000000000007</v>
      </c>
      <c r="R707" s="84">
        <f t="shared" ref="R707:S707" si="916">R705</f>
        <v>0.6</v>
      </c>
      <c r="S707" s="15">
        <f t="shared" si="916"/>
        <v>13</v>
      </c>
      <c r="T707" s="81">
        <f t="shared" ref="T707" si="917">+R707*S707</f>
        <v>7.8</v>
      </c>
      <c r="U707" s="84"/>
      <c r="V707" s="15"/>
      <c r="W707" s="81"/>
      <c r="X707" s="56"/>
      <c r="Y707" s="56"/>
      <c r="Z707" s="61"/>
    </row>
    <row r="708" spans="1:26" x14ac:dyDescent="0.25">
      <c r="A708" s="127"/>
      <c r="B708" s="83" t="s">
        <v>114</v>
      </c>
      <c r="C708" s="122"/>
      <c r="D708" s="14"/>
      <c r="E708" s="123"/>
      <c r="F708" s="124"/>
      <c r="G708" s="15"/>
      <c r="H708" s="81"/>
      <c r="I708" s="78"/>
      <c r="J708" s="79"/>
      <c r="K708" s="80"/>
      <c r="L708" s="78"/>
      <c r="M708" s="79"/>
      <c r="N708" s="80"/>
      <c r="O708" s="84"/>
      <c r="P708" s="15"/>
      <c r="Q708" s="81"/>
      <c r="R708" s="84"/>
      <c r="S708" s="15"/>
      <c r="T708" s="81"/>
      <c r="U708" s="84">
        <f>+U706</f>
        <v>0.7</v>
      </c>
      <c r="V708" s="15">
        <f>V706</f>
        <v>20</v>
      </c>
      <c r="W708" s="81">
        <f t="shared" ref="W708" si="918">+U708*V708</f>
        <v>14</v>
      </c>
      <c r="X708" s="56"/>
      <c r="Y708" s="56"/>
      <c r="Z708" s="61"/>
    </row>
    <row r="709" spans="1:26" x14ac:dyDescent="0.25">
      <c r="A709" s="125" t="s">
        <v>415</v>
      </c>
      <c r="B709" s="83" t="s">
        <v>115</v>
      </c>
      <c r="C709" s="84">
        <f>+$D$598</f>
        <v>0.6</v>
      </c>
      <c r="D709" s="14">
        <f t="shared" ref="D709:D721" si="919">D707</f>
        <v>13</v>
      </c>
      <c r="E709" s="123">
        <f t="shared" ref="E709" si="920">+C709*D709</f>
        <v>7.8</v>
      </c>
      <c r="F709" s="124">
        <f>+$D$593</f>
        <v>0.55000000000000004</v>
      </c>
      <c r="G709" s="15">
        <f>+G707</f>
        <v>16</v>
      </c>
      <c r="H709" s="81">
        <f t="shared" ref="H709" si="921">+F709*G709</f>
        <v>8.8000000000000007</v>
      </c>
      <c r="I709" s="84">
        <f>+$D$604</f>
        <v>0.9</v>
      </c>
      <c r="J709" s="79">
        <f>+J707</f>
        <v>15</v>
      </c>
      <c r="K709" s="81">
        <f t="shared" ref="K709" si="922">+I709*J709</f>
        <v>13.5</v>
      </c>
      <c r="L709" s="78">
        <f>+L707</f>
        <v>0.9</v>
      </c>
      <c r="M709" s="79">
        <f>+M707</f>
        <v>15</v>
      </c>
      <c r="N709" s="81">
        <f t="shared" ref="N709" si="923">+L709*M709</f>
        <v>13.5</v>
      </c>
      <c r="O709" s="84">
        <f t="shared" ref="O709:P709" si="924">O707</f>
        <v>0.55000000000000004</v>
      </c>
      <c r="P709" s="15">
        <f t="shared" si="924"/>
        <v>16</v>
      </c>
      <c r="Q709" s="81">
        <f t="shared" ref="Q709" si="925">+O709*P709</f>
        <v>8.8000000000000007</v>
      </c>
      <c r="R709" s="84">
        <f>+R707</f>
        <v>0.6</v>
      </c>
      <c r="S709" s="15">
        <f>+S707</f>
        <v>13</v>
      </c>
      <c r="T709" s="81">
        <f t="shared" ref="T709" si="926">+R709*S709</f>
        <v>7.8</v>
      </c>
      <c r="U709" s="84"/>
      <c r="V709" s="15"/>
      <c r="W709" s="81"/>
      <c r="X709" s="56"/>
      <c r="Y709" s="56"/>
      <c r="Z709" s="61"/>
    </row>
    <row r="710" spans="1:26" x14ac:dyDescent="0.25">
      <c r="A710" s="127"/>
      <c r="B710" s="83" t="s">
        <v>116</v>
      </c>
      <c r="C710" s="122"/>
      <c r="D710" s="14"/>
      <c r="E710" s="123"/>
      <c r="F710" s="124"/>
      <c r="G710" s="15"/>
      <c r="H710" s="81"/>
      <c r="I710" s="78"/>
      <c r="J710" s="79"/>
      <c r="K710" s="80"/>
      <c r="L710" s="78"/>
      <c r="M710" s="79"/>
      <c r="N710" s="80"/>
      <c r="O710" s="84"/>
      <c r="P710" s="15"/>
      <c r="Q710" s="81"/>
      <c r="R710" s="84"/>
      <c r="S710" s="15"/>
      <c r="T710" s="81"/>
      <c r="U710" s="84">
        <f>+U708</f>
        <v>0.7</v>
      </c>
      <c r="V710" s="15">
        <f>V708</f>
        <v>20</v>
      </c>
      <c r="W710" s="81">
        <f t="shared" ref="W710" si="927">+U710*V710</f>
        <v>14</v>
      </c>
      <c r="X710" s="56"/>
      <c r="Y710" s="56"/>
      <c r="Z710" s="61"/>
    </row>
    <row r="711" spans="1:26" x14ac:dyDescent="0.25">
      <c r="A711" s="125" t="s">
        <v>416</v>
      </c>
      <c r="B711" s="83" t="s">
        <v>117</v>
      </c>
      <c r="C711" s="84">
        <f>+$D$598</f>
        <v>0.6</v>
      </c>
      <c r="D711" s="14">
        <f t="shared" ref="D711" si="928">D709</f>
        <v>13</v>
      </c>
      <c r="E711" s="123">
        <f t="shared" ref="E711" si="929">+C711*D711</f>
        <v>7.8</v>
      </c>
      <c r="F711" s="124">
        <f>+$D$593</f>
        <v>0.55000000000000004</v>
      </c>
      <c r="G711" s="15">
        <f t="shared" ref="G711" si="930">G709</f>
        <v>16</v>
      </c>
      <c r="H711" s="81">
        <f t="shared" ref="H711" si="931">+F711*G711</f>
        <v>8.8000000000000007</v>
      </c>
      <c r="I711" s="84">
        <f>+$D$604</f>
        <v>0.9</v>
      </c>
      <c r="J711" s="15">
        <f t="shared" ref="J711" si="932">J709</f>
        <v>15</v>
      </c>
      <c r="K711" s="81">
        <f t="shared" ref="K711" si="933">+I711*J711</f>
        <v>13.5</v>
      </c>
      <c r="L711" s="84">
        <f t="shared" ref="L711:M711" si="934">L709</f>
        <v>0.9</v>
      </c>
      <c r="M711" s="15">
        <f t="shared" si="934"/>
        <v>15</v>
      </c>
      <c r="N711" s="81">
        <f t="shared" ref="N711" si="935">+L711*M711</f>
        <v>13.5</v>
      </c>
      <c r="O711" s="84">
        <f t="shared" ref="O711:P711" si="936">O709</f>
        <v>0.55000000000000004</v>
      </c>
      <c r="P711" s="15">
        <f t="shared" si="936"/>
        <v>16</v>
      </c>
      <c r="Q711" s="81">
        <f t="shared" ref="Q711" si="937">+O711*P711</f>
        <v>8.8000000000000007</v>
      </c>
      <c r="R711" s="84">
        <f t="shared" ref="R711:S711" si="938">R709</f>
        <v>0.6</v>
      </c>
      <c r="S711" s="15">
        <f t="shared" si="938"/>
        <v>13</v>
      </c>
      <c r="T711" s="81">
        <f t="shared" ref="T711" si="939">+R711*S711</f>
        <v>7.8</v>
      </c>
      <c r="U711" s="84"/>
      <c r="V711" s="15"/>
      <c r="W711" s="81"/>
      <c r="X711" s="56"/>
      <c r="Y711" s="56"/>
      <c r="Z711" s="61"/>
    </row>
    <row r="712" spans="1:26" x14ac:dyDescent="0.25">
      <c r="A712" s="127"/>
      <c r="B712" s="83" t="s">
        <v>118</v>
      </c>
      <c r="C712" s="122"/>
      <c r="D712" s="14"/>
      <c r="E712" s="123"/>
      <c r="F712" s="124"/>
      <c r="G712" s="15"/>
      <c r="H712" s="81"/>
      <c r="I712" s="78"/>
      <c r="J712" s="79"/>
      <c r="K712" s="80"/>
      <c r="L712" s="78"/>
      <c r="M712" s="79"/>
      <c r="N712" s="80"/>
      <c r="O712" s="84"/>
      <c r="P712" s="15"/>
      <c r="Q712" s="81"/>
      <c r="R712" s="84"/>
      <c r="S712" s="15"/>
      <c r="T712" s="81"/>
      <c r="U712" s="84">
        <f>+U710</f>
        <v>0.7</v>
      </c>
      <c r="V712" s="15">
        <f>V710</f>
        <v>20</v>
      </c>
      <c r="W712" s="81">
        <f t="shared" ref="W712" si="940">+U712*V712</f>
        <v>14</v>
      </c>
      <c r="X712" s="56"/>
      <c r="Y712" s="56"/>
      <c r="Z712" s="61"/>
    </row>
    <row r="713" spans="1:26" x14ac:dyDescent="0.25">
      <c r="A713" s="125" t="s">
        <v>417</v>
      </c>
      <c r="B713" s="83" t="s">
        <v>119</v>
      </c>
      <c r="C713" s="84">
        <f>+$D$598</f>
        <v>0.6</v>
      </c>
      <c r="D713" s="14">
        <f t="shared" si="919"/>
        <v>13</v>
      </c>
      <c r="E713" s="123">
        <f t="shared" ref="E713" si="941">+C713*D713</f>
        <v>7.8</v>
      </c>
      <c r="F713" s="124">
        <f>+$D$593</f>
        <v>0.55000000000000004</v>
      </c>
      <c r="G713" s="15">
        <f>+G711</f>
        <v>16</v>
      </c>
      <c r="H713" s="81">
        <f t="shared" ref="H713" si="942">+F713*G713</f>
        <v>8.8000000000000007</v>
      </c>
      <c r="I713" s="84">
        <f>+$D$604</f>
        <v>0.9</v>
      </c>
      <c r="J713" s="79">
        <f>+J711</f>
        <v>15</v>
      </c>
      <c r="K713" s="81">
        <f t="shared" ref="K713" si="943">+I713*J713</f>
        <v>13.5</v>
      </c>
      <c r="L713" s="78">
        <f>+L711</f>
        <v>0.9</v>
      </c>
      <c r="M713" s="79">
        <f>+M711</f>
        <v>15</v>
      </c>
      <c r="N713" s="81">
        <f t="shared" ref="N713" si="944">+L713*M713</f>
        <v>13.5</v>
      </c>
      <c r="O713" s="84">
        <f t="shared" ref="O713:P713" si="945">O711</f>
        <v>0.55000000000000004</v>
      </c>
      <c r="P713" s="15">
        <f t="shared" si="945"/>
        <v>16</v>
      </c>
      <c r="Q713" s="81">
        <f t="shared" ref="Q713" si="946">+O713*P713</f>
        <v>8.8000000000000007</v>
      </c>
      <c r="R713" s="84">
        <f>+R711</f>
        <v>0.6</v>
      </c>
      <c r="S713" s="15">
        <f>+S711</f>
        <v>13</v>
      </c>
      <c r="T713" s="81">
        <f t="shared" ref="T713" si="947">+R713*S713</f>
        <v>7.8</v>
      </c>
      <c r="U713" s="84"/>
      <c r="V713" s="15"/>
      <c r="W713" s="81"/>
      <c r="X713" s="56"/>
      <c r="Y713" s="56"/>
      <c r="Z713" s="61"/>
    </row>
    <row r="714" spans="1:26" x14ac:dyDescent="0.25">
      <c r="A714" s="127"/>
      <c r="B714" s="83" t="s">
        <v>120</v>
      </c>
      <c r="C714" s="122"/>
      <c r="D714" s="14"/>
      <c r="E714" s="123"/>
      <c r="F714" s="124"/>
      <c r="G714" s="15"/>
      <c r="H714" s="81"/>
      <c r="I714" s="78"/>
      <c r="J714" s="79"/>
      <c r="K714" s="80"/>
      <c r="L714" s="78"/>
      <c r="M714" s="79"/>
      <c r="N714" s="80"/>
      <c r="O714" s="84"/>
      <c r="P714" s="15"/>
      <c r="Q714" s="81"/>
      <c r="R714" s="84"/>
      <c r="S714" s="15"/>
      <c r="T714" s="81"/>
      <c r="U714" s="84">
        <f>+U712</f>
        <v>0.7</v>
      </c>
      <c r="V714" s="15">
        <f>V712</f>
        <v>20</v>
      </c>
      <c r="W714" s="81">
        <f t="shared" ref="W714" si="948">+U714*V714</f>
        <v>14</v>
      </c>
      <c r="X714" s="56"/>
      <c r="Y714" s="56"/>
      <c r="Z714" s="61"/>
    </row>
    <row r="715" spans="1:26" x14ac:dyDescent="0.25">
      <c r="A715" s="125" t="s">
        <v>418</v>
      </c>
      <c r="B715" s="83" t="s">
        <v>121</v>
      </c>
      <c r="C715" s="84">
        <f>+$D$598</f>
        <v>0.6</v>
      </c>
      <c r="D715" s="14">
        <f t="shared" ref="D715" si="949">D713</f>
        <v>13</v>
      </c>
      <c r="E715" s="123">
        <f t="shared" ref="E715" si="950">+C715*D715</f>
        <v>7.8</v>
      </c>
      <c r="F715" s="124">
        <f>+$D$593</f>
        <v>0.55000000000000004</v>
      </c>
      <c r="G715" s="15">
        <f t="shared" ref="G715" si="951">G713</f>
        <v>16</v>
      </c>
      <c r="H715" s="81">
        <f t="shared" ref="H715" si="952">+F715*G715</f>
        <v>8.8000000000000007</v>
      </c>
      <c r="I715" s="84">
        <f>+$D$604</f>
        <v>0.9</v>
      </c>
      <c r="J715" s="15">
        <f t="shared" ref="J715" si="953">J713</f>
        <v>15</v>
      </c>
      <c r="K715" s="81">
        <f t="shared" ref="K715" si="954">+I715*J715</f>
        <v>13.5</v>
      </c>
      <c r="L715" s="84">
        <f t="shared" ref="L715:M715" si="955">L713</f>
        <v>0.9</v>
      </c>
      <c r="M715" s="15">
        <f t="shared" si="955"/>
        <v>15</v>
      </c>
      <c r="N715" s="81">
        <f t="shared" ref="N715" si="956">+L715*M715</f>
        <v>13.5</v>
      </c>
      <c r="O715" s="84">
        <f t="shared" ref="O715:P715" si="957">O713</f>
        <v>0.55000000000000004</v>
      </c>
      <c r="P715" s="15">
        <f t="shared" si="957"/>
        <v>16</v>
      </c>
      <c r="Q715" s="81">
        <f t="shared" ref="Q715" si="958">+O715*P715</f>
        <v>8.8000000000000007</v>
      </c>
      <c r="R715" s="84">
        <f t="shared" ref="R715:S715" si="959">R713</f>
        <v>0.6</v>
      </c>
      <c r="S715" s="15">
        <f t="shared" si="959"/>
        <v>13</v>
      </c>
      <c r="T715" s="81">
        <f t="shared" ref="T715" si="960">+R715*S715</f>
        <v>7.8</v>
      </c>
      <c r="U715" s="84"/>
      <c r="V715" s="15"/>
      <c r="W715" s="81"/>
      <c r="X715" s="56"/>
      <c r="Y715" s="56"/>
      <c r="Z715" s="61"/>
    </row>
    <row r="716" spans="1:26" x14ac:dyDescent="0.25">
      <c r="A716" s="127"/>
      <c r="B716" s="83" t="s">
        <v>122</v>
      </c>
      <c r="C716" s="122"/>
      <c r="D716" s="14"/>
      <c r="E716" s="123"/>
      <c r="F716" s="124"/>
      <c r="G716" s="15"/>
      <c r="H716" s="81"/>
      <c r="I716" s="78"/>
      <c r="J716" s="79"/>
      <c r="K716" s="80"/>
      <c r="L716" s="78"/>
      <c r="M716" s="79"/>
      <c r="N716" s="80"/>
      <c r="O716" s="84"/>
      <c r="P716" s="15"/>
      <c r="Q716" s="81"/>
      <c r="R716" s="84"/>
      <c r="S716" s="15"/>
      <c r="T716" s="81"/>
      <c r="U716" s="84">
        <f>+U714</f>
        <v>0.7</v>
      </c>
      <c r="V716" s="15">
        <f>V714</f>
        <v>20</v>
      </c>
      <c r="W716" s="81">
        <f t="shared" ref="W716" si="961">+U716*V716</f>
        <v>14</v>
      </c>
      <c r="X716" s="56"/>
      <c r="Y716" s="56"/>
      <c r="Z716" s="61"/>
    </row>
    <row r="717" spans="1:26" x14ac:dyDescent="0.25">
      <c r="A717" s="125" t="s">
        <v>419</v>
      </c>
      <c r="B717" s="83" t="s">
        <v>123</v>
      </c>
      <c r="C717" s="84">
        <f>+$D$598</f>
        <v>0.6</v>
      </c>
      <c r="D717" s="14">
        <f t="shared" si="919"/>
        <v>13</v>
      </c>
      <c r="E717" s="123">
        <f t="shared" ref="E717" si="962">+C717*D717</f>
        <v>7.8</v>
      </c>
      <c r="F717" s="124">
        <f>+$D$593</f>
        <v>0.55000000000000004</v>
      </c>
      <c r="G717" s="15">
        <f>+G715</f>
        <v>16</v>
      </c>
      <c r="H717" s="81">
        <f t="shared" ref="H717" si="963">+F717*G717</f>
        <v>8.8000000000000007</v>
      </c>
      <c r="I717" s="84">
        <f>+$D$604</f>
        <v>0.9</v>
      </c>
      <c r="J717" s="79">
        <f>+J715</f>
        <v>15</v>
      </c>
      <c r="K717" s="81">
        <f t="shared" ref="K717" si="964">+I717*J717</f>
        <v>13.5</v>
      </c>
      <c r="L717" s="78">
        <f>+L715</f>
        <v>0.9</v>
      </c>
      <c r="M717" s="79">
        <f>+M715</f>
        <v>15</v>
      </c>
      <c r="N717" s="81">
        <f t="shared" ref="N717" si="965">+L717*M717</f>
        <v>13.5</v>
      </c>
      <c r="O717" s="84">
        <f t="shared" ref="O717:P717" si="966">O715</f>
        <v>0.55000000000000004</v>
      </c>
      <c r="P717" s="15">
        <f t="shared" si="966"/>
        <v>16</v>
      </c>
      <c r="Q717" s="81">
        <f t="shared" ref="Q717" si="967">+O717*P717</f>
        <v>8.8000000000000007</v>
      </c>
      <c r="R717" s="84">
        <f>+R715</f>
        <v>0.6</v>
      </c>
      <c r="S717" s="15">
        <f>+S715</f>
        <v>13</v>
      </c>
      <c r="T717" s="81">
        <f t="shared" ref="T717" si="968">+R717*S717</f>
        <v>7.8</v>
      </c>
      <c r="U717" s="84"/>
      <c r="V717" s="15"/>
      <c r="W717" s="81"/>
      <c r="X717" s="56"/>
      <c r="Y717" s="56"/>
      <c r="Z717" s="61"/>
    </row>
    <row r="718" spans="1:26" x14ac:dyDescent="0.25">
      <c r="A718" s="127"/>
      <c r="B718" s="83" t="s">
        <v>124</v>
      </c>
      <c r="C718" s="122"/>
      <c r="D718" s="14"/>
      <c r="E718" s="123"/>
      <c r="F718" s="124"/>
      <c r="G718" s="15"/>
      <c r="H718" s="81"/>
      <c r="I718" s="78"/>
      <c r="J718" s="79"/>
      <c r="K718" s="80"/>
      <c r="L718" s="78"/>
      <c r="M718" s="79"/>
      <c r="N718" s="80"/>
      <c r="O718" s="84"/>
      <c r="P718" s="15"/>
      <c r="Q718" s="81"/>
      <c r="R718" s="84"/>
      <c r="S718" s="15"/>
      <c r="T718" s="81"/>
      <c r="U718" s="84">
        <f>+U716</f>
        <v>0.7</v>
      </c>
      <c r="V718" s="15">
        <f>V716</f>
        <v>20</v>
      </c>
      <c r="W718" s="81">
        <f t="shared" ref="W718" si="969">+U718*V718</f>
        <v>14</v>
      </c>
      <c r="X718" s="56"/>
      <c r="Y718" s="56"/>
      <c r="Z718" s="61"/>
    </row>
    <row r="719" spans="1:26" x14ac:dyDescent="0.25">
      <c r="A719" s="125" t="s">
        <v>420</v>
      </c>
      <c r="B719" s="83" t="s">
        <v>125</v>
      </c>
      <c r="C719" s="84">
        <f>+$D$598</f>
        <v>0.6</v>
      </c>
      <c r="D719" s="14">
        <f t="shared" ref="D719" si="970">D717</f>
        <v>13</v>
      </c>
      <c r="E719" s="123">
        <f t="shared" ref="E719" si="971">+C719*D719</f>
        <v>7.8</v>
      </c>
      <c r="F719" s="124">
        <f>+$D$593</f>
        <v>0.55000000000000004</v>
      </c>
      <c r="G719" s="15">
        <f t="shared" ref="G719" si="972">G717</f>
        <v>16</v>
      </c>
      <c r="H719" s="81">
        <f t="shared" ref="H719" si="973">+F719*G719</f>
        <v>8.8000000000000007</v>
      </c>
      <c r="I719" s="84">
        <f>+$D$604</f>
        <v>0.9</v>
      </c>
      <c r="J719" s="15">
        <f t="shared" ref="J719" si="974">J717</f>
        <v>15</v>
      </c>
      <c r="K719" s="81">
        <f t="shared" ref="K719" si="975">+I719*J719</f>
        <v>13.5</v>
      </c>
      <c r="L719" s="84">
        <f t="shared" ref="L719:M719" si="976">L717</f>
        <v>0.9</v>
      </c>
      <c r="M719" s="15">
        <f t="shared" si="976"/>
        <v>15</v>
      </c>
      <c r="N719" s="81">
        <f t="shared" ref="N719" si="977">+L719*M719</f>
        <v>13.5</v>
      </c>
      <c r="O719" s="84">
        <f t="shared" ref="O719:P719" si="978">O717</f>
        <v>0.55000000000000004</v>
      </c>
      <c r="P719" s="15">
        <f t="shared" si="978"/>
        <v>16</v>
      </c>
      <c r="Q719" s="81">
        <f t="shared" ref="Q719" si="979">+O719*P719</f>
        <v>8.8000000000000007</v>
      </c>
      <c r="R719" s="84">
        <f t="shared" ref="R719:S719" si="980">R717</f>
        <v>0.6</v>
      </c>
      <c r="S719" s="15">
        <f t="shared" si="980"/>
        <v>13</v>
      </c>
      <c r="T719" s="81">
        <f t="shared" ref="T719" si="981">+R719*S719</f>
        <v>7.8</v>
      </c>
      <c r="U719" s="84"/>
      <c r="V719" s="15"/>
      <c r="W719" s="81"/>
      <c r="X719" s="56"/>
      <c r="Y719" s="56"/>
      <c r="Z719" s="61"/>
    </row>
    <row r="720" spans="1:26" x14ac:dyDescent="0.25">
      <c r="A720" s="127"/>
      <c r="B720" s="83" t="s">
        <v>126</v>
      </c>
      <c r="C720" s="122"/>
      <c r="D720" s="14"/>
      <c r="E720" s="123"/>
      <c r="F720" s="124"/>
      <c r="G720" s="15"/>
      <c r="H720" s="81"/>
      <c r="I720" s="78"/>
      <c r="J720" s="79"/>
      <c r="K720" s="80"/>
      <c r="L720" s="78"/>
      <c r="M720" s="79"/>
      <c r="N720" s="80"/>
      <c r="O720" s="84"/>
      <c r="P720" s="15"/>
      <c r="Q720" s="81"/>
      <c r="R720" s="84"/>
      <c r="S720" s="15"/>
      <c r="T720" s="81"/>
      <c r="U720" s="84">
        <f>+U718</f>
        <v>0.7</v>
      </c>
      <c r="V720" s="15">
        <f>V718</f>
        <v>20</v>
      </c>
      <c r="W720" s="81">
        <f t="shared" ref="W720" si="982">+U720*V720</f>
        <v>14</v>
      </c>
      <c r="X720" s="56"/>
      <c r="Y720" s="56"/>
      <c r="Z720" s="61"/>
    </row>
    <row r="721" spans="1:26" x14ac:dyDescent="0.25">
      <c r="A721" s="125" t="s">
        <v>421</v>
      </c>
      <c r="B721" s="83" t="s">
        <v>127</v>
      </c>
      <c r="C721" s="84">
        <f>+$D$598</f>
        <v>0.6</v>
      </c>
      <c r="D721" s="14">
        <f t="shared" si="919"/>
        <v>13</v>
      </c>
      <c r="E721" s="123">
        <f t="shared" ref="E721" si="983">+C721*D721</f>
        <v>7.8</v>
      </c>
      <c r="F721" s="124">
        <f>+$D$593</f>
        <v>0.55000000000000004</v>
      </c>
      <c r="G721" s="15">
        <f>+G719</f>
        <v>16</v>
      </c>
      <c r="H721" s="81">
        <f t="shared" ref="H721" si="984">+F721*G721</f>
        <v>8.8000000000000007</v>
      </c>
      <c r="I721" s="84">
        <f>+$D$604</f>
        <v>0.9</v>
      </c>
      <c r="J721" s="79">
        <f>+J719</f>
        <v>15</v>
      </c>
      <c r="K721" s="81">
        <f t="shared" ref="K721" si="985">+I721*J721</f>
        <v>13.5</v>
      </c>
      <c r="L721" s="78">
        <f>+L719</f>
        <v>0.9</v>
      </c>
      <c r="M721" s="79">
        <f>+M719</f>
        <v>15</v>
      </c>
      <c r="N721" s="81">
        <f t="shared" ref="N721" si="986">+L721*M721</f>
        <v>13.5</v>
      </c>
      <c r="O721" s="84">
        <f t="shared" ref="O721:P721" si="987">O719</f>
        <v>0.55000000000000004</v>
      </c>
      <c r="P721" s="15">
        <f t="shared" si="987"/>
        <v>16</v>
      </c>
      <c r="Q721" s="81">
        <f t="shared" ref="Q721" si="988">+O721*P721</f>
        <v>8.8000000000000007</v>
      </c>
      <c r="R721" s="84">
        <f>+R719</f>
        <v>0.6</v>
      </c>
      <c r="S721" s="15">
        <f>+S719</f>
        <v>13</v>
      </c>
      <c r="T721" s="81">
        <f t="shared" ref="T721" si="989">+R721*S721</f>
        <v>7.8</v>
      </c>
      <c r="U721" s="84"/>
      <c r="V721" s="15"/>
      <c r="W721" s="81"/>
      <c r="X721" s="56"/>
      <c r="Y721" s="56"/>
      <c r="Z721" s="61"/>
    </row>
    <row r="722" spans="1:26" x14ac:dyDescent="0.25">
      <c r="A722" s="127"/>
      <c r="B722" s="83" t="s">
        <v>128</v>
      </c>
      <c r="C722" s="122"/>
      <c r="D722" s="14"/>
      <c r="E722" s="123"/>
      <c r="F722" s="124"/>
      <c r="G722" s="15"/>
      <c r="H722" s="81"/>
      <c r="I722" s="78"/>
      <c r="J722" s="79"/>
      <c r="K722" s="80"/>
      <c r="L722" s="78"/>
      <c r="M722" s="79"/>
      <c r="N722" s="80"/>
      <c r="O722" s="84"/>
      <c r="P722" s="15"/>
      <c r="Q722" s="81"/>
      <c r="R722" s="84"/>
      <c r="S722" s="15"/>
      <c r="T722" s="81"/>
      <c r="U722" s="84">
        <f>+U720</f>
        <v>0.7</v>
      </c>
      <c r="V722" s="15">
        <f>V720</f>
        <v>20</v>
      </c>
      <c r="W722" s="81">
        <f t="shared" ref="W722" si="990">+U722*V722</f>
        <v>14</v>
      </c>
      <c r="X722" s="56"/>
      <c r="Y722" s="56"/>
      <c r="Z722" s="61"/>
    </row>
    <row r="723" spans="1:26" x14ac:dyDescent="0.25">
      <c r="A723" s="125" t="s">
        <v>422</v>
      </c>
      <c r="B723" s="83" t="s">
        <v>129</v>
      </c>
      <c r="C723" s="84">
        <f>+$D$598</f>
        <v>0.6</v>
      </c>
      <c r="D723" s="14">
        <f t="shared" ref="D723" si="991">D721</f>
        <v>13</v>
      </c>
      <c r="E723" s="123">
        <f t="shared" ref="E723" si="992">+C723*D723</f>
        <v>7.8</v>
      </c>
      <c r="F723" s="124">
        <f>+$D$593</f>
        <v>0.55000000000000004</v>
      </c>
      <c r="G723" s="15">
        <f t="shared" ref="G723" si="993">G721</f>
        <v>16</v>
      </c>
      <c r="H723" s="81">
        <f t="shared" ref="H723" si="994">+F723*G723</f>
        <v>8.8000000000000007</v>
      </c>
      <c r="I723" s="84">
        <f>+$D$604</f>
        <v>0.9</v>
      </c>
      <c r="J723" s="15">
        <f t="shared" ref="J723" si="995">J721</f>
        <v>15</v>
      </c>
      <c r="K723" s="81">
        <f t="shared" ref="K723" si="996">+I723*J723</f>
        <v>13.5</v>
      </c>
      <c r="L723" s="84">
        <f t="shared" ref="L723:M723" si="997">L721</f>
        <v>0.9</v>
      </c>
      <c r="M723" s="15">
        <f t="shared" si="997"/>
        <v>15</v>
      </c>
      <c r="N723" s="81">
        <f t="shared" ref="N723" si="998">+L723*M723</f>
        <v>13.5</v>
      </c>
      <c r="O723" s="84">
        <f t="shared" ref="O723:P723" si="999">O721</f>
        <v>0.55000000000000004</v>
      </c>
      <c r="P723" s="15">
        <f t="shared" si="999"/>
        <v>16</v>
      </c>
      <c r="Q723" s="81">
        <f t="shared" ref="Q723" si="1000">+O723*P723</f>
        <v>8.8000000000000007</v>
      </c>
      <c r="R723" s="84">
        <f t="shared" ref="R723:S723" si="1001">R721</f>
        <v>0.6</v>
      </c>
      <c r="S723" s="15">
        <f t="shared" si="1001"/>
        <v>13</v>
      </c>
      <c r="T723" s="81">
        <f t="shared" ref="T723" si="1002">+R723*S723</f>
        <v>7.8</v>
      </c>
      <c r="U723" s="84"/>
      <c r="V723" s="15"/>
      <c r="W723" s="81"/>
      <c r="X723" s="56"/>
      <c r="Y723" s="56"/>
      <c r="Z723" s="61"/>
    </row>
    <row r="724" spans="1:26" x14ac:dyDescent="0.25">
      <c r="A724" s="127"/>
      <c r="B724" s="83" t="s">
        <v>130</v>
      </c>
      <c r="C724" s="122"/>
      <c r="D724" s="14"/>
      <c r="E724" s="123"/>
      <c r="F724" s="124"/>
      <c r="G724" s="15"/>
      <c r="H724" s="81"/>
      <c r="I724" s="78"/>
      <c r="J724" s="79"/>
      <c r="K724" s="80"/>
      <c r="L724" s="78"/>
      <c r="M724" s="79"/>
      <c r="N724" s="80"/>
      <c r="O724" s="84"/>
      <c r="P724" s="15"/>
      <c r="Q724" s="81"/>
      <c r="R724" s="84"/>
      <c r="S724" s="15"/>
      <c r="T724" s="81"/>
      <c r="U724" s="84">
        <f>+U722</f>
        <v>0.7</v>
      </c>
      <c r="V724" s="15">
        <f>V722</f>
        <v>20</v>
      </c>
      <c r="W724" s="81">
        <f t="shared" ref="W724" si="1003">+U724*V724</f>
        <v>14</v>
      </c>
      <c r="X724" s="56"/>
      <c r="Y724" s="56"/>
      <c r="Z724" s="61"/>
    </row>
    <row r="725" spans="1:26" x14ac:dyDescent="0.25">
      <c r="A725" s="125" t="s">
        <v>423</v>
      </c>
      <c r="B725" s="83" t="s">
        <v>131</v>
      </c>
      <c r="C725" s="84">
        <f>+$D$598</f>
        <v>0.6</v>
      </c>
      <c r="D725" s="14">
        <f t="shared" ref="D725:D737" si="1004">D723</f>
        <v>13</v>
      </c>
      <c r="E725" s="123">
        <f t="shared" ref="E725" si="1005">+C725*D725</f>
        <v>7.8</v>
      </c>
      <c r="F725" s="124">
        <f>+$D$593</f>
        <v>0.55000000000000004</v>
      </c>
      <c r="G725" s="15">
        <f>+G723</f>
        <v>16</v>
      </c>
      <c r="H725" s="81">
        <f t="shared" ref="H725" si="1006">+F725*G725</f>
        <v>8.8000000000000007</v>
      </c>
      <c r="I725" s="84">
        <f>+$D$604</f>
        <v>0.9</v>
      </c>
      <c r="J725" s="79">
        <f>+J723</f>
        <v>15</v>
      </c>
      <c r="K725" s="81">
        <f t="shared" ref="K725" si="1007">+I725*J725</f>
        <v>13.5</v>
      </c>
      <c r="L725" s="78">
        <f>+L723</f>
        <v>0.9</v>
      </c>
      <c r="M725" s="79">
        <f>+M723</f>
        <v>15</v>
      </c>
      <c r="N725" s="81">
        <f t="shared" ref="N725" si="1008">+L725*M725</f>
        <v>13.5</v>
      </c>
      <c r="O725" s="84">
        <f t="shared" ref="O725:P725" si="1009">O723</f>
        <v>0.55000000000000004</v>
      </c>
      <c r="P725" s="15">
        <f t="shared" si="1009"/>
        <v>16</v>
      </c>
      <c r="Q725" s="81">
        <f t="shared" ref="Q725" si="1010">+O725*P725</f>
        <v>8.8000000000000007</v>
      </c>
      <c r="R725" s="84">
        <f>+R723</f>
        <v>0.6</v>
      </c>
      <c r="S725" s="15">
        <f>+S723</f>
        <v>13</v>
      </c>
      <c r="T725" s="81">
        <f t="shared" ref="T725" si="1011">+R725*S725</f>
        <v>7.8</v>
      </c>
      <c r="U725" s="84"/>
      <c r="V725" s="15"/>
      <c r="W725" s="81"/>
      <c r="X725" s="56"/>
      <c r="Y725" s="56"/>
      <c r="Z725" s="61"/>
    </row>
    <row r="726" spans="1:26" x14ac:dyDescent="0.25">
      <c r="A726" s="127"/>
      <c r="B726" s="83" t="s">
        <v>132</v>
      </c>
      <c r="C726" s="122"/>
      <c r="D726" s="14"/>
      <c r="E726" s="123"/>
      <c r="F726" s="124"/>
      <c r="G726" s="15"/>
      <c r="H726" s="81"/>
      <c r="I726" s="78"/>
      <c r="J726" s="79"/>
      <c r="K726" s="80"/>
      <c r="L726" s="78"/>
      <c r="M726" s="79"/>
      <c r="N726" s="80"/>
      <c r="O726" s="84"/>
      <c r="P726" s="15"/>
      <c r="Q726" s="81"/>
      <c r="R726" s="84"/>
      <c r="S726" s="15"/>
      <c r="T726" s="81"/>
      <c r="U726" s="84">
        <f>+U724</f>
        <v>0.7</v>
      </c>
      <c r="V726" s="15">
        <f>V724</f>
        <v>20</v>
      </c>
      <c r="W726" s="81">
        <f t="shared" ref="W726" si="1012">+U726*V726</f>
        <v>14</v>
      </c>
      <c r="X726" s="56"/>
      <c r="Y726" s="56"/>
      <c r="Z726" s="61"/>
    </row>
    <row r="727" spans="1:26" x14ac:dyDescent="0.25">
      <c r="A727" s="125" t="s">
        <v>424</v>
      </c>
      <c r="B727" s="83" t="s">
        <v>133</v>
      </c>
      <c r="C727" s="84">
        <f>+$D$598</f>
        <v>0.6</v>
      </c>
      <c r="D727" s="14">
        <f t="shared" ref="D727" si="1013">D725</f>
        <v>13</v>
      </c>
      <c r="E727" s="123">
        <f t="shared" ref="E727" si="1014">+C727*D727</f>
        <v>7.8</v>
      </c>
      <c r="F727" s="124">
        <f>+$D$593</f>
        <v>0.55000000000000004</v>
      </c>
      <c r="G727" s="15">
        <f t="shared" ref="G727" si="1015">G725</f>
        <v>16</v>
      </c>
      <c r="H727" s="81">
        <f t="shared" ref="H727" si="1016">+F727*G727</f>
        <v>8.8000000000000007</v>
      </c>
      <c r="I727" s="84">
        <f>+$D$604</f>
        <v>0.9</v>
      </c>
      <c r="J727" s="15">
        <f t="shared" ref="J727" si="1017">J725</f>
        <v>15</v>
      </c>
      <c r="K727" s="81">
        <f t="shared" ref="K727" si="1018">+I727*J727</f>
        <v>13.5</v>
      </c>
      <c r="L727" s="84">
        <f t="shared" ref="L727:M727" si="1019">L725</f>
        <v>0.9</v>
      </c>
      <c r="M727" s="15">
        <f t="shared" si="1019"/>
        <v>15</v>
      </c>
      <c r="N727" s="81">
        <f t="shared" ref="N727" si="1020">+L727*M727</f>
        <v>13.5</v>
      </c>
      <c r="O727" s="84">
        <f t="shared" ref="O727:P727" si="1021">O725</f>
        <v>0.55000000000000004</v>
      </c>
      <c r="P727" s="15">
        <f t="shared" si="1021"/>
        <v>16</v>
      </c>
      <c r="Q727" s="81">
        <f t="shared" ref="Q727" si="1022">+O727*P727</f>
        <v>8.8000000000000007</v>
      </c>
      <c r="R727" s="84">
        <f t="shared" ref="R727:S727" si="1023">R725</f>
        <v>0.6</v>
      </c>
      <c r="S727" s="15">
        <f t="shared" si="1023"/>
        <v>13</v>
      </c>
      <c r="T727" s="81">
        <f t="shared" ref="T727" si="1024">+R727*S727</f>
        <v>7.8</v>
      </c>
      <c r="U727" s="84"/>
      <c r="V727" s="15"/>
      <c r="W727" s="81"/>
      <c r="X727" s="56"/>
      <c r="Y727" s="56"/>
      <c r="Z727" s="61"/>
    </row>
    <row r="728" spans="1:26" x14ac:dyDescent="0.25">
      <c r="A728" s="127"/>
      <c r="B728" s="83" t="s">
        <v>134</v>
      </c>
      <c r="C728" s="122"/>
      <c r="D728" s="14"/>
      <c r="E728" s="123"/>
      <c r="F728" s="124"/>
      <c r="G728" s="15"/>
      <c r="H728" s="81"/>
      <c r="I728" s="78"/>
      <c r="J728" s="79"/>
      <c r="K728" s="80"/>
      <c r="L728" s="78"/>
      <c r="M728" s="79"/>
      <c r="N728" s="80"/>
      <c r="O728" s="84"/>
      <c r="P728" s="15"/>
      <c r="Q728" s="81"/>
      <c r="R728" s="84"/>
      <c r="S728" s="15"/>
      <c r="T728" s="81"/>
      <c r="U728" s="84">
        <f>+U726</f>
        <v>0.7</v>
      </c>
      <c r="V728" s="15">
        <f>V726</f>
        <v>20</v>
      </c>
      <c r="W728" s="81">
        <f t="shared" ref="W728" si="1025">+U728*V728</f>
        <v>14</v>
      </c>
      <c r="X728" s="56"/>
      <c r="Y728" s="56"/>
      <c r="Z728" s="61"/>
    </row>
    <row r="729" spans="1:26" x14ac:dyDescent="0.25">
      <c r="A729" s="125" t="s">
        <v>425</v>
      </c>
      <c r="B729" s="83" t="s">
        <v>135</v>
      </c>
      <c r="C729" s="84">
        <f>+$D$598</f>
        <v>0.6</v>
      </c>
      <c r="D729" s="14">
        <f t="shared" si="1004"/>
        <v>13</v>
      </c>
      <c r="E729" s="123">
        <f t="shared" ref="E729" si="1026">+C729*D729</f>
        <v>7.8</v>
      </c>
      <c r="F729" s="124">
        <f>+$D$593</f>
        <v>0.55000000000000004</v>
      </c>
      <c r="G729" s="15">
        <f>+G727</f>
        <v>16</v>
      </c>
      <c r="H729" s="81">
        <f t="shared" ref="H729" si="1027">+F729*G729</f>
        <v>8.8000000000000007</v>
      </c>
      <c r="I729" s="84">
        <f>+$D$604</f>
        <v>0.9</v>
      </c>
      <c r="J729" s="79">
        <f>+J727</f>
        <v>15</v>
      </c>
      <c r="K729" s="81">
        <f t="shared" ref="K729" si="1028">+I729*J729</f>
        <v>13.5</v>
      </c>
      <c r="L729" s="78">
        <f>+L727</f>
        <v>0.9</v>
      </c>
      <c r="M729" s="79">
        <f>+M727</f>
        <v>15</v>
      </c>
      <c r="N729" s="81">
        <f t="shared" ref="N729" si="1029">+L729*M729</f>
        <v>13.5</v>
      </c>
      <c r="O729" s="84">
        <f t="shared" ref="O729:P729" si="1030">O727</f>
        <v>0.55000000000000004</v>
      </c>
      <c r="P729" s="15">
        <f t="shared" si="1030"/>
        <v>16</v>
      </c>
      <c r="Q729" s="81">
        <f t="shared" ref="Q729" si="1031">+O729*P729</f>
        <v>8.8000000000000007</v>
      </c>
      <c r="R729" s="84">
        <f>+R727</f>
        <v>0.6</v>
      </c>
      <c r="S729" s="15">
        <f>+S727</f>
        <v>13</v>
      </c>
      <c r="T729" s="81">
        <f t="shared" ref="T729" si="1032">+R729*S729</f>
        <v>7.8</v>
      </c>
      <c r="U729" s="84"/>
      <c r="V729" s="15"/>
      <c r="W729" s="81"/>
      <c r="X729" s="56"/>
      <c r="Y729" s="56"/>
      <c r="Z729" s="61"/>
    </row>
    <row r="730" spans="1:26" x14ac:dyDescent="0.25">
      <c r="A730" s="127"/>
      <c r="B730" s="83" t="s">
        <v>136</v>
      </c>
      <c r="C730" s="122"/>
      <c r="D730" s="14"/>
      <c r="E730" s="123"/>
      <c r="F730" s="124"/>
      <c r="G730" s="15"/>
      <c r="H730" s="81"/>
      <c r="I730" s="78"/>
      <c r="J730" s="79"/>
      <c r="K730" s="80"/>
      <c r="L730" s="78"/>
      <c r="M730" s="79"/>
      <c r="N730" s="80"/>
      <c r="O730" s="84"/>
      <c r="P730" s="15"/>
      <c r="Q730" s="81"/>
      <c r="R730" s="84"/>
      <c r="S730" s="15"/>
      <c r="T730" s="81"/>
      <c r="U730" s="84">
        <f>+U728</f>
        <v>0.7</v>
      </c>
      <c r="V730" s="15">
        <f>V728</f>
        <v>20</v>
      </c>
      <c r="W730" s="81">
        <f t="shared" ref="W730" si="1033">+U730*V730</f>
        <v>14</v>
      </c>
      <c r="X730" s="56"/>
      <c r="Y730" s="56"/>
      <c r="Z730" s="61"/>
    </row>
    <row r="731" spans="1:26" x14ac:dyDescent="0.25">
      <c r="A731" s="125" t="s">
        <v>426</v>
      </c>
      <c r="B731" s="83" t="s">
        <v>137</v>
      </c>
      <c r="C731" s="84">
        <f>+$D$598</f>
        <v>0.6</v>
      </c>
      <c r="D731" s="14">
        <f t="shared" ref="D731" si="1034">D729</f>
        <v>13</v>
      </c>
      <c r="E731" s="123">
        <f t="shared" ref="E731" si="1035">+C731*D731</f>
        <v>7.8</v>
      </c>
      <c r="F731" s="124">
        <f>+$D$593</f>
        <v>0.55000000000000004</v>
      </c>
      <c r="G731" s="15">
        <f t="shared" ref="G731" si="1036">G729</f>
        <v>16</v>
      </c>
      <c r="H731" s="81">
        <f t="shared" ref="H731" si="1037">+F731*G731</f>
        <v>8.8000000000000007</v>
      </c>
      <c r="I731" s="84">
        <f>+$D$604</f>
        <v>0.9</v>
      </c>
      <c r="J731" s="15">
        <f t="shared" ref="J731" si="1038">J729</f>
        <v>15</v>
      </c>
      <c r="K731" s="81">
        <f t="shared" ref="K731" si="1039">+I731*J731</f>
        <v>13.5</v>
      </c>
      <c r="L731" s="84">
        <f t="shared" ref="L731:M731" si="1040">L729</f>
        <v>0.9</v>
      </c>
      <c r="M731" s="15">
        <f t="shared" si="1040"/>
        <v>15</v>
      </c>
      <c r="N731" s="81">
        <f t="shared" ref="N731" si="1041">+L731*M731</f>
        <v>13.5</v>
      </c>
      <c r="O731" s="84">
        <f t="shared" ref="O731:P731" si="1042">O729</f>
        <v>0.55000000000000004</v>
      </c>
      <c r="P731" s="15">
        <f t="shared" si="1042"/>
        <v>16</v>
      </c>
      <c r="Q731" s="81">
        <f t="shared" ref="Q731" si="1043">+O731*P731</f>
        <v>8.8000000000000007</v>
      </c>
      <c r="R731" s="84">
        <f t="shared" ref="R731:S731" si="1044">R729</f>
        <v>0.6</v>
      </c>
      <c r="S731" s="15">
        <f t="shared" si="1044"/>
        <v>13</v>
      </c>
      <c r="T731" s="81">
        <f t="shared" ref="T731" si="1045">+R731*S731</f>
        <v>7.8</v>
      </c>
      <c r="U731" s="84"/>
      <c r="V731" s="15"/>
      <c r="W731" s="81"/>
      <c r="X731" s="56"/>
      <c r="Y731" s="56"/>
      <c r="Z731" s="61"/>
    </row>
    <row r="732" spans="1:26" x14ac:dyDescent="0.25">
      <c r="A732" s="127"/>
      <c r="B732" s="83" t="s">
        <v>138</v>
      </c>
      <c r="C732" s="122"/>
      <c r="D732" s="14"/>
      <c r="E732" s="123"/>
      <c r="F732" s="124"/>
      <c r="G732" s="15"/>
      <c r="H732" s="81"/>
      <c r="I732" s="78"/>
      <c r="J732" s="79"/>
      <c r="K732" s="80"/>
      <c r="L732" s="78"/>
      <c r="M732" s="79"/>
      <c r="N732" s="80"/>
      <c r="O732" s="84"/>
      <c r="P732" s="15"/>
      <c r="Q732" s="81"/>
      <c r="R732" s="84"/>
      <c r="S732" s="15"/>
      <c r="T732" s="81"/>
      <c r="U732" s="84">
        <f>+U730</f>
        <v>0.7</v>
      </c>
      <c r="V732" s="15">
        <f>V730</f>
        <v>20</v>
      </c>
      <c r="W732" s="81">
        <f t="shared" ref="W732" si="1046">+U732*V732</f>
        <v>14</v>
      </c>
      <c r="X732" s="56"/>
      <c r="Y732" s="56"/>
      <c r="Z732" s="61"/>
    </row>
    <row r="733" spans="1:26" x14ac:dyDescent="0.25">
      <c r="A733" s="125" t="s">
        <v>427</v>
      </c>
      <c r="B733" s="83" t="s">
        <v>139</v>
      </c>
      <c r="C733" s="84">
        <f>+$D$598</f>
        <v>0.6</v>
      </c>
      <c r="D733" s="14">
        <f t="shared" si="1004"/>
        <v>13</v>
      </c>
      <c r="E733" s="123">
        <f t="shared" ref="E733" si="1047">+C733*D733</f>
        <v>7.8</v>
      </c>
      <c r="F733" s="124">
        <f>+$D$593</f>
        <v>0.55000000000000004</v>
      </c>
      <c r="G733" s="15">
        <f>+G731</f>
        <v>16</v>
      </c>
      <c r="H733" s="81">
        <f t="shared" ref="H733" si="1048">+F733*G733</f>
        <v>8.8000000000000007</v>
      </c>
      <c r="I733" s="84">
        <f>+$D$604</f>
        <v>0.9</v>
      </c>
      <c r="J733" s="79">
        <f>+J731</f>
        <v>15</v>
      </c>
      <c r="K733" s="81">
        <f t="shared" ref="K733" si="1049">+I733*J733</f>
        <v>13.5</v>
      </c>
      <c r="L733" s="78">
        <f>+L731</f>
        <v>0.9</v>
      </c>
      <c r="M733" s="79">
        <f>+M731</f>
        <v>15</v>
      </c>
      <c r="N733" s="81">
        <f t="shared" ref="N733" si="1050">+L733*M733</f>
        <v>13.5</v>
      </c>
      <c r="O733" s="84">
        <f t="shared" ref="O733:P733" si="1051">O731</f>
        <v>0.55000000000000004</v>
      </c>
      <c r="P733" s="15">
        <f t="shared" si="1051"/>
        <v>16</v>
      </c>
      <c r="Q733" s="81">
        <f t="shared" ref="Q733" si="1052">+O733*P733</f>
        <v>8.8000000000000007</v>
      </c>
      <c r="R733" s="84">
        <f>+R731</f>
        <v>0.6</v>
      </c>
      <c r="S733" s="15">
        <f>+S731</f>
        <v>13</v>
      </c>
      <c r="T733" s="81">
        <f t="shared" ref="T733" si="1053">+R733*S733</f>
        <v>7.8</v>
      </c>
      <c r="U733" s="84"/>
      <c r="V733" s="15"/>
      <c r="W733" s="81"/>
      <c r="X733" s="56"/>
      <c r="Y733" s="56"/>
      <c r="Z733" s="61"/>
    </row>
    <row r="734" spans="1:26" x14ac:dyDescent="0.25">
      <c r="A734" s="127"/>
      <c r="B734" s="83" t="s">
        <v>140</v>
      </c>
      <c r="C734" s="122"/>
      <c r="D734" s="14"/>
      <c r="E734" s="123"/>
      <c r="F734" s="124"/>
      <c r="G734" s="15"/>
      <c r="H734" s="81"/>
      <c r="I734" s="78"/>
      <c r="J734" s="79"/>
      <c r="K734" s="80"/>
      <c r="L734" s="78"/>
      <c r="M734" s="79"/>
      <c r="N734" s="80"/>
      <c r="O734" s="84"/>
      <c r="P734" s="15"/>
      <c r="Q734" s="81"/>
      <c r="R734" s="84"/>
      <c r="S734" s="15"/>
      <c r="T734" s="81"/>
      <c r="U734" s="84">
        <f>+U732</f>
        <v>0.7</v>
      </c>
      <c r="V734" s="15">
        <f>V732</f>
        <v>20</v>
      </c>
      <c r="W734" s="81">
        <f t="shared" ref="W734" si="1054">+U734*V734</f>
        <v>14</v>
      </c>
      <c r="X734" s="56"/>
      <c r="Y734" s="56"/>
      <c r="Z734" s="61"/>
    </row>
    <row r="735" spans="1:26" x14ac:dyDescent="0.25">
      <c r="A735" s="125" t="s">
        <v>428</v>
      </c>
      <c r="B735" s="83" t="s">
        <v>141</v>
      </c>
      <c r="C735" s="84">
        <f>+$D$598</f>
        <v>0.6</v>
      </c>
      <c r="D735" s="14">
        <f t="shared" ref="D735" si="1055">D733</f>
        <v>13</v>
      </c>
      <c r="E735" s="123">
        <f t="shared" ref="E735" si="1056">+C735*D735</f>
        <v>7.8</v>
      </c>
      <c r="F735" s="124">
        <f>+$D$593</f>
        <v>0.55000000000000004</v>
      </c>
      <c r="G735" s="15">
        <f t="shared" ref="G735" si="1057">G733</f>
        <v>16</v>
      </c>
      <c r="H735" s="81">
        <f t="shared" ref="H735" si="1058">+F735*G735</f>
        <v>8.8000000000000007</v>
      </c>
      <c r="I735" s="84">
        <f>+$D$604</f>
        <v>0.9</v>
      </c>
      <c r="J735" s="15">
        <f t="shared" ref="J735" si="1059">J733</f>
        <v>15</v>
      </c>
      <c r="K735" s="81">
        <f t="shared" ref="K735" si="1060">+I735*J735</f>
        <v>13.5</v>
      </c>
      <c r="L735" s="84">
        <f t="shared" ref="L735:M735" si="1061">L733</f>
        <v>0.9</v>
      </c>
      <c r="M735" s="15">
        <f t="shared" si="1061"/>
        <v>15</v>
      </c>
      <c r="N735" s="81">
        <f t="shared" ref="N735" si="1062">+L735*M735</f>
        <v>13.5</v>
      </c>
      <c r="O735" s="84">
        <f t="shared" ref="O735:P735" si="1063">O733</f>
        <v>0.55000000000000004</v>
      </c>
      <c r="P735" s="15">
        <f t="shared" si="1063"/>
        <v>16</v>
      </c>
      <c r="Q735" s="81">
        <f t="shared" ref="Q735" si="1064">+O735*P735</f>
        <v>8.8000000000000007</v>
      </c>
      <c r="R735" s="84">
        <f t="shared" ref="R735:S735" si="1065">R733</f>
        <v>0.6</v>
      </c>
      <c r="S735" s="15">
        <f t="shared" si="1065"/>
        <v>13</v>
      </c>
      <c r="T735" s="81">
        <f t="shared" ref="T735" si="1066">+R735*S735</f>
        <v>7.8</v>
      </c>
      <c r="U735" s="84"/>
      <c r="V735" s="15"/>
      <c r="W735" s="81"/>
      <c r="X735" s="56"/>
      <c r="Y735" s="56"/>
      <c r="Z735" s="61"/>
    </row>
    <row r="736" spans="1:26" x14ac:dyDescent="0.25">
      <c r="A736" s="127"/>
      <c r="B736" s="83" t="s">
        <v>142</v>
      </c>
      <c r="C736" s="122"/>
      <c r="D736" s="14"/>
      <c r="E736" s="123"/>
      <c r="F736" s="124"/>
      <c r="G736" s="15"/>
      <c r="H736" s="81"/>
      <c r="I736" s="78"/>
      <c r="J736" s="79"/>
      <c r="K736" s="80"/>
      <c r="L736" s="78"/>
      <c r="M736" s="79"/>
      <c r="N736" s="80"/>
      <c r="O736" s="84"/>
      <c r="P736" s="15"/>
      <c r="Q736" s="81"/>
      <c r="R736" s="84"/>
      <c r="S736" s="15"/>
      <c r="T736" s="81"/>
      <c r="U736" s="84">
        <f>+U734</f>
        <v>0.7</v>
      </c>
      <c r="V736" s="15">
        <f>V734</f>
        <v>20</v>
      </c>
      <c r="W736" s="81">
        <f t="shared" ref="W736" si="1067">+U736*V736</f>
        <v>14</v>
      </c>
      <c r="X736" s="56"/>
      <c r="Y736" s="56"/>
      <c r="Z736" s="61"/>
    </row>
    <row r="737" spans="1:26" x14ac:dyDescent="0.25">
      <c r="A737" s="125" t="s">
        <v>429</v>
      </c>
      <c r="B737" s="83" t="s">
        <v>143</v>
      </c>
      <c r="C737" s="84">
        <f>+$D$598</f>
        <v>0.6</v>
      </c>
      <c r="D737" s="14">
        <f t="shared" si="1004"/>
        <v>13</v>
      </c>
      <c r="E737" s="123">
        <f t="shared" ref="E737" si="1068">+C737*D737</f>
        <v>7.8</v>
      </c>
      <c r="F737" s="124">
        <f>+$D$593</f>
        <v>0.55000000000000004</v>
      </c>
      <c r="G737" s="15">
        <f>+G735</f>
        <v>16</v>
      </c>
      <c r="H737" s="81">
        <f t="shared" ref="H737" si="1069">+F737*G737</f>
        <v>8.8000000000000007</v>
      </c>
      <c r="I737" s="84">
        <f>+$D$604</f>
        <v>0.9</v>
      </c>
      <c r="J737" s="79">
        <f>+J735</f>
        <v>15</v>
      </c>
      <c r="K737" s="81">
        <f t="shared" ref="K737" si="1070">+I737*J737</f>
        <v>13.5</v>
      </c>
      <c r="L737" s="78">
        <f>+L735</f>
        <v>0.9</v>
      </c>
      <c r="M737" s="79">
        <f>+M735</f>
        <v>15</v>
      </c>
      <c r="N737" s="81">
        <f t="shared" ref="N737" si="1071">+L737*M737</f>
        <v>13.5</v>
      </c>
      <c r="O737" s="84">
        <f t="shared" ref="O737:P737" si="1072">O735</f>
        <v>0.55000000000000004</v>
      </c>
      <c r="P737" s="15">
        <f t="shared" si="1072"/>
        <v>16</v>
      </c>
      <c r="Q737" s="81">
        <f t="shared" ref="Q737" si="1073">+O737*P737</f>
        <v>8.8000000000000007</v>
      </c>
      <c r="R737" s="84">
        <f>+R735</f>
        <v>0.6</v>
      </c>
      <c r="S737" s="15">
        <f>+S735</f>
        <v>13</v>
      </c>
      <c r="T737" s="81">
        <f t="shared" ref="T737" si="1074">+R737*S737</f>
        <v>7.8</v>
      </c>
      <c r="U737" s="84"/>
      <c r="V737" s="15"/>
      <c r="W737" s="81"/>
      <c r="X737" s="56"/>
      <c r="Y737" s="56"/>
      <c r="Z737" s="61"/>
    </row>
    <row r="738" spans="1:26" x14ac:dyDescent="0.25">
      <c r="A738" s="127"/>
      <c r="B738" s="83" t="s">
        <v>144</v>
      </c>
      <c r="C738" s="122"/>
      <c r="D738" s="14"/>
      <c r="E738" s="123"/>
      <c r="F738" s="124"/>
      <c r="G738" s="15"/>
      <c r="H738" s="81"/>
      <c r="I738" s="78"/>
      <c r="J738" s="79"/>
      <c r="K738" s="80"/>
      <c r="L738" s="78"/>
      <c r="M738" s="79"/>
      <c r="N738" s="80"/>
      <c r="O738" s="84"/>
      <c r="P738" s="15"/>
      <c r="Q738" s="81"/>
      <c r="R738" s="84"/>
      <c r="S738" s="15"/>
      <c r="T738" s="81"/>
      <c r="U738" s="84">
        <f>+U736</f>
        <v>0.7</v>
      </c>
      <c r="V738" s="15">
        <f>V736</f>
        <v>20</v>
      </c>
      <c r="W738" s="81">
        <f t="shared" ref="W738" si="1075">+U738*V738</f>
        <v>14</v>
      </c>
      <c r="X738" s="56"/>
      <c r="Y738" s="56"/>
      <c r="Z738" s="61"/>
    </row>
    <row r="739" spans="1:26" x14ac:dyDescent="0.25">
      <c r="A739" s="125" t="s">
        <v>430</v>
      </c>
      <c r="B739" s="83" t="s">
        <v>145</v>
      </c>
      <c r="C739" s="84">
        <f>+$D$598</f>
        <v>0.6</v>
      </c>
      <c r="D739" s="14">
        <f t="shared" ref="D739" si="1076">D737</f>
        <v>13</v>
      </c>
      <c r="E739" s="123">
        <f t="shared" ref="E739" si="1077">+C739*D739</f>
        <v>7.8</v>
      </c>
      <c r="F739" s="124">
        <f>+$D$593</f>
        <v>0.55000000000000004</v>
      </c>
      <c r="G739" s="15">
        <f t="shared" ref="G739" si="1078">G737</f>
        <v>16</v>
      </c>
      <c r="H739" s="81">
        <f t="shared" ref="H739" si="1079">+F739*G739</f>
        <v>8.8000000000000007</v>
      </c>
      <c r="I739" s="84">
        <f>+$D$604</f>
        <v>0.9</v>
      </c>
      <c r="J739" s="15">
        <f t="shared" ref="J739" si="1080">J737</f>
        <v>15</v>
      </c>
      <c r="K739" s="81">
        <f t="shared" ref="K739" si="1081">+I739*J739</f>
        <v>13.5</v>
      </c>
      <c r="L739" s="84">
        <f t="shared" ref="L739:M739" si="1082">L737</f>
        <v>0.9</v>
      </c>
      <c r="M739" s="15">
        <f t="shared" si="1082"/>
        <v>15</v>
      </c>
      <c r="N739" s="81">
        <f t="shared" ref="N739" si="1083">+L739*M739</f>
        <v>13.5</v>
      </c>
      <c r="O739" s="84">
        <f t="shared" ref="O739:P739" si="1084">O737</f>
        <v>0.55000000000000004</v>
      </c>
      <c r="P739" s="15">
        <f t="shared" si="1084"/>
        <v>16</v>
      </c>
      <c r="Q739" s="81">
        <f t="shared" ref="Q739" si="1085">+O739*P739</f>
        <v>8.8000000000000007</v>
      </c>
      <c r="R739" s="84">
        <f t="shared" ref="R739:S739" si="1086">R737</f>
        <v>0.6</v>
      </c>
      <c r="S739" s="15">
        <f t="shared" si="1086"/>
        <v>13</v>
      </c>
      <c r="T739" s="81">
        <f t="shared" ref="T739" si="1087">+R739*S739</f>
        <v>7.8</v>
      </c>
      <c r="U739" s="84"/>
      <c r="V739" s="15"/>
      <c r="W739" s="81"/>
      <c r="X739" s="56"/>
      <c r="Y739" s="56"/>
      <c r="Z739" s="61"/>
    </row>
    <row r="740" spans="1:26" x14ac:dyDescent="0.25">
      <c r="A740" s="127"/>
      <c r="B740" s="83" t="s">
        <v>146</v>
      </c>
      <c r="C740" s="122"/>
      <c r="D740" s="14"/>
      <c r="E740" s="123"/>
      <c r="F740" s="124"/>
      <c r="G740" s="15"/>
      <c r="H740" s="81"/>
      <c r="I740" s="78"/>
      <c r="J740" s="79"/>
      <c r="K740" s="80"/>
      <c r="L740" s="78"/>
      <c r="M740" s="79"/>
      <c r="N740" s="80"/>
      <c r="O740" s="84"/>
      <c r="P740" s="15"/>
      <c r="Q740" s="81"/>
      <c r="R740" s="84"/>
      <c r="S740" s="15"/>
      <c r="T740" s="81"/>
      <c r="U740" s="84">
        <f>+U738</f>
        <v>0.7</v>
      </c>
      <c r="V740" s="15">
        <f>V738</f>
        <v>20</v>
      </c>
      <c r="W740" s="81">
        <f t="shared" ref="W740" si="1088">+U740*V740</f>
        <v>14</v>
      </c>
      <c r="X740" s="56"/>
      <c r="Y740" s="56"/>
      <c r="Z740" s="61"/>
    </row>
    <row r="741" spans="1:26" x14ac:dyDescent="0.25">
      <c r="A741" s="125" t="s">
        <v>431</v>
      </c>
      <c r="B741" s="83" t="s">
        <v>147</v>
      </c>
      <c r="C741" s="84">
        <f>+$D$598</f>
        <v>0.6</v>
      </c>
      <c r="D741" s="14">
        <f t="shared" ref="D741:D749" si="1089">D739</f>
        <v>13</v>
      </c>
      <c r="E741" s="123">
        <f t="shared" ref="E741" si="1090">+C741*D741</f>
        <v>7.8</v>
      </c>
      <c r="F741" s="124">
        <f>+$D$593</f>
        <v>0.55000000000000004</v>
      </c>
      <c r="G741" s="15">
        <f>+G739</f>
        <v>16</v>
      </c>
      <c r="H741" s="81">
        <f t="shared" ref="H741" si="1091">+F741*G741</f>
        <v>8.8000000000000007</v>
      </c>
      <c r="I741" s="84">
        <f>+$D$604</f>
        <v>0.9</v>
      </c>
      <c r="J741" s="79">
        <f>+J739</f>
        <v>15</v>
      </c>
      <c r="K741" s="81">
        <f t="shared" ref="K741" si="1092">+I741*J741</f>
        <v>13.5</v>
      </c>
      <c r="L741" s="78">
        <f>+L739</f>
        <v>0.9</v>
      </c>
      <c r="M741" s="79">
        <f>+M739</f>
        <v>15</v>
      </c>
      <c r="N741" s="81">
        <f t="shared" ref="N741" si="1093">+L741*M741</f>
        <v>13.5</v>
      </c>
      <c r="O741" s="84">
        <f t="shared" ref="O741:P741" si="1094">O739</f>
        <v>0.55000000000000004</v>
      </c>
      <c r="P741" s="15">
        <f t="shared" si="1094"/>
        <v>16</v>
      </c>
      <c r="Q741" s="81">
        <f t="shared" ref="Q741" si="1095">+O741*P741</f>
        <v>8.8000000000000007</v>
      </c>
      <c r="R741" s="84">
        <f>+R739</f>
        <v>0.6</v>
      </c>
      <c r="S741" s="15">
        <f>+S739</f>
        <v>13</v>
      </c>
      <c r="T741" s="81">
        <f t="shared" ref="T741" si="1096">+R741*S741</f>
        <v>7.8</v>
      </c>
      <c r="U741" s="84"/>
      <c r="V741" s="15"/>
      <c r="W741" s="81"/>
      <c r="X741" s="56"/>
      <c r="Y741" s="56"/>
      <c r="Z741" s="61"/>
    </row>
    <row r="742" spans="1:26" x14ac:dyDescent="0.25">
      <c r="A742" s="127"/>
      <c r="B742" s="83" t="s">
        <v>148</v>
      </c>
      <c r="C742" s="122"/>
      <c r="D742" s="14"/>
      <c r="E742" s="123"/>
      <c r="F742" s="124"/>
      <c r="G742" s="15"/>
      <c r="H742" s="81"/>
      <c r="I742" s="78"/>
      <c r="J742" s="79"/>
      <c r="K742" s="80"/>
      <c r="L742" s="78"/>
      <c r="M742" s="79"/>
      <c r="N742" s="80"/>
      <c r="O742" s="84"/>
      <c r="P742" s="15"/>
      <c r="Q742" s="81"/>
      <c r="R742" s="84"/>
      <c r="S742" s="15"/>
      <c r="T742" s="81"/>
      <c r="U742" s="84">
        <f>+U740</f>
        <v>0.7</v>
      </c>
      <c r="V742" s="15">
        <f>V740</f>
        <v>20</v>
      </c>
      <c r="W742" s="81">
        <f t="shared" ref="W742" si="1097">+U742*V742</f>
        <v>14</v>
      </c>
      <c r="X742" s="56"/>
      <c r="Y742" s="56"/>
      <c r="Z742" s="61"/>
    </row>
    <row r="743" spans="1:26" x14ac:dyDescent="0.25">
      <c r="A743" s="125" t="s">
        <v>432</v>
      </c>
      <c r="B743" s="83" t="s">
        <v>149</v>
      </c>
      <c r="C743" s="84">
        <f>+$D$598</f>
        <v>0.6</v>
      </c>
      <c r="D743" s="14">
        <f t="shared" ref="D743" si="1098">D741</f>
        <v>13</v>
      </c>
      <c r="E743" s="123">
        <f t="shared" ref="E743" si="1099">+C743*D743</f>
        <v>7.8</v>
      </c>
      <c r="F743" s="124">
        <f>+$D$593</f>
        <v>0.55000000000000004</v>
      </c>
      <c r="G743" s="15">
        <f t="shared" ref="G743" si="1100">G741</f>
        <v>16</v>
      </c>
      <c r="H743" s="81">
        <f t="shared" ref="H743" si="1101">+F743*G743</f>
        <v>8.8000000000000007</v>
      </c>
      <c r="I743" s="84">
        <f>+$D$604</f>
        <v>0.9</v>
      </c>
      <c r="J743" s="15">
        <f t="shared" ref="J743" si="1102">J741</f>
        <v>15</v>
      </c>
      <c r="K743" s="81">
        <f t="shared" ref="K743" si="1103">+I743*J743</f>
        <v>13.5</v>
      </c>
      <c r="L743" s="84">
        <f t="shared" ref="L743:M743" si="1104">L741</f>
        <v>0.9</v>
      </c>
      <c r="M743" s="15">
        <f t="shared" si="1104"/>
        <v>15</v>
      </c>
      <c r="N743" s="81">
        <f t="shared" ref="N743" si="1105">+L743*M743</f>
        <v>13.5</v>
      </c>
      <c r="O743" s="84">
        <f t="shared" ref="O743:P743" si="1106">O741</f>
        <v>0.55000000000000004</v>
      </c>
      <c r="P743" s="15">
        <f t="shared" si="1106"/>
        <v>16</v>
      </c>
      <c r="Q743" s="81">
        <f t="shared" ref="Q743" si="1107">+O743*P743</f>
        <v>8.8000000000000007</v>
      </c>
      <c r="R743" s="84">
        <f t="shared" ref="R743:S743" si="1108">R741</f>
        <v>0.6</v>
      </c>
      <c r="S743" s="15">
        <f t="shared" si="1108"/>
        <v>13</v>
      </c>
      <c r="T743" s="81">
        <f t="shared" ref="T743" si="1109">+R743*S743</f>
        <v>7.8</v>
      </c>
      <c r="U743" s="84"/>
      <c r="V743" s="15"/>
      <c r="W743" s="81"/>
      <c r="X743" s="56"/>
      <c r="Y743" s="56"/>
      <c r="Z743" s="61"/>
    </row>
    <row r="744" spans="1:26" x14ac:dyDescent="0.25">
      <c r="A744" s="127"/>
      <c r="B744" s="83" t="s">
        <v>150</v>
      </c>
      <c r="C744" s="122"/>
      <c r="D744" s="14"/>
      <c r="E744" s="123"/>
      <c r="F744" s="124"/>
      <c r="G744" s="15"/>
      <c r="H744" s="81"/>
      <c r="I744" s="78"/>
      <c r="J744" s="79"/>
      <c r="K744" s="80"/>
      <c r="L744" s="78"/>
      <c r="M744" s="79"/>
      <c r="N744" s="80"/>
      <c r="O744" s="84"/>
      <c r="P744" s="15"/>
      <c r="Q744" s="81"/>
      <c r="R744" s="84"/>
      <c r="S744" s="15"/>
      <c r="T744" s="81"/>
      <c r="U744" s="84">
        <f>+U742</f>
        <v>0.7</v>
      </c>
      <c r="V744" s="15">
        <f>V742</f>
        <v>20</v>
      </c>
      <c r="W744" s="81">
        <f t="shared" ref="W744" si="1110">+U744*V744</f>
        <v>14</v>
      </c>
      <c r="X744" s="56"/>
      <c r="Y744" s="56"/>
      <c r="Z744" s="61"/>
    </row>
    <row r="745" spans="1:26" x14ac:dyDescent="0.25">
      <c r="A745" s="125" t="s">
        <v>433</v>
      </c>
      <c r="B745" s="83" t="s">
        <v>151</v>
      </c>
      <c r="C745" s="84">
        <f>+$D$598</f>
        <v>0.6</v>
      </c>
      <c r="D745" s="14">
        <f t="shared" si="1089"/>
        <v>13</v>
      </c>
      <c r="E745" s="123">
        <f t="shared" ref="E745" si="1111">+C745*D745</f>
        <v>7.8</v>
      </c>
      <c r="F745" s="124">
        <f>+$D$593</f>
        <v>0.55000000000000004</v>
      </c>
      <c r="G745" s="15">
        <f>+G743</f>
        <v>16</v>
      </c>
      <c r="H745" s="81">
        <f t="shared" ref="H745" si="1112">+F745*G745</f>
        <v>8.8000000000000007</v>
      </c>
      <c r="I745" s="84">
        <f>+$D$604</f>
        <v>0.9</v>
      </c>
      <c r="J745" s="79">
        <f>+J743</f>
        <v>15</v>
      </c>
      <c r="K745" s="81">
        <f t="shared" ref="K745" si="1113">+I745*J745</f>
        <v>13.5</v>
      </c>
      <c r="L745" s="78">
        <f>+L743</f>
        <v>0.9</v>
      </c>
      <c r="M745" s="79">
        <f>+M743</f>
        <v>15</v>
      </c>
      <c r="N745" s="81">
        <f t="shared" ref="N745" si="1114">+L745*M745</f>
        <v>13.5</v>
      </c>
      <c r="O745" s="84">
        <f t="shared" ref="O745:P745" si="1115">O743</f>
        <v>0.55000000000000004</v>
      </c>
      <c r="P745" s="15">
        <f t="shared" si="1115"/>
        <v>16</v>
      </c>
      <c r="Q745" s="81">
        <f t="shared" ref="Q745" si="1116">+O745*P745</f>
        <v>8.8000000000000007</v>
      </c>
      <c r="R745" s="84">
        <f>+R743</f>
        <v>0.6</v>
      </c>
      <c r="S745" s="15">
        <f>+S743</f>
        <v>13</v>
      </c>
      <c r="T745" s="81">
        <f t="shared" ref="T745" si="1117">+R745*S745</f>
        <v>7.8</v>
      </c>
      <c r="U745" s="84"/>
      <c r="V745" s="15"/>
      <c r="W745" s="81"/>
      <c r="X745" s="56"/>
      <c r="Y745" s="56"/>
      <c r="Z745" s="61"/>
    </row>
    <row r="746" spans="1:26" x14ac:dyDescent="0.25">
      <c r="A746" s="127"/>
      <c r="B746" s="83" t="s">
        <v>152</v>
      </c>
      <c r="C746" s="122"/>
      <c r="D746" s="14"/>
      <c r="E746" s="123"/>
      <c r="F746" s="124"/>
      <c r="G746" s="15"/>
      <c r="H746" s="81"/>
      <c r="I746" s="78"/>
      <c r="J746" s="79"/>
      <c r="K746" s="80"/>
      <c r="L746" s="78"/>
      <c r="M746" s="79"/>
      <c r="N746" s="80"/>
      <c r="O746" s="84"/>
      <c r="P746" s="15"/>
      <c r="Q746" s="81"/>
      <c r="R746" s="84"/>
      <c r="S746" s="15"/>
      <c r="T746" s="81"/>
      <c r="U746" s="84">
        <f>+U744</f>
        <v>0.7</v>
      </c>
      <c r="V746" s="15">
        <f>V744</f>
        <v>20</v>
      </c>
      <c r="W746" s="81">
        <f t="shared" ref="W746" si="1118">+U746*V746</f>
        <v>14</v>
      </c>
      <c r="X746" s="56"/>
      <c r="Y746" s="56"/>
      <c r="Z746" s="61"/>
    </row>
    <row r="747" spans="1:26" x14ac:dyDescent="0.25">
      <c r="A747" s="125" t="s">
        <v>434</v>
      </c>
      <c r="B747" s="83" t="s">
        <v>153</v>
      </c>
      <c r="C747" s="84">
        <f>+$D$598</f>
        <v>0.6</v>
      </c>
      <c r="D747" s="14">
        <f t="shared" ref="D747" si="1119">D745</f>
        <v>13</v>
      </c>
      <c r="E747" s="123">
        <f t="shared" ref="E747" si="1120">+C747*D747</f>
        <v>7.8</v>
      </c>
      <c r="F747" s="124">
        <f>+$D$593</f>
        <v>0.55000000000000004</v>
      </c>
      <c r="G747" s="15">
        <f t="shared" ref="G747" si="1121">G745</f>
        <v>16</v>
      </c>
      <c r="H747" s="81">
        <f t="shared" ref="H747" si="1122">+F747*G747</f>
        <v>8.8000000000000007</v>
      </c>
      <c r="I747" s="84">
        <f>+$D$604</f>
        <v>0.9</v>
      </c>
      <c r="J747" s="15">
        <f t="shared" ref="J747" si="1123">J745</f>
        <v>15</v>
      </c>
      <c r="K747" s="81">
        <f t="shared" ref="K747" si="1124">+I747*J747</f>
        <v>13.5</v>
      </c>
      <c r="L747" s="84">
        <f t="shared" ref="L747:M747" si="1125">L745</f>
        <v>0.9</v>
      </c>
      <c r="M747" s="15">
        <f t="shared" si="1125"/>
        <v>15</v>
      </c>
      <c r="N747" s="81">
        <f t="shared" ref="N747" si="1126">+L747*M747</f>
        <v>13.5</v>
      </c>
      <c r="O747" s="84">
        <f t="shared" ref="O747:P747" si="1127">O745</f>
        <v>0.55000000000000004</v>
      </c>
      <c r="P747" s="15">
        <f t="shared" si="1127"/>
        <v>16</v>
      </c>
      <c r="Q747" s="81">
        <f t="shared" ref="Q747" si="1128">+O747*P747</f>
        <v>8.8000000000000007</v>
      </c>
      <c r="R747" s="84">
        <f t="shared" ref="R747:S747" si="1129">R745</f>
        <v>0.6</v>
      </c>
      <c r="S747" s="15">
        <f t="shared" si="1129"/>
        <v>13</v>
      </c>
      <c r="T747" s="81">
        <f t="shared" ref="T747" si="1130">+R747*S747</f>
        <v>7.8</v>
      </c>
      <c r="U747" s="84"/>
      <c r="V747" s="15"/>
      <c r="W747" s="81"/>
      <c r="X747" s="56"/>
      <c r="Y747" s="56"/>
      <c r="Z747" s="61"/>
    </row>
    <row r="748" spans="1:26" x14ac:dyDescent="0.25">
      <c r="A748" s="127"/>
      <c r="B748" s="83" t="s">
        <v>154</v>
      </c>
      <c r="C748" s="122"/>
      <c r="D748" s="14"/>
      <c r="E748" s="123"/>
      <c r="F748" s="124"/>
      <c r="G748" s="15"/>
      <c r="H748" s="81"/>
      <c r="I748" s="78"/>
      <c r="J748" s="79"/>
      <c r="K748" s="80"/>
      <c r="L748" s="78"/>
      <c r="M748" s="79"/>
      <c r="N748" s="80"/>
      <c r="O748" s="84"/>
      <c r="P748" s="15"/>
      <c r="Q748" s="81"/>
      <c r="R748" s="84"/>
      <c r="S748" s="15"/>
      <c r="T748" s="81"/>
      <c r="U748" s="84">
        <f>+U746</f>
        <v>0.7</v>
      </c>
      <c r="V748" s="15">
        <f>V746</f>
        <v>20</v>
      </c>
      <c r="W748" s="81">
        <f t="shared" ref="W748" si="1131">+U748*V748</f>
        <v>14</v>
      </c>
      <c r="X748" s="56"/>
      <c r="Y748" s="56"/>
      <c r="Z748" s="61"/>
    </row>
    <row r="749" spans="1:26" x14ac:dyDescent="0.25">
      <c r="A749" s="125" t="s">
        <v>435</v>
      </c>
      <c r="B749" s="83" t="s">
        <v>155</v>
      </c>
      <c r="C749" s="84">
        <f>+$D$598</f>
        <v>0.6</v>
      </c>
      <c r="D749" s="14">
        <f t="shared" si="1089"/>
        <v>13</v>
      </c>
      <c r="E749" s="123">
        <f t="shared" ref="E749" si="1132">+C749*D749</f>
        <v>7.8</v>
      </c>
      <c r="F749" s="124">
        <f>+$D$593</f>
        <v>0.55000000000000004</v>
      </c>
      <c r="G749" s="15">
        <f>+G747</f>
        <v>16</v>
      </c>
      <c r="H749" s="81">
        <f t="shared" ref="H749" si="1133">+F749*G749</f>
        <v>8.8000000000000007</v>
      </c>
      <c r="I749" s="84">
        <f>+$D$604</f>
        <v>0.9</v>
      </c>
      <c r="J749" s="79">
        <f>+J747</f>
        <v>15</v>
      </c>
      <c r="K749" s="81">
        <f t="shared" ref="K749" si="1134">+I749*J749</f>
        <v>13.5</v>
      </c>
      <c r="L749" s="78">
        <f>+L747</f>
        <v>0.9</v>
      </c>
      <c r="M749" s="79">
        <f>+M747</f>
        <v>15</v>
      </c>
      <c r="N749" s="81">
        <f t="shared" ref="N749" si="1135">+L749*M749</f>
        <v>13.5</v>
      </c>
      <c r="O749" s="84">
        <f t="shared" ref="O749:P749" si="1136">O747</f>
        <v>0.55000000000000004</v>
      </c>
      <c r="P749" s="15">
        <f t="shared" si="1136"/>
        <v>16</v>
      </c>
      <c r="Q749" s="81">
        <f t="shared" ref="Q749" si="1137">+O749*P749</f>
        <v>8.8000000000000007</v>
      </c>
      <c r="R749" s="84">
        <f>+R747</f>
        <v>0.6</v>
      </c>
      <c r="S749" s="15">
        <f>+S747</f>
        <v>13</v>
      </c>
      <c r="T749" s="81">
        <f t="shared" ref="T749" si="1138">+R749*S749</f>
        <v>7.8</v>
      </c>
      <c r="U749" s="84"/>
      <c r="V749" s="15"/>
      <c r="W749" s="81"/>
      <c r="X749" s="56"/>
      <c r="Y749" s="56"/>
      <c r="Z749" s="61"/>
    </row>
    <row r="750" spans="1:26" x14ac:dyDescent="0.25">
      <c r="A750" s="127"/>
      <c r="B750" s="83" t="s">
        <v>156</v>
      </c>
      <c r="C750" s="122"/>
      <c r="D750" s="14"/>
      <c r="E750" s="123"/>
      <c r="F750" s="124"/>
      <c r="G750" s="15"/>
      <c r="H750" s="81"/>
      <c r="I750" s="78"/>
      <c r="J750" s="79"/>
      <c r="K750" s="80"/>
      <c r="L750" s="78"/>
      <c r="M750" s="79"/>
      <c r="N750" s="80"/>
      <c r="O750" s="84"/>
      <c r="P750" s="15"/>
      <c r="Q750" s="81"/>
      <c r="R750" s="84"/>
      <c r="S750" s="15"/>
      <c r="T750" s="81"/>
      <c r="U750" s="84">
        <f>+U748</f>
        <v>0.7</v>
      </c>
      <c r="V750" s="15">
        <f>V748</f>
        <v>20</v>
      </c>
      <c r="W750" s="81">
        <f t="shared" ref="W750" si="1139">+U750*V750</f>
        <v>14</v>
      </c>
      <c r="X750" s="56"/>
      <c r="Y750" s="56"/>
      <c r="Z750" s="61"/>
    </row>
    <row r="751" spans="1:26" x14ac:dyDescent="0.2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61"/>
    </row>
    <row r="752" spans="1:26" ht="16.5" thickBot="1" x14ac:dyDescent="0.3">
      <c r="A752" s="61"/>
      <c r="B752" s="61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61"/>
    </row>
    <row r="753" spans="1:26" x14ac:dyDescent="0.25">
      <c r="A753" s="87" t="s">
        <v>570</v>
      </c>
      <c r="B753" s="128"/>
      <c r="C753" s="129"/>
      <c r="D753" s="130"/>
      <c r="E753" s="131">
        <f>SUM(E611:E750)</f>
        <v>538.20000000000039</v>
      </c>
      <c r="F753" s="129"/>
      <c r="G753" s="130"/>
      <c r="H753" s="131">
        <f>SUM(H611:H750)</f>
        <v>607.19999999999993</v>
      </c>
      <c r="I753" s="129"/>
      <c r="J753" s="130"/>
      <c r="K753" s="131">
        <f>SUM(K611:K750)</f>
        <v>951.5</v>
      </c>
      <c r="L753" s="129"/>
      <c r="M753" s="130"/>
      <c r="N753" s="131">
        <f>SUM(N611:N750)</f>
        <v>951.5</v>
      </c>
      <c r="O753" s="130"/>
      <c r="P753" s="130"/>
      <c r="Q753" s="131">
        <f>SUM(Q611:Q750)</f>
        <v>607.19999999999993</v>
      </c>
      <c r="R753" s="132"/>
      <c r="S753" s="133"/>
      <c r="T753" s="134">
        <f>SUM(T611:T750)</f>
        <v>538.20000000000039</v>
      </c>
      <c r="U753" s="133"/>
      <c r="V753" s="133"/>
      <c r="W753" s="134">
        <f>SUM(W611:W750)</f>
        <v>980</v>
      </c>
      <c r="X753" s="56"/>
      <c r="Y753" s="56"/>
      <c r="Z753" s="61"/>
    </row>
    <row r="754" spans="1:26" x14ac:dyDescent="0.25">
      <c r="A754" s="91" t="s">
        <v>610</v>
      </c>
      <c r="B754" s="135"/>
      <c r="C754" s="136"/>
      <c r="D754" s="137"/>
      <c r="E754" s="138">
        <f>+E753*$D$596</f>
        <v>299.12874313389369</v>
      </c>
      <c r="F754" s="136"/>
      <c r="G754" s="137"/>
      <c r="H754" s="138">
        <f>+H753*$D$591</f>
        <v>337.4785819972131</v>
      </c>
      <c r="I754" s="136"/>
      <c r="J754" s="137"/>
      <c r="K754" s="138">
        <f>+K753*$D$602</f>
        <v>528.83871997751692</v>
      </c>
      <c r="L754" s="136"/>
      <c r="M754" s="137"/>
      <c r="N754" s="138">
        <f>+N753*$D$602</f>
        <v>528.83871997751692</v>
      </c>
      <c r="O754" s="137"/>
      <c r="P754" s="137"/>
      <c r="Q754" s="138">
        <f>+Q753*$D$591</f>
        <v>337.4785819972131</v>
      </c>
      <c r="R754" s="136"/>
      <c r="S754" s="137"/>
      <c r="T754" s="138">
        <f>+T753*$D$596</f>
        <v>299.12874313389369</v>
      </c>
      <c r="U754" s="137"/>
      <c r="V754" s="137"/>
      <c r="W754" s="138">
        <f>+W753*$J$591</f>
        <v>544.67887081236643</v>
      </c>
      <c r="X754" s="56"/>
      <c r="Y754" s="56"/>
      <c r="Z754" s="61"/>
    </row>
    <row r="755" spans="1:26" x14ac:dyDescent="0.25">
      <c r="A755" s="91"/>
      <c r="B755" s="135"/>
      <c r="C755" s="136"/>
      <c r="D755" s="137"/>
      <c r="E755" s="138"/>
      <c r="F755" s="136"/>
      <c r="G755" s="137"/>
      <c r="H755" s="138"/>
      <c r="I755" s="136"/>
      <c r="J755" s="137"/>
      <c r="K755" s="138"/>
      <c r="L755" s="136"/>
      <c r="M755" s="137"/>
      <c r="N755" s="138"/>
      <c r="O755" s="137"/>
      <c r="P755" s="137"/>
      <c r="Q755" s="138"/>
      <c r="R755" s="136"/>
      <c r="S755" s="137"/>
      <c r="T755" s="138"/>
      <c r="U755" s="137"/>
      <c r="V755" s="137"/>
      <c r="W755" s="138"/>
      <c r="X755" s="56"/>
      <c r="Y755" s="56"/>
      <c r="Z755" s="61"/>
    </row>
    <row r="756" spans="1:26" x14ac:dyDescent="0.25">
      <c r="A756" s="91"/>
      <c r="B756" s="135"/>
      <c r="C756" s="136"/>
      <c r="D756" s="137"/>
      <c r="E756" s="138"/>
      <c r="F756" s="136"/>
      <c r="G756" s="137"/>
      <c r="H756" s="138"/>
      <c r="I756" s="136"/>
      <c r="J756" s="137"/>
      <c r="K756" s="138"/>
      <c r="L756" s="136"/>
      <c r="M756" s="137"/>
      <c r="N756" s="138"/>
      <c r="O756" s="137"/>
      <c r="P756" s="137"/>
      <c r="Q756" s="138"/>
      <c r="R756" s="136"/>
      <c r="S756" s="137"/>
      <c r="T756" s="138"/>
      <c r="U756" s="137"/>
      <c r="V756" s="137"/>
      <c r="W756" s="138"/>
      <c r="X756" s="56"/>
      <c r="Y756" s="56"/>
      <c r="Z756" s="61"/>
    </row>
    <row r="757" spans="1:26" ht="16.5" thickBot="1" x14ac:dyDescent="0.3">
      <c r="A757" s="97" t="s">
        <v>611</v>
      </c>
      <c r="B757" s="139"/>
      <c r="C757" s="140"/>
      <c r="D757" s="141"/>
      <c r="E757" s="100"/>
      <c r="F757" s="140"/>
      <c r="G757" s="141"/>
      <c r="H757" s="100"/>
      <c r="I757" s="140"/>
      <c r="J757" s="141"/>
      <c r="K757" s="100"/>
      <c r="L757" s="140"/>
      <c r="M757" s="141"/>
      <c r="N757" s="100"/>
      <c r="O757" s="141"/>
      <c r="P757" s="141"/>
      <c r="Q757" s="100"/>
      <c r="R757" s="140"/>
      <c r="S757" s="141"/>
      <c r="T757" s="100"/>
      <c r="U757" s="141"/>
      <c r="V757" s="141"/>
      <c r="W757" s="100">
        <f>+ROUND(E754+H754+K754+N754+Q754+T754+W754,2)</f>
        <v>2875.57</v>
      </c>
      <c r="X757" s="56"/>
      <c r="Y757" s="56"/>
      <c r="Z757" s="61"/>
    </row>
    <row r="758" spans="1:26" x14ac:dyDescent="0.25">
      <c r="A758" s="64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56"/>
      <c r="Y758" s="56"/>
      <c r="Z758" s="61"/>
    </row>
    <row r="759" spans="1:26" x14ac:dyDescent="0.25">
      <c r="A759" s="64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56"/>
      <c r="Y759" s="56"/>
      <c r="Z759" s="61"/>
    </row>
    <row r="760" spans="1:26" x14ac:dyDescent="0.25">
      <c r="A760" s="142" t="s">
        <v>612</v>
      </c>
      <c r="B760" s="142"/>
      <c r="C760" s="143">
        <f>+ROUND(W757+Q584,2)</f>
        <v>6035.47</v>
      </c>
      <c r="D760" s="144" t="s">
        <v>613</v>
      </c>
      <c r="E760" s="65"/>
      <c r="F760" s="65"/>
      <c r="G760" s="65"/>
      <c r="H760" s="65"/>
      <c r="I760" s="65"/>
      <c r="J760" s="145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56"/>
      <c r="Y760" s="56"/>
      <c r="Z760" s="61"/>
    </row>
    <row r="761" spans="1:26" x14ac:dyDescent="0.25">
      <c r="A761" s="5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Z761" s="6"/>
    </row>
    <row r="762" spans="1:26" x14ac:dyDescent="0.25">
      <c r="A762" s="5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Z762" s="6"/>
    </row>
    <row r="763" spans="1:26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Z763" s="6"/>
    </row>
    <row r="764" spans="1:26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Z764" s="6"/>
    </row>
    <row r="765" spans="1:26" ht="16.5" thickBot="1" x14ac:dyDescent="0.3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Z765" s="6"/>
    </row>
    <row r="766" spans="1:26" ht="16.5" thickBot="1" x14ac:dyDescent="0.3">
      <c r="A766" s="6"/>
      <c r="B766" s="146" t="s">
        <v>615</v>
      </c>
      <c r="C766" s="147"/>
      <c r="D766" s="147"/>
      <c r="E766" s="147"/>
      <c r="F766" s="147"/>
      <c r="G766" s="147"/>
      <c r="H766" s="147"/>
      <c r="I766" s="14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Z766" s="6"/>
    </row>
    <row r="767" spans="1:26" ht="16.5" thickBot="1" x14ac:dyDescent="0.3">
      <c r="A767" s="6"/>
      <c r="B767" s="149" t="s">
        <v>616</v>
      </c>
      <c r="C767" s="150"/>
      <c r="D767" s="150"/>
      <c r="E767" s="150"/>
      <c r="F767" s="150"/>
      <c r="G767" s="150"/>
      <c r="H767" s="151" t="s">
        <v>617</v>
      </c>
      <c r="I767" s="152" t="s">
        <v>614</v>
      </c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Z767" s="6"/>
    </row>
    <row r="768" spans="1:26" x14ac:dyDescent="0.25">
      <c r="A768" s="6"/>
      <c r="B768" s="153" t="s">
        <v>618</v>
      </c>
      <c r="C768" s="154"/>
      <c r="D768" s="154"/>
      <c r="E768" s="154"/>
      <c r="F768" s="154"/>
      <c r="G768" s="155"/>
      <c r="H768" s="156" t="s">
        <v>3</v>
      </c>
      <c r="I768" s="157">
        <f>+C6</f>
        <v>1055.6199999999999</v>
      </c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Z768" s="6"/>
    </row>
    <row r="769" spans="1:26" x14ac:dyDescent="0.25">
      <c r="A769" s="6"/>
      <c r="B769" s="153" t="s">
        <v>619</v>
      </c>
      <c r="C769" s="154"/>
      <c r="D769" s="154"/>
      <c r="E769" s="154"/>
      <c r="F769" s="154"/>
      <c r="G769" s="155"/>
      <c r="H769" s="156" t="s">
        <v>8</v>
      </c>
      <c r="I769" s="157">
        <f>+J87</f>
        <v>423.69</v>
      </c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Z769" s="6"/>
    </row>
    <row r="770" spans="1:26" x14ac:dyDescent="0.25">
      <c r="A770" s="6"/>
      <c r="B770" s="158" t="s">
        <v>620</v>
      </c>
      <c r="C770" s="159"/>
      <c r="D770" s="159"/>
      <c r="E770" s="159"/>
      <c r="F770" s="159"/>
      <c r="G770" s="160"/>
      <c r="H770" s="161" t="s">
        <v>8</v>
      </c>
      <c r="I770" s="162">
        <f>+F237</f>
        <v>158.35</v>
      </c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Z770" s="6"/>
    </row>
    <row r="771" spans="1:26" x14ac:dyDescent="0.25">
      <c r="A771" s="6"/>
      <c r="B771" s="158" t="s">
        <v>621</v>
      </c>
      <c r="C771" s="159"/>
      <c r="D771" s="159"/>
      <c r="E771" s="159"/>
      <c r="F771" s="159"/>
      <c r="G771" s="160"/>
      <c r="H771" s="161" t="s">
        <v>8</v>
      </c>
      <c r="I771" s="163">
        <f>+Y393</f>
        <v>140.34000000000009</v>
      </c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Z771" s="6"/>
    </row>
    <row r="772" spans="1:26" x14ac:dyDescent="0.25">
      <c r="A772" s="6"/>
      <c r="B772" s="158" t="s">
        <v>622</v>
      </c>
      <c r="C772" s="159"/>
      <c r="D772" s="159"/>
      <c r="E772" s="159"/>
      <c r="F772" s="159"/>
      <c r="G772" s="160"/>
      <c r="H772" s="161" t="s">
        <v>8</v>
      </c>
      <c r="I772" s="163">
        <f>+Z393</f>
        <v>52.439999999999976</v>
      </c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Z772" s="6"/>
    </row>
    <row r="773" spans="1:26" x14ac:dyDescent="0.25">
      <c r="A773" s="6"/>
      <c r="B773" s="158" t="s">
        <v>623</v>
      </c>
      <c r="C773" s="159"/>
      <c r="D773" s="159"/>
      <c r="E773" s="159"/>
      <c r="F773" s="159"/>
      <c r="G773" s="160"/>
      <c r="H773" s="161" t="s">
        <v>548</v>
      </c>
      <c r="I773" s="163">
        <f>+C760</f>
        <v>6035.47</v>
      </c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Z773" s="6"/>
    </row>
    <row r="774" spans="1:26" x14ac:dyDescent="0.25">
      <c r="A774" s="6"/>
      <c r="B774" s="164"/>
      <c r="C774" s="164"/>
      <c r="D774" s="164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Z774" s="6"/>
    </row>
    <row r="775" spans="1:26" x14ac:dyDescent="0.25"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Z775" s="6"/>
    </row>
    <row r="776" spans="1:26" x14ac:dyDescent="0.25"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Z776" s="6"/>
    </row>
    <row r="777" spans="1:26" x14ac:dyDescent="0.25">
      <c r="F777" s="6"/>
      <c r="G777" s="6"/>
      <c r="H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Z777" s="6"/>
    </row>
    <row r="778" spans="1:26" x14ac:dyDescent="0.25">
      <c r="F778" s="6"/>
      <c r="G778" s="6"/>
      <c r="H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Z778" s="6"/>
    </row>
    <row r="779" spans="1:26" x14ac:dyDescent="0.25">
      <c r="F779" s="6"/>
      <c r="G779" s="170"/>
      <c r="H779" s="170"/>
      <c r="I779" s="170"/>
      <c r="J779" s="170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Z779" s="6"/>
    </row>
    <row r="780" spans="1:26" x14ac:dyDescent="0.25">
      <c r="F780" s="6"/>
      <c r="G780" s="6"/>
      <c r="H780" s="6"/>
      <c r="I780" s="171" t="s">
        <v>626</v>
      </c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Z780" s="6"/>
    </row>
    <row r="781" spans="1:26" x14ac:dyDescent="0.25">
      <c r="F781" s="6"/>
      <c r="G781" s="6"/>
      <c r="H781" s="6"/>
      <c r="I781" s="168" t="s">
        <v>627</v>
      </c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Z781" s="6"/>
    </row>
    <row r="782" spans="1:26" x14ac:dyDescent="0.25">
      <c r="F782" s="6"/>
      <c r="G782" s="6"/>
      <c r="H782" s="6"/>
      <c r="I782" s="171" t="s">
        <v>628</v>
      </c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Z782" s="6"/>
    </row>
    <row r="783" spans="1:26" x14ac:dyDescent="0.25">
      <c r="F783" s="6"/>
      <c r="G783" s="6"/>
      <c r="H783" s="6"/>
      <c r="I783" s="171" t="s">
        <v>629</v>
      </c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Z783" s="6"/>
    </row>
    <row r="784" spans="1:26" x14ac:dyDescent="0.25">
      <c r="A784" s="6"/>
      <c r="B784" s="6"/>
      <c r="Z784" s="6"/>
    </row>
  </sheetData>
  <mergeCells count="325">
    <mergeCell ref="B773:G773"/>
    <mergeCell ref="B767:G767"/>
    <mergeCell ref="B768:G768"/>
    <mergeCell ref="B769:G769"/>
    <mergeCell ref="B770:G770"/>
    <mergeCell ref="B771:G771"/>
    <mergeCell ref="B772:G772"/>
    <mergeCell ref="A743:A744"/>
    <mergeCell ref="A745:A746"/>
    <mergeCell ref="A747:A748"/>
    <mergeCell ref="A749:A750"/>
    <mergeCell ref="A760:B760"/>
    <mergeCell ref="B766:I766"/>
    <mergeCell ref="A731:A732"/>
    <mergeCell ref="A733:A734"/>
    <mergeCell ref="A735:A736"/>
    <mergeCell ref="A737:A738"/>
    <mergeCell ref="A739:A740"/>
    <mergeCell ref="A741:A742"/>
    <mergeCell ref="A719:A720"/>
    <mergeCell ref="A721:A722"/>
    <mergeCell ref="A723:A724"/>
    <mergeCell ref="A725:A726"/>
    <mergeCell ref="A727:A728"/>
    <mergeCell ref="A729:A730"/>
    <mergeCell ref="A707:A708"/>
    <mergeCell ref="A709:A710"/>
    <mergeCell ref="A711:A712"/>
    <mergeCell ref="A713:A714"/>
    <mergeCell ref="A715:A716"/>
    <mergeCell ref="A717:A718"/>
    <mergeCell ref="A695:A696"/>
    <mergeCell ref="A697:A698"/>
    <mergeCell ref="A699:A700"/>
    <mergeCell ref="A701:A702"/>
    <mergeCell ref="A703:A704"/>
    <mergeCell ref="A705:A706"/>
    <mergeCell ref="A683:A684"/>
    <mergeCell ref="A685:A686"/>
    <mergeCell ref="A687:A688"/>
    <mergeCell ref="A689:A690"/>
    <mergeCell ref="A691:A692"/>
    <mergeCell ref="A693:A694"/>
    <mergeCell ref="A671:A672"/>
    <mergeCell ref="A673:A674"/>
    <mergeCell ref="A675:A676"/>
    <mergeCell ref="A677:A678"/>
    <mergeCell ref="A679:A680"/>
    <mergeCell ref="A681:A682"/>
    <mergeCell ref="A659:A660"/>
    <mergeCell ref="A661:A662"/>
    <mergeCell ref="A663:A664"/>
    <mergeCell ref="A665:A666"/>
    <mergeCell ref="A667:A668"/>
    <mergeCell ref="A669:A670"/>
    <mergeCell ref="A647:A648"/>
    <mergeCell ref="A649:A650"/>
    <mergeCell ref="A651:A652"/>
    <mergeCell ref="A653:A654"/>
    <mergeCell ref="A655:A656"/>
    <mergeCell ref="A657:A658"/>
    <mergeCell ref="A635:A636"/>
    <mergeCell ref="A637:A638"/>
    <mergeCell ref="A639:A640"/>
    <mergeCell ref="A641:A642"/>
    <mergeCell ref="A643:A644"/>
    <mergeCell ref="A645:A646"/>
    <mergeCell ref="A623:A624"/>
    <mergeCell ref="A625:A626"/>
    <mergeCell ref="A627:A628"/>
    <mergeCell ref="A629:A630"/>
    <mergeCell ref="A631:A632"/>
    <mergeCell ref="A633:A634"/>
    <mergeCell ref="A611:A612"/>
    <mergeCell ref="A613:A614"/>
    <mergeCell ref="A615:A616"/>
    <mergeCell ref="A617:A618"/>
    <mergeCell ref="A619:A620"/>
    <mergeCell ref="A621:A622"/>
    <mergeCell ref="F609:H609"/>
    <mergeCell ref="I609:K609"/>
    <mergeCell ref="L609:N609"/>
    <mergeCell ref="O609:Q609"/>
    <mergeCell ref="R609:T609"/>
    <mergeCell ref="U609:W609"/>
    <mergeCell ref="A568:A569"/>
    <mergeCell ref="A570:A571"/>
    <mergeCell ref="A572:A573"/>
    <mergeCell ref="A574:A575"/>
    <mergeCell ref="A609:B610"/>
    <mergeCell ref="C609:E609"/>
    <mergeCell ref="A556:A557"/>
    <mergeCell ref="A558:A559"/>
    <mergeCell ref="A560:A561"/>
    <mergeCell ref="A562:A563"/>
    <mergeCell ref="A564:A565"/>
    <mergeCell ref="A566:A567"/>
    <mergeCell ref="A544:A545"/>
    <mergeCell ref="A546:A547"/>
    <mergeCell ref="A548:A549"/>
    <mergeCell ref="A550:A551"/>
    <mergeCell ref="A552:A553"/>
    <mergeCell ref="A554:A555"/>
    <mergeCell ref="A532:A533"/>
    <mergeCell ref="A534:A535"/>
    <mergeCell ref="A536:A537"/>
    <mergeCell ref="A538:A539"/>
    <mergeCell ref="A540:A541"/>
    <mergeCell ref="A542:A543"/>
    <mergeCell ref="A520:A521"/>
    <mergeCell ref="A522:A523"/>
    <mergeCell ref="A524:A525"/>
    <mergeCell ref="A526:A527"/>
    <mergeCell ref="A528:A529"/>
    <mergeCell ref="A530:A531"/>
    <mergeCell ref="A508:A509"/>
    <mergeCell ref="A510:A511"/>
    <mergeCell ref="A512:A513"/>
    <mergeCell ref="A514:A515"/>
    <mergeCell ref="A516:A517"/>
    <mergeCell ref="A518:A519"/>
    <mergeCell ref="A496:A497"/>
    <mergeCell ref="A498:A499"/>
    <mergeCell ref="A500:A501"/>
    <mergeCell ref="A502:A503"/>
    <mergeCell ref="A504:A505"/>
    <mergeCell ref="A506:A507"/>
    <mergeCell ref="A484:A485"/>
    <mergeCell ref="A486:A487"/>
    <mergeCell ref="A488:A489"/>
    <mergeCell ref="A490:A491"/>
    <mergeCell ref="A492:A493"/>
    <mergeCell ref="A494:A495"/>
    <mergeCell ref="A472:A473"/>
    <mergeCell ref="A474:A475"/>
    <mergeCell ref="A476:A477"/>
    <mergeCell ref="A478:A479"/>
    <mergeCell ref="A480:A481"/>
    <mergeCell ref="A482:A483"/>
    <mergeCell ref="A460:A461"/>
    <mergeCell ref="A462:A463"/>
    <mergeCell ref="A464:A465"/>
    <mergeCell ref="A466:A467"/>
    <mergeCell ref="A468:A469"/>
    <mergeCell ref="A470:A471"/>
    <mergeCell ref="A448:A449"/>
    <mergeCell ref="A450:A451"/>
    <mergeCell ref="A452:A453"/>
    <mergeCell ref="A454:A455"/>
    <mergeCell ref="A456:A457"/>
    <mergeCell ref="A458:A459"/>
    <mergeCell ref="A436:A437"/>
    <mergeCell ref="A438:A439"/>
    <mergeCell ref="A440:A441"/>
    <mergeCell ref="A442:A443"/>
    <mergeCell ref="A444:A445"/>
    <mergeCell ref="A446:A447"/>
    <mergeCell ref="A434:B435"/>
    <mergeCell ref="C434:E434"/>
    <mergeCell ref="F434:H434"/>
    <mergeCell ref="I434:K434"/>
    <mergeCell ref="L434:N434"/>
    <mergeCell ref="O434:Q434"/>
    <mergeCell ref="A385:A386"/>
    <mergeCell ref="A387:A388"/>
    <mergeCell ref="A389:A390"/>
    <mergeCell ref="A391:A392"/>
    <mergeCell ref="A393:X393"/>
    <mergeCell ref="A394:X394"/>
    <mergeCell ref="A373:A374"/>
    <mergeCell ref="A375:A376"/>
    <mergeCell ref="A377:A378"/>
    <mergeCell ref="A379:A380"/>
    <mergeCell ref="A381:A382"/>
    <mergeCell ref="A383:A384"/>
    <mergeCell ref="A361:A362"/>
    <mergeCell ref="A363:A364"/>
    <mergeCell ref="A365:A366"/>
    <mergeCell ref="A367:A368"/>
    <mergeCell ref="A369:A370"/>
    <mergeCell ref="A371:A372"/>
    <mergeCell ref="A349:A350"/>
    <mergeCell ref="A351:A352"/>
    <mergeCell ref="A353:A354"/>
    <mergeCell ref="A355:A356"/>
    <mergeCell ref="A357:A358"/>
    <mergeCell ref="A359:A360"/>
    <mergeCell ref="A337:A338"/>
    <mergeCell ref="A339:A340"/>
    <mergeCell ref="A341:A342"/>
    <mergeCell ref="A343:A344"/>
    <mergeCell ref="A345:A346"/>
    <mergeCell ref="A347:A348"/>
    <mergeCell ref="A325:A326"/>
    <mergeCell ref="A327:A328"/>
    <mergeCell ref="A329:A330"/>
    <mergeCell ref="A331:A332"/>
    <mergeCell ref="A333:A334"/>
    <mergeCell ref="A335:A336"/>
    <mergeCell ref="A313:A314"/>
    <mergeCell ref="A315:A316"/>
    <mergeCell ref="A317:A318"/>
    <mergeCell ref="A319:A320"/>
    <mergeCell ref="A321:A322"/>
    <mergeCell ref="A323:A324"/>
    <mergeCell ref="A301:A302"/>
    <mergeCell ref="A303:A304"/>
    <mergeCell ref="A305:A306"/>
    <mergeCell ref="A307:A308"/>
    <mergeCell ref="A309:A310"/>
    <mergeCell ref="A311:A312"/>
    <mergeCell ref="A289:A290"/>
    <mergeCell ref="A291:A292"/>
    <mergeCell ref="A293:A294"/>
    <mergeCell ref="A295:A296"/>
    <mergeCell ref="A297:A298"/>
    <mergeCell ref="A299:A300"/>
    <mergeCell ref="A277:A278"/>
    <mergeCell ref="A279:A280"/>
    <mergeCell ref="A281:A282"/>
    <mergeCell ref="A283:A284"/>
    <mergeCell ref="A285:A286"/>
    <mergeCell ref="A287:A288"/>
    <mergeCell ref="A265:A266"/>
    <mergeCell ref="A267:A268"/>
    <mergeCell ref="A269:A270"/>
    <mergeCell ref="A271:A272"/>
    <mergeCell ref="A273:A274"/>
    <mergeCell ref="A275:A276"/>
    <mergeCell ref="A253:A254"/>
    <mergeCell ref="A255:A256"/>
    <mergeCell ref="A257:A258"/>
    <mergeCell ref="A259:A260"/>
    <mergeCell ref="A261:A262"/>
    <mergeCell ref="A263:A264"/>
    <mergeCell ref="S251:U251"/>
    <mergeCell ref="V251:V252"/>
    <mergeCell ref="W251:W252"/>
    <mergeCell ref="X251:X252"/>
    <mergeCell ref="Y251:Y252"/>
    <mergeCell ref="Z251:Z252"/>
    <mergeCell ref="F251:H251"/>
    <mergeCell ref="I251:J251"/>
    <mergeCell ref="K251:L251"/>
    <mergeCell ref="M251:N251"/>
    <mergeCell ref="O251:P251"/>
    <mergeCell ref="Q251:R251"/>
    <mergeCell ref="A228:A229"/>
    <mergeCell ref="A230:A231"/>
    <mergeCell ref="A232:A233"/>
    <mergeCell ref="A234:A235"/>
    <mergeCell ref="D237:E237"/>
    <mergeCell ref="C251:E251"/>
    <mergeCell ref="A216:A217"/>
    <mergeCell ref="A218:A219"/>
    <mergeCell ref="A220:A221"/>
    <mergeCell ref="A222:A223"/>
    <mergeCell ref="A224:A225"/>
    <mergeCell ref="A226:A227"/>
    <mergeCell ref="A204:A205"/>
    <mergeCell ref="A206:A207"/>
    <mergeCell ref="A208:A209"/>
    <mergeCell ref="A210:A211"/>
    <mergeCell ref="A212:A213"/>
    <mergeCell ref="A214:A215"/>
    <mergeCell ref="A192:A193"/>
    <mergeCell ref="A194:A195"/>
    <mergeCell ref="A196:A197"/>
    <mergeCell ref="A198:A199"/>
    <mergeCell ref="A200:A201"/>
    <mergeCell ref="A202:A203"/>
    <mergeCell ref="A180:A181"/>
    <mergeCell ref="A182:A183"/>
    <mergeCell ref="A184:A185"/>
    <mergeCell ref="A186:A187"/>
    <mergeCell ref="A188:A189"/>
    <mergeCell ref="A190:A191"/>
    <mergeCell ref="A168:A169"/>
    <mergeCell ref="A170:A171"/>
    <mergeCell ref="A172:A173"/>
    <mergeCell ref="A174:A175"/>
    <mergeCell ref="A176:A177"/>
    <mergeCell ref="A178:A179"/>
    <mergeCell ref="A156:A157"/>
    <mergeCell ref="A158:A159"/>
    <mergeCell ref="A160:A161"/>
    <mergeCell ref="A162:A163"/>
    <mergeCell ref="A164:A165"/>
    <mergeCell ref="A166:A167"/>
    <mergeCell ref="A144:A145"/>
    <mergeCell ref="A146:A147"/>
    <mergeCell ref="A148:A149"/>
    <mergeCell ref="A150:A151"/>
    <mergeCell ref="A152:A153"/>
    <mergeCell ref="A154:A155"/>
    <mergeCell ref="A132:A133"/>
    <mergeCell ref="A134:A135"/>
    <mergeCell ref="A136:A137"/>
    <mergeCell ref="A138:A139"/>
    <mergeCell ref="A140:A141"/>
    <mergeCell ref="A142:A143"/>
    <mergeCell ref="A120:A121"/>
    <mergeCell ref="A122:A123"/>
    <mergeCell ref="A124:A125"/>
    <mergeCell ref="A126:A127"/>
    <mergeCell ref="A128:A129"/>
    <mergeCell ref="A130:A131"/>
    <mergeCell ref="A108:A109"/>
    <mergeCell ref="A110:A111"/>
    <mergeCell ref="A112:A113"/>
    <mergeCell ref="A114:A115"/>
    <mergeCell ref="A116:A117"/>
    <mergeCell ref="A118:A119"/>
    <mergeCell ref="A96:A97"/>
    <mergeCell ref="A98:A99"/>
    <mergeCell ref="A100:A101"/>
    <mergeCell ref="A102:A103"/>
    <mergeCell ref="A104:A105"/>
    <mergeCell ref="A106:A107"/>
    <mergeCell ref="A1:Z1"/>
    <mergeCell ref="A2:Z2"/>
    <mergeCell ref="A14:B15"/>
    <mergeCell ref="C14:E14"/>
    <mergeCell ref="F14:I14"/>
    <mergeCell ref="J14:J1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2" fitToHeight="0" orientation="landscape" r:id="rId1"/>
  <rowBreaks count="3" manualBreakCount="3">
    <brk id="140" max="25" man="1"/>
    <brk id="225" max="25" man="1"/>
    <brk id="260" max="2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2AE07-C9A8-4A93-9694-DAC0A6F91887}">
  <sheetPr>
    <pageSetUpPr fitToPage="1"/>
  </sheetPr>
  <dimension ref="A1:O20"/>
  <sheetViews>
    <sheetView tabSelected="1" view="pageBreakPreview" zoomScale="85" zoomScaleNormal="100" zoomScaleSheetLayoutView="85" workbookViewId="0">
      <selection activeCell="J13" sqref="J13"/>
    </sheetView>
  </sheetViews>
  <sheetFormatPr baseColWidth="10" defaultRowHeight="15" x14ac:dyDescent="0.25"/>
  <cols>
    <col min="1" max="1" width="11" bestFit="1" customWidth="1"/>
    <col min="2" max="2" width="57.7109375" style="220" customWidth="1"/>
    <col min="4" max="4" width="11" bestFit="1" customWidth="1"/>
    <col min="5" max="7" width="13.5703125" customWidth="1"/>
    <col min="8" max="8" width="14" customWidth="1"/>
  </cols>
  <sheetData>
    <row r="1" spans="1:15" ht="14.45" customHeight="1" x14ac:dyDescent="0.25">
      <c r="A1" s="201" t="str">
        <f>+'[1]PPTO GENERAL'!B2</f>
        <v>MEJORAMIENTO DE VÍAS RURALES MEDIANTE LA CONSTRUCCIÓN DE PLACA HUELLAS EN EL SECTORE LA PURNIA DEL MUNICIPIO DE LOS SANTOS, SANTANDER</v>
      </c>
      <c r="B1" s="201"/>
      <c r="C1" s="201"/>
      <c r="D1" s="201"/>
      <c r="E1" s="201"/>
      <c r="F1" s="201"/>
      <c r="G1" s="201"/>
      <c r="H1" s="201"/>
      <c r="I1" s="201"/>
    </row>
    <row r="2" spans="1:15" ht="22.9" customHeight="1" x14ac:dyDescent="0.25">
      <c r="A2" s="201"/>
      <c r="B2" s="201"/>
      <c r="C2" s="201"/>
      <c r="D2" s="201"/>
      <c r="E2" s="201"/>
      <c r="F2" s="201"/>
      <c r="G2" s="201"/>
      <c r="H2" s="201"/>
      <c r="I2" s="201"/>
    </row>
    <row r="3" spans="1:15" ht="15.75" x14ac:dyDescent="0.25">
      <c r="A3" s="202" t="s">
        <v>632</v>
      </c>
      <c r="B3" s="202"/>
      <c r="C3" s="202"/>
      <c r="D3" s="202"/>
      <c r="E3" s="202"/>
      <c r="F3" s="202"/>
      <c r="G3" s="202"/>
      <c r="H3" s="202"/>
      <c r="I3" s="202"/>
    </row>
    <row r="5" spans="1:15" ht="32.25" thickBot="1" x14ac:dyDescent="0.3">
      <c r="A5" s="203" t="s">
        <v>358</v>
      </c>
      <c r="B5" s="204"/>
      <c r="C5" s="205" t="s">
        <v>624</v>
      </c>
      <c r="D5" s="205" t="s">
        <v>633</v>
      </c>
      <c r="E5" s="205" t="s">
        <v>634</v>
      </c>
      <c r="F5" s="205" t="s">
        <v>635</v>
      </c>
      <c r="G5" s="205" t="s">
        <v>636</v>
      </c>
      <c r="H5" s="205" t="s">
        <v>637</v>
      </c>
      <c r="I5" s="205" t="s">
        <v>625</v>
      </c>
    </row>
    <row r="6" spans="1:15" ht="15.75" x14ac:dyDescent="0.25">
      <c r="A6" s="206">
        <v>1</v>
      </c>
      <c r="B6" s="207" t="s">
        <v>638</v>
      </c>
      <c r="C6" s="208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</row>
    <row r="7" spans="1:15" ht="15.75" x14ac:dyDescent="0.25">
      <c r="A7" s="210" t="s">
        <v>639</v>
      </c>
      <c r="B7" s="211" t="s">
        <v>640</v>
      </c>
      <c r="C7" s="167" t="s">
        <v>3</v>
      </c>
      <c r="D7" s="212">
        <f>'T1'!I1667</f>
        <v>2703.2</v>
      </c>
      <c r="E7" s="212">
        <f>'T2'!I1674</f>
        <v>2758.22</v>
      </c>
      <c r="F7" s="213">
        <f>'T3'!I1660</f>
        <v>2710.66</v>
      </c>
      <c r="G7" s="212">
        <f>'T4'!I1560</f>
        <v>2534.23</v>
      </c>
      <c r="H7" s="212">
        <f>'T5'!I768</f>
        <v>1055.6199999999999</v>
      </c>
      <c r="I7" s="214">
        <f t="shared" ref="I7:I12" si="0">ROUND(SUM(D7:H7),2)</f>
        <v>11761.93</v>
      </c>
      <c r="J7" s="215"/>
      <c r="K7" s="216"/>
      <c r="L7" s="216"/>
      <c r="M7" s="216"/>
      <c r="N7" s="216"/>
      <c r="O7" s="216"/>
    </row>
    <row r="8" spans="1:15" ht="15.75" x14ac:dyDescent="0.25">
      <c r="A8" s="210" t="s">
        <v>641</v>
      </c>
      <c r="B8" s="211" t="s">
        <v>7</v>
      </c>
      <c r="C8" s="167" t="s">
        <v>8</v>
      </c>
      <c r="D8" s="212">
        <f>'T1'!I1668</f>
        <v>1161.46</v>
      </c>
      <c r="E8" s="212">
        <f>'T2'!I1675</f>
        <v>242.57</v>
      </c>
      <c r="F8" s="213">
        <f>'T3'!I1661</f>
        <v>1096.92</v>
      </c>
      <c r="G8" s="212">
        <f>'T4'!I1561</f>
        <v>1055.44</v>
      </c>
      <c r="H8" s="212">
        <f>'T5'!I769</f>
        <v>423.69</v>
      </c>
      <c r="I8" s="214">
        <f t="shared" si="0"/>
        <v>3980.08</v>
      </c>
      <c r="J8" s="215"/>
      <c r="K8" s="216"/>
      <c r="L8" s="216"/>
      <c r="M8" s="216"/>
      <c r="N8" s="216"/>
      <c r="O8" s="216"/>
    </row>
    <row r="9" spans="1:15" ht="15.75" x14ac:dyDescent="0.25">
      <c r="A9" s="217" t="s">
        <v>642</v>
      </c>
      <c r="B9" s="218" t="s">
        <v>355</v>
      </c>
      <c r="C9" s="20" t="s">
        <v>8</v>
      </c>
      <c r="D9" s="212">
        <f>'T1'!I1669</f>
        <v>404.9</v>
      </c>
      <c r="E9" s="212">
        <f>'T2'!I1676</f>
        <v>411.86</v>
      </c>
      <c r="F9" s="213">
        <f>'T3'!I1662</f>
        <v>406.65</v>
      </c>
      <c r="G9" s="212">
        <f>'T4'!I1562</f>
        <v>379.99</v>
      </c>
      <c r="H9" s="212">
        <f>'T5'!I770</f>
        <v>158.35</v>
      </c>
      <c r="I9" s="214">
        <f>ROUND(SUM(D9:H9),2)</f>
        <v>1761.75</v>
      </c>
      <c r="J9" s="215"/>
      <c r="K9" s="216"/>
      <c r="L9" s="216"/>
      <c r="M9" s="216"/>
      <c r="N9" s="216"/>
      <c r="O9" s="216"/>
    </row>
    <row r="10" spans="1:15" ht="15.75" x14ac:dyDescent="0.25">
      <c r="A10" s="217" t="s">
        <v>643</v>
      </c>
      <c r="B10" s="218" t="s">
        <v>534</v>
      </c>
      <c r="C10" s="20" t="s">
        <v>8</v>
      </c>
      <c r="D10" s="212">
        <f>'T1'!I1670</f>
        <v>424.1299999999996</v>
      </c>
      <c r="E10" s="212">
        <f>'T2'!I1677</f>
        <v>436.31999999999903</v>
      </c>
      <c r="F10" s="213">
        <f>'T3'!I1663</f>
        <v>408.29999999999939</v>
      </c>
      <c r="G10" s="212">
        <f>'T4'!I1563</f>
        <v>376.62999999999943</v>
      </c>
      <c r="H10" s="212">
        <f>'T5'!I771</f>
        <v>140.34000000000009</v>
      </c>
      <c r="I10" s="214">
        <f t="shared" si="0"/>
        <v>1785.72</v>
      </c>
      <c r="J10" s="215"/>
      <c r="K10" s="216"/>
      <c r="L10" s="216"/>
      <c r="M10" s="216"/>
      <c r="N10" s="216"/>
      <c r="O10" s="216"/>
    </row>
    <row r="11" spans="1:15" ht="14.65" customHeight="1" x14ac:dyDescent="0.25">
      <c r="A11" s="217" t="s">
        <v>644</v>
      </c>
      <c r="B11" s="219" t="s">
        <v>535</v>
      </c>
      <c r="C11" s="20" t="s">
        <v>8</v>
      </c>
      <c r="D11" s="212">
        <f>'T1'!I1671</f>
        <v>68.019999999999925</v>
      </c>
      <c r="E11" s="212">
        <f>'T2'!I1678</f>
        <v>61.989999999999952</v>
      </c>
      <c r="F11" s="213">
        <f>'T3'!I1664</f>
        <v>86.069999999999951</v>
      </c>
      <c r="G11" s="212">
        <f>'T4'!I1564</f>
        <v>83.979999999999976</v>
      </c>
      <c r="H11" s="212">
        <f>'T5'!I772</f>
        <v>52.439999999999976</v>
      </c>
      <c r="I11" s="214">
        <f t="shared" si="0"/>
        <v>352.5</v>
      </c>
      <c r="J11" s="215"/>
      <c r="K11" s="216"/>
      <c r="L11" s="216"/>
      <c r="M11" s="216"/>
      <c r="N11" s="216"/>
      <c r="O11" s="216"/>
    </row>
    <row r="12" spans="1:15" ht="15.75" x14ac:dyDescent="0.25">
      <c r="A12" s="217" t="s">
        <v>645</v>
      </c>
      <c r="B12" s="218" t="s">
        <v>547</v>
      </c>
      <c r="C12" s="20" t="s">
        <v>548</v>
      </c>
      <c r="D12" s="212">
        <f>'T1'!I1672</f>
        <v>14786.3</v>
      </c>
      <c r="E12" s="212">
        <f>'T2'!I1679</f>
        <v>14785.79</v>
      </c>
      <c r="F12" s="213">
        <f>'T3'!I1665</f>
        <v>14754.72</v>
      </c>
      <c r="G12" s="212">
        <f>'T4'!I1565</f>
        <v>13742.41</v>
      </c>
      <c r="H12" s="212">
        <f>'T5'!I773</f>
        <v>6035.47</v>
      </c>
      <c r="I12" s="214">
        <f t="shared" si="0"/>
        <v>64104.69</v>
      </c>
      <c r="J12" s="215"/>
      <c r="K12" s="216"/>
      <c r="L12" s="216"/>
      <c r="M12" s="216"/>
      <c r="N12" s="216"/>
      <c r="O12" s="216"/>
    </row>
    <row r="16" spans="1:15" x14ac:dyDescent="0.25">
      <c r="C16" s="170"/>
      <c r="D16" s="170"/>
    </row>
    <row r="17" spans="3:3" ht="15.75" x14ac:dyDescent="0.25">
      <c r="C17" s="171" t="s">
        <v>626</v>
      </c>
    </row>
    <row r="18" spans="3:3" ht="15.75" x14ac:dyDescent="0.25">
      <c r="C18" s="168" t="s">
        <v>627</v>
      </c>
    </row>
    <row r="19" spans="3:3" ht="15.75" x14ac:dyDescent="0.25">
      <c r="C19" s="171" t="s">
        <v>628</v>
      </c>
    </row>
    <row r="20" spans="3:3" ht="15.75" x14ac:dyDescent="0.25">
      <c r="C20" s="171" t="s">
        <v>629</v>
      </c>
    </row>
  </sheetData>
  <mergeCells count="3">
    <mergeCell ref="A1:I2"/>
    <mergeCell ref="A3:I3"/>
    <mergeCell ref="A5:B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65F13-E8A4-4168-8670-E5C164F89285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T1</vt:lpstr>
      <vt:lpstr>T2</vt:lpstr>
      <vt:lpstr>T3</vt:lpstr>
      <vt:lpstr>T4</vt:lpstr>
      <vt:lpstr>T5</vt:lpstr>
      <vt:lpstr>RESUMEN</vt:lpstr>
      <vt:lpstr>Hoja1</vt:lpstr>
      <vt:lpstr>RESUMEN!Área_de_impresión</vt:lpstr>
      <vt:lpstr>'T1'!Área_de_impresión</vt:lpstr>
      <vt:lpstr>'T2'!Área_de_impresión</vt:lpstr>
      <vt:lpstr>'T3'!Área_de_impresión</vt:lpstr>
      <vt:lpstr>'T4'!Área_de_impresión</vt:lpstr>
      <vt:lpstr>'T5'!Área_de_impresión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Rocio Manrique Baez</dc:creator>
  <cp:lastModifiedBy>Karen Rocio Manrique Baez</cp:lastModifiedBy>
  <dcterms:created xsi:type="dcterms:W3CDTF">2024-09-24T03:18:24Z</dcterms:created>
  <dcterms:modified xsi:type="dcterms:W3CDTF">2024-09-24T03:29:25Z</dcterms:modified>
</cp:coreProperties>
</file>